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wive\Desktop\"/>
    </mc:Choice>
  </mc:AlternateContent>
  <xr:revisionPtr revIDLastSave="0" documentId="13_ncr:1_{93656127-79AD-4105-9867-6797F30F310A}" xr6:coauthVersionLast="47" xr6:coauthVersionMax="47" xr10:uidLastSave="{00000000-0000-0000-0000-000000000000}"/>
  <bookViews>
    <workbookView xWindow="-108" yWindow="-108" windowWidth="23256" windowHeight="12456" activeTab="1" xr2:uid="{00000000-000D-0000-FFFF-FFFF00000000}"/>
  </bookViews>
  <sheets>
    <sheet name="Airplane_Crashes_and_Fatalities" sheetId="1" r:id="rId1"/>
    <sheet name="Airplane_Clean_data" sheetId="3" r:id="rId2"/>
    <sheet name="Pivot" sheetId="6" r:id="rId3"/>
    <sheet name="Dashboard" sheetId="2" r:id="rId4"/>
  </sheets>
  <definedNames>
    <definedName name="Slicer_Decade">#N/A</definedName>
    <definedName name="Slicer_Region_Country">#N/A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 r="F2" i="2"/>
  <c r="D2" i="2"/>
  <c r="B2" i="2"/>
  <c r="N5269" i="3"/>
  <c r="O5269" i="3" s="1"/>
  <c r="M5269" i="3"/>
  <c r="G5269" i="3"/>
  <c r="B5269" i="3"/>
  <c r="C5269" i="3" s="1"/>
  <c r="N5268" i="3"/>
  <c r="O5268" i="3" s="1"/>
  <c r="M5268" i="3"/>
  <c r="G5268" i="3"/>
  <c r="C5268" i="3"/>
  <c r="B5268" i="3"/>
  <c r="N5267" i="3"/>
  <c r="O5267" i="3" s="1"/>
  <c r="M5267" i="3"/>
  <c r="G5267" i="3"/>
  <c r="B5267" i="3"/>
  <c r="C5267" i="3" s="1"/>
  <c r="N5266" i="3"/>
  <c r="O5266" i="3" s="1"/>
  <c r="M5266" i="3"/>
  <c r="G5266" i="3"/>
  <c r="C5266" i="3"/>
  <c r="B5266" i="3"/>
  <c r="N5265" i="3"/>
  <c r="O5265" i="3" s="1"/>
  <c r="M5265" i="3"/>
  <c r="G5265" i="3"/>
  <c r="C5265" i="3"/>
  <c r="B5265" i="3"/>
  <c r="N5264" i="3"/>
  <c r="O5264" i="3" s="1"/>
  <c r="M5264" i="3"/>
  <c r="G5264" i="3"/>
  <c r="B5264" i="3"/>
  <c r="C5264" i="3" s="1"/>
  <c r="N5263" i="3"/>
  <c r="O5263" i="3" s="1"/>
  <c r="M5263" i="3"/>
  <c r="G5263" i="3"/>
  <c r="B5263" i="3"/>
  <c r="C5263" i="3" s="1"/>
  <c r="N5262" i="3"/>
  <c r="O5262" i="3" s="1"/>
  <c r="M5262" i="3"/>
  <c r="G5262" i="3"/>
  <c r="C5262" i="3"/>
  <c r="B5262" i="3"/>
  <c r="N5261" i="3"/>
  <c r="O5261" i="3" s="1"/>
  <c r="M5261" i="3"/>
  <c r="G5261" i="3"/>
  <c r="C5261" i="3"/>
  <c r="B5261" i="3"/>
  <c r="O5260" i="3"/>
  <c r="N5260" i="3"/>
  <c r="M5260" i="3"/>
  <c r="G5260" i="3"/>
  <c r="B5260" i="3"/>
  <c r="C5260" i="3" s="1"/>
  <c r="N5259" i="3"/>
  <c r="O5259" i="3" s="1"/>
  <c r="M5259" i="3"/>
  <c r="G5259" i="3"/>
  <c r="B5259" i="3"/>
  <c r="C5259" i="3" s="1"/>
  <c r="N5258" i="3"/>
  <c r="O5258" i="3" s="1"/>
  <c r="M5258" i="3"/>
  <c r="G5258" i="3"/>
  <c r="B5258" i="3"/>
  <c r="C5258" i="3" s="1"/>
  <c r="N5257" i="3"/>
  <c r="O5257" i="3" s="1"/>
  <c r="M5257" i="3"/>
  <c r="G5257" i="3"/>
  <c r="C5257" i="3"/>
  <c r="B5257" i="3"/>
  <c r="O5256" i="3"/>
  <c r="N5256" i="3"/>
  <c r="M5256" i="3"/>
  <c r="G5256" i="3"/>
  <c r="C5256" i="3"/>
  <c r="B5256" i="3"/>
  <c r="N5255" i="3"/>
  <c r="O5255" i="3" s="1"/>
  <c r="M5255" i="3"/>
  <c r="G5255" i="3"/>
  <c r="B5255" i="3"/>
  <c r="C5255" i="3" s="1"/>
  <c r="N5254" i="3"/>
  <c r="O5254" i="3" s="1"/>
  <c r="M5254" i="3"/>
  <c r="G5254" i="3"/>
  <c r="B5254" i="3"/>
  <c r="C5254" i="3" s="1"/>
  <c r="N5253" i="3"/>
  <c r="O5253" i="3" s="1"/>
  <c r="M5253" i="3"/>
  <c r="G5253" i="3"/>
  <c r="B5253" i="3"/>
  <c r="C5253" i="3" s="1"/>
  <c r="N5252" i="3"/>
  <c r="O5252" i="3" s="1"/>
  <c r="M5252" i="3"/>
  <c r="G5252" i="3"/>
  <c r="C5252" i="3"/>
  <c r="B5252" i="3"/>
  <c r="N5251" i="3"/>
  <c r="O5251" i="3" s="1"/>
  <c r="M5251" i="3"/>
  <c r="G5251" i="3"/>
  <c r="B5251" i="3"/>
  <c r="C5251" i="3" s="1"/>
  <c r="N5250" i="3"/>
  <c r="O5250" i="3" s="1"/>
  <c r="M5250" i="3"/>
  <c r="G5250" i="3"/>
  <c r="B5250" i="3"/>
  <c r="C5250" i="3" s="1"/>
  <c r="N5249" i="3"/>
  <c r="O5249" i="3" s="1"/>
  <c r="M5249" i="3"/>
  <c r="G5249" i="3"/>
  <c r="C5249" i="3"/>
  <c r="B5249" i="3"/>
  <c r="N5248" i="3"/>
  <c r="O5248" i="3" s="1"/>
  <c r="M5248" i="3"/>
  <c r="G5248" i="3"/>
  <c r="C5248" i="3"/>
  <c r="B5248" i="3"/>
  <c r="N5247" i="3"/>
  <c r="O5247" i="3" s="1"/>
  <c r="M5247" i="3"/>
  <c r="G5247" i="3"/>
  <c r="C5247" i="3"/>
  <c r="B5247" i="3"/>
  <c r="N5246" i="3"/>
  <c r="O5246" i="3" s="1"/>
  <c r="M5246" i="3"/>
  <c r="G5246" i="3"/>
  <c r="B5246" i="3"/>
  <c r="C5246" i="3" s="1"/>
  <c r="N5245" i="3"/>
  <c r="O5245" i="3" s="1"/>
  <c r="M5245" i="3"/>
  <c r="G5245" i="3"/>
  <c r="B5245" i="3"/>
  <c r="C5245" i="3" s="1"/>
  <c r="O5244" i="3"/>
  <c r="N5244" i="3"/>
  <c r="M5244" i="3"/>
  <c r="G5244" i="3"/>
  <c r="C5244" i="3"/>
  <c r="B5244" i="3"/>
  <c r="N5243" i="3"/>
  <c r="O5243" i="3" s="1"/>
  <c r="M5243" i="3"/>
  <c r="G5243" i="3"/>
  <c r="B5243" i="3"/>
  <c r="C5243" i="3" s="1"/>
  <c r="N5242" i="3"/>
  <c r="O5242" i="3" s="1"/>
  <c r="M5242" i="3"/>
  <c r="G5242" i="3"/>
  <c r="B5242" i="3"/>
  <c r="C5242" i="3" s="1"/>
  <c r="N5241" i="3"/>
  <c r="O5241" i="3" s="1"/>
  <c r="M5241" i="3"/>
  <c r="G5241" i="3"/>
  <c r="C5241" i="3"/>
  <c r="B5241" i="3"/>
  <c r="N5240" i="3"/>
  <c r="O5240" i="3" s="1"/>
  <c r="M5240" i="3"/>
  <c r="G5240" i="3"/>
  <c r="B5240" i="3"/>
  <c r="C5240" i="3" s="1"/>
  <c r="N5239" i="3"/>
  <c r="O5239" i="3" s="1"/>
  <c r="M5239" i="3"/>
  <c r="G5239" i="3"/>
  <c r="C5239" i="3"/>
  <c r="B5239" i="3"/>
  <c r="N5238" i="3"/>
  <c r="O5238" i="3" s="1"/>
  <c r="M5238" i="3"/>
  <c r="G5238" i="3"/>
  <c r="B5238" i="3"/>
  <c r="C5238" i="3" s="1"/>
  <c r="N5237" i="3"/>
  <c r="O5237" i="3" s="1"/>
  <c r="M5237" i="3"/>
  <c r="G5237" i="3"/>
  <c r="C5237" i="3"/>
  <c r="B5237" i="3"/>
  <c r="O5236" i="3"/>
  <c r="N5236" i="3"/>
  <c r="M5236" i="3"/>
  <c r="G5236" i="3"/>
  <c r="B5236" i="3"/>
  <c r="C5236" i="3" s="1"/>
  <c r="N5235" i="3"/>
  <c r="O5235" i="3" s="1"/>
  <c r="M5235" i="3"/>
  <c r="G5235" i="3"/>
  <c r="B5235" i="3"/>
  <c r="C5235" i="3" s="1"/>
  <c r="O5234" i="3"/>
  <c r="N5234" i="3"/>
  <c r="M5234" i="3"/>
  <c r="G5234" i="3"/>
  <c r="C5234" i="3"/>
  <c r="B5234" i="3"/>
  <c r="N5233" i="3"/>
  <c r="O5233" i="3" s="1"/>
  <c r="M5233" i="3"/>
  <c r="G5233" i="3"/>
  <c r="B5233" i="3"/>
  <c r="C5233" i="3" s="1"/>
  <c r="O5232" i="3"/>
  <c r="N5232" i="3"/>
  <c r="M5232" i="3"/>
  <c r="G5232" i="3"/>
  <c r="B5232" i="3"/>
  <c r="C5232" i="3" s="1"/>
  <c r="N5231" i="3"/>
  <c r="O5231" i="3" s="1"/>
  <c r="M5231" i="3"/>
  <c r="G5231" i="3"/>
  <c r="B5231" i="3"/>
  <c r="C5231" i="3" s="1"/>
  <c r="N5230" i="3"/>
  <c r="O5230" i="3" s="1"/>
  <c r="M5230" i="3"/>
  <c r="G5230" i="3"/>
  <c r="B5230" i="3"/>
  <c r="C5230" i="3" s="1"/>
  <c r="N5229" i="3"/>
  <c r="O5229" i="3" s="1"/>
  <c r="M5229" i="3"/>
  <c r="G5229" i="3"/>
  <c r="B5229" i="3"/>
  <c r="C5229" i="3" s="1"/>
  <c r="N5228" i="3"/>
  <c r="O5228" i="3" s="1"/>
  <c r="M5228" i="3"/>
  <c r="G5228" i="3"/>
  <c r="C5228" i="3"/>
  <c r="B5228" i="3"/>
  <c r="N5227" i="3"/>
  <c r="O5227" i="3" s="1"/>
  <c r="M5227" i="3"/>
  <c r="G5227" i="3"/>
  <c r="B5227" i="3"/>
  <c r="C5227" i="3" s="1"/>
  <c r="O5226" i="3"/>
  <c r="N5226" i="3"/>
  <c r="M5226" i="3"/>
  <c r="G5226" i="3"/>
  <c r="C5226" i="3"/>
  <c r="B5226" i="3"/>
  <c r="N5225" i="3"/>
  <c r="O5225" i="3" s="1"/>
  <c r="M5225" i="3"/>
  <c r="G5225" i="3"/>
  <c r="C5225" i="3"/>
  <c r="B5225" i="3"/>
  <c r="N5224" i="3"/>
  <c r="O5224" i="3" s="1"/>
  <c r="M5224" i="3"/>
  <c r="G5224" i="3"/>
  <c r="C5224" i="3"/>
  <c r="B5224" i="3"/>
  <c r="N5223" i="3"/>
  <c r="O5223" i="3" s="1"/>
  <c r="M5223" i="3"/>
  <c r="G5223" i="3"/>
  <c r="C5223" i="3"/>
  <c r="B5223" i="3"/>
  <c r="N5222" i="3"/>
  <c r="O5222" i="3" s="1"/>
  <c r="M5222" i="3"/>
  <c r="G5222" i="3"/>
  <c r="B5222" i="3"/>
  <c r="C5222" i="3" s="1"/>
  <c r="N5221" i="3"/>
  <c r="O5221" i="3" s="1"/>
  <c r="M5221" i="3"/>
  <c r="G5221" i="3"/>
  <c r="B5221" i="3"/>
  <c r="C5221" i="3" s="1"/>
  <c r="N5220" i="3"/>
  <c r="O5220" i="3" s="1"/>
  <c r="M5220" i="3"/>
  <c r="G5220" i="3"/>
  <c r="B5220" i="3"/>
  <c r="C5220" i="3" s="1"/>
  <c r="N5219" i="3"/>
  <c r="O5219" i="3" s="1"/>
  <c r="M5219" i="3"/>
  <c r="G5219" i="3"/>
  <c r="B5219" i="3"/>
  <c r="C5219" i="3" s="1"/>
  <c r="N5218" i="3"/>
  <c r="O5218" i="3" s="1"/>
  <c r="M5218" i="3"/>
  <c r="G5218" i="3"/>
  <c r="C5218" i="3"/>
  <c r="B5218" i="3"/>
  <c r="N5217" i="3"/>
  <c r="O5217" i="3" s="1"/>
  <c r="M5217" i="3"/>
  <c r="G5217" i="3"/>
  <c r="C5217" i="3"/>
  <c r="B5217" i="3"/>
  <c r="O5216" i="3"/>
  <c r="N5216" i="3"/>
  <c r="M5216" i="3"/>
  <c r="G5216" i="3"/>
  <c r="C5216" i="3"/>
  <c r="B5216" i="3"/>
  <c r="N5215" i="3"/>
  <c r="O5215" i="3" s="1"/>
  <c r="M5215" i="3"/>
  <c r="G5215" i="3"/>
  <c r="C5215" i="3"/>
  <c r="B5215" i="3"/>
  <c r="N5214" i="3"/>
  <c r="O5214" i="3" s="1"/>
  <c r="M5214" i="3"/>
  <c r="G5214" i="3"/>
  <c r="B5214" i="3"/>
  <c r="C5214" i="3" s="1"/>
  <c r="N5213" i="3"/>
  <c r="O5213" i="3" s="1"/>
  <c r="M5213" i="3"/>
  <c r="G5213" i="3"/>
  <c r="C5213" i="3"/>
  <c r="B5213" i="3"/>
  <c r="O5212" i="3"/>
  <c r="N5212" i="3"/>
  <c r="M5212" i="3"/>
  <c r="G5212" i="3"/>
  <c r="B5212" i="3"/>
  <c r="C5212" i="3" s="1"/>
  <c r="N5211" i="3"/>
  <c r="O5211" i="3" s="1"/>
  <c r="M5211" i="3"/>
  <c r="G5211" i="3"/>
  <c r="C5211" i="3"/>
  <c r="B5211" i="3"/>
  <c r="O5210" i="3"/>
  <c r="N5210" i="3"/>
  <c r="M5210" i="3"/>
  <c r="G5210" i="3"/>
  <c r="C5210" i="3"/>
  <c r="B5210" i="3"/>
  <c r="N5209" i="3"/>
  <c r="O5209" i="3" s="1"/>
  <c r="M5209" i="3"/>
  <c r="G5209" i="3"/>
  <c r="C5209" i="3"/>
  <c r="B5209" i="3"/>
  <c r="O5208" i="3"/>
  <c r="N5208" i="3"/>
  <c r="M5208" i="3"/>
  <c r="G5208" i="3"/>
  <c r="B5208" i="3"/>
  <c r="C5208" i="3" s="1"/>
  <c r="N5207" i="3"/>
  <c r="O5207" i="3" s="1"/>
  <c r="M5207" i="3"/>
  <c r="G5207" i="3"/>
  <c r="C5207" i="3"/>
  <c r="B5207" i="3"/>
  <c r="O5206" i="3"/>
  <c r="N5206" i="3"/>
  <c r="M5206" i="3"/>
  <c r="G5206" i="3"/>
  <c r="B5206" i="3"/>
  <c r="C5206" i="3" s="1"/>
  <c r="N5205" i="3"/>
  <c r="O5205" i="3" s="1"/>
  <c r="M5205" i="3"/>
  <c r="G5205" i="3"/>
  <c r="B5205" i="3"/>
  <c r="C5205" i="3" s="1"/>
  <c r="N5204" i="3"/>
  <c r="O5204" i="3" s="1"/>
  <c r="M5204" i="3"/>
  <c r="G5204" i="3"/>
  <c r="C5204" i="3"/>
  <c r="B5204" i="3"/>
  <c r="N5203" i="3"/>
  <c r="O5203" i="3" s="1"/>
  <c r="M5203" i="3"/>
  <c r="G5203" i="3"/>
  <c r="C5203" i="3"/>
  <c r="B5203" i="3"/>
  <c r="N5202" i="3"/>
  <c r="O5202" i="3" s="1"/>
  <c r="M5202" i="3"/>
  <c r="G5202" i="3"/>
  <c r="C5202" i="3"/>
  <c r="B5202" i="3"/>
  <c r="N5201" i="3"/>
  <c r="O5201" i="3" s="1"/>
  <c r="M5201" i="3"/>
  <c r="G5201" i="3"/>
  <c r="C5201" i="3"/>
  <c r="B5201" i="3"/>
  <c r="N5200" i="3"/>
  <c r="O5200" i="3" s="1"/>
  <c r="M5200" i="3"/>
  <c r="G5200" i="3"/>
  <c r="C5200" i="3"/>
  <c r="B5200" i="3"/>
  <c r="N5199" i="3"/>
  <c r="O5199" i="3" s="1"/>
  <c r="M5199" i="3"/>
  <c r="G5199" i="3"/>
  <c r="B5199" i="3"/>
  <c r="C5199" i="3" s="1"/>
  <c r="O5198" i="3"/>
  <c r="N5198" i="3"/>
  <c r="M5198" i="3"/>
  <c r="G5198" i="3"/>
  <c r="C5198" i="3"/>
  <c r="B5198" i="3"/>
  <c r="N5197" i="3"/>
  <c r="O5197" i="3" s="1"/>
  <c r="M5197" i="3"/>
  <c r="G5197" i="3"/>
  <c r="C5197" i="3"/>
  <c r="B5197" i="3"/>
  <c r="O5196" i="3"/>
  <c r="N5196" i="3"/>
  <c r="M5196" i="3"/>
  <c r="G5196" i="3"/>
  <c r="C5196" i="3"/>
  <c r="B5196" i="3"/>
  <c r="N5195" i="3"/>
  <c r="O5195" i="3" s="1"/>
  <c r="M5195" i="3"/>
  <c r="G5195" i="3"/>
  <c r="B5195" i="3"/>
  <c r="C5195" i="3" s="1"/>
  <c r="O5194" i="3"/>
  <c r="N5194" i="3"/>
  <c r="M5194" i="3"/>
  <c r="G5194" i="3"/>
  <c r="B5194" i="3"/>
  <c r="C5194" i="3" s="1"/>
  <c r="N5193" i="3"/>
  <c r="O5193" i="3" s="1"/>
  <c r="M5193" i="3"/>
  <c r="G5193" i="3"/>
  <c r="C5193" i="3"/>
  <c r="B5193" i="3"/>
  <c r="N5192" i="3"/>
  <c r="O5192" i="3" s="1"/>
  <c r="M5192" i="3"/>
  <c r="G5192" i="3"/>
  <c r="C5192" i="3"/>
  <c r="B5192" i="3"/>
  <c r="N5191" i="3"/>
  <c r="O5191" i="3" s="1"/>
  <c r="M5191" i="3"/>
  <c r="G5191" i="3"/>
  <c r="C5191" i="3"/>
  <c r="B5191" i="3"/>
  <c r="N5190" i="3"/>
  <c r="O5190" i="3" s="1"/>
  <c r="M5190" i="3"/>
  <c r="G5190" i="3"/>
  <c r="B5190" i="3"/>
  <c r="C5190" i="3" s="1"/>
  <c r="N5189" i="3"/>
  <c r="O5189" i="3" s="1"/>
  <c r="M5189" i="3"/>
  <c r="G5189" i="3"/>
  <c r="C5189" i="3"/>
  <c r="B5189" i="3"/>
  <c r="O5188" i="3"/>
  <c r="N5188" i="3"/>
  <c r="M5188" i="3"/>
  <c r="G5188" i="3"/>
  <c r="B5188" i="3"/>
  <c r="C5188" i="3" s="1"/>
  <c r="N5187" i="3"/>
  <c r="O5187" i="3" s="1"/>
  <c r="M5187" i="3"/>
  <c r="G5187" i="3"/>
  <c r="B5187" i="3"/>
  <c r="C5187" i="3" s="1"/>
  <c r="O5186" i="3"/>
  <c r="N5186" i="3"/>
  <c r="M5186" i="3"/>
  <c r="G5186" i="3"/>
  <c r="C5186" i="3"/>
  <c r="B5186" i="3"/>
  <c r="N5185" i="3"/>
  <c r="O5185" i="3" s="1"/>
  <c r="M5185" i="3"/>
  <c r="G5185" i="3"/>
  <c r="B5185" i="3"/>
  <c r="C5185" i="3" s="1"/>
  <c r="O5184" i="3"/>
  <c r="N5184" i="3"/>
  <c r="M5184" i="3"/>
  <c r="G5184" i="3"/>
  <c r="B5184" i="3"/>
  <c r="C5184" i="3" s="1"/>
  <c r="N5183" i="3"/>
  <c r="O5183" i="3" s="1"/>
  <c r="M5183" i="3"/>
  <c r="G5183" i="3"/>
  <c r="C5183" i="3"/>
  <c r="B5183" i="3"/>
  <c r="N5182" i="3"/>
  <c r="O5182" i="3" s="1"/>
  <c r="M5182" i="3"/>
  <c r="G5182" i="3"/>
  <c r="B5182" i="3"/>
  <c r="C5182" i="3" s="1"/>
  <c r="N5181" i="3"/>
  <c r="O5181" i="3" s="1"/>
  <c r="M5181" i="3"/>
  <c r="G5181" i="3"/>
  <c r="B5181" i="3"/>
  <c r="C5181" i="3" s="1"/>
  <c r="O5180" i="3"/>
  <c r="N5180" i="3"/>
  <c r="M5180" i="3"/>
  <c r="G5180" i="3"/>
  <c r="C5180" i="3"/>
  <c r="B5180" i="3"/>
  <c r="N5179" i="3"/>
  <c r="O5179" i="3" s="1"/>
  <c r="M5179" i="3"/>
  <c r="G5179" i="3"/>
  <c r="B5179" i="3"/>
  <c r="C5179" i="3" s="1"/>
  <c r="O5178" i="3"/>
  <c r="N5178" i="3"/>
  <c r="M5178" i="3"/>
  <c r="G5178" i="3"/>
  <c r="C5178" i="3"/>
  <c r="B5178" i="3"/>
  <c r="N5177" i="3"/>
  <c r="O5177" i="3" s="1"/>
  <c r="M5177" i="3"/>
  <c r="G5177" i="3"/>
  <c r="C5177" i="3"/>
  <c r="B5177" i="3"/>
  <c r="N5176" i="3"/>
  <c r="O5176" i="3" s="1"/>
  <c r="M5176" i="3"/>
  <c r="G5176" i="3"/>
  <c r="C5176" i="3"/>
  <c r="B5176" i="3"/>
  <c r="N5175" i="3"/>
  <c r="O5175" i="3" s="1"/>
  <c r="M5175" i="3"/>
  <c r="G5175" i="3"/>
  <c r="B5175" i="3"/>
  <c r="C5175" i="3" s="1"/>
  <c r="O5174" i="3"/>
  <c r="N5174" i="3"/>
  <c r="M5174" i="3"/>
  <c r="G5174" i="3"/>
  <c r="C5174" i="3"/>
  <c r="B5174" i="3"/>
  <c r="N5173" i="3"/>
  <c r="O5173" i="3" s="1"/>
  <c r="M5173" i="3"/>
  <c r="G5173" i="3"/>
  <c r="B5173" i="3"/>
  <c r="C5173" i="3" s="1"/>
  <c r="N5172" i="3"/>
  <c r="O5172" i="3" s="1"/>
  <c r="M5172" i="3"/>
  <c r="G5172" i="3"/>
  <c r="B5172" i="3"/>
  <c r="C5172" i="3" s="1"/>
  <c r="N5171" i="3"/>
  <c r="O5171" i="3" s="1"/>
  <c r="M5171" i="3"/>
  <c r="G5171" i="3"/>
  <c r="B5171" i="3"/>
  <c r="C5171" i="3" s="1"/>
  <c r="N5170" i="3"/>
  <c r="O5170" i="3" s="1"/>
  <c r="M5170" i="3"/>
  <c r="G5170" i="3"/>
  <c r="B5170" i="3"/>
  <c r="C5170" i="3" s="1"/>
  <c r="N5169" i="3"/>
  <c r="O5169" i="3" s="1"/>
  <c r="M5169" i="3"/>
  <c r="G5169" i="3"/>
  <c r="C5169" i="3"/>
  <c r="B5169" i="3"/>
  <c r="O5168" i="3"/>
  <c r="N5168" i="3"/>
  <c r="M5168" i="3"/>
  <c r="G5168" i="3"/>
  <c r="B5168" i="3"/>
  <c r="C5168" i="3" s="1"/>
  <c r="N5167" i="3"/>
  <c r="O5167" i="3" s="1"/>
  <c r="M5167" i="3"/>
  <c r="G5167" i="3"/>
  <c r="C5167" i="3"/>
  <c r="B5167" i="3"/>
  <c r="N5166" i="3"/>
  <c r="O5166" i="3" s="1"/>
  <c r="M5166" i="3"/>
  <c r="G5166" i="3"/>
  <c r="B5166" i="3"/>
  <c r="C5166" i="3" s="1"/>
  <c r="N5165" i="3"/>
  <c r="O5165" i="3" s="1"/>
  <c r="M5165" i="3"/>
  <c r="G5165" i="3"/>
  <c r="C5165" i="3"/>
  <c r="B5165" i="3"/>
  <c r="O5164" i="3"/>
  <c r="N5164" i="3"/>
  <c r="M5164" i="3"/>
  <c r="G5164" i="3"/>
  <c r="B5164" i="3"/>
  <c r="C5164" i="3" s="1"/>
  <c r="N5163" i="3"/>
  <c r="O5163" i="3" s="1"/>
  <c r="M5163" i="3"/>
  <c r="G5163" i="3"/>
  <c r="B5163" i="3"/>
  <c r="C5163" i="3" s="1"/>
  <c r="O5162" i="3"/>
  <c r="N5162" i="3"/>
  <c r="M5162" i="3"/>
  <c r="G5162" i="3"/>
  <c r="C5162" i="3"/>
  <c r="B5162" i="3"/>
  <c r="N5161" i="3"/>
  <c r="O5161" i="3" s="1"/>
  <c r="M5161" i="3"/>
  <c r="G5161" i="3"/>
  <c r="C5161" i="3"/>
  <c r="B5161" i="3"/>
  <c r="O5160" i="3"/>
  <c r="N5160" i="3"/>
  <c r="M5160" i="3"/>
  <c r="G5160" i="3"/>
  <c r="C5160" i="3"/>
  <c r="B5160" i="3"/>
  <c r="N5159" i="3"/>
  <c r="O5159" i="3" s="1"/>
  <c r="M5159" i="3"/>
  <c r="G5159" i="3"/>
  <c r="C5159" i="3"/>
  <c r="B5159" i="3"/>
  <c r="N5158" i="3"/>
  <c r="O5158" i="3" s="1"/>
  <c r="M5158" i="3"/>
  <c r="G5158" i="3"/>
  <c r="B5158" i="3"/>
  <c r="C5158" i="3" s="1"/>
  <c r="N5157" i="3"/>
  <c r="O5157" i="3" s="1"/>
  <c r="M5157" i="3"/>
  <c r="G5157" i="3"/>
  <c r="B5157" i="3"/>
  <c r="C5157" i="3" s="1"/>
  <c r="N5156" i="3"/>
  <c r="O5156" i="3" s="1"/>
  <c r="M5156" i="3"/>
  <c r="G5156" i="3"/>
  <c r="C5156" i="3"/>
  <c r="B5156" i="3"/>
  <c r="N5155" i="3"/>
  <c r="O5155" i="3" s="1"/>
  <c r="M5155" i="3"/>
  <c r="G5155" i="3"/>
  <c r="B5155" i="3"/>
  <c r="C5155" i="3" s="1"/>
  <c r="O5154" i="3"/>
  <c r="N5154" i="3"/>
  <c r="M5154" i="3"/>
  <c r="G5154" i="3"/>
  <c r="C5154" i="3"/>
  <c r="B5154" i="3"/>
  <c r="N5153" i="3"/>
  <c r="O5153" i="3" s="1"/>
  <c r="M5153" i="3"/>
  <c r="G5153" i="3"/>
  <c r="C5153" i="3"/>
  <c r="B5153" i="3"/>
  <c r="N5152" i="3"/>
  <c r="O5152" i="3" s="1"/>
  <c r="M5152" i="3"/>
  <c r="G5152" i="3"/>
  <c r="C5152" i="3"/>
  <c r="B5152" i="3"/>
  <c r="N5151" i="3"/>
  <c r="O5151" i="3" s="1"/>
  <c r="M5151" i="3"/>
  <c r="G5151" i="3"/>
  <c r="B5151" i="3"/>
  <c r="C5151" i="3" s="1"/>
  <c r="N5150" i="3"/>
  <c r="O5150" i="3" s="1"/>
  <c r="M5150" i="3"/>
  <c r="G5150" i="3"/>
  <c r="B5150" i="3"/>
  <c r="C5150" i="3" s="1"/>
  <c r="N5149" i="3"/>
  <c r="O5149" i="3" s="1"/>
  <c r="M5149" i="3"/>
  <c r="G5149" i="3"/>
  <c r="B5149" i="3"/>
  <c r="C5149" i="3" s="1"/>
  <c r="O5148" i="3"/>
  <c r="N5148" i="3"/>
  <c r="M5148" i="3"/>
  <c r="G5148" i="3"/>
  <c r="B5148" i="3"/>
  <c r="C5148" i="3" s="1"/>
  <c r="N5147" i="3"/>
  <c r="O5147" i="3" s="1"/>
  <c r="M5147" i="3"/>
  <c r="G5147" i="3"/>
  <c r="B5147" i="3"/>
  <c r="C5147" i="3" s="1"/>
  <c r="N5146" i="3"/>
  <c r="O5146" i="3" s="1"/>
  <c r="M5146" i="3"/>
  <c r="G5146" i="3"/>
  <c r="B5146" i="3"/>
  <c r="C5146" i="3" s="1"/>
  <c r="N5145" i="3"/>
  <c r="O5145" i="3" s="1"/>
  <c r="M5145" i="3"/>
  <c r="G5145" i="3"/>
  <c r="C5145" i="3"/>
  <c r="B5145" i="3"/>
  <c r="O5144" i="3"/>
  <c r="N5144" i="3"/>
  <c r="M5144" i="3"/>
  <c r="G5144" i="3"/>
  <c r="B5144" i="3"/>
  <c r="C5144" i="3" s="1"/>
  <c r="N5143" i="3"/>
  <c r="O5143" i="3" s="1"/>
  <c r="M5143" i="3"/>
  <c r="G5143" i="3"/>
  <c r="C5143" i="3"/>
  <c r="B5143" i="3"/>
  <c r="N5142" i="3"/>
  <c r="O5142" i="3" s="1"/>
  <c r="M5142" i="3"/>
  <c r="G5142" i="3"/>
  <c r="C5142" i="3"/>
  <c r="B5142" i="3"/>
  <c r="N5141" i="3"/>
  <c r="O5141" i="3" s="1"/>
  <c r="M5141" i="3"/>
  <c r="G5141" i="3"/>
  <c r="C5141" i="3"/>
  <c r="B5141" i="3"/>
  <c r="O5140" i="3"/>
  <c r="N5140" i="3"/>
  <c r="M5140" i="3"/>
  <c r="G5140" i="3"/>
  <c r="C5140" i="3"/>
  <c r="B5140" i="3"/>
  <c r="N5139" i="3"/>
  <c r="O5139" i="3" s="1"/>
  <c r="M5139" i="3"/>
  <c r="G5139" i="3"/>
  <c r="B5139" i="3"/>
  <c r="C5139" i="3" s="1"/>
  <c r="O5138" i="3"/>
  <c r="N5138" i="3"/>
  <c r="M5138" i="3"/>
  <c r="G5138" i="3"/>
  <c r="C5138" i="3"/>
  <c r="B5138" i="3"/>
  <c r="N5137" i="3"/>
  <c r="O5137" i="3" s="1"/>
  <c r="M5137" i="3"/>
  <c r="G5137" i="3"/>
  <c r="B5137" i="3"/>
  <c r="C5137" i="3" s="1"/>
  <c r="O5136" i="3"/>
  <c r="N5136" i="3"/>
  <c r="M5136" i="3"/>
  <c r="G5136" i="3"/>
  <c r="C5136" i="3"/>
  <c r="B5136" i="3"/>
  <c r="N5135" i="3"/>
  <c r="O5135" i="3" s="1"/>
  <c r="M5135" i="3"/>
  <c r="G5135" i="3"/>
  <c r="B5135" i="3"/>
  <c r="C5135" i="3" s="1"/>
  <c r="N5134" i="3"/>
  <c r="O5134" i="3" s="1"/>
  <c r="M5134" i="3"/>
  <c r="G5134" i="3"/>
  <c r="B5134" i="3"/>
  <c r="C5134" i="3" s="1"/>
  <c r="N5133" i="3"/>
  <c r="O5133" i="3" s="1"/>
  <c r="M5133" i="3"/>
  <c r="G5133" i="3"/>
  <c r="B5133" i="3"/>
  <c r="C5133" i="3" s="1"/>
  <c r="N5132" i="3"/>
  <c r="O5132" i="3" s="1"/>
  <c r="M5132" i="3"/>
  <c r="G5132" i="3"/>
  <c r="C5132" i="3"/>
  <c r="B5132" i="3"/>
  <c r="N5131" i="3"/>
  <c r="O5131" i="3" s="1"/>
  <c r="M5131" i="3"/>
  <c r="G5131" i="3"/>
  <c r="B5131" i="3"/>
  <c r="C5131" i="3" s="1"/>
  <c r="O5130" i="3"/>
  <c r="N5130" i="3"/>
  <c r="M5130" i="3"/>
  <c r="G5130" i="3"/>
  <c r="C5130" i="3"/>
  <c r="B5130" i="3"/>
  <c r="N5129" i="3"/>
  <c r="O5129" i="3" s="1"/>
  <c r="M5129" i="3"/>
  <c r="G5129" i="3"/>
  <c r="B5129" i="3"/>
  <c r="C5129" i="3" s="1"/>
  <c r="O5128" i="3"/>
  <c r="N5128" i="3"/>
  <c r="M5128" i="3"/>
  <c r="G5128" i="3"/>
  <c r="C5128" i="3"/>
  <c r="B5128" i="3"/>
  <c r="N5127" i="3"/>
  <c r="O5127" i="3" s="1"/>
  <c r="M5127" i="3"/>
  <c r="G5127" i="3"/>
  <c r="B5127" i="3"/>
  <c r="C5127" i="3" s="1"/>
  <c r="N5126" i="3"/>
  <c r="O5126" i="3" s="1"/>
  <c r="M5126" i="3"/>
  <c r="G5126" i="3"/>
  <c r="B5126" i="3"/>
  <c r="C5126" i="3" s="1"/>
  <c r="N5125" i="3"/>
  <c r="O5125" i="3" s="1"/>
  <c r="M5125" i="3"/>
  <c r="G5125" i="3"/>
  <c r="B5125" i="3"/>
  <c r="C5125" i="3" s="1"/>
  <c r="N5124" i="3"/>
  <c r="O5124" i="3" s="1"/>
  <c r="M5124" i="3"/>
  <c r="G5124" i="3"/>
  <c r="B5124" i="3"/>
  <c r="C5124" i="3" s="1"/>
  <c r="N5123" i="3"/>
  <c r="O5123" i="3" s="1"/>
  <c r="M5123" i="3"/>
  <c r="G5123" i="3"/>
  <c r="B5123" i="3"/>
  <c r="C5123" i="3" s="1"/>
  <c r="O5122" i="3"/>
  <c r="N5122" i="3"/>
  <c r="M5122" i="3"/>
  <c r="G5122" i="3"/>
  <c r="C5122" i="3"/>
  <c r="B5122" i="3"/>
  <c r="N5121" i="3"/>
  <c r="O5121" i="3" s="1"/>
  <c r="M5121" i="3"/>
  <c r="G5121" i="3"/>
  <c r="C5121" i="3"/>
  <c r="B5121" i="3"/>
  <c r="N5120" i="3"/>
  <c r="O5120" i="3" s="1"/>
  <c r="M5120" i="3"/>
  <c r="G5120" i="3"/>
  <c r="B5120" i="3"/>
  <c r="C5120" i="3" s="1"/>
  <c r="N5119" i="3"/>
  <c r="O5119" i="3" s="1"/>
  <c r="M5119" i="3"/>
  <c r="G5119" i="3"/>
  <c r="C5119" i="3"/>
  <c r="B5119" i="3"/>
  <c r="N5118" i="3"/>
  <c r="O5118" i="3" s="1"/>
  <c r="M5118" i="3"/>
  <c r="G5118" i="3"/>
  <c r="C5118" i="3"/>
  <c r="B5118" i="3"/>
  <c r="N5117" i="3"/>
  <c r="O5117" i="3" s="1"/>
  <c r="M5117" i="3"/>
  <c r="G5117" i="3"/>
  <c r="C5117" i="3"/>
  <c r="B5117" i="3"/>
  <c r="O5116" i="3"/>
  <c r="N5116" i="3"/>
  <c r="M5116" i="3"/>
  <c r="G5116" i="3"/>
  <c r="B5116" i="3"/>
  <c r="C5116" i="3" s="1"/>
  <c r="N5115" i="3"/>
  <c r="O5115" i="3" s="1"/>
  <c r="M5115" i="3"/>
  <c r="G5115" i="3"/>
  <c r="C5115" i="3"/>
  <c r="B5115" i="3"/>
  <c r="O5114" i="3"/>
  <c r="N5114" i="3"/>
  <c r="M5114" i="3"/>
  <c r="G5114" i="3"/>
  <c r="B5114" i="3"/>
  <c r="C5114" i="3" s="1"/>
  <c r="N5113" i="3"/>
  <c r="O5113" i="3" s="1"/>
  <c r="M5113" i="3"/>
  <c r="G5113" i="3"/>
  <c r="B5113" i="3"/>
  <c r="C5113" i="3" s="1"/>
  <c r="O5112" i="3"/>
  <c r="N5112" i="3"/>
  <c r="M5112" i="3"/>
  <c r="G5112" i="3"/>
  <c r="B5112" i="3"/>
  <c r="C5112" i="3" s="1"/>
  <c r="N5111" i="3"/>
  <c r="O5111" i="3" s="1"/>
  <c r="M5111" i="3"/>
  <c r="G5111" i="3"/>
  <c r="C5111" i="3"/>
  <c r="B5111" i="3"/>
  <c r="O5110" i="3"/>
  <c r="N5110" i="3"/>
  <c r="M5110" i="3"/>
  <c r="G5110" i="3"/>
  <c r="B5110" i="3"/>
  <c r="C5110" i="3" s="1"/>
  <c r="N5109" i="3"/>
  <c r="O5109" i="3" s="1"/>
  <c r="M5109" i="3"/>
  <c r="G5109" i="3"/>
  <c r="B5109" i="3"/>
  <c r="C5109" i="3" s="1"/>
  <c r="O5108" i="3"/>
  <c r="N5108" i="3"/>
  <c r="M5108" i="3"/>
  <c r="G5108" i="3"/>
  <c r="C5108" i="3"/>
  <c r="B5108" i="3"/>
  <c r="N5107" i="3"/>
  <c r="O5107" i="3" s="1"/>
  <c r="M5107" i="3"/>
  <c r="G5107" i="3"/>
  <c r="C5107" i="3"/>
  <c r="B5107" i="3"/>
  <c r="O5106" i="3"/>
  <c r="N5106" i="3"/>
  <c r="M5106" i="3"/>
  <c r="G5106" i="3"/>
  <c r="C5106" i="3"/>
  <c r="B5106" i="3"/>
  <c r="N5105" i="3"/>
  <c r="O5105" i="3" s="1"/>
  <c r="M5105" i="3"/>
  <c r="G5105" i="3"/>
  <c r="B5105" i="3"/>
  <c r="C5105" i="3" s="1"/>
  <c r="O5104" i="3"/>
  <c r="N5104" i="3"/>
  <c r="M5104" i="3"/>
  <c r="G5104" i="3"/>
  <c r="C5104" i="3"/>
  <c r="B5104" i="3"/>
  <c r="N5103" i="3"/>
  <c r="O5103" i="3" s="1"/>
  <c r="M5103" i="3"/>
  <c r="G5103" i="3"/>
  <c r="B5103" i="3"/>
  <c r="C5103" i="3" s="1"/>
  <c r="N5102" i="3"/>
  <c r="O5102" i="3" s="1"/>
  <c r="M5102" i="3"/>
  <c r="G5102" i="3"/>
  <c r="C5102" i="3"/>
  <c r="B5102" i="3"/>
  <c r="N5101" i="3"/>
  <c r="O5101" i="3" s="1"/>
  <c r="M5101" i="3"/>
  <c r="G5101" i="3"/>
  <c r="C5101" i="3"/>
  <c r="B5101" i="3"/>
  <c r="N5100" i="3"/>
  <c r="O5100" i="3" s="1"/>
  <c r="M5100" i="3"/>
  <c r="G5100" i="3"/>
  <c r="B5100" i="3"/>
  <c r="C5100" i="3" s="1"/>
  <c r="O5099" i="3"/>
  <c r="N5099" i="3"/>
  <c r="M5099" i="3"/>
  <c r="G5099" i="3"/>
  <c r="C5099" i="3"/>
  <c r="B5099" i="3"/>
  <c r="N5098" i="3"/>
  <c r="O5098" i="3" s="1"/>
  <c r="M5098" i="3"/>
  <c r="G5098" i="3"/>
  <c r="B5098" i="3"/>
  <c r="C5098" i="3" s="1"/>
  <c r="O5097" i="3"/>
  <c r="N5097" i="3"/>
  <c r="M5097" i="3"/>
  <c r="G5097" i="3"/>
  <c r="C5097" i="3"/>
  <c r="B5097" i="3"/>
  <c r="N5096" i="3"/>
  <c r="O5096" i="3" s="1"/>
  <c r="M5096" i="3"/>
  <c r="G5096" i="3"/>
  <c r="B5096" i="3"/>
  <c r="C5096" i="3" s="1"/>
  <c r="O5095" i="3"/>
  <c r="N5095" i="3"/>
  <c r="M5095" i="3"/>
  <c r="G5095" i="3"/>
  <c r="C5095" i="3"/>
  <c r="B5095" i="3"/>
  <c r="N5094" i="3"/>
  <c r="O5094" i="3" s="1"/>
  <c r="M5094" i="3"/>
  <c r="G5094" i="3"/>
  <c r="C5094" i="3"/>
  <c r="B5094" i="3"/>
  <c r="O5093" i="3"/>
  <c r="N5093" i="3"/>
  <c r="M5093" i="3"/>
  <c r="G5093" i="3"/>
  <c r="C5093" i="3"/>
  <c r="B5093" i="3"/>
  <c r="N5092" i="3"/>
  <c r="O5092" i="3" s="1"/>
  <c r="M5092" i="3"/>
  <c r="G5092" i="3"/>
  <c r="B5092" i="3"/>
  <c r="C5092" i="3" s="1"/>
  <c r="O5091" i="3"/>
  <c r="N5091" i="3"/>
  <c r="M5091" i="3"/>
  <c r="G5091" i="3"/>
  <c r="C5091" i="3"/>
  <c r="B5091" i="3"/>
  <c r="N5090" i="3"/>
  <c r="O5090" i="3" s="1"/>
  <c r="M5090" i="3"/>
  <c r="G5090" i="3"/>
  <c r="B5090" i="3"/>
  <c r="C5090" i="3" s="1"/>
  <c r="O5089" i="3"/>
  <c r="N5089" i="3"/>
  <c r="M5089" i="3"/>
  <c r="G5089" i="3"/>
  <c r="C5089" i="3"/>
  <c r="B5089" i="3"/>
  <c r="N5088" i="3"/>
  <c r="O5088" i="3" s="1"/>
  <c r="M5088" i="3"/>
  <c r="G5088" i="3"/>
  <c r="B5088" i="3"/>
  <c r="C5088" i="3" s="1"/>
  <c r="O5087" i="3"/>
  <c r="N5087" i="3"/>
  <c r="M5087" i="3"/>
  <c r="G5087" i="3"/>
  <c r="C5087" i="3"/>
  <c r="B5087" i="3"/>
  <c r="N5086" i="3"/>
  <c r="O5086" i="3" s="1"/>
  <c r="M5086" i="3"/>
  <c r="G5086" i="3"/>
  <c r="B5086" i="3"/>
  <c r="C5086" i="3" s="1"/>
  <c r="O5085" i="3"/>
  <c r="N5085" i="3"/>
  <c r="M5085" i="3"/>
  <c r="G5085" i="3"/>
  <c r="C5085" i="3"/>
  <c r="B5085" i="3"/>
  <c r="N5084" i="3"/>
  <c r="O5084" i="3" s="1"/>
  <c r="M5084" i="3"/>
  <c r="G5084" i="3"/>
  <c r="B5084" i="3"/>
  <c r="C5084" i="3" s="1"/>
  <c r="O5083" i="3"/>
  <c r="N5083" i="3"/>
  <c r="M5083" i="3"/>
  <c r="G5083" i="3"/>
  <c r="C5083" i="3"/>
  <c r="B5083" i="3"/>
  <c r="N5082" i="3"/>
  <c r="O5082" i="3" s="1"/>
  <c r="M5082" i="3"/>
  <c r="G5082" i="3"/>
  <c r="C5082" i="3"/>
  <c r="B5082" i="3"/>
  <c r="O5081" i="3"/>
  <c r="N5081" i="3"/>
  <c r="M5081" i="3"/>
  <c r="G5081" i="3"/>
  <c r="C5081" i="3"/>
  <c r="B5081" i="3"/>
  <c r="N5080" i="3"/>
  <c r="O5080" i="3" s="1"/>
  <c r="M5080" i="3"/>
  <c r="G5080" i="3"/>
  <c r="B5080" i="3"/>
  <c r="C5080" i="3" s="1"/>
  <c r="O5079" i="3"/>
  <c r="N5079" i="3"/>
  <c r="M5079" i="3"/>
  <c r="G5079" i="3"/>
  <c r="C5079" i="3"/>
  <c r="B5079" i="3"/>
  <c r="N5078" i="3"/>
  <c r="O5078" i="3" s="1"/>
  <c r="M5078" i="3"/>
  <c r="G5078" i="3"/>
  <c r="B5078" i="3"/>
  <c r="C5078" i="3" s="1"/>
  <c r="O5077" i="3"/>
  <c r="N5077" i="3"/>
  <c r="M5077" i="3"/>
  <c r="G5077" i="3"/>
  <c r="C5077" i="3"/>
  <c r="B5077" i="3"/>
  <c r="N5076" i="3"/>
  <c r="O5076" i="3" s="1"/>
  <c r="M5076" i="3"/>
  <c r="G5076" i="3"/>
  <c r="C5076" i="3"/>
  <c r="B5076" i="3"/>
  <c r="O5075" i="3"/>
  <c r="N5075" i="3"/>
  <c r="M5075" i="3"/>
  <c r="G5075" i="3"/>
  <c r="C5075" i="3"/>
  <c r="B5075" i="3"/>
  <c r="N5074" i="3"/>
  <c r="O5074" i="3" s="1"/>
  <c r="M5074" i="3"/>
  <c r="G5074" i="3"/>
  <c r="B5074" i="3"/>
  <c r="C5074" i="3" s="1"/>
  <c r="O5073" i="3"/>
  <c r="N5073" i="3"/>
  <c r="M5073" i="3"/>
  <c r="G5073" i="3"/>
  <c r="C5073" i="3"/>
  <c r="B5073" i="3"/>
  <c r="N5072" i="3"/>
  <c r="O5072" i="3" s="1"/>
  <c r="M5072" i="3"/>
  <c r="G5072" i="3"/>
  <c r="B5072" i="3"/>
  <c r="C5072" i="3" s="1"/>
  <c r="O5071" i="3"/>
  <c r="N5071" i="3"/>
  <c r="M5071" i="3"/>
  <c r="G5071" i="3"/>
  <c r="C5071" i="3"/>
  <c r="B5071" i="3"/>
  <c r="N5070" i="3"/>
  <c r="O5070" i="3" s="1"/>
  <c r="M5070" i="3"/>
  <c r="G5070" i="3"/>
  <c r="C5070" i="3"/>
  <c r="B5070" i="3"/>
  <c r="O5069" i="3"/>
  <c r="N5069" i="3"/>
  <c r="M5069" i="3"/>
  <c r="G5069" i="3"/>
  <c r="C5069" i="3"/>
  <c r="B5069" i="3"/>
  <c r="N5068" i="3"/>
  <c r="O5068" i="3" s="1"/>
  <c r="M5068" i="3"/>
  <c r="G5068" i="3"/>
  <c r="B5068" i="3"/>
  <c r="C5068" i="3" s="1"/>
  <c r="O5067" i="3"/>
  <c r="N5067" i="3"/>
  <c r="M5067" i="3"/>
  <c r="G5067" i="3"/>
  <c r="C5067" i="3"/>
  <c r="B5067" i="3"/>
  <c r="N5066" i="3"/>
  <c r="O5066" i="3" s="1"/>
  <c r="M5066" i="3"/>
  <c r="G5066" i="3"/>
  <c r="C5066" i="3"/>
  <c r="B5066" i="3"/>
  <c r="O5065" i="3"/>
  <c r="N5065" i="3"/>
  <c r="M5065" i="3"/>
  <c r="G5065" i="3"/>
  <c r="C5065" i="3"/>
  <c r="B5065" i="3"/>
  <c r="N5064" i="3"/>
  <c r="O5064" i="3" s="1"/>
  <c r="M5064" i="3"/>
  <c r="G5064" i="3"/>
  <c r="B5064" i="3"/>
  <c r="C5064" i="3" s="1"/>
  <c r="O5063" i="3"/>
  <c r="N5063" i="3"/>
  <c r="M5063" i="3"/>
  <c r="G5063" i="3"/>
  <c r="C5063" i="3"/>
  <c r="B5063" i="3"/>
  <c r="N5062" i="3"/>
  <c r="O5062" i="3" s="1"/>
  <c r="M5062" i="3"/>
  <c r="G5062" i="3"/>
  <c r="B5062" i="3"/>
  <c r="C5062" i="3" s="1"/>
  <c r="O5061" i="3"/>
  <c r="N5061" i="3"/>
  <c r="M5061" i="3"/>
  <c r="G5061" i="3"/>
  <c r="C5061" i="3"/>
  <c r="B5061" i="3"/>
  <c r="N5060" i="3"/>
  <c r="O5060" i="3" s="1"/>
  <c r="M5060" i="3"/>
  <c r="G5060" i="3"/>
  <c r="B5060" i="3"/>
  <c r="C5060" i="3" s="1"/>
  <c r="O5059" i="3"/>
  <c r="N5059" i="3"/>
  <c r="M5059" i="3"/>
  <c r="G5059" i="3"/>
  <c r="C5059" i="3"/>
  <c r="B5059" i="3"/>
  <c r="N5058" i="3"/>
  <c r="O5058" i="3" s="1"/>
  <c r="M5058" i="3"/>
  <c r="G5058" i="3"/>
  <c r="C5058" i="3"/>
  <c r="B5058" i="3"/>
  <c r="O5057" i="3"/>
  <c r="N5057" i="3"/>
  <c r="M5057" i="3"/>
  <c r="G5057" i="3"/>
  <c r="C5057" i="3"/>
  <c r="B5057" i="3"/>
  <c r="N5056" i="3"/>
  <c r="O5056" i="3" s="1"/>
  <c r="M5056" i="3"/>
  <c r="G5056" i="3"/>
  <c r="B5056" i="3"/>
  <c r="C5056" i="3" s="1"/>
  <c r="O5055" i="3"/>
  <c r="N5055" i="3"/>
  <c r="M5055" i="3"/>
  <c r="G5055" i="3"/>
  <c r="C5055" i="3"/>
  <c r="B5055" i="3"/>
  <c r="N5054" i="3"/>
  <c r="O5054" i="3" s="1"/>
  <c r="M5054" i="3"/>
  <c r="G5054" i="3"/>
  <c r="B5054" i="3"/>
  <c r="C5054" i="3" s="1"/>
  <c r="O5053" i="3"/>
  <c r="N5053" i="3"/>
  <c r="M5053" i="3"/>
  <c r="G5053" i="3"/>
  <c r="C5053" i="3"/>
  <c r="B5053" i="3"/>
  <c r="N5052" i="3"/>
  <c r="O5052" i="3" s="1"/>
  <c r="M5052" i="3"/>
  <c r="G5052" i="3"/>
  <c r="C5052" i="3"/>
  <c r="B5052" i="3"/>
  <c r="O5051" i="3"/>
  <c r="N5051" i="3"/>
  <c r="M5051" i="3"/>
  <c r="G5051" i="3"/>
  <c r="C5051" i="3"/>
  <c r="B5051" i="3"/>
  <c r="N5050" i="3"/>
  <c r="O5050" i="3" s="1"/>
  <c r="M5050" i="3"/>
  <c r="G5050" i="3"/>
  <c r="B5050" i="3"/>
  <c r="C5050" i="3" s="1"/>
  <c r="O5049" i="3"/>
  <c r="N5049" i="3"/>
  <c r="M5049" i="3"/>
  <c r="G5049" i="3"/>
  <c r="C5049" i="3"/>
  <c r="B5049" i="3"/>
  <c r="N5048" i="3"/>
  <c r="O5048" i="3" s="1"/>
  <c r="M5048" i="3"/>
  <c r="G5048" i="3"/>
  <c r="C5048" i="3"/>
  <c r="B5048" i="3"/>
  <c r="O5047" i="3"/>
  <c r="N5047" i="3"/>
  <c r="M5047" i="3"/>
  <c r="G5047" i="3"/>
  <c r="C5047" i="3"/>
  <c r="B5047" i="3"/>
  <c r="N5046" i="3"/>
  <c r="O5046" i="3" s="1"/>
  <c r="M5046" i="3"/>
  <c r="G5046" i="3"/>
  <c r="B5046" i="3"/>
  <c r="C5046" i="3" s="1"/>
  <c r="O5045" i="3"/>
  <c r="N5045" i="3"/>
  <c r="M5045" i="3"/>
  <c r="G5045" i="3"/>
  <c r="C5045" i="3"/>
  <c r="B5045" i="3"/>
  <c r="N5044" i="3"/>
  <c r="O5044" i="3" s="1"/>
  <c r="M5044" i="3"/>
  <c r="G5044" i="3"/>
  <c r="C5044" i="3"/>
  <c r="B5044" i="3"/>
  <c r="O5043" i="3"/>
  <c r="N5043" i="3"/>
  <c r="M5043" i="3"/>
  <c r="G5043" i="3"/>
  <c r="C5043" i="3"/>
  <c r="B5043" i="3"/>
  <c r="N5042" i="3"/>
  <c r="O5042" i="3" s="1"/>
  <c r="M5042" i="3"/>
  <c r="G5042" i="3"/>
  <c r="C5042" i="3"/>
  <c r="B5042" i="3"/>
  <c r="O5041" i="3"/>
  <c r="N5041" i="3"/>
  <c r="M5041" i="3"/>
  <c r="B5041" i="3"/>
  <c r="C5041" i="3" s="1"/>
  <c r="O5040" i="3"/>
  <c r="N5040" i="3"/>
  <c r="M5040" i="3"/>
  <c r="G5040" i="3"/>
  <c r="B5040" i="3"/>
  <c r="C5040" i="3" s="1"/>
  <c r="N5039" i="3"/>
  <c r="O5039" i="3" s="1"/>
  <c r="M5039" i="3"/>
  <c r="G5039" i="3"/>
  <c r="B5039" i="3"/>
  <c r="C5039" i="3" s="1"/>
  <c r="O5038" i="3"/>
  <c r="N5038" i="3"/>
  <c r="M5038" i="3"/>
  <c r="G5038" i="3"/>
  <c r="B5038" i="3"/>
  <c r="C5038" i="3" s="1"/>
  <c r="N5037" i="3"/>
  <c r="O5037" i="3" s="1"/>
  <c r="M5037" i="3"/>
  <c r="G5037" i="3"/>
  <c r="B5037" i="3"/>
  <c r="C5037" i="3" s="1"/>
  <c r="N5036" i="3"/>
  <c r="O5036" i="3" s="1"/>
  <c r="M5036" i="3"/>
  <c r="G5036" i="3"/>
  <c r="B5036" i="3"/>
  <c r="C5036" i="3" s="1"/>
  <c r="O5035" i="3"/>
  <c r="N5035" i="3"/>
  <c r="M5035" i="3"/>
  <c r="G5035" i="3"/>
  <c r="B5035" i="3"/>
  <c r="C5035" i="3" s="1"/>
  <c r="N5034" i="3"/>
  <c r="O5034" i="3" s="1"/>
  <c r="M5034" i="3"/>
  <c r="G5034" i="3"/>
  <c r="C5034" i="3"/>
  <c r="B5034" i="3"/>
  <c r="N5033" i="3"/>
  <c r="O5033" i="3" s="1"/>
  <c r="M5033" i="3"/>
  <c r="G5033" i="3"/>
  <c r="B5033" i="3"/>
  <c r="C5033" i="3" s="1"/>
  <c r="O5032" i="3"/>
  <c r="N5032" i="3"/>
  <c r="M5032" i="3"/>
  <c r="G5032" i="3"/>
  <c r="B5032" i="3"/>
  <c r="C5032" i="3" s="1"/>
  <c r="O5031" i="3"/>
  <c r="N5031" i="3"/>
  <c r="M5031" i="3"/>
  <c r="G5031" i="3"/>
  <c r="B5031" i="3"/>
  <c r="C5031" i="3" s="1"/>
  <c r="N5030" i="3"/>
  <c r="O5030" i="3" s="1"/>
  <c r="M5030" i="3"/>
  <c r="G5030" i="3"/>
  <c r="B5030" i="3"/>
  <c r="C5030" i="3" s="1"/>
  <c r="N5029" i="3"/>
  <c r="O5029" i="3" s="1"/>
  <c r="M5029" i="3"/>
  <c r="G5029" i="3"/>
  <c r="B5029" i="3"/>
  <c r="C5029" i="3" s="1"/>
  <c r="O5028" i="3"/>
  <c r="N5028" i="3"/>
  <c r="M5028" i="3"/>
  <c r="G5028" i="3"/>
  <c r="B5028" i="3"/>
  <c r="C5028" i="3" s="1"/>
  <c r="N5027" i="3"/>
  <c r="O5027" i="3" s="1"/>
  <c r="M5027" i="3"/>
  <c r="G5027" i="3"/>
  <c r="B5027" i="3"/>
  <c r="C5027" i="3" s="1"/>
  <c r="N5026" i="3"/>
  <c r="O5026" i="3" s="1"/>
  <c r="M5026" i="3"/>
  <c r="G5026" i="3"/>
  <c r="B5026" i="3"/>
  <c r="C5026" i="3" s="1"/>
  <c r="N5025" i="3"/>
  <c r="O5025" i="3" s="1"/>
  <c r="M5025" i="3"/>
  <c r="G5025" i="3"/>
  <c r="B5025" i="3"/>
  <c r="C5025" i="3" s="1"/>
  <c r="O5024" i="3"/>
  <c r="N5024" i="3"/>
  <c r="M5024" i="3"/>
  <c r="G5024" i="3"/>
  <c r="C5024" i="3"/>
  <c r="B5024" i="3"/>
  <c r="N5023" i="3"/>
  <c r="O5023" i="3" s="1"/>
  <c r="M5023" i="3"/>
  <c r="G5023" i="3"/>
  <c r="B5023" i="3"/>
  <c r="C5023" i="3" s="1"/>
  <c r="O5022" i="3"/>
  <c r="N5022" i="3"/>
  <c r="M5022" i="3"/>
  <c r="G5022" i="3"/>
  <c r="B5022" i="3"/>
  <c r="C5022" i="3" s="1"/>
  <c r="N5021" i="3"/>
  <c r="O5021" i="3" s="1"/>
  <c r="M5021" i="3"/>
  <c r="G5021" i="3"/>
  <c r="B5021" i="3"/>
  <c r="C5021" i="3" s="1"/>
  <c r="N5020" i="3"/>
  <c r="O5020" i="3" s="1"/>
  <c r="M5020" i="3"/>
  <c r="G5020" i="3"/>
  <c r="C5020" i="3"/>
  <c r="B5020" i="3"/>
  <c r="O5019" i="3"/>
  <c r="N5019" i="3"/>
  <c r="M5019" i="3"/>
  <c r="G5019" i="3"/>
  <c r="B5019" i="3"/>
  <c r="C5019" i="3" s="1"/>
  <c r="N5018" i="3"/>
  <c r="O5018" i="3" s="1"/>
  <c r="M5018" i="3"/>
  <c r="G5018" i="3"/>
  <c r="B5018" i="3"/>
  <c r="C5018" i="3" s="1"/>
  <c r="N5017" i="3"/>
  <c r="O5017" i="3" s="1"/>
  <c r="M5017" i="3"/>
  <c r="G5017" i="3"/>
  <c r="B5017" i="3"/>
  <c r="C5017" i="3" s="1"/>
  <c r="O5016" i="3"/>
  <c r="N5016" i="3"/>
  <c r="M5016" i="3"/>
  <c r="G5016" i="3"/>
  <c r="B5016" i="3"/>
  <c r="C5016" i="3" s="1"/>
  <c r="O5015" i="3"/>
  <c r="N5015" i="3"/>
  <c r="M5015" i="3"/>
  <c r="G5015" i="3"/>
  <c r="B5015" i="3"/>
  <c r="C5015" i="3" s="1"/>
  <c r="N5014" i="3"/>
  <c r="O5014" i="3" s="1"/>
  <c r="M5014" i="3"/>
  <c r="G5014" i="3"/>
  <c r="B5014" i="3"/>
  <c r="C5014" i="3" s="1"/>
  <c r="N5013" i="3"/>
  <c r="O5013" i="3" s="1"/>
  <c r="M5013" i="3"/>
  <c r="G5013" i="3"/>
  <c r="B5013" i="3"/>
  <c r="C5013" i="3" s="1"/>
  <c r="N5012" i="3"/>
  <c r="O5012" i="3" s="1"/>
  <c r="M5012" i="3"/>
  <c r="G5012" i="3"/>
  <c r="C5012" i="3"/>
  <c r="B5012" i="3"/>
  <c r="N5011" i="3"/>
  <c r="O5011" i="3" s="1"/>
  <c r="M5011" i="3"/>
  <c r="G5011" i="3"/>
  <c r="B5011" i="3"/>
  <c r="C5011" i="3" s="1"/>
  <c r="N5010" i="3"/>
  <c r="O5010" i="3" s="1"/>
  <c r="M5010" i="3"/>
  <c r="G5010" i="3"/>
  <c r="C5010" i="3"/>
  <c r="B5010" i="3"/>
  <c r="O5009" i="3"/>
  <c r="N5009" i="3"/>
  <c r="M5009" i="3"/>
  <c r="G5009" i="3"/>
  <c r="B5009" i="3"/>
  <c r="C5009" i="3" s="1"/>
  <c r="O5008" i="3"/>
  <c r="N5008" i="3"/>
  <c r="M5008" i="3"/>
  <c r="G5008" i="3"/>
  <c r="B5008" i="3"/>
  <c r="C5008" i="3" s="1"/>
  <c r="N5007" i="3"/>
  <c r="O5007" i="3" s="1"/>
  <c r="M5007" i="3"/>
  <c r="G5007" i="3"/>
  <c r="B5007" i="3"/>
  <c r="C5007" i="3" s="1"/>
  <c r="N5006" i="3"/>
  <c r="O5006" i="3" s="1"/>
  <c r="M5006" i="3"/>
  <c r="G5006" i="3"/>
  <c r="B5006" i="3"/>
  <c r="C5006" i="3" s="1"/>
  <c r="O5005" i="3"/>
  <c r="N5005" i="3"/>
  <c r="M5005" i="3"/>
  <c r="G5005" i="3"/>
  <c r="B5005" i="3"/>
  <c r="C5005" i="3" s="1"/>
  <c r="O5004" i="3"/>
  <c r="N5004" i="3"/>
  <c r="M5004" i="3"/>
  <c r="G5004" i="3"/>
  <c r="B5004" i="3"/>
  <c r="C5004" i="3" s="1"/>
  <c r="N5003" i="3"/>
  <c r="O5003" i="3" s="1"/>
  <c r="M5003" i="3"/>
  <c r="G5003" i="3"/>
  <c r="B5003" i="3"/>
  <c r="C5003" i="3" s="1"/>
  <c r="N5002" i="3"/>
  <c r="O5002" i="3" s="1"/>
  <c r="M5002" i="3"/>
  <c r="G5002" i="3"/>
  <c r="B5002" i="3"/>
  <c r="C5002" i="3" s="1"/>
  <c r="N5001" i="3"/>
  <c r="O5001" i="3" s="1"/>
  <c r="M5001" i="3"/>
  <c r="G5001" i="3"/>
  <c r="B5001" i="3"/>
  <c r="C5001" i="3" s="1"/>
  <c r="N5000" i="3"/>
  <c r="O5000" i="3" s="1"/>
  <c r="M5000" i="3"/>
  <c r="G5000" i="3"/>
  <c r="C5000" i="3"/>
  <c r="B5000" i="3"/>
  <c r="N4999" i="3"/>
  <c r="O4999" i="3" s="1"/>
  <c r="M4999" i="3"/>
  <c r="G4999" i="3"/>
  <c r="B4999" i="3"/>
  <c r="C4999" i="3" s="1"/>
  <c r="O4998" i="3"/>
  <c r="N4998" i="3"/>
  <c r="M4998" i="3"/>
  <c r="G4998" i="3"/>
  <c r="C4998" i="3"/>
  <c r="B4998" i="3"/>
  <c r="N4997" i="3"/>
  <c r="O4997" i="3" s="1"/>
  <c r="M4997" i="3"/>
  <c r="G4997" i="3"/>
  <c r="B4997" i="3"/>
  <c r="C4997" i="3" s="1"/>
  <c r="N4996" i="3"/>
  <c r="O4996" i="3" s="1"/>
  <c r="M4996" i="3"/>
  <c r="G4996" i="3"/>
  <c r="B4996" i="3"/>
  <c r="C4996" i="3" s="1"/>
  <c r="O4995" i="3"/>
  <c r="N4995" i="3"/>
  <c r="M4995" i="3"/>
  <c r="G4995" i="3"/>
  <c r="B4995" i="3"/>
  <c r="C4995" i="3" s="1"/>
  <c r="N4994" i="3"/>
  <c r="O4994" i="3" s="1"/>
  <c r="M4994" i="3"/>
  <c r="G4994" i="3"/>
  <c r="C4994" i="3"/>
  <c r="B4994" i="3"/>
  <c r="N4993" i="3"/>
  <c r="O4993" i="3" s="1"/>
  <c r="M4993" i="3"/>
  <c r="G4993" i="3"/>
  <c r="B4993" i="3"/>
  <c r="C4993" i="3" s="1"/>
  <c r="O4992" i="3"/>
  <c r="N4992" i="3"/>
  <c r="M4992" i="3"/>
  <c r="G4992" i="3"/>
  <c r="B4992" i="3"/>
  <c r="C4992" i="3" s="1"/>
  <c r="O4991" i="3"/>
  <c r="N4991" i="3"/>
  <c r="M4991" i="3"/>
  <c r="G4991" i="3"/>
  <c r="B4991" i="3"/>
  <c r="C4991" i="3" s="1"/>
  <c r="N4990" i="3"/>
  <c r="O4990" i="3" s="1"/>
  <c r="M4990" i="3"/>
  <c r="G4990" i="3"/>
  <c r="C4990" i="3"/>
  <c r="B4990" i="3"/>
  <c r="N4989" i="3"/>
  <c r="O4989" i="3" s="1"/>
  <c r="M4989" i="3"/>
  <c r="G4989" i="3"/>
  <c r="B4989" i="3"/>
  <c r="C4989" i="3" s="1"/>
  <c r="N4988" i="3"/>
  <c r="O4988" i="3" s="1"/>
  <c r="M4988" i="3"/>
  <c r="G4988" i="3"/>
  <c r="B4988" i="3"/>
  <c r="C4988" i="3" s="1"/>
  <c r="N4987" i="3"/>
  <c r="O4987" i="3" s="1"/>
  <c r="M4987" i="3"/>
  <c r="G4987" i="3"/>
  <c r="B4987" i="3"/>
  <c r="C4987" i="3" s="1"/>
  <c r="N4986" i="3"/>
  <c r="O4986" i="3" s="1"/>
  <c r="M4986" i="3"/>
  <c r="G4986" i="3"/>
  <c r="C4986" i="3"/>
  <c r="B4986" i="3"/>
  <c r="N4985" i="3"/>
  <c r="O4985" i="3" s="1"/>
  <c r="M4985" i="3"/>
  <c r="G4985" i="3"/>
  <c r="B4985" i="3"/>
  <c r="C4985" i="3" s="1"/>
  <c r="O4984" i="3"/>
  <c r="N4984" i="3"/>
  <c r="M4984" i="3"/>
  <c r="G4984" i="3"/>
  <c r="B4984" i="3"/>
  <c r="C4984" i="3" s="1"/>
  <c r="O4983" i="3"/>
  <c r="N4983" i="3"/>
  <c r="M4983" i="3"/>
  <c r="G4983" i="3"/>
  <c r="B4983" i="3"/>
  <c r="C4983" i="3" s="1"/>
  <c r="O4982" i="3"/>
  <c r="N4982" i="3"/>
  <c r="M4982" i="3"/>
  <c r="G4982" i="3"/>
  <c r="C4982" i="3"/>
  <c r="B4982" i="3"/>
  <c r="N4981" i="3"/>
  <c r="O4981" i="3" s="1"/>
  <c r="M4981" i="3"/>
  <c r="G4981" i="3"/>
  <c r="B4981" i="3"/>
  <c r="C4981" i="3" s="1"/>
  <c r="O4980" i="3"/>
  <c r="N4980" i="3"/>
  <c r="M4980" i="3"/>
  <c r="G4980" i="3"/>
  <c r="B4980" i="3"/>
  <c r="C4980" i="3" s="1"/>
  <c r="O4979" i="3"/>
  <c r="N4979" i="3"/>
  <c r="M4979" i="3"/>
  <c r="G4979" i="3"/>
  <c r="B4979" i="3"/>
  <c r="C4979" i="3" s="1"/>
  <c r="N4978" i="3"/>
  <c r="O4978" i="3" s="1"/>
  <c r="M4978" i="3"/>
  <c r="G4978" i="3"/>
  <c r="B4978" i="3"/>
  <c r="C4978" i="3" s="1"/>
  <c r="N4977" i="3"/>
  <c r="O4977" i="3" s="1"/>
  <c r="M4977" i="3"/>
  <c r="C4977" i="3"/>
  <c r="B4977" i="3"/>
  <c r="O4976" i="3"/>
  <c r="N4976" i="3"/>
  <c r="M4976" i="3"/>
  <c r="G4976" i="3"/>
  <c r="C4976" i="3"/>
  <c r="B4976" i="3"/>
  <c r="N4975" i="3"/>
  <c r="O4975" i="3" s="1"/>
  <c r="M4975" i="3"/>
  <c r="G4975" i="3"/>
  <c r="C4975" i="3"/>
  <c r="B4975" i="3"/>
  <c r="N4974" i="3"/>
  <c r="O4974" i="3" s="1"/>
  <c r="M4974" i="3"/>
  <c r="G4974" i="3"/>
  <c r="C4974" i="3"/>
  <c r="B4974" i="3"/>
  <c r="N4973" i="3"/>
  <c r="O4973" i="3" s="1"/>
  <c r="M4973" i="3"/>
  <c r="G4973" i="3"/>
  <c r="C4973" i="3"/>
  <c r="B4973" i="3"/>
  <c r="O4972" i="3"/>
  <c r="N4972" i="3"/>
  <c r="M4972" i="3"/>
  <c r="G4972" i="3"/>
  <c r="C4972" i="3"/>
  <c r="B4972" i="3"/>
  <c r="N4971" i="3"/>
  <c r="O4971" i="3" s="1"/>
  <c r="M4971" i="3"/>
  <c r="G4971" i="3"/>
  <c r="C4971" i="3"/>
  <c r="B4971" i="3"/>
  <c r="N4970" i="3"/>
  <c r="O4970" i="3" s="1"/>
  <c r="M4970" i="3"/>
  <c r="G4970" i="3"/>
  <c r="C4970" i="3"/>
  <c r="B4970" i="3"/>
  <c r="N4969" i="3"/>
  <c r="O4969" i="3" s="1"/>
  <c r="M4969" i="3"/>
  <c r="G4969" i="3"/>
  <c r="C4969" i="3"/>
  <c r="B4969" i="3"/>
  <c r="N4968" i="3"/>
  <c r="O4968" i="3" s="1"/>
  <c r="M4968" i="3"/>
  <c r="G4968" i="3"/>
  <c r="C4968" i="3"/>
  <c r="B4968" i="3"/>
  <c r="N4967" i="3"/>
  <c r="O4967" i="3" s="1"/>
  <c r="M4967" i="3"/>
  <c r="G4967" i="3"/>
  <c r="C4967" i="3"/>
  <c r="B4967" i="3"/>
  <c r="N4966" i="3"/>
  <c r="O4966" i="3" s="1"/>
  <c r="M4966" i="3"/>
  <c r="G4966" i="3"/>
  <c r="C4966" i="3"/>
  <c r="B4966" i="3"/>
  <c r="N4965" i="3"/>
  <c r="O4965" i="3" s="1"/>
  <c r="M4965" i="3"/>
  <c r="G4965" i="3"/>
  <c r="C4965" i="3"/>
  <c r="B4965" i="3"/>
  <c r="O4964" i="3"/>
  <c r="N4964" i="3"/>
  <c r="M4964" i="3"/>
  <c r="G4964" i="3"/>
  <c r="C4964" i="3"/>
  <c r="B4964" i="3"/>
  <c r="N4963" i="3"/>
  <c r="O4963" i="3" s="1"/>
  <c r="M4963" i="3"/>
  <c r="G4963" i="3"/>
  <c r="C4963" i="3"/>
  <c r="B4963" i="3"/>
  <c r="N4962" i="3"/>
  <c r="O4962" i="3" s="1"/>
  <c r="M4962" i="3"/>
  <c r="G4962" i="3"/>
  <c r="C4962" i="3"/>
  <c r="B4962" i="3"/>
  <c r="N4961" i="3"/>
  <c r="O4961" i="3" s="1"/>
  <c r="M4961" i="3"/>
  <c r="G4961" i="3"/>
  <c r="C4961" i="3"/>
  <c r="B4961" i="3"/>
  <c r="N4960" i="3"/>
  <c r="O4960" i="3" s="1"/>
  <c r="M4960" i="3"/>
  <c r="G4960" i="3"/>
  <c r="C4960" i="3"/>
  <c r="B4960" i="3"/>
  <c r="N4959" i="3"/>
  <c r="O4959" i="3" s="1"/>
  <c r="M4959" i="3"/>
  <c r="G4959" i="3"/>
  <c r="C4959" i="3"/>
  <c r="B4959" i="3"/>
  <c r="N4958" i="3"/>
  <c r="O4958" i="3" s="1"/>
  <c r="M4958" i="3"/>
  <c r="G4958" i="3"/>
  <c r="C4958" i="3"/>
  <c r="B4958" i="3"/>
  <c r="N4957" i="3"/>
  <c r="O4957" i="3" s="1"/>
  <c r="M4957" i="3"/>
  <c r="G4957" i="3"/>
  <c r="C4957" i="3"/>
  <c r="B4957" i="3"/>
  <c r="N4956" i="3"/>
  <c r="O4956" i="3" s="1"/>
  <c r="M4956" i="3"/>
  <c r="G4956" i="3"/>
  <c r="C4956" i="3"/>
  <c r="B4956" i="3"/>
  <c r="N4955" i="3"/>
  <c r="O4955" i="3" s="1"/>
  <c r="M4955" i="3"/>
  <c r="G4955" i="3"/>
  <c r="C4955" i="3"/>
  <c r="B4955" i="3"/>
  <c r="N4954" i="3"/>
  <c r="O4954" i="3" s="1"/>
  <c r="M4954" i="3"/>
  <c r="G4954" i="3"/>
  <c r="C4954" i="3"/>
  <c r="B4954" i="3"/>
  <c r="N4953" i="3"/>
  <c r="O4953" i="3" s="1"/>
  <c r="M4953" i="3"/>
  <c r="G4953" i="3"/>
  <c r="C4953" i="3"/>
  <c r="B4953" i="3"/>
  <c r="O4952" i="3"/>
  <c r="N4952" i="3"/>
  <c r="M4952" i="3"/>
  <c r="G4952" i="3"/>
  <c r="C4952" i="3"/>
  <c r="B4952" i="3"/>
  <c r="N4951" i="3"/>
  <c r="O4951" i="3" s="1"/>
  <c r="M4951" i="3"/>
  <c r="G4951" i="3"/>
  <c r="C4951" i="3"/>
  <c r="B4951" i="3"/>
  <c r="O4950" i="3"/>
  <c r="N4950" i="3"/>
  <c r="M4950" i="3"/>
  <c r="G4950" i="3"/>
  <c r="C4950" i="3"/>
  <c r="B4950" i="3"/>
  <c r="N4949" i="3"/>
  <c r="O4949" i="3" s="1"/>
  <c r="M4949" i="3"/>
  <c r="G4949" i="3"/>
  <c r="C4949" i="3"/>
  <c r="B4949" i="3"/>
  <c r="N4948" i="3"/>
  <c r="O4948" i="3" s="1"/>
  <c r="M4948" i="3"/>
  <c r="G4948" i="3"/>
  <c r="C4948" i="3"/>
  <c r="B4948" i="3"/>
  <c r="N4947" i="3"/>
  <c r="O4947" i="3" s="1"/>
  <c r="M4947" i="3"/>
  <c r="G4947" i="3"/>
  <c r="C4947" i="3"/>
  <c r="B4947" i="3"/>
  <c r="O4946" i="3"/>
  <c r="N4946" i="3"/>
  <c r="M4946" i="3"/>
  <c r="G4946" i="3"/>
  <c r="C4946" i="3"/>
  <c r="B4946" i="3"/>
  <c r="N4945" i="3"/>
  <c r="O4945" i="3" s="1"/>
  <c r="M4945" i="3"/>
  <c r="G4945" i="3"/>
  <c r="C4945" i="3"/>
  <c r="B4945" i="3"/>
  <c r="N4944" i="3"/>
  <c r="O4944" i="3" s="1"/>
  <c r="M4944" i="3"/>
  <c r="G4944" i="3"/>
  <c r="C4944" i="3"/>
  <c r="B4944" i="3"/>
  <c r="N4943" i="3"/>
  <c r="O4943" i="3" s="1"/>
  <c r="M4943" i="3"/>
  <c r="G4943" i="3"/>
  <c r="C4943" i="3"/>
  <c r="B4943" i="3"/>
  <c r="O4942" i="3"/>
  <c r="N4942" i="3"/>
  <c r="M4942" i="3"/>
  <c r="G4942" i="3"/>
  <c r="C4942" i="3"/>
  <c r="B4942" i="3"/>
  <c r="N4941" i="3"/>
  <c r="O4941" i="3" s="1"/>
  <c r="M4941" i="3"/>
  <c r="G4941" i="3"/>
  <c r="C4941" i="3"/>
  <c r="B4941" i="3"/>
  <c r="O4940" i="3"/>
  <c r="N4940" i="3"/>
  <c r="M4940" i="3"/>
  <c r="G4940" i="3"/>
  <c r="C4940" i="3"/>
  <c r="B4940" i="3"/>
  <c r="N4939" i="3"/>
  <c r="O4939" i="3" s="1"/>
  <c r="M4939" i="3"/>
  <c r="G4939" i="3"/>
  <c r="C4939" i="3"/>
  <c r="B4939" i="3"/>
  <c r="N4938" i="3"/>
  <c r="O4938" i="3" s="1"/>
  <c r="M4938" i="3"/>
  <c r="G4938" i="3"/>
  <c r="C4938" i="3"/>
  <c r="B4938" i="3"/>
  <c r="N4937" i="3"/>
  <c r="O4937" i="3" s="1"/>
  <c r="M4937" i="3"/>
  <c r="G4937" i="3"/>
  <c r="C4937" i="3"/>
  <c r="B4937" i="3"/>
  <c r="N4936" i="3"/>
  <c r="O4936" i="3" s="1"/>
  <c r="M4936" i="3"/>
  <c r="G4936" i="3"/>
  <c r="C4936" i="3"/>
  <c r="B4936" i="3"/>
  <c r="N4935" i="3"/>
  <c r="O4935" i="3" s="1"/>
  <c r="M4935" i="3"/>
  <c r="G4935" i="3"/>
  <c r="C4935" i="3"/>
  <c r="B4935" i="3"/>
  <c r="O4934" i="3"/>
  <c r="N4934" i="3"/>
  <c r="M4934" i="3"/>
  <c r="G4934" i="3"/>
  <c r="C4934" i="3"/>
  <c r="B4934" i="3"/>
  <c r="N4933" i="3"/>
  <c r="O4933" i="3" s="1"/>
  <c r="M4933" i="3"/>
  <c r="G4933" i="3"/>
  <c r="C4933" i="3"/>
  <c r="B4933" i="3"/>
  <c r="N4932" i="3"/>
  <c r="O4932" i="3" s="1"/>
  <c r="M4932" i="3"/>
  <c r="G4932" i="3"/>
  <c r="C4932" i="3"/>
  <c r="B4932" i="3"/>
  <c r="N4931" i="3"/>
  <c r="O4931" i="3" s="1"/>
  <c r="M4931" i="3"/>
  <c r="G4931" i="3"/>
  <c r="C4931" i="3"/>
  <c r="B4931" i="3"/>
  <c r="N4930" i="3"/>
  <c r="O4930" i="3" s="1"/>
  <c r="M4930" i="3"/>
  <c r="G4930" i="3"/>
  <c r="C4930" i="3"/>
  <c r="B4930" i="3"/>
  <c r="N4929" i="3"/>
  <c r="O4929" i="3" s="1"/>
  <c r="M4929" i="3"/>
  <c r="G4929" i="3"/>
  <c r="C4929" i="3"/>
  <c r="B4929" i="3"/>
  <c r="O4928" i="3"/>
  <c r="N4928" i="3"/>
  <c r="M4928" i="3"/>
  <c r="G4928" i="3"/>
  <c r="C4928" i="3"/>
  <c r="B4928" i="3"/>
  <c r="N4927" i="3"/>
  <c r="O4927" i="3" s="1"/>
  <c r="M4927" i="3"/>
  <c r="G4927" i="3"/>
  <c r="C4927" i="3"/>
  <c r="B4927" i="3"/>
  <c r="O4926" i="3"/>
  <c r="N4926" i="3"/>
  <c r="M4926" i="3"/>
  <c r="G4926" i="3"/>
  <c r="C4926" i="3"/>
  <c r="B4926" i="3"/>
  <c r="N4925" i="3"/>
  <c r="O4925" i="3" s="1"/>
  <c r="M4925" i="3"/>
  <c r="G4925" i="3"/>
  <c r="C4925" i="3"/>
  <c r="B4925" i="3"/>
  <c r="O4924" i="3"/>
  <c r="N4924" i="3"/>
  <c r="M4924" i="3"/>
  <c r="G4924" i="3"/>
  <c r="C4924" i="3"/>
  <c r="B4924" i="3"/>
  <c r="N4923" i="3"/>
  <c r="O4923" i="3" s="1"/>
  <c r="M4923" i="3"/>
  <c r="G4923" i="3"/>
  <c r="C4923" i="3"/>
  <c r="B4923" i="3"/>
  <c r="N4922" i="3"/>
  <c r="O4922" i="3" s="1"/>
  <c r="M4922" i="3"/>
  <c r="G4922" i="3"/>
  <c r="C4922" i="3"/>
  <c r="B4922" i="3"/>
  <c r="N4921" i="3"/>
  <c r="O4921" i="3" s="1"/>
  <c r="M4921" i="3"/>
  <c r="G4921" i="3"/>
  <c r="C4921" i="3"/>
  <c r="B4921" i="3"/>
  <c r="O4920" i="3"/>
  <c r="N4920" i="3"/>
  <c r="M4920" i="3"/>
  <c r="G4920" i="3"/>
  <c r="C4920" i="3"/>
  <c r="B4920" i="3"/>
  <c r="N4919" i="3"/>
  <c r="O4919" i="3" s="1"/>
  <c r="M4919" i="3"/>
  <c r="G4919" i="3"/>
  <c r="C4919" i="3"/>
  <c r="B4919" i="3"/>
  <c r="N4918" i="3"/>
  <c r="O4918" i="3" s="1"/>
  <c r="M4918" i="3"/>
  <c r="G4918" i="3"/>
  <c r="C4918" i="3"/>
  <c r="B4918" i="3"/>
  <c r="N4917" i="3"/>
  <c r="O4917" i="3" s="1"/>
  <c r="M4917" i="3"/>
  <c r="G4917" i="3"/>
  <c r="C4917" i="3"/>
  <c r="B4917" i="3"/>
  <c r="N4916" i="3"/>
  <c r="O4916" i="3" s="1"/>
  <c r="M4916" i="3"/>
  <c r="G4916" i="3"/>
  <c r="C4916" i="3"/>
  <c r="B4916" i="3"/>
  <c r="N4915" i="3"/>
  <c r="O4915" i="3" s="1"/>
  <c r="M4915" i="3"/>
  <c r="G4915" i="3"/>
  <c r="C4915" i="3"/>
  <c r="B4915" i="3"/>
  <c r="O4914" i="3"/>
  <c r="N4914" i="3"/>
  <c r="M4914" i="3"/>
  <c r="G4914" i="3"/>
  <c r="C4914" i="3"/>
  <c r="B4914" i="3"/>
  <c r="N4913" i="3"/>
  <c r="O4913" i="3" s="1"/>
  <c r="M4913" i="3"/>
  <c r="G4913" i="3"/>
  <c r="C4913" i="3"/>
  <c r="B4913" i="3"/>
  <c r="N4912" i="3"/>
  <c r="O4912" i="3" s="1"/>
  <c r="M4912" i="3"/>
  <c r="G4912" i="3"/>
  <c r="C4912" i="3"/>
  <c r="B4912" i="3"/>
  <c r="N4911" i="3"/>
  <c r="O4911" i="3" s="1"/>
  <c r="M4911" i="3"/>
  <c r="G4911" i="3"/>
  <c r="C4911" i="3"/>
  <c r="B4911" i="3"/>
  <c r="O4910" i="3"/>
  <c r="N4910" i="3"/>
  <c r="M4910" i="3"/>
  <c r="G4910" i="3"/>
  <c r="C4910" i="3"/>
  <c r="B4910" i="3"/>
  <c r="N4909" i="3"/>
  <c r="O4909" i="3" s="1"/>
  <c r="M4909" i="3"/>
  <c r="G4909" i="3"/>
  <c r="C4909" i="3"/>
  <c r="B4909" i="3"/>
  <c r="N4908" i="3"/>
  <c r="O4908" i="3" s="1"/>
  <c r="M4908" i="3"/>
  <c r="G4908" i="3"/>
  <c r="C4908" i="3"/>
  <c r="B4908" i="3"/>
  <c r="N4907" i="3"/>
  <c r="O4907" i="3" s="1"/>
  <c r="M4907" i="3"/>
  <c r="G4907" i="3"/>
  <c r="C4907" i="3"/>
  <c r="B4907" i="3"/>
  <c r="N4906" i="3"/>
  <c r="O4906" i="3" s="1"/>
  <c r="M4906" i="3"/>
  <c r="G4906" i="3"/>
  <c r="C4906" i="3"/>
  <c r="B4906" i="3"/>
  <c r="N4905" i="3"/>
  <c r="O4905" i="3" s="1"/>
  <c r="M4905" i="3"/>
  <c r="G4905" i="3"/>
  <c r="C4905" i="3"/>
  <c r="B4905" i="3"/>
  <c r="O4904" i="3"/>
  <c r="N4904" i="3"/>
  <c r="M4904" i="3"/>
  <c r="G4904" i="3"/>
  <c r="C4904" i="3"/>
  <c r="B4904" i="3"/>
  <c r="N4903" i="3"/>
  <c r="O4903" i="3" s="1"/>
  <c r="M4903" i="3"/>
  <c r="G4903" i="3"/>
  <c r="C4903" i="3"/>
  <c r="B4903" i="3"/>
  <c r="N4902" i="3"/>
  <c r="O4902" i="3" s="1"/>
  <c r="M4902" i="3"/>
  <c r="G4902" i="3"/>
  <c r="C4902" i="3"/>
  <c r="B4902" i="3"/>
  <c r="N4901" i="3"/>
  <c r="O4901" i="3" s="1"/>
  <c r="M4901" i="3"/>
  <c r="G4901" i="3"/>
  <c r="C4901" i="3"/>
  <c r="B4901" i="3"/>
  <c r="N4900" i="3"/>
  <c r="O4900" i="3" s="1"/>
  <c r="M4900" i="3"/>
  <c r="G4900" i="3"/>
  <c r="C4900" i="3"/>
  <c r="B4900" i="3"/>
  <c r="N4899" i="3"/>
  <c r="O4899" i="3" s="1"/>
  <c r="M4899" i="3"/>
  <c r="G4899" i="3"/>
  <c r="C4899" i="3"/>
  <c r="B4899" i="3"/>
  <c r="N4898" i="3"/>
  <c r="O4898" i="3" s="1"/>
  <c r="M4898" i="3"/>
  <c r="G4898" i="3"/>
  <c r="C4898" i="3"/>
  <c r="B4898" i="3"/>
  <c r="N4897" i="3"/>
  <c r="O4897" i="3" s="1"/>
  <c r="M4897" i="3"/>
  <c r="G4897" i="3"/>
  <c r="C4897" i="3"/>
  <c r="B4897" i="3"/>
  <c r="N4896" i="3"/>
  <c r="O4896" i="3" s="1"/>
  <c r="M4896" i="3"/>
  <c r="G4896" i="3"/>
  <c r="C4896" i="3"/>
  <c r="B4896" i="3"/>
  <c r="N4895" i="3"/>
  <c r="O4895" i="3" s="1"/>
  <c r="M4895" i="3"/>
  <c r="G4895" i="3"/>
  <c r="C4895" i="3"/>
  <c r="B4895" i="3"/>
  <c r="O4894" i="3"/>
  <c r="N4894" i="3"/>
  <c r="M4894" i="3"/>
  <c r="G4894" i="3"/>
  <c r="C4894" i="3"/>
  <c r="B4894" i="3"/>
  <c r="N4893" i="3"/>
  <c r="O4893" i="3" s="1"/>
  <c r="M4893" i="3"/>
  <c r="G4893" i="3"/>
  <c r="C4893" i="3"/>
  <c r="B4893" i="3"/>
  <c r="N4892" i="3"/>
  <c r="O4892" i="3" s="1"/>
  <c r="M4892" i="3"/>
  <c r="G4892" i="3"/>
  <c r="C4892" i="3"/>
  <c r="B4892" i="3"/>
  <c r="N4891" i="3"/>
  <c r="O4891" i="3" s="1"/>
  <c r="M4891" i="3"/>
  <c r="G4891" i="3"/>
  <c r="C4891" i="3"/>
  <c r="B4891" i="3"/>
  <c r="O4890" i="3"/>
  <c r="N4890" i="3"/>
  <c r="M4890" i="3"/>
  <c r="G4890" i="3"/>
  <c r="C4890" i="3"/>
  <c r="B4890" i="3"/>
  <c r="N4889" i="3"/>
  <c r="O4889" i="3" s="1"/>
  <c r="M4889" i="3"/>
  <c r="G4889" i="3"/>
  <c r="C4889" i="3"/>
  <c r="B4889" i="3"/>
  <c r="N4888" i="3"/>
  <c r="O4888" i="3" s="1"/>
  <c r="M4888" i="3"/>
  <c r="G4888" i="3"/>
  <c r="C4888" i="3"/>
  <c r="B4888" i="3"/>
  <c r="N4887" i="3"/>
  <c r="O4887" i="3" s="1"/>
  <c r="M4887" i="3"/>
  <c r="G4887" i="3"/>
  <c r="C4887" i="3"/>
  <c r="B4887" i="3"/>
  <c r="N4886" i="3"/>
  <c r="O4886" i="3" s="1"/>
  <c r="M4886" i="3"/>
  <c r="G4886" i="3"/>
  <c r="C4886" i="3"/>
  <c r="B4886" i="3"/>
  <c r="N4885" i="3"/>
  <c r="O4885" i="3" s="1"/>
  <c r="M4885" i="3"/>
  <c r="G4885" i="3"/>
  <c r="C4885" i="3"/>
  <c r="B4885" i="3"/>
  <c r="N4884" i="3"/>
  <c r="O4884" i="3" s="1"/>
  <c r="M4884" i="3"/>
  <c r="G4884" i="3"/>
  <c r="C4884" i="3"/>
  <c r="B4884" i="3"/>
  <c r="N4883" i="3"/>
  <c r="O4883" i="3" s="1"/>
  <c r="M4883" i="3"/>
  <c r="G4883" i="3"/>
  <c r="C4883" i="3"/>
  <c r="B4883" i="3"/>
  <c r="O4882" i="3"/>
  <c r="N4882" i="3"/>
  <c r="M4882" i="3"/>
  <c r="G4882" i="3"/>
  <c r="C4882" i="3"/>
  <c r="B4882" i="3"/>
  <c r="N4881" i="3"/>
  <c r="O4881" i="3" s="1"/>
  <c r="M4881" i="3"/>
  <c r="G4881" i="3"/>
  <c r="C4881" i="3"/>
  <c r="B4881" i="3"/>
  <c r="O4880" i="3"/>
  <c r="N4880" i="3"/>
  <c r="M4880" i="3"/>
  <c r="G4880" i="3"/>
  <c r="C4880" i="3"/>
  <c r="B4880" i="3"/>
  <c r="N4879" i="3"/>
  <c r="O4879" i="3" s="1"/>
  <c r="M4879" i="3"/>
  <c r="G4879" i="3"/>
  <c r="C4879" i="3"/>
  <c r="B4879" i="3"/>
  <c r="O4878" i="3"/>
  <c r="N4878" i="3"/>
  <c r="M4878" i="3"/>
  <c r="G4878" i="3"/>
  <c r="C4878" i="3"/>
  <c r="B4878" i="3"/>
  <c r="N4877" i="3"/>
  <c r="O4877" i="3" s="1"/>
  <c r="M4877" i="3"/>
  <c r="G4877" i="3"/>
  <c r="C4877" i="3"/>
  <c r="B4877" i="3"/>
  <c r="N4876" i="3"/>
  <c r="O4876" i="3" s="1"/>
  <c r="M4876" i="3"/>
  <c r="G4876" i="3"/>
  <c r="C4876" i="3"/>
  <c r="B4876" i="3"/>
  <c r="N4875" i="3"/>
  <c r="O4875" i="3" s="1"/>
  <c r="M4875" i="3"/>
  <c r="G4875" i="3"/>
  <c r="C4875" i="3"/>
  <c r="B4875" i="3"/>
  <c r="N4874" i="3"/>
  <c r="O4874" i="3" s="1"/>
  <c r="M4874" i="3"/>
  <c r="G4874" i="3"/>
  <c r="C4874" i="3"/>
  <c r="B4874" i="3"/>
  <c r="N4873" i="3"/>
  <c r="O4873" i="3" s="1"/>
  <c r="M4873" i="3"/>
  <c r="G4873" i="3"/>
  <c r="C4873" i="3"/>
  <c r="B4873" i="3"/>
  <c r="O4872" i="3"/>
  <c r="N4872" i="3"/>
  <c r="M4872" i="3"/>
  <c r="G4872" i="3"/>
  <c r="C4872" i="3"/>
  <c r="B4872" i="3"/>
  <c r="N4871" i="3"/>
  <c r="O4871" i="3" s="1"/>
  <c r="M4871" i="3"/>
  <c r="G4871" i="3"/>
  <c r="C4871" i="3"/>
  <c r="B4871" i="3"/>
  <c r="O4870" i="3"/>
  <c r="N4870" i="3"/>
  <c r="M4870" i="3"/>
  <c r="G4870" i="3"/>
  <c r="C4870" i="3"/>
  <c r="B4870" i="3"/>
  <c r="N4869" i="3"/>
  <c r="O4869" i="3" s="1"/>
  <c r="M4869" i="3"/>
  <c r="G4869" i="3"/>
  <c r="C4869" i="3"/>
  <c r="B4869" i="3"/>
  <c r="N4868" i="3"/>
  <c r="O4868" i="3" s="1"/>
  <c r="M4868" i="3"/>
  <c r="G4868" i="3"/>
  <c r="C4868" i="3"/>
  <c r="B4868" i="3"/>
  <c r="N4867" i="3"/>
  <c r="O4867" i="3" s="1"/>
  <c r="M4867" i="3"/>
  <c r="G4867" i="3"/>
  <c r="C4867" i="3"/>
  <c r="B4867" i="3"/>
  <c r="O4866" i="3"/>
  <c r="N4866" i="3"/>
  <c r="M4866" i="3"/>
  <c r="G4866" i="3"/>
  <c r="C4866" i="3"/>
  <c r="B4866" i="3"/>
  <c r="N4865" i="3"/>
  <c r="O4865" i="3" s="1"/>
  <c r="M4865" i="3"/>
  <c r="G4865" i="3"/>
  <c r="C4865" i="3"/>
  <c r="B4865" i="3"/>
  <c r="N4864" i="3"/>
  <c r="O4864" i="3" s="1"/>
  <c r="M4864" i="3"/>
  <c r="G4864" i="3"/>
  <c r="C4864" i="3"/>
  <c r="B4864" i="3"/>
  <c r="N4863" i="3"/>
  <c r="O4863" i="3" s="1"/>
  <c r="M4863" i="3"/>
  <c r="G4863" i="3"/>
  <c r="C4863" i="3"/>
  <c r="B4863" i="3"/>
  <c r="N4862" i="3"/>
  <c r="O4862" i="3" s="1"/>
  <c r="M4862" i="3"/>
  <c r="G4862" i="3"/>
  <c r="C4862" i="3"/>
  <c r="B4862" i="3"/>
  <c r="N4861" i="3"/>
  <c r="O4861" i="3" s="1"/>
  <c r="M4861" i="3"/>
  <c r="G4861" i="3"/>
  <c r="C4861" i="3"/>
  <c r="B4861" i="3"/>
  <c r="N4860" i="3"/>
  <c r="O4860" i="3" s="1"/>
  <c r="M4860" i="3"/>
  <c r="G4860" i="3"/>
  <c r="C4860" i="3"/>
  <c r="B4860" i="3"/>
  <c r="N4859" i="3"/>
  <c r="O4859" i="3" s="1"/>
  <c r="M4859" i="3"/>
  <c r="G4859" i="3"/>
  <c r="C4859" i="3"/>
  <c r="B4859" i="3"/>
  <c r="O4858" i="3"/>
  <c r="N4858" i="3"/>
  <c r="M4858" i="3"/>
  <c r="G4858" i="3"/>
  <c r="C4858" i="3"/>
  <c r="B4858" i="3"/>
  <c r="N4857" i="3"/>
  <c r="O4857" i="3" s="1"/>
  <c r="M4857" i="3"/>
  <c r="G4857" i="3"/>
  <c r="C4857" i="3"/>
  <c r="B4857" i="3"/>
  <c r="O4856" i="3"/>
  <c r="N4856" i="3"/>
  <c r="M4856" i="3"/>
  <c r="G4856" i="3"/>
  <c r="C4856" i="3"/>
  <c r="B4856" i="3"/>
  <c r="N4855" i="3"/>
  <c r="O4855" i="3" s="1"/>
  <c r="M4855" i="3"/>
  <c r="G4855" i="3"/>
  <c r="C4855" i="3"/>
  <c r="B4855" i="3"/>
  <c r="N4854" i="3"/>
  <c r="O4854" i="3" s="1"/>
  <c r="M4854" i="3"/>
  <c r="G4854" i="3"/>
  <c r="C4854" i="3"/>
  <c r="B4854" i="3"/>
  <c r="N4853" i="3"/>
  <c r="O4853" i="3" s="1"/>
  <c r="M4853" i="3"/>
  <c r="G4853" i="3"/>
  <c r="C4853" i="3"/>
  <c r="B4853" i="3"/>
  <c r="N4852" i="3"/>
  <c r="O4852" i="3" s="1"/>
  <c r="M4852" i="3"/>
  <c r="G4852" i="3"/>
  <c r="C4852" i="3"/>
  <c r="B4852" i="3"/>
  <c r="N4851" i="3"/>
  <c r="O4851" i="3" s="1"/>
  <c r="M4851" i="3"/>
  <c r="G4851" i="3"/>
  <c r="C4851" i="3"/>
  <c r="B4851" i="3"/>
  <c r="O4850" i="3"/>
  <c r="N4850" i="3"/>
  <c r="M4850" i="3"/>
  <c r="G4850" i="3"/>
  <c r="C4850" i="3"/>
  <c r="B4850" i="3"/>
  <c r="N4849" i="3"/>
  <c r="O4849" i="3" s="1"/>
  <c r="M4849" i="3"/>
  <c r="G4849" i="3"/>
  <c r="C4849" i="3"/>
  <c r="B4849" i="3"/>
  <c r="O4848" i="3"/>
  <c r="N4848" i="3"/>
  <c r="M4848" i="3"/>
  <c r="G4848" i="3"/>
  <c r="C4848" i="3"/>
  <c r="B4848" i="3"/>
  <c r="N4847" i="3"/>
  <c r="O4847" i="3" s="1"/>
  <c r="M4847" i="3"/>
  <c r="G4847" i="3"/>
  <c r="C4847" i="3"/>
  <c r="B4847" i="3"/>
  <c r="N4846" i="3"/>
  <c r="O4846" i="3" s="1"/>
  <c r="M4846" i="3"/>
  <c r="G4846" i="3"/>
  <c r="C4846" i="3"/>
  <c r="B4846" i="3"/>
  <c r="N4845" i="3"/>
  <c r="O4845" i="3" s="1"/>
  <c r="M4845" i="3"/>
  <c r="G4845" i="3"/>
  <c r="C4845" i="3"/>
  <c r="B4845" i="3"/>
  <c r="N4844" i="3"/>
  <c r="O4844" i="3" s="1"/>
  <c r="M4844" i="3"/>
  <c r="G4844" i="3"/>
  <c r="C4844" i="3"/>
  <c r="B4844" i="3"/>
  <c r="N4843" i="3"/>
  <c r="O4843" i="3" s="1"/>
  <c r="M4843" i="3"/>
  <c r="G4843" i="3"/>
  <c r="C4843" i="3"/>
  <c r="B4843" i="3"/>
  <c r="O4842" i="3"/>
  <c r="N4842" i="3"/>
  <c r="M4842" i="3"/>
  <c r="G4842" i="3"/>
  <c r="C4842" i="3"/>
  <c r="B4842" i="3"/>
  <c r="N4841" i="3"/>
  <c r="O4841" i="3" s="1"/>
  <c r="M4841" i="3"/>
  <c r="G4841" i="3"/>
  <c r="C4841" i="3"/>
  <c r="B4841" i="3"/>
  <c r="N4840" i="3"/>
  <c r="O4840" i="3" s="1"/>
  <c r="M4840" i="3"/>
  <c r="G4840" i="3"/>
  <c r="C4840" i="3"/>
  <c r="B4840" i="3"/>
  <c r="N4839" i="3"/>
  <c r="O4839" i="3" s="1"/>
  <c r="M4839" i="3"/>
  <c r="G4839" i="3"/>
  <c r="C4839" i="3"/>
  <c r="B4839" i="3"/>
  <c r="O4838" i="3"/>
  <c r="N4838" i="3"/>
  <c r="M4838" i="3"/>
  <c r="G4838" i="3"/>
  <c r="C4838" i="3"/>
  <c r="B4838" i="3"/>
  <c r="N4837" i="3"/>
  <c r="O4837" i="3" s="1"/>
  <c r="M4837" i="3"/>
  <c r="G4837" i="3"/>
  <c r="C4837" i="3"/>
  <c r="B4837" i="3"/>
  <c r="N4836" i="3"/>
  <c r="O4836" i="3" s="1"/>
  <c r="M4836" i="3"/>
  <c r="G4836" i="3"/>
  <c r="C4836" i="3"/>
  <c r="B4836" i="3"/>
  <c r="N4835" i="3"/>
  <c r="O4835" i="3" s="1"/>
  <c r="M4835" i="3"/>
  <c r="G4835" i="3"/>
  <c r="C4835" i="3"/>
  <c r="B4835" i="3"/>
  <c r="O4834" i="3"/>
  <c r="N4834" i="3"/>
  <c r="M4834" i="3"/>
  <c r="G4834" i="3"/>
  <c r="C4834" i="3"/>
  <c r="B4834" i="3"/>
  <c r="N4833" i="3"/>
  <c r="O4833" i="3" s="1"/>
  <c r="M4833" i="3"/>
  <c r="G4833" i="3"/>
  <c r="C4833" i="3"/>
  <c r="B4833" i="3"/>
  <c r="O4832" i="3"/>
  <c r="N4832" i="3"/>
  <c r="M4832" i="3"/>
  <c r="G4832" i="3"/>
  <c r="C4832" i="3"/>
  <c r="B4832" i="3"/>
  <c r="N4831" i="3"/>
  <c r="O4831" i="3" s="1"/>
  <c r="M4831" i="3"/>
  <c r="G4831" i="3"/>
  <c r="C4831" i="3"/>
  <c r="B4831" i="3"/>
  <c r="N4830" i="3"/>
  <c r="O4830" i="3" s="1"/>
  <c r="M4830" i="3"/>
  <c r="G4830" i="3"/>
  <c r="C4830" i="3"/>
  <c r="B4830" i="3"/>
  <c r="N4829" i="3"/>
  <c r="O4829" i="3" s="1"/>
  <c r="M4829" i="3"/>
  <c r="G4829" i="3"/>
  <c r="C4829" i="3"/>
  <c r="B4829" i="3"/>
  <c r="O4828" i="3"/>
  <c r="N4828" i="3"/>
  <c r="M4828" i="3"/>
  <c r="G4828" i="3"/>
  <c r="C4828" i="3"/>
  <c r="B4828" i="3"/>
  <c r="N4827" i="3"/>
  <c r="O4827" i="3" s="1"/>
  <c r="M4827" i="3"/>
  <c r="G4827" i="3"/>
  <c r="C4827" i="3"/>
  <c r="B4827" i="3"/>
  <c r="N4826" i="3"/>
  <c r="O4826" i="3" s="1"/>
  <c r="M4826" i="3"/>
  <c r="G4826" i="3"/>
  <c r="C4826" i="3"/>
  <c r="B4826" i="3"/>
  <c r="N4825" i="3"/>
  <c r="O4825" i="3" s="1"/>
  <c r="M4825" i="3"/>
  <c r="G4825" i="3"/>
  <c r="C4825" i="3"/>
  <c r="B4825" i="3"/>
  <c r="N4824" i="3"/>
  <c r="O4824" i="3" s="1"/>
  <c r="M4824" i="3"/>
  <c r="G4824" i="3"/>
  <c r="C4824" i="3"/>
  <c r="B4824" i="3"/>
  <c r="N4823" i="3"/>
  <c r="O4823" i="3" s="1"/>
  <c r="M4823" i="3"/>
  <c r="G4823" i="3"/>
  <c r="C4823" i="3"/>
  <c r="B4823" i="3"/>
  <c r="O4822" i="3"/>
  <c r="N4822" i="3"/>
  <c r="M4822" i="3"/>
  <c r="G4822" i="3"/>
  <c r="C4822" i="3"/>
  <c r="B4822" i="3"/>
  <c r="N4821" i="3"/>
  <c r="O4821" i="3" s="1"/>
  <c r="M4821" i="3"/>
  <c r="G4821" i="3"/>
  <c r="C4821" i="3"/>
  <c r="B4821" i="3"/>
  <c r="N4820" i="3"/>
  <c r="O4820" i="3" s="1"/>
  <c r="M4820" i="3"/>
  <c r="G4820" i="3"/>
  <c r="C4820" i="3"/>
  <c r="B4820" i="3"/>
  <c r="N4819" i="3"/>
  <c r="O4819" i="3" s="1"/>
  <c r="M4819" i="3"/>
  <c r="G4819" i="3"/>
  <c r="C4819" i="3"/>
  <c r="B4819" i="3"/>
  <c r="N4818" i="3"/>
  <c r="O4818" i="3" s="1"/>
  <c r="M4818" i="3"/>
  <c r="G4818" i="3"/>
  <c r="C4818" i="3"/>
  <c r="B4818" i="3"/>
  <c r="N4817" i="3"/>
  <c r="O4817" i="3" s="1"/>
  <c r="M4817" i="3"/>
  <c r="G4817" i="3"/>
  <c r="C4817" i="3"/>
  <c r="B4817" i="3"/>
  <c r="N4816" i="3"/>
  <c r="O4816" i="3" s="1"/>
  <c r="M4816" i="3"/>
  <c r="G4816" i="3"/>
  <c r="C4816" i="3"/>
  <c r="B4816" i="3"/>
  <c r="N4815" i="3"/>
  <c r="O4815" i="3" s="1"/>
  <c r="M4815" i="3"/>
  <c r="G4815" i="3"/>
  <c r="C4815" i="3"/>
  <c r="B4815" i="3"/>
  <c r="O4814" i="3"/>
  <c r="N4814" i="3"/>
  <c r="M4814" i="3"/>
  <c r="G4814" i="3"/>
  <c r="C4814" i="3"/>
  <c r="B4814" i="3"/>
  <c r="N4813" i="3"/>
  <c r="O4813" i="3" s="1"/>
  <c r="M4813" i="3"/>
  <c r="G4813" i="3"/>
  <c r="C4813" i="3"/>
  <c r="B4813" i="3"/>
  <c r="N4812" i="3"/>
  <c r="O4812" i="3" s="1"/>
  <c r="M4812" i="3"/>
  <c r="G4812" i="3"/>
  <c r="C4812" i="3"/>
  <c r="B4812" i="3"/>
  <c r="N4811" i="3"/>
  <c r="O4811" i="3" s="1"/>
  <c r="M4811" i="3"/>
  <c r="G4811" i="3"/>
  <c r="C4811" i="3"/>
  <c r="B4811" i="3"/>
  <c r="O4810" i="3"/>
  <c r="N4810" i="3"/>
  <c r="M4810" i="3"/>
  <c r="G4810" i="3"/>
  <c r="C4810" i="3"/>
  <c r="B4810" i="3"/>
  <c r="N4809" i="3"/>
  <c r="O4809" i="3" s="1"/>
  <c r="M4809" i="3"/>
  <c r="G4809" i="3"/>
  <c r="C4809" i="3"/>
  <c r="B4809" i="3"/>
  <c r="O4808" i="3"/>
  <c r="N4808" i="3"/>
  <c r="M4808" i="3"/>
  <c r="G4808" i="3"/>
  <c r="C4808" i="3"/>
  <c r="B4808" i="3"/>
  <c r="N4807" i="3"/>
  <c r="O4807" i="3" s="1"/>
  <c r="M4807" i="3"/>
  <c r="G4807" i="3"/>
  <c r="C4807" i="3"/>
  <c r="B4807" i="3"/>
  <c r="O4806" i="3"/>
  <c r="N4806" i="3"/>
  <c r="M4806" i="3"/>
  <c r="G4806" i="3"/>
  <c r="C4806" i="3"/>
  <c r="B4806" i="3"/>
  <c r="N4805" i="3"/>
  <c r="O4805" i="3" s="1"/>
  <c r="M4805" i="3"/>
  <c r="G4805" i="3"/>
  <c r="C4805" i="3"/>
  <c r="B4805" i="3"/>
  <c r="N4804" i="3"/>
  <c r="O4804" i="3" s="1"/>
  <c r="M4804" i="3"/>
  <c r="G4804" i="3"/>
  <c r="C4804" i="3"/>
  <c r="B4804" i="3"/>
  <c r="N4803" i="3"/>
  <c r="O4803" i="3" s="1"/>
  <c r="M4803" i="3"/>
  <c r="G4803" i="3"/>
  <c r="C4803" i="3"/>
  <c r="B4803" i="3"/>
  <c r="N4802" i="3"/>
  <c r="O4802" i="3" s="1"/>
  <c r="M4802" i="3"/>
  <c r="G4802" i="3"/>
  <c r="C4802" i="3"/>
  <c r="B4802" i="3"/>
  <c r="N4801" i="3"/>
  <c r="O4801" i="3" s="1"/>
  <c r="M4801" i="3"/>
  <c r="G4801" i="3"/>
  <c r="C4801" i="3"/>
  <c r="B4801" i="3"/>
  <c r="O4800" i="3"/>
  <c r="N4800" i="3"/>
  <c r="M4800" i="3"/>
  <c r="G4800" i="3"/>
  <c r="C4800" i="3"/>
  <c r="B4800" i="3"/>
  <c r="N4799" i="3"/>
  <c r="O4799" i="3" s="1"/>
  <c r="M4799" i="3"/>
  <c r="G4799" i="3"/>
  <c r="C4799" i="3"/>
  <c r="B4799" i="3"/>
  <c r="N4798" i="3"/>
  <c r="O4798" i="3" s="1"/>
  <c r="M4798" i="3"/>
  <c r="G4798" i="3"/>
  <c r="C4798" i="3"/>
  <c r="B4798" i="3"/>
  <c r="N4797" i="3"/>
  <c r="O4797" i="3" s="1"/>
  <c r="M4797" i="3"/>
  <c r="G4797" i="3"/>
  <c r="C4797" i="3"/>
  <c r="B4797" i="3"/>
  <c r="N4796" i="3"/>
  <c r="O4796" i="3" s="1"/>
  <c r="M4796" i="3"/>
  <c r="G4796" i="3"/>
  <c r="C4796" i="3"/>
  <c r="B4796" i="3"/>
  <c r="N4795" i="3"/>
  <c r="O4795" i="3" s="1"/>
  <c r="M4795" i="3"/>
  <c r="G4795" i="3"/>
  <c r="C4795" i="3"/>
  <c r="B4795" i="3"/>
  <c r="N4794" i="3"/>
  <c r="O4794" i="3" s="1"/>
  <c r="M4794" i="3"/>
  <c r="G4794" i="3"/>
  <c r="C4794" i="3"/>
  <c r="B4794" i="3"/>
  <c r="N4793" i="3"/>
  <c r="O4793" i="3" s="1"/>
  <c r="M4793" i="3"/>
  <c r="G4793" i="3"/>
  <c r="C4793" i="3"/>
  <c r="B4793" i="3"/>
  <c r="O4792" i="3"/>
  <c r="N4792" i="3"/>
  <c r="M4792" i="3"/>
  <c r="G4792" i="3"/>
  <c r="C4792" i="3"/>
  <c r="B4792" i="3"/>
  <c r="N4791" i="3"/>
  <c r="O4791" i="3" s="1"/>
  <c r="M4791" i="3"/>
  <c r="G4791" i="3"/>
  <c r="C4791" i="3"/>
  <c r="B4791" i="3"/>
  <c r="O4790" i="3"/>
  <c r="N4790" i="3"/>
  <c r="M4790" i="3"/>
  <c r="G4790" i="3"/>
  <c r="C4790" i="3"/>
  <c r="B4790" i="3"/>
  <c r="N4789" i="3"/>
  <c r="O4789" i="3" s="1"/>
  <c r="M4789" i="3"/>
  <c r="G4789" i="3"/>
  <c r="C4789" i="3"/>
  <c r="B4789" i="3"/>
  <c r="N4788" i="3"/>
  <c r="O4788" i="3" s="1"/>
  <c r="M4788" i="3"/>
  <c r="G4788" i="3"/>
  <c r="C4788" i="3"/>
  <c r="B4788" i="3"/>
  <c r="N4787" i="3"/>
  <c r="O4787" i="3" s="1"/>
  <c r="M4787" i="3"/>
  <c r="G4787" i="3"/>
  <c r="C4787" i="3"/>
  <c r="B4787" i="3"/>
  <c r="O4786" i="3"/>
  <c r="N4786" i="3"/>
  <c r="M4786" i="3"/>
  <c r="G4786" i="3"/>
  <c r="C4786" i="3"/>
  <c r="B4786" i="3"/>
  <c r="N4785" i="3"/>
  <c r="O4785" i="3" s="1"/>
  <c r="M4785" i="3"/>
  <c r="G4785" i="3"/>
  <c r="C4785" i="3"/>
  <c r="B4785" i="3"/>
  <c r="O4784" i="3"/>
  <c r="N4784" i="3"/>
  <c r="M4784" i="3"/>
  <c r="G4784" i="3"/>
  <c r="C4784" i="3"/>
  <c r="B4784" i="3"/>
  <c r="N4783" i="3"/>
  <c r="O4783" i="3" s="1"/>
  <c r="M4783" i="3"/>
  <c r="G4783" i="3"/>
  <c r="C4783" i="3"/>
  <c r="B4783" i="3"/>
  <c r="N4782" i="3"/>
  <c r="O4782" i="3" s="1"/>
  <c r="M4782" i="3"/>
  <c r="G4782" i="3"/>
  <c r="C4782" i="3"/>
  <c r="B4782" i="3"/>
  <c r="N4781" i="3"/>
  <c r="O4781" i="3" s="1"/>
  <c r="M4781" i="3"/>
  <c r="G4781" i="3"/>
  <c r="C4781" i="3"/>
  <c r="B4781" i="3"/>
  <c r="N4780" i="3"/>
  <c r="O4780" i="3" s="1"/>
  <c r="M4780" i="3"/>
  <c r="G4780" i="3"/>
  <c r="C4780" i="3"/>
  <c r="B4780" i="3"/>
  <c r="N4779" i="3"/>
  <c r="O4779" i="3" s="1"/>
  <c r="M4779" i="3"/>
  <c r="G4779" i="3"/>
  <c r="C4779" i="3"/>
  <c r="B4779" i="3"/>
  <c r="O4778" i="3"/>
  <c r="N4778" i="3"/>
  <c r="M4778" i="3"/>
  <c r="G4778" i="3"/>
  <c r="C4778" i="3"/>
  <c r="B4778" i="3"/>
  <c r="N4777" i="3"/>
  <c r="O4777" i="3" s="1"/>
  <c r="M4777" i="3"/>
  <c r="G4777" i="3"/>
  <c r="C4777" i="3"/>
  <c r="B4777" i="3"/>
  <c r="N4776" i="3"/>
  <c r="O4776" i="3" s="1"/>
  <c r="M4776" i="3"/>
  <c r="G4776" i="3"/>
  <c r="C4776" i="3"/>
  <c r="B4776" i="3"/>
  <c r="N4775" i="3"/>
  <c r="O4775" i="3" s="1"/>
  <c r="M4775" i="3"/>
  <c r="G4775" i="3"/>
  <c r="C4775" i="3"/>
  <c r="B4775" i="3"/>
  <c r="N4774" i="3"/>
  <c r="O4774" i="3" s="1"/>
  <c r="M4774" i="3"/>
  <c r="G4774" i="3"/>
  <c r="C4774" i="3"/>
  <c r="B4774" i="3"/>
  <c r="N4773" i="3"/>
  <c r="O4773" i="3" s="1"/>
  <c r="M4773" i="3"/>
  <c r="G4773" i="3"/>
  <c r="C4773" i="3"/>
  <c r="B4773" i="3"/>
  <c r="N4772" i="3"/>
  <c r="O4772" i="3" s="1"/>
  <c r="M4772" i="3"/>
  <c r="G4772" i="3"/>
  <c r="C4772" i="3"/>
  <c r="B4772" i="3"/>
  <c r="N4771" i="3"/>
  <c r="O4771" i="3" s="1"/>
  <c r="M4771" i="3"/>
  <c r="G4771" i="3"/>
  <c r="C4771" i="3"/>
  <c r="B4771" i="3"/>
  <c r="O4770" i="3"/>
  <c r="N4770" i="3"/>
  <c r="M4770" i="3"/>
  <c r="G4770" i="3"/>
  <c r="C4770" i="3"/>
  <c r="B4770" i="3"/>
  <c r="N4769" i="3"/>
  <c r="O4769" i="3" s="1"/>
  <c r="M4769" i="3"/>
  <c r="G4769" i="3"/>
  <c r="C4769" i="3"/>
  <c r="B4769" i="3"/>
  <c r="O4768" i="3"/>
  <c r="N4768" i="3"/>
  <c r="M4768" i="3"/>
  <c r="G4768" i="3"/>
  <c r="C4768" i="3"/>
  <c r="B4768" i="3"/>
  <c r="N4767" i="3"/>
  <c r="O4767" i="3" s="1"/>
  <c r="M4767" i="3"/>
  <c r="G4767" i="3"/>
  <c r="C4767" i="3"/>
  <c r="B4767" i="3"/>
  <c r="N4766" i="3"/>
  <c r="O4766" i="3" s="1"/>
  <c r="M4766" i="3"/>
  <c r="G4766" i="3"/>
  <c r="C4766" i="3"/>
  <c r="B4766" i="3"/>
  <c r="N4765" i="3"/>
  <c r="O4765" i="3" s="1"/>
  <c r="M4765" i="3"/>
  <c r="G4765" i="3"/>
  <c r="C4765" i="3"/>
  <c r="B4765" i="3"/>
  <c r="N4764" i="3"/>
  <c r="O4764" i="3" s="1"/>
  <c r="M4764" i="3"/>
  <c r="G4764" i="3"/>
  <c r="C4764" i="3"/>
  <c r="B4764" i="3"/>
  <c r="N4763" i="3"/>
  <c r="O4763" i="3" s="1"/>
  <c r="M4763" i="3"/>
  <c r="G4763" i="3"/>
  <c r="C4763" i="3"/>
  <c r="B4763" i="3"/>
  <c r="N4762" i="3"/>
  <c r="O4762" i="3" s="1"/>
  <c r="M4762" i="3"/>
  <c r="G4762" i="3"/>
  <c r="C4762" i="3"/>
  <c r="B4762" i="3"/>
  <c r="N4761" i="3"/>
  <c r="O4761" i="3" s="1"/>
  <c r="M4761" i="3"/>
  <c r="G4761" i="3"/>
  <c r="C4761" i="3"/>
  <c r="B4761" i="3"/>
  <c r="O4760" i="3"/>
  <c r="N4760" i="3"/>
  <c r="M4760" i="3"/>
  <c r="G4760" i="3"/>
  <c r="C4760" i="3"/>
  <c r="B4760" i="3"/>
  <c r="N4759" i="3"/>
  <c r="O4759" i="3" s="1"/>
  <c r="M4759" i="3"/>
  <c r="G4759" i="3"/>
  <c r="C4759" i="3"/>
  <c r="B4759" i="3"/>
  <c r="O4758" i="3"/>
  <c r="N4758" i="3"/>
  <c r="M4758" i="3"/>
  <c r="G4758" i="3"/>
  <c r="C4758" i="3"/>
  <c r="B4758" i="3"/>
  <c r="N4757" i="3"/>
  <c r="O4757" i="3" s="1"/>
  <c r="M4757" i="3"/>
  <c r="G4757" i="3"/>
  <c r="C4757" i="3"/>
  <c r="B4757" i="3"/>
  <c r="N4756" i="3"/>
  <c r="O4756" i="3" s="1"/>
  <c r="M4756" i="3"/>
  <c r="G4756" i="3"/>
  <c r="C4756" i="3"/>
  <c r="B4756" i="3"/>
  <c r="N4755" i="3"/>
  <c r="O4755" i="3" s="1"/>
  <c r="M4755" i="3"/>
  <c r="G4755" i="3"/>
  <c r="C4755" i="3"/>
  <c r="B4755" i="3"/>
  <c r="O4754" i="3"/>
  <c r="N4754" i="3"/>
  <c r="M4754" i="3"/>
  <c r="G4754" i="3"/>
  <c r="C4754" i="3"/>
  <c r="B4754" i="3"/>
  <c r="N4753" i="3"/>
  <c r="O4753" i="3" s="1"/>
  <c r="M4753" i="3"/>
  <c r="G4753" i="3"/>
  <c r="C4753" i="3"/>
  <c r="B4753" i="3"/>
  <c r="N4752" i="3"/>
  <c r="O4752" i="3" s="1"/>
  <c r="M4752" i="3"/>
  <c r="G4752" i="3"/>
  <c r="C4752" i="3"/>
  <c r="B4752" i="3"/>
  <c r="N4751" i="3"/>
  <c r="O4751" i="3" s="1"/>
  <c r="M4751" i="3"/>
  <c r="G4751" i="3"/>
  <c r="C4751" i="3"/>
  <c r="B4751" i="3"/>
  <c r="O4750" i="3"/>
  <c r="N4750" i="3"/>
  <c r="M4750" i="3"/>
  <c r="G4750" i="3"/>
  <c r="C4750" i="3"/>
  <c r="B4750" i="3"/>
  <c r="N4749" i="3"/>
  <c r="O4749" i="3" s="1"/>
  <c r="M4749" i="3"/>
  <c r="G4749" i="3"/>
  <c r="C4749" i="3"/>
  <c r="B4749" i="3"/>
  <c r="N4748" i="3"/>
  <c r="O4748" i="3" s="1"/>
  <c r="M4748" i="3"/>
  <c r="G4748" i="3"/>
  <c r="C4748" i="3"/>
  <c r="B4748" i="3"/>
  <c r="N4747" i="3"/>
  <c r="O4747" i="3" s="1"/>
  <c r="M4747" i="3"/>
  <c r="G4747" i="3"/>
  <c r="C4747" i="3"/>
  <c r="B4747" i="3"/>
  <c r="N4746" i="3"/>
  <c r="O4746" i="3" s="1"/>
  <c r="M4746" i="3"/>
  <c r="G4746" i="3"/>
  <c r="C4746" i="3"/>
  <c r="B4746" i="3"/>
  <c r="N4745" i="3"/>
  <c r="O4745" i="3" s="1"/>
  <c r="M4745" i="3"/>
  <c r="G4745" i="3"/>
  <c r="C4745" i="3"/>
  <c r="B4745" i="3"/>
  <c r="O4744" i="3"/>
  <c r="N4744" i="3"/>
  <c r="M4744" i="3"/>
  <c r="G4744" i="3"/>
  <c r="C4744" i="3"/>
  <c r="B4744" i="3"/>
  <c r="N4743" i="3"/>
  <c r="O4743" i="3" s="1"/>
  <c r="M4743" i="3"/>
  <c r="G4743" i="3"/>
  <c r="C4743" i="3"/>
  <c r="B4743" i="3"/>
  <c r="N4742" i="3"/>
  <c r="O4742" i="3" s="1"/>
  <c r="M4742" i="3"/>
  <c r="G4742" i="3"/>
  <c r="C4742" i="3"/>
  <c r="B4742" i="3"/>
  <c r="N4741" i="3"/>
  <c r="O4741" i="3" s="1"/>
  <c r="M4741" i="3"/>
  <c r="G4741" i="3"/>
  <c r="C4741" i="3"/>
  <c r="B4741" i="3"/>
  <c r="N4740" i="3"/>
  <c r="O4740" i="3" s="1"/>
  <c r="M4740" i="3"/>
  <c r="G4740" i="3"/>
  <c r="C4740" i="3"/>
  <c r="B4740" i="3"/>
  <c r="N4739" i="3"/>
  <c r="O4739" i="3" s="1"/>
  <c r="M4739" i="3"/>
  <c r="G4739" i="3"/>
  <c r="C4739" i="3"/>
  <c r="B4739" i="3"/>
  <c r="N4738" i="3"/>
  <c r="O4738" i="3" s="1"/>
  <c r="M4738" i="3"/>
  <c r="G4738" i="3"/>
  <c r="C4738" i="3"/>
  <c r="B4738" i="3"/>
  <c r="N4737" i="3"/>
  <c r="O4737" i="3" s="1"/>
  <c r="M4737" i="3"/>
  <c r="G4737" i="3"/>
  <c r="C4737" i="3"/>
  <c r="B4737" i="3"/>
  <c r="O4736" i="3"/>
  <c r="N4736" i="3"/>
  <c r="M4736" i="3"/>
  <c r="G4736" i="3"/>
  <c r="C4736" i="3"/>
  <c r="B4736" i="3"/>
  <c r="N4735" i="3"/>
  <c r="O4735" i="3" s="1"/>
  <c r="M4735" i="3"/>
  <c r="G4735" i="3"/>
  <c r="C4735" i="3"/>
  <c r="B4735" i="3"/>
  <c r="N4734" i="3"/>
  <c r="O4734" i="3" s="1"/>
  <c r="M4734" i="3"/>
  <c r="G4734" i="3"/>
  <c r="C4734" i="3"/>
  <c r="B4734" i="3"/>
  <c r="N4733" i="3"/>
  <c r="O4733" i="3" s="1"/>
  <c r="M4733" i="3"/>
  <c r="G4733" i="3"/>
  <c r="C4733" i="3"/>
  <c r="B4733" i="3"/>
  <c r="O4732" i="3"/>
  <c r="N4732" i="3"/>
  <c r="M4732" i="3"/>
  <c r="G4732" i="3"/>
  <c r="C4732" i="3"/>
  <c r="B4732" i="3"/>
  <c r="N4731" i="3"/>
  <c r="O4731" i="3" s="1"/>
  <c r="M4731" i="3"/>
  <c r="G4731" i="3"/>
  <c r="C4731" i="3"/>
  <c r="B4731" i="3"/>
  <c r="N4730" i="3"/>
  <c r="O4730" i="3" s="1"/>
  <c r="M4730" i="3"/>
  <c r="G4730" i="3"/>
  <c r="C4730" i="3"/>
  <c r="B4730" i="3"/>
  <c r="N4729" i="3"/>
  <c r="O4729" i="3" s="1"/>
  <c r="M4729" i="3"/>
  <c r="G4729" i="3"/>
  <c r="C4729" i="3"/>
  <c r="B4729" i="3"/>
  <c r="O4728" i="3"/>
  <c r="N4728" i="3"/>
  <c r="M4728" i="3"/>
  <c r="G4728" i="3"/>
  <c r="C4728" i="3"/>
  <c r="B4728" i="3"/>
  <c r="N4727" i="3"/>
  <c r="O4727" i="3" s="1"/>
  <c r="M4727" i="3"/>
  <c r="G4727" i="3"/>
  <c r="C4727" i="3"/>
  <c r="B4727" i="3"/>
  <c r="N4726" i="3"/>
  <c r="O4726" i="3" s="1"/>
  <c r="M4726" i="3"/>
  <c r="G4726" i="3"/>
  <c r="C4726" i="3"/>
  <c r="B4726" i="3"/>
  <c r="N4725" i="3"/>
  <c r="O4725" i="3" s="1"/>
  <c r="M4725" i="3"/>
  <c r="G4725" i="3"/>
  <c r="C4725" i="3"/>
  <c r="B4725" i="3"/>
  <c r="N4724" i="3"/>
  <c r="O4724" i="3" s="1"/>
  <c r="M4724" i="3"/>
  <c r="G4724" i="3"/>
  <c r="C4724" i="3"/>
  <c r="B4724" i="3"/>
  <c r="N4723" i="3"/>
  <c r="O4723" i="3" s="1"/>
  <c r="M4723" i="3"/>
  <c r="G4723" i="3"/>
  <c r="C4723" i="3"/>
  <c r="B4723" i="3"/>
  <c r="O4722" i="3"/>
  <c r="N4722" i="3"/>
  <c r="M4722" i="3"/>
  <c r="G4722" i="3"/>
  <c r="C4722" i="3"/>
  <c r="B4722" i="3"/>
  <c r="N4721" i="3"/>
  <c r="O4721" i="3" s="1"/>
  <c r="M4721" i="3"/>
  <c r="G4721" i="3"/>
  <c r="C4721" i="3"/>
  <c r="B4721" i="3"/>
  <c r="N4720" i="3"/>
  <c r="O4720" i="3" s="1"/>
  <c r="M4720" i="3"/>
  <c r="G4720" i="3"/>
  <c r="C4720" i="3"/>
  <c r="B4720" i="3"/>
  <c r="N4719" i="3"/>
  <c r="O4719" i="3" s="1"/>
  <c r="M4719" i="3"/>
  <c r="G4719" i="3"/>
  <c r="C4719" i="3"/>
  <c r="B4719" i="3"/>
  <c r="N4718" i="3"/>
  <c r="O4718" i="3" s="1"/>
  <c r="M4718" i="3"/>
  <c r="G4718" i="3"/>
  <c r="C4718" i="3"/>
  <c r="B4718" i="3"/>
  <c r="N4717" i="3"/>
  <c r="O4717" i="3" s="1"/>
  <c r="M4717" i="3"/>
  <c r="G4717" i="3"/>
  <c r="C4717" i="3"/>
  <c r="B4717" i="3"/>
  <c r="O4716" i="3"/>
  <c r="N4716" i="3"/>
  <c r="M4716" i="3"/>
  <c r="G4716" i="3"/>
  <c r="C4716" i="3"/>
  <c r="B4716" i="3"/>
  <c r="N4715" i="3"/>
  <c r="O4715" i="3" s="1"/>
  <c r="M4715" i="3"/>
  <c r="G4715" i="3"/>
  <c r="C4715" i="3"/>
  <c r="B4715" i="3"/>
  <c r="N4714" i="3"/>
  <c r="O4714" i="3" s="1"/>
  <c r="M4714" i="3"/>
  <c r="G4714" i="3"/>
  <c r="C4714" i="3"/>
  <c r="B4714" i="3"/>
  <c r="N4713" i="3"/>
  <c r="O4713" i="3" s="1"/>
  <c r="M4713" i="3"/>
  <c r="G4713" i="3"/>
  <c r="C4713" i="3"/>
  <c r="B4713" i="3"/>
  <c r="O4712" i="3"/>
  <c r="N4712" i="3"/>
  <c r="M4712" i="3"/>
  <c r="G4712" i="3"/>
  <c r="C4712" i="3"/>
  <c r="B4712" i="3"/>
  <c r="N4711" i="3"/>
  <c r="O4711" i="3" s="1"/>
  <c r="M4711" i="3"/>
  <c r="G4711" i="3"/>
  <c r="C4711" i="3"/>
  <c r="B4711" i="3"/>
  <c r="N4710" i="3"/>
  <c r="O4710" i="3" s="1"/>
  <c r="M4710" i="3"/>
  <c r="G4710" i="3"/>
  <c r="C4710" i="3"/>
  <c r="B4710" i="3"/>
  <c r="N4709" i="3"/>
  <c r="O4709" i="3" s="1"/>
  <c r="M4709" i="3"/>
  <c r="G4709" i="3"/>
  <c r="C4709" i="3"/>
  <c r="B4709" i="3"/>
  <c r="N4708" i="3"/>
  <c r="O4708" i="3" s="1"/>
  <c r="M4708" i="3"/>
  <c r="G4708" i="3"/>
  <c r="C4708" i="3"/>
  <c r="B4708" i="3"/>
  <c r="N4707" i="3"/>
  <c r="O4707" i="3" s="1"/>
  <c r="M4707" i="3"/>
  <c r="G4707" i="3"/>
  <c r="C4707" i="3"/>
  <c r="B4707" i="3"/>
  <c r="N4706" i="3"/>
  <c r="O4706" i="3" s="1"/>
  <c r="M4706" i="3"/>
  <c r="G4706" i="3"/>
  <c r="C4706" i="3"/>
  <c r="B4706" i="3"/>
  <c r="N4705" i="3"/>
  <c r="O4705" i="3" s="1"/>
  <c r="M4705" i="3"/>
  <c r="G4705" i="3"/>
  <c r="C4705" i="3"/>
  <c r="B4705" i="3"/>
  <c r="O4704" i="3"/>
  <c r="N4704" i="3"/>
  <c r="M4704" i="3"/>
  <c r="G4704" i="3"/>
  <c r="C4704" i="3"/>
  <c r="B4704" i="3"/>
  <c r="N4703" i="3"/>
  <c r="O4703" i="3" s="1"/>
  <c r="M4703" i="3"/>
  <c r="G4703" i="3"/>
  <c r="C4703" i="3"/>
  <c r="B4703" i="3"/>
  <c r="N4702" i="3"/>
  <c r="O4702" i="3" s="1"/>
  <c r="M4702" i="3"/>
  <c r="G4702" i="3"/>
  <c r="C4702" i="3"/>
  <c r="B4702" i="3"/>
  <c r="N4701" i="3"/>
  <c r="O4701" i="3" s="1"/>
  <c r="M4701" i="3"/>
  <c r="G4701" i="3"/>
  <c r="C4701" i="3"/>
  <c r="B4701" i="3"/>
  <c r="N4700" i="3"/>
  <c r="O4700" i="3" s="1"/>
  <c r="M4700" i="3"/>
  <c r="G4700" i="3"/>
  <c r="C4700" i="3"/>
  <c r="B4700" i="3"/>
  <c r="N4699" i="3"/>
  <c r="O4699" i="3" s="1"/>
  <c r="M4699" i="3"/>
  <c r="G4699" i="3"/>
  <c r="C4699" i="3"/>
  <c r="B4699" i="3"/>
  <c r="N4698" i="3"/>
  <c r="O4698" i="3" s="1"/>
  <c r="M4698" i="3"/>
  <c r="G4698" i="3"/>
  <c r="C4698" i="3"/>
  <c r="B4698" i="3"/>
  <c r="N4697" i="3"/>
  <c r="O4697" i="3" s="1"/>
  <c r="M4697" i="3"/>
  <c r="G4697" i="3"/>
  <c r="C4697" i="3"/>
  <c r="B4697" i="3"/>
  <c r="N4696" i="3"/>
  <c r="O4696" i="3" s="1"/>
  <c r="M4696" i="3"/>
  <c r="G4696" i="3"/>
  <c r="C4696" i="3"/>
  <c r="B4696" i="3"/>
  <c r="N4695" i="3"/>
  <c r="O4695" i="3" s="1"/>
  <c r="M4695" i="3"/>
  <c r="G4695" i="3"/>
  <c r="C4695" i="3"/>
  <c r="B4695" i="3"/>
  <c r="O4694" i="3"/>
  <c r="N4694" i="3"/>
  <c r="M4694" i="3"/>
  <c r="G4694" i="3"/>
  <c r="C4694" i="3"/>
  <c r="B4694" i="3"/>
  <c r="N4693" i="3"/>
  <c r="O4693" i="3" s="1"/>
  <c r="M4693" i="3"/>
  <c r="G4693" i="3"/>
  <c r="C4693" i="3"/>
  <c r="B4693" i="3"/>
  <c r="O4692" i="3"/>
  <c r="N4692" i="3"/>
  <c r="M4692" i="3"/>
  <c r="G4692" i="3"/>
  <c r="C4692" i="3"/>
  <c r="B4692" i="3"/>
  <c r="N4691" i="3"/>
  <c r="O4691" i="3" s="1"/>
  <c r="M4691" i="3"/>
  <c r="G4691" i="3"/>
  <c r="C4691" i="3"/>
  <c r="B4691" i="3"/>
  <c r="N4690" i="3"/>
  <c r="O4690" i="3" s="1"/>
  <c r="M4690" i="3"/>
  <c r="G4690" i="3"/>
  <c r="C4690" i="3"/>
  <c r="B4690" i="3"/>
  <c r="N4689" i="3"/>
  <c r="O4689" i="3" s="1"/>
  <c r="M4689" i="3"/>
  <c r="G4689" i="3"/>
  <c r="C4689" i="3"/>
  <c r="B4689" i="3"/>
  <c r="O4688" i="3"/>
  <c r="N4688" i="3"/>
  <c r="M4688" i="3"/>
  <c r="G4688" i="3"/>
  <c r="C4688" i="3"/>
  <c r="B4688" i="3"/>
  <c r="N4687" i="3"/>
  <c r="O4687" i="3" s="1"/>
  <c r="M4687" i="3"/>
  <c r="G4687" i="3"/>
  <c r="C4687" i="3"/>
  <c r="B4687" i="3"/>
  <c r="O4686" i="3"/>
  <c r="N4686" i="3"/>
  <c r="M4686" i="3"/>
  <c r="G4686" i="3"/>
  <c r="C4686" i="3"/>
  <c r="B4686" i="3"/>
  <c r="N4685" i="3"/>
  <c r="O4685" i="3" s="1"/>
  <c r="M4685" i="3"/>
  <c r="G4685" i="3"/>
  <c r="C4685" i="3"/>
  <c r="B4685" i="3"/>
  <c r="N4684" i="3"/>
  <c r="O4684" i="3" s="1"/>
  <c r="M4684" i="3"/>
  <c r="G4684" i="3"/>
  <c r="C4684" i="3"/>
  <c r="B4684" i="3"/>
  <c r="N4683" i="3"/>
  <c r="O4683" i="3" s="1"/>
  <c r="M4683" i="3"/>
  <c r="G4683" i="3"/>
  <c r="C4683" i="3"/>
  <c r="B4683" i="3"/>
  <c r="N4682" i="3"/>
  <c r="O4682" i="3" s="1"/>
  <c r="M4682" i="3"/>
  <c r="G4682" i="3"/>
  <c r="C4682" i="3"/>
  <c r="B4682" i="3"/>
  <c r="N4681" i="3"/>
  <c r="O4681" i="3" s="1"/>
  <c r="M4681" i="3"/>
  <c r="G4681" i="3"/>
  <c r="C4681" i="3"/>
  <c r="B4681" i="3"/>
  <c r="O4680" i="3"/>
  <c r="N4680" i="3"/>
  <c r="M4680" i="3"/>
  <c r="G4680" i="3"/>
  <c r="C4680" i="3"/>
  <c r="B4680" i="3"/>
  <c r="N4679" i="3"/>
  <c r="O4679" i="3" s="1"/>
  <c r="M4679" i="3"/>
  <c r="G4679" i="3"/>
  <c r="C4679" i="3"/>
  <c r="B4679" i="3"/>
  <c r="N4678" i="3"/>
  <c r="O4678" i="3" s="1"/>
  <c r="M4678" i="3"/>
  <c r="G4678" i="3"/>
  <c r="C4678" i="3"/>
  <c r="B4678" i="3"/>
  <c r="N4677" i="3"/>
  <c r="O4677" i="3" s="1"/>
  <c r="M4677" i="3"/>
  <c r="G4677" i="3"/>
  <c r="C4677" i="3"/>
  <c r="B4677" i="3"/>
  <c r="N4676" i="3"/>
  <c r="O4676" i="3" s="1"/>
  <c r="M4676" i="3"/>
  <c r="G4676" i="3"/>
  <c r="C4676" i="3"/>
  <c r="B4676" i="3"/>
  <c r="N4675" i="3"/>
  <c r="O4675" i="3" s="1"/>
  <c r="M4675" i="3"/>
  <c r="G4675" i="3"/>
  <c r="C4675" i="3"/>
  <c r="B4675" i="3"/>
  <c r="N4674" i="3"/>
  <c r="O4674" i="3" s="1"/>
  <c r="M4674" i="3"/>
  <c r="G4674" i="3"/>
  <c r="C4674" i="3"/>
  <c r="B4674" i="3"/>
  <c r="N4673" i="3"/>
  <c r="O4673" i="3" s="1"/>
  <c r="M4673" i="3"/>
  <c r="G4673" i="3"/>
  <c r="C4673" i="3"/>
  <c r="B4673" i="3"/>
  <c r="O4672" i="3"/>
  <c r="N4672" i="3"/>
  <c r="M4672" i="3"/>
  <c r="G4672" i="3"/>
  <c r="C4672" i="3"/>
  <c r="B4672" i="3"/>
  <c r="N4671" i="3"/>
  <c r="O4671" i="3" s="1"/>
  <c r="M4671" i="3"/>
  <c r="G4671" i="3"/>
  <c r="C4671" i="3"/>
  <c r="B4671" i="3"/>
  <c r="O4670" i="3"/>
  <c r="N4670" i="3"/>
  <c r="M4670" i="3"/>
  <c r="G4670" i="3"/>
  <c r="C4670" i="3"/>
  <c r="B4670" i="3"/>
  <c r="N4669" i="3"/>
  <c r="O4669" i="3" s="1"/>
  <c r="M4669" i="3"/>
  <c r="G4669" i="3"/>
  <c r="C4669" i="3"/>
  <c r="B4669" i="3"/>
  <c r="N4668" i="3"/>
  <c r="O4668" i="3" s="1"/>
  <c r="M4668" i="3"/>
  <c r="G4668" i="3"/>
  <c r="C4668" i="3"/>
  <c r="B4668" i="3"/>
  <c r="N4667" i="3"/>
  <c r="O4667" i="3" s="1"/>
  <c r="M4667" i="3"/>
  <c r="G4667" i="3"/>
  <c r="C4667" i="3"/>
  <c r="B4667" i="3"/>
  <c r="O4666" i="3"/>
  <c r="N4666" i="3"/>
  <c r="M4666" i="3"/>
  <c r="G4666" i="3"/>
  <c r="C4666" i="3"/>
  <c r="B4666" i="3"/>
  <c r="N4665" i="3"/>
  <c r="O4665" i="3" s="1"/>
  <c r="M4665" i="3"/>
  <c r="G4665" i="3"/>
  <c r="C4665" i="3"/>
  <c r="B4665" i="3"/>
  <c r="N4664" i="3"/>
  <c r="O4664" i="3" s="1"/>
  <c r="M4664" i="3"/>
  <c r="G4664" i="3"/>
  <c r="C4664" i="3"/>
  <c r="B4664" i="3"/>
  <c r="N4663" i="3"/>
  <c r="O4663" i="3" s="1"/>
  <c r="M4663" i="3"/>
  <c r="G4663" i="3"/>
  <c r="C4663" i="3"/>
  <c r="B4663" i="3"/>
  <c r="N4662" i="3"/>
  <c r="O4662" i="3" s="1"/>
  <c r="M4662" i="3"/>
  <c r="G4662" i="3"/>
  <c r="C4662" i="3"/>
  <c r="B4662" i="3"/>
  <c r="N4661" i="3"/>
  <c r="O4661" i="3" s="1"/>
  <c r="M4661" i="3"/>
  <c r="G4661" i="3"/>
  <c r="C4661" i="3"/>
  <c r="B4661" i="3"/>
  <c r="O4660" i="3"/>
  <c r="N4660" i="3"/>
  <c r="M4660" i="3"/>
  <c r="G4660" i="3"/>
  <c r="C4660" i="3"/>
  <c r="B4660" i="3"/>
  <c r="N4659" i="3"/>
  <c r="O4659" i="3" s="1"/>
  <c r="M4659" i="3"/>
  <c r="G4659" i="3"/>
  <c r="C4659" i="3"/>
  <c r="B4659" i="3"/>
  <c r="N4658" i="3"/>
  <c r="O4658" i="3" s="1"/>
  <c r="M4658" i="3"/>
  <c r="G4658" i="3"/>
  <c r="C4658" i="3"/>
  <c r="B4658" i="3"/>
  <c r="N4657" i="3"/>
  <c r="O4657" i="3" s="1"/>
  <c r="M4657" i="3"/>
  <c r="G4657" i="3"/>
  <c r="C4657" i="3"/>
  <c r="B4657" i="3"/>
  <c r="O4656" i="3"/>
  <c r="N4656" i="3"/>
  <c r="M4656" i="3"/>
  <c r="G4656" i="3"/>
  <c r="C4656" i="3"/>
  <c r="B4656" i="3"/>
  <c r="N4655" i="3"/>
  <c r="O4655" i="3" s="1"/>
  <c r="M4655" i="3"/>
  <c r="G4655" i="3"/>
  <c r="C4655" i="3"/>
  <c r="B4655" i="3"/>
  <c r="N4654" i="3"/>
  <c r="O4654" i="3" s="1"/>
  <c r="M4654" i="3"/>
  <c r="G4654" i="3"/>
  <c r="C4654" i="3"/>
  <c r="B4654" i="3"/>
  <c r="N4653" i="3"/>
  <c r="O4653" i="3" s="1"/>
  <c r="M4653" i="3"/>
  <c r="G4653" i="3"/>
  <c r="C4653" i="3"/>
  <c r="B4653" i="3"/>
  <c r="N4652" i="3"/>
  <c r="O4652" i="3" s="1"/>
  <c r="M4652" i="3"/>
  <c r="G4652" i="3"/>
  <c r="C4652" i="3"/>
  <c r="B4652" i="3"/>
  <c r="N4651" i="3"/>
  <c r="O4651" i="3" s="1"/>
  <c r="M4651" i="3"/>
  <c r="G4651" i="3"/>
  <c r="C4651" i="3"/>
  <c r="B4651" i="3"/>
  <c r="N4650" i="3"/>
  <c r="O4650" i="3" s="1"/>
  <c r="M4650" i="3"/>
  <c r="G4650" i="3"/>
  <c r="C4650" i="3"/>
  <c r="B4650" i="3"/>
  <c r="N4649" i="3"/>
  <c r="O4649" i="3" s="1"/>
  <c r="M4649" i="3"/>
  <c r="G4649" i="3"/>
  <c r="C4649" i="3"/>
  <c r="B4649" i="3"/>
  <c r="O4648" i="3"/>
  <c r="N4648" i="3"/>
  <c r="M4648" i="3"/>
  <c r="G4648" i="3"/>
  <c r="C4648" i="3"/>
  <c r="B4648" i="3"/>
  <c r="N4647" i="3"/>
  <c r="O4647" i="3" s="1"/>
  <c r="M4647" i="3"/>
  <c r="G4647" i="3"/>
  <c r="C4647" i="3"/>
  <c r="B4647" i="3"/>
  <c r="O4646" i="3"/>
  <c r="N4646" i="3"/>
  <c r="M4646" i="3"/>
  <c r="G4646" i="3"/>
  <c r="C4646" i="3"/>
  <c r="B4646" i="3"/>
  <c r="N4645" i="3"/>
  <c r="O4645" i="3" s="1"/>
  <c r="M4645" i="3"/>
  <c r="G4645" i="3"/>
  <c r="C4645" i="3"/>
  <c r="B4645" i="3"/>
  <c r="N4644" i="3"/>
  <c r="O4644" i="3" s="1"/>
  <c r="M4644" i="3"/>
  <c r="G4644" i="3"/>
  <c r="C4644" i="3"/>
  <c r="B4644" i="3"/>
  <c r="N4643" i="3"/>
  <c r="O4643" i="3" s="1"/>
  <c r="M4643" i="3"/>
  <c r="G4643" i="3"/>
  <c r="C4643" i="3"/>
  <c r="B4643" i="3"/>
  <c r="N4642" i="3"/>
  <c r="O4642" i="3" s="1"/>
  <c r="M4642" i="3"/>
  <c r="G4642" i="3"/>
  <c r="C4642" i="3"/>
  <c r="B4642" i="3"/>
  <c r="N4641" i="3"/>
  <c r="O4641" i="3" s="1"/>
  <c r="M4641" i="3"/>
  <c r="G4641" i="3"/>
  <c r="C4641" i="3"/>
  <c r="B4641" i="3"/>
  <c r="O4640" i="3"/>
  <c r="N4640" i="3"/>
  <c r="M4640" i="3"/>
  <c r="G4640" i="3"/>
  <c r="C4640" i="3"/>
  <c r="B4640" i="3"/>
  <c r="N4639" i="3"/>
  <c r="O4639" i="3" s="1"/>
  <c r="M4639" i="3"/>
  <c r="G4639" i="3"/>
  <c r="C4639" i="3"/>
  <c r="B4639" i="3"/>
  <c r="N4638" i="3"/>
  <c r="O4638" i="3" s="1"/>
  <c r="M4638" i="3"/>
  <c r="G4638" i="3"/>
  <c r="C4638" i="3"/>
  <c r="B4638" i="3"/>
  <c r="N4637" i="3"/>
  <c r="O4637" i="3" s="1"/>
  <c r="M4637" i="3"/>
  <c r="G4637" i="3"/>
  <c r="C4637" i="3"/>
  <c r="B4637" i="3"/>
  <c r="O4636" i="3"/>
  <c r="N4636" i="3"/>
  <c r="M4636" i="3"/>
  <c r="G4636" i="3"/>
  <c r="C4636" i="3"/>
  <c r="B4636" i="3"/>
  <c r="N4635" i="3"/>
  <c r="O4635" i="3" s="1"/>
  <c r="M4635" i="3"/>
  <c r="G4635" i="3"/>
  <c r="C4635" i="3"/>
  <c r="B4635" i="3"/>
  <c r="N4634" i="3"/>
  <c r="O4634" i="3" s="1"/>
  <c r="M4634" i="3"/>
  <c r="G4634" i="3"/>
  <c r="C4634" i="3"/>
  <c r="B4634" i="3"/>
  <c r="N4633" i="3"/>
  <c r="O4633" i="3" s="1"/>
  <c r="M4633" i="3"/>
  <c r="G4633" i="3"/>
  <c r="C4633" i="3"/>
  <c r="B4633" i="3"/>
  <c r="O4632" i="3"/>
  <c r="N4632" i="3"/>
  <c r="M4632" i="3"/>
  <c r="G4632" i="3"/>
  <c r="C4632" i="3"/>
  <c r="B4632" i="3"/>
  <c r="N4631" i="3"/>
  <c r="O4631" i="3" s="1"/>
  <c r="M4631" i="3"/>
  <c r="G4631" i="3"/>
  <c r="C4631" i="3"/>
  <c r="B4631" i="3"/>
  <c r="O4630" i="3"/>
  <c r="N4630" i="3"/>
  <c r="M4630" i="3"/>
  <c r="G4630" i="3"/>
  <c r="C4630" i="3"/>
  <c r="B4630" i="3"/>
  <c r="N4629" i="3"/>
  <c r="O4629" i="3" s="1"/>
  <c r="M4629" i="3"/>
  <c r="G4629" i="3"/>
  <c r="C4629" i="3"/>
  <c r="B4629" i="3"/>
  <c r="N4628" i="3"/>
  <c r="O4628" i="3" s="1"/>
  <c r="M4628" i="3"/>
  <c r="G4628" i="3"/>
  <c r="C4628" i="3"/>
  <c r="B4628" i="3"/>
  <c r="N4627" i="3"/>
  <c r="O4627" i="3" s="1"/>
  <c r="M4627" i="3"/>
  <c r="G4627" i="3"/>
  <c r="C4627" i="3"/>
  <c r="B4627" i="3"/>
  <c r="N4626" i="3"/>
  <c r="O4626" i="3" s="1"/>
  <c r="M4626" i="3"/>
  <c r="G4626" i="3"/>
  <c r="C4626" i="3"/>
  <c r="B4626" i="3"/>
  <c r="N4625" i="3"/>
  <c r="O4625" i="3" s="1"/>
  <c r="M4625" i="3"/>
  <c r="G4625" i="3"/>
  <c r="C4625" i="3"/>
  <c r="B4625" i="3"/>
  <c r="O4624" i="3"/>
  <c r="N4624" i="3"/>
  <c r="M4624" i="3"/>
  <c r="G4624" i="3"/>
  <c r="C4624" i="3"/>
  <c r="B4624" i="3"/>
  <c r="N4623" i="3"/>
  <c r="O4623" i="3" s="1"/>
  <c r="M4623" i="3"/>
  <c r="G4623" i="3"/>
  <c r="C4623" i="3"/>
  <c r="B4623" i="3"/>
  <c r="N4622" i="3"/>
  <c r="O4622" i="3" s="1"/>
  <c r="M4622" i="3"/>
  <c r="G4622" i="3"/>
  <c r="C4622" i="3"/>
  <c r="B4622" i="3"/>
  <c r="N4621" i="3"/>
  <c r="O4621" i="3" s="1"/>
  <c r="M4621" i="3"/>
  <c r="G4621" i="3"/>
  <c r="C4621" i="3"/>
  <c r="B4621" i="3"/>
  <c r="O4620" i="3"/>
  <c r="N4620" i="3"/>
  <c r="M4620" i="3"/>
  <c r="G4620" i="3"/>
  <c r="C4620" i="3"/>
  <c r="B4620" i="3"/>
  <c r="N4619" i="3"/>
  <c r="O4619" i="3" s="1"/>
  <c r="M4619" i="3"/>
  <c r="G4619" i="3"/>
  <c r="C4619" i="3"/>
  <c r="B4619" i="3"/>
  <c r="N4618" i="3"/>
  <c r="O4618" i="3" s="1"/>
  <c r="M4618" i="3"/>
  <c r="G4618" i="3"/>
  <c r="C4618" i="3"/>
  <c r="B4618" i="3"/>
  <c r="N4617" i="3"/>
  <c r="O4617" i="3" s="1"/>
  <c r="M4617" i="3"/>
  <c r="G4617" i="3"/>
  <c r="C4617" i="3"/>
  <c r="B4617" i="3"/>
  <c r="O4616" i="3"/>
  <c r="N4616" i="3"/>
  <c r="M4616" i="3"/>
  <c r="G4616" i="3"/>
  <c r="C4616" i="3"/>
  <c r="B4616" i="3"/>
  <c r="N4615" i="3"/>
  <c r="O4615" i="3" s="1"/>
  <c r="M4615" i="3"/>
  <c r="G4615" i="3"/>
  <c r="C4615" i="3"/>
  <c r="B4615" i="3"/>
  <c r="N4614" i="3"/>
  <c r="O4614" i="3" s="1"/>
  <c r="M4614" i="3"/>
  <c r="G4614" i="3"/>
  <c r="C4614" i="3"/>
  <c r="B4614" i="3"/>
  <c r="N4613" i="3"/>
  <c r="O4613" i="3" s="1"/>
  <c r="M4613" i="3"/>
  <c r="G4613" i="3"/>
  <c r="C4613" i="3"/>
  <c r="B4613" i="3"/>
  <c r="O4612" i="3"/>
  <c r="N4612" i="3"/>
  <c r="M4612" i="3"/>
  <c r="G4612" i="3"/>
  <c r="C4612" i="3"/>
  <c r="B4612" i="3"/>
  <c r="N4611" i="3"/>
  <c r="O4611" i="3" s="1"/>
  <c r="M4611" i="3"/>
  <c r="G4611" i="3"/>
  <c r="C4611" i="3"/>
  <c r="B4611" i="3"/>
  <c r="N4610" i="3"/>
  <c r="O4610" i="3" s="1"/>
  <c r="M4610" i="3"/>
  <c r="G4610" i="3"/>
  <c r="C4610" i="3"/>
  <c r="B4610" i="3"/>
  <c r="N4609" i="3"/>
  <c r="O4609" i="3" s="1"/>
  <c r="M4609" i="3"/>
  <c r="G4609" i="3"/>
  <c r="C4609" i="3"/>
  <c r="B4609" i="3"/>
  <c r="O4608" i="3"/>
  <c r="N4608" i="3"/>
  <c r="M4608" i="3"/>
  <c r="G4608" i="3"/>
  <c r="C4608" i="3"/>
  <c r="B4608" i="3"/>
  <c r="N4607" i="3"/>
  <c r="O4607" i="3" s="1"/>
  <c r="M4607" i="3"/>
  <c r="G4607" i="3"/>
  <c r="C4607" i="3"/>
  <c r="B4607" i="3"/>
  <c r="O4606" i="3"/>
  <c r="N4606" i="3"/>
  <c r="M4606" i="3"/>
  <c r="G4606" i="3"/>
  <c r="C4606" i="3"/>
  <c r="B4606" i="3"/>
  <c r="N4605" i="3"/>
  <c r="O4605" i="3" s="1"/>
  <c r="M4605" i="3"/>
  <c r="G4605" i="3"/>
  <c r="C4605" i="3"/>
  <c r="B4605" i="3"/>
  <c r="N4604" i="3"/>
  <c r="O4604" i="3" s="1"/>
  <c r="M4604" i="3"/>
  <c r="G4604" i="3"/>
  <c r="C4604" i="3"/>
  <c r="B4604" i="3"/>
  <c r="N4603" i="3"/>
  <c r="O4603" i="3" s="1"/>
  <c r="M4603" i="3"/>
  <c r="G4603" i="3"/>
  <c r="C4603" i="3"/>
  <c r="B4603" i="3"/>
  <c r="N4602" i="3"/>
  <c r="O4602" i="3" s="1"/>
  <c r="M4602" i="3"/>
  <c r="G4602" i="3"/>
  <c r="C4602" i="3"/>
  <c r="B4602" i="3"/>
  <c r="N4601" i="3"/>
  <c r="O4601" i="3" s="1"/>
  <c r="M4601" i="3"/>
  <c r="G4601" i="3"/>
  <c r="C4601" i="3"/>
  <c r="B4601" i="3"/>
  <c r="O4600" i="3"/>
  <c r="N4600" i="3"/>
  <c r="M4600" i="3"/>
  <c r="G4600" i="3"/>
  <c r="C4600" i="3"/>
  <c r="B4600" i="3"/>
  <c r="N4599" i="3"/>
  <c r="O4599" i="3" s="1"/>
  <c r="M4599" i="3"/>
  <c r="G4599" i="3"/>
  <c r="C4599" i="3"/>
  <c r="B4599" i="3"/>
  <c r="N4598" i="3"/>
  <c r="O4598" i="3" s="1"/>
  <c r="M4598" i="3"/>
  <c r="G4598" i="3"/>
  <c r="C4598" i="3"/>
  <c r="B4598" i="3"/>
  <c r="N4597" i="3"/>
  <c r="O4597" i="3" s="1"/>
  <c r="M4597" i="3"/>
  <c r="G4597" i="3"/>
  <c r="C4597" i="3"/>
  <c r="B4597" i="3"/>
  <c r="N4596" i="3"/>
  <c r="O4596" i="3" s="1"/>
  <c r="M4596" i="3"/>
  <c r="G4596" i="3"/>
  <c r="C4596" i="3"/>
  <c r="B4596" i="3"/>
  <c r="N4595" i="3"/>
  <c r="O4595" i="3" s="1"/>
  <c r="M4595" i="3"/>
  <c r="G4595" i="3"/>
  <c r="C4595" i="3"/>
  <c r="B4595" i="3"/>
  <c r="N4594" i="3"/>
  <c r="O4594" i="3" s="1"/>
  <c r="M4594" i="3"/>
  <c r="G4594" i="3"/>
  <c r="C4594" i="3"/>
  <c r="B4594" i="3"/>
  <c r="N4593" i="3"/>
  <c r="O4593" i="3" s="1"/>
  <c r="M4593" i="3"/>
  <c r="G4593" i="3"/>
  <c r="C4593" i="3"/>
  <c r="B4593" i="3"/>
  <c r="O4592" i="3"/>
  <c r="N4592" i="3"/>
  <c r="M4592" i="3"/>
  <c r="G4592" i="3"/>
  <c r="C4592" i="3"/>
  <c r="B4592" i="3"/>
  <c r="N4591" i="3"/>
  <c r="O4591" i="3" s="1"/>
  <c r="M4591" i="3"/>
  <c r="G4591" i="3"/>
  <c r="C4591" i="3"/>
  <c r="B4591" i="3"/>
  <c r="O4590" i="3"/>
  <c r="N4590" i="3"/>
  <c r="M4590" i="3"/>
  <c r="G4590" i="3"/>
  <c r="C4590" i="3"/>
  <c r="B4590" i="3"/>
  <c r="N4589" i="3"/>
  <c r="O4589" i="3" s="1"/>
  <c r="M4589" i="3"/>
  <c r="G4589" i="3"/>
  <c r="C4589" i="3"/>
  <c r="B4589" i="3"/>
  <c r="O4588" i="3"/>
  <c r="N4588" i="3"/>
  <c r="M4588" i="3"/>
  <c r="G4588" i="3"/>
  <c r="C4588" i="3"/>
  <c r="B4588" i="3"/>
  <c r="N4587" i="3"/>
  <c r="O4587" i="3" s="1"/>
  <c r="M4587" i="3"/>
  <c r="G4587" i="3"/>
  <c r="C4587" i="3"/>
  <c r="B4587" i="3"/>
  <c r="O4586" i="3"/>
  <c r="N4586" i="3"/>
  <c r="M4586" i="3"/>
  <c r="G4586" i="3"/>
  <c r="C4586" i="3"/>
  <c r="B4586" i="3"/>
  <c r="N4585" i="3"/>
  <c r="O4585" i="3" s="1"/>
  <c r="M4585" i="3"/>
  <c r="G4585" i="3"/>
  <c r="C4585" i="3"/>
  <c r="B4585" i="3"/>
  <c r="N4584" i="3"/>
  <c r="O4584" i="3" s="1"/>
  <c r="M4584" i="3"/>
  <c r="G4584" i="3"/>
  <c r="C4584" i="3"/>
  <c r="B4584" i="3"/>
  <c r="N4583" i="3"/>
  <c r="O4583" i="3" s="1"/>
  <c r="M4583" i="3"/>
  <c r="G4583" i="3"/>
  <c r="C4583" i="3"/>
  <c r="B4583" i="3"/>
  <c r="O4582" i="3"/>
  <c r="N4582" i="3"/>
  <c r="M4582" i="3"/>
  <c r="G4582" i="3"/>
  <c r="C4582" i="3"/>
  <c r="B4582" i="3"/>
  <c r="N4581" i="3"/>
  <c r="O4581" i="3" s="1"/>
  <c r="M4581" i="3"/>
  <c r="G4581" i="3"/>
  <c r="C4581" i="3"/>
  <c r="B4581" i="3"/>
  <c r="N4580" i="3"/>
  <c r="O4580" i="3" s="1"/>
  <c r="M4580" i="3"/>
  <c r="G4580" i="3"/>
  <c r="C4580" i="3"/>
  <c r="B4580" i="3"/>
  <c r="N4579" i="3"/>
  <c r="O4579" i="3" s="1"/>
  <c r="M4579" i="3"/>
  <c r="G4579" i="3"/>
  <c r="C4579" i="3"/>
  <c r="B4579" i="3"/>
  <c r="N4578" i="3"/>
  <c r="O4578" i="3" s="1"/>
  <c r="M4578" i="3"/>
  <c r="G4578" i="3"/>
  <c r="C4578" i="3"/>
  <c r="B4578" i="3"/>
  <c r="N4577" i="3"/>
  <c r="O4577" i="3" s="1"/>
  <c r="M4577" i="3"/>
  <c r="G4577" i="3"/>
  <c r="C4577" i="3"/>
  <c r="B4577" i="3"/>
  <c r="O4576" i="3"/>
  <c r="N4576" i="3"/>
  <c r="M4576" i="3"/>
  <c r="G4576" i="3"/>
  <c r="C4576" i="3"/>
  <c r="B4576" i="3"/>
  <c r="N4575" i="3"/>
  <c r="O4575" i="3" s="1"/>
  <c r="M4575" i="3"/>
  <c r="G4575" i="3"/>
  <c r="C4575" i="3"/>
  <c r="B4575" i="3"/>
  <c r="N4574" i="3"/>
  <c r="O4574" i="3" s="1"/>
  <c r="M4574" i="3"/>
  <c r="G4574" i="3"/>
  <c r="C4574" i="3"/>
  <c r="B4574" i="3"/>
  <c r="N4573" i="3"/>
  <c r="O4573" i="3" s="1"/>
  <c r="M4573" i="3"/>
  <c r="G4573" i="3"/>
  <c r="C4573" i="3"/>
  <c r="B4573" i="3"/>
  <c r="O4572" i="3"/>
  <c r="N4572" i="3"/>
  <c r="M4572" i="3"/>
  <c r="G4572" i="3"/>
  <c r="C4572" i="3"/>
  <c r="B4572" i="3"/>
  <c r="N4571" i="3"/>
  <c r="O4571" i="3" s="1"/>
  <c r="M4571" i="3"/>
  <c r="G4571" i="3"/>
  <c r="C4571" i="3"/>
  <c r="B4571" i="3"/>
  <c r="O4570" i="3"/>
  <c r="N4570" i="3"/>
  <c r="M4570" i="3"/>
  <c r="G4570" i="3"/>
  <c r="C4570" i="3"/>
  <c r="B4570" i="3"/>
  <c r="N4569" i="3"/>
  <c r="O4569" i="3" s="1"/>
  <c r="M4569" i="3"/>
  <c r="G4569" i="3"/>
  <c r="C4569" i="3"/>
  <c r="B4569" i="3"/>
  <c r="N4568" i="3"/>
  <c r="O4568" i="3" s="1"/>
  <c r="M4568" i="3"/>
  <c r="G4568" i="3"/>
  <c r="C4568" i="3"/>
  <c r="B4568" i="3"/>
  <c r="N4567" i="3"/>
  <c r="O4567" i="3" s="1"/>
  <c r="M4567" i="3"/>
  <c r="G4567" i="3"/>
  <c r="C4567" i="3"/>
  <c r="B4567" i="3"/>
  <c r="N4566" i="3"/>
  <c r="O4566" i="3" s="1"/>
  <c r="M4566" i="3"/>
  <c r="G4566" i="3"/>
  <c r="C4566" i="3"/>
  <c r="B4566" i="3"/>
  <c r="N4565" i="3"/>
  <c r="O4565" i="3" s="1"/>
  <c r="M4565" i="3"/>
  <c r="G4565" i="3"/>
  <c r="C4565" i="3"/>
  <c r="B4565" i="3"/>
  <c r="N4564" i="3"/>
  <c r="O4564" i="3" s="1"/>
  <c r="M4564" i="3"/>
  <c r="G4564" i="3"/>
  <c r="C4564" i="3"/>
  <c r="B4564" i="3"/>
  <c r="N4563" i="3"/>
  <c r="O4563" i="3" s="1"/>
  <c r="M4563" i="3"/>
  <c r="G4563" i="3"/>
  <c r="C4563" i="3"/>
  <c r="B4563" i="3"/>
  <c r="O4562" i="3"/>
  <c r="N4562" i="3"/>
  <c r="M4562" i="3"/>
  <c r="G4562" i="3"/>
  <c r="C4562" i="3"/>
  <c r="B4562" i="3"/>
  <c r="N4561" i="3"/>
  <c r="O4561" i="3" s="1"/>
  <c r="M4561" i="3"/>
  <c r="G4561" i="3"/>
  <c r="C4561" i="3"/>
  <c r="B4561" i="3"/>
  <c r="N4560" i="3"/>
  <c r="O4560" i="3" s="1"/>
  <c r="M4560" i="3"/>
  <c r="G4560" i="3"/>
  <c r="C4560" i="3"/>
  <c r="B4560" i="3"/>
  <c r="N4559" i="3"/>
  <c r="O4559" i="3" s="1"/>
  <c r="M4559" i="3"/>
  <c r="G4559" i="3"/>
  <c r="C4559" i="3"/>
  <c r="B4559" i="3"/>
  <c r="N4558" i="3"/>
  <c r="O4558" i="3" s="1"/>
  <c r="M4558" i="3"/>
  <c r="G4558" i="3"/>
  <c r="C4558" i="3"/>
  <c r="B4558" i="3"/>
  <c r="N4557" i="3"/>
  <c r="O4557" i="3" s="1"/>
  <c r="M4557" i="3"/>
  <c r="G4557" i="3"/>
  <c r="C4557" i="3"/>
  <c r="B4557" i="3"/>
  <c r="N4556" i="3"/>
  <c r="O4556" i="3" s="1"/>
  <c r="M4556" i="3"/>
  <c r="G4556" i="3"/>
  <c r="C4556" i="3"/>
  <c r="B4556" i="3"/>
  <c r="N4555" i="3"/>
  <c r="O4555" i="3" s="1"/>
  <c r="M4555" i="3"/>
  <c r="G4555" i="3"/>
  <c r="C4555" i="3"/>
  <c r="B4555" i="3"/>
  <c r="N4554" i="3"/>
  <c r="O4554" i="3" s="1"/>
  <c r="M4554" i="3"/>
  <c r="G4554" i="3"/>
  <c r="C4554" i="3"/>
  <c r="B4554" i="3"/>
  <c r="N4553" i="3"/>
  <c r="O4553" i="3" s="1"/>
  <c r="M4553" i="3"/>
  <c r="G4553" i="3"/>
  <c r="C4553" i="3"/>
  <c r="B4553" i="3"/>
  <c r="O4552" i="3"/>
  <c r="N4552" i="3"/>
  <c r="M4552" i="3"/>
  <c r="G4552" i="3"/>
  <c r="C4552" i="3"/>
  <c r="B4552" i="3"/>
  <c r="N4551" i="3"/>
  <c r="O4551" i="3" s="1"/>
  <c r="M4551" i="3"/>
  <c r="G4551" i="3"/>
  <c r="C4551" i="3"/>
  <c r="B4551" i="3"/>
  <c r="O4550" i="3"/>
  <c r="N4550" i="3"/>
  <c r="M4550" i="3"/>
  <c r="G4550" i="3"/>
  <c r="C4550" i="3"/>
  <c r="B4550" i="3"/>
  <c r="N4549" i="3"/>
  <c r="O4549" i="3" s="1"/>
  <c r="M4549" i="3"/>
  <c r="G4549" i="3"/>
  <c r="C4549" i="3"/>
  <c r="B4549" i="3"/>
  <c r="N4548" i="3"/>
  <c r="O4548" i="3" s="1"/>
  <c r="M4548" i="3"/>
  <c r="G4548" i="3"/>
  <c r="C4548" i="3"/>
  <c r="B4548" i="3"/>
  <c r="N4547" i="3"/>
  <c r="O4547" i="3" s="1"/>
  <c r="M4547" i="3"/>
  <c r="G4547" i="3"/>
  <c r="C4547" i="3"/>
  <c r="B4547" i="3"/>
  <c r="O4546" i="3"/>
  <c r="N4546" i="3"/>
  <c r="M4546" i="3"/>
  <c r="G4546" i="3"/>
  <c r="C4546" i="3"/>
  <c r="B4546" i="3"/>
  <c r="N4545" i="3"/>
  <c r="O4545" i="3" s="1"/>
  <c r="M4545" i="3"/>
  <c r="G4545" i="3"/>
  <c r="C4545" i="3"/>
  <c r="B4545" i="3"/>
  <c r="N4544" i="3"/>
  <c r="O4544" i="3" s="1"/>
  <c r="M4544" i="3"/>
  <c r="G4544" i="3"/>
  <c r="C4544" i="3"/>
  <c r="B4544" i="3"/>
  <c r="N4543" i="3"/>
  <c r="O4543" i="3" s="1"/>
  <c r="M4543" i="3"/>
  <c r="G4543" i="3"/>
  <c r="C4543" i="3"/>
  <c r="B4543" i="3"/>
  <c r="O4542" i="3"/>
  <c r="N4542" i="3"/>
  <c r="M4542" i="3"/>
  <c r="G4542" i="3"/>
  <c r="C4542" i="3"/>
  <c r="B4542" i="3"/>
  <c r="N4541" i="3"/>
  <c r="O4541" i="3" s="1"/>
  <c r="M4541" i="3"/>
  <c r="G4541" i="3"/>
  <c r="C4541" i="3"/>
  <c r="B4541" i="3"/>
  <c r="N4540" i="3"/>
  <c r="O4540" i="3" s="1"/>
  <c r="M4540" i="3"/>
  <c r="G4540" i="3"/>
  <c r="C4540" i="3"/>
  <c r="B4540" i="3"/>
  <c r="N4539" i="3"/>
  <c r="O4539" i="3" s="1"/>
  <c r="M4539" i="3"/>
  <c r="G4539" i="3"/>
  <c r="C4539" i="3"/>
  <c r="B4539" i="3"/>
  <c r="N4538" i="3"/>
  <c r="O4538" i="3" s="1"/>
  <c r="M4538" i="3"/>
  <c r="G4538" i="3"/>
  <c r="C4538" i="3"/>
  <c r="B4538" i="3"/>
  <c r="N4537" i="3"/>
  <c r="O4537" i="3" s="1"/>
  <c r="M4537" i="3"/>
  <c r="G4537" i="3"/>
  <c r="C4537" i="3"/>
  <c r="B4537" i="3"/>
  <c r="O4536" i="3"/>
  <c r="N4536" i="3"/>
  <c r="M4536" i="3"/>
  <c r="G4536" i="3"/>
  <c r="C4536" i="3"/>
  <c r="B4536" i="3"/>
  <c r="N4535" i="3"/>
  <c r="O4535" i="3" s="1"/>
  <c r="M4535" i="3"/>
  <c r="G4535" i="3"/>
  <c r="C4535" i="3"/>
  <c r="B4535" i="3"/>
  <c r="N4534" i="3"/>
  <c r="O4534" i="3" s="1"/>
  <c r="M4534" i="3"/>
  <c r="G4534" i="3"/>
  <c r="C4534" i="3"/>
  <c r="B4534" i="3"/>
  <c r="N4533" i="3"/>
  <c r="O4533" i="3" s="1"/>
  <c r="M4533" i="3"/>
  <c r="G4533" i="3"/>
  <c r="C4533" i="3"/>
  <c r="B4533" i="3"/>
  <c r="N4532" i="3"/>
  <c r="O4532" i="3" s="1"/>
  <c r="M4532" i="3"/>
  <c r="G4532" i="3"/>
  <c r="C4532" i="3"/>
  <c r="B4532" i="3"/>
  <c r="N4531" i="3"/>
  <c r="O4531" i="3" s="1"/>
  <c r="M4531" i="3"/>
  <c r="G4531" i="3"/>
  <c r="C4531" i="3"/>
  <c r="B4531" i="3"/>
  <c r="N4530" i="3"/>
  <c r="O4530" i="3" s="1"/>
  <c r="M4530" i="3"/>
  <c r="G4530" i="3"/>
  <c r="C4530" i="3"/>
  <c r="B4530" i="3"/>
  <c r="N4529" i="3"/>
  <c r="O4529" i="3" s="1"/>
  <c r="M4529" i="3"/>
  <c r="G4529" i="3"/>
  <c r="C4529" i="3"/>
  <c r="B4529" i="3"/>
  <c r="O4528" i="3"/>
  <c r="N4528" i="3"/>
  <c r="M4528" i="3"/>
  <c r="G4528" i="3"/>
  <c r="C4528" i="3"/>
  <c r="B4528" i="3"/>
  <c r="N4527" i="3"/>
  <c r="O4527" i="3" s="1"/>
  <c r="M4527" i="3"/>
  <c r="G4527" i="3"/>
  <c r="C4527" i="3"/>
  <c r="B4527" i="3"/>
  <c r="N4526" i="3"/>
  <c r="O4526" i="3" s="1"/>
  <c r="M4526" i="3"/>
  <c r="G4526" i="3"/>
  <c r="C4526" i="3"/>
  <c r="B4526" i="3"/>
  <c r="N4525" i="3"/>
  <c r="O4525" i="3" s="1"/>
  <c r="M4525" i="3"/>
  <c r="G4525" i="3"/>
  <c r="C4525" i="3"/>
  <c r="B4525" i="3"/>
  <c r="N4524" i="3"/>
  <c r="O4524" i="3" s="1"/>
  <c r="M4524" i="3"/>
  <c r="G4524" i="3"/>
  <c r="C4524" i="3"/>
  <c r="B4524" i="3"/>
  <c r="N4523" i="3"/>
  <c r="O4523" i="3" s="1"/>
  <c r="M4523" i="3"/>
  <c r="G4523" i="3"/>
  <c r="C4523" i="3"/>
  <c r="B4523" i="3"/>
  <c r="O4522" i="3"/>
  <c r="N4522" i="3"/>
  <c r="M4522" i="3"/>
  <c r="G4522" i="3"/>
  <c r="C4522" i="3"/>
  <c r="B4522" i="3"/>
  <c r="N4521" i="3"/>
  <c r="O4521" i="3" s="1"/>
  <c r="M4521" i="3"/>
  <c r="G4521" i="3"/>
  <c r="C4521" i="3"/>
  <c r="B4521" i="3"/>
  <c r="N4520" i="3"/>
  <c r="O4520" i="3" s="1"/>
  <c r="M4520" i="3"/>
  <c r="G4520" i="3"/>
  <c r="C4520" i="3"/>
  <c r="B4520" i="3"/>
  <c r="N4519" i="3"/>
  <c r="O4519" i="3" s="1"/>
  <c r="M4519" i="3"/>
  <c r="G4519" i="3"/>
  <c r="C4519" i="3"/>
  <c r="B4519" i="3"/>
  <c r="N4518" i="3"/>
  <c r="O4518" i="3" s="1"/>
  <c r="M4518" i="3"/>
  <c r="G4518" i="3"/>
  <c r="C4518" i="3"/>
  <c r="B4518" i="3"/>
  <c r="N4517" i="3"/>
  <c r="O4517" i="3" s="1"/>
  <c r="M4517" i="3"/>
  <c r="G4517" i="3"/>
  <c r="C4517" i="3"/>
  <c r="B4517" i="3"/>
  <c r="O4516" i="3"/>
  <c r="N4516" i="3"/>
  <c r="M4516" i="3"/>
  <c r="G4516" i="3"/>
  <c r="C4516" i="3"/>
  <c r="B4516" i="3"/>
  <c r="N4515" i="3"/>
  <c r="O4515" i="3" s="1"/>
  <c r="M4515" i="3"/>
  <c r="G4515" i="3"/>
  <c r="C4515" i="3"/>
  <c r="B4515" i="3"/>
  <c r="N4514" i="3"/>
  <c r="O4514" i="3" s="1"/>
  <c r="M4514" i="3"/>
  <c r="G4514" i="3"/>
  <c r="C4514" i="3"/>
  <c r="B4514" i="3"/>
  <c r="N4513" i="3"/>
  <c r="O4513" i="3" s="1"/>
  <c r="M4513" i="3"/>
  <c r="G4513" i="3"/>
  <c r="C4513" i="3"/>
  <c r="B4513" i="3"/>
  <c r="N4512" i="3"/>
  <c r="O4512" i="3" s="1"/>
  <c r="M4512" i="3"/>
  <c r="G4512" i="3"/>
  <c r="C4512" i="3"/>
  <c r="B4512" i="3"/>
  <c r="N4511" i="3"/>
  <c r="O4511" i="3" s="1"/>
  <c r="M4511" i="3"/>
  <c r="G4511" i="3"/>
  <c r="C4511" i="3"/>
  <c r="B4511" i="3"/>
  <c r="N4510" i="3"/>
  <c r="O4510" i="3" s="1"/>
  <c r="M4510" i="3"/>
  <c r="G4510" i="3"/>
  <c r="C4510" i="3"/>
  <c r="B4510" i="3"/>
  <c r="N4509" i="3"/>
  <c r="O4509" i="3" s="1"/>
  <c r="M4509" i="3"/>
  <c r="G4509" i="3"/>
  <c r="C4509" i="3"/>
  <c r="B4509" i="3"/>
  <c r="N4508" i="3"/>
  <c r="O4508" i="3" s="1"/>
  <c r="M4508" i="3"/>
  <c r="G4508" i="3"/>
  <c r="C4508" i="3"/>
  <c r="B4508" i="3"/>
  <c r="N4507" i="3"/>
  <c r="O4507" i="3" s="1"/>
  <c r="M4507" i="3"/>
  <c r="G4507" i="3"/>
  <c r="C4507" i="3"/>
  <c r="B4507" i="3"/>
  <c r="N4506" i="3"/>
  <c r="O4506" i="3" s="1"/>
  <c r="M4506" i="3"/>
  <c r="G4506" i="3"/>
  <c r="C4506" i="3"/>
  <c r="B4506" i="3"/>
  <c r="N4505" i="3"/>
  <c r="O4505" i="3" s="1"/>
  <c r="M4505" i="3"/>
  <c r="G4505" i="3"/>
  <c r="C4505" i="3"/>
  <c r="B4505" i="3"/>
  <c r="O4504" i="3"/>
  <c r="N4504" i="3"/>
  <c r="M4504" i="3"/>
  <c r="G4504" i="3"/>
  <c r="C4504" i="3"/>
  <c r="B4504" i="3"/>
  <c r="N4503" i="3"/>
  <c r="O4503" i="3" s="1"/>
  <c r="M4503" i="3"/>
  <c r="G4503" i="3"/>
  <c r="C4503" i="3"/>
  <c r="B4503" i="3"/>
  <c r="O4502" i="3"/>
  <c r="N4502" i="3"/>
  <c r="M4502" i="3"/>
  <c r="G4502" i="3"/>
  <c r="C4502" i="3"/>
  <c r="B4502" i="3"/>
  <c r="N4501" i="3"/>
  <c r="O4501" i="3" s="1"/>
  <c r="M4501" i="3"/>
  <c r="G4501" i="3"/>
  <c r="C4501" i="3"/>
  <c r="B4501" i="3"/>
  <c r="N4500" i="3"/>
  <c r="O4500" i="3" s="1"/>
  <c r="M4500" i="3"/>
  <c r="G4500" i="3"/>
  <c r="C4500" i="3"/>
  <c r="B4500" i="3"/>
  <c r="N4499" i="3"/>
  <c r="O4499" i="3" s="1"/>
  <c r="M4499" i="3"/>
  <c r="G4499" i="3"/>
  <c r="C4499" i="3"/>
  <c r="B4499" i="3"/>
  <c r="N4498" i="3"/>
  <c r="O4498" i="3" s="1"/>
  <c r="M4498" i="3"/>
  <c r="G4498" i="3"/>
  <c r="C4498" i="3"/>
  <c r="B4498" i="3"/>
  <c r="N4497" i="3"/>
  <c r="O4497" i="3" s="1"/>
  <c r="M4497" i="3"/>
  <c r="G4497" i="3"/>
  <c r="C4497" i="3"/>
  <c r="B4497" i="3"/>
  <c r="O4496" i="3"/>
  <c r="N4496" i="3"/>
  <c r="M4496" i="3"/>
  <c r="G4496" i="3"/>
  <c r="C4496" i="3"/>
  <c r="B4496" i="3"/>
  <c r="N4495" i="3"/>
  <c r="O4495" i="3" s="1"/>
  <c r="M4495" i="3"/>
  <c r="G4495" i="3"/>
  <c r="C4495" i="3"/>
  <c r="B4495" i="3"/>
  <c r="N4494" i="3"/>
  <c r="O4494" i="3" s="1"/>
  <c r="M4494" i="3"/>
  <c r="G4494" i="3"/>
  <c r="C4494" i="3"/>
  <c r="B4494" i="3"/>
  <c r="N4493" i="3"/>
  <c r="O4493" i="3" s="1"/>
  <c r="M4493" i="3"/>
  <c r="G4493" i="3"/>
  <c r="C4493" i="3"/>
  <c r="B4493" i="3"/>
  <c r="N4492" i="3"/>
  <c r="O4492" i="3" s="1"/>
  <c r="M4492" i="3"/>
  <c r="G4492" i="3"/>
  <c r="C4492" i="3"/>
  <c r="B4492" i="3"/>
  <c r="N4491" i="3"/>
  <c r="O4491" i="3" s="1"/>
  <c r="M4491" i="3"/>
  <c r="G4491" i="3"/>
  <c r="C4491" i="3"/>
  <c r="B4491" i="3"/>
  <c r="N4490" i="3"/>
  <c r="O4490" i="3" s="1"/>
  <c r="M4490" i="3"/>
  <c r="G4490" i="3"/>
  <c r="B4490" i="3"/>
  <c r="C4490" i="3" s="1"/>
  <c r="N4489" i="3"/>
  <c r="O4489" i="3" s="1"/>
  <c r="M4489" i="3"/>
  <c r="G4489" i="3"/>
  <c r="C4489" i="3"/>
  <c r="B4489" i="3"/>
  <c r="O4488" i="3"/>
  <c r="N4488" i="3"/>
  <c r="M4488" i="3"/>
  <c r="G4488" i="3"/>
  <c r="C4488" i="3"/>
  <c r="B4488" i="3"/>
  <c r="N4487" i="3"/>
  <c r="O4487" i="3" s="1"/>
  <c r="M4487" i="3"/>
  <c r="G4487" i="3"/>
  <c r="C4487" i="3"/>
  <c r="B4487" i="3"/>
  <c r="N4486" i="3"/>
  <c r="O4486" i="3" s="1"/>
  <c r="M4486" i="3"/>
  <c r="G4486" i="3"/>
  <c r="C4486" i="3"/>
  <c r="B4486" i="3"/>
  <c r="N4485" i="3"/>
  <c r="O4485" i="3" s="1"/>
  <c r="M4485" i="3"/>
  <c r="G4485" i="3"/>
  <c r="C4485" i="3"/>
  <c r="B4485" i="3"/>
  <c r="N4484" i="3"/>
  <c r="O4484" i="3" s="1"/>
  <c r="M4484" i="3"/>
  <c r="G4484" i="3"/>
  <c r="B4484" i="3"/>
  <c r="C4484" i="3" s="1"/>
  <c r="N4483" i="3"/>
  <c r="O4483" i="3" s="1"/>
  <c r="M4483" i="3"/>
  <c r="G4483" i="3"/>
  <c r="C4483" i="3"/>
  <c r="B4483" i="3"/>
  <c r="N4482" i="3"/>
  <c r="O4482" i="3" s="1"/>
  <c r="M4482" i="3"/>
  <c r="G4482" i="3"/>
  <c r="B4482" i="3"/>
  <c r="C4482" i="3" s="1"/>
  <c r="N4481" i="3"/>
  <c r="O4481" i="3" s="1"/>
  <c r="M4481" i="3"/>
  <c r="G4481" i="3"/>
  <c r="C4481" i="3"/>
  <c r="B4481" i="3"/>
  <c r="O4480" i="3"/>
  <c r="N4480" i="3"/>
  <c r="M4480" i="3"/>
  <c r="G4480" i="3"/>
  <c r="C4480" i="3"/>
  <c r="B4480" i="3"/>
  <c r="N4479" i="3"/>
  <c r="O4479" i="3" s="1"/>
  <c r="M4479" i="3"/>
  <c r="G4479" i="3"/>
  <c r="C4479" i="3"/>
  <c r="B4479" i="3"/>
  <c r="N4478" i="3"/>
  <c r="O4478" i="3" s="1"/>
  <c r="M4478" i="3"/>
  <c r="G4478" i="3"/>
  <c r="B4478" i="3"/>
  <c r="C4478" i="3" s="1"/>
  <c r="N4477" i="3"/>
  <c r="O4477" i="3" s="1"/>
  <c r="M4477" i="3"/>
  <c r="G4477" i="3"/>
  <c r="C4477" i="3"/>
  <c r="B4477" i="3"/>
  <c r="O4476" i="3"/>
  <c r="N4476" i="3"/>
  <c r="M4476" i="3"/>
  <c r="G4476" i="3"/>
  <c r="B4476" i="3"/>
  <c r="C4476" i="3" s="1"/>
  <c r="N4475" i="3"/>
  <c r="O4475" i="3" s="1"/>
  <c r="M4475" i="3"/>
  <c r="G4475" i="3"/>
  <c r="C4475" i="3"/>
  <c r="B4475" i="3"/>
  <c r="N4474" i="3"/>
  <c r="O4474" i="3" s="1"/>
  <c r="M4474" i="3"/>
  <c r="G4474" i="3"/>
  <c r="B4474" i="3"/>
  <c r="C4474" i="3" s="1"/>
  <c r="N4473" i="3"/>
  <c r="O4473" i="3" s="1"/>
  <c r="M4473" i="3"/>
  <c r="G4473" i="3"/>
  <c r="C4473" i="3"/>
  <c r="B4473" i="3"/>
  <c r="O4472" i="3"/>
  <c r="N4472" i="3"/>
  <c r="M4472" i="3"/>
  <c r="G4472" i="3"/>
  <c r="C4472" i="3"/>
  <c r="B4472" i="3"/>
  <c r="N4471" i="3"/>
  <c r="O4471" i="3" s="1"/>
  <c r="M4471" i="3"/>
  <c r="G4471" i="3"/>
  <c r="C4471" i="3"/>
  <c r="B4471" i="3"/>
  <c r="N4470" i="3"/>
  <c r="O4470" i="3" s="1"/>
  <c r="M4470" i="3"/>
  <c r="G4470" i="3"/>
  <c r="B4470" i="3"/>
  <c r="C4470" i="3" s="1"/>
  <c r="N4469" i="3"/>
  <c r="O4469" i="3" s="1"/>
  <c r="M4469" i="3"/>
  <c r="G4469" i="3"/>
  <c r="C4469" i="3"/>
  <c r="B4469" i="3"/>
  <c r="O4468" i="3"/>
  <c r="N4468" i="3"/>
  <c r="M4468" i="3"/>
  <c r="G4468" i="3"/>
  <c r="B4468" i="3"/>
  <c r="C4468" i="3" s="1"/>
  <c r="N4467" i="3"/>
  <c r="O4467" i="3" s="1"/>
  <c r="M4467" i="3"/>
  <c r="G4467" i="3"/>
  <c r="C4467" i="3"/>
  <c r="B4467" i="3"/>
  <c r="N4466" i="3"/>
  <c r="O4466" i="3" s="1"/>
  <c r="M4466" i="3"/>
  <c r="G4466" i="3"/>
  <c r="B4466" i="3"/>
  <c r="C4466" i="3" s="1"/>
  <c r="N4465" i="3"/>
  <c r="O4465" i="3" s="1"/>
  <c r="M4465" i="3"/>
  <c r="G4465" i="3"/>
  <c r="C4465" i="3"/>
  <c r="B4465" i="3"/>
  <c r="N4464" i="3"/>
  <c r="O4464" i="3" s="1"/>
  <c r="M4464" i="3"/>
  <c r="G4464" i="3"/>
  <c r="C4464" i="3"/>
  <c r="B4464" i="3"/>
  <c r="N4463" i="3"/>
  <c r="O4463" i="3" s="1"/>
  <c r="M4463" i="3"/>
  <c r="G4463" i="3"/>
  <c r="C4463" i="3"/>
  <c r="B4463" i="3"/>
  <c r="O4462" i="3"/>
  <c r="N4462" i="3"/>
  <c r="M4462" i="3"/>
  <c r="G4462" i="3"/>
  <c r="B4462" i="3"/>
  <c r="C4462" i="3" s="1"/>
  <c r="N4461" i="3"/>
  <c r="O4461" i="3" s="1"/>
  <c r="M4461" i="3"/>
  <c r="G4461" i="3"/>
  <c r="C4461" i="3"/>
  <c r="B4461" i="3"/>
  <c r="N4460" i="3"/>
  <c r="O4460" i="3" s="1"/>
  <c r="M4460" i="3"/>
  <c r="G4460" i="3"/>
  <c r="B4460" i="3"/>
  <c r="C4460" i="3" s="1"/>
  <c r="N4459" i="3"/>
  <c r="O4459" i="3" s="1"/>
  <c r="M4459" i="3"/>
  <c r="G4459" i="3"/>
  <c r="C4459" i="3"/>
  <c r="B4459" i="3"/>
  <c r="N4458" i="3"/>
  <c r="O4458" i="3" s="1"/>
  <c r="M4458" i="3"/>
  <c r="G4458" i="3"/>
  <c r="C4458" i="3"/>
  <c r="B4458" i="3"/>
  <c r="N4457" i="3"/>
  <c r="O4457" i="3" s="1"/>
  <c r="M4457" i="3"/>
  <c r="G4457" i="3"/>
  <c r="C4457" i="3"/>
  <c r="B4457" i="3"/>
  <c r="O4456" i="3"/>
  <c r="N4456" i="3"/>
  <c r="M4456" i="3"/>
  <c r="G4456" i="3"/>
  <c r="B4456" i="3"/>
  <c r="C4456" i="3" s="1"/>
  <c r="N4455" i="3"/>
  <c r="O4455" i="3" s="1"/>
  <c r="M4455" i="3"/>
  <c r="G4455" i="3"/>
  <c r="C4455" i="3"/>
  <c r="B4455" i="3"/>
  <c r="N4454" i="3"/>
  <c r="O4454" i="3" s="1"/>
  <c r="M4454" i="3"/>
  <c r="G4454" i="3"/>
  <c r="B4454" i="3"/>
  <c r="C4454" i="3" s="1"/>
  <c r="N4453" i="3"/>
  <c r="O4453" i="3" s="1"/>
  <c r="M4453" i="3"/>
  <c r="G4453" i="3"/>
  <c r="C4453" i="3"/>
  <c r="B4453" i="3"/>
  <c r="O4452" i="3"/>
  <c r="N4452" i="3"/>
  <c r="M4452" i="3"/>
  <c r="G4452" i="3"/>
  <c r="B4452" i="3"/>
  <c r="C4452" i="3" s="1"/>
  <c r="N4451" i="3"/>
  <c r="O4451" i="3" s="1"/>
  <c r="M4451" i="3"/>
  <c r="G4451" i="3"/>
  <c r="C4451" i="3"/>
  <c r="B4451" i="3"/>
  <c r="O4450" i="3"/>
  <c r="N4450" i="3"/>
  <c r="M4450" i="3"/>
  <c r="G4450" i="3"/>
  <c r="B4450" i="3"/>
  <c r="C4450" i="3" s="1"/>
  <c r="N4449" i="3"/>
  <c r="O4449" i="3" s="1"/>
  <c r="M4449" i="3"/>
  <c r="G4449" i="3"/>
  <c r="C4449" i="3"/>
  <c r="B4449" i="3"/>
  <c r="N4448" i="3"/>
  <c r="O4448" i="3" s="1"/>
  <c r="M4448" i="3"/>
  <c r="G4448" i="3"/>
  <c r="C4448" i="3"/>
  <c r="B4448" i="3"/>
  <c r="N4447" i="3"/>
  <c r="O4447" i="3" s="1"/>
  <c r="M4447" i="3"/>
  <c r="G4447" i="3"/>
  <c r="C4447" i="3"/>
  <c r="B4447" i="3"/>
  <c r="O4446" i="3"/>
  <c r="N4446" i="3"/>
  <c r="M4446" i="3"/>
  <c r="G4446" i="3"/>
  <c r="C4446" i="3"/>
  <c r="B4446" i="3"/>
  <c r="N4445" i="3"/>
  <c r="O4445" i="3" s="1"/>
  <c r="M4445" i="3"/>
  <c r="G4445" i="3"/>
  <c r="C4445" i="3"/>
  <c r="B4445" i="3"/>
  <c r="N4444" i="3"/>
  <c r="O4444" i="3" s="1"/>
  <c r="M4444" i="3"/>
  <c r="G4444" i="3"/>
  <c r="C4444" i="3"/>
  <c r="B4444" i="3"/>
  <c r="N4443" i="3"/>
  <c r="O4443" i="3" s="1"/>
  <c r="M4443" i="3"/>
  <c r="G4443" i="3"/>
  <c r="C4443" i="3"/>
  <c r="B4443" i="3"/>
  <c r="N4442" i="3"/>
  <c r="O4442" i="3" s="1"/>
  <c r="M4442" i="3"/>
  <c r="G4442" i="3"/>
  <c r="B4442" i="3"/>
  <c r="C4442" i="3" s="1"/>
  <c r="N4441" i="3"/>
  <c r="O4441" i="3" s="1"/>
  <c r="M4441" i="3"/>
  <c r="G4441" i="3"/>
  <c r="C4441" i="3"/>
  <c r="B4441" i="3"/>
  <c r="O4440" i="3"/>
  <c r="N4440" i="3"/>
  <c r="M4440" i="3"/>
  <c r="G4440" i="3"/>
  <c r="B4440" i="3"/>
  <c r="C4440" i="3" s="1"/>
  <c r="N4439" i="3"/>
  <c r="O4439" i="3" s="1"/>
  <c r="M4439" i="3"/>
  <c r="G4439" i="3"/>
  <c r="C4439" i="3"/>
  <c r="B4439" i="3"/>
  <c r="N4438" i="3"/>
  <c r="O4438" i="3" s="1"/>
  <c r="M4438" i="3"/>
  <c r="G4438" i="3"/>
  <c r="C4438" i="3"/>
  <c r="B4438" i="3"/>
  <c r="N4437" i="3"/>
  <c r="O4437" i="3" s="1"/>
  <c r="M4437" i="3"/>
  <c r="G4437" i="3"/>
  <c r="C4437" i="3"/>
  <c r="B4437" i="3"/>
  <c r="N4436" i="3"/>
  <c r="O4436" i="3" s="1"/>
  <c r="M4436" i="3"/>
  <c r="G4436" i="3"/>
  <c r="B4436" i="3"/>
  <c r="C4436" i="3" s="1"/>
  <c r="N4435" i="3"/>
  <c r="O4435" i="3" s="1"/>
  <c r="M4435" i="3"/>
  <c r="G4435" i="3"/>
  <c r="C4435" i="3"/>
  <c r="B4435" i="3"/>
  <c r="N4434" i="3"/>
  <c r="O4434" i="3" s="1"/>
  <c r="M4434" i="3"/>
  <c r="G4434" i="3"/>
  <c r="C4434" i="3"/>
  <c r="B4434" i="3"/>
  <c r="N4433" i="3"/>
  <c r="O4433" i="3" s="1"/>
  <c r="M4433" i="3"/>
  <c r="G4433" i="3"/>
  <c r="C4433" i="3"/>
  <c r="B4433" i="3"/>
  <c r="O4432" i="3"/>
  <c r="N4432" i="3"/>
  <c r="M4432" i="3"/>
  <c r="G4432" i="3"/>
  <c r="C4432" i="3"/>
  <c r="B4432" i="3"/>
  <c r="N4431" i="3"/>
  <c r="O4431" i="3" s="1"/>
  <c r="M4431" i="3"/>
  <c r="G4431" i="3"/>
  <c r="C4431" i="3"/>
  <c r="B4431" i="3"/>
  <c r="N4430" i="3"/>
  <c r="O4430" i="3" s="1"/>
  <c r="M4430" i="3"/>
  <c r="G4430" i="3"/>
  <c r="B4430" i="3"/>
  <c r="C4430" i="3" s="1"/>
  <c r="N4429" i="3"/>
  <c r="O4429" i="3" s="1"/>
  <c r="M4429" i="3"/>
  <c r="G4429" i="3"/>
  <c r="C4429" i="3"/>
  <c r="B4429" i="3"/>
  <c r="N4428" i="3"/>
  <c r="O4428" i="3" s="1"/>
  <c r="M4428" i="3"/>
  <c r="G4428" i="3"/>
  <c r="B4428" i="3"/>
  <c r="C4428" i="3" s="1"/>
  <c r="N4427" i="3"/>
  <c r="O4427" i="3" s="1"/>
  <c r="M4427" i="3"/>
  <c r="G4427" i="3"/>
  <c r="C4427" i="3"/>
  <c r="B4427" i="3"/>
  <c r="N4426" i="3"/>
  <c r="O4426" i="3" s="1"/>
  <c r="M4426" i="3"/>
  <c r="G4426" i="3"/>
  <c r="B4426" i="3"/>
  <c r="C4426" i="3" s="1"/>
  <c r="N4425" i="3"/>
  <c r="O4425" i="3" s="1"/>
  <c r="M4425" i="3"/>
  <c r="G4425" i="3"/>
  <c r="C4425" i="3"/>
  <c r="B4425" i="3"/>
  <c r="O4424" i="3"/>
  <c r="N4424" i="3"/>
  <c r="M4424" i="3"/>
  <c r="G4424" i="3"/>
  <c r="C4424" i="3"/>
  <c r="B4424" i="3"/>
  <c r="N4423" i="3"/>
  <c r="O4423" i="3" s="1"/>
  <c r="M4423" i="3"/>
  <c r="G4423" i="3"/>
  <c r="C4423" i="3"/>
  <c r="B4423" i="3"/>
  <c r="O4422" i="3"/>
  <c r="N4422" i="3"/>
  <c r="M4422" i="3"/>
  <c r="G4422" i="3"/>
  <c r="C4422" i="3"/>
  <c r="B4422" i="3"/>
  <c r="N4421" i="3"/>
  <c r="O4421" i="3" s="1"/>
  <c r="M4421" i="3"/>
  <c r="G4421" i="3"/>
  <c r="C4421" i="3"/>
  <c r="B4421" i="3"/>
  <c r="N4420" i="3"/>
  <c r="O4420" i="3" s="1"/>
  <c r="M4420" i="3"/>
  <c r="G4420" i="3"/>
  <c r="B4420" i="3"/>
  <c r="C4420" i="3" s="1"/>
  <c r="N4419" i="3"/>
  <c r="O4419" i="3" s="1"/>
  <c r="M4419" i="3"/>
  <c r="G4419" i="3"/>
  <c r="C4419" i="3"/>
  <c r="B4419" i="3"/>
  <c r="N4418" i="3"/>
  <c r="O4418" i="3" s="1"/>
  <c r="M4418" i="3"/>
  <c r="G4418" i="3"/>
  <c r="B4418" i="3"/>
  <c r="C4418" i="3" s="1"/>
  <c r="N4417" i="3"/>
  <c r="O4417" i="3" s="1"/>
  <c r="M4417" i="3"/>
  <c r="G4417" i="3"/>
  <c r="C4417" i="3"/>
  <c r="B4417" i="3"/>
  <c r="O4416" i="3"/>
  <c r="N4416" i="3"/>
  <c r="M4416" i="3"/>
  <c r="G4416" i="3"/>
  <c r="C4416" i="3"/>
  <c r="B4416" i="3"/>
  <c r="N4415" i="3"/>
  <c r="O4415" i="3" s="1"/>
  <c r="M4415" i="3"/>
  <c r="G4415" i="3"/>
  <c r="C4415" i="3"/>
  <c r="B4415" i="3"/>
  <c r="N4414" i="3"/>
  <c r="O4414" i="3" s="1"/>
  <c r="M4414" i="3"/>
  <c r="G4414" i="3"/>
  <c r="C4414" i="3"/>
  <c r="B4414" i="3"/>
  <c r="N4413" i="3"/>
  <c r="O4413" i="3" s="1"/>
  <c r="M4413" i="3"/>
  <c r="G4413" i="3"/>
  <c r="C4413" i="3"/>
  <c r="B4413" i="3"/>
  <c r="N4412" i="3"/>
  <c r="O4412" i="3" s="1"/>
  <c r="M4412" i="3"/>
  <c r="G4412" i="3"/>
  <c r="B4412" i="3"/>
  <c r="C4412" i="3" s="1"/>
  <c r="N4411" i="3"/>
  <c r="O4411" i="3" s="1"/>
  <c r="M4411" i="3"/>
  <c r="G4411" i="3"/>
  <c r="C4411" i="3"/>
  <c r="B4411" i="3"/>
  <c r="N4410" i="3"/>
  <c r="O4410" i="3" s="1"/>
  <c r="M4410" i="3"/>
  <c r="G4410" i="3"/>
  <c r="B4410" i="3"/>
  <c r="C4410" i="3" s="1"/>
  <c r="N4409" i="3"/>
  <c r="O4409" i="3" s="1"/>
  <c r="M4409" i="3"/>
  <c r="G4409" i="3"/>
  <c r="C4409" i="3"/>
  <c r="B4409" i="3"/>
  <c r="O4408" i="3"/>
  <c r="N4408" i="3"/>
  <c r="M4408" i="3"/>
  <c r="G4408" i="3"/>
  <c r="C4408" i="3"/>
  <c r="B4408" i="3"/>
  <c r="N4407" i="3"/>
  <c r="O4407" i="3" s="1"/>
  <c r="M4407" i="3"/>
  <c r="G4407" i="3"/>
  <c r="C4407" i="3"/>
  <c r="B4407" i="3"/>
  <c r="N4406" i="3"/>
  <c r="O4406" i="3" s="1"/>
  <c r="M4406" i="3"/>
  <c r="G4406" i="3"/>
  <c r="B4406" i="3"/>
  <c r="C4406" i="3" s="1"/>
  <c r="N4405" i="3"/>
  <c r="O4405" i="3" s="1"/>
  <c r="M4405" i="3"/>
  <c r="G4405" i="3"/>
  <c r="C4405" i="3"/>
  <c r="B4405" i="3"/>
  <c r="O4404" i="3"/>
  <c r="N4404" i="3"/>
  <c r="M4404" i="3"/>
  <c r="G4404" i="3"/>
  <c r="B4404" i="3"/>
  <c r="C4404" i="3" s="1"/>
  <c r="N4403" i="3"/>
  <c r="O4403" i="3" s="1"/>
  <c r="M4403" i="3"/>
  <c r="G4403" i="3"/>
  <c r="C4403" i="3"/>
  <c r="B4403" i="3"/>
  <c r="O4402" i="3"/>
  <c r="N4402" i="3"/>
  <c r="M4402" i="3"/>
  <c r="G4402" i="3"/>
  <c r="B4402" i="3"/>
  <c r="C4402" i="3" s="1"/>
  <c r="N4401" i="3"/>
  <c r="O4401" i="3" s="1"/>
  <c r="M4401" i="3"/>
  <c r="G4401" i="3"/>
  <c r="C4401" i="3"/>
  <c r="B4401" i="3"/>
  <c r="O4400" i="3"/>
  <c r="N4400" i="3"/>
  <c r="M4400" i="3"/>
  <c r="G4400" i="3"/>
  <c r="C4400" i="3"/>
  <c r="B4400" i="3"/>
  <c r="N4399" i="3"/>
  <c r="O4399" i="3" s="1"/>
  <c r="M4399" i="3"/>
  <c r="G4399" i="3"/>
  <c r="C4399" i="3"/>
  <c r="B4399" i="3"/>
  <c r="O4398" i="3"/>
  <c r="N4398" i="3"/>
  <c r="M4398" i="3"/>
  <c r="G4398" i="3"/>
  <c r="B4398" i="3"/>
  <c r="C4398" i="3" s="1"/>
  <c r="N4397" i="3"/>
  <c r="O4397" i="3" s="1"/>
  <c r="M4397" i="3"/>
  <c r="G4397" i="3"/>
  <c r="C4397" i="3"/>
  <c r="B4397" i="3"/>
  <c r="N4396" i="3"/>
  <c r="O4396" i="3" s="1"/>
  <c r="M4396" i="3"/>
  <c r="G4396" i="3"/>
  <c r="C4396" i="3"/>
  <c r="B4396" i="3"/>
  <c r="N4395" i="3"/>
  <c r="O4395" i="3" s="1"/>
  <c r="M4395" i="3"/>
  <c r="G4395" i="3"/>
  <c r="C4395" i="3"/>
  <c r="B4395" i="3"/>
  <c r="N4394" i="3"/>
  <c r="O4394" i="3" s="1"/>
  <c r="M4394" i="3"/>
  <c r="G4394" i="3"/>
  <c r="B4394" i="3"/>
  <c r="C4394" i="3" s="1"/>
  <c r="N4393" i="3"/>
  <c r="O4393" i="3" s="1"/>
  <c r="M4393" i="3"/>
  <c r="G4393" i="3"/>
  <c r="C4393" i="3"/>
  <c r="B4393" i="3"/>
  <c r="O4392" i="3"/>
  <c r="N4392" i="3"/>
  <c r="M4392" i="3"/>
  <c r="G4392" i="3"/>
  <c r="C4392" i="3"/>
  <c r="B4392" i="3"/>
  <c r="N4391" i="3"/>
  <c r="O4391" i="3" s="1"/>
  <c r="M4391" i="3"/>
  <c r="G4391" i="3"/>
  <c r="C4391" i="3"/>
  <c r="B4391" i="3"/>
  <c r="N4390" i="3"/>
  <c r="O4390" i="3" s="1"/>
  <c r="M4390" i="3"/>
  <c r="G4390" i="3"/>
  <c r="B4390" i="3"/>
  <c r="C4390" i="3" s="1"/>
  <c r="N4389" i="3"/>
  <c r="O4389" i="3" s="1"/>
  <c r="M4389" i="3"/>
  <c r="G4389" i="3"/>
  <c r="C4389" i="3"/>
  <c r="B4389" i="3"/>
  <c r="N4388" i="3"/>
  <c r="O4388" i="3" s="1"/>
  <c r="M4388" i="3"/>
  <c r="G4388" i="3"/>
  <c r="B4388" i="3"/>
  <c r="C4388" i="3" s="1"/>
  <c r="N4387" i="3"/>
  <c r="O4387" i="3" s="1"/>
  <c r="M4387" i="3"/>
  <c r="G4387" i="3"/>
  <c r="C4387" i="3"/>
  <c r="B4387" i="3"/>
  <c r="O4386" i="3"/>
  <c r="N4386" i="3"/>
  <c r="M4386" i="3"/>
  <c r="G4386" i="3"/>
  <c r="B4386" i="3"/>
  <c r="C4386" i="3" s="1"/>
  <c r="N4385" i="3"/>
  <c r="O4385" i="3" s="1"/>
  <c r="M4385" i="3"/>
  <c r="G4385" i="3"/>
  <c r="C4385" i="3"/>
  <c r="B4385" i="3"/>
  <c r="N4384" i="3"/>
  <c r="O4384" i="3" s="1"/>
  <c r="M4384" i="3"/>
  <c r="G4384" i="3"/>
  <c r="B4384" i="3"/>
  <c r="C4384" i="3" s="1"/>
  <c r="N4383" i="3"/>
  <c r="O4383" i="3" s="1"/>
  <c r="M4383" i="3"/>
  <c r="G4383" i="3"/>
  <c r="C4383" i="3"/>
  <c r="B4383" i="3"/>
  <c r="O4382" i="3"/>
  <c r="N4382" i="3"/>
  <c r="M4382" i="3"/>
  <c r="G4382" i="3"/>
  <c r="B4382" i="3"/>
  <c r="C4382" i="3" s="1"/>
  <c r="N4381" i="3"/>
  <c r="O4381" i="3" s="1"/>
  <c r="M4381" i="3"/>
  <c r="G4381" i="3"/>
  <c r="C4381" i="3"/>
  <c r="B4381" i="3"/>
  <c r="N4380" i="3"/>
  <c r="O4380" i="3" s="1"/>
  <c r="M4380" i="3"/>
  <c r="G4380" i="3"/>
  <c r="B4380" i="3"/>
  <c r="C4380" i="3" s="1"/>
  <c r="N4379" i="3"/>
  <c r="O4379" i="3" s="1"/>
  <c r="M4379" i="3"/>
  <c r="G4379" i="3"/>
  <c r="C4379" i="3"/>
  <c r="B4379" i="3"/>
  <c r="N4378" i="3"/>
  <c r="O4378" i="3" s="1"/>
  <c r="M4378" i="3"/>
  <c r="G4378" i="3"/>
  <c r="C4378" i="3"/>
  <c r="B4378" i="3"/>
  <c r="N4377" i="3"/>
  <c r="O4377" i="3" s="1"/>
  <c r="M4377" i="3"/>
  <c r="G4377" i="3"/>
  <c r="C4377" i="3"/>
  <c r="B4377" i="3"/>
  <c r="O4376" i="3"/>
  <c r="N4376" i="3"/>
  <c r="M4376" i="3"/>
  <c r="G4376" i="3"/>
  <c r="B4376" i="3"/>
  <c r="C4376" i="3" s="1"/>
  <c r="N4375" i="3"/>
  <c r="O4375" i="3" s="1"/>
  <c r="M4375" i="3"/>
  <c r="G4375" i="3"/>
  <c r="C4375" i="3"/>
  <c r="B4375" i="3"/>
  <c r="N4374" i="3"/>
  <c r="O4374" i="3" s="1"/>
  <c r="M4374" i="3"/>
  <c r="G4374" i="3"/>
  <c r="C4374" i="3"/>
  <c r="B4374" i="3"/>
  <c r="N4373" i="3"/>
  <c r="O4373" i="3" s="1"/>
  <c r="M4373" i="3"/>
  <c r="G4373" i="3"/>
  <c r="C4373" i="3"/>
  <c r="B4373" i="3"/>
  <c r="O4372" i="3"/>
  <c r="N4372" i="3"/>
  <c r="M4372" i="3"/>
  <c r="G4372" i="3"/>
  <c r="B4372" i="3"/>
  <c r="C4372" i="3" s="1"/>
  <c r="N4371" i="3"/>
  <c r="O4371" i="3" s="1"/>
  <c r="M4371" i="3"/>
  <c r="G4371" i="3"/>
  <c r="C4371" i="3"/>
  <c r="B4371" i="3"/>
  <c r="N4370" i="3"/>
  <c r="O4370" i="3" s="1"/>
  <c r="M4370" i="3"/>
  <c r="G4370" i="3"/>
  <c r="B4370" i="3"/>
  <c r="C4370" i="3" s="1"/>
  <c r="N4369" i="3"/>
  <c r="O4369" i="3" s="1"/>
  <c r="M4369" i="3"/>
  <c r="G4369" i="3"/>
  <c r="C4369" i="3"/>
  <c r="B4369" i="3"/>
  <c r="O4368" i="3"/>
  <c r="N4368" i="3"/>
  <c r="M4368" i="3"/>
  <c r="G4368" i="3"/>
  <c r="C4368" i="3"/>
  <c r="B4368" i="3"/>
  <c r="N4367" i="3"/>
  <c r="O4367" i="3" s="1"/>
  <c r="M4367" i="3"/>
  <c r="G4367" i="3"/>
  <c r="C4367" i="3"/>
  <c r="B4367" i="3"/>
  <c r="O4366" i="3"/>
  <c r="N4366" i="3"/>
  <c r="M4366" i="3"/>
  <c r="G4366" i="3"/>
  <c r="B4366" i="3"/>
  <c r="C4366" i="3" s="1"/>
  <c r="N4365" i="3"/>
  <c r="O4365" i="3" s="1"/>
  <c r="M4365" i="3"/>
  <c r="G4365" i="3"/>
  <c r="C4365" i="3"/>
  <c r="B4365" i="3"/>
  <c r="O4364" i="3"/>
  <c r="N4364" i="3"/>
  <c r="M4364" i="3"/>
  <c r="G4364" i="3"/>
  <c r="B4364" i="3"/>
  <c r="C4364" i="3" s="1"/>
  <c r="N4363" i="3"/>
  <c r="O4363" i="3" s="1"/>
  <c r="M4363" i="3"/>
  <c r="G4363" i="3"/>
  <c r="C4363" i="3"/>
  <c r="B4363" i="3"/>
  <c r="O4362" i="3"/>
  <c r="N4362" i="3"/>
  <c r="M4362" i="3"/>
  <c r="G4362" i="3"/>
  <c r="B4362" i="3"/>
  <c r="C4362" i="3" s="1"/>
  <c r="N4361" i="3"/>
  <c r="O4361" i="3" s="1"/>
  <c r="M4361" i="3"/>
  <c r="G4361" i="3"/>
  <c r="C4361" i="3"/>
  <c r="B4361" i="3"/>
  <c r="N4360" i="3"/>
  <c r="O4360" i="3" s="1"/>
  <c r="M4360" i="3"/>
  <c r="G4360" i="3"/>
  <c r="B4360" i="3"/>
  <c r="C4360" i="3" s="1"/>
  <c r="N4359" i="3"/>
  <c r="O4359" i="3" s="1"/>
  <c r="M4359" i="3"/>
  <c r="G4359" i="3"/>
  <c r="C4359" i="3"/>
  <c r="B4359" i="3"/>
  <c r="O4358" i="3"/>
  <c r="N4358" i="3"/>
  <c r="M4358" i="3"/>
  <c r="G4358" i="3"/>
  <c r="C4358" i="3"/>
  <c r="B4358" i="3"/>
  <c r="N4357" i="3"/>
  <c r="O4357" i="3" s="1"/>
  <c r="M4357" i="3"/>
  <c r="G4357" i="3"/>
  <c r="C4357" i="3"/>
  <c r="B4357" i="3"/>
  <c r="N4356" i="3"/>
  <c r="O4356" i="3" s="1"/>
  <c r="M4356" i="3"/>
  <c r="G4356" i="3"/>
  <c r="B4356" i="3"/>
  <c r="C4356" i="3" s="1"/>
  <c r="N4355" i="3"/>
  <c r="O4355" i="3" s="1"/>
  <c r="M4355" i="3"/>
  <c r="G4355" i="3"/>
  <c r="C4355" i="3"/>
  <c r="B4355" i="3"/>
  <c r="N4354" i="3"/>
  <c r="O4354" i="3" s="1"/>
  <c r="M4354" i="3"/>
  <c r="G4354" i="3"/>
  <c r="B4354" i="3"/>
  <c r="C4354" i="3" s="1"/>
  <c r="N4353" i="3"/>
  <c r="O4353" i="3" s="1"/>
  <c r="M4353" i="3"/>
  <c r="G4353" i="3"/>
  <c r="C4353" i="3"/>
  <c r="B4353" i="3"/>
  <c r="O4352" i="3"/>
  <c r="N4352" i="3"/>
  <c r="M4352" i="3"/>
  <c r="G4352" i="3"/>
  <c r="B4352" i="3"/>
  <c r="C4352" i="3" s="1"/>
  <c r="N4351" i="3"/>
  <c r="O4351" i="3" s="1"/>
  <c r="M4351" i="3"/>
  <c r="G4351" i="3"/>
  <c r="C4351" i="3"/>
  <c r="B4351" i="3"/>
  <c r="N4350" i="3"/>
  <c r="O4350" i="3" s="1"/>
  <c r="M4350" i="3"/>
  <c r="G4350" i="3"/>
  <c r="C4350" i="3"/>
  <c r="B4350" i="3"/>
  <c r="N4349" i="3"/>
  <c r="O4349" i="3" s="1"/>
  <c r="M4349" i="3"/>
  <c r="G4349" i="3"/>
  <c r="C4349" i="3"/>
  <c r="B4349" i="3"/>
  <c r="O4348" i="3"/>
  <c r="N4348" i="3"/>
  <c r="M4348" i="3"/>
  <c r="G4348" i="3"/>
  <c r="B4348" i="3"/>
  <c r="C4348" i="3" s="1"/>
  <c r="N4347" i="3"/>
  <c r="O4347" i="3" s="1"/>
  <c r="M4347" i="3"/>
  <c r="G4347" i="3"/>
  <c r="C4347" i="3"/>
  <c r="B4347" i="3"/>
  <c r="N4346" i="3"/>
  <c r="O4346" i="3" s="1"/>
  <c r="M4346" i="3"/>
  <c r="G4346" i="3"/>
  <c r="B4346" i="3"/>
  <c r="C4346" i="3" s="1"/>
  <c r="N4345" i="3"/>
  <c r="O4345" i="3" s="1"/>
  <c r="M4345" i="3"/>
  <c r="G4345" i="3"/>
  <c r="C4345" i="3"/>
  <c r="B4345" i="3"/>
  <c r="O4344" i="3"/>
  <c r="N4344" i="3"/>
  <c r="M4344" i="3"/>
  <c r="G4344" i="3"/>
  <c r="C4344" i="3"/>
  <c r="B4344" i="3"/>
  <c r="N4343" i="3"/>
  <c r="O4343" i="3" s="1"/>
  <c r="M4343" i="3"/>
  <c r="G4343" i="3"/>
  <c r="C4343" i="3"/>
  <c r="B4343" i="3"/>
  <c r="O4342" i="3"/>
  <c r="N4342" i="3"/>
  <c r="M4342" i="3"/>
  <c r="G4342" i="3"/>
  <c r="B4342" i="3"/>
  <c r="C4342" i="3" s="1"/>
  <c r="N4341" i="3"/>
  <c r="O4341" i="3" s="1"/>
  <c r="M4341" i="3"/>
  <c r="G4341" i="3"/>
  <c r="C4341" i="3"/>
  <c r="B4341" i="3"/>
  <c r="O4340" i="3"/>
  <c r="N4340" i="3"/>
  <c r="M4340" i="3"/>
  <c r="G4340" i="3"/>
  <c r="B4340" i="3"/>
  <c r="C4340" i="3" s="1"/>
  <c r="N4339" i="3"/>
  <c r="O4339" i="3" s="1"/>
  <c r="M4339" i="3"/>
  <c r="G4339" i="3"/>
  <c r="C4339" i="3"/>
  <c r="B4339" i="3"/>
  <c r="N4338" i="3"/>
  <c r="O4338" i="3" s="1"/>
  <c r="M4338" i="3"/>
  <c r="G4338" i="3"/>
  <c r="C4338" i="3"/>
  <c r="B4338" i="3"/>
  <c r="N4337" i="3"/>
  <c r="O4337" i="3" s="1"/>
  <c r="M4337" i="3"/>
  <c r="G4337" i="3"/>
  <c r="C4337" i="3"/>
  <c r="B4337" i="3"/>
  <c r="N4336" i="3"/>
  <c r="O4336" i="3" s="1"/>
  <c r="M4336" i="3"/>
  <c r="G4336" i="3"/>
  <c r="C4336" i="3"/>
  <c r="B4336" i="3"/>
  <c r="N4335" i="3"/>
  <c r="O4335" i="3" s="1"/>
  <c r="M4335" i="3"/>
  <c r="G4335" i="3"/>
  <c r="C4335" i="3"/>
  <c r="B4335" i="3"/>
  <c r="O4334" i="3"/>
  <c r="N4334" i="3"/>
  <c r="M4334" i="3"/>
  <c r="G4334" i="3"/>
  <c r="C4334" i="3"/>
  <c r="B4334" i="3"/>
  <c r="N4333" i="3"/>
  <c r="O4333" i="3" s="1"/>
  <c r="M4333" i="3"/>
  <c r="G4333" i="3"/>
  <c r="C4333" i="3"/>
  <c r="B4333" i="3"/>
  <c r="N4332" i="3"/>
  <c r="O4332" i="3" s="1"/>
  <c r="M4332" i="3"/>
  <c r="G4332" i="3"/>
  <c r="B4332" i="3"/>
  <c r="C4332" i="3" s="1"/>
  <c r="N4331" i="3"/>
  <c r="O4331" i="3" s="1"/>
  <c r="M4331" i="3"/>
  <c r="G4331" i="3"/>
  <c r="C4331" i="3"/>
  <c r="B4331" i="3"/>
  <c r="N4330" i="3"/>
  <c r="O4330" i="3" s="1"/>
  <c r="M4330" i="3"/>
  <c r="G4330" i="3"/>
  <c r="C4330" i="3"/>
  <c r="B4330" i="3"/>
  <c r="N4329" i="3"/>
  <c r="O4329" i="3" s="1"/>
  <c r="M4329" i="3"/>
  <c r="G4329" i="3"/>
  <c r="C4329" i="3"/>
  <c r="B4329" i="3"/>
  <c r="O4328" i="3"/>
  <c r="N4328" i="3"/>
  <c r="M4328" i="3"/>
  <c r="G4328" i="3"/>
  <c r="B4328" i="3"/>
  <c r="C4328" i="3" s="1"/>
  <c r="N4327" i="3"/>
  <c r="O4327" i="3" s="1"/>
  <c r="M4327" i="3"/>
  <c r="G4327" i="3"/>
  <c r="C4327" i="3"/>
  <c r="B4327" i="3"/>
  <c r="O4326" i="3"/>
  <c r="N4326" i="3"/>
  <c r="M4326" i="3"/>
  <c r="G4326" i="3"/>
  <c r="C4326" i="3"/>
  <c r="B4326" i="3"/>
  <c r="N4325" i="3"/>
  <c r="O4325" i="3" s="1"/>
  <c r="M4325" i="3"/>
  <c r="G4325" i="3"/>
  <c r="C4325" i="3"/>
  <c r="B4325" i="3"/>
  <c r="N4324" i="3"/>
  <c r="O4324" i="3" s="1"/>
  <c r="M4324" i="3"/>
  <c r="G4324" i="3"/>
  <c r="B4324" i="3"/>
  <c r="C4324" i="3" s="1"/>
  <c r="N4323" i="3"/>
  <c r="O4323" i="3" s="1"/>
  <c r="M4323" i="3"/>
  <c r="G4323" i="3"/>
  <c r="C4323" i="3"/>
  <c r="B4323" i="3"/>
  <c r="N4322" i="3"/>
  <c r="O4322" i="3" s="1"/>
  <c r="M4322" i="3"/>
  <c r="G4322" i="3"/>
  <c r="B4322" i="3"/>
  <c r="C4322" i="3" s="1"/>
  <c r="N4321" i="3"/>
  <c r="O4321" i="3" s="1"/>
  <c r="M4321" i="3"/>
  <c r="G4321" i="3"/>
  <c r="C4321" i="3"/>
  <c r="B4321" i="3"/>
  <c r="O4320" i="3"/>
  <c r="N4320" i="3"/>
  <c r="M4320" i="3"/>
  <c r="G4320" i="3"/>
  <c r="C4320" i="3"/>
  <c r="B4320" i="3"/>
  <c r="N4319" i="3"/>
  <c r="O4319" i="3" s="1"/>
  <c r="M4319" i="3"/>
  <c r="G4319" i="3"/>
  <c r="C4319" i="3"/>
  <c r="B4319" i="3"/>
  <c r="N4318" i="3"/>
  <c r="O4318" i="3" s="1"/>
  <c r="M4318" i="3"/>
  <c r="G4318" i="3"/>
  <c r="B4318" i="3"/>
  <c r="C4318" i="3" s="1"/>
  <c r="N4317" i="3"/>
  <c r="O4317" i="3" s="1"/>
  <c r="M4317" i="3"/>
  <c r="G4317" i="3"/>
  <c r="C4317" i="3"/>
  <c r="B4317" i="3"/>
  <c r="N4316" i="3"/>
  <c r="O4316" i="3" s="1"/>
  <c r="M4316" i="3"/>
  <c r="G4316" i="3"/>
  <c r="B4316" i="3"/>
  <c r="C4316" i="3" s="1"/>
  <c r="N4315" i="3"/>
  <c r="O4315" i="3" s="1"/>
  <c r="M4315" i="3"/>
  <c r="G4315" i="3"/>
  <c r="C4315" i="3"/>
  <c r="B4315" i="3"/>
  <c r="N4314" i="3"/>
  <c r="O4314" i="3" s="1"/>
  <c r="M4314" i="3"/>
  <c r="G4314" i="3"/>
  <c r="B4314" i="3"/>
  <c r="C4314" i="3" s="1"/>
  <c r="N4313" i="3"/>
  <c r="O4313" i="3" s="1"/>
  <c r="M4313" i="3"/>
  <c r="G4313" i="3"/>
  <c r="C4313" i="3"/>
  <c r="B4313" i="3"/>
  <c r="N4312" i="3"/>
  <c r="O4312" i="3" s="1"/>
  <c r="M4312" i="3"/>
  <c r="G4312" i="3"/>
  <c r="C4312" i="3"/>
  <c r="B4312" i="3"/>
  <c r="N4311" i="3"/>
  <c r="O4311" i="3" s="1"/>
  <c r="M4311" i="3"/>
  <c r="G4311" i="3"/>
  <c r="C4311" i="3"/>
  <c r="B4311" i="3"/>
  <c r="O4310" i="3"/>
  <c r="N4310" i="3"/>
  <c r="M4310" i="3"/>
  <c r="G4310" i="3"/>
  <c r="B4310" i="3"/>
  <c r="C4310" i="3" s="1"/>
  <c r="N4309" i="3"/>
  <c r="O4309" i="3" s="1"/>
  <c r="M4309" i="3"/>
  <c r="G4309" i="3"/>
  <c r="C4309" i="3"/>
  <c r="B4309" i="3"/>
  <c r="N4308" i="3"/>
  <c r="O4308" i="3" s="1"/>
  <c r="M4308" i="3"/>
  <c r="G4308" i="3"/>
  <c r="C4308" i="3"/>
  <c r="B4308" i="3"/>
  <c r="N4307" i="3"/>
  <c r="O4307" i="3" s="1"/>
  <c r="M4307" i="3"/>
  <c r="G4307" i="3"/>
  <c r="C4307" i="3"/>
  <c r="B4307" i="3"/>
  <c r="N4306" i="3"/>
  <c r="O4306" i="3" s="1"/>
  <c r="M4306" i="3"/>
  <c r="G4306" i="3"/>
  <c r="B4306" i="3"/>
  <c r="C4306" i="3" s="1"/>
  <c r="N4305" i="3"/>
  <c r="O4305" i="3" s="1"/>
  <c r="M4305" i="3"/>
  <c r="G4305" i="3"/>
  <c r="C4305" i="3"/>
  <c r="B4305" i="3"/>
  <c r="O4304" i="3"/>
  <c r="N4304" i="3"/>
  <c r="M4304" i="3"/>
  <c r="G4304" i="3"/>
  <c r="B4304" i="3"/>
  <c r="C4304" i="3" s="1"/>
  <c r="N4303" i="3"/>
  <c r="O4303" i="3" s="1"/>
  <c r="M4303" i="3"/>
  <c r="G4303" i="3"/>
  <c r="C4303" i="3"/>
  <c r="B4303" i="3"/>
  <c r="O4302" i="3"/>
  <c r="N4302" i="3"/>
  <c r="M4302" i="3"/>
  <c r="G4302" i="3"/>
  <c r="C4302" i="3"/>
  <c r="B4302" i="3"/>
  <c r="N4301" i="3"/>
  <c r="O4301" i="3" s="1"/>
  <c r="M4301" i="3"/>
  <c r="G4301" i="3"/>
  <c r="C4301" i="3"/>
  <c r="B4301" i="3"/>
  <c r="N4300" i="3"/>
  <c r="O4300" i="3" s="1"/>
  <c r="M4300" i="3"/>
  <c r="G4300" i="3"/>
  <c r="B4300" i="3"/>
  <c r="C4300" i="3" s="1"/>
  <c r="N4299" i="3"/>
  <c r="O4299" i="3" s="1"/>
  <c r="M4299" i="3"/>
  <c r="G4299" i="3"/>
  <c r="C4299" i="3"/>
  <c r="B4299" i="3"/>
  <c r="O4298" i="3"/>
  <c r="N4298" i="3"/>
  <c r="M4298" i="3"/>
  <c r="G4298" i="3"/>
  <c r="B4298" i="3"/>
  <c r="C4298" i="3" s="1"/>
  <c r="N4297" i="3"/>
  <c r="O4297" i="3" s="1"/>
  <c r="M4297" i="3"/>
  <c r="G4297" i="3"/>
  <c r="C4297" i="3"/>
  <c r="B4297" i="3"/>
  <c r="N4296" i="3"/>
  <c r="O4296" i="3" s="1"/>
  <c r="M4296" i="3"/>
  <c r="G4296" i="3"/>
  <c r="C4296" i="3"/>
  <c r="B4296" i="3"/>
  <c r="N4295" i="3"/>
  <c r="O4295" i="3" s="1"/>
  <c r="M4295" i="3"/>
  <c r="G4295" i="3"/>
  <c r="C4295" i="3"/>
  <c r="B4295" i="3"/>
  <c r="N4294" i="3"/>
  <c r="O4294" i="3" s="1"/>
  <c r="M4294" i="3"/>
  <c r="G4294" i="3"/>
  <c r="B4294" i="3"/>
  <c r="C4294" i="3" s="1"/>
  <c r="N4293" i="3"/>
  <c r="O4293" i="3" s="1"/>
  <c r="M4293" i="3"/>
  <c r="G4293" i="3"/>
  <c r="C4293" i="3"/>
  <c r="B4293" i="3"/>
  <c r="N4292" i="3"/>
  <c r="O4292" i="3" s="1"/>
  <c r="M4292" i="3"/>
  <c r="G4292" i="3"/>
  <c r="C4292" i="3"/>
  <c r="B4292" i="3"/>
  <c r="N4291" i="3"/>
  <c r="O4291" i="3" s="1"/>
  <c r="M4291" i="3"/>
  <c r="G4291" i="3"/>
  <c r="C4291" i="3"/>
  <c r="B4291" i="3"/>
  <c r="N4290" i="3"/>
  <c r="O4290" i="3" s="1"/>
  <c r="M4290" i="3"/>
  <c r="G4290" i="3"/>
  <c r="B4290" i="3"/>
  <c r="C4290" i="3" s="1"/>
  <c r="N4289" i="3"/>
  <c r="O4289" i="3" s="1"/>
  <c r="M4289" i="3"/>
  <c r="G4289" i="3"/>
  <c r="C4289" i="3"/>
  <c r="B4289" i="3"/>
  <c r="N4288" i="3"/>
  <c r="O4288" i="3" s="1"/>
  <c r="M4288" i="3"/>
  <c r="G4288" i="3"/>
  <c r="B4288" i="3"/>
  <c r="C4288" i="3" s="1"/>
  <c r="N4287" i="3"/>
  <c r="O4287" i="3" s="1"/>
  <c r="M4287" i="3"/>
  <c r="G4287" i="3"/>
  <c r="C4287" i="3"/>
  <c r="B4287" i="3"/>
  <c r="O4286" i="3"/>
  <c r="N4286" i="3"/>
  <c r="M4286" i="3"/>
  <c r="G4286" i="3"/>
  <c r="C4286" i="3"/>
  <c r="B4286" i="3"/>
  <c r="N4285" i="3"/>
  <c r="O4285" i="3" s="1"/>
  <c r="M4285" i="3"/>
  <c r="G4285" i="3"/>
  <c r="C4285" i="3"/>
  <c r="B4285" i="3"/>
  <c r="N4284" i="3"/>
  <c r="O4284" i="3" s="1"/>
  <c r="M4284" i="3"/>
  <c r="G4284" i="3"/>
  <c r="B4284" i="3"/>
  <c r="C4284" i="3" s="1"/>
  <c r="N4283" i="3"/>
  <c r="O4283" i="3" s="1"/>
  <c r="M4283" i="3"/>
  <c r="G4283" i="3"/>
  <c r="C4283" i="3"/>
  <c r="B4283" i="3"/>
  <c r="N4282" i="3"/>
  <c r="O4282" i="3" s="1"/>
  <c r="M4282" i="3"/>
  <c r="G4282" i="3"/>
  <c r="C4282" i="3"/>
  <c r="B4282" i="3"/>
  <c r="N4281" i="3"/>
  <c r="O4281" i="3" s="1"/>
  <c r="M4281" i="3"/>
  <c r="G4281" i="3"/>
  <c r="C4281" i="3"/>
  <c r="B4281" i="3"/>
  <c r="O4280" i="3"/>
  <c r="N4280" i="3"/>
  <c r="M4280" i="3"/>
  <c r="G4280" i="3"/>
  <c r="B4280" i="3"/>
  <c r="C4280" i="3" s="1"/>
  <c r="N4279" i="3"/>
  <c r="O4279" i="3" s="1"/>
  <c r="M4279" i="3"/>
  <c r="G4279" i="3"/>
  <c r="C4279" i="3"/>
  <c r="B4279" i="3"/>
  <c r="N4278" i="3"/>
  <c r="O4278" i="3" s="1"/>
  <c r="M4278" i="3"/>
  <c r="G4278" i="3"/>
  <c r="C4278" i="3"/>
  <c r="B4278" i="3"/>
  <c r="N4277" i="3"/>
  <c r="O4277" i="3" s="1"/>
  <c r="M4277" i="3"/>
  <c r="G4277" i="3"/>
  <c r="C4277" i="3"/>
  <c r="B4277" i="3"/>
  <c r="N4276" i="3"/>
  <c r="O4276" i="3" s="1"/>
  <c r="M4276" i="3"/>
  <c r="G4276" i="3"/>
  <c r="B4276" i="3"/>
  <c r="C4276" i="3" s="1"/>
  <c r="N4275" i="3"/>
  <c r="O4275" i="3" s="1"/>
  <c r="M4275" i="3"/>
  <c r="G4275" i="3"/>
  <c r="C4275" i="3"/>
  <c r="B4275" i="3"/>
  <c r="N4274" i="3"/>
  <c r="O4274" i="3" s="1"/>
  <c r="M4274" i="3"/>
  <c r="G4274" i="3"/>
  <c r="B4274" i="3"/>
  <c r="C4274" i="3" s="1"/>
  <c r="N4273" i="3"/>
  <c r="O4273" i="3" s="1"/>
  <c r="M4273" i="3"/>
  <c r="G4273" i="3"/>
  <c r="C4273" i="3"/>
  <c r="B4273" i="3"/>
  <c r="O4272" i="3"/>
  <c r="N4272" i="3"/>
  <c r="M4272" i="3"/>
  <c r="G4272" i="3"/>
  <c r="B4272" i="3"/>
  <c r="C4272" i="3" s="1"/>
  <c r="N4271" i="3"/>
  <c r="O4271" i="3" s="1"/>
  <c r="M4271" i="3"/>
  <c r="G4271" i="3"/>
  <c r="C4271" i="3"/>
  <c r="B4271" i="3"/>
  <c r="N4270" i="3"/>
  <c r="O4270" i="3" s="1"/>
  <c r="M4270" i="3"/>
  <c r="G4270" i="3"/>
  <c r="B4270" i="3"/>
  <c r="C4270" i="3" s="1"/>
  <c r="N4269" i="3"/>
  <c r="O4269" i="3" s="1"/>
  <c r="M4269" i="3"/>
  <c r="G4269" i="3"/>
  <c r="C4269" i="3"/>
  <c r="B4269" i="3"/>
  <c r="N4268" i="3"/>
  <c r="O4268" i="3" s="1"/>
  <c r="M4268" i="3"/>
  <c r="G4268" i="3"/>
  <c r="B4268" i="3"/>
  <c r="C4268" i="3" s="1"/>
  <c r="N4267" i="3"/>
  <c r="O4267" i="3" s="1"/>
  <c r="M4267" i="3"/>
  <c r="G4267" i="3"/>
  <c r="C4267" i="3"/>
  <c r="B4267" i="3"/>
  <c r="O4266" i="3"/>
  <c r="N4266" i="3"/>
  <c r="M4266" i="3"/>
  <c r="G4266" i="3"/>
  <c r="B4266" i="3"/>
  <c r="C4266" i="3" s="1"/>
  <c r="N4265" i="3"/>
  <c r="O4265" i="3" s="1"/>
  <c r="M4265" i="3"/>
  <c r="G4265" i="3"/>
  <c r="C4265" i="3"/>
  <c r="B4265" i="3"/>
  <c r="O4264" i="3"/>
  <c r="N4264" i="3"/>
  <c r="M4264" i="3"/>
  <c r="G4264" i="3"/>
  <c r="B4264" i="3"/>
  <c r="C4264" i="3" s="1"/>
  <c r="N4263" i="3"/>
  <c r="O4263" i="3" s="1"/>
  <c r="M4263" i="3"/>
  <c r="G4263" i="3"/>
  <c r="C4263" i="3"/>
  <c r="B4263" i="3"/>
  <c r="N4262" i="3"/>
  <c r="O4262" i="3" s="1"/>
  <c r="M4262" i="3"/>
  <c r="G4262" i="3"/>
  <c r="B4262" i="3"/>
  <c r="C4262" i="3" s="1"/>
  <c r="N4261" i="3"/>
  <c r="O4261" i="3" s="1"/>
  <c r="M4261" i="3"/>
  <c r="G4261" i="3"/>
  <c r="C4261" i="3"/>
  <c r="B4261" i="3"/>
  <c r="O4260" i="3"/>
  <c r="N4260" i="3"/>
  <c r="M4260" i="3"/>
  <c r="G4260" i="3"/>
  <c r="B4260" i="3"/>
  <c r="C4260" i="3" s="1"/>
  <c r="N4259" i="3"/>
  <c r="O4259" i="3" s="1"/>
  <c r="M4259" i="3"/>
  <c r="G4259" i="3"/>
  <c r="C4259" i="3"/>
  <c r="B4259" i="3"/>
  <c r="N4258" i="3"/>
  <c r="O4258" i="3" s="1"/>
  <c r="M4258" i="3"/>
  <c r="G4258" i="3"/>
  <c r="B4258" i="3"/>
  <c r="C4258" i="3" s="1"/>
  <c r="N4257" i="3"/>
  <c r="O4257" i="3" s="1"/>
  <c r="M4257" i="3"/>
  <c r="G4257" i="3"/>
  <c r="C4257" i="3"/>
  <c r="B4257" i="3"/>
  <c r="O4256" i="3"/>
  <c r="N4256" i="3"/>
  <c r="M4256" i="3"/>
  <c r="G4256" i="3"/>
  <c r="B4256" i="3"/>
  <c r="C4256" i="3" s="1"/>
  <c r="N4255" i="3"/>
  <c r="O4255" i="3" s="1"/>
  <c r="M4255" i="3"/>
  <c r="G4255" i="3"/>
  <c r="C4255" i="3"/>
  <c r="B4255" i="3"/>
  <c r="N4254" i="3"/>
  <c r="O4254" i="3" s="1"/>
  <c r="M4254" i="3"/>
  <c r="G4254" i="3"/>
  <c r="B4254" i="3"/>
  <c r="C4254" i="3" s="1"/>
  <c r="N4253" i="3"/>
  <c r="O4253" i="3" s="1"/>
  <c r="M4253" i="3"/>
  <c r="G4253" i="3"/>
  <c r="C4253" i="3"/>
  <c r="B4253" i="3"/>
  <c r="N4252" i="3"/>
  <c r="O4252" i="3" s="1"/>
  <c r="M4252" i="3"/>
  <c r="G4252" i="3"/>
  <c r="B4252" i="3"/>
  <c r="C4252" i="3" s="1"/>
  <c r="N4251" i="3"/>
  <c r="O4251" i="3" s="1"/>
  <c r="M4251" i="3"/>
  <c r="G4251" i="3"/>
  <c r="C4251" i="3"/>
  <c r="B4251" i="3"/>
  <c r="N4250" i="3"/>
  <c r="O4250" i="3" s="1"/>
  <c r="M4250" i="3"/>
  <c r="G4250" i="3"/>
  <c r="B4250" i="3"/>
  <c r="C4250" i="3" s="1"/>
  <c r="N4249" i="3"/>
  <c r="O4249" i="3" s="1"/>
  <c r="M4249" i="3"/>
  <c r="G4249" i="3"/>
  <c r="C4249" i="3"/>
  <c r="B4249" i="3"/>
  <c r="O4248" i="3"/>
  <c r="N4248" i="3"/>
  <c r="M4248" i="3"/>
  <c r="G4248" i="3"/>
  <c r="B4248" i="3"/>
  <c r="C4248" i="3" s="1"/>
  <c r="N4247" i="3"/>
  <c r="O4247" i="3" s="1"/>
  <c r="M4247" i="3"/>
  <c r="G4247" i="3"/>
  <c r="C4247" i="3"/>
  <c r="B4247" i="3"/>
  <c r="O4246" i="3"/>
  <c r="N4246" i="3"/>
  <c r="M4246" i="3"/>
  <c r="G4246" i="3"/>
  <c r="B4246" i="3"/>
  <c r="C4246" i="3" s="1"/>
  <c r="N4245" i="3"/>
  <c r="O4245" i="3" s="1"/>
  <c r="M4245" i="3"/>
  <c r="G4245" i="3"/>
  <c r="C4245" i="3"/>
  <c r="B4245" i="3"/>
  <c r="O4244" i="3"/>
  <c r="N4244" i="3"/>
  <c r="M4244" i="3"/>
  <c r="G4244" i="3"/>
  <c r="B4244" i="3"/>
  <c r="C4244" i="3" s="1"/>
  <c r="N4243" i="3"/>
  <c r="O4243" i="3" s="1"/>
  <c r="M4243" i="3"/>
  <c r="G4243" i="3"/>
  <c r="C4243" i="3"/>
  <c r="B4243" i="3"/>
  <c r="O4242" i="3"/>
  <c r="N4242" i="3"/>
  <c r="M4242" i="3"/>
  <c r="G4242" i="3"/>
  <c r="B4242" i="3"/>
  <c r="C4242" i="3" s="1"/>
  <c r="N4241" i="3"/>
  <c r="O4241" i="3" s="1"/>
  <c r="M4241" i="3"/>
  <c r="G4241" i="3"/>
  <c r="C4241" i="3"/>
  <c r="B4241" i="3"/>
  <c r="N4240" i="3"/>
  <c r="O4240" i="3" s="1"/>
  <c r="M4240" i="3"/>
  <c r="G4240" i="3"/>
  <c r="B4240" i="3"/>
  <c r="C4240" i="3" s="1"/>
  <c r="N4239" i="3"/>
  <c r="O4239" i="3" s="1"/>
  <c r="M4239" i="3"/>
  <c r="G4239" i="3"/>
  <c r="C4239" i="3"/>
  <c r="B4239" i="3"/>
  <c r="N4238" i="3"/>
  <c r="O4238" i="3" s="1"/>
  <c r="M4238" i="3"/>
  <c r="G4238" i="3"/>
  <c r="B4238" i="3"/>
  <c r="C4238" i="3" s="1"/>
  <c r="N4237" i="3"/>
  <c r="O4237" i="3" s="1"/>
  <c r="M4237" i="3"/>
  <c r="G4237" i="3"/>
  <c r="C4237" i="3"/>
  <c r="B4237" i="3"/>
  <c r="O4236" i="3"/>
  <c r="N4236" i="3"/>
  <c r="M4236" i="3"/>
  <c r="G4236" i="3"/>
  <c r="B4236" i="3"/>
  <c r="C4236" i="3" s="1"/>
  <c r="N4235" i="3"/>
  <c r="O4235" i="3" s="1"/>
  <c r="M4235" i="3"/>
  <c r="G4235" i="3"/>
  <c r="C4235" i="3"/>
  <c r="B4235" i="3"/>
  <c r="O4234" i="3"/>
  <c r="N4234" i="3"/>
  <c r="M4234" i="3"/>
  <c r="G4234" i="3"/>
  <c r="B4234" i="3"/>
  <c r="C4234" i="3" s="1"/>
  <c r="N4233" i="3"/>
  <c r="O4233" i="3" s="1"/>
  <c r="M4233" i="3"/>
  <c r="G4233" i="3"/>
  <c r="C4233" i="3"/>
  <c r="B4233" i="3"/>
  <c r="N4232" i="3"/>
  <c r="O4232" i="3" s="1"/>
  <c r="M4232" i="3"/>
  <c r="G4232" i="3"/>
  <c r="B4232" i="3"/>
  <c r="C4232" i="3" s="1"/>
  <c r="N4231" i="3"/>
  <c r="O4231" i="3" s="1"/>
  <c r="M4231" i="3"/>
  <c r="G4231" i="3"/>
  <c r="C4231" i="3"/>
  <c r="B4231" i="3"/>
  <c r="N4230" i="3"/>
  <c r="O4230" i="3" s="1"/>
  <c r="M4230" i="3"/>
  <c r="G4230" i="3"/>
  <c r="B4230" i="3"/>
  <c r="C4230" i="3" s="1"/>
  <c r="N4229" i="3"/>
  <c r="O4229" i="3" s="1"/>
  <c r="M4229" i="3"/>
  <c r="G4229" i="3"/>
  <c r="C4229" i="3"/>
  <c r="B4229" i="3"/>
  <c r="O4228" i="3"/>
  <c r="N4228" i="3"/>
  <c r="M4228" i="3"/>
  <c r="G4228" i="3"/>
  <c r="B4228" i="3"/>
  <c r="C4228" i="3" s="1"/>
  <c r="N4227" i="3"/>
  <c r="O4227" i="3" s="1"/>
  <c r="M4227" i="3"/>
  <c r="G4227" i="3"/>
  <c r="C4227" i="3"/>
  <c r="B4227" i="3"/>
  <c r="N4226" i="3"/>
  <c r="O4226" i="3" s="1"/>
  <c r="M4226" i="3"/>
  <c r="G4226" i="3"/>
  <c r="B4226" i="3"/>
  <c r="C4226" i="3" s="1"/>
  <c r="N4225" i="3"/>
  <c r="O4225" i="3" s="1"/>
  <c r="M4225" i="3"/>
  <c r="G4225" i="3"/>
  <c r="C4225" i="3"/>
  <c r="B4225" i="3"/>
  <c r="O4224" i="3"/>
  <c r="N4224" i="3"/>
  <c r="M4224" i="3"/>
  <c r="G4224" i="3"/>
  <c r="B4224" i="3"/>
  <c r="C4224" i="3" s="1"/>
  <c r="N4223" i="3"/>
  <c r="O4223" i="3" s="1"/>
  <c r="M4223" i="3"/>
  <c r="G4223" i="3"/>
  <c r="C4223" i="3"/>
  <c r="B4223" i="3"/>
  <c r="O4222" i="3"/>
  <c r="N4222" i="3"/>
  <c r="M4222" i="3"/>
  <c r="G4222" i="3"/>
  <c r="B4222" i="3"/>
  <c r="C4222" i="3" s="1"/>
  <c r="N4221" i="3"/>
  <c r="O4221" i="3" s="1"/>
  <c r="M4221" i="3"/>
  <c r="G4221" i="3"/>
  <c r="C4221" i="3"/>
  <c r="B4221" i="3"/>
  <c r="O4220" i="3"/>
  <c r="N4220" i="3"/>
  <c r="M4220" i="3"/>
  <c r="G4220" i="3"/>
  <c r="B4220" i="3"/>
  <c r="C4220" i="3" s="1"/>
  <c r="N4219" i="3"/>
  <c r="O4219" i="3" s="1"/>
  <c r="M4219" i="3"/>
  <c r="G4219" i="3"/>
  <c r="C4219" i="3"/>
  <c r="B4219" i="3"/>
  <c r="N4218" i="3"/>
  <c r="O4218" i="3" s="1"/>
  <c r="M4218" i="3"/>
  <c r="G4218" i="3"/>
  <c r="B4218" i="3"/>
  <c r="C4218" i="3" s="1"/>
  <c r="N4217" i="3"/>
  <c r="O4217" i="3" s="1"/>
  <c r="M4217" i="3"/>
  <c r="G4217" i="3"/>
  <c r="C4217" i="3"/>
  <c r="B4217" i="3"/>
  <c r="O4216" i="3"/>
  <c r="N4216" i="3"/>
  <c r="M4216" i="3"/>
  <c r="G4216" i="3"/>
  <c r="B4216" i="3"/>
  <c r="C4216" i="3" s="1"/>
  <c r="N4215" i="3"/>
  <c r="O4215" i="3" s="1"/>
  <c r="M4215" i="3"/>
  <c r="G4215" i="3"/>
  <c r="C4215" i="3"/>
  <c r="B4215" i="3"/>
  <c r="N4214" i="3"/>
  <c r="O4214" i="3" s="1"/>
  <c r="M4214" i="3"/>
  <c r="G4214" i="3"/>
  <c r="B4214" i="3"/>
  <c r="C4214" i="3" s="1"/>
  <c r="N4213" i="3"/>
  <c r="O4213" i="3" s="1"/>
  <c r="M4213" i="3"/>
  <c r="G4213" i="3"/>
  <c r="C4213" i="3"/>
  <c r="B4213" i="3"/>
  <c r="O4212" i="3"/>
  <c r="N4212" i="3"/>
  <c r="M4212" i="3"/>
  <c r="G4212" i="3"/>
  <c r="B4212" i="3"/>
  <c r="C4212" i="3" s="1"/>
  <c r="N4211" i="3"/>
  <c r="O4211" i="3" s="1"/>
  <c r="M4211" i="3"/>
  <c r="G4211" i="3"/>
  <c r="C4211" i="3"/>
  <c r="B4211" i="3"/>
  <c r="N4210" i="3"/>
  <c r="O4210" i="3" s="1"/>
  <c r="M4210" i="3"/>
  <c r="G4210" i="3"/>
  <c r="B4210" i="3"/>
  <c r="C4210" i="3" s="1"/>
  <c r="N4209" i="3"/>
  <c r="O4209" i="3" s="1"/>
  <c r="M4209" i="3"/>
  <c r="G4209" i="3"/>
  <c r="C4209" i="3"/>
  <c r="B4209" i="3"/>
  <c r="N4208" i="3"/>
  <c r="O4208" i="3" s="1"/>
  <c r="M4208" i="3"/>
  <c r="G4208" i="3"/>
  <c r="B4208" i="3"/>
  <c r="C4208" i="3" s="1"/>
  <c r="N4207" i="3"/>
  <c r="O4207" i="3" s="1"/>
  <c r="M4207" i="3"/>
  <c r="G4207" i="3"/>
  <c r="C4207" i="3"/>
  <c r="B4207" i="3"/>
  <c r="O4206" i="3"/>
  <c r="N4206" i="3"/>
  <c r="M4206" i="3"/>
  <c r="G4206" i="3"/>
  <c r="B4206" i="3"/>
  <c r="C4206" i="3" s="1"/>
  <c r="N4205" i="3"/>
  <c r="O4205" i="3" s="1"/>
  <c r="M4205" i="3"/>
  <c r="G4205" i="3"/>
  <c r="C4205" i="3"/>
  <c r="B4205" i="3"/>
  <c r="N4204" i="3"/>
  <c r="O4204" i="3" s="1"/>
  <c r="M4204" i="3"/>
  <c r="G4204" i="3"/>
  <c r="B4204" i="3"/>
  <c r="C4204" i="3" s="1"/>
  <c r="N4203" i="3"/>
  <c r="O4203" i="3" s="1"/>
  <c r="M4203" i="3"/>
  <c r="G4203" i="3"/>
  <c r="C4203" i="3"/>
  <c r="B4203" i="3"/>
  <c r="N4202" i="3"/>
  <c r="O4202" i="3" s="1"/>
  <c r="M4202" i="3"/>
  <c r="G4202" i="3"/>
  <c r="B4202" i="3"/>
  <c r="C4202" i="3" s="1"/>
  <c r="N4201" i="3"/>
  <c r="O4201" i="3" s="1"/>
  <c r="M4201" i="3"/>
  <c r="G4201" i="3"/>
  <c r="C4201" i="3"/>
  <c r="B4201" i="3"/>
  <c r="O4200" i="3"/>
  <c r="N4200" i="3"/>
  <c r="M4200" i="3"/>
  <c r="G4200" i="3"/>
  <c r="B4200" i="3"/>
  <c r="C4200" i="3" s="1"/>
  <c r="N4199" i="3"/>
  <c r="O4199" i="3" s="1"/>
  <c r="M4199" i="3"/>
  <c r="G4199" i="3"/>
  <c r="C4199" i="3"/>
  <c r="B4199" i="3"/>
  <c r="O4198" i="3"/>
  <c r="N4198" i="3"/>
  <c r="M4198" i="3"/>
  <c r="G4198" i="3"/>
  <c r="B4198" i="3"/>
  <c r="C4198" i="3" s="1"/>
  <c r="N4197" i="3"/>
  <c r="O4197" i="3" s="1"/>
  <c r="M4197" i="3"/>
  <c r="G4197" i="3"/>
  <c r="C4197" i="3"/>
  <c r="B4197" i="3"/>
  <c r="N4196" i="3"/>
  <c r="O4196" i="3" s="1"/>
  <c r="M4196" i="3"/>
  <c r="G4196" i="3"/>
  <c r="B4196" i="3"/>
  <c r="C4196" i="3" s="1"/>
  <c r="N4195" i="3"/>
  <c r="O4195" i="3" s="1"/>
  <c r="M4195" i="3"/>
  <c r="G4195" i="3"/>
  <c r="C4195" i="3"/>
  <c r="B4195" i="3"/>
  <c r="N4194" i="3"/>
  <c r="O4194" i="3" s="1"/>
  <c r="M4194" i="3"/>
  <c r="G4194" i="3"/>
  <c r="B4194" i="3"/>
  <c r="C4194" i="3" s="1"/>
  <c r="N4193" i="3"/>
  <c r="O4193" i="3" s="1"/>
  <c r="M4193" i="3"/>
  <c r="G4193" i="3"/>
  <c r="C4193" i="3"/>
  <c r="B4193" i="3"/>
  <c r="N4192" i="3"/>
  <c r="O4192" i="3" s="1"/>
  <c r="M4192" i="3"/>
  <c r="G4192" i="3"/>
  <c r="B4192" i="3"/>
  <c r="C4192" i="3" s="1"/>
  <c r="N4191" i="3"/>
  <c r="O4191" i="3" s="1"/>
  <c r="M4191" i="3"/>
  <c r="G4191" i="3"/>
  <c r="C4191" i="3"/>
  <c r="B4191" i="3"/>
  <c r="N4190" i="3"/>
  <c r="O4190" i="3" s="1"/>
  <c r="M4190" i="3"/>
  <c r="G4190" i="3"/>
  <c r="B4190" i="3"/>
  <c r="C4190" i="3" s="1"/>
  <c r="N4189" i="3"/>
  <c r="O4189" i="3" s="1"/>
  <c r="M4189" i="3"/>
  <c r="G4189" i="3"/>
  <c r="C4189" i="3"/>
  <c r="B4189" i="3"/>
  <c r="O4188" i="3"/>
  <c r="N4188" i="3"/>
  <c r="M4188" i="3"/>
  <c r="G4188" i="3"/>
  <c r="B4188" i="3"/>
  <c r="C4188" i="3" s="1"/>
  <c r="N4187" i="3"/>
  <c r="O4187" i="3" s="1"/>
  <c r="M4187" i="3"/>
  <c r="G4187" i="3"/>
  <c r="C4187" i="3"/>
  <c r="B4187" i="3"/>
  <c r="N4186" i="3"/>
  <c r="O4186" i="3" s="1"/>
  <c r="M4186" i="3"/>
  <c r="G4186" i="3"/>
  <c r="B4186" i="3"/>
  <c r="C4186" i="3" s="1"/>
  <c r="N4185" i="3"/>
  <c r="O4185" i="3" s="1"/>
  <c r="M4185" i="3"/>
  <c r="G4185" i="3"/>
  <c r="C4185" i="3"/>
  <c r="B4185" i="3"/>
  <c r="O4184" i="3"/>
  <c r="N4184" i="3"/>
  <c r="M4184" i="3"/>
  <c r="G4184" i="3"/>
  <c r="B4184" i="3"/>
  <c r="C4184" i="3" s="1"/>
  <c r="N4183" i="3"/>
  <c r="O4183" i="3" s="1"/>
  <c r="M4183" i="3"/>
  <c r="G4183" i="3"/>
  <c r="C4183" i="3"/>
  <c r="B4183" i="3"/>
  <c r="N4182" i="3"/>
  <c r="O4182" i="3" s="1"/>
  <c r="M4182" i="3"/>
  <c r="G4182" i="3"/>
  <c r="B4182" i="3"/>
  <c r="C4182" i="3" s="1"/>
  <c r="N4181" i="3"/>
  <c r="O4181" i="3" s="1"/>
  <c r="M4181" i="3"/>
  <c r="G4181" i="3"/>
  <c r="C4181" i="3"/>
  <c r="B4181" i="3"/>
  <c r="O4180" i="3"/>
  <c r="N4180" i="3"/>
  <c r="M4180" i="3"/>
  <c r="G4180" i="3"/>
  <c r="B4180" i="3"/>
  <c r="C4180" i="3" s="1"/>
  <c r="N4179" i="3"/>
  <c r="O4179" i="3" s="1"/>
  <c r="M4179" i="3"/>
  <c r="G4179" i="3"/>
  <c r="C4179" i="3"/>
  <c r="B4179" i="3"/>
  <c r="N4178" i="3"/>
  <c r="O4178" i="3" s="1"/>
  <c r="M4178" i="3"/>
  <c r="G4178" i="3"/>
  <c r="B4178" i="3"/>
  <c r="C4178" i="3" s="1"/>
  <c r="N4177" i="3"/>
  <c r="O4177" i="3" s="1"/>
  <c r="M4177" i="3"/>
  <c r="G4177" i="3"/>
  <c r="C4177" i="3"/>
  <c r="B4177" i="3"/>
  <c r="O4176" i="3"/>
  <c r="N4176" i="3"/>
  <c r="M4176" i="3"/>
  <c r="G4176" i="3"/>
  <c r="B4176" i="3"/>
  <c r="C4176" i="3" s="1"/>
  <c r="N4175" i="3"/>
  <c r="O4175" i="3" s="1"/>
  <c r="M4175" i="3"/>
  <c r="G4175" i="3"/>
  <c r="C4175" i="3"/>
  <c r="B4175" i="3"/>
  <c r="N4174" i="3"/>
  <c r="O4174" i="3" s="1"/>
  <c r="M4174" i="3"/>
  <c r="G4174" i="3"/>
  <c r="B4174" i="3"/>
  <c r="C4174" i="3" s="1"/>
  <c r="N4173" i="3"/>
  <c r="O4173" i="3" s="1"/>
  <c r="M4173" i="3"/>
  <c r="G4173" i="3"/>
  <c r="C4173" i="3"/>
  <c r="B4173" i="3"/>
  <c r="N4172" i="3"/>
  <c r="O4172" i="3" s="1"/>
  <c r="M4172" i="3"/>
  <c r="G4172" i="3"/>
  <c r="B4172" i="3"/>
  <c r="C4172" i="3" s="1"/>
  <c r="N4171" i="3"/>
  <c r="O4171" i="3" s="1"/>
  <c r="M4171" i="3"/>
  <c r="G4171" i="3"/>
  <c r="C4171" i="3"/>
  <c r="B4171" i="3"/>
  <c r="O4170" i="3"/>
  <c r="N4170" i="3"/>
  <c r="M4170" i="3"/>
  <c r="G4170" i="3"/>
  <c r="B4170" i="3"/>
  <c r="C4170" i="3" s="1"/>
  <c r="N4169" i="3"/>
  <c r="O4169" i="3" s="1"/>
  <c r="M4169" i="3"/>
  <c r="G4169" i="3"/>
  <c r="C4169" i="3"/>
  <c r="B4169" i="3"/>
  <c r="N4168" i="3"/>
  <c r="O4168" i="3" s="1"/>
  <c r="M4168" i="3"/>
  <c r="G4168" i="3"/>
  <c r="B4168" i="3"/>
  <c r="C4168" i="3" s="1"/>
  <c r="N4167" i="3"/>
  <c r="O4167" i="3" s="1"/>
  <c r="M4167" i="3"/>
  <c r="G4167" i="3"/>
  <c r="C4167" i="3"/>
  <c r="B4167" i="3"/>
  <c r="N4166" i="3"/>
  <c r="O4166" i="3" s="1"/>
  <c r="M4166" i="3"/>
  <c r="G4166" i="3"/>
  <c r="B4166" i="3"/>
  <c r="C4166" i="3" s="1"/>
  <c r="N4165" i="3"/>
  <c r="O4165" i="3" s="1"/>
  <c r="M4165" i="3"/>
  <c r="G4165" i="3"/>
  <c r="C4165" i="3"/>
  <c r="B4165" i="3"/>
  <c r="O4164" i="3"/>
  <c r="N4164" i="3"/>
  <c r="M4164" i="3"/>
  <c r="G4164" i="3"/>
  <c r="B4164" i="3"/>
  <c r="C4164" i="3" s="1"/>
  <c r="N4163" i="3"/>
  <c r="O4163" i="3" s="1"/>
  <c r="M4163" i="3"/>
  <c r="G4163" i="3"/>
  <c r="C4163" i="3"/>
  <c r="B4163" i="3"/>
  <c r="O4162" i="3"/>
  <c r="N4162" i="3"/>
  <c r="M4162" i="3"/>
  <c r="G4162" i="3"/>
  <c r="B4162" i="3"/>
  <c r="C4162" i="3" s="1"/>
  <c r="N4161" i="3"/>
  <c r="O4161" i="3" s="1"/>
  <c r="M4161" i="3"/>
  <c r="G4161" i="3"/>
  <c r="C4161" i="3"/>
  <c r="B4161" i="3"/>
  <c r="O4160" i="3"/>
  <c r="N4160" i="3"/>
  <c r="M4160" i="3"/>
  <c r="G4160" i="3"/>
  <c r="B4160" i="3"/>
  <c r="C4160" i="3" s="1"/>
  <c r="N4159" i="3"/>
  <c r="O4159" i="3" s="1"/>
  <c r="M4159" i="3"/>
  <c r="G4159" i="3"/>
  <c r="C4159" i="3"/>
  <c r="B4159" i="3"/>
  <c r="N4158" i="3"/>
  <c r="O4158" i="3" s="1"/>
  <c r="M4158" i="3"/>
  <c r="G4158" i="3"/>
  <c r="B4158" i="3"/>
  <c r="C4158" i="3" s="1"/>
  <c r="N4157" i="3"/>
  <c r="O4157" i="3" s="1"/>
  <c r="M4157" i="3"/>
  <c r="G4157" i="3"/>
  <c r="C4157" i="3"/>
  <c r="B4157" i="3"/>
  <c r="N4156" i="3"/>
  <c r="O4156" i="3" s="1"/>
  <c r="M4156" i="3"/>
  <c r="G4156" i="3"/>
  <c r="B4156" i="3"/>
  <c r="C4156" i="3" s="1"/>
  <c r="O4155" i="3"/>
  <c r="N4155" i="3"/>
  <c r="M4155" i="3"/>
  <c r="G4155" i="3"/>
  <c r="C4155" i="3"/>
  <c r="B4155" i="3"/>
  <c r="N4154" i="3"/>
  <c r="O4154" i="3" s="1"/>
  <c r="M4154" i="3"/>
  <c r="G4154" i="3"/>
  <c r="B4154" i="3"/>
  <c r="C4154" i="3" s="1"/>
  <c r="N4153" i="3"/>
  <c r="O4153" i="3" s="1"/>
  <c r="M4153" i="3"/>
  <c r="G4153" i="3"/>
  <c r="C4153" i="3"/>
  <c r="B4153" i="3"/>
  <c r="N4152" i="3"/>
  <c r="O4152" i="3" s="1"/>
  <c r="M4152" i="3"/>
  <c r="G4152" i="3"/>
  <c r="B4152" i="3"/>
  <c r="C4152" i="3" s="1"/>
  <c r="N4151" i="3"/>
  <c r="O4151" i="3" s="1"/>
  <c r="M4151" i="3"/>
  <c r="G4151" i="3"/>
  <c r="C4151" i="3"/>
  <c r="B4151" i="3"/>
  <c r="O4150" i="3"/>
  <c r="N4150" i="3"/>
  <c r="M4150" i="3"/>
  <c r="G4150" i="3"/>
  <c r="B4150" i="3"/>
  <c r="C4150" i="3" s="1"/>
  <c r="N4149" i="3"/>
  <c r="O4149" i="3" s="1"/>
  <c r="M4149" i="3"/>
  <c r="G4149" i="3"/>
  <c r="C4149" i="3"/>
  <c r="B4149" i="3"/>
  <c r="O4148" i="3"/>
  <c r="N4148" i="3"/>
  <c r="M4148" i="3"/>
  <c r="G4148" i="3"/>
  <c r="B4148" i="3"/>
  <c r="C4148" i="3" s="1"/>
  <c r="N4147" i="3"/>
  <c r="O4147" i="3" s="1"/>
  <c r="M4147" i="3"/>
  <c r="G4147" i="3"/>
  <c r="C4147" i="3"/>
  <c r="B4147" i="3"/>
  <c r="O4146" i="3"/>
  <c r="N4146" i="3"/>
  <c r="M4146" i="3"/>
  <c r="G4146" i="3"/>
  <c r="B4146" i="3"/>
  <c r="C4146" i="3" s="1"/>
  <c r="N4145" i="3"/>
  <c r="O4145" i="3" s="1"/>
  <c r="M4145" i="3"/>
  <c r="G4145" i="3"/>
  <c r="C4145" i="3"/>
  <c r="B4145" i="3"/>
  <c r="N4144" i="3"/>
  <c r="O4144" i="3" s="1"/>
  <c r="M4144" i="3"/>
  <c r="G4144" i="3"/>
  <c r="B4144" i="3"/>
  <c r="C4144" i="3" s="1"/>
  <c r="N4143" i="3"/>
  <c r="O4143" i="3" s="1"/>
  <c r="M4143" i="3"/>
  <c r="G4143" i="3"/>
  <c r="C4143" i="3"/>
  <c r="B4143" i="3"/>
  <c r="N4142" i="3"/>
  <c r="O4142" i="3" s="1"/>
  <c r="M4142" i="3"/>
  <c r="G4142" i="3"/>
  <c r="B4142" i="3"/>
  <c r="C4142" i="3" s="1"/>
  <c r="N4141" i="3"/>
  <c r="O4141" i="3" s="1"/>
  <c r="M4141" i="3"/>
  <c r="G4141" i="3"/>
  <c r="C4141" i="3"/>
  <c r="B4141" i="3"/>
  <c r="N4140" i="3"/>
  <c r="O4140" i="3" s="1"/>
  <c r="M4140" i="3"/>
  <c r="G4140" i="3"/>
  <c r="B4140" i="3"/>
  <c r="C4140" i="3" s="1"/>
  <c r="O4139" i="3"/>
  <c r="N4139" i="3"/>
  <c r="M4139" i="3"/>
  <c r="G4139" i="3"/>
  <c r="C4139" i="3"/>
  <c r="B4139" i="3"/>
  <c r="N4138" i="3"/>
  <c r="O4138" i="3" s="1"/>
  <c r="M4138" i="3"/>
  <c r="G4138" i="3"/>
  <c r="B4138" i="3"/>
  <c r="C4138" i="3" s="1"/>
  <c r="O4137" i="3"/>
  <c r="N4137" i="3"/>
  <c r="M4137" i="3"/>
  <c r="G4137" i="3"/>
  <c r="C4137" i="3"/>
  <c r="B4137" i="3"/>
  <c r="N4136" i="3"/>
  <c r="O4136" i="3" s="1"/>
  <c r="M4136" i="3"/>
  <c r="G4136" i="3"/>
  <c r="B4136" i="3"/>
  <c r="C4136" i="3" s="1"/>
  <c r="O4135" i="3"/>
  <c r="N4135" i="3"/>
  <c r="M4135" i="3"/>
  <c r="G4135" i="3"/>
  <c r="C4135" i="3"/>
  <c r="B4135" i="3"/>
  <c r="O4134" i="3"/>
  <c r="N4134" i="3"/>
  <c r="M4134" i="3"/>
  <c r="G4134" i="3"/>
  <c r="B4134" i="3"/>
  <c r="C4134" i="3" s="1"/>
  <c r="N4133" i="3"/>
  <c r="O4133" i="3" s="1"/>
  <c r="M4133" i="3"/>
  <c r="G4133" i="3"/>
  <c r="C4133" i="3"/>
  <c r="B4133" i="3"/>
  <c r="N4132" i="3"/>
  <c r="O4132" i="3" s="1"/>
  <c r="M4132" i="3"/>
  <c r="G4132" i="3"/>
  <c r="B4132" i="3"/>
  <c r="C4132" i="3" s="1"/>
  <c r="N4131" i="3"/>
  <c r="O4131" i="3" s="1"/>
  <c r="M4131" i="3"/>
  <c r="G4131" i="3"/>
  <c r="C4131" i="3"/>
  <c r="B4131" i="3"/>
  <c r="O4130" i="3"/>
  <c r="N4130" i="3"/>
  <c r="M4130" i="3"/>
  <c r="G4130" i="3"/>
  <c r="B4130" i="3"/>
  <c r="C4130" i="3" s="1"/>
  <c r="N4129" i="3"/>
  <c r="O4129" i="3" s="1"/>
  <c r="M4129" i="3"/>
  <c r="G4129" i="3"/>
  <c r="C4129" i="3"/>
  <c r="B4129" i="3"/>
  <c r="N4128" i="3"/>
  <c r="O4128" i="3" s="1"/>
  <c r="M4128" i="3"/>
  <c r="G4128" i="3"/>
  <c r="B4128" i="3"/>
  <c r="C4128" i="3" s="1"/>
  <c r="O4127" i="3"/>
  <c r="N4127" i="3"/>
  <c r="M4127" i="3"/>
  <c r="G4127" i="3"/>
  <c r="C4127" i="3"/>
  <c r="B4127" i="3"/>
  <c r="O4126" i="3"/>
  <c r="N4126" i="3"/>
  <c r="M4126" i="3"/>
  <c r="G4126" i="3"/>
  <c r="B4126" i="3"/>
  <c r="C4126" i="3" s="1"/>
  <c r="O4125" i="3"/>
  <c r="N4125" i="3"/>
  <c r="M4125" i="3"/>
  <c r="G4125" i="3"/>
  <c r="C4125" i="3"/>
  <c r="B4125" i="3"/>
  <c r="O4124" i="3"/>
  <c r="N4124" i="3"/>
  <c r="M4124" i="3"/>
  <c r="G4124" i="3"/>
  <c r="B4124" i="3"/>
  <c r="C4124" i="3" s="1"/>
  <c r="N4123" i="3"/>
  <c r="O4123" i="3" s="1"/>
  <c r="M4123" i="3"/>
  <c r="G4123" i="3"/>
  <c r="C4123" i="3"/>
  <c r="B4123" i="3"/>
  <c r="N4122" i="3"/>
  <c r="O4122" i="3" s="1"/>
  <c r="M4122" i="3"/>
  <c r="G4122" i="3"/>
  <c r="B4122" i="3"/>
  <c r="C4122" i="3" s="1"/>
  <c r="O4121" i="3"/>
  <c r="N4121" i="3"/>
  <c r="M4121" i="3"/>
  <c r="G4121" i="3"/>
  <c r="C4121" i="3"/>
  <c r="B4121" i="3"/>
  <c r="N4120" i="3"/>
  <c r="O4120" i="3" s="1"/>
  <c r="M4120" i="3"/>
  <c r="G4120" i="3"/>
  <c r="B4120" i="3"/>
  <c r="C4120" i="3" s="1"/>
  <c r="N4119" i="3"/>
  <c r="O4119" i="3" s="1"/>
  <c r="M4119" i="3"/>
  <c r="G4119" i="3"/>
  <c r="C4119" i="3"/>
  <c r="B4119" i="3"/>
  <c r="O4118" i="3"/>
  <c r="N4118" i="3"/>
  <c r="M4118" i="3"/>
  <c r="G4118" i="3"/>
  <c r="B4118" i="3"/>
  <c r="C4118" i="3" s="1"/>
  <c r="N4117" i="3"/>
  <c r="O4117" i="3" s="1"/>
  <c r="M4117" i="3"/>
  <c r="G4117" i="3"/>
  <c r="C4117" i="3"/>
  <c r="B4117" i="3"/>
  <c r="O4116" i="3"/>
  <c r="N4116" i="3"/>
  <c r="M4116" i="3"/>
  <c r="G4116" i="3"/>
  <c r="B4116" i="3"/>
  <c r="C4116" i="3" s="1"/>
  <c r="O4115" i="3"/>
  <c r="N4115" i="3"/>
  <c r="M4115" i="3"/>
  <c r="G4115" i="3"/>
  <c r="C4115" i="3"/>
  <c r="B4115" i="3"/>
  <c r="N4114" i="3"/>
  <c r="O4114" i="3" s="1"/>
  <c r="M4114" i="3"/>
  <c r="G4114" i="3"/>
  <c r="B4114" i="3"/>
  <c r="C4114" i="3" s="1"/>
  <c r="O4113" i="3"/>
  <c r="N4113" i="3"/>
  <c r="M4113" i="3"/>
  <c r="G4113" i="3"/>
  <c r="C4113" i="3"/>
  <c r="B4113" i="3"/>
  <c r="N4112" i="3"/>
  <c r="O4112" i="3" s="1"/>
  <c r="M4112" i="3"/>
  <c r="G4112" i="3"/>
  <c r="B4112" i="3"/>
  <c r="C4112" i="3" s="1"/>
  <c r="O4111" i="3"/>
  <c r="N4111" i="3"/>
  <c r="M4111" i="3"/>
  <c r="G4111" i="3"/>
  <c r="C4111" i="3"/>
  <c r="B4111" i="3"/>
  <c r="O4110" i="3"/>
  <c r="N4110" i="3"/>
  <c r="M4110" i="3"/>
  <c r="G4110" i="3"/>
  <c r="B4110" i="3"/>
  <c r="C4110" i="3" s="1"/>
  <c r="O4109" i="3"/>
  <c r="N4109" i="3"/>
  <c r="M4109" i="3"/>
  <c r="G4109" i="3"/>
  <c r="C4109" i="3"/>
  <c r="B4109" i="3"/>
  <c r="N4108" i="3"/>
  <c r="O4108" i="3" s="1"/>
  <c r="M4108" i="3"/>
  <c r="G4108" i="3"/>
  <c r="B4108" i="3"/>
  <c r="C4108" i="3" s="1"/>
  <c r="N4107" i="3"/>
  <c r="O4107" i="3" s="1"/>
  <c r="M4107" i="3"/>
  <c r="G4107" i="3"/>
  <c r="C4107" i="3"/>
  <c r="B4107" i="3"/>
  <c r="N4106" i="3"/>
  <c r="O4106" i="3" s="1"/>
  <c r="M4106" i="3"/>
  <c r="G4106" i="3"/>
  <c r="B4106" i="3"/>
  <c r="C4106" i="3" s="1"/>
  <c r="N4105" i="3"/>
  <c r="O4105" i="3" s="1"/>
  <c r="M4105" i="3"/>
  <c r="G4105" i="3"/>
  <c r="C4105" i="3"/>
  <c r="B4105" i="3"/>
  <c r="N4104" i="3"/>
  <c r="O4104" i="3" s="1"/>
  <c r="M4104" i="3"/>
  <c r="G4104" i="3"/>
  <c r="B4104" i="3"/>
  <c r="C4104" i="3" s="1"/>
  <c r="N4103" i="3"/>
  <c r="O4103" i="3" s="1"/>
  <c r="M4103" i="3"/>
  <c r="G4103" i="3"/>
  <c r="C4103" i="3"/>
  <c r="B4103" i="3"/>
  <c r="O4102" i="3"/>
  <c r="N4102" i="3"/>
  <c r="M4102" i="3"/>
  <c r="G4102" i="3"/>
  <c r="B4102" i="3"/>
  <c r="C4102" i="3" s="1"/>
  <c r="O4101" i="3"/>
  <c r="N4101" i="3"/>
  <c r="M4101" i="3"/>
  <c r="G4101" i="3"/>
  <c r="C4101" i="3"/>
  <c r="B4101" i="3"/>
  <c r="O4100" i="3"/>
  <c r="N4100" i="3"/>
  <c r="M4100" i="3"/>
  <c r="G4100" i="3"/>
  <c r="B4100" i="3"/>
  <c r="C4100" i="3" s="1"/>
  <c r="N4099" i="3"/>
  <c r="O4099" i="3" s="1"/>
  <c r="M4099" i="3"/>
  <c r="G4099" i="3"/>
  <c r="C4099" i="3"/>
  <c r="B4099" i="3"/>
  <c r="N4098" i="3"/>
  <c r="O4098" i="3" s="1"/>
  <c r="M4098" i="3"/>
  <c r="G4098" i="3"/>
  <c r="B4098" i="3"/>
  <c r="C4098" i="3" s="1"/>
  <c r="N4097" i="3"/>
  <c r="O4097" i="3" s="1"/>
  <c r="M4097" i="3"/>
  <c r="G4097" i="3"/>
  <c r="C4097" i="3"/>
  <c r="B4097" i="3"/>
  <c r="O4096" i="3"/>
  <c r="N4096" i="3"/>
  <c r="M4096" i="3"/>
  <c r="G4096" i="3"/>
  <c r="B4096" i="3"/>
  <c r="C4096" i="3" s="1"/>
  <c r="O4095" i="3"/>
  <c r="N4095" i="3"/>
  <c r="M4095" i="3"/>
  <c r="G4095" i="3"/>
  <c r="C4095" i="3"/>
  <c r="B4095" i="3"/>
  <c r="N4094" i="3"/>
  <c r="O4094" i="3" s="1"/>
  <c r="M4094" i="3"/>
  <c r="G4094" i="3"/>
  <c r="B4094" i="3"/>
  <c r="C4094" i="3" s="1"/>
  <c r="N4093" i="3"/>
  <c r="O4093" i="3" s="1"/>
  <c r="M4093" i="3"/>
  <c r="G4093" i="3"/>
  <c r="C4093" i="3"/>
  <c r="B4093" i="3"/>
  <c r="N4092" i="3"/>
  <c r="O4092" i="3" s="1"/>
  <c r="M4092" i="3"/>
  <c r="G4092" i="3"/>
  <c r="B4092" i="3"/>
  <c r="C4092" i="3" s="1"/>
  <c r="O4091" i="3"/>
  <c r="N4091" i="3"/>
  <c r="M4091" i="3"/>
  <c r="G4091" i="3"/>
  <c r="C4091" i="3"/>
  <c r="B4091" i="3"/>
  <c r="O4090" i="3"/>
  <c r="N4090" i="3"/>
  <c r="M4090" i="3"/>
  <c r="G4090" i="3"/>
  <c r="B4090" i="3"/>
  <c r="C4090" i="3" s="1"/>
  <c r="O4089" i="3"/>
  <c r="N4089" i="3"/>
  <c r="M4089" i="3"/>
  <c r="G4089" i="3"/>
  <c r="C4089" i="3"/>
  <c r="B4089" i="3"/>
  <c r="N4088" i="3"/>
  <c r="O4088" i="3" s="1"/>
  <c r="M4088" i="3"/>
  <c r="G4088" i="3"/>
  <c r="B4088" i="3"/>
  <c r="C4088" i="3" s="1"/>
  <c r="N4087" i="3"/>
  <c r="O4087" i="3" s="1"/>
  <c r="M4087" i="3"/>
  <c r="G4087" i="3"/>
  <c r="C4087" i="3"/>
  <c r="B4087" i="3"/>
  <c r="N4086" i="3"/>
  <c r="O4086" i="3" s="1"/>
  <c r="M4086" i="3"/>
  <c r="G4086" i="3"/>
  <c r="B4086" i="3"/>
  <c r="C4086" i="3" s="1"/>
  <c r="N4085" i="3"/>
  <c r="O4085" i="3" s="1"/>
  <c r="M4085" i="3"/>
  <c r="G4085" i="3"/>
  <c r="C4085" i="3"/>
  <c r="B4085" i="3"/>
  <c r="O4084" i="3"/>
  <c r="N4084" i="3"/>
  <c r="M4084" i="3"/>
  <c r="G4084" i="3"/>
  <c r="B4084" i="3"/>
  <c r="C4084" i="3" s="1"/>
  <c r="O4083" i="3"/>
  <c r="N4083" i="3"/>
  <c r="M4083" i="3"/>
  <c r="G4083" i="3"/>
  <c r="C4083" i="3"/>
  <c r="B4083" i="3"/>
  <c r="O4082" i="3"/>
  <c r="N4082" i="3"/>
  <c r="M4082" i="3"/>
  <c r="G4082" i="3"/>
  <c r="B4082" i="3"/>
  <c r="C4082" i="3" s="1"/>
  <c r="N4081" i="3"/>
  <c r="O4081" i="3" s="1"/>
  <c r="M4081" i="3"/>
  <c r="G4081" i="3"/>
  <c r="C4081" i="3"/>
  <c r="B4081" i="3"/>
  <c r="N4080" i="3"/>
  <c r="O4080" i="3" s="1"/>
  <c r="M4080" i="3"/>
  <c r="G4080" i="3"/>
  <c r="B4080" i="3"/>
  <c r="C4080" i="3" s="1"/>
  <c r="N4079" i="3"/>
  <c r="O4079" i="3" s="1"/>
  <c r="M4079" i="3"/>
  <c r="G4079" i="3"/>
  <c r="C4079" i="3"/>
  <c r="B4079" i="3"/>
  <c r="O4078" i="3"/>
  <c r="N4078" i="3"/>
  <c r="M4078" i="3"/>
  <c r="G4078" i="3"/>
  <c r="B4078" i="3"/>
  <c r="C4078" i="3" s="1"/>
  <c r="N4077" i="3"/>
  <c r="O4077" i="3" s="1"/>
  <c r="M4077" i="3"/>
  <c r="G4077" i="3"/>
  <c r="C4077" i="3"/>
  <c r="B4077" i="3"/>
  <c r="O4076" i="3"/>
  <c r="N4076" i="3"/>
  <c r="M4076" i="3"/>
  <c r="G4076" i="3"/>
  <c r="B4076" i="3"/>
  <c r="C4076" i="3" s="1"/>
  <c r="O4075" i="3"/>
  <c r="N4075" i="3"/>
  <c r="M4075" i="3"/>
  <c r="G4075" i="3"/>
  <c r="C4075" i="3"/>
  <c r="B4075" i="3"/>
  <c r="N4074" i="3"/>
  <c r="O4074" i="3" s="1"/>
  <c r="M4074" i="3"/>
  <c r="G4074" i="3"/>
  <c r="B4074" i="3"/>
  <c r="C4074" i="3" s="1"/>
  <c r="N4073" i="3"/>
  <c r="O4073" i="3" s="1"/>
  <c r="M4073" i="3"/>
  <c r="G4073" i="3"/>
  <c r="C4073" i="3"/>
  <c r="B4073" i="3"/>
  <c r="O4072" i="3"/>
  <c r="N4072" i="3"/>
  <c r="M4072" i="3"/>
  <c r="G4072" i="3"/>
  <c r="B4072" i="3"/>
  <c r="C4072" i="3" s="1"/>
  <c r="N4071" i="3"/>
  <c r="O4071" i="3" s="1"/>
  <c r="M4071" i="3"/>
  <c r="G4071" i="3"/>
  <c r="C4071" i="3"/>
  <c r="B4071" i="3"/>
  <c r="N4070" i="3"/>
  <c r="O4070" i="3" s="1"/>
  <c r="M4070" i="3"/>
  <c r="G4070" i="3"/>
  <c r="B4070" i="3"/>
  <c r="C4070" i="3" s="1"/>
  <c r="N4069" i="3"/>
  <c r="O4069" i="3" s="1"/>
  <c r="M4069" i="3"/>
  <c r="G4069" i="3"/>
  <c r="C4069" i="3"/>
  <c r="B4069" i="3"/>
  <c r="N4068" i="3"/>
  <c r="O4068" i="3" s="1"/>
  <c r="M4068" i="3"/>
  <c r="G4068" i="3"/>
  <c r="B4068" i="3"/>
  <c r="C4068" i="3" s="1"/>
  <c r="O4067" i="3"/>
  <c r="N4067" i="3"/>
  <c r="M4067" i="3"/>
  <c r="G4067" i="3"/>
  <c r="C4067" i="3"/>
  <c r="B4067" i="3"/>
  <c r="N4066" i="3"/>
  <c r="O4066" i="3" s="1"/>
  <c r="M4066" i="3"/>
  <c r="G4066" i="3"/>
  <c r="B4066" i="3"/>
  <c r="C4066" i="3" s="1"/>
  <c r="O4065" i="3"/>
  <c r="N4065" i="3"/>
  <c r="M4065" i="3"/>
  <c r="G4065" i="3"/>
  <c r="C4065" i="3"/>
  <c r="B4065" i="3"/>
  <c r="O4064" i="3"/>
  <c r="N4064" i="3"/>
  <c r="M4064" i="3"/>
  <c r="G4064" i="3"/>
  <c r="B4064" i="3"/>
  <c r="C4064" i="3" s="1"/>
  <c r="O4063" i="3"/>
  <c r="N4063" i="3"/>
  <c r="M4063" i="3"/>
  <c r="G4063" i="3"/>
  <c r="C4063" i="3"/>
  <c r="B4063" i="3"/>
  <c r="O4062" i="3"/>
  <c r="N4062" i="3"/>
  <c r="M4062" i="3"/>
  <c r="G4062" i="3"/>
  <c r="B4062" i="3"/>
  <c r="C4062" i="3" s="1"/>
  <c r="N4061" i="3"/>
  <c r="O4061" i="3" s="1"/>
  <c r="M4061" i="3"/>
  <c r="G4061" i="3"/>
  <c r="C4061" i="3"/>
  <c r="B4061" i="3"/>
  <c r="O4060" i="3"/>
  <c r="N4060" i="3"/>
  <c r="M4060" i="3"/>
  <c r="G4060" i="3"/>
  <c r="B4060" i="3"/>
  <c r="C4060" i="3" s="1"/>
  <c r="O4059" i="3"/>
  <c r="N4059" i="3"/>
  <c r="M4059" i="3"/>
  <c r="G4059" i="3"/>
  <c r="C4059" i="3"/>
  <c r="B4059" i="3"/>
  <c r="N4058" i="3"/>
  <c r="O4058" i="3" s="1"/>
  <c r="M4058" i="3"/>
  <c r="G4058" i="3"/>
  <c r="B4058" i="3"/>
  <c r="C4058" i="3" s="1"/>
  <c r="N4057" i="3"/>
  <c r="O4057" i="3" s="1"/>
  <c r="M4057" i="3"/>
  <c r="G4057" i="3"/>
  <c r="C4057" i="3"/>
  <c r="B4057" i="3"/>
  <c r="N4056" i="3"/>
  <c r="O4056" i="3" s="1"/>
  <c r="M4056" i="3"/>
  <c r="G4056" i="3"/>
  <c r="B4056" i="3"/>
  <c r="C4056" i="3" s="1"/>
  <c r="O4055" i="3"/>
  <c r="N4055" i="3"/>
  <c r="M4055" i="3"/>
  <c r="G4055" i="3"/>
  <c r="C4055" i="3"/>
  <c r="B4055" i="3"/>
  <c r="O4054" i="3"/>
  <c r="N4054" i="3"/>
  <c r="M4054" i="3"/>
  <c r="G4054" i="3"/>
  <c r="B4054" i="3"/>
  <c r="C4054" i="3" s="1"/>
  <c r="N4053" i="3"/>
  <c r="O4053" i="3" s="1"/>
  <c r="M4053" i="3"/>
  <c r="G4053" i="3"/>
  <c r="C4053" i="3"/>
  <c r="B4053" i="3"/>
  <c r="O4052" i="3"/>
  <c r="N4052" i="3"/>
  <c r="M4052" i="3"/>
  <c r="G4052" i="3"/>
  <c r="B4052" i="3"/>
  <c r="C4052" i="3" s="1"/>
  <c r="N4051" i="3"/>
  <c r="O4051" i="3" s="1"/>
  <c r="M4051" i="3"/>
  <c r="G4051" i="3"/>
  <c r="C4051" i="3"/>
  <c r="B4051" i="3"/>
  <c r="N4050" i="3"/>
  <c r="O4050" i="3" s="1"/>
  <c r="M4050" i="3"/>
  <c r="G4050" i="3"/>
  <c r="B4050" i="3"/>
  <c r="C4050" i="3" s="1"/>
  <c r="N4049" i="3"/>
  <c r="O4049" i="3" s="1"/>
  <c r="M4049" i="3"/>
  <c r="G4049" i="3"/>
  <c r="C4049" i="3"/>
  <c r="B4049" i="3"/>
  <c r="O4048" i="3"/>
  <c r="N4048" i="3"/>
  <c r="M4048" i="3"/>
  <c r="G4048" i="3"/>
  <c r="B4048" i="3"/>
  <c r="C4048" i="3" s="1"/>
  <c r="O4047" i="3"/>
  <c r="N4047" i="3"/>
  <c r="M4047" i="3"/>
  <c r="G4047" i="3"/>
  <c r="C4047" i="3"/>
  <c r="B4047" i="3"/>
  <c r="N4046" i="3"/>
  <c r="O4046" i="3" s="1"/>
  <c r="M4046" i="3"/>
  <c r="G4046" i="3"/>
  <c r="B4046" i="3"/>
  <c r="C4046" i="3" s="1"/>
  <c r="N4045" i="3"/>
  <c r="O4045" i="3" s="1"/>
  <c r="M4045" i="3"/>
  <c r="C4045" i="3"/>
  <c r="B4045" i="3"/>
  <c r="N4044" i="3"/>
  <c r="O4044" i="3" s="1"/>
  <c r="M4044" i="3"/>
  <c r="G4044" i="3"/>
  <c r="C4044" i="3"/>
  <c r="B4044" i="3"/>
  <c r="N4043" i="3"/>
  <c r="O4043" i="3" s="1"/>
  <c r="M4043" i="3"/>
  <c r="G4043" i="3"/>
  <c r="C4043" i="3"/>
  <c r="B4043" i="3"/>
  <c r="N4042" i="3"/>
  <c r="O4042" i="3" s="1"/>
  <c r="M4042" i="3"/>
  <c r="G4042" i="3"/>
  <c r="C4042" i="3"/>
  <c r="B4042" i="3"/>
  <c r="O4041" i="3"/>
  <c r="N4041" i="3"/>
  <c r="M4041" i="3"/>
  <c r="G4041" i="3"/>
  <c r="C4041" i="3"/>
  <c r="B4041" i="3"/>
  <c r="N4040" i="3"/>
  <c r="O4040" i="3" s="1"/>
  <c r="M4040" i="3"/>
  <c r="G4040" i="3"/>
  <c r="C4040" i="3"/>
  <c r="B4040" i="3"/>
  <c r="O4039" i="3"/>
  <c r="N4039" i="3"/>
  <c r="M4039" i="3"/>
  <c r="G4039" i="3"/>
  <c r="C4039" i="3"/>
  <c r="B4039" i="3"/>
  <c r="N4038" i="3"/>
  <c r="O4038" i="3" s="1"/>
  <c r="M4038" i="3"/>
  <c r="G4038" i="3"/>
  <c r="B4038" i="3"/>
  <c r="C4038" i="3" s="1"/>
  <c r="O4037" i="3"/>
  <c r="N4037" i="3"/>
  <c r="M4037" i="3"/>
  <c r="G4037" i="3"/>
  <c r="C4037" i="3"/>
  <c r="B4037" i="3"/>
  <c r="N4036" i="3"/>
  <c r="O4036" i="3" s="1"/>
  <c r="M4036" i="3"/>
  <c r="C4036" i="3"/>
  <c r="B4036" i="3"/>
  <c r="N4035" i="3"/>
  <c r="O4035" i="3" s="1"/>
  <c r="M4035" i="3"/>
  <c r="G4035" i="3"/>
  <c r="C4035" i="3"/>
  <c r="B4035" i="3"/>
  <c r="O4034" i="3"/>
  <c r="N4034" i="3"/>
  <c r="M4034" i="3"/>
  <c r="G4034" i="3"/>
  <c r="C4034" i="3"/>
  <c r="B4034" i="3"/>
  <c r="N4033" i="3"/>
  <c r="O4033" i="3" s="1"/>
  <c r="M4033" i="3"/>
  <c r="G4033" i="3"/>
  <c r="C4033" i="3"/>
  <c r="B4033" i="3"/>
  <c r="O4032" i="3"/>
  <c r="N4032" i="3"/>
  <c r="M4032" i="3"/>
  <c r="G4032" i="3"/>
  <c r="C4032" i="3"/>
  <c r="B4032" i="3"/>
  <c r="N4031" i="3"/>
  <c r="O4031" i="3" s="1"/>
  <c r="M4031" i="3"/>
  <c r="G4031" i="3"/>
  <c r="B4031" i="3"/>
  <c r="C4031" i="3" s="1"/>
  <c r="O4030" i="3"/>
  <c r="N4030" i="3"/>
  <c r="M4030" i="3"/>
  <c r="G4030" i="3"/>
  <c r="C4030" i="3"/>
  <c r="B4030" i="3"/>
  <c r="N4029" i="3"/>
  <c r="O4029" i="3" s="1"/>
  <c r="M4029" i="3"/>
  <c r="G4029" i="3"/>
  <c r="B4029" i="3"/>
  <c r="C4029" i="3" s="1"/>
  <c r="O4028" i="3"/>
  <c r="N4028" i="3"/>
  <c r="M4028" i="3"/>
  <c r="G4028" i="3"/>
  <c r="C4028" i="3"/>
  <c r="B4028" i="3"/>
  <c r="N4027" i="3"/>
  <c r="O4027" i="3" s="1"/>
  <c r="M4027" i="3"/>
  <c r="G4027" i="3"/>
  <c r="C4027" i="3"/>
  <c r="B4027" i="3"/>
  <c r="O4026" i="3"/>
  <c r="N4026" i="3"/>
  <c r="M4026" i="3"/>
  <c r="G4026" i="3"/>
  <c r="C4026" i="3"/>
  <c r="B4026" i="3"/>
  <c r="N4025" i="3"/>
  <c r="O4025" i="3" s="1"/>
  <c r="M4025" i="3"/>
  <c r="G4025" i="3"/>
  <c r="B4025" i="3"/>
  <c r="C4025" i="3" s="1"/>
  <c r="O4024" i="3"/>
  <c r="N4024" i="3"/>
  <c r="M4024" i="3"/>
  <c r="G4024" i="3"/>
  <c r="C4024" i="3"/>
  <c r="B4024" i="3"/>
  <c r="N4023" i="3"/>
  <c r="O4023" i="3" s="1"/>
  <c r="M4023" i="3"/>
  <c r="G4023" i="3"/>
  <c r="C4023" i="3"/>
  <c r="B4023" i="3"/>
  <c r="O4022" i="3"/>
  <c r="N4022" i="3"/>
  <c r="M4022" i="3"/>
  <c r="G4022" i="3"/>
  <c r="C4022" i="3"/>
  <c r="B4022" i="3"/>
  <c r="N4021" i="3"/>
  <c r="O4021" i="3" s="1"/>
  <c r="M4021" i="3"/>
  <c r="G4021" i="3"/>
  <c r="C4021" i="3"/>
  <c r="B4021" i="3"/>
  <c r="O4020" i="3"/>
  <c r="N4020" i="3"/>
  <c r="M4020" i="3"/>
  <c r="G4020" i="3"/>
  <c r="C4020" i="3"/>
  <c r="B4020" i="3"/>
  <c r="N4019" i="3"/>
  <c r="O4019" i="3" s="1"/>
  <c r="M4019" i="3"/>
  <c r="G4019" i="3"/>
  <c r="B4019" i="3"/>
  <c r="C4019" i="3" s="1"/>
  <c r="O4018" i="3"/>
  <c r="N4018" i="3"/>
  <c r="M4018" i="3"/>
  <c r="G4018" i="3"/>
  <c r="C4018" i="3"/>
  <c r="B4018" i="3"/>
  <c r="N4017" i="3"/>
  <c r="O4017" i="3" s="1"/>
  <c r="M4017" i="3"/>
  <c r="G4017" i="3"/>
  <c r="B4017" i="3"/>
  <c r="C4017" i="3" s="1"/>
  <c r="O4016" i="3"/>
  <c r="N4016" i="3"/>
  <c r="M4016" i="3"/>
  <c r="G4016" i="3"/>
  <c r="C4016" i="3"/>
  <c r="B4016" i="3"/>
  <c r="N4015" i="3"/>
  <c r="O4015" i="3" s="1"/>
  <c r="M4015" i="3"/>
  <c r="G4015" i="3"/>
  <c r="C4015" i="3"/>
  <c r="B4015" i="3"/>
  <c r="O4014" i="3"/>
  <c r="N4014" i="3"/>
  <c r="M4014" i="3"/>
  <c r="G4014" i="3"/>
  <c r="C4014" i="3"/>
  <c r="B4014" i="3"/>
  <c r="N4013" i="3"/>
  <c r="O4013" i="3" s="1"/>
  <c r="M4013" i="3"/>
  <c r="G4013" i="3"/>
  <c r="C4013" i="3"/>
  <c r="B4013" i="3"/>
  <c r="O4012" i="3"/>
  <c r="N4012" i="3"/>
  <c r="M4012" i="3"/>
  <c r="G4012" i="3"/>
  <c r="C4012" i="3"/>
  <c r="B4012" i="3"/>
  <c r="N4011" i="3"/>
  <c r="O4011" i="3" s="1"/>
  <c r="M4011" i="3"/>
  <c r="G4011" i="3"/>
  <c r="B4011" i="3"/>
  <c r="C4011" i="3" s="1"/>
  <c r="O4010" i="3"/>
  <c r="N4010" i="3"/>
  <c r="M4010" i="3"/>
  <c r="G4010" i="3"/>
  <c r="C4010" i="3"/>
  <c r="B4010" i="3"/>
  <c r="N4009" i="3"/>
  <c r="O4009" i="3" s="1"/>
  <c r="M4009" i="3"/>
  <c r="G4009" i="3"/>
  <c r="B4009" i="3"/>
  <c r="C4009" i="3" s="1"/>
  <c r="O4008" i="3"/>
  <c r="N4008" i="3"/>
  <c r="M4008" i="3"/>
  <c r="G4008" i="3"/>
  <c r="C4008" i="3"/>
  <c r="B4008" i="3"/>
  <c r="N4007" i="3"/>
  <c r="O4007" i="3" s="1"/>
  <c r="M4007" i="3"/>
  <c r="G4007" i="3"/>
  <c r="B4007" i="3"/>
  <c r="C4007" i="3" s="1"/>
  <c r="O4006" i="3"/>
  <c r="N4006" i="3"/>
  <c r="M4006" i="3"/>
  <c r="G4006" i="3"/>
  <c r="C4006" i="3"/>
  <c r="B4006" i="3"/>
  <c r="N4005" i="3"/>
  <c r="O4005" i="3" s="1"/>
  <c r="M4005" i="3"/>
  <c r="G4005" i="3"/>
  <c r="B4005" i="3"/>
  <c r="C4005" i="3" s="1"/>
  <c r="O4004" i="3"/>
  <c r="N4004" i="3"/>
  <c r="M4004" i="3"/>
  <c r="G4004" i="3"/>
  <c r="C4004" i="3"/>
  <c r="B4004" i="3"/>
  <c r="N4003" i="3"/>
  <c r="O4003" i="3" s="1"/>
  <c r="M4003" i="3"/>
  <c r="G4003" i="3"/>
  <c r="C4003" i="3"/>
  <c r="B4003" i="3"/>
  <c r="O4002" i="3"/>
  <c r="N4002" i="3"/>
  <c r="M4002" i="3"/>
  <c r="G4002" i="3"/>
  <c r="C4002" i="3"/>
  <c r="B4002" i="3"/>
  <c r="N4001" i="3"/>
  <c r="O4001" i="3" s="1"/>
  <c r="M4001" i="3"/>
  <c r="G4001" i="3"/>
  <c r="B4001" i="3"/>
  <c r="C4001" i="3" s="1"/>
  <c r="O4000" i="3"/>
  <c r="N4000" i="3"/>
  <c r="M4000" i="3"/>
  <c r="G4000" i="3"/>
  <c r="C4000" i="3"/>
  <c r="B4000" i="3"/>
  <c r="N3999" i="3"/>
  <c r="O3999" i="3" s="1"/>
  <c r="M3999" i="3"/>
  <c r="G3999" i="3"/>
  <c r="B3999" i="3"/>
  <c r="C3999" i="3" s="1"/>
  <c r="O3998" i="3"/>
  <c r="N3998" i="3"/>
  <c r="M3998" i="3"/>
  <c r="G3998" i="3"/>
  <c r="C3998" i="3"/>
  <c r="B3998" i="3"/>
  <c r="N3997" i="3"/>
  <c r="O3997" i="3" s="1"/>
  <c r="M3997" i="3"/>
  <c r="G3997" i="3"/>
  <c r="B3997" i="3"/>
  <c r="C3997" i="3" s="1"/>
  <c r="O3996" i="3"/>
  <c r="N3996" i="3"/>
  <c r="M3996" i="3"/>
  <c r="G3996" i="3"/>
  <c r="C3996" i="3"/>
  <c r="B3996" i="3"/>
  <c r="N3995" i="3"/>
  <c r="O3995" i="3" s="1"/>
  <c r="M3995" i="3"/>
  <c r="G3995" i="3"/>
  <c r="B3995" i="3"/>
  <c r="C3995" i="3" s="1"/>
  <c r="O3994" i="3"/>
  <c r="N3994" i="3"/>
  <c r="M3994" i="3"/>
  <c r="G3994" i="3"/>
  <c r="C3994" i="3"/>
  <c r="B3994" i="3"/>
  <c r="N3993" i="3"/>
  <c r="O3993" i="3" s="1"/>
  <c r="M3993" i="3"/>
  <c r="G3993" i="3"/>
  <c r="C3993" i="3"/>
  <c r="B3993" i="3"/>
  <c r="O3992" i="3"/>
  <c r="N3992" i="3"/>
  <c r="M3992" i="3"/>
  <c r="G3992" i="3"/>
  <c r="C3992" i="3"/>
  <c r="B3992" i="3"/>
  <c r="N3991" i="3"/>
  <c r="O3991" i="3" s="1"/>
  <c r="M3991" i="3"/>
  <c r="G3991" i="3"/>
  <c r="B3991" i="3"/>
  <c r="C3991" i="3" s="1"/>
  <c r="O3990" i="3"/>
  <c r="N3990" i="3"/>
  <c r="M3990" i="3"/>
  <c r="G3990" i="3"/>
  <c r="C3990" i="3"/>
  <c r="B3990" i="3"/>
  <c r="N3989" i="3"/>
  <c r="O3989" i="3" s="1"/>
  <c r="M3989" i="3"/>
  <c r="G3989" i="3"/>
  <c r="B3989" i="3"/>
  <c r="C3989" i="3" s="1"/>
  <c r="O3988" i="3"/>
  <c r="N3988" i="3"/>
  <c r="M3988" i="3"/>
  <c r="G3988" i="3"/>
  <c r="C3988" i="3"/>
  <c r="B3988" i="3"/>
  <c r="N3987" i="3"/>
  <c r="O3987" i="3" s="1"/>
  <c r="M3987" i="3"/>
  <c r="G3987" i="3"/>
  <c r="B3987" i="3"/>
  <c r="C3987" i="3" s="1"/>
  <c r="O3986" i="3"/>
  <c r="N3986" i="3"/>
  <c r="M3986" i="3"/>
  <c r="G3986" i="3"/>
  <c r="C3986" i="3"/>
  <c r="B3986" i="3"/>
  <c r="N3985" i="3"/>
  <c r="O3985" i="3" s="1"/>
  <c r="M3985" i="3"/>
  <c r="G3985" i="3"/>
  <c r="C3985" i="3"/>
  <c r="B3985" i="3"/>
  <c r="O3984" i="3"/>
  <c r="N3984" i="3"/>
  <c r="M3984" i="3"/>
  <c r="G3984" i="3"/>
  <c r="C3984" i="3"/>
  <c r="B3984" i="3"/>
  <c r="N3983" i="3"/>
  <c r="O3983" i="3" s="1"/>
  <c r="M3983" i="3"/>
  <c r="G3983" i="3"/>
  <c r="C3983" i="3"/>
  <c r="B3983" i="3"/>
  <c r="O3982" i="3"/>
  <c r="N3982" i="3"/>
  <c r="M3982" i="3"/>
  <c r="G3982" i="3"/>
  <c r="C3982" i="3"/>
  <c r="B3982" i="3"/>
  <c r="N3981" i="3"/>
  <c r="O3981" i="3" s="1"/>
  <c r="M3981" i="3"/>
  <c r="G3981" i="3"/>
  <c r="B3981" i="3"/>
  <c r="C3981" i="3" s="1"/>
  <c r="O3980" i="3"/>
  <c r="N3980" i="3"/>
  <c r="M3980" i="3"/>
  <c r="G3980" i="3"/>
  <c r="C3980" i="3"/>
  <c r="B3980" i="3"/>
  <c r="N3979" i="3"/>
  <c r="O3979" i="3" s="1"/>
  <c r="M3979" i="3"/>
  <c r="G3979" i="3"/>
  <c r="C3979" i="3"/>
  <c r="B3979" i="3"/>
  <c r="O3978" i="3"/>
  <c r="N3978" i="3"/>
  <c r="M3978" i="3"/>
  <c r="G3978" i="3"/>
  <c r="C3978" i="3"/>
  <c r="B3978" i="3"/>
  <c r="N3977" i="3"/>
  <c r="O3977" i="3" s="1"/>
  <c r="M3977" i="3"/>
  <c r="G3977" i="3"/>
  <c r="C3977" i="3"/>
  <c r="B3977" i="3"/>
  <c r="O3976" i="3"/>
  <c r="N3976" i="3"/>
  <c r="M3976" i="3"/>
  <c r="G3976" i="3"/>
  <c r="C3976" i="3"/>
  <c r="B3976" i="3"/>
  <c r="N3975" i="3"/>
  <c r="O3975" i="3" s="1"/>
  <c r="M3975" i="3"/>
  <c r="G3975" i="3"/>
  <c r="B3975" i="3"/>
  <c r="C3975" i="3" s="1"/>
  <c r="O3974" i="3"/>
  <c r="N3974" i="3"/>
  <c r="M3974" i="3"/>
  <c r="G3974" i="3"/>
  <c r="C3974" i="3"/>
  <c r="B3974" i="3"/>
  <c r="N3973" i="3"/>
  <c r="O3973" i="3" s="1"/>
  <c r="M3973" i="3"/>
  <c r="G3973" i="3"/>
  <c r="B3973" i="3"/>
  <c r="C3973" i="3" s="1"/>
  <c r="O3972" i="3"/>
  <c r="N3972" i="3"/>
  <c r="M3972" i="3"/>
  <c r="G3972" i="3"/>
  <c r="C3972" i="3"/>
  <c r="B3972" i="3"/>
  <c r="N3971" i="3"/>
  <c r="O3971" i="3" s="1"/>
  <c r="M3971" i="3"/>
  <c r="G3971" i="3"/>
  <c r="C3971" i="3"/>
  <c r="B3971" i="3"/>
  <c r="O3970" i="3"/>
  <c r="N3970" i="3"/>
  <c r="M3970" i="3"/>
  <c r="G3970" i="3"/>
  <c r="C3970" i="3"/>
  <c r="B3970" i="3"/>
  <c r="N3969" i="3"/>
  <c r="O3969" i="3" s="1"/>
  <c r="M3969" i="3"/>
  <c r="G3969" i="3"/>
  <c r="B3969" i="3"/>
  <c r="C3969" i="3" s="1"/>
  <c r="O3968" i="3"/>
  <c r="N3968" i="3"/>
  <c r="M3968" i="3"/>
  <c r="G3968" i="3"/>
  <c r="C3968" i="3"/>
  <c r="B3968" i="3"/>
  <c r="N3967" i="3"/>
  <c r="O3967" i="3" s="1"/>
  <c r="M3967" i="3"/>
  <c r="G3967" i="3"/>
  <c r="C3967" i="3"/>
  <c r="B3967" i="3"/>
  <c r="O3966" i="3"/>
  <c r="N3966" i="3"/>
  <c r="M3966" i="3"/>
  <c r="G3966" i="3"/>
  <c r="C3966" i="3"/>
  <c r="B3966" i="3"/>
  <c r="N3965" i="3"/>
  <c r="O3965" i="3" s="1"/>
  <c r="M3965" i="3"/>
  <c r="G3965" i="3"/>
  <c r="C3965" i="3"/>
  <c r="B3965" i="3"/>
  <c r="O3964" i="3"/>
  <c r="N3964" i="3"/>
  <c r="M3964" i="3"/>
  <c r="G3964" i="3"/>
  <c r="C3964" i="3"/>
  <c r="B3964" i="3"/>
  <c r="N3963" i="3"/>
  <c r="O3963" i="3" s="1"/>
  <c r="M3963" i="3"/>
  <c r="G3963" i="3"/>
  <c r="C3963" i="3"/>
  <c r="B3963" i="3"/>
  <c r="O3962" i="3"/>
  <c r="N3962" i="3"/>
  <c r="M3962" i="3"/>
  <c r="G3962" i="3"/>
  <c r="C3962" i="3"/>
  <c r="B3962" i="3"/>
  <c r="N3961" i="3"/>
  <c r="O3961" i="3" s="1"/>
  <c r="M3961" i="3"/>
  <c r="G3961" i="3"/>
  <c r="B3961" i="3"/>
  <c r="C3961" i="3" s="1"/>
  <c r="O3960" i="3"/>
  <c r="N3960" i="3"/>
  <c r="M3960" i="3"/>
  <c r="G3960" i="3"/>
  <c r="C3960" i="3"/>
  <c r="B3960" i="3"/>
  <c r="N3959" i="3"/>
  <c r="O3959" i="3" s="1"/>
  <c r="M3959" i="3"/>
  <c r="G3959" i="3"/>
  <c r="C3959" i="3"/>
  <c r="B3959" i="3"/>
  <c r="O3958" i="3"/>
  <c r="N3958" i="3"/>
  <c r="M3958" i="3"/>
  <c r="G3958" i="3"/>
  <c r="C3958" i="3"/>
  <c r="B3958" i="3"/>
  <c r="N3957" i="3"/>
  <c r="O3957" i="3" s="1"/>
  <c r="M3957" i="3"/>
  <c r="G3957" i="3"/>
  <c r="B3957" i="3"/>
  <c r="C3957" i="3" s="1"/>
  <c r="O3956" i="3"/>
  <c r="N3956" i="3"/>
  <c r="M3956" i="3"/>
  <c r="G3956" i="3"/>
  <c r="C3956" i="3"/>
  <c r="B3956" i="3"/>
  <c r="N3955" i="3"/>
  <c r="O3955" i="3" s="1"/>
  <c r="M3955" i="3"/>
  <c r="G3955" i="3"/>
  <c r="C3955" i="3"/>
  <c r="B3955" i="3"/>
  <c r="O3954" i="3"/>
  <c r="N3954" i="3"/>
  <c r="M3954" i="3"/>
  <c r="G3954" i="3"/>
  <c r="C3954" i="3"/>
  <c r="B3954" i="3"/>
  <c r="N3953" i="3"/>
  <c r="O3953" i="3" s="1"/>
  <c r="M3953" i="3"/>
  <c r="G3953" i="3"/>
  <c r="B3953" i="3"/>
  <c r="C3953" i="3" s="1"/>
  <c r="O3952" i="3"/>
  <c r="N3952" i="3"/>
  <c r="M3952" i="3"/>
  <c r="G3952" i="3"/>
  <c r="C3952" i="3"/>
  <c r="B3952" i="3"/>
  <c r="N3951" i="3"/>
  <c r="O3951" i="3" s="1"/>
  <c r="M3951" i="3"/>
  <c r="G3951" i="3"/>
  <c r="B3951" i="3"/>
  <c r="C3951" i="3" s="1"/>
  <c r="O3950" i="3"/>
  <c r="N3950" i="3"/>
  <c r="M3950" i="3"/>
  <c r="G3950" i="3"/>
  <c r="C3950" i="3"/>
  <c r="B3950" i="3"/>
  <c r="N3949" i="3"/>
  <c r="O3949" i="3" s="1"/>
  <c r="M3949" i="3"/>
  <c r="G3949" i="3"/>
  <c r="C3949" i="3"/>
  <c r="B3949" i="3"/>
  <c r="O3948" i="3"/>
  <c r="N3948" i="3"/>
  <c r="M3948" i="3"/>
  <c r="G3948" i="3"/>
  <c r="C3948" i="3"/>
  <c r="B3948" i="3"/>
  <c r="N3947" i="3"/>
  <c r="O3947" i="3" s="1"/>
  <c r="M3947" i="3"/>
  <c r="G3947" i="3"/>
  <c r="C3947" i="3"/>
  <c r="B3947" i="3"/>
  <c r="O3946" i="3"/>
  <c r="N3946" i="3"/>
  <c r="M3946" i="3"/>
  <c r="G3946" i="3"/>
  <c r="C3946" i="3"/>
  <c r="B3946" i="3"/>
  <c r="N3945" i="3"/>
  <c r="O3945" i="3" s="1"/>
  <c r="M3945" i="3"/>
  <c r="G3945" i="3"/>
  <c r="C3945" i="3"/>
  <c r="B3945" i="3"/>
  <c r="O3944" i="3"/>
  <c r="N3944" i="3"/>
  <c r="M3944" i="3"/>
  <c r="G3944" i="3"/>
  <c r="C3944" i="3"/>
  <c r="B3944" i="3"/>
  <c r="N3943" i="3"/>
  <c r="O3943" i="3" s="1"/>
  <c r="M3943" i="3"/>
  <c r="G3943" i="3"/>
  <c r="B3943" i="3"/>
  <c r="C3943" i="3" s="1"/>
  <c r="O3942" i="3"/>
  <c r="N3942" i="3"/>
  <c r="M3942" i="3"/>
  <c r="G3942" i="3"/>
  <c r="C3942" i="3"/>
  <c r="B3942" i="3"/>
  <c r="N3941" i="3"/>
  <c r="O3941" i="3" s="1"/>
  <c r="M3941" i="3"/>
  <c r="G3941" i="3"/>
  <c r="C3941" i="3"/>
  <c r="B3941" i="3"/>
  <c r="O3940" i="3"/>
  <c r="N3940" i="3"/>
  <c r="M3940" i="3"/>
  <c r="G3940" i="3"/>
  <c r="C3940" i="3"/>
  <c r="B3940" i="3"/>
  <c r="N3939" i="3"/>
  <c r="O3939" i="3" s="1"/>
  <c r="M3939" i="3"/>
  <c r="G3939" i="3"/>
  <c r="B3939" i="3"/>
  <c r="C3939" i="3" s="1"/>
  <c r="O3938" i="3"/>
  <c r="N3938" i="3"/>
  <c r="M3938" i="3"/>
  <c r="G3938" i="3"/>
  <c r="C3938" i="3"/>
  <c r="B3938" i="3"/>
  <c r="N3937" i="3"/>
  <c r="O3937" i="3" s="1"/>
  <c r="M3937" i="3"/>
  <c r="G3937" i="3"/>
  <c r="B3937" i="3"/>
  <c r="C3937" i="3" s="1"/>
  <c r="O3936" i="3"/>
  <c r="N3936" i="3"/>
  <c r="M3936" i="3"/>
  <c r="G3936" i="3"/>
  <c r="C3936" i="3"/>
  <c r="B3936" i="3"/>
  <c r="N3935" i="3"/>
  <c r="O3935" i="3" s="1"/>
  <c r="M3935" i="3"/>
  <c r="G3935" i="3"/>
  <c r="B3935" i="3"/>
  <c r="C3935" i="3" s="1"/>
  <c r="O3934" i="3"/>
  <c r="N3934" i="3"/>
  <c r="M3934" i="3"/>
  <c r="G3934" i="3"/>
  <c r="C3934" i="3"/>
  <c r="B3934" i="3"/>
  <c r="N3933" i="3"/>
  <c r="O3933" i="3" s="1"/>
  <c r="M3933" i="3"/>
  <c r="G3933" i="3"/>
  <c r="B3933" i="3"/>
  <c r="C3933" i="3" s="1"/>
  <c r="O3932" i="3"/>
  <c r="N3932" i="3"/>
  <c r="M3932" i="3"/>
  <c r="G3932" i="3"/>
  <c r="C3932" i="3"/>
  <c r="B3932" i="3"/>
  <c r="N3931" i="3"/>
  <c r="O3931" i="3" s="1"/>
  <c r="M3931" i="3"/>
  <c r="G3931" i="3"/>
  <c r="C3931" i="3"/>
  <c r="B3931" i="3"/>
  <c r="O3930" i="3"/>
  <c r="N3930" i="3"/>
  <c r="M3930" i="3"/>
  <c r="G3930" i="3"/>
  <c r="C3930" i="3"/>
  <c r="B3930" i="3"/>
  <c r="N3929" i="3"/>
  <c r="O3929" i="3" s="1"/>
  <c r="M3929" i="3"/>
  <c r="G3929" i="3"/>
  <c r="B3929" i="3"/>
  <c r="C3929" i="3" s="1"/>
  <c r="O3928" i="3"/>
  <c r="N3928" i="3"/>
  <c r="M3928" i="3"/>
  <c r="G3928" i="3"/>
  <c r="C3928" i="3"/>
  <c r="B3928" i="3"/>
  <c r="N3927" i="3"/>
  <c r="O3927" i="3" s="1"/>
  <c r="M3927" i="3"/>
  <c r="G3927" i="3"/>
  <c r="C3927" i="3"/>
  <c r="B3927" i="3"/>
  <c r="O3926" i="3"/>
  <c r="N3926" i="3"/>
  <c r="M3926" i="3"/>
  <c r="G3926" i="3"/>
  <c r="C3926" i="3"/>
  <c r="B3926" i="3"/>
  <c r="N3925" i="3"/>
  <c r="O3925" i="3" s="1"/>
  <c r="M3925" i="3"/>
  <c r="G3925" i="3"/>
  <c r="C3925" i="3"/>
  <c r="B3925" i="3"/>
  <c r="O3924" i="3"/>
  <c r="N3924" i="3"/>
  <c r="M3924" i="3"/>
  <c r="G3924" i="3"/>
  <c r="C3924" i="3"/>
  <c r="B3924" i="3"/>
  <c r="N3923" i="3"/>
  <c r="O3923" i="3" s="1"/>
  <c r="M3923" i="3"/>
  <c r="G3923" i="3"/>
  <c r="B3923" i="3"/>
  <c r="C3923" i="3" s="1"/>
  <c r="O3922" i="3"/>
  <c r="N3922" i="3"/>
  <c r="M3922" i="3"/>
  <c r="G3922" i="3"/>
  <c r="C3922" i="3"/>
  <c r="B3922" i="3"/>
  <c r="N3921" i="3"/>
  <c r="O3921" i="3" s="1"/>
  <c r="M3921" i="3"/>
  <c r="G3921" i="3"/>
  <c r="B3921" i="3"/>
  <c r="C3921" i="3" s="1"/>
  <c r="O3920" i="3"/>
  <c r="N3920" i="3"/>
  <c r="M3920" i="3"/>
  <c r="G3920" i="3"/>
  <c r="C3920" i="3"/>
  <c r="B3920" i="3"/>
  <c r="N3919" i="3"/>
  <c r="O3919" i="3" s="1"/>
  <c r="M3919" i="3"/>
  <c r="G3919" i="3"/>
  <c r="B3919" i="3"/>
  <c r="C3919" i="3" s="1"/>
  <c r="O3918" i="3"/>
  <c r="N3918" i="3"/>
  <c r="M3918" i="3"/>
  <c r="G3918" i="3"/>
  <c r="C3918" i="3"/>
  <c r="B3918" i="3"/>
  <c r="N3917" i="3"/>
  <c r="O3917" i="3" s="1"/>
  <c r="M3917" i="3"/>
  <c r="G3917" i="3"/>
  <c r="B3917" i="3"/>
  <c r="C3917" i="3" s="1"/>
  <c r="O3916" i="3"/>
  <c r="N3916" i="3"/>
  <c r="M3916" i="3"/>
  <c r="G3916" i="3"/>
  <c r="C3916" i="3"/>
  <c r="B3916" i="3"/>
  <c r="N3915" i="3"/>
  <c r="O3915" i="3" s="1"/>
  <c r="M3915" i="3"/>
  <c r="G3915" i="3"/>
  <c r="B3915" i="3"/>
  <c r="C3915" i="3" s="1"/>
  <c r="O3914" i="3"/>
  <c r="N3914" i="3"/>
  <c r="M3914" i="3"/>
  <c r="G3914" i="3"/>
  <c r="C3914" i="3"/>
  <c r="B3914" i="3"/>
  <c r="N3913" i="3"/>
  <c r="O3913" i="3" s="1"/>
  <c r="M3913" i="3"/>
  <c r="G3913" i="3"/>
  <c r="B3913" i="3"/>
  <c r="C3913" i="3" s="1"/>
  <c r="O3912" i="3"/>
  <c r="N3912" i="3"/>
  <c r="M3912" i="3"/>
  <c r="G3912" i="3"/>
  <c r="C3912" i="3"/>
  <c r="B3912" i="3"/>
  <c r="N3911" i="3"/>
  <c r="O3911" i="3" s="1"/>
  <c r="M3911" i="3"/>
  <c r="G3911" i="3"/>
  <c r="C3911" i="3"/>
  <c r="B3911" i="3"/>
  <c r="O3910" i="3"/>
  <c r="N3910" i="3"/>
  <c r="M3910" i="3"/>
  <c r="G3910" i="3"/>
  <c r="C3910" i="3"/>
  <c r="B3910" i="3"/>
  <c r="N3909" i="3"/>
  <c r="O3909" i="3" s="1"/>
  <c r="M3909" i="3"/>
  <c r="G3909" i="3"/>
  <c r="B3909" i="3"/>
  <c r="C3909" i="3" s="1"/>
  <c r="O3908" i="3"/>
  <c r="N3908" i="3"/>
  <c r="M3908" i="3"/>
  <c r="G3908" i="3"/>
  <c r="C3908" i="3"/>
  <c r="B3908" i="3"/>
  <c r="N3907" i="3"/>
  <c r="O3907" i="3" s="1"/>
  <c r="M3907" i="3"/>
  <c r="G3907" i="3"/>
  <c r="C3907" i="3"/>
  <c r="B3907" i="3"/>
  <c r="O3906" i="3"/>
  <c r="N3906" i="3"/>
  <c r="M3906" i="3"/>
  <c r="G3906" i="3"/>
  <c r="C3906" i="3"/>
  <c r="B3906" i="3"/>
  <c r="N3905" i="3"/>
  <c r="O3905" i="3" s="1"/>
  <c r="M3905" i="3"/>
  <c r="G3905" i="3"/>
  <c r="C3905" i="3"/>
  <c r="B3905" i="3"/>
  <c r="O3904" i="3"/>
  <c r="N3904" i="3"/>
  <c r="M3904" i="3"/>
  <c r="G3904" i="3"/>
  <c r="C3904" i="3"/>
  <c r="B3904" i="3"/>
  <c r="N3903" i="3"/>
  <c r="O3903" i="3" s="1"/>
  <c r="M3903" i="3"/>
  <c r="G3903" i="3"/>
  <c r="C3903" i="3"/>
  <c r="B3903" i="3"/>
  <c r="O3902" i="3"/>
  <c r="N3902" i="3"/>
  <c r="M3902" i="3"/>
  <c r="G3902" i="3"/>
  <c r="C3902" i="3"/>
  <c r="B3902" i="3"/>
  <c r="N3901" i="3"/>
  <c r="O3901" i="3" s="1"/>
  <c r="M3901" i="3"/>
  <c r="G3901" i="3"/>
  <c r="B3901" i="3"/>
  <c r="C3901" i="3" s="1"/>
  <c r="O3900" i="3"/>
  <c r="N3900" i="3"/>
  <c r="M3900" i="3"/>
  <c r="G3900" i="3"/>
  <c r="C3900" i="3"/>
  <c r="B3900" i="3"/>
  <c r="N3899" i="3"/>
  <c r="O3899" i="3" s="1"/>
  <c r="M3899" i="3"/>
  <c r="G3899" i="3"/>
  <c r="C3899" i="3"/>
  <c r="B3899" i="3"/>
  <c r="O3898" i="3"/>
  <c r="N3898" i="3"/>
  <c r="M3898" i="3"/>
  <c r="G3898" i="3"/>
  <c r="C3898" i="3"/>
  <c r="B3898" i="3"/>
  <c r="N3897" i="3"/>
  <c r="O3897" i="3" s="1"/>
  <c r="M3897" i="3"/>
  <c r="G3897" i="3"/>
  <c r="B3897" i="3"/>
  <c r="C3897" i="3" s="1"/>
  <c r="O3896" i="3"/>
  <c r="N3896" i="3"/>
  <c r="M3896" i="3"/>
  <c r="G3896" i="3"/>
  <c r="C3896" i="3"/>
  <c r="B3896" i="3"/>
  <c r="N3895" i="3"/>
  <c r="O3895" i="3" s="1"/>
  <c r="M3895" i="3"/>
  <c r="G3895" i="3"/>
  <c r="B3895" i="3"/>
  <c r="C3895" i="3" s="1"/>
  <c r="O3894" i="3"/>
  <c r="N3894" i="3"/>
  <c r="M3894" i="3"/>
  <c r="G3894" i="3"/>
  <c r="C3894" i="3"/>
  <c r="B3894" i="3"/>
  <c r="N3893" i="3"/>
  <c r="O3893" i="3" s="1"/>
  <c r="M3893" i="3"/>
  <c r="G3893" i="3"/>
  <c r="B3893" i="3"/>
  <c r="C3893" i="3" s="1"/>
  <c r="O3892" i="3"/>
  <c r="N3892" i="3"/>
  <c r="M3892" i="3"/>
  <c r="G3892" i="3"/>
  <c r="C3892" i="3"/>
  <c r="B3892" i="3"/>
  <c r="N3891" i="3"/>
  <c r="O3891" i="3" s="1"/>
  <c r="M3891" i="3"/>
  <c r="G3891" i="3"/>
  <c r="B3891" i="3"/>
  <c r="C3891" i="3" s="1"/>
  <c r="O3890" i="3"/>
  <c r="N3890" i="3"/>
  <c r="M3890" i="3"/>
  <c r="G3890" i="3"/>
  <c r="C3890" i="3"/>
  <c r="B3890" i="3"/>
  <c r="N3889" i="3"/>
  <c r="O3889" i="3" s="1"/>
  <c r="M3889" i="3"/>
  <c r="G3889" i="3"/>
  <c r="C3889" i="3"/>
  <c r="B3889" i="3"/>
  <c r="O3888" i="3"/>
  <c r="N3888" i="3"/>
  <c r="M3888" i="3"/>
  <c r="G3888" i="3"/>
  <c r="C3888" i="3"/>
  <c r="B3888" i="3"/>
  <c r="N3887" i="3"/>
  <c r="O3887" i="3" s="1"/>
  <c r="M3887" i="3"/>
  <c r="G3887" i="3"/>
  <c r="B3887" i="3"/>
  <c r="C3887" i="3" s="1"/>
  <c r="O3886" i="3"/>
  <c r="N3886" i="3"/>
  <c r="M3886" i="3"/>
  <c r="G3886" i="3"/>
  <c r="C3886" i="3"/>
  <c r="B3886" i="3"/>
  <c r="N3885" i="3"/>
  <c r="O3885" i="3" s="1"/>
  <c r="M3885" i="3"/>
  <c r="G3885" i="3"/>
  <c r="B3885" i="3"/>
  <c r="C3885" i="3" s="1"/>
  <c r="O3884" i="3"/>
  <c r="N3884" i="3"/>
  <c r="M3884" i="3"/>
  <c r="G3884" i="3"/>
  <c r="C3884" i="3"/>
  <c r="B3884" i="3"/>
  <c r="N3883" i="3"/>
  <c r="O3883" i="3" s="1"/>
  <c r="M3883" i="3"/>
  <c r="G3883" i="3"/>
  <c r="C3883" i="3"/>
  <c r="B3883" i="3"/>
  <c r="O3882" i="3"/>
  <c r="N3882" i="3"/>
  <c r="M3882" i="3"/>
  <c r="C3882" i="3"/>
  <c r="B3882" i="3"/>
  <c r="N3881" i="3"/>
  <c r="O3881" i="3" s="1"/>
  <c r="M3881" i="3"/>
  <c r="G3881" i="3"/>
  <c r="C3881" i="3"/>
  <c r="B3881" i="3"/>
  <c r="O3880" i="3"/>
  <c r="N3880" i="3"/>
  <c r="M3880" i="3"/>
  <c r="G3880" i="3"/>
  <c r="C3880" i="3"/>
  <c r="B3880" i="3"/>
  <c r="N3879" i="3"/>
  <c r="O3879" i="3" s="1"/>
  <c r="M3879" i="3"/>
  <c r="G3879" i="3"/>
  <c r="B3879" i="3"/>
  <c r="C3879" i="3" s="1"/>
  <c r="O3878" i="3"/>
  <c r="N3878" i="3"/>
  <c r="M3878" i="3"/>
  <c r="G3878" i="3"/>
  <c r="B3878" i="3"/>
  <c r="C3878" i="3" s="1"/>
  <c r="N3877" i="3"/>
  <c r="O3877" i="3" s="1"/>
  <c r="M3877" i="3"/>
  <c r="G3877" i="3"/>
  <c r="B3877" i="3"/>
  <c r="C3877" i="3" s="1"/>
  <c r="O3876" i="3"/>
  <c r="N3876" i="3"/>
  <c r="M3876" i="3"/>
  <c r="G3876" i="3"/>
  <c r="B3876" i="3"/>
  <c r="C3876" i="3" s="1"/>
  <c r="N3875" i="3"/>
  <c r="O3875" i="3" s="1"/>
  <c r="M3875" i="3"/>
  <c r="G3875" i="3"/>
  <c r="C3875" i="3"/>
  <c r="B3875" i="3"/>
  <c r="O3874" i="3"/>
  <c r="N3874" i="3"/>
  <c r="M3874" i="3"/>
  <c r="G3874" i="3"/>
  <c r="B3874" i="3"/>
  <c r="C3874" i="3" s="1"/>
  <c r="N3873" i="3"/>
  <c r="O3873" i="3" s="1"/>
  <c r="M3873" i="3"/>
  <c r="G3873" i="3"/>
  <c r="B3873" i="3"/>
  <c r="C3873" i="3" s="1"/>
  <c r="O3872" i="3"/>
  <c r="N3872" i="3"/>
  <c r="M3872" i="3"/>
  <c r="G3872" i="3"/>
  <c r="C3872" i="3"/>
  <c r="B3872" i="3"/>
  <c r="N3871" i="3"/>
  <c r="O3871" i="3" s="1"/>
  <c r="M3871" i="3"/>
  <c r="G3871" i="3"/>
  <c r="B3871" i="3"/>
  <c r="C3871" i="3" s="1"/>
  <c r="O3870" i="3"/>
  <c r="N3870" i="3"/>
  <c r="M3870" i="3"/>
  <c r="B3870" i="3"/>
  <c r="C3870" i="3" s="1"/>
  <c r="O3869" i="3"/>
  <c r="N3869" i="3"/>
  <c r="M3869" i="3"/>
  <c r="G3869" i="3"/>
  <c r="B3869" i="3"/>
  <c r="C3869" i="3" s="1"/>
  <c r="N3868" i="3"/>
  <c r="O3868" i="3" s="1"/>
  <c r="M3868" i="3"/>
  <c r="G3868" i="3"/>
  <c r="B3868" i="3"/>
  <c r="C3868" i="3" s="1"/>
  <c r="O3867" i="3"/>
  <c r="N3867" i="3"/>
  <c r="M3867" i="3"/>
  <c r="G3867" i="3"/>
  <c r="B3867" i="3"/>
  <c r="C3867" i="3" s="1"/>
  <c r="O3866" i="3"/>
  <c r="N3866" i="3"/>
  <c r="M3866" i="3"/>
  <c r="G3866" i="3"/>
  <c r="C3866" i="3"/>
  <c r="B3866" i="3"/>
  <c r="O3865" i="3"/>
  <c r="N3865" i="3"/>
  <c r="M3865" i="3"/>
  <c r="G3865" i="3"/>
  <c r="B3865" i="3"/>
  <c r="C3865" i="3" s="1"/>
  <c r="N3864" i="3"/>
  <c r="O3864" i="3" s="1"/>
  <c r="M3864" i="3"/>
  <c r="G3864" i="3"/>
  <c r="B3864" i="3"/>
  <c r="C3864" i="3" s="1"/>
  <c r="O3863" i="3"/>
  <c r="N3863" i="3"/>
  <c r="M3863" i="3"/>
  <c r="G3863" i="3"/>
  <c r="B3863" i="3"/>
  <c r="C3863" i="3" s="1"/>
  <c r="N3862" i="3"/>
  <c r="O3862" i="3" s="1"/>
  <c r="M3862" i="3"/>
  <c r="G3862" i="3"/>
  <c r="C3862" i="3"/>
  <c r="B3862" i="3"/>
  <c r="O3861" i="3"/>
  <c r="N3861" i="3"/>
  <c r="M3861" i="3"/>
  <c r="G3861" i="3"/>
  <c r="B3861" i="3"/>
  <c r="C3861" i="3" s="1"/>
  <c r="O3860" i="3"/>
  <c r="N3860" i="3"/>
  <c r="M3860" i="3"/>
  <c r="G3860" i="3"/>
  <c r="B3860" i="3"/>
  <c r="C3860" i="3" s="1"/>
  <c r="O3859" i="3"/>
  <c r="N3859" i="3"/>
  <c r="M3859" i="3"/>
  <c r="G3859" i="3"/>
  <c r="B3859" i="3"/>
  <c r="C3859" i="3" s="1"/>
  <c r="N3858" i="3"/>
  <c r="O3858" i="3" s="1"/>
  <c r="M3858" i="3"/>
  <c r="G3858" i="3"/>
  <c r="C3858" i="3"/>
  <c r="B3858" i="3"/>
  <c r="O3857" i="3"/>
  <c r="N3857" i="3"/>
  <c r="M3857" i="3"/>
  <c r="G3857" i="3"/>
  <c r="B3857" i="3"/>
  <c r="C3857" i="3" s="1"/>
  <c r="O3856" i="3"/>
  <c r="N3856" i="3"/>
  <c r="M3856" i="3"/>
  <c r="G3856" i="3"/>
  <c r="B3856" i="3"/>
  <c r="C3856" i="3" s="1"/>
  <c r="O3855" i="3"/>
  <c r="N3855" i="3"/>
  <c r="M3855" i="3"/>
  <c r="G3855" i="3"/>
  <c r="B3855" i="3"/>
  <c r="C3855" i="3" s="1"/>
  <c r="N3854" i="3"/>
  <c r="O3854" i="3" s="1"/>
  <c r="M3854" i="3"/>
  <c r="G3854" i="3"/>
  <c r="B3854" i="3"/>
  <c r="C3854" i="3" s="1"/>
  <c r="O3853" i="3"/>
  <c r="N3853" i="3"/>
  <c r="M3853" i="3"/>
  <c r="G3853" i="3"/>
  <c r="B3853" i="3"/>
  <c r="C3853" i="3" s="1"/>
  <c r="O3852" i="3"/>
  <c r="N3852" i="3"/>
  <c r="M3852" i="3"/>
  <c r="G3852" i="3"/>
  <c r="C3852" i="3"/>
  <c r="B3852" i="3"/>
  <c r="O3851" i="3"/>
  <c r="N3851" i="3"/>
  <c r="M3851" i="3"/>
  <c r="G3851" i="3"/>
  <c r="B3851" i="3"/>
  <c r="C3851" i="3" s="1"/>
  <c r="N3850" i="3"/>
  <c r="O3850" i="3" s="1"/>
  <c r="M3850" i="3"/>
  <c r="G3850" i="3"/>
  <c r="B3850" i="3"/>
  <c r="C3850" i="3" s="1"/>
  <c r="O3849" i="3"/>
  <c r="N3849" i="3"/>
  <c r="M3849" i="3"/>
  <c r="G3849" i="3"/>
  <c r="B3849" i="3"/>
  <c r="C3849" i="3" s="1"/>
  <c r="N3848" i="3"/>
  <c r="O3848" i="3" s="1"/>
  <c r="M3848" i="3"/>
  <c r="G3848" i="3"/>
  <c r="C3848" i="3"/>
  <c r="B3848" i="3"/>
  <c r="O3847" i="3"/>
  <c r="N3847" i="3"/>
  <c r="M3847" i="3"/>
  <c r="G3847" i="3"/>
  <c r="B3847" i="3"/>
  <c r="C3847" i="3" s="1"/>
  <c r="N3846" i="3"/>
  <c r="O3846" i="3" s="1"/>
  <c r="M3846" i="3"/>
  <c r="G3846" i="3"/>
  <c r="C3846" i="3"/>
  <c r="B3846" i="3"/>
  <c r="O3845" i="3"/>
  <c r="N3845" i="3"/>
  <c r="M3845" i="3"/>
  <c r="G3845" i="3"/>
  <c r="B3845" i="3"/>
  <c r="C3845" i="3" s="1"/>
  <c r="N3844" i="3"/>
  <c r="O3844" i="3" s="1"/>
  <c r="M3844" i="3"/>
  <c r="G3844" i="3"/>
  <c r="B3844" i="3"/>
  <c r="C3844" i="3" s="1"/>
  <c r="O3843" i="3"/>
  <c r="N3843" i="3"/>
  <c r="M3843" i="3"/>
  <c r="G3843" i="3"/>
  <c r="B3843" i="3"/>
  <c r="C3843" i="3" s="1"/>
  <c r="O3842" i="3"/>
  <c r="N3842" i="3"/>
  <c r="M3842" i="3"/>
  <c r="G3842" i="3"/>
  <c r="B3842" i="3"/>
  <c r="C3842" i="3" s="1"/>
  <c r="O3841" i="3"/>
  <c r="N3841" i="3"/>
  <c r="M3841" i="3"/>
  <c r="G3841" i="3"/>
  <c r="B3841" i="3"/>
  <c r="C3841" i="3" s="1"/>
  <c r="N3840" i="3"/>
  <c r="O3840" i="3" s="1"/>
  <c r="M3840" i="3"/>
  <c r="G3840" i="3"/>
  <c r="B3840" i="3"/>
  <c r="C3840" i="3" s="1"/>
  <c r="O3839" i="3"/>
  <c r="N3839" i="3"/>
  <c r="M3839" i="3"/>
  <c r="G3839" i="3"/>
  <c r="B3839" i="3"/>
  <c r="C3839" i="3" s="1"/>
  <c r="N3838" i="3"/>
  <c r="O3838" i="3" s="1"/>
  <c r="M3838" i="3"/>
  <c r="G3838" i="3"/>
  <c r="C3838" i="3"/>
  <c r="B3838" i="3"/>
  <c r="O3837" i="3"/>
  <c r="N3837" i="3"/>
  <c r="M3837" i="3"/>
  <c r="G3837" i="3"/>
  <c r="B3837" i="3"/>
  <c r="C3837" i="3" s="1"/>
  <c r="O3836" i="3"/>
  <c r="N3836" i="3"/>
  <c r="M3836" i="3"/>
  <c r="G3836" i="3"/>
  <c r="B3836" i="3"/>
  <c r="C3836" i="3" s="1"/>
  <c r="O3835" i="3"/>
  <c r="N3835" i="3"/>
  <c r="M3835" i="3"/>
  <c r="G3835" i="3"/>
  <c r="B3835" i="3"/>
  <c r="C3835" i="3" s="1"/>
  <c r="N3834" i="3"/>
  <c r="O3834" i="3" s="1"/>
  <c r="M3834" i="3"/>
  <c r="G3834" i="3"/>
  <c r="C3834" i="3"/>
  <c r="B3834" i="3"/>
  <c r="O3833" i="3"/>
  <c r="N3833" i="3"/>
  <c r="M3833" i="3"/>
  <c r="G3833" i="3"/>
  <c r="B3833" i="3"/>
  <c r="C3833" i="3" s="1"/>
  <c r="N3832" i="3"/>
  <c r="O3832" i="3" s="1"/>
  <c r="M3832" i="3"/>
  <c r="G3832" i="3"/>
  <c r="B3832" i="3"/>
  <c r="C3832" i="3" s="1"/>
  <c r="O3831" i="3"/>
  <c r="N3831" i="3"/>
  <c r="M3831" i="3"/>
  <c r="G3831" i="3"/>
  <c r="B3831" i="3"/>
  <c r="C3831" i="3" s="1"/>
  <c r="N3830" i="3"/>
  <c r="O3830" i="3" s="1"/>
  <c r="M3830" i="3"/>
  <c r="G3830" i="3"/>
  <c r="B3830" i="3"/>
  <c r="C3830" i="3" s="1"/>
  <c r="O3829" i="3"/>
  <c r="N3829" i="3"/>
  <c r="M3829" i="3"/>
  <c r="G3829" i="3"/>
  <c r="B3829" i="3"/>
  <c r="C3829" i="3" s="1"/>
  <c r="O3828" i="3"/>
  <c r="N3828" i="3"/>
  <c r="M3828" i="3"/>
  <c r="G3828" i="3"/>
  <c r="C3828" i="3"/>
  <c r="B3828" i="3"/>
  <c r="O3827" i="3"/>
  <c r="N3827" i="3"/>
  <c r="M3827" i="3"/>
  <c r="G3827" i="3"/>
  <c r="B3827" i="3"/>
  <c r="C3827" i="3" s="1"/>
  <c r="N3826" i="3"/>
  <c r="O3826" i="3" s="1"/>
  <c r="M3826" i="3"/>
  <c r="G3826" i="3"/>
  <c r="B3826" i="3"/>
  <c r="C3826" i="3" s="1"/>
  <c r="O3825" i="3"/>
  <c r="N3825" i="3"/>
  <c r="M3825" i="3"/>
  <c r="G3825" i="3"/>
  <c r="B3825" i="3"/>
  <c r="C3825" i="3" s="1"/>
  <c r="N3824" i="3"/>
  <c r="O3824" i="3" s="1"/>
  <c r="M3824" i="3"/>
  <c r="G3824" i="3"/>
  <c r="B3824" i="3"/>
  <c r="C3824" i="3" s="1"/>
  <c r="O3823" i="3"/>
  <c r="N3823" i="3"/>
  <c r="M3823" i="3"/>
  <c r="G3823" i="3"/>
  <c r="B3823" i="3"/>
  <c r="C3823" i="3" s="1"/>
  <c r="N3822" i="3"/>
  <c r="O3822" i="3" s="1"/>
  <c r="M3822" i="3"/>
  <c r="G3822" i="3"/>
  <c r="B3822" i="3"/>
  <c r="C3822" i="3" s="1"/>
  <c r="O3821" i="3"/>
  <c r="N3821" i="3"/>
  <c r="M3821" i="3"/>
  <c r="G3821" i="3"/>
  <c r="B3821" i="3"/>
  <c r="C3821" i="3" s="1"/>
  <c r="N3820" i="3"/>
  <c r="O3820" i="3" s="1"/>
  <c r="M3820" i="3"/>
  <c r="G3820" i="3"/>
  <c r="C3820" i="3"/>
  <c r="B3820" i="3"/>
  <c r="O3819" i="3"/>
  <c r="N3819" i="3"/>
  <c r="M3819" i="3"/>
  <c r="G3819" i="3"/>
  <c r="B3819" i="3"/>
  <c r="C3819" i="3" s="1"/>
  <c r="O3818" i="3"/>
  <c r="N3818" i="3"/>
  <c r="M3818" i="3"/>
  <c r="G3818" i="3"/>
  <c r="B3818" i="3"/>
  <c r="C3818" i="3" s="1"/>
  <c r="O3817" i="3"/>
  <c r="N3817" i="3"/>
  <c r="M3817" i="3"/>
  <c r="G3817" i="3"/>
  <c r="B3817" i="3"/>
  <c r="C3817" i="3" s="1"/>
  <c r="N3816" i="3"/>
  <c r="O3816" i="3" s="1"/>
  <c r="M3816" i="3"/>
  <c r="G3816" i="3"/>
  <c r="B3816" i="3"/>
  <c r="C3816" i="3" s="1"/>
  <c r="O3815" i="3"/>
  <c r="N3815" i="3"/>
  <c r="M3815" i="3"/>
  <c r="G3815" i="3"/>
  <c r="B3815" i="3"/>
  <c r="C3815" i="3" s="1"/>
  <c r="N3814" i="3"/>
  <c r="O3814" i="3" s="1"/>
  <c r="M3814" i="3"/>
  <c r="G3814" i="3"/>
  <c r="B3814" i="3"/>
  <c r="C3814" i="3" s="1"/>
  <c r="O3813" i="3"/>
  <c r="N3813" i="3"/>
  <c r="M3813" i="3"/>
  <c r="G3813" i="3"/>
  <c r="B3813" i="3"/>
  <c r="C3813" i="3" s="1"/>
  <c r="O3812" i="3"/>
  <c r="N3812" i="3"/>
  <c r="M3812" i="3"/>
  <c r="G3812" i="3"/>
  <c r="B3812" i="3"/>
  <c r="C3812" i="3" s="1"/>
  <c r="O3811" i="3"/>
  <c r="N3811" i="3"/>
  <c r="M3811" i="3"/>
  <c r="G3811" i="3"/>
  <c r="B3811" i="3"/>
  <c r="C3811" i="3" s="1"/>
  <c r="O3810" i="3"/>
  <c r="N3810" i="3"/>
  <c r="M3810" i="3"/>
  <c r="G3810" i="3"/>
  <c r="C3810" i="3"/>
  <c r="B3810" i="3"/>
  <c r="O3809" i="3"/>
  <c r="N3809" i="3"/>
  <c r="M3809" i="3"/>
  <c r="G3809" i="3"/>
  <c r="B3809" i="3"/>
  <c r="C3809" i="3" s="1"/>
  <c r="N3808" i="3"/>
  <c r="O3808" i="3" s="1"/>
  <c r="M3808" i="3"/>
  <c r="G3808" i="3"/>
  <c r="B3808" i="3"/>
  <c r="C3808" i="3" s="1"/>
  <c r="O3807" i="3"/>
  <c r="N3807" i="3"/>
  <c r="M3807" i="3"/>
  <c r="G3807" i="3"/>
  <c r="B3807" i="3"/>
  <c r="C3807" i="3" s="1"/>
  <c r="N3806" i="3"/>
  <c r="O3806" i="3" s="1"/>
  <c r="M3806" i="3"/>
  <c r="G3806" i="3"/>
  <c r="B3806" i="3"/>
  <c r="C3806" i="3" s="1"/>
  <c r="O3805" i="3"/>
  <c r="N3805" i="3"/>
  <c r="M3805" i="3"/>
  <c r="G3805" i="3"/>
  <c r="B3805" i="3"/>
  <c r="C3805" i="3" s="1"/>
  <c r="O3804" i="3"/>
  <c r="N3804" i="3"/>
  <c r="M3804" i="3"/>
  <c r="G3804" i="3"/>
  <c r="C3804" i="3"/>
  <c r="B3804" i="3"/>
  <c r="O3803" i="3"/>
  <c r="N3803" i="3"/>
  <c r="M3803" i="3"/>
  <c r="G3803" i="3"/>
  <c r="B3803" i="3"/>
  <c r="C3803" i="3" s="1"/>
  <c r="N3802" i="3"/>
  <c r="O3802" i="3" s="1"/>
  <c r="M3802" i="3"/>
  <c r="G3802" i="3"/>
  <c r="C3802" i="3"/>
  <c r="B3802" i="3"/>
  <c r="O3801" i="3"/>
  <c r="N3801" i="3"/>
  <c r="M3801" i="3"/>
  <c r="G3801" i="3"/>
  <c r="B3801" i="3"/>
  <c r="C3801" i="3" s="1"/>
  <c r="N3800" i="3"/>
  <c r="O3800" i="3" s="1"/>
  <c r="M3800" i="3"/>
  <c r="G3800" i="3"/>
  <c r="C3800" i="3"/>
  <c r="B3800" i="3"/>
  <c r="O3799" i="3"/>
  <c r="N3799" i="3"/>
  <c r="M3799" i="3"/>
  <c r="G3799" i="3"/>
  <c r="B3799" i="3"/>
  <c r="C3799" i="3" s="1"/>
  <c r="N3798" i="3"/>
  <c r="O3798" i="3" s="1"/>
  <c r="M3798" i="3"/>
  <c r="G3798" i="3"/>
  <c r="B3798" i="3"/>
  <c r="C3798" i="3" s="1"/>
  <c r="O3797" i="3"/>
  <c r="N3797" i="3"/>
  <c r="M3797" i="3"/>
  <c r="G3797" i="3"/>
  <c r="B3797" i="3"/>
  <c r="C3797" i="3" s="1"/>
  <c r="N3796" i="3"/>
  <c r="O3796" i="3" s="1"/>
  <c r="M3796" i="3"/>
  <c r="G3796" i="3"/>
  <c r="B3796" i="3"/>
  <c r="C3796" i="3" s="1"/>
  <c r="O3795" i="3"/>
  <c r="N3795" i="3"/>
  <c r="M3795" i="3"/>
  <c r="G3795" i="3"/>
  <c r="B3795" i="3"/>
  <c r="C3795" i="3" s="1"/>
  <c r="O3794" i="3"/>
  <c r="N3794" i="3"/>
  <c r="M3794" i="3"/>
  <c r="G3794" i="3"/>
  <c r="B3794" i="3"/>
  <c r="C3794" i="3" s="1"/>
  <c r="O3793" i="3"/>
  <c r="N3793" i="3"/>
  <c r="M3793" i="3"/>
  <c r="G3793" i="3"/>
  <c r="B3793" i="3"/>
  <c r="C3793" i="3" s="1"/>
  <c r="N3792" i="3"/>
  <c r="O3792" i="3" s="1"/>
  <c r="M3792" i="3"/>
  <c r="G3792" i="3"/>
  <c r="B3792" i="3"/>
  <c r="C3792" i="3" s="1"/>
  <c r="O3791" i="3"/>
  <c r="N3791" i="3"/>
  <c r="M3791" i="3"/>
  <c r="G3791" i="3"/>
  <c r="B3791" i="3"/>
  <c r="C3791" i="3" s="1"/>
  <c r="N3790" i="3"/>
  <c r="O3790" i="3" s="1"/>
  <c r="M3790" i="3"/>
  <c r="G3790" i="3"/>
  <c r="C3790" i="3"/>
  <c r="B3790" i="3"/>
  <c r="O3789" i="3"/>
  <c r="N3789" i="3"/>
  <c r="M3789" i="3"/>
  <c r="G3789" i="3"/>
  <c r="B3789" i="3"/>
  <c r="C3789" i="3" s="1"/>
  <c r="O3788" i="3"/>
  <c r="N3788" i="3"/>
  <c r="M3788" i="3"/>
  <c r="G3788" i="3"/>
  <c r="B3788" i="3"/>
  <c r="C3788" i="3" s="1"/>
  <c r="O3787" i="3"/>
  <c r="N3787" i="3"/>
  <c r="M3787" i="3"/>
  <c r="G3787" i="3"/>
  <c r="B3787" i="3"/>
  <c r="C3787" i="3" s="1"/>
  <c r="N3786" i="3"/>
  <c r="O3786" i="3" s="1"/>
  <c r="M3786" i="3"/>
  <c r="G3786" i="3"/>
  <c r="C3786" i="3"/>
  <c r="B3786" i="3"/>
  <c r="O3785" i="3"/>
  <c r="N3785" i="3"/>
  <c r="M3785" i="3"/>
  <c r="G3785" i="3"/>
  <c r="B3785" i="3"/>
  <c r="C3785" i="3" s="1"/>
  <c r="N3784" i="3"/>
  <c r="O3784" i="3" s="1"/>
  <c r="M3784" i="3"/>
  <c r="G3784" i="3"/>
  <c r="B3784" i="3"/>
  <c r="C3784" i="3" s="1"/>
  <c r="O3783" i="3"/>
  <c r="N3783" i="3"/>
  <c r="M3783" i="3"/>
  <c r="G3783" i="3"/>
  <c r="B3783" i="3"/>
  <c r="C3783" i="3" s="1"/>
  <c r="N3782" i="3"/>
  <c r="O3782" i="3" s="1"/>
  <c r="M3782" i="3"/>
  <c r="G3782" i="3"/>
  <c r="B3782" i="3"/>
  <c r="C3782" i="3" s="1"/>
  <c r="O3781" i="3"/>
  <c r="N3781" i="3"/>
  <c r="M3781" i="3"/>
  <c r="G3781" i="3"/>
  <c r="B3781" i="3"/>
  <c r="C3781" i="3" s="1"/>
  <c r="O3780" i="3"/>
  <c r="N3780" i="3"/>
  <c r="M3780" i="3"/>
  <c r="G3780" i="3"/>
  <c r="C3780" i="3"/>
  <c r="B3780" i="3"/>
  <c r="O3779" i="3"/>
  <c r="N3779" i="3"/>
  <c r="M3779" i="3"/>
  <c r="G3779" i="3"/>
  <c r="B3779" i="3"/>
  <c r="C3779" i="3" s="1"/>
  <c r="N3778" i="3"/>
  <c r="O3778" i="3" s="1"/>
  <c r="M3778" i="3"/>
  <c r="G3778" i="3"/>
  <c r="B3778" i="3"/>
  <c r="C3778" i="3" s="1"/>
  <c r="O3777" i="3"/>
  <c r="N3777" i="3"/>
  <c r="M3777" i="3"/>
  <c r="G3777" i="3"/>
  <c r="B3777" i="3"/>
  <c r="C3777" i="3" s="1"/>
  <c r="N3776" i="3"/>
  <c r="O3776" i="3" s="1"/>
  <c r="M3776" i="3"/>
  <c r="G3776" i="3"/>
  <c r="B3776" i="3"/>
  <c r="C3776" i="3" s="1"/>
  <c r="O3775" i="3"/>
  <c r="N3775" i="3"/>
  <c r="M3775" i="3"/>
  <c r="G3775" i="3"/>
  <c r="B3775" i="3"/>
  <c r="C3775" i="3" s="1"/>
  <c r="N3774" i="3"/>
  <c r="O3774" i="3" s="1"/>
  <c r="M3774" i="3"/>
  <c r="G3774" i="3"/>
  <c r="B3774" i="3"/>
  <c r="C3774" i="3" s="1"/>
  <c r="O3773" i="3"/>
  <c r="N3773" i="3"/>
  <c r="M3773" i="3"/>
  <c r="G3773" i="3"/>
  <c r="B3773" i="3"/>
  <c r="C3773" i="3" s="1"/>
  <c r="N3772" i="3"/>
  <c r="O3772" i="3" s="1"/>
  <c r="M3772" i="3"/>
  <c r="G3772" i="3"/>
  <c r="B3772" i="3"/>
  <c r="C3772" i="3" s="1"/>
  <c r="O3771" i="3"/>
  <c r="N3771" i="3"/>
  <c r="M3771" i="3"/>
  <c r="G3771" i="3"/>
  <c r="B3771" i="3"/>
  <c r="C3771" i="3" s="1"/>
  <c r="O3770" i="3"/>
  <c r="N3770" i="3"/>
  <c r="M3770" i="3"/>
  <c r="G3770" i="3"/>
  <c r="B3770" i="3"/>
  <c r="C3770" i="3" s="1"/>
  <c r="O3769" i="3"/>
  <c r="N3769" i="3"/>
  <c r="M3769" i="3"/>
  <c r="G3769" i="3"/>
  <c r="B3769" i="3"/>
  <c r="C3769" i="3" s="1"/>
  <c r="N3768" i="3"/>
  <c r="O3768" i="3" s="1"/>
  <c r="M3768" i="3"/>
  <c r="G3768" i="3"/>
  <c r="C3768" i="3"/>
  <c r="B3768" i="3"/>
  <c r="O3767" i="3"/>
  <c r="N3767" i="3"/>
  <c r="M3767" i="3"/>
  <c r="G3767" i="3"/>
  <c r="B3767" i="3"/>
  <c r="C3767" i="3" s="1"/>
  <c r="N3766" i="3"/>
  <c r="O3766" i="3" s="1"/>
  <c r="M3766" i="3"/>
  <c r="G3766" i="3"/>
  <c r="C3766" i="3"/>
  <c r="B3766" i="3"/>
  <c r="O3765" i="3"/>
  <c r="N3765" i="3"/>
  <c r="M3765" i="3"/>
  <c r="G3765" i="3"/>
  <c r="B3765" i="3"/>
  <c r="C3765" i="3" s="1"/>
  <c r="O3764" i="3"/>
  <c r="N3764" i="3"/>
  <c r="M3764" i="3"/>
  <c r="G3764" i="3"/>
  <c r="B3764" i="3"/>
  <c r="C3764" i="3" s="1"/>
  <c r="O3763" i="3"/>
  <c r="N3763" i="3"/>
  <c r="M3763" i="3"/>
  <c r="G3763" i="3"/>
  <c r="B3763" i="3"/>
  <c r="C3763" i="3" s="1"/>
  <c r="N3762" i="3"/>
  <c r="O3762" i="3" s="1"/>
  <c r="M3762" i="3"/>
  <c r="G3762" i="3"/>
  <c r="C3762" i="3"/>
  <c r="B3762" i="3"/>
  <c r="O3761" i="3"/>
  <c r="N3761" i="3"/>
  <c r="M3761" i="3"/>
  <c r="G3761" i="3"/>
  <c r="B3761" i="3"/>
  <c r="C3761" i="3" s="1"/>
  <c r="N3760" i="3"/>
  <c r="O3760" i="3" s="1"/>
  <c r="M3760" i="3"/>
  <c r="G3760" i="3"/>
  <c r="B3760" i="3"/>
  <c r="C3760" i="3" s="1"/>
  <c r="O3759" i="3"/>
  <c r="N3759" i="3"/>
  <c r="M3759" i="3"/>
  <c r="G3759" i="3"/>
  <c r="B3759" i="3"/>
  <c r="C3759" i="3" s="1"/>
  <c r="O3758" i="3"/>
  <c r="N3758" i="3"/>
  <c r="M3758" i="3"/>
  <c r="G3758" i="3"/>
  <c r="B3758" i="3"/>
  <c r="C3758" i="3" s="1"/>
  <c r="O3757" i="3"/>
  <c r="N3757" i="3"/>
  <c r="M3757" i="3"/>
  <c r="G3757" i="3"/>
  <c r="B3757" i="3"/>
  <c r="C3757" i="3" s="1"/>
  <c r="O3756" i="3"/>
  <c r="N3756" i="3"/>
  <c r="M3756" i="3"/>
  <c r="G3756" i="3"/>
  <c r="C3756" i="3"/>
  <c r="B3756" i="3"/>
  <c r="O3755" i="3"/>
  <c r="N3755" i="3"/>
  <c r="M3755" i="3"/>
  <c r="G3755" i="3"/>
  <c r="B3755" i="3"/>
  <c r="C3755" i="3" s="1"/>
  <c r="N3754" i="3"/>
  <c r="O3754" i="3" s="1"/>
  <c r="M3754" i="3"/>
  <c r="G3754" i="3"/>
  <c r="B3754" i="3"/>
  <c r="C3754" i="3" s="1"/>
  <c r="O3753" i="3"/>
  <c r="N3753" i="3"/>
  <c r="M3753" i="3"/>
  <c r="G3753" i="3"/>
  <c r="B3753" i="3"/>
  <c r="C3753" i="3" s="1"/>
  <c r="N3752" i="3"/>
  <c r="O3752" i="3" s="1"/>
  <c r="M3752" i="3"/>
  <c r="G3752" i="3"/>
  <c r="B3752" i="3"/>
  <c r="C3752" i="3" s="1"/>
  <c r="O3751" i="3"/>
  <c r="N3751" i="3"/>
  <c r="M3751" i="3"/>
  <c r="G3751" i="3"/>
  <c r="B3751" i="3"/>
  <c r="C3751" i="3" s="1"/>
  <c r="N3750" i="3"/>
  <c r="O3750" i="3" s="1"/>
  <c r="M3750" i="3"/>
  <c r="G3750" i="3"/>
  <c r="B3750" i="3"/>
  <c r="C3750" i="3" s="1"/>
  <c r="O3749" i="3"/>
  <c r="N3749" i="3"/>
  <c r="M3749" i="3"/>
  <c r="G3749" i="3"/>
  <c r="B3749" i="3"/>
  <c r="C3749" i="3" s="1"/>
  <c r="N3748" i="3"/>
  <c r="O3748" i="3" s="1"/>
  <c r="M3748" i="3"/>
  <c r="G3748" i="3"/>
  <c r="B3748" i="3"/>
  <c r="C3748" i="3" s="1"/>
  <c r="O3747" i="3"/>
  <c r="N3747" i="3"/>
  <c r="M3747" i="3"/>
  <c r="G3747" i="3"/>
  <c r="B3747" i="3"/>
  <c r="C3747" i="3" s="1"/>
  <c r="O3746" i="3"/>
  <c r="N3746" i="3"/>
  <c r="M3746" i="3"/>
  <c r="G3746" i="3"/>
  <c r="B3746" i="3"/>
  <c r="C3746" i="3" s="1"/>
  <c r="O3745" i="3"/>
  <c r="N3745" i="3"/>
  <c r="M3745" i="3"/>
  <c r="G3745" i="3"/>
  <c r="B3745" i="3"/>
  <c r="C3745" i="3" s="1"/>
  <c r="N3744" i="3"/>
  <c r="O3744" i="3" s="1"/>
  <c r="M3744" i="3"/>
  <c r="G3744" i="3"/>
  <c r="B3744" i="3"/>
  <c r="C3744" i="3" s="1"/>
  <c r="O3743" i="3"/>
  <c r="N3743" i="3"/>
  <c r="M3743" i="3"/>
  <c r="G3743" i="3"/>
  <c r="B3743" i="3"/>
  <c r="C3743" i="3" s="1"/>
  <c r="N3742" i="3"/>
  <c r="O3742" i="3" s="1"/>
  <c r="M3742" i="3"/>
  <c r="G3742" i="3"/>
  <c r="C3742" i="3"/>
  <c r="B3742" i="3"/>
  <c r="O3741" i="3"/>
  <c r="N3741" i="3"/>
  <c r="M3741" i="3"/>
  <c r="G3741" i="3"/>
  <c r="B3741" i="3"/>
  <c r="C3741" i="3" s="1"/>
  <c r="O3740" i="3"/>
  <c r="N3740" i="3"/>
  <c r="M3740" i="3"/>
  <c r="G3740" i="3"/>
  <c r="B3740" i="3"/>
  <c r="C3740" i="3" s="1"/>
  <c r="O3739" i="3"/>
  <c r="N3739" i="3"/>
  <c r="M3739" i="3"/>
  <c r="G3739" i="3"/>
  <c r="B3739" i="3"/>
  <c r="C3739" i="3" s="1"/>
  <c r="O3738" i="3"/>
  <c r="N3738" i="3"/>
  <c r="M3738" i="3"/>
  <c r="G3738" i="3"/>
  <c r="C3738" i="3"/>
  <c r="B3738" i="3"/>
  <c r="O3737" i="3"/>
  <c r="N3737" i="3"/>
  <c r="M3737" i="3"/>
  <c r="G3737" i="3"/>
  <c r="B3737" i="3"/>
  <c r="C3737" i="3" s="1"/>
  <c r="N3736" i="3"/>
  <c r="O3736" i="3" s="1"/>
  <c r="M3736" i="3"/>
  <c r="G3736" i="3"/>
  <c r="B3736" i="3"/>
  <c r="C3736" i="3" s="1"/>
  <c r="O3735" i="3"/>
  <c r="N3735" i="3"/>
  <c r="M3735" i="3"/>
  <c r="G3735" i="3"/>
  <c r="B3735" i="3"/>
  <c r="C3735" i="3" s="1"/>
  <c r="N3734" i="3"/>
  <c r="O3734" i="3" s="1"/>
  <c r="M3734" i="3"/>
  <c r="G3734" i="3"/>
  <c r="B3734" i="3"/>
  <c r="C3734" i="3" s="1"/>
  <c r="O3733" i="3"/>
  <c r="N3733" i="3"/>
  <c r="M3733" i="3"/>
  <c r="G3733" i="3"/>
  <c r="B3733" i="3"/>
  <c r="C3733" i="3" s="1"/>
  <c r="O3732" i="3"/>
  <c r="N3732" i="3"/>
  <c r="M3732" i="3"/>
  <c r="G3732" i="3"/>
  <c r="C3732" i="3"/>
  <c r="B3732" i="3"/>
  <c r="O3731" i="3"/>
  <c r="N3731" i="3"/>
  <c r="M3731" i="3"/>
  <c r="G3731" i="3"/>
  <c r="B3731" i="3"/>
  <c r="C3731" i="3" s="1"/>
  <c r="N3730" i="3"/>
  <c r="O3730" i="3" s="1"/>
  <c r="M3730" i="3"/>
  <c r="G3730" i="3"/>
  <c r="B3730" i="3"/>
  <c r="C3730" i="3" s="1"/>
  <c r="O3729" i="3"/>
  <c r="N3729" i="3"/>
  <c r="M3729" i="3"/>
  <c r="G3729" i="3"/>
  <c r="B3729" i="3"/>
  <c r="C3729" i="3" s="1"/>
  <c r="N3728" i="3"/>
  <c r="O3728" i="3" s="1"/>
  <c r="M3728" i="3"/>
  <c r="G3728" i="3"/>
  <c r="B3728" i="3"/>
  <c r="C3728" i="3" s="1"/>
  <c r="O3727" i="3"/>
  <c r="N3727" i="3"/>
  <c r="M3727" i="3"/>
  <c r="G3727" i="3"/>
  <c r="B3727" i="3"/>
  <c r="C3727" i="3" s="1"/>
  <c r="O3726" i="3"/>
  <c r="N3726" i="3"/>
  <c r="M3726" i="3"/>
  <c r="G3726" i="3"/>
  <c r="B3726" i="3"/>
  <c r="C3726" i="3" s="1"/>
  <c r="O3725" i="3"/>
  <c r="N3725" i="3"/>
  <c r="M3725" i="3"/>
  <c r="G3725" i="3"/>
  <c r="B3725" i="3"/>
  <c r="C3725" i="3" s="1"/>
  <c r="N3724" i="3"/>
  <c r="O3724" i="3" s="1"/>
  <c r="M3724" i="3"/>
  <c r="G3724" i="3"/>
  <c r="C3724" i="3"/>
  <c r="B3724" i="3"/>
  <c r="O3723" i="3"/>
  <c r="N3723" i="3"/>
  <c r="M3723" i="3"/>
  <c r="G3723" i="3"/>
  <c r="B3723" i="3"/>
  <c r="C3723" i="3" s="1"/>
  <c r="O3722" i="3"/>
  <c r="N3722" i="3"/>
  <c r="M3722" i="3"/>
  <c r="G3722" i="3"/>
  <c r="C3722" i="3"/>
  <c r="B3722" i="3"/>
  <c r="O3721" i="3"/>
  <c r="N3721" i="3"/>
  <c r="M3721" i="3"/>
  <c r="G3721" i="3"/>
  <c r="B3721" i="3"/>
  <c r="C3721" i="3" s="1"/>
  <c r="N3720" i="3"/>
  <c r="O3720" i="3" s="1"/>
  <c r="M3720" i="3"/>
  <c r="G3720" i="3"/>
  <c r="C3720" i="3"/>
  <c r="B3720" i="3"/>
  <c r="O3719" i="3"/>
  <c r="N3719" i="3"/>
  <c r="M3719" i="3"/>
  <c r="G3719" i="3"/>
  <c r="B3719" i="3"/>
  <c r="C3719" i="3" s="1"/>
  <c r="N3718" i="3"/>
  <c r="O3718" i="3" s="1"/>
  <c r="M3718" i="3"/>
  <c r="G3718" i="3"/>
  <c r="B3718" i="3"/>
  <c r="C3718" i="3" s="1"/>
  <c r="O3717" i="3"/>
  <c r="N3717" i="3"/>
  <c r="M3717" i="3"/>
  <c r="G3717" i="3"/>
  <c r="B3717" i="3"/>
  <c r="C3717" i="3" s="1"/>
  <c r="O3716" i="3"/>
  <c r="N3716" i="3"/>
  <c r="M3716" i="3"/>
  <c r="G3716" i="3"/>
  <c r="B3716" i="3"/>
  <c r="C3716" i="3" s="1"/>
  <c r="O3715" i="3"/>
  <c r="N3715" i="3"/>
  <c r="M3715" i="3"/>
  <c r="G3715" i="3"/>
  <c r="B3715" i="3"/>
  <c r="C3715" i="3" s="1"/>
  <c r="O3714" i="3"/>
  <c r="N3714" i="3"/>
  <c r="M3714" i="3"/>
  <c r="G3714" i="3"/>
  <c r="C3714" i="3"/>
  <c r="B3714" i="3"/>
  <c r="O3713" i="3"/>
  <c r="N3713" i="3"/>
  <c r="M3713" i="3"/>
  <c r="G3713" i="3"/>
  <c r="B3713" i="3"/>
  <c r="C3713" i="3" s="1"/>
  <c r="N3712" i="3"/>
  <c r="O3712" i="3" s="1"/>
  <c r="M3712" i="3"/>
  <c r="G3712" i="3"/>
  <c r="B3712" i="3"/>
  <c r="C3712" i="3" s="1"/>
  <c r="O3711" i="3"/>
  <c r="N3711" i="3"/>
  <c r="M3711" i="3"/>
  <c r="G3711" i="3"/>
  <c r="B3711" i="3"/>
  <c r="C3711" i="3" s="1"/>
  <c r="N3710" i="3"/>
  <c r="O3710" i="3" s="1"/>
  <c r="M3710" i="3"/>
  <c r="G3710" i="3"/>
  <c r="B3710" i="3"/>
  <c r="C3710" i="3" s="1"/>
  <c r="O3709" i="3"/>
  <c r="N3709" i="3"/>
  <c r="M3709" i="3"/>
  <c r="G3709" i="3"/>
  <c r="B3709" i="3"/>
  <c r="C3709" i="3" s="1"/>
  <c r="N3708" i="3"/>
  <c r="O3708" i="3" s="1"/>
  <c r="M3708" i="3"/>
  <c r="G3708" i="3"/>
  <c r="C3708" i="3"/>
  <c r="B3708" i="3"/>
  <c r="O3707" i="3"/>
  <c r="N3707" i="3"/>
  <c r="M3707" i="3"/>
  <c r="G3707" i="3"/>
  <c r="B3707" i="3"/>
  <c r="C3707" i="3" s="1"/>
  <c r="O3706" i="3"/>
  <c r="N3706" i="3"/>
  <c r="M3706" i="3"/>
  <c r="G3706" i="3"/>
  <c r="B3706" i="3"/>
  <c r="C3706" i="3" s="1"/>
  <c r="O3705" i="3"/>
  <c r="N3705" i="3"/>
  <c r="M3705" i="3"/>
  <c r="G3705" i="3"/>
  <c r="B3705" i="3"/>
  <c r="C3705" i="3" s="1"/>
  <c r="N3704" i="3"/>
  <c r="O3704" i="3" s="1"/>
  <c r="M3704" i="3"/>
  <c r="G3704" i="3"/>
  <c r="C3704" i="3"/>
  <c r="B3704" i="3"/>
  <c r="O3703" i="3"/>
  <c r="N3703" i="3"/>
  <c r="M3703" i="3"/>
  <c r="G3703" i="3"/>
  <c r="B3703" i="3"/>
  <c r="C3703" i="3" s="1"/>
  <c r="N3702" i="3"/>
  <c r="O3702" i="3" s="1"/>
  <c r="M3702" i="3"/>
  <c r="G3702" i="3"/>
  <c r="C3702" i="3"/>
  <c r="B3702" i="3"/>
  <c r="O3701" i="3"/>
  <c r="N3701" i="3"/>
  <c r="M3701" i="3"/>
  <c r="G3701" i="3"/>
  <c r="B3701" i="3"/>
  <c r="C3701" i="3" s="1"/>
  <c r="N3700" i="3"/>
  <c r="O3700" i="3" s="1"/>
  <c r="M3700" i="3"/>
  <c r="G3700" i="3"/>
  <c r="C3700" i="3"/>
  <c r="B3700" i="3"/>
  <c r="O3699" i="3"/>
  <c r="N3699" i="3"/>
  <c r="M3699" i="3"/>
  <c r="G3699" i="3"/>
  <c r="B3699" i="3"/>
  <c r="C3699" i="3" s="1"/>
  <c r="O3698" i="3"/>
  <c r="N3698" i="3"/>
  <c r="M3698" i="3"/>
  <c r="G3698" i="3"/>
  <c r="B3698" i="3"/>
  <c r="C3698" i="3" s="1"/>
  <c r="O3697" i="3"/>
  <c r="N3697" i="3"/>
  <c r="M3697" i="3"/>
  <c r="G3697" i="3"/>
  <c r="B3697" i="3"/>
  <c r="C3697" i="3" s="1"/>
  <c r="N3696" i="3"/>
  <c r="O3696" i="3" s="1"/>
  <c r="M3696" i="3"/>
  <c r="G3696" i="3"/>
  <c r="B3696" i="3"/>
  <c r="C3696" i="3" s="1"/>
  <c r="O3695" i="3"/>
  <c r="N3695" i="3"/>
  <c r="M3695" i="3"/>
  <c r="G3695" i="3"/>
  <c r="B3695" i="3"/>
  <c r="C3695" i="3" s="1"/>
  <c r="N3694" i="3"/>
  <c r="O3694" i="3" s="1"/>
  <c r="M3694" i="3"/>
  <c r="G3694" i="3"/>
  <c r="C3694" i="3"/>
  <c r="B3694" i="3"/>
  <c r="O3693" i="3"/>
  <c r="N3693" i="3"/>
  <c r="M3693" i="3"/>
  <c r="G3693" i="3"/>
  <c r="B3693" i="3"/>
  <c r="C3693" i="3" s="1"/>
  <c r="O3692" i="3"/>
  <c r="N3692" i="3"/>
  <c r="M3692" i="3"/>
  <c r="G3692" i="3"/>
  <c r="B3692" i="3"/>
  <c r="C3692" i="3" s="1"/>
  <c r="O3691" i="3"/>
  <c r="N3691" i="3"/>
  <c r="M3691" i="3"/>
  <c r="G3691" i="3"/>
  <c r="B3691" i="3"/>
  <c r="C3691" i="3" s="1"/>
  <c r="O3690" i="3"/>
  <c r="N3690" i="3"/>
  <c r="M3690" i="3"/>
  <c r="G3690" i="3"/>
  <c r="C3690" i="3"/>
  <c r="B3690" i="3"/>
  <c r="O3689" i="3"/>
  <c r="N3689" i="3"/>
  <c r="M3689" i="3"/>
  <c r="G3689" i="3"/>
  <c r="B3689" i="3"/>
  <c r="C3689" i="3" s="1"/>
  <c r="N3688" i="3"/>
  <c r="O3688" i="3" s="1"/>
  <c r="M3688" i="3"/>
  <c r="G3688" i="3"/>
  <c r="B3688" i="3"/>
  <c r="C3688" i="3" s="1"/>
  <c r="O3687" i="3"/>
  <c r="N3687" i="3"/>
  <c r="M3687" i="3"/>
  <c r="G3687" i="3"/>
  <c r="B3687" i="3"/>
  <c r="C3687" i="3" s="1"/>
  <c r="N3686" i="3"/>
  <c r="O3686" i="3" s="1"/>
  <c r="M3686" i="3"/>
  <c r="G3686" i="3"/>
  <c r="B3686" i="3"/>
  <c r="C3686" i="3" s="1"/>
  <c r="O3685" i="3"/>
  <c r="N3685" i="3"/>
  <c r="M3685" i="3"/>
  <c r="G3685" i="3"/>
  <c r="B3685" i="3"/>
  <c r="C3685" i="3" s="1"/>
  <c r="O3684" i="3"/>
  <c r="N3684" i="3"/>
  <c r="M3684" i="3"/>
  <c r="G3684" i="3"/>
  <c r="C3684" i="3"/>
  <c r="B3684" i="3"/>
  <c r="O3683" i="3"/>
  <c r="N3683" i="3"/>
  <c r="M3683" i="3"/>
  <c r="G3683" i="3"/>
  <c r="B3683" i="3"/>
  <c r="C3683" i="3" s="1"/>
  <c r="O3682" i="3"/>
  <c r="N3682" i="3"/>
  <c r="M3682" i="3"/>
  <c r="G3682" i="3"/>
  <c r="B3682" i="3"/>
  <c r="C3682" i="3" s="1"/>
  <c r="O3681" i="3"/>
  <c r="N3681" i="3"/>
  <c r="M3681" i="3"/>
  <c r="G3681" i="3"/>
  <c r="B3681" i="3"/>
  <c r="C3681" i="3" s="1"/>
  <c r="O3680" i="3"/>
  <c r="N3680" i="3"/>
  <c r="M3680" i="3"/>
  <c r="G3680" i="3"/>
  <c r="B3680" i="3"/>
  <c r="C3680" i="3" s="1"/>
  <c r="O3679" i="3"/>
  <c r="N3679" i="3"/>
  <c r="M3679" i="3"/>
  <c r="G3679" i="3"/>
  <c r="B3679" i="3"/>
  <c r="C3679" i="3" s="1"/>
  <c r="O3678" i="3"/>
  <c r="N3678" i="3"/>
  <c r="M3678" i="3"/>
  <c r="G3678" i="3"/>
  <c r="B3678" i="3"/>
  <c r="C3678" i="3" s="1"/>
  <c r="O3677" i="3"/>
  <c r="N3677" i="3"/>
  <c r="M3677" i="3"/>
  <c r="G3677" i="3"/>
  <c r="B3677" i="3"/>
  <c r="C3677" i="3" s="1"/>
  <c r="N3676" i="3"/>
  <c r="O3676" i="3" s="1"/>
  <c r="M3676" i="3"/>
  <c r="G3676" i="3"/>
  <c r="B3676" i="3"/>
  <c r="C3676" i="3" s="1"/>
  <c r="O3675" i="3"/>
  <c r="N3675" i="3"/>
  <c r="M3675" i="3"/>
  <c r="G3675" i="3"/>
  <c r="B3675" i="3"/>
  <c r="C3675" i="3" s="1"/>
  <c r="O3674" i="3"/>
  <c r="N3674" i="3"/>
  <c r="M3674" i="3"/>
  <c r="G3674" i="3"/>
  <c r="C3674" i="3"/>
  <c r="B3674" i="3"/>
  <c r="O3673" i="3"/>
  <c r="N3673" i="3"/>
  <c r="M3673" i="3"/>
  <c r="G3673" i="3"/>
  <c r="B3673" i="3"/>
  <c r="C3673" i="3" s="1"/>
  <c r="N3672" i="3"/>
  <c r="O3672" i="3" s="1"/>
  <c r="M3672" i="3"/>
  <c r="G3672" i="3"/>
  <c r="C3672" i="3"/>
  <c r="B3672" i="3"/>
  <c r="O3671" i="3"/>
  <c r="N3671" i="3"/>
  <c r="M3671" i="3"/>
  <c r="G3671" i="3"/>
  <c r="B3671" i="3"/>
  <c r="C3671" i="3" s="1"/>
  <c r="N3670" i="3"/>
  <c r="O3670" i="3" s="1"/>
  <c r="M3670" i="3"/>
  <c r="G3670" i="3"/>
  <c r="C3670" i="3"/>
  <c r="B3670" i="3"/>
  <c r="O3669" i="3"/>
  <c r="N3669" i="3"/>
  <c r="M3669" i="3"/>
  <c r="G3669" i="3"/>
  <c r="B3669" i="3"/>
  <c r="C3669" i="3" s="1"/>
  <c r="O3668" i="3"/>
  <c r="N3668" i="3"/>
  <c r="M3668" i="3"/>
  <c r="G3668" i="3"/>
  <c r="B3668" i="3"/>
  <c r="C3668" i="3" s="1"/>
  <c r="O3667" i="3"/>
  <c r="N3667" i="3"/>
  <c r="M3667" i="3"/>
  <c r="G3667" i="3"/>
  <c r="B3667" i="3"/>
  <c r="C3667" i="3" s="1"/>
  <c r="N3666" i="3"/>
  <c r="O3666" i="3" s="1"/>
  <c r="M3666" i="3"/>
  <c r="G3666" i="3"/>
  <c r="C3666" i="3"/>
  <c r="B3666" i="3"/>
  <c r="O3665" i="3"/>
  <c r="N3665" i="3"/>
  <c r="M3665" i="3"/>
  <c r="G3665" i="3"/>
  <c r="B3665" i="3"/>
  <c r="C3665" i="3" s="1"/>
  <c r="O3664" i="3"/>
  <c r="N3664" i="3"/>
  <c r="M3664" i="3"/>
  <c r="G3664" i="3"/>
  <c r="B3664" i="3"/>
  <c r="C3664" i="3" s="1"/>
  <c r="O3663" i="3"/>
  <c r="N3663" i="3"/>
  <c r="M3663" i="3"/>
  <c r="G3663" i="3"/>
  <c r="B3663" i="3"/>
  <c r="C3663" i="3" s="1"/>
  <c r="N3662" i="3"/>
  <c r="O3662" i="3" s="1"/>
  <c r="M3662" i="3"/>
  <c r="G3662" i="3"/>
  <c r="B3662" i="3"/>
  <c r="C3662" i="3" s="1"/>
  <c r="O3661" i="3"/>
  <c r="N3661" i="3"/>
  <c r="M3661" i="3"/>
  <c r="G3661" i="3"/>
  <c r="B3661" i="3"/>
  <c r="C3661" i="3" s="1"/>
  <c r="O3660" i="3"/>
  <c r="N3660" i="3"/>
  <c r="M3660" i="3"/>
  <c r="G3660" i="3"/>
  <c r="C3660" i="3"/>
  <c r="B3660" i="3"/>
  <c r="O3659" i="3"/>
  <c r="N3659" i="3"/>
  <c r="M3659" i="3"/>
  <c r="G3659" i="3"/>
  <c r="B3659" i="3"/>
  <c r="C3659" i="3" s="1"/>
  <c r="N3658" i="3"/>
  <c r="O3658" i="3" s="1"/>
  <c r="M3658" i="3"/>
  <c r="G3658" i="3"/>
  <c r="B3658" i="3"/>
  <c r="C3658" i="3" s="1"/>
  <c r="O3657" i="3"/>
  <c r="N3657" i="3"/>
  <c r="M3657" i="3"/>
  <c r="G3657" i="3"/>
  <c r="B3657" i="3"/>
  <c r="C3657" i="3" s="1"/>
  <c r="N3656" i="3"/>
  <c r="O3656" i="3" s="1"/>
  <c r="M3656" i="3"/>
  <c r="G3656" i="3"/>
  <c r="C3656" i="3"/>
  <c r="B3656" i="3"/>
  <c r="O3655" i="3"/>
  <c r="N3655" i="3"/>
  <c r="M3655" i="3"/>
  <c r="G3655" i="3"/>
  <c r="B3655" i="3"/>
  <c r="C3655" i="3" s="1"/>
  <c r="N3654" i="3"/>
  <c r="O3654" i="3" s="1"/>
  <c r="M3654" i="3"/>
  <c r="G3654" i="3"/>
  <c r="B3654" i="3"/>
  <c r="C3654" i="3" s="1"/>
  <c r="O3653" i="3"/>
  <c r="N3653" i="3"/>
  <c r="M3653" i="3"/>
  <c r="G3653" i="3"/>
  <c r="B3653" i="3"/>
  <c r="C3653" i="3" s="1"/>
  <c r="N3652" i="3"/>
  <c r="O3652" i="3" s="1"/>
  <c r="M3652" i="3"/>
  <c r="G3652" i="3"/>
  <c r="B3652" i="3"/>
  <c r="C3652" i="3" s="1"/>
  <c r="O3651" i="3"/>
  <c r="N3651" i="3"/>
  <c r="M3651" i="3"/>
  <c r="G3651" i="3"/>
  <c r="B3651" i="3"/>
  <c r="C3651" i="3" s="1"/>
  <c r="O3650" i="3"/>
  <c r="N3650" i="3"/>
  <c r="M3650" i="3"/>
  <c r="G3650" i="3"/>
  <c r="B3650" i="3"/>
  <c r="C3650" i="3" s="1"/>
  <c r="O3649" i="3"/>
  <c r="N3649" i="3"/>
  <c r="M3649" i="3"/>
  <c r="G3649" i="3"/>
  <c r="B3649" i="3"/>
  <c r="C3649" i="3" s="1"/>
  <c r="N3648" i="3"/>
  <c r="O3648" i="3" s="1"/>
  <c r="M3648" i="3"/>
  <c r="G3648" i="3"/>
  <c r="B3648" i="3"/>
  <c r="C3648" i="3" s="1"/>
  <c r="O3647" i="3"/>
  <c r="N3647" i="3"/>
  <c r="M3647" i="3"/>
  <c r="G3647" i="3"/>
  <c r="B3647" i="3"/>
  <c r="C3647" i="3" s="1"/>
  <c r="N3646" i="3"/>
  <c r="O3646" i="3" s="1"/>
  <c r="M3646" i="3"/>
  <c r="G3646" i="3"/>
  <c r="C3646" i="3"/>
  <c r="B3646" i="3"/>
  <c r="O3645" i="3"/>
  <c r="N3645" i="3"/>
  <c r="M3645" i="3"/>
  <c r="G3645" i="3"/>
  <c r="B3645" i="3"/>
  <c r="C3645" i="3" s="1"/>
  <c r="O3644" i="3"/>
  <c r="N3644" i="3"/>
  <c r="M3644" i="3"/>
  <c r="G3644" i="3"/>
  <c r="B3644" i="3"/>
  <c r="C3644" i="3" s="1"/>
  <c r="O3643" i="3"/>
  <c r="N3643" i="3"/>
  <c r="M3643" i="3"/>
  <c r="G3643" i="3"/>
  <c r="B3643" i="3"/>
  <c r="C3643" i="3" s="1"/>
  <c r="N3642" i="3"/>
  <c r="O3642" i="3" s="1"/>
  <c r="M3642" i="3"/>
  <c r="G3642" i="3"/>
  <c r="C3642" i="3"/>
  <c r="B3642" i="3"/>
  <c r="O3641" i="3"/>
  <c r="N3641" i="3"/>
  <c r="M3641" i="3"/>
  <c r="G3641" i="3"/>
  <c r="B3641" i="3"/>
  <c r="C3641" i="3" s="1"/>
  <c r="N3640" i="3"/>
  <c r="O3640" i="3" s="1"/>
  <c r="M3640" i="3"/>
  <c r="G3640" i="3"/>
  <c r="B3640" i="3"/>
  <c r="C3640" i="3" s="1"/>
  <c r="O3639" i="3"/>
  <c r="N3639" i="3"/>
  <c r="M3639" i="3"/>
  <c r="G3639" i="3"/>
  <c r="B3639" i="3"/>
  <c r="C3639" i="3" s="1"/>
  <c r="N3638" i="3"/>
  <c r="O3638" i="3" s="1"/>
  <c r="M3638" i="3"/>
  <c r="G3638" i="3"/>
  <c r="B3638" i="3"/>
  <c r="C3638" i="3" s="1"/>
  <c r="O3637" i="3"/>
  <c r="N3637" i="3"/>
  <c r="M3637" i="3"/>
  <c r="G3637" i="3"/>
  <c r="B3637" i="3"/>
  <c r="C3637" i="3" s="1"/>
  <c r="O3636" i="3"/>
  <c r="N3636" i="3"/>
  <c r="M3636" i="3"/>
  <c r="G3636" i="3"/>
  <c r="C3636" i="3"/>
  <c r="B3636" i="3"/>
  <c r="O3635" i="3"/>
  <c r="N3635" i="3"/>
  <c r="M3635" i="3"/>
  <c r="G3635" i="3"/>
  <c r="B3635" i="3"/>
  <c r="C3635" i="3" s="1"/>
  <c r="O3634" i="3"/>
  <c r="N3634" i="3"/>
  <c r="M3634" i="3"/>
  <c r="G3634" i="3"/>
  <c r="B3634" i="3"/>
  <c r="C3634" i="3" s="1"/>
  <c r="O3633" i="3"/>
  <c r="N3633" i="3"/>
  <c r="M3633" i="3"/>
  <c r="G3633" i="3"/>
  <c r="B3633" i="3"/>
  <c r="C3633" i="3" s="1"/>
  <c r="N3632" i="3"/>
  <c r="O3632" i="3" s="1"/>
  <c r="M3632" i="3"/>
  <c r="G3632" i="3"/>
  <c r="B3632" i="3"/>
  <c r="C3632" i="3" s="1"/>
  <c r="O3631" i="3"/>
  <c r="N3631" i="3"/>
  <c r="M3631" i="3"/>
  <c r="G3631" i="3"/>
  <c r="B3631" i="3"/>
  <c r="C3631" i="3" s="1"/>
  <c r="N3630" i="3"/>
  <c r="O3630" i="3" s="1"/>
  <c r="M3630" i="3"/>
  <c r="G3630" i="3"/>
  <c r="B3630" i="3"/>
  <c r="C3630" i="3" s="1"/>
  <c r="O3629" i="3"/>
  <c r="N3629" i="3"/>
  <c r="M3629" i="3"/>
  <c r="G3629" i="3"/>
  <c r="B3629" i="3"/>
  <c r="C3629" i="3" s="1"/>
  <c r="N3628" i="3"/>
  <c r="O3628" i="3" s="1"/>
  <c r="M3628" i="3"/>
  <c r="G3628" i="3"/>
  <c r="C3628" i="3"/>
  <c r="B3628" i="3"/>
  <c r="O3627" i="3"/>
  <c r="N3627" i="3"/>
  <c r="M3627" i="3"/>
  <c r="G3627" i="3"/>
  <c r="B3627" i="3"/>
  <c r="C3627" i="3" s="1"/>
  <c r="N3626" i="3"/>
  <c r="O3626" i="3" s="1"/>
  <c r="M3626" i="3"/>
  <c r="G3626" i="3"/>
  <c r="C3626" i="3"/>
  <c r="B3626" i="3"/>
  <c r="O3625" i="3"/>
  <c r="N3625" i="3"/>
  <c r="M3625" i="3"/>
  <c r="G3625" i="3"/>
  <c r="B3625" i="3"/>
  <c r="C3625" i="3" s="1"/>
  <c r="N3624" i="3"/>
  <c r="O3624" i="3" s="1"/>
  <c r="M3624" i="3"/>
  <c r="G3624" i="3"/>
  <c r="C3624" i="3"/>
  <c r="B3624" i="3"/>
  <c r="O3623" i="3"/>
  <c r="N3623" i="3"/>
  <c r="M3623" i="3"/>
  <c r="G3623" i="3"/>
  <c r="B3623" i="3"/>
  <c r="C3623" i="3" s="1"/>
  <c r="N3622" i="3"/>
  <c r="O3622" i="3" s="1"/>
  <c r="M3622" i="3"/>
  <c r="G3622" i="3"/>
  <c r="C3622" i="3"/>
  <c r="B3622" i="3"/>
  <c r="O3621" i="3"/>
  <c r="N3621" i="3"/>
  <c r="M3621" i="3"/>
  <c r="G3621" i="3"/>
  <c r="B3621" i="3"/>
  <c r="C3621" i="3" s="1"/>
  <c r="O3620" i="3"/>
  <c r="N3620" i="3"/>
  <c r="M3620" i="3"/>
  <c r="G3620" i="3"/>
  <c r="B3620" i="3"/>
  <c r="C3620" i="3" s="1"/>
  <c r="O3619" i="3"/>
  <c r="N3619" i="3"/>
  <c r="M3619" i="3"/>
  <c r="G3619" i="3"/>
  <c r="B3619" i="3"/>
  <c r="C3619" i="3" s="1"/>
  <c r="N3618" i="3"/>
  <c r="O3618" i="3" s="1"/>
  <c r="M3618" i="3"/>
  <c r="G3618" i="3"/>
  <c r="B3618" i="3"/>
  <c r="C3618" i="3" s="1"/>
  <c r="O3617" i="3"/>
  <c r="N3617" i="3"/>
  <c r="M3617" i="3"/>
  <c r="G3617" i="3"/>
  <c r="B3617" i="3"/>
  <c r="C3617" i="3" s="1"/>
  <c r="N3616" i="3"/>
  <c r="O3616" i="3" s="1"/>
  <c r="M3616" i="3"/>
  <c r="G3616" i="3"/>
  <c r="B3616" i="3"/>
  <c r="C3616" i="3" s="1"/>
  <c r="O3615" i="3"/>
  <c r="N3615" i="3"/>
  <c r="M3615" i="3"/>
  <c r="G3615" i="3"/>
  <c r="B3615" i="3"/>
  <c r="C3615" i="3" s="1"/>
  <c r="O3614" i="3"/>
  <c r="N3614" i="3"/>
  <c r="M3614" i="3"/>
  <c r="G3614" i="3"/>
  <c r="B3614" i="3"/>
  <c r="C3614" i="3" s="1"/>
  <c r="O3613" i="3"/>
  <c r="N3613" i="3"/>
  <c r="M3613" i="3"/>
  <c r="G3613" i="3"/>
  <c r="B3613" i="3"/>
  <c r="C3613" i="3" s="1"/>
  <c r="N3612" i="3"/>
  <c r="O3612" i="3" s="1"/>
  <c r="M3612" i="3"/>
  <c r="G3612" i="3"/>
  <c r="C3612" i="3"/>
  <c r="B3612" i="3"/>
  <c r="O3611" i="3"/>
  <c r="N3611" i="3"/>
  <c r="M3611" i="3"/>
  <c r="G3611" i="3"/>
  <c r="B3611" i="3"/>
  <c r="C3611" i="3" s="1"/>
  <c r="N3610" i="3"/>
  <c r="O3610" i="3" s="1"/>
  <c r="M3610" i="3"/>
  <c r="G3610" i="3"/>
  <c r="B3610" i="3"/>
  <c r="C3610" i="3" s="1"/>
  <c r="O3609" i="3"/>
  <c r="N3609" i="3"/>
  <c r="M3609" i="3"/>
  <c r="G3609" i="3"/>
  <c r="B3609" i="3"/>
  <c r="C3609" i="3" s="1"/>
  <c r="N3608" i="3"/>
  <c r="O3608" i="3" s="1"/>
  <c r="M3608" i="3"/>
  <c r="G3608" i="3"/>
  <c r="C3608" i="3"/>
  <c r="B3608" i="3"/>
  <c r="O3607" i="3"/>
  <c r="N3607" i="3"/>
  <c r="M3607" i="3"/>
  <c r="G3607" i="3"/>
  <c r="B3607" i="3"/>
  <c r="C3607" i="3" s="1"/>
  <c r="N3606" i="3"/>
  <c r="O3606" i="3" s="1"/>
  <c r="M3606" i="3"/>
  <c r="G3606" i="3"/>
  <c r="C3606" i="3"/>
  <c r="B3606" i="3"/>
  <c r="O3605" i="3"/>
  <c r="N3605" i="3"/>
  <c r="M3605" i="3"/>
  <c r="G3605" i="3"/>
  <c r="B3605" i="3"/>
  <c r="C3605" i="3" s="1"/>
  <c r="N3604" i="3"/>
  <c r="O3604" i="3" s="1"/>
  <c r="M3604" i="3"/>
  <c r="G3604" i="3"/>
  <c r="B3604" i="3"/>
  <c r="C3604" i="3" s="1"/>
  <c r="O3603" i="3"/>
  <c r="N3603" i="3"/>
  <c r="M3603" i="3"/>
  <c r="G3603" i="3"/>
  <c r="B3603" i="3"/>
  <c r="C3603" i="3" s="1"/>
  <c r="N3602" i="3"/>
  <c r="O3602" i="3" s="1"/>
  <c r="M3602" i="3"/>
  <c r="G3602" i="3"/>
  <c r="B3602" i="3"/>
  <c r="C3602" i="3" s="1"/>
  <c r="O3601" i="3"/>
  <c r="N3601" i="3"/>
  <c r="M3601" i="3"/>
  <c r="G3601" i="3"/>
  <c r="B3601" i="3"/>
  <c r="C3601" i="3" s="1"/>
  <c r="N3600" i="3"/>
  <c r="O3600" i="3" s="1"/>
  <c r="M3600" i="3"/>
  <c r="G3600" i="3"/>
  <c r="B3600" i="3"/>
  <c r="C3600" i="3" s="1"/>
  <c r="O3599" i="3"/>
  <c r="N3599" i="3"/>
  <c r="M3599" i="3"/>
  <c r="G3599" i="3"/>
  <c r="B3599" i="3"/>
  <c r="C3599" i="3" s="1"/>
  <c r="N3598" i="3"/>
  <c r="O3598" i="3" s="1"/>
  <c r="M3598" i="3"/>
  <c r="G3598" i="3"/>
  <c r="C3598" i="3"/>
  <c r="B3598" i="3"/>
  <c r="O3597" i="3"/>
  <c r="N3597" i="3"/>
  <c r="M3597" i="3"/>
  <c r="G3597" i="3"/>
  <c r="B3597" i="3"/>
  <c r="C3597" i="3" s="1"/>
  <c r="O3596" i="3"/>
  <c r="N3596" i="3"/>
  <c r="M3596" i="3"/>
  <c r="G3596" i="3"/>
  <c r="B3596" i="3"/>
  <c r="C3596" i="3" s="1"/>
  <c r="O3595" i="3"/>
  <c r="N3595" i="3"/>
  <c r="M3595" i="3"/>
  <c r="G3595" i="3"/>
  <c r="B3595" i="3"/>
  <c r="C3595" i="3" s="1"/>
  <c r="N3594" i="3"/>
  <c r="O3594" i="3" s="1"/>
  <c r="M3594" i="3"/>
  <c r="G3594" i="3"/>
  <c r="B3594" i="3"/>
  <c r="C3594" i="3" s="1"/>
  <c r="O3593" i="3"/>
  <c r="N3593" i="3"/>
  <c r="M3593" i="3"/>
  <c r="G3593" i="3"/>
  <c r="B3593" i="3"/>
  <c r="C3593" i="3" s="1"/>
  <c r="O3592" i="3"/>
  <c r="N3592" i="3"/>
  <c r="M3592" i="3"/>
  <c r="G3592" i="3"/>
  <c r="B3592" i="3"/>
  <c r="C3592" i="3" s="1"/>
  <c r="O3591" i="3"/>
  <c r="N3591" i="3"/>
  <c r="M3591" i="3"/>
  <c r="G3591" i="3"/>
  <c r="B3591" i="3"/>
  <c r="C3591" i="3" s="1"/>
  <c r="O3590" i="3"/>
  <c r="N3590" i="3"/>
  <c r="M3590" i="3"/>
  <c r="G3590" i="3"/>
  <c r="B3590" i="3"/>
  <c r="C3590" i="3" s="1"/>
  <c r="O3589" i="3"/>
  <c r="N3589" i="3"/>
  <c r="M3589" i="3"/>
  <c r="G3589" i="3"/>
  <c r="B3589" i="3"/>
  <c r="C3589" i="3" s="1"/>
  <c r="O3588" i="3"/>
  <c r="N3588" i="3"/>
  <c r="M3588" i="3"/>
  <c r="G3588" i="3"/>
  <c r="C3588" i="3"/>
  <c r="B3588" i="3"/>
  <c r="O3587" i="3"/>
  <c r="N3587" i="3"/>
  <c r="M3587" i="3"/>
  <c r="G3587" i="3"/>
  <c r="B3587" i="3"/>
  <c r="C3587" i="3" s="1"/>
  <c r="N3586" i="3"/>
  <c r="O3586" i="3" s="1"/>
  <c r="M3586" i="3"/>
  <c r="G3586" i="3"/>
  <c r="C3586" i="3"/>
  <c r="B3586" i="3"/>
  <c r="O3585" i="3"/>
  <c r="N3585" i="3"/>
  <c r="M3585" i="3"/>
  <c r="G3585" i="3"/>
  <c r="B3585" i="3"/>
  <c r="C3585" i="3" s="1"/>
  <c r="O3584" i="3"/>
  <c r="N3584" i="3"/>
  <c r="M3584" i="3"/>
  <c r="G3584" i="3"/>
  <c r="C3584" i="3"/>
  <c r="B3584" i="3"/>
  <c r="O3583" i="3"/>
  <c r="N3583" i="3"/>
  <c r="M3583" i="3"/>
  <c r="G3583" i="3"/>
  <c r="B3583" i="3"/>
  <c r="C3583" i="3" s="1"/>
  <c r="N3582" i="3"/>
  <c r="O3582" i="3" s="1"/>
  <c r="M3582" i="3"/>
  <c r="G3582" i="3"/>
  <c r="B3582" i="3"/>
  <c r="C3582" i="3" s="1"/>
  <c r="O3581" i="3"/>
  <c r="N3581" i="3"/>
  <c r="M3581" i="3"/>
  <c r="G3581" i="3"/>
  <c r="B3581" i="3"/>
  <c r="C3581" i="3" s="1"/>
  <c r="N3580" i="3"/>
  <c r="O3580" i="3" s="1"/>
  <c r="M3580" i="3"/>
  <c r="G3580" i="3"/>
  <c r="B3580" i="3"/>
  <c r="C3580" i="3" s="1"/>
  <c r="O3579" i="3"/>
  <c r="N3579" i="3"/>
  <c r="M3579" i="3"/>
  <c r="G3579" i="3"/>
  <c r="B3579" i="3"/>
  <c r="C3579" i="3" s="1"/>
  <c r="N3578" i="3"/>
  <c r="O3578" i="3" s="1"/>
  <c r="M3578" i="3"/>
  <c r="G3578" i="3"/>
  <c r="B3578" i="3"/>
  <c r="C3578" i="3" s="1"/>
  <c r="O3577" i="3"/>
  <c r="N3577" i="3"/>
  <c r="M3577" i="3"/>
  <c r="G3577" i="3"/>
  <c r="B3577" i="3"/>
  <c r="C3577" i="3" s="1"/>
  <c r="N3576" i="3"/>
  <c r="O3576" i="3" s="1"/>
  <c r="M3576" i="3"/>
  <c r="G3576" i="3"/>
  <c r="B3576" i="3"/>
  <c r="C3576" i="3" s="1"/>
  <c r="O3575" i="3"/>
  <c r="N3575" i="3"/>
  <c r="M3575" i="3"/>
  <c r="G3575" i="3"/>
  <c r="B3575" i="3"/>
  <c r="C3575" i="3" s="1"/>
  <c r="N3574" i="3"/>
  <c r="O3574" i="3" s="1"/>
  <c r="M3574" i="3"/>
  <c r="G3574" i="3"/>
  <c r="B3574" i="3"/>
  <c r="C3574" i="3" s="1"/>
  <c r="O3573" i="3"/>
  <c r="N3573" i="3"/>
  <c r="M3573" i="3"/>
  <c r="G3573" i="3"/>
  <c r="B3573" i="3"/>
  <c r="C3573" i="3" s="1"/>
  <c r="O3572" i="3"/>
  <c r="N3572" i="3"/>
  <c r="M3572" i="3"/>
  <c r="G3572" i="3"/>
  <c r="B3572" i="3"/>
  <c r="C3572" i="3" s="1"/>
  <c r="O3571" i="3"/>
  <c r="N3571" i="3"/>
  <c r="M3571" i="3"/>
  <c r="G3571" i="3"/>
  <c r="B3571" i="3"/>
  <c r="C3571" i="3" s="1"/>
  <c r="O3570" i="3"/>
  <c r="N3570" i="3"/>
  <c r="M3570" i="3"/>
  <c r="G3570" i="3"/>
  <c r="B3570" i="3"/>
  <c r="C3570" i="3" s="1"/>
  <c r="O3569" i="3"/>
  <c r="N3569" i="3"/>
  <c r="M3569" i="3"/>
  <c r="G3569" i="3"/>
  <c r="B3569" i="3"/>
  <c r="C3569" i="3" s="1"/>
  <c r="N3568" i="3"/>
  <c r="O3568" i="3" s="1"/>
  <c r="M3568" i="3"/>
  <c r="G3568" i="3"/>
  <c r="B3568" i="3"/>
  <c r="C3568" i="3" s="1"/>
  <c r="O3567" i="3"/>
  <c r="N3567" i="3"/>
  <c r="M3567" i="3"/>
  <c r="G3567" i="3"/>
  <c r="B3567" i="3"/>
  <c r="C3567" i="3" s="1"/>
  <c r="N3566" i="3"/>
  <c r="O3566" i="3" s="1"/>
  <c r="M3566" i="3"/>
  <c r="G3566" i="3"/>
  <c r="B3566" i="3"/>
  <c r="C3566" i="3" s="1"/>
  <c r="O3565" i="3"/>
  <c r="N3565" i="3"/>
  <c r="M3565" i="3"/>
  <c r="G3565" i="3"/>
  <c r="B3565" i="3"/>
  <c r="C3565" i="3" s="1"/>
  <c r="O3564" i="3"/>
  <c r="N3564" i="3"/>
  <c r="M3564" i="3"/>
  <c r="G3564" i="3"/>
  <c r="C3564" i="3"/>
  <c r="B3564" i="3"/>
  <c r="O3563" i="3"/>
  <c r="N3563" i="3"/>
  <c r="M3563" i="3"/>
  <c r="G3563" i="3"/>
  <c r="B3563" i="3"/>
  <c r="C3563" i="3" s="1"/>
  <c r="N3562" i="3"/>
  <c r="O3562" i="3" s="1"/>
  <c r="M3562" i="3"/>
  <c r="G3562" i="3"/>
  <c r="B3562" i="3"/>
  <c r="C3562" i="3" s="1"/>
  <c r="O3561" i="3"/>
  <c r="N3561" i="3"/>
  <c r="M3561" i="3"/>
  <c r="G3561" i="3"/>
  <c r="B3561" i="3"/>
  <c r="C3561" i="3" s="1"/>
  <c r="N3560" i="3"/>
  <c r="O3560" i="3" s="1"/>
  <c r="M3560" i="3"/>
  <c r="G3560" i="3"/>
  <c r="B3560" i="3"/>
  <c r="C3560" i="3" s="1"/>
  <c r="O3559" i="3"/>
  <c r="N3559" i="3"/>
  <c r="M3559" i="3"/>
  <c r="G3559" i="3"/>
  <c r="B3559" i="3"/>
  <c r="C3559" i="3" s="1"/>
  <c r="N3558" i="3"/>
  <c r="O3558" i="3" s="1"/>
  <c r="M3558" i="3"/>
  <c r="G3558" i="3"/>
  <c r="B3558" i="3"/>
  <c r="C3558" i="3" s="1"/>
  <c r="O3557" i="3"/>
  <c r="N3557" i="3"/>
  <c r="M3557" i="3"/>
  <c r="G3557" i="3"/>
  <c r="B3557" i="3"/>
  <c r="C3557" i="3" s="1"/>
  <c r="N3556" i="3"/>
  <c r="O3556" i="3" s="1"/>
  <c r="M3556" i="3"/>
  <c r="G3556" i="3"/>
  <c r="C3556" i="3"/>
  <c r="B3556" i="3"/>
  <c r="O3555" i="3"/>
  <c r="N3555" i="3"/>
  <c r="M3555" i="3"/>
  <c r="G3555" i="3"/>
  <c r="B3555" i="3"/>
  <c r="C3555" i="3" s="1"/>
  <c r="N3554" i="3"/>
  <c r="O3554" i="3" s="1"/>
  <c r="M3554" i="3"/>
  <c r="G3554" i="3"/>
  <c r="C3554" i="3"/>
  <c r="B3554" i="3"/>
  <c r="O3553" i="3"/>
  <c r="N3553" i="3"/>
  <c r="M3553" i="3"/>
  <c r="G3553" i="3"/>
  <c r="B3553" i="3"/>
  <c r="C3553" i="3" s="1"/>
  <c r="N3552" i="3"/>
  <c r="O3552" i="3" s="1"/>
  <c r="M3552" i="3"/>
  <c r="G3552" i="3"/>
  <c r="C3552" i="3"/>
  <c r="B3552" i="3"/>
  <c r="O3551" i="3"/>
  <c r="N3551" i="3"/>
  <c r="M3551" i="3"/>
  <c r="G3551" i="3"/>
  <c r="B3551" i="3"/>
  <c r="C3551" i="3" s="1"/>
  <c r="N3550" i="3"/>
  <c r="O3550" i="3" s="1"/>
  <c r="M3550" i="3"/>
  <c r="G3550" i="3"/>
  <c r="B3550" i="3"/>
  <c r="C3550" i="3" s="1"/>
  <c r="O3549" i="3"/>
  <c r="N3549" i="3"/>
  <c r="M3549" i="3"/>
  <c r="G3549" i="3"/>
  <c r="B3549" i="3"/>
  <c r="C3549" i="3" s="1"/>
  <c r="O3548" i="3"/>
  <c r="N3548" i="3"/>
  <c r="M3548" i="3"/>
  <c r="G3548" i="3"/>
  <c r="B3548" i="3"/>
  <c r="C3548" i="3" s="1"/>
  <c r="O3547" i="3"/>
  <c r="N3547" i="3"/>
  <c r="M3547" i="3"/>
  <c r="G3547" i="3"/>
  <c r="B3547" i="3"/>
  <c r="C3547" i="3" s="1"/>
  <c r="N3546" i="3"/>
  <c r="O3546" i="3" s="1"/>
  <c r="M3546" i="3"/>
  <c r="G3546" i="3"/>
  <c r="B3546" i="3"/>
  <c r="C3546" i="3" s="1"/>
  <c r="O3545" i="3"/>
  <c r="N3545" i="3"/>
  <c r="M3545" i="3"/>
  <c r="G3545" i="3"/>
  <c r="B3545" i="3"/>
  <c r="C3545" i="3" s="1"/>
  <c r="O3544" i="3"/>
  <c r="N3544" i="3"/>
  <c r="M3544" i="3"/>
  <c r="G3544" i="3"/>
  <c r="B3544" i="3"/>
  <c r="C3544" i="3" s="1"/>
  <c r="O3543" i="3"/>
  <c r="N3543" i="3"/>
  <c r="M3543" i="3"/>
  <c r="G3543" i="3"/>
  <c r="B3543" i="3"/>
  <c r="C3543" i="3" s="1"/>
  <c r="N3542" i="3"/>
  <c r="O3542" i="3" s="1"/>
  <c r="M3542" i="3"/>
  <c r="G3542" i="3"/>
  <c r="B3542" i="3"/>
  <c r="C3542" i="3" s="1"/>
  <c r="O3541" i="3"/>
  <c r="N3541" i="3"/>
  <c r="M3541" i="3"/>
  <c r="G3541" i="3"/>
  <c r="B3541" i="3"/>
  <c r="C3541" i="3" s="1"/>
  <c r="N3540" i="3"/>
  <c r="O3540" i="3" s="1"/>
  <c r="M3540" i="3"/>
  <c r="G3540" i="3"/>
  <c r="C3540" i="3"/>
  <c r="B3540" i="3"/>
  <c r="O3539" i="3"/>
  <c r="N3539" i="3"/>
  <c r="M3539" i="3"/>
  <c r="G3539" i="3"/>
  <c r="B3539" i="3"/>
  <c r="C3539" i="3" s="1"/>
  <c r="N3538" i="3"/>
  <c r="O3538" i="3" s="1"/>
  <c r="M3538" i="3"/>
  <c r="G3538" i="3"/>
  <c r="C3538" i="3"/>
  <c r="B3538" i="3"/>
  <c r="O3537" i="3"/>
  <c r="N3537" i="3"/>
  <c r="M3537" i="3"/>
  <c r="G3537" i="3"/>
  <c r="B3537" i="3"/>
  <c r="C3537" i="3" s="1"/>
  <c r="N3536" i="3"/>
  <c r="O3536" i="3" s="1"/>
  <c r="M3536" i="3"/>
  <c r="G3536" i="3"/>
  <c r="B3536" i="3"/>
  <c r="C3536" i="3" s="1"/>
  <c r="O3535" i="3"/>
  <c r="N3535" i="3"/>
  <c r="M3535" i="3"/>
  <c r="G3535" i="3"/>
  <c r="B3535" i="3"/>
  <c r="C3535" i="3" s="1"/>
  <c r="N3534" i="3"/>
  <c r="O3534" i="3" s="1"/>
  <c r="M3534" i="3"/>
  <c r="G3534" i="3"/>
  <c r="C3534" i="3"/>
  <c r="B3534" i="3"/>
  <c r="O3533" i="3"/>
  <c r="N3533" i="3"/>
  <c r="M3533" i="3"/>
  <c r="G3533" i="3"/>
  <c r="B3533" i="3"/>
  <c r="C3533" i="3" s="1"/>
  <c r="N3532" i="3"/>
  <c r="O3532" i="3" s="1"/>
  <c r="M3532" i="3"/>
  <c r="G3532" i="3"/>
  <c r="B3532" i="3"/>
  <c r="C3532" i="3" s="1"/>
  <c r="O3531" i="3"/>
  <c r="N3531" i="3"/>
  <c r="M3531" i="3"/>
  <c r="G3531" i="3"/>
  <c r="B3531" i="3"/>
  <c r="C3531" i="3" s="1"/>
  <c r="N3530" i="3"/>
  <c r="O3530" i="3" s="1"/>
  <c r="M3530" i="3"/>
  <c r="G3530" i="3"/>
  <c r="B3530" i="3"/>
  <c r="C3530" i="3" s="1"/>
  <c r="O3529" i="3"/>
  <c r="N3529" i="3"/>
  <c r="M3529" i="3"/>
  <c r="G3529" i="3"/>
  <c r="B3529" i="3"/>
  <c r="C3529" i="3" s="1"/>
  <c r="N3528" i="3"/>
  <c r="O3528" i="3" s="1"/>
  <c r="M3528" i="3"/>
  <c r="G3528" i="3"/>
  <c r="C3528" i="3"/>
  <c r="B3528" i="3"/>
  <c r="O3527" i="3"/>
  <c r="N3527" i="3"/>
  <c r="M3527" i="3"/>
  <c r="G3527" i="3"/>
  <c r="B3527" i="3"/>
  <c r="C3527" i="3" s="1"/>
  <c r="N3526" i="3"/>
  <c r="O3526" i="3" s="1"/>
  <c r="M3526" i="3"/>
  <c r="G3526" i="3"/>
  <c r="B3526" i="3"/>
  <c r="C3526" i="3" s="1"/>
  <c r="O3525" i="3"/>
  <c r="N3525" i="3"/>
  <c r="M3525" i="3"/>
  <c r="G3525" i="3"/>
  <c r="B3525" i="3"/>
  <c r="C3525" i="3" s="1"/>
  <c r="O3524" i="3"/>
  <c r="N3524" i="3"/>
  <c r="M3524" i="3"/>
  <c r="G3524" i="3"/>
  <c r="B3524" i="3"/>
  <c r="C3524" i="3" s="1"/>
  <c r="O3523" i="3"/>
  <c r="N3523" i="3"/>
  <c r="M3523" i="3"/>
  <c r="G3523" i="3"/>
  <c r="B3523" i="3"/>
  <c r="C3523" i="3" s="1"/>
  <c r="N3522" i="3"/>
  <c r="O3522" i="3" s="1"/>
  <c r="M3522" i="3"/>
  <c r="G3522" i="3"/>
  <c r="B3522" i="3"/>
  <c r="C3522" i="3" s="1"/>
  <c r="O3521" i="3"/>
  <c r="N3521" i="3"/>
  <c r="M3521" i="3"/>
  <c r="G3521" i="3"/>
  <c r="B3521" i="3"/>
  <c r="C3521" i="3" s="1"/>
  <c r="O3520" i="3"/>
  <c r="N3520" i="3"/>
  <c r="M3520" i="3"/>
  <c r="G3520" i="3"/>
  <c r="B3520" i="3"/>
  <c r="C3520" i="3" s="1"/>
  <c r="O3519" i="3"/>
  <c r="N3519" i="3"/>
  <c r="M3519" i="3"/>
  <c r="G3519" i="3"/>
  <c r="B3519" i="3"/>
  <c r="C3519" i="3" s="1"/>
  <c r="N3518" i="3"/>
  <c r="O3518" i="3" s="1"/>
  <c r="M3518" i="3"/>
  <c r="G3518" i="3"/>
  <c r="B3518" i="3"/>
  <c r="C3518" i="3" s="1"/>
  <c r="O3517" i="3"/>
  <c r="N3517" i="3"/>
  <c r="M3517" i="3"/>
  <c r="G3517" i="3"/>
  <c r="B3517" i="3"/>
  <c r="C3517" i="3" s="1"/>
  <c r="O3516" i="3"/>
  <c r="N3516" i="3"/>
  <c r="M3516" i="3"/>
  <c r="G3516" i="3"/>
  <c r="C3516" i="3"/>
  <c r="B3516" i="3"/>
  <c r="O3515" i="3"/>
  <c r="N3515" i="3"/>
  <c r="M3515" i="3"/>
  <c r="G3515" i="3"/>
  <c r="B3515" i="3"/>
  <c r="C3515" i="3" s="1"/>
  <c r="N3514" i="3"/>
  <c r="O3514" i="3" s="1"/>
  <c r="M3514" i="3"/>
  <c r="G3514" i="3"/>
  <c r="B3514" i="3"/>
  <c r="C3514" i="3" s="1"/>
  <c r="O3513" i="3"/>
  <c r="N3513" i="3"/>
  <c r="M3513" i="3"/>
  <c r="G3513" i="3"/>
  <c r="B3513" i="3"/>
  <c r="C3513" i="3" s="1"/>
  <c r="O3512" i="3"/>
  <c r="N3512" i="3"/>
  <c r="M3512" i="3"/>
  <c r="G3512" i="3"/>
  <c r="B3512" i="3"/>
  <c r="C3512" i="3" s="1"/>
  <c r="O3511" i="3"/>
  <c r="N3511" i="3"/>
  <c r="M3511" i="3"/>
  <c r="G3511" i="3"/>
  <c r="B3511" i="3"/>
  <c r="C3511" i="3" s="1"/>
  <c r="N3510" i="3"/>
  <c r="O3510" i="3" s="1"/>
  <c r="M3510" i="3"/>
  <c r="G3510" i="3"/>
  <c r="B3510" i="3"/>
  <c r="C3510" i="3" s="1"/>
  <c r="O3509" i="3"/>
  <c r="N3509" i="3"/>
  <c r="M3509" i="3"/>
  <c r="G3509" i="3"/>
  <c r="B3509" i="3"/>
  <c r="C3509" i="3" s="1"/>
  <c r="N3508" i="3"/>
  <c r="O3508" i="3" s="1"/>
  <c r="M3508" i="3"/>
  <c r="G3508" i="3"/>
  <c r="B3508" i="3"/>
  <c r="C3508" i="3" s="1"/>
  <c r="O3507" i="3"/>
  <c r="N3507" i="3"/>
  <c r="M3507" i="3"/>
  <c r="G3507" i="3"/>
  <c r="B3507" i="3"/>
  <c r="C3507" i="3" s="1"/>
  <c r="N3506" i="3"/>
  <c r="O3506" i="3" s="1"/>
  <c r="M3506" i="3"/>
  <c r="G3506" i="3"/>
  <c r="B3506" i="3"/>
  <c r="C3506" i="3" s="1"/>
  <c r="O3505" i="3"/>
  <c r="N3505" i="3"/>
  <c r="M3505" i="3"/>
  <c r="G3505" i="3"/>
  <c r="B3505" i="3"/>
  <c r="C3505" i="3" s="1"/>
  <c r="N3504" i="3"/>
  <c r="O3504" i="3" s="1"/>
  <c r="M3504" i="3"/>
  <c r="G3504" i="3"/>
  <c r="B3504" i="3"/>
  <c r="C3504" i="3" s="1"/>
  <c r="O3503" i="3"/>
  <c r="N3503" i="3"/>
  <c r="M3503" i="3"/>
  <c r="G3503" i="3"/>
  <c r="B3503" i="3"/>
  <c r="C3503" i="3" s="1"/>
  <c r="N3502" i="3"/>
  <c r="O3502" i="3" s="1"/>
  <c r="M3502" i="3"/>
  <c r="G3502" i="3"/>
  <c r="B3502" i="3"/>
  <c r="C3502" i="3" s="1"/>
  <c r="O3501" i="3"/>
  <c r="N3501" i="3"/>
  <c r="M3501" i="3"/>
  <c r="G3501" i="3"/>
  <c r="B3501" i="3"/>
  <c r="C3501" i="3" s="1"/>
  <c r="O3500" i="3"/>
  <c r="N3500" i="3"/>
  <c r="M3500" i="3"/>
  <c r="G3500" i="3"/>
  <c r="B3500" i="3"/>
  <c r="C3500" i="3" s="1"/>
  <c r="O3499" i="3"/>
  <c r="N3499" i="3"/>
  <c r="M3499" i="3"/>
  <c r="G3499" i="3"/>
  <c r="B3499" i="3"/>
  <c r="C3499" i="3" s="1"/>
  <c r="O3498" i="3"/>
  <c r="N3498" i="3"/>
  <c r="M3498" i="3"/>
  <c r="G3498" i="3"/>
  <c r="B3498" i="3"/>
  <c r="C3498" i="3" s="1"/>
  <c r="O3497" i="3"/>
  <c r="N3497" i="3"/>
  <c r="M3497" i="3"/>
  <c r="G3497" i="3"/>
  <c r="B3497" i="3"/>
  <c r="C3497" i="3" s="1"/>
  <c r="N3496" i="3"/>
  <c r="O3496" i="3" s="1"/>
  <c r="M3496" i="3"/>
  <c r="G3496" i="3"/>
  <c r="B3496" i="3"/>
  <c r="C3496" i="3" s="1"/>
  <c r="O3495" i="3"/>
  <c r="N3495" i="3"/>
  <c r="M3495" i="3"/>
  <c r="G3495" i="3"/>
  <c r="B3495" i="3"/>
  <c r="C3495" i="3" s="1"/>
  <c r="N3494" i="3"/>
  <c r="O3494" i="3" s="1"/>
  <c r="M3494" i="3"/>
  <c r="G3494" i="3"/>
  <c r="B3494" i="3"/>
  <c r="C3494" i="3" s="1"/>
  <c r="O3493" i="3"/>
  <c r="N3493" i="3"/>
  <c r="M3493" i="3"/>
  <c r="G3493" i="3"/>
  <c r="B3493" i="3"/>
  <c r="C3493" i="3" s="1"/>
  <c r="O3492" i="3"/>
  <c r="N3492" i="3"/>
  <c r="M3492" i="3"/>
  <c r="G3492" i="3"/>
  <c r="C3492" i="3"/>
  <c r="B3492" i="3"/>
  <c r="O3491" i="3"/>
  <c r="N3491" i="3"/>
  <c r="M3491" i="3"/>
  <c r="G3491" i="3"/>
  <c r="B3491" i="3"/>
  <c r="C3491" i="3" s="1"/>
  <c r="N3490" i="3"/>
  <c r="O3490" i="3" s="1"/>
  <c r="M3490" i="3"/>
  <c r="G3490" i="3"/>
  <c r="B3490" i="3"/>
  <c r="C3490" i="3" s="1"/>
  <c r="O3489" i="3"/>
  <c r="N3489" i="3"/>
  <c r="M3489" i="3"/>
  <c r="G3489" i="3"/>
  <c r="B3489" i="3"/>
  <c r="C3489" i="3" s="1"/>
  <c r="N3488" i="3"/>
  <c r="O3488" i="3" s="1"/>
  <c r="M3488" i="3"/>
  <c r="G3488" i="3"/>
  <c r="B3488" i="3"/>
  <c r="C3488" i="3" s="1"/>
  <c r="O3487" i="3"/>
  <c r="N3487" i="3"/>
  <c r="M3487" i="3"/>
  <c r="G3487" i="3"/>
  <c r="B3487" i="3"/>
  <c r="C3487" i="3" s="1"/>
  <c r="O3486" i="3"/>
  <c r="N3486" i="3"/>
  <c r="M3486" i="3"/>
  <c r="G3486" i="3"/>
  <c r="B3486" i="3"/>
  <c r="C3486" i="3" s="1"/>
  <c r="O3485" i="3"/>
  <c r="N3485" i="3"/>
  <c r="M3485" i="3"/>
  <c r="G3485" i="3"/>
  <c r="B3485" i="3"/>
  <c r="C3485" i="3" s="1"/>
  <c r="N3484" i="3"/>
  <c r="O3484" i="3" s="1"/>
  <c r="M3484" i="3"/>
  <c r="G3484" i="3"/>
  <c r="C3484" i="3"/>
  <c r="B3484" i="3"/>
  <c r="O3483" i="3"/>
  <c r="N3483" i="3"/>
  <c r="M3483" i="3"/>
  <c r="G3483" i="3"/>
  <c r="B3483" i="3"/>
  <c r="C3483" i="3" s="1"/>
  <c r="N3482" i="3"/>
  <c r="O3482" i="3" s="1"/>
  <c r="M3482" i="3"/>
  <c r="G3482" i="3"/>
  <c r="C3482" i="3"/>
  <c r="B3482" i="3"/>
  <c r="O3481" i="3"/>
  <c r="N3481" i="3"/>
  <c r="M3481" i="3"/>
  <c r="G3481" i="3"/>
  <c r="B3481" i="3"/>
  <c r="C3481" i="3" s="1"/>
  <c r="N3480" i="3"/>
  <c r="O3480" i="3" s="1"/>
  <c r="M3480" i="3"/>
  <c r="G3480" i="3"/>
  <c r="C3480" i="3"/>
  <c r="B3480" i="3"/>
  <c r="O3479" i="3"/>
  <c r="N3479" i="3"/>
  <c r="M3479" i="3"/>
  <c r="G3479" i="3"/>
  <c r="B3479" i="3"/>
  <c r="C3479" i="3" s="1"/>
  <c r="N3478" i="3"/>
  <c r="O3478" i="3" s="1"/>
  <c r="M3478" i="3"/>
  <c r="G3478" i="3"/>
  <c r="C3478" i="3"/>
  <c r="B3478" i="3"/>
  <c r="O3477" i="3"/>
  <c r="N3477" i="3"/>
  <c r="M3477" i="3"/>
  <c r="G3477" i="3"/>
  <c r="B3477" i="3"/>
  <c r="C3477" i="3" s="1"/>
  <c r="O3476" i="3"/>
  <c r="N3476" i="3"/>
  <c r="M3476" i="3"/>
  <c r="G3476" i="3"/>
  <c r="B3476" i="3"/>
  <c r="C3476" i="3" s="1"/>
  <c r="O3475" i="3"/>
  <c r="N3475" i="3"/>
  <c r="M3475" i="3"/>
  <c r="G3475" i="3"/>
  <c r="B3475" i="3"/>
  <c r="C3475" i="3" s="1"/>
  <c r="O3474" i="3"/>
  <c r="N3474" i="3"/>
  <c r="M3474" i="3"/>
  <c r="G3474" i="3"/>
  <c r="B3474" i="3"/>
  <c r="C3474" i="3" s="1"/>
  <c r="O3473" i="3"/>
  <c r="N3473" i="3"/>
  <c r="M3473" i="3"/>
  <c r="G3473" i="3"/>
  <c r="B3473" i="3"/>
  <c r="C3473" i="3" s="1"/>
  <c r="N3472" i="3"/>
  <c r="O3472" i="3" s="1"/>
  <c r="M3472" i="3"/>
  <c r="G3472" i="3"/>
  <c r="B3472" i="3"/>
  <c r="C3472" i="3" s="1"/>
  <c r="O3471" i="3"/>
  <c r="N3471" i="3"/>
  <c r="M3471" i="3"/>
  <c r="G3471" i="3"/>
  <c r="B3471" i="3"/>
  <c r="C3471" i="3" s="1"/>
  <c r="N3470" i="3"/>
  <c r="O3470" i="3" s="1"/>
  <c r="M3470" i="3"/>
  <c r="G3470" i="3"/>
  <c r="B3470" i="3"/>
  <c r="C3470" i="3" s="1"/>
  <c r="O3469" i="3"/>
  <c r="N3469" i="3"/>
  <c r="M3469" i="3"/>
  <c r="G3469" i="3"/>
  <c r="B3469" i="3"/>
  <c r="C3469" i="3" s="1"/>
  <c r="N3468" i="3"/>
  <c r="O3468" i="3" s="1"/>
  <c r="M3468" i="3"/>
  <c r="G3468" i="3"/>
  <c r="C3468" i="3"/>
  <c r="B3468" i="3"/>
  <c r="O3467" i="3"/>
  <c r="N3467" i="3"/>
  <c r="M3467" i="3"/>
  <c r="G3467" i="3"/>
  <c r="B3467" i="3"/>
  <c r="C3467" i="3" s="1"/>
  <c r="N3466" i="3"/>
  <c r="O3466" i="3" s="1"/>
  <c r="M3466" i="3"/>
  <c r="G3466" i="3"/>
  <c r="C3466" i="3"/>
  <c r="B3466" i="3"/>
  <c r="O3465" i="3"/>
  <c r="N3465" i="3"/>
  <c r="M3465" i="3"/>
  <c r="G3465" i="3"/>
  <c r="B3465" i="3"/>
  <c r="C3465" i="3" s="1"/>
  <c r="N3464" i="3"/>
  <c r="O3464" i="3" s="1"/>
  <c r="M3464" i="3"/>
  <c r="G3464" i="3"/>
  <c r="C3464" i="3"/>
  <c r="B3464" i="3"/>
  <c r="O3463" i="3"/>
  <c r="N3463" i="3"/>
  <c r="M3463" i="3"/>
  <c r="G3463" i="3"/>
  <c r="B3463" i="3"/>
  <c r="C3463" i="3" s="1"/>
  <c r="N3462" i="3"/>
  <c r="O3462" i="3" s="1"/>
  <c r="M3462" i="3"/>
  <c r="G3462" i="3"/>
  <c r="C3462" i="3"/>
  <c r="B3462" i="3"/>
  <c r="O3461" i="3"/>
  <c r="N3461" i="3"/>
  <c r="M3461" i="3"/>
  <c r="G3461" i="3"/>
  <c r="B3461" i="3"/>
  <c r="C3461" i="3" s="1"/>
  <c r="N3460" i="3"/>
  <c r="O3460" i="3" s="1"/>
  <c r="M3460" i="3"/>
  <c r="G3460" i="3"/>
  <c r="B3460" i="3"/>
  <c r="C3460" i="3" s="1"/>
  <c r="O3459" i="3"/>
  <c r="N3459" i="3"/>
  <c r="M3459" i="3"/>
  <c r="G3459" i="3"/>
  <c r="B3459" i="3"/>
  <c r="C3459" i="3" s="1"/>
  <c r="N3458" i="3"/>
  <c r="O3458" i="3" s="1"/>
  <c r="M3458" i="3"/>
  <c r="G3458" i="3"/>
  <c r="B3458" i="3"/>
  <c r="C3458" i="3" s="1"/>
  <c r="O3457" i="3"/>
  <c r="N3457" i="3"/>
  <c r="M3457" i="3"/>
  <c r="G3457" i="3"/>
  <c r="B3457" i="3"/>
  <c r="C3457" i="3" s="1"/>
  <c r="N3456" i="3"/>
  <c r="O3456" i="3" s="1"/>
  <c r="M3456" i="3"/>
  <c r="G3456" i="3"/>
  <c r="C3456" i="3"/>
  <c r="B3456" i="3"/>
  <c r="O3455" i="3"/>
  <c r="N3455" i="3"/>
  <c r="M3455" i="3"/>
  <c r="G3455" i="3"/>
  <c r="B3455" i="3"/>
  <c r="C3455" i="3" s="1"/>
  <c r="N3454" i="3"/>
  <c r="O3454" i="3" s="1"/>
  <c r="M3454" i="3"/>
  <c r="G3454" i="3"/>
  <c r="C3454" i="3"/>
  <c r="B3454" i="3"/>
  <c r="O3453" i="3"/>
  <c r="N3453" i="3"/>
  <c r="M3453" i="3"/>
  <c r="G3453" i="3"/>
  <c r="B3453" i="3"/>
  <c r="C3453" i="3" s="1"/>
  <c r="O3452" i="3"/>
  <c r="N3452" i="3"/>
  <c r="M3452" i="3"/>
  <c r="G3452" i="3"/>
  <c r="B3452" i="3"/>
  <c r="C3452" i="3" s="1"/>
  <c r="O3451" i="3"/>
  <c r="N3451" i="3"/>
  <c r="M3451" i="3"/>
  <c r="G3451" i="3"/>
  <c r="B3451" i="3"/>
  <c r="C3451" i="3" s="1"/>
  <c r="N3450" i="3"/>
  <c r="O3450" i="3" s="1"/>
  <c r="M3450" i="3"/>
  <c r="G3450" i="3"/>
  <c r="B3450" i="3"/>
  <c r="C3450" i="3" s="1"/>
  <c r="O3449" i="3"/>
  <c r="N3449" i="3"/>
  <c r="M3449" i="3"/>
  <c r="G3449" i="3"/>
  <c r="B3449" i="3"/>
  <c r="C3449" i="3" s="1"/>
  <c r="O3448" i="3"/>
  <c r="N3448" i="3"/>
  <c r="M3448" i="3"/>
  <c r="G3448" i="3"/>
  <c r="B3448" i="3"/>
  <c r="C3448" i="3" s="1"/>
  <c r="O3447" i="3"/>
  <c r="N3447" i="3"/>
  <c r="M3447" i="3"/>
  <c r="G3447" i="3"/>
  <c r="B3447" i="3"/>
  <c r="C3447" i="3" s="1"/>
  <c r="O3446" i="3"/>
  <c r="N3446" i="3"/>
  <c r="M3446" i="3"/>
  <c r="G3446" i="3"/>
  <c r="B3446" i="3"/>
  <c r="C3446" i="3" s="1"/>
  <c r="O3445" i="3"/>
  <c r="N3445" i="3"/>
  <c r="M3445" i="3"/>
  <c r="G3445" i="3"/>
  <c r="B3445" i="3"/>
  <c r="C3445" i="3" s="1"/>
  <c r="O3444" i="3"/>
  <c r="N3444" i="3"/>
  <c r="M3444" i="3"/>
  <c r="G3444" i="3"/>
  <c r="C3444" i="3"/>
  <c r="B3444" i="3"/>
  <c r="O3443" i="3"/>
  <c r="N3443" i="3"/>
  <c r="M3443" i="3"/>
  <c r="G3443" i="3"/>
  <c r="B3443" i="3"/>
  <c r="C3443" i="3" s="1"/>
  <c r="N3442" i="3"/>
  <c r="O3442" i="3" s="1"/>
  <c r="M3442" i="3"/>
  <c r="G3442" i="3"/>
  <c r="B3442" i="3"/>
  <c r="C3442" i="3" s="1"/>
  <c r="O3441" i="3"/>
  <c r="N3441" i="3"/>
  <c r="M3441" i="3"/>
  <c r="G3441" i="3"/>
  <c r="B3441" i="3"/>
  <c r="C3441" i="3" s="1"/>
  <c r="O3440" i="3"/>
  <c r="N3440" i="3"/>
  <c r="M3440" i="3"/>
  <c r="G3440" i="3"/>
  <c r="C3440" i="3"/>
  <c r="B3440" i="3"/>
  <c r="O3439" i="3"/>
  <c r="N3439" i="3"/>
  <c r="M3439" i="3"/>
  <c r="G3439" i="3"/>
  <c r="B3439" i="3"/>
  <c r="C3439" i="3" s="1"/>
  <c r="O3438" i="3"/>
  <c r="N3438" i="3"/>
  <c r="M3438" i="3"/>
  <c r="G3438" i="3"/>
  <c r="B3438" i="3"/>
  <c r="C3438" i="3" s="1"/>
  <c r="O3437" i="3"/>
  <c r="N3437" i="3"/>
  <c r="M3437" i="3"/>
  <c r="G3437" i="3"/>
  <c r="B3437" i="3"/>
  <c r="C3437" i="3" s="1"/>
  <c r="N3436" i="3"/>
  <c r="O3436" i="3" s="1"/>
  <c r="M3436" i="3"/>
  <c r="G3436" i="3"/>
  <c r="B3436" i="3"/>
  <c r="C3436" i="3" s="1"/>
  <c r="O3435" i="3"/>
  <c r="N3435" i="3"/>
  <c r="M3435" i="3"/>
  <c r="G3435" i="3"/>
  <c r="B3435" i="3"/>
  <c r="C3435" i="3" s="1"/>
  <c r="N3434" i="3"/>
  <c r="O3434" i="3" s="1"/>
  <c r="M3434" i="3"/>
  <c r="G3434" i="3"/>
  <c r="B3434" i="3"/>
  <c r="C3434" i="3" s="1"/>
  <c r="O3433" i="3"/>
  <c r="N3433" i="3"/>
  <c r="M3433" i="3"/>
  <c r="G3433" i="3"/>
  <c r="B3433" i="3"/>
  <c r="C3433" i="3" s="1"/>
  <c r="N3432" i="3"/>
  <c r="O3432" i="3" s="1"/>
  <c r="M3432" i="3"/>
  <c r="G3432" i="3"/>
  <c r="B3432" i="3"/>
  <c r="C3432" i="3" s="1"/>
  <c r="O3431" i="3"/>
  <c r="N3431" i="3"/>
  <c r="M3431" i="3"/>
  <c r="G3431" i="3"/>
  <c r="B3431" i="3"/>
  <c r="C3431" i="3" s="1"/>
  <c r="N3430" i="3"/>
  <c r="O3430" i="3" s="1"/>
  <c r="M3430" i="3"/>
  <c r="G3430" i="3"/>
  <c r="B3430" i="3"/>
  <c r="C3430" i="3" s="1"/>
  <c r="O3429" i="3"/>
  <c r="N3429" i="3"/>
  <c r="M3429" i="3"/>
  <c r="G3429" i="3"/>
  <c r="B3429" i="3"/>
  <c r="C3429" i="3" s="1"/>
  <c r="O3428" i="3"/>
  <c r="N3428" i="3"/>
  <c r="M3428" i="3"/>
  <c r="G3428" i="3"/>
  <c r="B3428" i="3"/>
  <c r="C3428" i="3" s="1"/>
  <c r="O3427" i="3"/>
  <c r="N3427" i="3"/>
  <c r="M3427" i="3"/>
  <c r="G3427" i="3"/>
  <c r="B3427" i="3"/>
  <c r="C3427" i="3" s="1"/>
  <c r="O3426" i="3"/>
  <c r="N3426" i="3"/>
  <c r="M3426" i="3"/>
  <c r="G3426" i="3"/>
  <c r="B3426" i="3"/>
  <c r="C3426" i="3" s="1"/>
  <c r="O3425" i="3"/>
  <c r="N3425" i="3"/>
  <c r="M3425" i="3"/>
  <c r="G3425" i="3"/>
  <c r="B3425" i="3"/>
  <c r="C3425" i="3" s="1"/>
  <c r="N3424" i="3"/>
  <c r="O3424" i="3" s="1"/>
  <c r="M3424" i="3"/>
  <c r="G3424" i="3"/>
  <c r="B3424" i="3"/>
  <c r="C3424" i="3" s="1"/>
  <c r="O3423" i="3"/>
  <c r="N3423" i="3"/>
  <c r="M3423" i="3"/>
  <c r="G3423" i="3"/>
  <c r="B3423" i="3"/>
  <c r="C3423" i="3" s="1"/>
  <c r="N3422" i="3"/>
  <c r="O3422" i="3" s="1"/>
  <c r="M3422" i="3"/>
  <c r="G3422" i="3"/>
  <c r="B3422" i="3"/>
  <c r="C3422" i="3" s="1"/>
  <c r="O3421" i="3"/>
  <c r="N3421" i="3"/>
  <c r="M3421" i="3"/>
  <c r="G3421" i="3"/>
  <c r="B3421" i="3"/>
  <c r="C3421" i="3" s="1"/>
  <c r="O3420" i="3"/>
  <c r="N3420" i="3"/>
  <c r="M3420" i="3"/>
  <c r="G3420" i="3"/>
  <c r="C3420" i="3"/>
  <c r="B3420" i="3"/>
  <c r="O3419" i="3"/>
  <c r="N3419" i="3"/>
  <c r="M3419" i="3"/>
  <c r="G3419" i="3"/>
  <c r="B3419" i="3"/>
  <c r="C3419" i="3" s="1"/>
  <c r="O3418" i="3"/>
  <c r="N3418" i="3"/>
  <c r="M3418" i="3"/>
  <c r="G3418" i="3"/>
  <c r="B3418" i="3"/>
  <c r="C3418" i="3" s="1"/>
  <c r="O3417" i="3"/>
  <c r="N3417" i="3"/>
  <c r="M3417" i="3"/>
  <c r="G3417" i="3"/>
  <c r="B3417" i="3"/>
  <c r="C3417" i="3" s="1"/>
  <c r="N3416" i="3"/>
  <c r="O3416" i="3" s="1"/>
  <c r="M3416" i="3"/>
  <c r="G3416" i="3"/>
  <c r="B3416" i="3"/>
  <c r="C3416" i="3" s="1"/>
  <c r="O3415" i="3"/>
  <c r="N3415" i="3"/>
  <c r="M3415" i="3"/>
  <c r="G3415" i="3"/>
  <c r="B3415" i="3"/>
  <c r="C3415" i="3" s="1"/>
  <c r="O3414" i="3"/>
  <c r="N3414" i="3"/>
  <c r="M3414" i="3"/>
  <c r="G3414" i="3"/>
  <c r="B3414" i="3"/>
  <c r="C3414" i="3" s="1"/>
  <c r="O3413" i="3"/>
  <c r="N3413" i="3"/>
  <c r="M3413" i="3"/>
  <c r="G3413" i="3"/>
  <c r="B3413" i="3"/>
  <c r="C3413" i="3" s="1"/>
  <c r="N3412" i="3"/>
  <c r="O3412" i="3" s="1"/>
  <c r="M3412" i="3"/>
  <c r="G3412" i="3"/>
  <c r="C3412" i="3"/>
  <c r="B3412" i="3"/>
  <c r="O3411" i="3"/>
  <c r="N3411" i="3"/>
  <c r="M3411" i="3"/>
  <c r="G3411" i="3"/>
  <c r="B3411" i="3"/>
  <c r="C3411" i="3" s="1"/>
  <c r="N3410" i="3"/>
  <c r="O3410" i="3" s="1"/>
  <c r="M3410" i="3"/>
  <c r="G3410" i="3"/>
  <c r="B3410" i="3"/>
  <c r="C3410" i="3" s="1"/>
  <c r="O3409" i="3"/>
  <c r="N3409" i="3"/>
  <c r="M3409" i="3"/>
  <c r="G3409" i="3"/>
  <c r="B3409" i="3"/>
  <c r="C3409" i="3" s="1"/>
  <c r="N3408" i="3"/>
  <c r="O3408" i="3" s="1"/>
  <c r="M3408" i="3"/>
  <c r="G3408" i="3"/>
  <c r="C3408" i="3"/>
  <c r="B3408" i="3"/>
  <c r="O3407" i="3"/>
  <c r="N3407" i="3"/>
  <c r="M3407" i="3"/>
  <c r="G3407" i="3"/>
  <c r="B3407" i="3"/>
  <c r="C3407" i="3" s="1"/>
  <c r="N3406" i="3"/>
  <c r="O3406" i="3" s="1"/>
  <c r="M3406" i="3"/>
  <c r="G3406" i="3"/>
  <c r="C3406" i="3"/>
  <c r="B3406" i="3"/>
  <c r="O3405" i="3"/>
  <c r="N3405" i="3"/>
  <c r="M3405" i="3"/>
  <c r="G3405" i="3"/>
  <c r="B3405" i="3"/>
  <c r="C3405" i="3" s="1"/>
  <c r="O3404" i="3"/>
  <c r="N3404" i="3"/>
  <c r="M3404" i="3"/>
  <c r="G3404" i="3"/>
  <c r="B3404" i="3"/>
  <c r="C3404" i="3" s="1"/>
  <c r="O3403" i="3"/>
  <c r="N3403" i="3"/>
  <c r="M3403" i="3"/>
  <c r="G3403" i="3"/>
  <c r="B3403" i="3"/>
  <c r="C3403" i="3" s="1"/>
  <c r="O3402" i="3"/>
  <c r="N3402" i="3"/>
  <c r="M3402" i="3"/>
  <c r="G3402" i="3"/>
  <c r="B3402" i="3"/>
  <c r="C3402" i="3" s="1"/>
  <c r="O3401" i="3"/>
  <c r="N3401" i="3"/>
  <c r="M3401" i="3"/>
  <c r="G3401" i="3"/>
  <c r="B3401" i="3"/>
  <c r="C3401" i="3" s="1"/>
  <c r="O3400" i="3"/>
  <c r="N3400" i="3"/>
  <c r="M3400" i="3"/>
  <c r="G3400" i="3"/>
  <c r="B3400" i="3"/>
  <c r="C3400" i="3" s="1"/>
  <c r="O3399" i="3"/>
  <c r="N3399" i="3"/>
  <c r="M3399" i="3"/>
  <c r="G3399" i="3"/>
  <c r="B3399" i="3"/>
  <c r="C3399" i="3" s="1"/>
  <c r="N3398" i="3"/>
  <c r="O3398" i="3" s="1"/>
  <c r="M3398" i="3"/>
  <c r="G3398" i="3"/>
  <c r="B3398" i="3"/>
  <c r="C3398" i="3" s="1"/>
  <c r="O3397" i="3"/>
  <c r="N3397" i="3"/>
  <c r="M3397" i="3"/>
  <c r="G3397" i="3"/>
  <c r="B3397" i="3"/>
  <c r="C3397" i="3" s="1"/>
  <c r="N3396" i="3"/>
  <c r="O3396" i="3" s="1"/>
  <c r="M3396" i="3"/>
  <c r="G3396" i="3"/>
  <c r="C3396" i="3"/>
  <c r="B3396" i="3"/>
  <c r="O3395" i="3"/>
  <c r="N3395" i="3"/>
  <c r="M3395" i="3"/>
  <c r="G3395" i="3"/>
  <c r="B3395" i="3"/>
  <c r="C3395" i="3" s="1"/>
  <c r="N3394" i="3"/>
  <c r="O3394" i="3" s="1"/>
  <c r="M3394" i="3"/>
  <c r="G3394" i="3"/>
  <c r="C3394" i="3"/>
  <c r="B3394" i="3"/>
  <c r="O3393" i="3"/>
  <c r="N3393" i="3"/>
  <c r="M3393" i="3"/>
  <c r="G3393" i="3"/>
  <c r="B3393" i="3"/>
  <c r="C3393" i="3" s="1"/>
  <c r="N3392" i="3"/>
  <c r="O3392" i="3" s="1"/>
  <c r="M3392" i="3"/>
  <c r="G3392" i="3"/>
  <c r="C3392" i="3"/>
  <c r="B3392" i="3"/>
  <c r="O3391" i="3"/>
  <c r="N3391" i="3"/>
  <c r="M3391" i="3"/>
  <c r="G3391" i="3"/>
  <c r="B3391" i="3"/>
  <c r="C3391" i="3" s="1"/>
  <c r="N3390" i="3"/>
  <c r="O3390" i="3" s="1"/>
  <c r="M3390" i="3"/>
  <c r="G3390" i="3"/>
  <c r="C3390" i="3"/>
  <c r="B3390" i="3"/>
  <c r="O3389" i="3"/>
  <c r="N3389" i="3"/>
  <c r="M3389" i="3"/>
  <c r="G3389" i="3"/>
  <c r="B3389" i="3"/>
  <c r="C3389" i="3" s="1"/>
  <c r="N3388" i="3"/>
  <c r="O3388" i="3" s="1"/>
  <c r="M3388" i="3"/>
  <c r="G3388" i="3"/>
  <c r="B3388" i="3"/>
  <c r="C3388" i="3" s="1"/>
  <c r="O3387" i="3"/>
  <c r="N3387" i="3"/>
  <c r="M3387" i="3"/>
  <c r="G3387" i="3"/>
  <c r="B3387" i="3"/>
  <c r="C3387" i="3" s="1"/>
  <c r="N3386" i="3"/>
  <c r="O3386" i="3" s="1"/>
  <c r="M3386" i="3"/>
  <c r="G3386" i="3"/>
  <c r="B3386" i="3"/>
  <c r="C3386" i="3" s="1"/>
  <c r="O3385" i="3"/>
  <c r="N3385" i="3"/>
  <c r="M3385" i="3"/>
  <c r="G3385" i="3"/>
  <c r="B3385" i="3"/>
  <c r="C3385" i="3" s="1"/>
  <c r="N3384" i="3"/>
  <c r="O3384" i="3" s="1"/>
  <c r="M3384" i="3"/>
  <c r="G3384" i="3"/>
  <c r="C3384" i="3"/>
  <c r="B3384" i="3"/>
  <c r="O3383" i="3"/>
  <c r="N3383" i="3"/>
  <c r="M3383" i="3"/>
  <c r="G3383" i="3"/>
  <c r="B3383" i="3"/>
  <c r="C3383" i="3" s="1"/>
  <c r="N3382" i="3"/>
  <c r="O3382" i="3" s="1"/>
  <c r="M3382" i="3"/>
  <c r="G3382" i="3"/>
  <c r="C3382" i="3"/>
  <c r="B3382" i="3"/>
  <c r="O3381" i="3"/>
  <c r="N3381" i="3"/>
  <c r="M3381" i="3"/>
  <c r="G3381" i="3"/>
  <c r="B3381" i="3"/>
  <c r="C3381" i="3" s="1"/>
  <c r="O3380" i="3"/>
  <c r="N3380" i="3"/>
  <c r="M3380" i="3"/>
  <c r="G3380" i="3"/>
  <c r="B3380" i="3"/>
  <c r="C3380" i="3" s="1"/>
  <c r="O3379" i="3"/>
  <c r="N3379" i="3"/>
  <c r="M3379" i="3"/>
  <c r="G3379" i="3"/>
  <c r="B3379" i="3"/>
  <c r="C3379" i="3" s="1"/>
  <c r="N3378" i="3"/>
  <c r="O3378" i="3" s="1"/>
  <c r="M3378" i="3"/>
  <c r="G3378" i="3"/>
  <c r="B3378" i="3"/>
  <c r="C3378" i="3" s="1"/>
  <c r="O3377" i="3"/>
  <c r="N3377" i="3"/>
  <c r="M3377" i="3"/>
  <c r="G3377" i="3"/>
  <c r="B3377" i="3"/>
  <c r="C3377" i="3" s="1"/>
  <c r="O3376" i="3"/>
  <c r="N3376" i="3"/>
  <c r="M3376" i="3"/>
  <c r="G3376" i="3"/>
  <c r="B3376" i="3"/>
  <c r="C3376" i="3" s="1"/>
  <c r="O3375" i="3"/>
  <c r="N3375" i="3"/>
  <c r="M3375" i="3"/>
  <c r="G3375" i="3"/>
  <c r="B3375" i="3"/>
  <c r="C3375" i="3" s="1"/>
  <c r="O3374" i="3"/>
  <c r="N3374" i="3"/>
  <c r="M3374" i="3"/>
  <c r="G3374" i="3"/>
  <c r="B3374" i="3"/>
  <c r="C3374" i="3" s="1"/>
  <c r="O3373" i="3"/>
  <c r="N3373" i="3"/>
  <c r="M3373" i="3"/>
  <c r="G3373" i="3"/>
  <c r="B3373" i="3"/>
  <c r="C3373" i="3" s="1"/>
  <c r="O3372" i="3"/>
  <c r="N3372" i="3"/>
  <c r="M3372" i="3"/>
  <c r="G3372" i="3"/>
  <c r="C3372" i="3"/>
  <c r="B3372" i="3"/>
  <c r="O3371" i="3"/>
  <c r="N3371" i="3"/>
  <c r="M3371" i="3"/>
  <c r="G3371" i="3"/>
  <c r="B3371" i="3"/>
  <c r="C3371" i="3" s="1"/>
  <c r="O3370" i="3"/>
  <c r="N3370" i="3"/>
  <c r="M3370" i="3"/>
  <c r="G3370" i="3"/>
  <c r="B3370" i="3"/>
  <c r="C3370" i="3" s="1"/>
  <c r="O3369" i="3"/>
  <c r="N3369" i="3"/>
  <c r="M3369" i="3"/>
  <c r="G3369" i="3"/>
  <c r="B3369" i="3"/>
  <c r="C3369" i="3" s="1"/>
  <c r="N3368" i="3"/>
  <c r="O3368" i="3" s="1"/>
  <c r="M3368" i="3"/>
  <c r="G3368" i="3"/>
  <c r="C3368" i="3"/>
  <c r="B3368" i="3"/>
  <c r="O3367" i="3"/>
  <c r="N3367" i="3"/>
  <c r="M3367" i="3"/>
  <c r="G3367" i="3"/>
  <c r="B3367" i="3"/>
  <c r="C3367" i="3" s="1"/>
  <c r="O3366" i="3"/>
  <c r="N3366" i="3"/>
  <c r="M3366" i="3"/>
  <c r="G3366" i="3"/>
  <c r="C3366" i="3"/>
  <c r="B3366" i="3"/>
  <c r="O3365" i="3"/>
  <c r="N3365" i="3"/>
  <c r="M3365" i="3"/>
  <c r="G3365" i="3"/>
  <c r="B3365" i="3"/>
  <c r="C3365" i="3" s="1"/>
  <c r="N3364" i="3"/>
  <c r="O3364" i="3" s="1"/>
  <c r="M3364" i="3"/>
  <c r="G3364" i="3"/>
  <c r="C3364" i="3"/>
  <c r="B3364" i="3"/>
  <c r="O3363" i="3"/>
  <c r="N3363" i="3"/>
  <c r="M3363" i="3"/>
  <c r="G3363" i="3"/>
  <c r="B3363" i="3"/>
  <c r="C3363" i="3" s="1"/>
  <c r="N3362" i="3"/>
  <c r="O3362" i="3" s="1"/>
  <c r="M3362" i="3"/>
  <c r="G3362" i="3"/>
  <c r="C3362" i="3"/>
  <c r="B3362" i="3"/>
  <c r="O3361" i="3"/>
  <c r="N3361" i="3"/>
  <c r="M3361" i="3"/>
  <c r="G3361" i="3"/>
  <c r="B3361" i="3"/>
  <c r="C3361" i="3" s="1"/>
  <c r="N3360" i="3"/>
  <c r="O3360" i="3" s="1"/>
  <c r="M3360" i="3"/>
  <c r="G3360" i="3"/>
  <c r="B3360" i="3"/>
  <c r="C3360" i="3" s="1"/>
  <c r="O3359" i="3"/>
  <c r="N3359" i="3"/>
  <c r="M3359" i="3"/>
  <c r="G3359" i="3"/>
  <c r="B3359" i="3"/>
  <c r="C3359" i="3" s="1"/>
  <c r="N3358" i="3"/>
  <c r="O3358" i="3" s="1"/>
  <c r="M3358" i="3"/>
  <c r="G3358" i="3"/>
  <c r="B3358" i="3"/>
  <c r="C3358" i="3" s="1"/>
  <c r="O3357" i="3"/>
  <c r="N3357" i="3"/>
  <c r="M3357" i="3"/>
  <c r="G3357" i="3"/>
  <c r="B3357" i="3"/>
  <c r="C3357" i="3" s="1"/>
  <c r="O3356" i="3"/>
  <c r="N3356" i="3"/>
  <c r="M3356" i="3"/>
  <c r="G3356" i="3"/>
  <c r="B3356" i="3"/>
  <c r="C3356" i="3" s="1"/>
  <c r="O3355" i="3"/>
  <c r="N3355" i="3"/>
  <c r="M3355" i="3"/>
  <c r="G3355" i="3"/>
  <c r="B3355" i="3"/>
  <c r="C3355" i="3" s="1"/>
  <c r="N3354" i="3"/>
  <c r="O3354" i="3" s="1"/>
  <c r="M3354" i="3"/>
  <c r="G3354" i="3"/>
  <c r="B3354" i="3"/>
  <c r="C3354" i="3" s="1"/>
  <c r="O3353" i="3"/>
  <c r="N3353" i="3"/>
  <c r="M3353" i="3"/>
  <c r="G3353" i="3"/>
  <c r="B3353" i="3"/>
  <c r="C3353" i="3" s="1"/>
  <c r="N3352" i="3"/>
  <c r="O3352" i="3" s="1"/>
  <c r="M3352" i="3"/>
  <c r="G3352" i="3"/>
  <c r="B3352" i="3"/>
  <c r="C3352" i="3" s="1"/>
  <c r="O3351" i="3"/>
  <c r="N3351" i="3"/>
  <c r="M3351" i="3"/>
  <c r="G3351" i="3"/>
  <c r="B3351" i="3"/>
  <c r="C3351" i="3" s="1"/>
  <c r="N3350" i="3"/>
  <c r="O3350" i="3" s="1"/>
  <c r="M3350" i="3"/>
  <c r="G3350" i="3"/>
  <c r="B3350" i="3"/>
  <c r="C3350" i="3" s="1"/>
  <c r="O3349" i="3"/>
  <c r="N3349" i="3"/>
  <c r="M3349" i="3"/>
  <c r="G3349" i="3"/>
  <c r="B3349" i="3"/>
  <c r="C3349" i="3" s="1"/>
  <c r="O3348" i="3"/>
  <c r="N3348" i="3"/>
  <c r="M3348" i="3"/>
  <c r="G3348" i="3"/>
  <c r="C3348" i="3"/>
  <c r="B3348" i="3"/>
  <c r="O3347" i="3"/>
  <c r="N3347" i="3"/>
  <c r="M3347" i="3"/>
  <c r="G3347" i="3"/>
  <c r="B3347" i="3"/>
  <c r="C3347" i="3" s="1"/>
  <c r="O3346" i="3"/>
  <c r="N3346" i="3"/>
  <c r="M3346" i="3"/>
  <c r="G3346" i="3"/>
  <c r="B3346" i="3"/>
  <c r="C3346" i="3" s="1"/>
  <c r="O3345" i="3"/>
  <c r="N3345" i="3"/>
  <c r="M3345" i="3"/>
  <c r="G3345" i="3"/>
  <c r="B3345" i="3"/>
  <c r="C3345" i="3" s="1"/>
  <c r="O3344" i="3"/>
  <c r="N3344" i="3"/>
  <c r="M3344" i="3"/>
  <c r="G3344" i="3"/>
  <c r="B3344" i="3"/>
  <c r="C3344" i="3" s="1"/>
  <c r="O3343" i="3"/>
  <c r="N3343" i="3"/>
  <c r="M3343" i="3"/>
  <c r="G3343" i="3"/>
  <c r="B3343" i="3"/>
  <c r="C3343" i="3" s="1"/>
  <c r="N3342" i="3"/>
  <c r="O3342" i="3" s="1"/>
  <c r="M3342" i="3"/>
  <c r="G3342" i="3"/>
  <c r="B3342" i="3"/>
  <c r="C3342" i="3" s="1"/>
  <c r="O3341" i="3"/>
  <c r="N3341" i="3"/>
  <c r="M3341" i="3"/>
  <c r="G3341" i="3"/>
  <c r="B3341" i="3"/>
  <c r="C3341" i="3" s="1"/>
  <c r="N3340" i="3"/>
  <c r="O3340" i="3" s="1"/>
  <c r="M3340" i="3"/>
  <c r="G3340" i="3"/>
  <c r="C3340" i="3"/>
  <c r="B3340" i="3"/>
  <c r="O3339" i="3"/>
  <c r="N3339" i="3"/>
  <c r="M3339" i="3"/>
  <c r="G3339" i="3"/>
  <c r="B3339" i="3"/>
  <c r="C3339" i="3" s="1"/>
  <c r="N3338" i="3"/>
  <c r="O3338" i="3" s="1"/>
  <c r="M3338" i="3"/>
  <c r="G3338" i="3"/>
  <c r="B3338" i="3"/>
  <c r="C3338" i="3" s="1"/>
  <c r="O3337" i="3"/>
  <c r="N3337" i="3"/>
  <c r="M3337" i="3"/>
  <c r="G3337" i="3"/>
  <c r="B3337" i="3"/>
  <c r="C3337" i="3" s="1"/>
  <c r="N3336" i="3"/>
  <c r="O3336" i="3" s="1"/>
  <c r="M3336" i="3"/>
  <c r="G3336" i="3"/>
  <c r="C3336" i="3"/>
  <c r="B3336" i="3"/>
  <c r="O3335" i="3"/>
  <c r="N3335" i="3"/>
  <c r="M3335" i="3"/>
  <c r="G3335" i="3"/>
  <c r="B3335" i="3"/>
  <c r="C3335" i="3" s="1"/>
  <c r="N3334" i="3"/>
  <c r="O3334" i="3" s="1"/>
  <c r="M3334" i="3"/>
  <c r="G3334" i="3"/>
  <c r="C3334" i="3"/>
  <c r="B3334" i="3"/>
  <c r="O3333" i="3"/>
  <c r="N3333" i="3"/>
  <c r="M3333" i="3"/>
  <c r="G3333" i="3"/>
  <c r="B3333" i="3"/>
  <c r="C3333" i="3" s="1"/>
  <c r="O3332" i="3"/>
  <c r="N3332" i="3"/>
  <c r="M3332" i="3"/>
  <c r="G3332" i="3"/>
  <c r="B3332" i="3"/>
  <c r="C3332" i="3" s="1"/>
  <c r="O3331" i="3"/>
  <c r="N3331" i="3"/>
  <c r="M3331" i="3"/>
  <c r="G3331" i="3"/>
  <c r="B3331" i="3"/>
  <c r="C3331" i="3" s="1"/>
  <c r="N3330" i="3"/>
  <c r="O3330" i="3" s="1"/>
  <c r="M3330" i="3"/>
  <c r="G3330" i="3"/>
  <c r="B3330" i="3"/>
  <c r="C3330" i="3" s="1"/>
  <c r="O3329" i="3"/>
  <c r="N3329" i="3"/>
  <c r="M3329" i="3"/>
  <c r="G3329" i="3"/>
  <c r="B3329" i="3"/>
  <c r="C3329" i="3" s="1"/>
  <c r="N3328" i="3"/>
  <c r="O3328" i="3" s="1"/>
  <c r="M3328" i="3"/>
  <c r="G3328" i="3"/>
  <c r="B3328" i="3"/>
  <c r="C3328" i="3" s="1"/>
  <c r="O3327" i="3"/>
  <c r="N3327" i="3"/>
  <c r="M3327" i="3"/>
  <c r="G3327" i="3"/>
  <c r="B3327" i="3"/>
  <c r="C3327" i="3" s="1"/>
  <c r="N3326" i="3"/>
  <c r="O3326" i="3" s="1"/>
  <c r="M3326" i="3"/>
  <c r="G3326" i="3"/>
  <c r="B3326" i="3"/>
  <c r="C3326" i="3" s="1"/>
  <c r="O3325" i="3"/>
  <c r="N3325" i="3"/>
  <c r="M3325" i="3"/>
  <c r="G3325" i="3"/>
  <c r="B3325" i="3"/>
  <c r="C3325" i="3" s="1"/>
  <c r="O3324" i="3"/>
  <c r="N3324" i="3"/>
  <c r="M3324" i="3"/>
  <c r="G3324" i="3"/>
  <c r="C3324" i="3"/>
  <c r="B3324" i="3"/>
  <c r="O3323" i="3"/>
  <c r="N3323" i="3"/>
  <c r="M3323" i="3"/>
  <c r="G3323" i="3"/>
  <c r="B3323" i="3"/>
  <c r="C3323" i="3" s="1"/>
  <c r="N3322" i="3"/>
  <c r="O3322" i="3" s="1"/>
  <c r="M3322" i="3"/>
  <c r="G3322" i="3"/>
  <c r="B3322" i="3"/>
  <c r="C3322" i="3" s="1"/>
  <c r="O3321" i="3"/>
  <c r="N3321" i="3"/>
  <c r="M3321" i="3"/>
  <c r="G3321" i="3"/>
  <c r="B3321" i="3"/>
  <c r="C3321" i="3" s="1"/>
  <c r="O3320" i="3"/>
  <c r="N3320" i="3"/>
  <c r="M3320" i="3"/>
  <c r="G3320" i="3"/>
  <c r="C3320" i="3"/>
  <c r="B3320" i="3"/>
  <c r="O3319" i="3"/>
  <c r="N3319" i="3"/>
  <c r="M3319" i="3"/>
  <c r="G3319" i="3"/>
  <c r="B3319" i="3"/>
  <c r="C3319" i="3" s="1"/>
  <c r="N3318" i="3"/>
  <c r="O3318" i="3" s="1"/>
  <c r="M3318" i="3"/>
  <c r="G3318" i="3"/>
  <c r="C3318" i="3"/>
  <c r="B3318" i="3"/>
  <c r="O3317" i="3"/>
  <c r="N3317" i="3"/>
  <c r="M3317" i="3"/>
  <c r="G3317" i="3"/>
  <c r="B3317" i="3"/>
  <c r="C3317" i="3" s="1"/>
  <c r="N3316" i="3"/>
  <c r="O3316" i="3" s="1"/>
  <c r="M3316" i="3"/>
  <c r="G3316" i="3"/>
  <c r="B3316" i="3"/>
  <c r="C3316" i="3" s="1"/>
  <c r="O3315" i="3"/>
  <c r="N3315" i="3"/>
  <c r="M3315" i="3"/>
  <c r="G3315" i="3"/>
  <c r="B3315" i="3"/>
  <c r="C3315" i="3" s="1"/>
  <c r="N3314" i="3"/>
  <c r="O3314" i="3" s="1"/>
  <c r="M3314" i="3"/>
  <c r="G3314" i="3"/>
  <c r="B3314" i="3"/>
  <c r="C3314" i="3" s="1"/>
  <c r="O3313" i="3"/>
  <c r="N3313" i="3"/>
  <c r="M3313" i="3"/>
  <c r="G3313" i="3"/>
  <c r="B3313" i="3"/>
  <c r="C3313" i="3" s="1"/>
  <c r="N3312" i="3"/>
  <c r="O3312" i="3" s="1"/>
  <c r="M3312" i="3"/>
  <c r="G3312" i="3"/>
  <c r="C3312" i="3"/>
  <c r="B3312" i="3"/>
  <c r="O3311" i="3"/>
  <c r="N3311" i="3"/>
  <c r="M3311" i="3"/>
  <c r="G3311" i="3"/>
  <c r="B3311" i="3"/>
  <c r="C3311" i="3" s="1"/>
  <c r="N3310" i="3"/>
  <c r="O3310" i="3" s="1"/>
  <c r="M3310" i="3"/>
  <c r="G3310" i="3"/>
  <c r="C3310" i="3"/>
  <c r="B3310" i="3"/>
  <c r="O3309" i="3"/>
  <c r="N3309" i="3"/>
  <c r="M3309" i="3"/>
  <c r="G3309" i="3"/>
  <c r="B3309" i="3"/>
  <c r="C3309" i="3" s="1"/>
  <c r="O3308" i="3"/>
  <c r="N3308" i="3"/>
  <c r="M3308" i="3"/>
  <c r="G3308" i="3"/>
  <c r="B3308" i="3"/>
  <c r="C3308" i="3" s="1"/>
  <c r="O3307" i="3"/>
  <c r="N3307" i="3"/>
  <c r="M3307" i="3"/>
  <c r="G3307" i="3"/>
  <c r="B3307" i="3"/>
  <c r="C3307" i="3" s="1"/>
  <c r="O3306" i="3"/>
  <c r="N3306" i="3"/>
  <c r="M3306" i="3"/>
  <c r="G3306" i="3"/>
  <c r="B3306" i="3"/>
  <c r="C3306" i="3" s="1"/>
  <c r="O3305" i="3"/>
  <c r="N3305" i="3"/>
  <c r="M3305" i="3"/>
  <c r="G3305" i="3"/>
  <c r="B3305" i="3"/>
  <c r="C3305" i="3" s="1"/>
  <c r="O3304" i="3"/>
  <c r="N3304" i="3"/>
  <c r="M3304" i="3"/>
  <c r="G3304" i="3"/>
  <c r="B3304" i="3"/>
  <c r="C3304" i="3" s="1"/>
  <c r="O3303" i="3"/>
  <c r="N3303" i="3"/>
  <c r="M3303" i="3"/>
  <c r="G3303" i="3"/>
  <c r="B3303" i="3"/>
  <c r="C3303" i="3" s="1"/>
  <c r="N3302" i="3"/>
  <c r="O3302" i="3" s="1"/>
  <c r="M3302" i="3"/>
  <c r="G3302" i="3"/>
  <c r="B3302" i="3"/>
  <c r="C3302" i="3" s="1"/>
  <c r="O3301" i="3"/>
  <c r="N3301" i="3"/>
  <c r="M3301" i="3"/>
  <c r="G3301" i="3"/>
  <c r="B3301" i="3"/>
  <c r="C3301" i="3" s="1"/>
  <c r="O3300" i="3"/>
  <c r="N3300" i="3"/>
  <c r="M3300" i="3"/>
  <c r="G3300" i="3"/>
  <c r="C3300" i="3"/>
  <c r="B3300" i="3"/>
  <c r="O3299" i="3"/>
  <c r="N3299" i="3"/>
  <c r="M3299" i="3"/>
  <c r="G3299" i="3"/>
  <c r="B3299" i="3"/>
  <c r="C3299" i="3" s="1"/>
  <c r="O3298" i="3"/>
  <c r="N3298" i="3"/>
  <c r="M3298" i="3"/>
  <c r="G3298" i="3"/>
  <c r="C3298" i="3"/>
  <c r="B3298" i="3"/>
  <c r="O3297" i="3"/>
  <c r="N3297" i="3"/>
  <c r="M3297" i="3"/>
  <c r="G3297" i="3"/>
  <c r="B3297" i="3"/>
  <c r="C3297" i="3" s="1"/>
  <c r="N3296" i="3"/>
  <c r="O3296" i="3" s="1"/>
  <c r="M3296" i="3"/>
  <c r="G3296" i="3"/>
  <c r="B3296" i="3"/>
  <c r="C3296" i="3" s="1"/>
  <c r="O3295" i="3"/>
  <c r="N3295" i="3"/>
  <c r="M3295" i="3"/>
  <c r="G3295" i="3"/>
  <c r="B3295" i="3"/>
  <c r="C3295" i="3" s="1"/>
  <c r="O3294" i="3"/>
  <c r="N3294" i="3"/>
  <c r="M3294" i="3"/>
  <c r="G3294" i="3"/>
  <c r="C3294" i="3"/>
  <c r="B3294" i="3"/>
  <c r="O3293" i="3"/>
  <c r="N3293" i="3"/>
  <c r="M3293" i="3"/>
  <c r="G3293" i="3"/>
  <c r="B3293" i="3"/>
  <c r="C3293" i="3" s="1"/>
  <c r="N3292" i="3"/>
  <c r="O3292" i="3" s="1"/>
  <c r="M3292" i="3"/>
  <c r="G3292" i="3"/>
  <c r="C3292" i="3"/>
  <c r="B3292" i="3"/>
  <c r="O3291" i="3"/>
  <c r="N3291" i="3"/>
  <c r="M3291" i="3"/>
  <c r="G3291" i="3"/>
  <c r="B3291" i="3"/>
  <c r="C3291" i="3" s="1"/>
  <c r="N3290" i="3"/>
  <c r="O3290" i="3" s="1"/>
  <c r="M3290" i="3"/>
  <c r="G3290" i="3"/>
  <c r="B3290" i="3"/>
  <c r="C3290" i="3" s="1"/>
  <c r="O3289" i="3"/>
  <c r="N3289" i="3"/>
  <c r="M3289" i="3"/>
  <c r="G3289" i="3"/>
  <c r="B3289" i="3"/>
  <c r="C3289" i="3" s="1"/>
  <c r="N3288" i="3"/>
  <c r="O3288" i="3" s="1"/>
  <c r="M3288" i="3"/>
  <c r="G3288" i="3"/>
  <c r="B3288" i="3"/>
  <c r="C3288" i="3" s="1"/>
  <c r="O3287" i="3"/>
  <c r="N3287" i="3"/>
  <c r="M3287" i="3"/>
  <c r="G3287" i="3"/>
  <c r="B3287" i="3"/>
  <c r="C3287" i="3" s="1"/>
  <c r="N3286" i="3"/>
  <c r="O3286" i="3" s="1"/>
  <c r="M3286" i="3"/>
  <c r="G3286" i="3"/>
  <c r="B3286" i="3"/>
  <c r="C3286" i="3" s="1"/>
  <c r="O3285" i="3"/>
  <c r="N3285" i="3"/>
  <c r="M3285" i="3"/>
  <c r="G3285" i="3"/>
  <c r="B3285" i="3"/>
  <c r="C3285" i="3" s="1"/>
  <c r="O3284" i="3"/>
  <c r="N3284" i="3"/>
  <c r="M3284" i="3"/>
  <c r="G3284" i="3"/>
  <c r="B3284" i="3"/>
  <c r="C3284" i="3" s="1"/>
  <c r="O3283" i="3"/>
  <c r="N3283" i="3"/>
  <c r="M3283" i="3"/>
  <c r="G3283" i="3"/>
  <c r="B3283" i="3"/>
  <c r="C3283" i="3" s="1"/>
  <c r="O3282" i="3"/>
  <c r="N3282" i="3"/>
  <c r="M3282" i="3"/>
  <c r="G3282" i="3"/>
  <c r="B3282" i="3"/>
  <c r="C3282" i="3" s="1"/>
  <c r="O3281" i="3"/>
  <c r="N3281" i="3"/>
  <c r="M3281" i="3"/>
  <c r="G3281" i="3"/>
  <c r="B3281" i="3"/>
  <c r="C3281" i="3" s="1"/>
  <c r="O3280" i="3"/>
  <c r="N3280" i="3"/>
  <c r="M3280" i="3"/>
  <c r="G3280" i="3"/>
  <c r="B3280" i="3"/>
  <c r="C3280" i="3" s="1"/>
  <c r="O3279" i="3"/>
  <c r="N3279" i="3"/>
  <c r="M3279" i="3"/>
  <c r="G3279" i="3"/>
  <c r="B3279" i="3"/>
  <c r="C3279" i="3" s="1"/>
  <c r="O3278" i="3"/>
  <c r="N3278" i="3"/>
  <c r="M3278" i="3"/>
  <c r="G3278" i="3"/>
  <c r="B3278" i="3"/>
  <c r="C3278" i="3" s="1"/>
  <c r="O3277" i="3"/>
  <c r="N3277" i="3"/>
  <c r="M3277" i="3"/>
  <c r="G3277" i="3"/>
  <c r="B3277" i="3"/>
  <c r="C3277" i="3" s="1"/>
  <c r="O3276" i="3"/>
  <c r="N3276" i="3"/>
  <c r="M3276" i="3"/>
  <c r="G3276" i="3"/>
  <c r="C3276" i="3"/>
  <c r="B3276" i="3"/>
  <c r="O3275" i="3"/>
  <c r="N3275" i="3"/>
  <c r="M3275" i="3"/>
  <c r="G3275" i="3"/>
  <c r="B3275" i="3"/>
  <c r="C3275" i="3" s="1"/>
  <c r="O3274" i="3"/>
  <c r="N3274" i="3"/>
  <c r="M3274" i="3"/>
  <c r="G3274" i="3"/>
  <c r="B3274" i="3"/>
  <c r="C3274" i="3" s="1"/>
  <c r="O3273" i="3"/>
  <c r="N3273" i="3"/>
  <c r="M3273" i="3"/>
  <c r="G3273" i="3"/>
  <c r="B3273" i="3"/>
  <c r="C3273" i="3" s="1"/>
  <c r="O3272" i="3"/>
  <c r="N3272" i="3"/>
  <c r="M3272" i="3"/>
  <c r="G3272" i="3"/>
  <c r="C3272" i="3"/>
  <c r="B3272" i="3"/>
  <c r="O3271" i="3"/>
  <c r="N3271" i="3"/>
  <c r="M3271" i="3"/>
  <c r="G3271" i="3"/>
  <c r="B3271" i="3"/>
  <c r="C3271" i="3" s="1"/>
  <c r="N3270" i="3"/>
  <c r="O3270" i="3" s="1"/>
  <c r="M3270" i="3"/>
  <c r="G3270" i="3"/>
  <c r="B3270" i="3"/>
  <c r="C3270" i="3" s="1"/>
  <c r="O3269" i="3"/>
  <c r="N3269" i="3"/>
  <c r="M3269" i="3"/>
  <c r="G3269" i="3"/>
  <c r="B3269" i="3"/>
  <c r="C3269" i="3" s="1"/>
  <c r="N3268" i="3"/>
  <c r="O3268" i="3" s="1"/>
  <c r="M3268" i="3"/>
  <c r="G3268" i="3"/>
  <c r="C3268" i="3"/>
  <c r="B3268" i="3"/>
  <c r="O3267" i="3"/>
  <c r="N3267" i="3"/>
  <c r="M3267" i="3"/>
  <c r="G3267" i="3"/>
  <c r="B3267" i="3"/>
  <c r="C3267" i="3" s="1"/>
  <c r="N3266" i="3"/>
  <c r="O3266" i="3" s="1"/>
  <c r="M3266" i="3"/>
  <c r="G3266" i="3"/>
  <c r="B3266" i="3"/>
  <c r="C3266" i="3" s="1"/>
  <c r="O3265" i="3"/>
  <c r="N3265" i="3"/>
  <c r="M3265" i="3"/>
  <c r="G3265" i="3"/>
  <c r="B3265" i="3"/>
  <c r="C3265" i="3" s="1"/>
  <c r="N3264" i="3"/>
  <c r="O3264" i="3" s="1"/>
  <c r="M3264" i="3"/>
  <c r="G3264" i="3"/>
  <c r="B3264" i="3"/>
  <c r="C3264" i="3" s="1"/>
  <c r="O3263" i="3"/>
  <c r="N3263" i="3"/>
  <c r="M3263" i="3"/>
  <c r="G3263" i="3"/>
  <c r="B3263" i="3"/>
  <c r="C3263" i="3" s="1"/>
  <c r="N3262" i="3"/>
  <c r="O3262" i="3" s="1"/>
  <c r="M3262" i="3"/>
  <c r="G3262" i="3"/>
  <c r="B3262" i="3"/>
  <c r="C3262" i="3" s="1"/>
  <c r="O3261" i="3"/>
  <c r="N3261" i="3"/>
  <c r="M3261" i="3"/>
  <c r="G3261" i="3"/>
  <c r="B3261" i="3"/>
  <c r="C3261" i="3" s="1"/>
  <c r="O3260" i="3"/>
  <c r="N3260" i="3"/>
  <c r="M3260" i="3"/>
  <c r="G3260" i="3"/>
  <c r="B3260" i="3"/>
  <c r="C3260" i="3" s="1"/>
  <c r="O3259" i="3"/>
  <c r="N3259" i="3"/>
  <c r="M3259" i="3"/>
  <c r="G3259" i="3"/>
  <c r="B3259" i="3"/>
  <c r="C3259" i="3" s="1"/>
  <c r="O3258" i="3"/>
  <c r="N3258" i="3"/>
  <c r="M3258" i="3"/>
  <c r="G3258" i="3"/>
  <c r="B3258" i="3"/>
  <c r="C3258" i="3" s="1"/>
  <c r="O3257" i="3"/>
  <c r="N3257" i="3"/>
  <c r="M3257" i="3"/>
  <c r="G3257" i="3"/>
  <c r="C3257" i="3"/>
  <c r="B3257" i="3"/>
  <c r="O3256" i="3"/>
  <c r="N3256" i="3"/>
  <c r="M3256" i="3"/>
  <c r="G3256" i="3"/>
  <c r="B3256" i="3"/>
  <c r="C3256" i="3" s="1"/>
  <c r="O3255" i="3"/>
  <c r="N3255" i="3"/>
  <c r="M3255" i="3"/>
  <c r="G3255" i="3"/>
  <c r="B3255" i="3"/>
  <c r="C3255" i="3" s="1"/>
  <c r="O3254" i="3"/>
  <c r="N3254" i="3"/>
  <c r="M3254" i="3"/>
  <c r="G3254" i="3"/>
  <c r="B3254" i="3"/>
  <c r="C3254" i="3" s="1"/>
  <c r="O3253" i="3"/>
  <c r="N3253" i="3"/>
  <c r="M3253" i="3"/>
  <c r="G3253" i="3"/>
  <c r="C3253" i="3"/>
  <c r="B3253" i="3"/>
  <c r="O3252" i="3"/>
  <c r="N3252" i="3"/>
  <c r="M3252" i="3"/>
  <c r="G3252" i="3"/>
  <c r="B3252" i="3"/>
  <c r="C3252" i="3" s="1"/>
  <c r="O3251" i="3"/>
  <c r="N3251" i="3"/>
  <c r="M3251" i="3"/>
  <c r="G3251" i="3"/>
  <c r="B3251" i="3"/>
  <c r="C3251" i="3" s="1"/>
  <c r="O3250" i="3"/>
  <c r="N3250" i="3"/>
  <c r="M3250" i="3"/>
  <c r="G3250" i="3"/>
  <c r="B3250" i="3"/>
  <c r="C3250" i="3" s="1"/>
  <c r="O3249" i="3"/>
  <c r="N3249" i="3"/>
  <c r="M3249" i="3"/>
  <c r="G3249" i="3"/>
  <c r="B3249" i="3"/>
  <c r="C3249" i="3" s="1"/>
  <c r="O3248" i="3"/>
  <c r="N3248" i="3"/>
  <c r="M3248" i="3"/>
  <c r="G3248" i="3"/>
  <c r="B3248" i="3"/>
  <c r="C3248" i="3" s="1"/>
  <c r="O3247" i="3"/>
  <c r="N3247" i="3"/>
  <c r="M3247" i="3"/>
  <c r="G3247" i="3"/>
  <c r="B3247" i="3"/>
  <c r="C3247" i="3" s="1"/>
  <c r="O3246" i="3"/>
  <c r="N3246" i="3"/>
  <c r="M3246" i="3"/>
  <c r="G3246" i="3"/>
  <c r="B3246" i="3"/>
  <c r="C3246" i="3" s="1"/>
  <c r="O3245" i="3"/>
  <c r="N3245" i="3"/>
  <c r="M3245" i="3"/>
  <c r="G3245" i="3"/>
  <c r="C3245" i="3"/>
  <c r="B3245" i="3"/>
  <c r="O3244" i="3"/>
  <c r="N3244" i="3"/>
  <c r="M3244" i="3"/>
  <c r="G3244" i="3"/>
  <c r="B3244" i="3"/>
  <c r="C3244" i="3" s="1"/>
  <c r="O3243" i="3"/>
  <c r="N3243" i="3"/>
  <c r="M3243" i="3"/>
  <c r="G3243" i="3"/>
  <c r="B3243" i="3"/>
  <c r="C3243" i="3" s="1"/>
  <c r="O3242" i="3"/>
  <c r="N3242" i="3"/>
  <c r="M3242" i="3"/>
  <c r="G3242" i="3"/>
  <c r="B3242" i="3"/>
  <c r="C3242" i="3" s="1"/>
  <c r="O3241" i="3"/>
  <c r="N3241" i="3"/>
  <c r="M3241" i="3"/>
  <c r="G3241" i="3"/>
  <c r="C3241" i="3"/>
  <c r="B3241" i="3"/>
  <c r="O3240" i="3"/>
  <c r="N3240" i="3"/>
  <c r="M3240" i="3"/>
  <c r="G3240" i="3"/>
  <c r="B3240" i="3"/>
  <c r="C3240" i="3" s="1"/>
  <c r="O3239" i="3"/>
  <c r="N3239" i="3"/>
  <c r="M3239" i="3"/>
  <c r="G3239" i="3"/>
  <c r="C3239" i="3"/>
  <c r="B3239" i="3"/>
  <c r="O3238" i="3"/>
  <c r="N3238" i="3"/>
  <c r="M3238" i="3"/>
  <c r="G3238" i="3"/>
  <c r="B3238" i="3"/>
  <c r="C3238" i="3" s="1"/>
  <c r="O3237" i="3"/>
  <c r="N3237" i="3"/>
  <c r="M3237" i="3"/>
  <c r="G3237" i="3"/>
  <c r="C3237" i="3"/>
  <c r="B3237" i="3"/>
  <c r="O3236" i="3"/>
  <c r="N3236" i="3"/>
  <c r="M3236" i="3"/>
  <c r="G3236" i="3"/>
  <c r="B3236" i="3"/>
  <c r="C3236" i="3" s="1"/>
  <c r="O3235" i="3"/>
  <c r="N3235" i="3"/>
  <c r="M3235" i="3"/>
  <c r="G3235" i="3"/>
  <c r="C3235" i="3"/>
  <c r="B3235" i="3"/>
  <c r="O3234" i="3"/>
  <c r="N3234" i="3"/>
  <c r="M3234" i="3"/>
  <c r="G3234" i="3"/>
  <c r="B3234" i="3"/>
  <c r="C3234" i="3" s="1"/>
  <c r="O3233" i="3"/>
  <c r="N3233" i="3"/>
  <c r="M3233" i="3"/>
  <c r="G3233" i="3"/>
  <c r="B3233" i="3"/>
  <c r="C3233" i="3" s="1"/>
  <c r="O3232" i="3"/>
  <c r="N3232" i="3"/>
  <c r="M3232" i="3"/>
  <c r="G3232" i="3"/>
  <c r="B3232" i="3"/>
  <c r="C3232" i="3" s="1"/>
  <c r="O3231" i="3"/>
  <c r="N3231" i="3"/>
  <c r="M3231" i="3"/>
  <c r="G3231" i="3"/>
  <c r="C3231" i="3"/>
  <c r="B3231" i="3"/>
  <c r="O3230" i="3"/>
  <c r="N3230" i="3"/>
  <c r="M3230" i="3"/>
  <c r="G3230" i="3"/>
  <c r="B3230" i="3"/>
  <c r="C3230" i="3" s="1"/>
  <c r="O3229" i="3"/>
  <c r="N3229" i="3"/>
  <c r="M3229" i="3"/>
  <c r="G3229" i="3"/>
  <c r="B3229" i="3"/>
  <c r="C3229" i="3" s="1"/>
  <c r="O3228" i="3"/>
  <c r="N3228" i="3"/>
  <c r="M3228" i="3"/>
  <c r="G3228" i="3"/>
  <c r="B3228" i="3"/>
  <c r="C3228" i="3" s="1"/>
  <c r="O3227" i="3"/>
  <c r="N3227" i="3"/>
  <c r="M3227" i="3"/>
  <c r="G3227" i="3"/>
  <c r="C3227" i="3"/>
  <c r="B3227" i="3"/>
  <c r="O3226" i="3"/>
  <c r="N3226" i="3"/>
  <c r="M3226" i="3"/>
  <c r="G3226" i="3"/>
  <c r="B3226" i="3"/>
  <c r="C3226" i="3" s="1"/>
  <c r="O3225" i="3"/>
  <c r="N3225" i="3"/>
  <c r="M3225" i="3"/>
  <c r="G3225" i="3"/>
  <c r="B3225" i="3"/>
  <c r="C3225" i="3" s="1"/>
  <c r="O3224" i="3"/>
  <c r="N3224" i="3"/>
  <c r="M3224" i="3"/>
  <c r="G3224" i="3"/>
  <c r="B3224" i="3"/>
  <c r="C3224" i="3" s="1"/>
  <c r="O3223" i="3"/>
  <c r="N3223" i="3"/>
  <c r="M3223" i="3"/>
  <c r="G3223" i="3"/>
  <c r="B3223" i="3"/>
  <c r="C3223" i="3" s="1"/>
  <c r="O3222" i="3"/>
  <c r="N3222" i="3"/>
  <c r="M3222" i="3"/>
  <c r="G3222" i="3"/>
  <c r="B3222" i="3"/>
  <c r="C3222" i="3" s="1"/>
  <c r="O3221" i="3"/>
  <c r="N3221" i="3"/>
  <c r="M3221" i="3"/>
  <c r="G3221" i="3"/>
  <c r="C3221" i="3"/>
  <c r="B3221" i="3"/>
  <c r="O3220" i="3"/>
  <c r="N3220" i="3"/>
  <c r="M3220" i="3"/>
  <c r="G3220" i="3"/>
  <c r="B3220" i="3"/>
  <c r="C3220" i="3" s="1"/>
  <c r="O3219" i="3"/>
  <c r="N3219" i="3"/>
  <c r="M3219" i="3"/>
  <c r="G3219" i="3"/>
  <c r="B3219" i="3"/>
  <c r="C3219" i="3" s="1"/>
  <c r="O3218" i="3"/>
  <c r="N3218" i="3"/>
  <c r="M3218" i="3"/>
  <c r="G3218" i="3"/>
  <c r="B3218" i="3"/>
  <c r="C3218" i="3" s="1"/>
  <c r="O3217" i="3"/>
  <c r="N3217" i="3"/>
  <c r="M3217" i="3"/>
  <c r="G3217" i="3"/>
  <c r="C3217" i="3"/>
  <c r="B3217" i="3"/>
  <c r="O3216" i="3"/>
  <c r="N3216" i="3"/>
  <c r="M3216" i="3"/>
  <c r="G3216" i="3"/>
  <c r="B3216" i="3"/>
  <c r="C3216" i="3" s="1"/>
  <c r="O3215" i="3"/>
  <c r="N3215" i="3"/>
  <c r="M3215" i="3"/>
  <c r="G3215" i="3"/>
  <c r="C3215" i="3"/>
  <c r="B3215" i="3"/>
  <c r="O3214" i="3"/>
  <c r="N3214" i="3"/>
  <c r="M3214" i="3"/>
  <c r="G3214" i="3"/>
  <c r="B3214" i="3"/>
  <c r="C3214" i="3" s="1"/>
  <c r="O3213" i="3"/>
  <c r="N3213" i="3"/>
  <c r="M3213" i="3"/>
  <c r="G3213" i="3"/>
  <c r="C3213" i="3"/>
  <c r="B3213" i="3"/>
  <c r="O3212" i="3"/>
  <c r="N3212" i="3"/>
  <c r="M3212" i="3"/>
  <c r="G3212" i="3"/>
  <c r="B3212" i="3"/>
  <c r="C3212" i="3" s="1"/>
  <c r="O3211" i="3"/>
  <c r="N3211" i="3"/>
  <c r="M3211" i="3"/>
  <c r="G3211" i="3"/>
  <c r="B3211" i="3"/>
  <c r="C3211" i="3" s="1"/>
  <c r="O3210" i="3"/>
  <c r="N3210" i="3"/>
  <c r="M3210" i="3"/>
  <c r="G3210" i="3"/>
  <c r="B3210" i="3"/>
  <c r="C3210" i="3" s="1"/>
  <c r="O3209" i="3"/>
  <c r="N3209" i="3"/>
  <c r="M3209" i="3"/>
  <c r="G3209" i="3"/>
  <c r="B3209" i="3"/>
  <c r="C3209" i="3" s="1"/>
  <c r="O3208" i="3"/>
  <c r="N3208" i="3"/>
  <c r="M3208" i="3"/>
  <c r="G3208" i="3"/>
  <c r="B3208" i="3"/>
  <c r="C3208" i="3" s="1"/>
  <c r="O3207" i="3"/>
  <c r="N3207" i="3"/>
  <c r="M3207" i="3"/>
  <c r="G3207" i="3"/>
  <c r="C3207" i="3"/>
  <c r="B3207" i="3"/>
  <c r="O3206" i="3"/>
  <c r="N3206" i="3"/>
  <c r="M3206" i="3"/>
  <c r="G3206" i="3"/>
  <c r="B3206" i="3"/>
  <c r="C3206" i="3" s="1"/>
  <c r="O3205" i="3"/>
  <c r="N3205" i="3"/>
  <c r="M3205" i="3"/>
  <c r="G3205" i="3"/>
  <c r="B3205" i="3"/>
  <c r="C3205" i="3" s="1"/>
  <c r="O3204" i="3"/>
  <c r="N3204" i="3"/>
  <c r="M3204" i="3"/>
  <c r="G3204" i="3"/>
  <c r="B3204" i="3"/>
  <c r="C3204" i="3" s="1"/>
  <c r="O3203" i="3"/>
  <c r="N3203" i="3"/>
  <c r="M3203" i="3"/>
  <c r="G3203" i="3"/>
  <c r="C3203" i="3"/>
  <c r="B3203" i="3"/>
  <c r="O3202" i="3"/>
  <c r="N3202" i="3"/>
  <c r="M3202" i="3"/>
  <c r="G3202" i="3"/>
  <c r="B3202" i="3"/>
  <c r="C3202" i="3" s="1"/>
  <c r="O3201" i="3"/>
  <c r="N3201" i="3"/>
  <c r="M3201" i="3"/>
  <c r="G3201" i="3"/>
  <c r="C3201" i="3"/>
  <c r="B3201" i="3"/>
  <c r="O3200" i="3"/>
  <c r="N3200" i="3"/>
  <c r="M3200" i="3"/>
  <c r="G3200" i="3"/>
  <c r="B3200" i="3"/>
  <c r="C3200" i="3" s="1"/>
  <c r="O3199" i="3"/>
  <c r="N3199" i="3"/>
  <c r="M3199" i="3"/>
  <c r="G3199" i="3"/>
  <c r="B3199" i="3"/>
  <c r="C3199" i="3" s="1"/>
  <c r="O3198" i="3"/>
  <c r="N3198" i="3"/>
  <c r="M3198" i="3"/>
  <c r="G3198" i="3"/>
  <c r="B3198" i="3"/>
  <c r="C3198" i="3" s="1"/>
  <c r="O3197" i="3"/>
  <c r="N3197" i="3"/>
  <c r="M3197" i="3"/>
  <c r="G3197" i="3"/>
  <c r="C3197" i="3"/>
  <c r="B3197" i="3"/>
  <c r="O3196" i="3"/>
  <c r="N3196" i="3"/>
  <c r="M3196" i="3"/>
  <c r="G3196" i="3"/>
  <c r="B3196" i="3"/>
  <c r="C3196" i="3" s="1"/>
  <c r="O3195" i="3"/>
  <c r="N3195" i="3"/>
  <c r="M3195" i="3"/>
  <c r="G3195" i="3"/>
  <c r="B3195" i="3"/>
  <c r="C3195" i="3" s="1"/>
  <c r="O3194" i="3"/>
  <c r="N3194" i="3"/>
  <c r="M3194" i="3"/>
  <c r="G3194" i="3"/>
  <c r="B3194" i="3"/>
  <c r="C3194" i="3" s="1"/>
  <c r="O3193" i="3"/>
  <c r="N3193" i="3"/>
  <c r="M3193" i="3"/>
  <c r="G3193" i="3"/>
  <c r="C3193" i="3"/>
  <c r="B3193" i="3"/>
  <c r="O3192" i="3"/>
  <c r="N3192" i="3"/>
  <c r="M3192" i="3"/>
  <c r="G3192" i="3"/>
  <c r="B3192" i="3"/>
  <c r="C3192" i="3" s="1"/>
  <c r="O3191" i="3"/>
  <c r="N3191" i="3"/>
  <c r="M3191" i="3"/>
  <c r="G3191" i="3"/>
  <c r="B3191" i="3"/>
  <c r="C3191" i="3" s="1"/>
  <c r="O3190" i="3"/>
  <c r="N3190" i="3"/>
  <c r="M3190" i="3"/>
  <c r="G3190" i="3"/>
  <c r="B3190" i="3"/>
  <c r="C3190" i="3" s="1"/>
  <c r="O3189" i="3"/>
  <c r="N3189" i="3"/>
  <c r="M3189" i="3"/>
  <c r="G3189" i="3"/>
  <c r="B3189" i="3"/>
  <c r="C3189" i="3" s="1"/>
  <c r="O3188" i="3"/>
  <c r="N3188" i="3"/>
  <c r="M3188" i="3"/>
  <c r="G3188" i="3"/>
  <c r="B3188" i="3"/>
  <c r="C3188" i="3" s="1"/>
  <c r="O3187" i="3"/>
  <c r="N3187" i="3"/>
  <c r="M3187" i="3"/>
  <c r="G3187" i="3"/>
  <c r="C3187" i="3"/>
  <c r="B3187" i="3"/>
  <c r="O3186" i="3"/>
  <c r="N3186" i="3"/>
  <c r="M3186" i="3"/>
  <c r="G3186" i="3"/>
  <c r="B3186" i="3"/>
  <c r="C3186" i="3" s="1"/>
  <c r="O3185" i="3"/>
  <c r="N3185" i="3"/>
  <c r="M3185" i="3"/>
  <c r="G3185" i="3"/>
  <c r="B3185" i="3"/>
  <c r="C3185" i="3" s="1"/>
  <c r="O3184" i="3"/>
  <c r="N3184" i="3"/>
  <c r="M3184" i="3"/>
  <c r="G3184" i="3"/>
  <c r="B3184" i="3"/>
  <c r="C3184" i="3" s="1"/>
  <c r="O3183" i="3"/>
  <c r="N3183" i="3"/>
  <c r="M3183" i="3"/>
  <c r="G3183" i="3"/>
  <c r="C3183" i="3"/>
  <c r="B3183" i="3"/>
  <c r="O3182" i="3"/>
  <c r="N3182" i="3"/>
  <c r="M3182" i="3"/>
  <c r="G3182" i="3"/>
  <c r="B3182" i="3"/>
  <c r="C3182" i="3" s="1"/>
  <c r="O3181" i="3"/>
  <c r="N3181" i="3"/>
  <c r="M3181" i="3"/>
  <c r="G3181" i="3"/>
  <c r="C3181" i="3"/>
  <c r="B3181" i="3"/>
  <c r="O3180" i="3"/>
  <c r="N3180" i="3"/>
  <c r="M3180" i="3"/>
  <c r="G3180" i="3"/>
  <c r="B3180" i="3"/>
  <c r="C3180" i="3" s="1"/>
  <c r="O3179" i="3"/>
  <c r="N3179" i="3"/>
  <c r="M3179" i="3"/>
  <c r="G3179" i="3"/>
  <c r="C3179" i="3"/>
  <c r="B3179" i="3"/>
  <c r="O3178" i="3"/>
  <c r="N3178" i="3"/>
  <c r="M3178" i="3"/>
  <c r="G3178" i="3"/>
  <c r="B3178" i="3"/>
  <c r="C3178" i="3" s="1"/>
  <c r="O3177" i="3"/>
  <c r="N3177" i="3"/>
  <c r="M3177" i="3"/>
  <c r="G3177" i="3"/>
  <c r="C3177" i="3"/>
  <c r="B3177" i="3"/>
  <c r="O3176" i="3"/>
  <c r="N3176" i="3"/>
  <c r="M3176" i="3"/>
  <c r="G3176" i="3"/>
  <c r="B3176" i="3"/>
  <c r="C3176" i="3" s="1"/>
  <c r="O3175" i="3"/>
  <c r="N3175" i="3"/>
  <c r="M3175" i="3"/>
  <c r="G3175" i="3"/>
  <c r="B3175" i="3"/>
  <c r="C3175" i="3" s="1"/>
  <c r="O3174" i="3"/>
  <c r="N3174" i="3"/>
  <c r="M3174" i="3"/>
  <c r="G3174" i="3"/>
  <c r="B3174" i="3"/>
  <c r="C3174" i="3" s="1"/>
  <c r="O3173" i="3"/>
  <c r="N3173" i="3"/>
  <c r="M3173" i="3"/>
  <c r="G3173" i="3"/>
  <c r="C3173" i="3"/>
  <c r="B3173" i="3"/>
  <c r="O3172" i="3"/>
  <c r="N3172" i="3"/>
  <c r="M3172" i="3"/>
  <c r="G3172" i="3"/>
  <c r="B3172" i="3"/>
  <c r="C3172" i="3" s="1"/>
  <c r="O3171" i="3"/>
  <c r="N3171" i="3"/>
  <c r="M3171" i="3"/>
  <c r="G3171" i="3"/>
  <c r="B3171" i="3"/>
  <c r="C3171" i="3" s="1"/>
  <c r="O3170" i="3"/>
  <c r="N3170" i="3"/>
  <c r="M3170" i="3"/>
  <c r="G3170" i="3"/>
  <c r="B3170" i="3"/>
  <c r="C3170" i="3" s="1"/>
  <c r="O3169" i="3"/>
  <c r="N3169" i="3"/>
  <c r="M3169" i="3"/>
  <c r="G3169" i="3"/>
  <c r="C3169" i="3"/>
  <c r="B3169" i="3"/>
  <c r="O3168" i="3"/>
  <c r="N3168" i="3"/>
  <c r="M3168" i="3"/>
  <c r="G3168" i="3"/>
  <c r="B3168" i="3"/>
  <c r="C3168" i="3" s="1"/>
  <c r="O3167" i="3"/>
  <c r="N3167" i="3"/>
  <c r="M3167" i="3"/>
  <c r="G3167" i="3"/>
  <c r="C3167" i="3"/>
  <c r="B3167" i="3"/>
  <c r="O3166" i="3"/>
  <c r="N3166" i="3"/>
  <c r="M3166" i="3"/>
  <c r="G3166" i="3"/>
  <c r="B3166" i="3"/>
  <c r="C3166" i="3" s="1"/>
  <c r="O3165" i="3"/>
  <c r="N3165" i="3"/>
  <c r="M3165" i="3"/>
  <c r="G3165" i="3"/>
  <c r="B3165" i="3"/>
  <c r="C3165" i="3" s="1"/>
  <c r="O3164" i="3"/>
  <c r="N3164" i="3"/>
  <c r="M3164" i="3"/>
  <c r="G3164" i="3"/>
  <c r="B3164" i="3"/>
  <c r="C3164" i="3" s="1"/>
  <c r="O3163" i="3"/>
  <c r="N3163" i="3"/>
  <c r="M3163" i="3"/>
  <c r="G3163" i="3"/>
  <c r="C3163" i="3"/>
  <c r="B3163" i="3"/>
  <c r="O3162" i="3"/>
  <c r="N3162" i="3"/>
  <c r="M3162" i="3"/>
  <c r="G3162" i="3"/>
  <c r="B3162" i="3"/>
  <c r="C3162" i="3" s="1"/>
  <c r="O3161" i="3"/>
  <c r="N3161" i="3"/>
  <c r="M3161" i="3"/>
  <c r="G3161" i="3"/>
  <c r="C3161" i="3"/>
  <c r="B3161" i="3"/>
  <c r="O3160" i="3"/>
  <c r="N3160" i="3"/>
  <c r="M3160" i="3"/>
  <c r="G3160" i="3"/>
  <c r="B3160" i="3"/>
  <c r="C3160" i="3" s="1"/>
  <c r="O3159" i="3"/>
  <c r="N3159" i="3"/>
  <c r="M3159" i="3"/>
  <c r="G3159" i="3"/>
  <c r="C3159" i="3"/>
  <c r="B3159" i="3"/>
  <c r="O3158" i="3"/>
  <c r="N3158" i="3"/>
  <c r="M3158" i="3"/>
  <c r="G3158" i="3"/>
  <c r="B3158" i="3"/>
  <c r="C3158" i="3" s="1"/>
  <c r="O3157" i="3"/>
  <c r="N3157" i="3"/>
  <c r="M3157" i="3"/>
  <c r="G3157" i="3"/>
  <c r="B3157" i="3"/>
  <c r="C3157" i="3" s="1"/>
  <c r="O3156" i="3"/>
  <c r="N3156" i="3"/>
  <c r="M3156" i="3"/>
  <c r="G3156" i="3"/>
  <c r="B3156" i="3"/>
  <c r="C3156" i="3" s="1"/>
  <c r="O3155" i="3"/>
  <c r="N3155" i="3"/>
  <c r="M3155" i="3"/>
  <c r="G3155" i="3"/>
  <c r="C3155" i="3"/>
  <c r="B3155" i="3"/>
  <c r="O3154" i="3"/>
  <c r="N3154" i="3"/>
  <c r="M3154" i="3"/>
  <c r="G3154" i="3"/>
  <c r="B3154" i="3"/>
  <c r="C3154" i="3" s="1"/>
  <c r="O3153" i="3"/>
  <c r="N3153" i="3"/>
  <c r="M3153" i="3"/>
  <c r="G3153" i="3"/>
  <c r="C3153" i="3"/>
  <c r="B3153" i="3"/>
  <c r="O3152" i="3"/>
  <c r="N3152" i="3"/>
  <c r="M3152" i="3"/>
  <c r="G3152" i="3"/>
  <c r="B3152" i="3"/>
  <c r="C3152" i="3" s="1"/>
  <c r="O3151" i="3"/>
  <c r="N3151" i="3"/>
  <c r="M3151" i="3"/>
  <c r="G3151" i="3"/>
  <c r="B3151" i="3"/>
  <c r="C3151" i="3" s="1"/>
  <c r="O3150" i="3"/>
  <c r="N3150" i="3"/>
  <c r="M3150" i="3"/>
  <c r="G3150" i="3"/>
  <c r="B3150" i="3"/>
  <c r="C3150" i="3" s="1"/>
  <c r="O3149" i="3"/>
  <c r="N3149" i="3"/>
  <c r="M3149" i="3"/>
  <c r="G3149" i="3"/>
  <c r="C3149" i="3"/>
  <c r="B3149" i="3"/>
  <c r="O3148" i="3"/>
  <c r="N3148" i="3"/>
  <c r="M3148" i="3"/>
  <c r="G3148" i="3"/>
  <c r="B3148" i="3"/>
  <c r="C3148" i="3" s="1"/>
  <c r="O3147" i="3"/>
  <c r="N3147" i="3"/>
  <c r="M3147" i="3"/>
  <c r="G3147" i="3"/>
  <c r="B3147" i="3"/>
  <c r="C3147" i="3" s="1"/>
  <c r="O3146" i="3"/>
  <c r="N3146" i="3"/>
  <c r="M3146" i="3"/>
  <c r="G3146" i="3"/>
  <c r="B3146" i="3"/>
  <c r="C3146" i="3" s="1"/>
  <c r="O3145" i="3"/>
  <c r="N3145" i="3"/>
  <c r="M3145" i="3"/>
  <c r="G3145" i="3"/>
  <c r="C3145" i="3"/>
  <c r="B3145" i="3"/>
  <c r="O3144" i="3"/>
  <c r="N3144" i="3"/>
  <c r="M3144" i="3"/>
  <c r="G3144" i="3"/>
  <c r="B3144" i="3"/>
  <c r="C3144" i="3" s="1"/>
  <c r="O3143" i="3"/>
  <c r="N3143" i="3"/>
  <c r="M3143" i="3"/>
  <c r="G3143" i="3"/>
  <c r="C3143" i="3"/>
  <c r="B3143" i="3"/>
  <c r="O3142" i="3"/>
  <c r="N3142" i="3"/>
  <c r="M3142" i="3"/>
  <c r="G3142" i="3"/>
  <c r="B3142" i="3"/>
  <c r="C3142" i="3" s="1"/>
  <c r="O3141" i="3"/>
  <c r="N3141" i="3"/>
  <c r="M3141" i="3"/>
  <c r="G3141" i="3"/>
  <c r="C3141" i="3"/>
  <c r="B3141" i="3"/>
  <c r="O3140" i="3"/>
  <c r="N3140" i="3"/>
  <c r="M3140" i="3"/>
  <c r="G3140" i="3"/>
  <c r="B3140" i="3"/>
  <c r="C3140" i="3" s="1"/>
  <c r="O3139" i="3"/>
  <c r="N3139" i="3"/>
  <c r="M3139" i="3"/>
  <c r="G3139" i="3"/>
  <c r="C3139" i="3"/>
  <c r="B3139" i="3"/>
  <c r="O3138" i="3"/>
  <c r="N3138" i="3"/>
  <c r="M3138" i="3"/>
  <c r="G3138" i="3"/>
  <c r="B3138" i="3"/>
  <c r="C3138" i="3" s="1"/>
  <c r="O3137" i="3"/>
  <c r="N3137" i="3"/>
  <c r="M3137" i="3"/>
  <c r="G3137" i="3"/>
  <c r="B3137" i="3"/>
  <c r="C3137" i="3" s="1"/>
  <c r="O3136" i="3"/>
  <c r="N3136" i="3"/>
  <c r="M3136" i="3"/>
  <c r="G3136" i="3"/>
  <c r="B3136" i="3"/>
  <c r="C3136" i="3" s="1"/>
  <c r="O3135" i="3"/>
  <c r="N3135" i="3"/>
  <c r="M3135" i="3"/>
  <c r="G3135" i="3"/>
  <c r="C3135" i="3"/>
  <c r="B3135" i="3"/>
  <c r="O3134" i="3"/>
  <c r="N3134" i="3"/>
  <c r="M3134" i="3"/>
  <c r="G3134" i="3"/>
  <c r="B3134" i="3"/>
  <c r="C3134" i="3" s="1"/>
  <c r="O3133" i="3"/>
  <c r="N3133" i="3"/>
  <c r="M3133" i="3"/>
  <c r="G3133" i="3"/>
  <c r="B3133" i="3"/>
  <c r="C3133" i="3" s="1"/>
  <c r="O3132" i="3"/>
  <c r="N3132" i="3"/>
  <c r="M3132" i="3"/>
  <c r="G3132" i="3"/>
  <c r="B3132" i="3"/>
  <c r="C3132" i="3" s="1"/>
  <c r="O3131" i="3"/>
  <c r="N3131" i="3"/>
  <c r="M3131" i="3"/>
  <c r="G3131" i="3"/>
  <c r="B3131" i="3"/>
  <c r="C3131" i="3" s="1"/>
  <c r="O3130" i="3"/>
  <c r="N3130" i="3"/>
  <c r="M3130" i="3"/>
  <c r="G3130" i="3"/>
  <c r="B3130" i="3"/>
  <c r="C3130" i="3" s="1"/>
  <c r="O3129" i="3"/>
  <c r="N3129" i="3"/>
  <c r="M3129" i="3"/>
  <c r="G3129" i="3"/>
  <c r="C3129" i="3"/>
  <c r="B3129" i="3"/>
  <c r="O3128" i="3"/>
  <c r="N3128" i="3"/>
  <c r="M3128" i="3"/>
  <c r="G3128" i="3"/>
  <c r="B3128" i="3"/>
  <c r="C3128" i="3" s="1"/>
  <c r="O3127" i="3"/>
  <c r="N3127" i="3"/>
  <c r="M3127" i="3"/>
  <c r="G3127" i="3"/>
  <c r="B3127" i="3"/>
  <c r="C3127" i="3" s="1"/>
  <c r="O3126" i="3"/>
  <c r="N3126" i="3"/>
  <c r="M3126" i="3"/>
  <c r="G3126" i="3"/>
  <c r="B3126" i="3"/>
  <c r="C3126" i="3" s="1"/>
  <c r="O3125" i="3"/>
  <c r="N3125" i="3"/>
  <c r="M3125" i="3"/>
  <c r="G3125" i="3"/>
  <c r="C3125" i="3"/>
  <c r="B3125" i="3"/>
  <c r="O3124" i="3"/>
  <c r="N3124" i="3"/>
  <c r="M3124" i="3"/>
  <c r="G3124" i="3"/>
  <c r="B3124" i="3"/>
  <c r="C3124" i="3" s="1"/>
  <c r="O3123" i="3"/>
  <c r="N3123" i="3"/>
  <c r="M3123" i="3"/>
  <c r="G3123" i="3"/>
  <c r="B3123" i="3"/>
  <c r="C3123" i="3" s="1"/>
  <c r="O3122" i="3"/>
  <c r="N3122" i="3"/>
  <c r="M3122" i="3"/>
  <c r="G3122" i="3"/>
  <c r="B3122" i="3"/>
  <c r="C3122" i="3" s="1"/>
  <c r="O3121" i="3"/>
  <c r="N3121" i="3"/>
  <c r="M3121" i="3"/>
  <c r="G3121" i="3"/>
  <c r="C3121" i="3"/>
  <c r="B3121" i="3"/>
  <c r="O3120" i="3"/>
  <c r="N3120" i="3"/>
  <c r="M3120" i="3"/>
  <c r="G3120" i="3"/>
  <c r="B3120" i="3"/>
  <c r="C3120" i="3" s="1"/>
  <c r="O3119" i="3"/>
  <c r="N3119" i="3"/>
  <c r="M3119" i="3"/>
  <c r="G3119" i="3"/>
  <c r="C3119" i="3"/>
  <c r="B3119" i="3"/>
  <c r="O3118" i="3"/>
  <c r="N3118" i="3"/>
  <c r="M3118" i="3"/>
  <c r="G3118" i="3"/>
  <c r="B3118" i="3"/>
  <c r="C3118" i="3" s="1"/>
  <c r="O3117" i="3"/>
  <c r="N3117" i="3"/>
  <c r="M3117" i="3"/>
  <c r="G3117" i="3"/>
  <c r="B3117" i="3"/>
  <c r="C3117" i="3" s="1"/>
  <c r="O3116" i="3"/>
  <c r="N3116" i="3"/>
  <c r="M3116" i="3"/>
  <c r="G3116" i="3"/>
  <c r="B3116" i="3"/>
  <c r="C3116" i="3" s="1"/>
  <c r="O3115" i="3"/>
  <c r="N3115" i="3"/>
  <c r="M3115" i="3"/>
  <c r="G3115" i="3"/>
  <c r="C3115" i="3"/>
  <c r="B3115" i="3"/>
  <c r="O3114" i="3"/>
  <c r="N3114" i="3"/>
  <c r="M3114" i="3"/>
  <c r="G3114" i="3"/>
  <c r="B3114" i="3"/>
  <c r="C3114" i="3" s="1"/>
  <c r="O3113" i="3"/>
  <c r="N3113" i="3"/>
  <c r="M3113" i="3"/>
  <c r="G3113" i="3"/>
  <c r="C3113" i="3"/>
  <c r="B3113" i="3"/>
  <c r="O3112" i="3"/>
  <c r="N3112" i="3"/>
  <c r="M3112" i="3"/>
  <c r="G3112" i="3"/>
  <c r="B3112" i="3"/>
  <c r="C3112" i="3" s="1"/>
  <c r="O3111" i="3"/>
  <c r="N3111" i="3"/>
  <c r="M3111" i="3"/>
  <c r="G3111" i="3"/>
  <c r="B3111" i="3"/>
  <c r="C3111" i="3" s="1"/>
  <c r="O3110" i="3"/>
  <c r="N3110" i="3"/>
  <c r="M3110" i="3"/>
  <c r="G3110" i="3"/>
  <c r="B3110" i="3"/>
  <c r="C3110" i="3" s="1"/>
  <c r="O3109" i="3"/>
  <c r="N3109" i="3"/>
  <c r="M3109" i="3"/>
  <c r="G3109" i="3"/>
  <c r="C3109" i="3"/>
  <c r="B3109" i="3"/>
  <c r="O3108" i="3"/>
  <c r="N3108" i="3"/>
  <c r="M3108" i="3"/>
  <c r="G3108" i="3"/>
  <c r="B3108" i="3"/>
  <c r="C3108" i="3" s="1"/>
  <c r="O3107" i="3"/>
  <c r="N3107" i="3"/>
  <c r="M3107" i="3"/>
  <c r="G3107" i="3"/>
  <c r="B3107" i="3"/>
  <c r="C3107" i="3" s="1"/>
  <c r="O3106" i="3"/>
  <c r="N3106" i="3"/>
  <c r="M3106" i="3"/>
  <c r="G3106" i="3"/>
  <c r="B3106" i="3"/>
  <c r="C3106" i="3" s="1"/>
  <c r="O3105" i="3"/>
  <c r="N3105" i="3"/>
  <c r="M3105" i="3"/>
  <c r="G3105" i="3"/>
  <c r="B3105" i="3"/>
  <c r="C3105" i="3" s="1"/>
  <c r="O3104" i="3"/>
  <c r="N3104" i="3"/>
  <c r="M3104" i="3"/>
  <c r="G3104" i="3"/>
  <c r="B3104" i="3"/>
  <c r="C3104" i="3" s="1"/>
  <c r="O3103" i="3"/>
  <c r="N3103" i="3"/>
  <c r="M3103" i="3"/>
  <c r="G3103" i="3"/>
  <c r="B3103" i="3"/>
  <c r="C3103" i="3" s="1"/>
  <c r="O3102" i="3"/>
  <c r="N3102" i="3"/>
  <c r="M3102" i="3"/>
  <c r="G3102" i="3"/>
  <c r="B3102" i="3"/>
  <c r="C3102" i="3" s="1"/>
  <c r="O3101" i="3"/>
  <c r="N3101" i="3"/>
  <c r="M3101" i="3"/>
  <c r="G3101" i="3"/>
  <c r="C3101" i="3"/>
  <c r="B3101" i="3"/>
  <c r="O3100" i="3"/>
  <c r="N3100" i="3"/>
  <c r="M3100" i="3"/>
  <c r="G3100" i="3"/>
  <c r="B3100" i="3"/>
  <c r="C3100" i="3" s="1"/>
  <c r="O3099" i="3"/>
  <c r="N3099" i="3"/>
  <c r="M3099" i="3"/>
  <c r="G3099" i="3"/>
  <c r="B3099" i="3"/>
  <c r="C3099" i="3" s="1"/>
  <c r="O3098" i="3"/>
  <c r="N3098" i="3"/>
  <c r="M3098" i="3"/>
  <c r="G3098" i="3"/>
  <c r="B3098" i="3"/>
  <c r="C3098" i="3" s="1"/>
  <c r="O3097" i="3"/>
  <c r="N3097" i="3"/>
  <c r="M3097" i="3"/>
  <c r="G3097" i="3"/>
  <c r="C3097" i="3"/>
  <c r="B3097" i="3"/>
  <c r="O3096" i="3"/>
  <c r="N3096" i="3"/>
  <c r="M3096" i="3"/>
  <c r="G3096" i="3"/>
  <c r="B3096" i="3"/>
  <c r="C3096" i="3" s="1"/>
  <c r="O3095" i="3"/>
  <c r="N3095" i="3"/>
  <c r="M3095" i="3"/>
  <c r="G3095" i="3"/>
  <c r="C3095" i="3"/>
  <c r="B3095" i="3"/>
  <c r="O3094" i="3"/>
  <c r="N3094" i="3"/>
  <c r="M3094" i="3"/>
  <c r="G3094" i="3"/>
  <c r="B3094" i="3"/>
  <c r="C3094" i="3" s="1"/>
  <c r="O3093" i="3"/>
  <c r="N3093" i="3"/>
  <c r="M3093" i="3"/>
  <c r="G3093" i="3"/>
  <c r="B3093" i="3"/>
  <c r="C3093" i="3" s="1"/>
  <c r="O3092" i="3"/>
  <c r="N3092" i="3"/>
  <c r="M3092" i="3"/>
  <c r="G3092" i="3"/>
  <c r="B3092" i="3"/>
  <c r="C3092" i="3" s="1"/>
  <c r="O3091" i="3"/>
  <c r="N3091" i="3"/>
  <c r="M3091" i="3"/>
  <c r="G3091" i="3"/>
  <c r="C3091" i="3"/>
  <c r="B3091" i="3"/>
  <c r="O3090" i="3"/>
  <c r="N3090" i="3"/>
  <c r="M3090" i="3"/>
  <c r="G3090" i="3"/>
  <c r="B3090" i="3"/>
  <c r="C3090" i="3" s="1"/>
  <c r="O3089" i="3"/>
  <c r="N3089" i="3"/>
  <c r="M3089" i="3"/>
  <c r="G3089" i="3"/>
  <c r="B3089" i="3"/>
  <c r="C3089" i="3" s="1"/>
  <c r="O3088" i="3"/>
  <c r="N3088" i="3"/>
  <c r="M3088" i="3"/>
  <c r="G3088" i="3"/>
  <c r="B3088" i="3"/>
  <c r="C3088" i="3" s="1"/>
  <c r="O3087" i="3"/>
  <c r="N3087" i="3"/>
  <c r="M3087" i="3"/>
  <c r="G3087" i="3"/>
  <c r="C3087" i="3"/>
  <c r="B3087" i="3"/>
  <c r="O3086" i="3"/>
  <c r="N3086" i="3"/>
  <c r="M3086" i="3"/>
  <c r="G3086" i="3"/>
  <c r="B3086" i="3"/>
  <c r="C3086" i="3" s="1"/>
  <c r="O3085" i="3"/>
  <c r="N3085" i="3"/>
  <c r="M3085" i="3"/>
  <c r="G3085" i="3"/>
  <c r="B3085" i="3"/>
  <c r="C3085" i="3" s="1"/>
  <c r="O3084" i="3"/>
  <c r="N3084" i="3"/>
  <c r="M3084" i="3"/>
  <c r="G3084" i="3"/>
  <c r="B3084" i="3"/>
  <c r="C3084" i="3" s="1"/>
  <c r="O3083" i="3"/>
  <c r="N3083" i="3"/>
  <c r="M3083" i="3"/>
  <c r="G3083" i="3"/>
  <c r="C3083" i="3"/>
  <c r="B3083" i="3"/>
  <c r="O3082" i="3"/>
  <c r="N3082" i="3"/>
  <c r="M3082" i="3"/>
  <c r="G3082" i="3"/>
  <c r="B3082" i="3"/>
  <c r="C3082" i="3" s="1"/>
  <c r="O3081" i="3"/>
  <c r="N3081" i="3"/>
  <c r="M3081" i="3"/>
  <c r="G3081" i="3"/>
  <c r="B3081" i="3"/>
  <c r="C3081" i="3" s="1"/>
  <c r="O3080" i="3"/>
  <c r="N3080" i="3"/>
  <c r="M3080" i="3"/>
  <c r="G3080" i="3"/>
  <c r="B3080" i="3"/>
  <c r="C3080" i="3" s="1"/>
  <c r="O3079" i="3"/>
  <c r="N3079" i="3"/>
  <c r="M3079" i="3"/>
  <c r="G3079" i="3"/>
  <c r="B3079" i="3"/>
  <c r="C3079" i="3" s="1"/>
  <c r="O3078" i="3"/>
  <c r="N3078" i="3"/>
  <c r="M3078" i="3"/>
  <c r="G3078" i="3"/>
  <c r="B3078" i="3"/>
  <c r="C3078" i="3" s="1"/>
  <c r="O3077" i="3"/>
  <c r="N3077" i="3"/>
  <c r="M3077" i="3"/>
  <c r="G3077" i="3"/>
  <c r="C3077" i="3"/>
  <c r="B3077" i="3"/>
  <c r="O3076" i="3"/>
  <c r="N3076" i="3"/>
  <c r="M3076" i="3"/>
  <c r="G3076" i="3"/>
  <c r="B3076" i="3"/>
  <c r="C3076" i="3" s="1"/>
  <c r="O3075" i="3"/>
  <c r="N3075" i="3"/>
  <c r="M3075" i="3"/>
  <c r="G3075" i="3"/>
  <c r="B3075" i="3"/>
  <c r="C3075" i="3" s="1"/>
  <c r="O3074" i="3"/>
  <c r="N3074" i="3"/>
  <c r="M3074" i="3"/>
  <c r="G3074" i="3"/>
  <c r="B3074" i="3"/>
  <c r="C3074" i="3" s="1"/>
  <c r="O3073" i="3"/>
  <c r="N3073" i="3"/>
  <c r="M3073" i="3"/>
  <c r="G3073" i="3"/>
  <c r="C3073" i="3"/>
  <c r="B3073" i="3"/>
  <c r="O3072" i="3"/>
  <c r="N3072" i="3"/>
  <c r="M3072" i="3"/>
  <c r="G3072" i="3"/>
  <c r="B3072" i="3"/>
  <c r="C3072" i="3" s="1"/>
  <c r="O3071" i="3"/>
  <c r="N3071" i="3"/>
  <c r="M3071" i="3"/>
  <c r="G3071" i="3"/>
  <c r="C3071" i="3"/>
  <c r="B3071" i="3"/>
  <c r="O3070" i="3"/>
  <c r="N3070" i="3"/>
  <c r="M3070" i="3"/>
  <c r="G3070" i="3"/>
  <c r="B3070" i="3"/>
  <c r="C3070" i="3" s="1"/>
  <c r="O3069" i="3"/>
  <c r="N3069" i="3"/>
  <c r="M3069" i="3"/>
  <c r="G3069" i="3"/>
  <c r="C3069" i="3"/>
  <c r="B3069" i="3"/>
  <c r="O3068" i="3"/>
  <c r="N3068" i="3"/>
  <c r="M3068" i="3"/>
  <c r="G3068" i="3"/>
  <c r="C3068" i="3"/>
  <c r="B3068" i="3"/>
  <c r="O3067" i="3"/>
  <c r="N3067" i="3"/>
  <c r="M3067" i="3"/>
  <c r="G3067" i="3"/>
  <c r="C3067" i="3"/>
  <c r="B3067" i="3"/>
  <c r="O3066" i="3"/>
  <c r="N3066" i="3"/>
  <c r="M3066" i="3"/>
  <c r="G3066" i="3"/>
  <c r="C3066" i="3"/>
  <c r="B3066" i="3"/>
  <c r="O3065" i="3"/>
  <c r="N3065" i="3"/>
  <c r="M3065" i="3"/>
  <c r="G3065" i="3"/>
  <c r="C3065" i="3"/>
  <c r="B3065" i="3"/>
  <c r="O3064" i="3"/>
  <c r="N3064" i="3"/>
  <c r="M3064" i="3"/>
  <c r="G3064" i="3"/>
  <c r="C3064" i="3"/>
  <c r="B3064" i="3"/>
  <c r="O3063" i="3"/>
  <c r="N3063" i="3"/>
  <c r="M3063" i="3"/>
  <c r="G3063" i="3"/>
  <c r="C3063" i="3"/>
  <c r="B3063" i="3"/>
  <c r="O3062" i="3"/>
  <c r="N3062" i="3"/>
  <c r="M3062" i="3"/>
  <c r="G3062" i="3"/>
  <c r="C3062" i="3"/>
  <c r="B3062" i="3"/>
  <c r="O3061" i="3"/>
  <c r="N3061" i="3"/>
  <c r="M3061" i="3"/>
  <c r="G3061" i="3"/>
  <c r="C3061" i="3"/>
  <c r="B3061" i="3"/>
  <c r="O3060" i="3"/>
  <c r="N3060" i="3"/>
  <c r="M3060" i="3"/>
  <c r="G3060" i="3"/>
  <c r="C3060" i="3"/>
  <c r="B3060" i="3"/>
  <c r="O3059" i="3"/>
  <c r="N3059" i="3"/>
  <c r="M3059" i="3"/>
  <c r="G3059" i="3"/>
  <c r="C3059" i="3"/>
  <c r="B3059" i="3"/>
  <c r="O3058" i="3"/>
  <c r="N3058" i="3"/>
  <c r="M3058" i="3"/>
  <c r="G3058" i="3"/>
  <c r="C3058" i="3"/>
  <c r="B3058" i="3"/>
  <c r="O3057" i="3"/>
  <c r="N3057" i="3"/>
  <c r="M3057" i="3"/>
  <c r="G3057" i="3"/>
  <c r="C3057" i="3"/>
  <c r="B3057" i="3"/>
  <c r="O3056" i="3"/>
  <c r="N3056" i="3"/>
  <c r="M3056" i="3"/>
  <c r="G3056" i="3"/>
  <c r="C3056" i="3"/>
  <c r="B3056" i="3"/>
  <c r="O3055" i="3"/>
  <c r="N3055" i="3"/>
  <c r="M3055" i="3"/>
  <c r="G3055" i="3"/>
  <c r="C3055" i="3"/>
  <c r="B3055" i="3"/>
  <c r="O3054" i="3"/>
  <c r="N3054" i="3"/>
  <c r="M3054" i="3"/>
  <c r="G3054" i="3"/>
  <c r="C3054" i="3"/>
  <c r="B3054" i="3"/>
  <c r="O3053" i="3"/>
  <c r="N3053" i="3"/>
  <c r="M3053" i="3"/>
  <c r="G3053" i="3"/>
  <c r="C3053" i="3"/>
  <c r="B3053" i="3"/>
  <c r="O3052" i="3"/>
  <c r="N3052" i="3"/>
  <c r="M3052" i="3"/>
  <c r="G3052" i="3"/>
  <c r="C3052" i="3"/>
  <c r="B3052" i="3"/>
  <c r="O3051" i="3"/>
  <c r="N3051" i="3"/>
  <c r="M3051" i="3"/>
  <c r="G3051" i="3"/>
  <c r="C3051" i="3"/>
  <c r="B3051" i="3"/>
  <c r="O3050" i="3"/>
  <c r="N3050" i="3"/>
  <c r="M3050" i="3"/>
  <c r="G3050" i="3"/>
  <c r="C3050" i="3"/>
  <c r="B3050" i="3"/>
  <c r="O3049" i="3"/>
  <c r="N3049" i="3"/>
  <c r="M3049" i="3"/>
  <c r="G3049" i="3"/>
  <c r="C3049" i="3"/>
  <c r="B3049" i="3"/>
  <c r="O3048" i="3"/>
  <c r="N3048" i="3"/>
  <c r="M3048" i="3"/>
  <c r="G3048" i="3"/>
  <c r="C3048" i="3"/>
  <c r="B3048" i="3"/>
  <c r="O3047" i="3"/>
  <c r="N3047" i="3"/>
  <c r="M3047" i="3"/>
  <c r="G3047" i="3"/>
  <c r="C3047" i="3"/>
  <c r="B3047" i="3"/>
  <c r="O3046" i="3"/>
  <c r="N3046" i="3"/>
  <c r="M3046" i="3"/>
  <c r="G3046" i="3"/>
  <c r="C3046" i="3"/>
  <c r="B3046" i="3"/>
  <c r="O3045" i="3"/>
  <c r="N3045" i="3"/>
  <c r="M3045" i="3"/>
  <c r="G3045" i="3"/>
  <c r="C3045" i="3"/>
  <c r="B3045" i="3"/>
  <c r="O3044" i="3"/>
  <c r="N3044" i="3"/>
  <c r="M3044" i="3"/>
  <c r="G3044" i="3"/>
  <c r="C3044" i="3"/>
  <c r="B3044" i="3"/>
  <c r="O3043" i="3"/>
  <c r="N3043" i="3"/>
  <c r="M3043" i="3"/>
  <c r="G3043" i="3"/>
  <c r="C3043" i="3"/>
  <c r="B3043" i="3"/>
  <c r="O3042" i="3"/>
  <c r="N3042" i="3"/>
  <c r="M3042" i="3"/>
  <c r="G3042" i="3"/>
  <c r="C3042" i="3"/>
  <c r="B3042" i="3"/>
  <c r="O3041" i="3"/>
  <c r="N3041" i="3"/>
  <c r="M3041" i="3"/>
  <c r="G3041" i="3"/>
  <c r="C3041" i="3"/>
  <c r="B3041" i="3"/>
  <c r="O3040" i="3"/>
  <c r="N3040" i="3"/>
  <c r="M3040" i="3"/>
  <c r="G3040" i="3"/>
  <c r="C3040" i="3"/>
  <c r="B3040" i="3"/>
  <c r="O3039" i="3"/>
  <c r="N3039" i="3"/>
  <c r="M3039" i="3"/>
  <c r="G3039" i="3"/>
  <c r="C3039" i="3"/>
  <c r="B3039" i="3"/>
  <c r="O3038" i="3"/>
  <c r="N3038" i="3"/>
  <c r="M3038" i="3"/>
  <c r="G3038" i="3"/>
  <c r="C3038" i="3"/>
  <c r="B3038" i="3"/>
  <c r="O3037" i="3"/>
  <c r="N3037" i="3"/>
  <c r="M3037" i="3"/>
  <c r="G3037" i="3"/>
  <c r="C3037" i="3"/>
  <c r="B3037" i="3"/>
  <c r="O3036" i="3"/>
  <c r="N3036" i="3"/>
  <c r="M3036" i="3"/>
  <c r="G3036" i="3"/>
  <c r="C3036" i="3"/>
  <c r="B3036" i="3"/>
  <c r="O3035" i="3"/>
  <c r="N3035" i="3"/>
  <c r="M3035" i="3"/>
  <c r="G3035" i="3"/>
  <c r="C3035" i="3"/>
  <c r="B3035" i="3"/>
  <c r="O3034" i="3"/>
  <c r="N3034" i="3"/>
  <c r="M3034" i="3"/>
  <c r="G3034" i="3"/>
  <c r="C3034" i="3"/>
  <c r="B3034" i="3"/>
  <c r="O3033" i="3"/>
  <c r="N3033" i="3"/>
  <c r="M3033" i="3"/>
  <c r="G3033" i="3"/>
  <c r="C3033" i="3"/>
  <c r="B3033" i="3"/>
  <c r="O3032" i="3"/>
  <c r="N3032" i="3"/>
  <c r="M3032" i="3"/>
  <c r="G3032" i="3"/>
  <c r="C3032" i="3"/>
  <c r="B3032" i="3"/>
  <c r="O3031" i="3"/>
  <c r="N3031" i="3"/>
  <c r="M3031" i="3"/>
  <c r="G3031" i="3"/>
  <c r="C3031" i="3"/>
  <c r="B3031" i="3"/>
  <c r="O3030" i="3"/>
  <c r="N3030" i="3"/>
  <c r="M3030" i="3"/>
  <c r="G3030" i="3"/>
  <c r="C3030" i="3"/>
  <c r="B3030" i="3"/>
  <c r="O3029" i="3"/>
  <c r="N3029" i="3"/>
  <c r="M3029" i="3"/>
  <c r="G3029" i="3"/>
  <c r="C3029" i="3"/>
  <c r="B3029" i="3"/>
  <c r="O3028" i="3"/>
  <c r="N3028" i="3"/>
  <c r="M3028" i="3"/>
  <c r="G3028" i="3"/>
  <c r="C3028" i="3"/>
  <c r="B3028" i="3"/>
  <c r="O3027" i="3"/>
  <c r="N3027" i="3"/>
  <c r="M3027" i="3"/>
  <c r="G3027" i="3"/>
  <c r="C3027" i="3"/>
  <c r="B3027" i="3"/>
  <c r="O3026" i="3"/>
  <c r="N3026" i="3"/>
  <c r="M3026" i="3"/>
  <c r="G3026" i="3"/>
  <c r="C3026" i="3"/>
  <c r="B3026" i="3"/>
  <c r="O3025" i="3"/>
  <c r="N3025" i="3"/>
  <c r="M3025" i="3"/>
  <c r="G3025" i="3"/>
  <c r="C3025" i="3"/>
  <c r="B3025" i="3"/>
  <c r="O3024" i="3"/>
  <c r="N3024" i="3"/>
  <c r="M3024" i="3"/>
  <c r="G3024" i="3"/>
  <c r="C3024" i="3"/>
  <c r="B3024" i="3"/>
  <c r="O3023" i="3"/>
  <c r="N3023" i="3"/>
  <c r="M3023" i="3"/>
  <c r="G3023" i="3"/>
  <c r="C3023" i="3"/>
  <c r="B3023" i="3"/>
  <c r="O3022" i="3"/>
  <c r="N3022" i="3"/>
  <c r="M3022" i="3"/>
  <c r="G3022" i="3"/>
  <c r="C3022" i="3"/>
  <c r="B3022" i="3"/>
  <c r="O3021" i="3"/>
  <c r="N3021" i="3"/>
  <c r="M3021" i="3"/>
  <c r="G3021" i="3"/>
  <c r="C3021" i="3"/>
  <c r="B3021" i="3"/>
  <c r="O3020" i="3"/>
  <c r="N3020" i="3"/>
  <c r="M3020" i="3"/>
  <c r="G3020" i="3"/>
  <c r="C3020" i="3"/>
  <c r="B3020" i="3"/>
  <c r="O3019" i="3"/>
  <c r="N3019" i="3"/>
  <c r="M3019" i="3"/>
  <c r="G3019" i="3"/>
  <c r="C3019" i="3"/>
  <c r="B3019" i="3"/>
  <c r="O3018" i="3"/>
  <c r="N3018" i="3"/>
  <c r="M3018" i="3"/>
  <c r="G3018" i="3"/>
  <c r="C3018" i="3"/>
  <c r="B3018" i="3"/>
  <c r="O3017" i="3"/>
  <c r="N3017" i="3"/>
  <c r="M3017" i="3"/>
  <c r="G3017" i="3"/>
  <c r="C3017" i="3"/>
  <c r="B3017" i="3"/>
  <c r="O3016" i="3"/>
  <c r="N3016" i="3"/>
  <c r="M3016" i="3"/>
  <c r="G3016" i="3"/>
  <c r="C3016" i="3"/>
  <c r="B3016" i="3"/>
  <c r="O3015" i="3"/>
  <c r="N3015" i="3"/>
  <c r="M3015" i="3"/>
  <c r="G3015" i="3"/>
  <c r="C3015" i="3"/>
  <c r="B3015" i="3"/>
  <c r="O3014" i="3"/>
  <c r="N3014" i="3"/>
  <c r="M3014" i="3"/>
  <c r="G3014" i="3"/>
  <c r="C3014" i="3"/>
  <c r="B3014" i="3"/>
  <c r="O3013" i="3"/>
  <c r="N3013" i="3"/>
  <c r="M3013" i="3"/>
  <c r="G3013" i="3"/>
  <c r="C3013" i="3"/>
  <c r="B3013" i="3"/>
  <c r="O3012" i="3"/>
  <c r="N3012" i="3"/>
  <c r="M3012" i="3"/>
  <c r="G3012" i="3"/>
  <c r="C3012" i="3"/>
  <c r="B3012" i="3"/>
  <c r="O3011" i="3"/>
  <c r="N3011" i="3"/>
  <c r="M3011" i="3"/>
  <c r="G3011" i="3"/>
  <c r="C3011" i="3"/>
  <c r="B3011" i="3"/>
  <c r="O3010" i="3"/>
  <c r="N3010" i="3"/>
  <c r="M3010" i="3"/>
  <c r="G3010" i="3"/>
  <c r="C3010" i="3"/>
  <c r="B3010" i="3"/>
  <c r="O3009" i="3"/>
  <c r="N3009" i="3"/>
  <c r="M3009" i="3"/>
  <c r="G3009" i="3"/>
  <c r="C3009" i="3"/>
  <c r="B3009" i="3"/>
  <c r="O3008" i="3"/>
  <c r="N3008" i="3"/>
  <c r="M3008" i="3"/>
  <c r="G3008" i="3"/>
  <c r="C3008" i="3"/>
  <c r="B3008" i="3"/>
  <c r="O3007" i="3"/>
  <c r="N3007" i="3"/>
  <c r="M3007" i="3"/>
  <c r="G3007" i="3"/>
  <c r="C3007" i="3"/>
  <c r="B3007" i="3"/>
  <c r="O3006" i="3"/>
  <c r="N3006" i="3"/>
  <c r="M3006" i="3"/>
  <c r="G3006" i="3"/>
  <c r="C3006" i="3"/>
  <c r="B3006" i="3"/>
  <c r="O3005" i="3"/>
  <c r="N3005" i="3"/>
  <c r="M3005" i="3"/>
  <c r="G3005" i="3"/>
  <c r="C3005" i="3"/>
  <c r="B3005" i="3"/>
  <c r="O3004" i="3"/>
  <c r="N3004" i="3"/>
  <c r="M3004" i="3"/>
  <c r="G3004" i="3"/>
  <c r="C3004" i="3"/>
  <c r="B3004" i="3"/>
  <c r="O3003" i="3"/>
  <c r="N3003" i="3"/>
  <c r="M3003" i="3"/>
  <c r="G3003" i="3"/>
  <c r="C3003" i="3"/>
  <c r="B3003" i="3"/>
  <c r="O3002" i="3"/>
  <c r="N3002" i="3"/>
  <c r="M3002" i="3"/>
  <c r="G3002" i="3"/>
  <c r="C3002" i="3"/>
  <c r="B3002" i="3"/>
  <c r="O3001" i="3"/>
  <c r="N3001" i="3"/>
  <c r="M3001" i="3"/>
  <c r="G3001" i="3"/>
  <c r="C3001" i="3"/>
  <c r="B3001" i="3"/>
  <c r="O3000" i="3"/>
  <c r="N3000" i="3"/>
  <c r="M3000" i="3"/>
  <c r="G3000" i="3"/>
  <c r="C3000" i="3"/>
  <c r="B3000" i="3"/>
  <c r="O2999" i="3"/>
  <c r="N2999" i="3"/>
  <c r="M2999" i="3"/>
  <c r="G2999" i="3"/>
  <c r="C2999" i="3"/>
  <c r="B2999" i="3"/>
  <c r="O2998" i="3"/>
  <c r="N2998" i="3"/>
  <c r="M2998" i="3"/>
  <c r="G2998" i="3"/>
  <c r="B2998" i="3"/>
  <c r="C2998" i="3" s="1"/>
  <c r="O2997" i="3"/>
  <c r="N2997" i="3"/>
  <c r="M2997" i="3"/>
  <c r="G2997" i="3"/>
  <c r="B2997" i="3"/>
  <c r="C2997" i="3" s="1"/>
  <c r="O2996" i="3"/>
  <c r="N2996" i="3"/>
  <c r="M2996" i="3"/>
  <c r="G2996" i="3"/>
  <c r="B2996" i="3"/>
  <c r="C2996" i="3" s="1"/>
  <c r="O2995" i="3"/>
  <c r="N2995" i="3"/>
  <c r="M2995" i="3"/>
  <c r="G2995" i="3"/>
  <c r="B2995" i="3"/>
  <c r="C2995" i="3" s="1"/>
  <c r="O2994" i="3"/>
  <c r="N2994" i="3"/>
  <c r="M2994" i="3"/>
  <c r="G2994" i="3"/>
  <c r="B2994" i="3"/>
  <c r="C2994" i="3" s="1"/>
  <c r="O2993" i="3"/>
  <c r="N2993" i="3"/>
  <c r="M2993" i="3"/>
  <c r="G2993" i="3"/>
  <c r="C2993" i="3"/>
  <c r="B2993" i="3"/>
  <c r="O2992" i="3"/>
  <c r="N2992" i="3"/>
  <c r="M2992" i="3"/>
  <c r="G2992" i="3"/>
  <c r="B2992" i="3"/>
  <c r="C2992" i="3" s="1"/>
  <c r="O2991" i="3"/>
  <c r="N2991" i="3"/>
  <c r="M2991" i="3"/>
  <c r="G2991" i="3"/>
  <c r="C2991" i="3"/>
  <c r="B2991" i="3"/>
  <c r="O2990" i="3"/>
  <c r="N2990" i="3"/>
  <c r="M2990" i="3"/>
  <c r="G2990" i="3"/>
  <c r="B2990" i="3"/>
  <c r="C2990" i="3" s="1"/>
  <c r="O2989" i="3"/>
  <c r="N2989" i="3"/>
  <c r="M2989" i="3"/>
  <c r="G2989" i="3"/>
  <c r="B2989" i="3"/>
  <c r="C2989" i="3" s="1"/>
  <c r="O2988" i="3"/>
  <c r="N2988" i="3"/>
  <c r="M2988" i="3"/>
  <c r="G2988" i="3"/>
  <c r="B2988" i="3"/>
  <c r="C2988" i="3" s="1"/>
  <c r="O2987" i="3"/>
  <c r="N2987" i="3"/>
  <c r="M2987" i="3"/>
  <c r="G2987" i="3"/>
  <c r="C2987" i="3"/>
  <c r="B2987" i="3"/>
  <c r="O2986" i="3"/>
  <c r="N2986" i="3"/>
  <c r="M2986" i="3"/>
  <c r="G2986" i="3"/>
  <c r="B2986" i="3"/>
  <c r="C2986" i="3" s="1"/>
  <c r="O2985" i="3"/>
  <c r="N2985" i="3"/>
  <c r="M2985" i="3"/>
  <c r="G2985" i="3"/>
  <c r="B2985" i="3"/>
  <c r="C2985" i="3" s="1"/>
  <c r="O2984" i="3"/>
  <c r="N2984" i="3"/>
  <c r="M2984" i="3"/>
  <c r="G2984" i="3"/>
  <c r="B2984" i="3"/>
  <c r="C2984" i="3" s="1"/>
  <c r="O2983" i="3"/>
  <c r="N2983" i="3"/>
  <c r="M2983" i="3"/>
  <c r="G2983" i="3"/>
  <c r="B2983" i="3"/>
  <c r="C2983" i="3" s="1"/>
  <c r="O2982" i="3"/>
  <c r="N2982" i="3"/>
  <c r="M2982" i="3"/>
  <c r="G2982" i="3"/>
  <c r="B2982" i="3"/>
  <c r="C2982" i="3" s="1"/>
  <c r="O2981" i="3"/>
  <c r="N2981" i="3"/>
  <c r="M2981" i="3"/>
  <c r="G2981" i="3"/>
  <c r="C2981" i="3"/>
  <c r="B2981" i="3"/>
  <c r="O2980" i="3"/>
  <c r="N2980" i="3"/>
  <c r="M2980" i="3"/>
  <c r="G2980" i="3"/>
  <c r="B2980" i="3"/>
  <c r="C2980" i="3" s="1"/>
  <c r="O2979" i="3"/>
  <c r="N2979" i="3"/>
  <c r="M2979" i="3"/>
  <c r="G2979" i="3"/>
  <c r="B2979" i="3"/>
  <c r="C2979" i="3" s="1"/>
  <c r="O2978" i="3"/>
  <c r="N2978" i="3"/>
  <c r="M2978" i="3"/>
  <c r="G2978" i="3"/>
  <c r="B2978" i="3"/>
  <c r="C2978" i="3" s="1"/>
  <c r="O2977" i="3"/>
  <c r="N2977" i="3"/>
  <c r="M2977" i="3"/>
  <c r="G2977" i="3"/>
  <c r="C2977" i="3"/>
  <c r="B2977" i="3"/>
  <c r="O2976" i="3"/>
  <c r="N2976" i="3"/>
  <c r="M2976" i="3"/>
  <c r="G2976" i="3"/>
  <c r="B2976" i="3"/>
  <c r="C2976" i="3" s="1"/>
  <c r="O2975" i="3"/>
  <c r="N2975" i="3"/>
  <c r="M2975" i="3"/>
  <c r="G2975" i="3"/>
  <c r="C2975" i="3"/>
  <c r="B2975" i="3"/>
  <c r="O2974" i="3"/>
  <c r="N2974" i="3"/>
  <c r="M2974" i="3"/>
  <c r="G2974" i="3"/>
  <c r="B2974" i="3"/>
  <c r="C2974" i="3" s="1"/>
  <c r="O2973" i="3"/>
  <c r="N2973" i="3"/>
  <c r="M2973" i="3"/>
  <c r="G2973" i="3"/>
  <c r="C2973" i="3"/>
  <c r="B2973" i="3"/>
  <c r="O2972" i="3"/>
  <c r="N2972" i="3"/>
  <c r="M2972" i="3"/>
  <c r="G2972" i="3"/>
  <c r="B2972" i="3"/>
  <c r="C2972" i="3" s="1"/>
  <c r="O2971" i="3"/>
  <c r="N2971" i="3"/>
  <c r="M2971" i="3"/>
  <c r="G2971" i="3"/>
  <c r="B2971" i="3"/>
  <c r="C2971" i="3" s="1"/>
  <c r="O2970" i="3"/>
  <c r="N2970" i="3"/>
  <c r="M2970" i="3"/>
  <c r="G2970" i="3"/>
  <c r="B2970" i="3"/>
  <c r="C2970" i="3" s="1"/>
  <c r="O2969" i="3"/>
  <c r="N2969" i="3"/>
  <c r="M2969" i="3"/>
  <c r="G2969" i="3"/>
  <c r="C2969" i="3"/>
  <c r="B2969" i="3"/>
  <c r="O2968" i="3"/>
  <c r="N2968" i="3"/>
  <c r="M2968" i="3"/>
  <c r="G2968" i="3"/>
  <c r="B2968" i="3"/>
  <c r="C2968" i="3" s="1"/>
  <c r="O2967" i="3"/>
  <c r="N2967" i="3"/>
  <c r="M2967" i="3"/>
  <c r="G2967" i="3"/>
  <c r="C2967" i="3"/>
  <c r="B2967" i="3"/>
  <c r="O2966" i="3"/>
  <c r="N2966" i="3"/>
  <c r="M2966" i="3"/>
  <c r="G2966" i="3"/>
  <c r="B2966" i="3"/>
  <c r="C2966" i="3" s="1"/>
  <c r="O2965" i="3"/>
  <c r="N2965" i="3"/>
  <c r="M2965" i="3"/>
  <c r="G2965" i="3"/>
  <c r="B2965" i="3"/>
  <c r="C2965" i="3" s="1"/>
  <c r="O2964" i="3"/>
  <c r="N2964" i="3"/>
  <c r="M2964" i="3"/>
  <c r="G2964" i="3"/>
  <c r="B2964" i="3"/>
  <c r="C2964" i="3" s="1"/>
  <c r="O2963" i="3"/>
  <c r="N2963" i="3"/>
  <c r="M2963" i="3"/>
  <c r="G2963" i="3"/>
  <c r="C2963" i="3"/>
  <c r="B2963" i="3"/>
  <c r="O2962" i="3"/>
  <c r="N2962" i="3"/>
  <c r="M2962" i="3"/>
  <c r="G2962" i="3"/>
  <c r="B2962" i="3"/>
  <c r="C2962" i="3" s="1"/>
  <c r="O2961" i="3"/>
  <c r="N2961" i="3"/>
  <c r="M2961" i="3"/>
  <c r="G2961" i="3"/>
  <c r="B2961" i="3"/>
  <c r="C2961" i="3" s="1"/>
  <c r="O2960" i="3"/>
  <c r="N2960" i="3"/>
  <c r="M2960" i="3"/>
  <c r="G2960" i="3"/>
  <c r="B2960" i="3"/>
  <c r="C2960" i="3" s="1"/>
  <c r="O2959" i="3"/>
  <c r="N2959" i="3"/>
  <c r="M2959" i="3"/>
  <c r="G2959" i="3"/>
  <c r="B2959" i="3"/>
  <c r="C2959" i="3" s="1"/>
  <c r="O2958" i="3"/>
  <c r="N2958" i="3"/>
  <c r="M2958" i="3"/>
  <c r="G2958" i="3"/>
  <c r="B2958" i="3"/>
  <c r="C2958" i="3" s="1"/>
  <c r="O2957" i="3"/>
  <c r="N2957" i="3"/>
  <c r="M2957" i="3"/>
  <c r="G2957" i="3"/>
  <c r="C2957" i="3"/>
  <c r="B2957" i="3"/>
  <c r="O2956" i="3"/>
  <c r="N2956" i="3"/>
  <c r="M2956" i="3"/>
  <c r="G2956" i="3"/>
  <c r="B2956" i="3"/>
  <c r="C2956" i="3" s="1"/>
  <c r="O2955" i="3"/>
  <c r="N2955" i="3"/>
  <c r="M2955" i="3"/>
  <c r="C2955" i="3"/>
  <c r="B2955" i="3"/>
  <c r="O2954" i="3"/>
  <c r="N2954" i="3"/>
  <c r="M2954" i="3"/>
  <c r="G2954" i="3"/>
  <c r="B2954" i="3"/>
  <c r="C2954" i="3" s="1"/>
  <c r="N2953" i="3"/>
  <c r="O2953" i="3" s="1"/>
  <c r="M2953" i="3"/>
  <c r="G2953" i="3"/>
  <c r="B2953" i="3"/>
  <c r="C2953" i="3" s="1"/>
  <c r="N2952" i="3"/>
  <c r="O2952" i="3" s="1"/>
  <c r="M2952" i="3"/>
  <c r="G2952" i="3"/>
  <c r="B2952" i="3"/>
  <c r="C2952" i="3" s="1"/>
  <c r="O2951" i="3"/>
  <c r="N2951" i="3"/>
  <c r="M2951" i="3"/>
  <c r="G2951" i="3"/>
  <c r="C2951" i="3"/>
  <c r="B2951" i="3"/>
  <c r="O2950" i="3"/>
  <c r="N2950" i="3"/>
  <c r="M2950" i="3"/>
  <c r="G2950" i="3"/>
  <c r="B2950" i="3"/>
  <c r="C2950" i="3" s="1"/>
  <c r="N2949" i="3"/>
  <c r="O2949" i="3" s="1"/>
  <c r="M2949" i="3"/>
  <c r="G2949" i="3"/>
  <c r="B2949" i="3"/>
  <c r="C2949" i="3" s="1"/>
  <c r="N2948" i="3"/>
  <c r="O2948" i="3" s="1"/>
  <c r="M2948" i="3"/>
  <c r="G2948" i="3"/>
  <c r="B2948" i="3"/>
  <c r="C2948" i="3" s="1"/>
  <c r="O2947" i="3"/>
  <c r="N2947" i="3"/>
  <c r="M2947" i="3"/>
  <c r="G2947" i="3"/>
  <c r="C2947" i="3"/>
  <c r="B2947" i="3"/>
  <c r="O2946" i="3"/>
  <c r="N2946" i="3"/>
  <c r="M2946" i="3"/>
  <c r="G2946" i="3"/>
  <c r="B2946" i="3"/>
  <c r="C2946" i="3" s="1"/>
  <c r="O2945" i="3"/>
  <c r="N2945" i="3"/>
  <c r="M2945" i="3"/>
  <c r="G2945" i="3"/>
  <c r="B2945" i="3"/>
  <c r="C2945" i="3" s="1"/>
  <c r="N2944" i="3"/>
  <c r="O2944" i="3" s="1"/>
  <c r="M2944" i="3"/>
  <c r="G2944" i="3"/>
  <c r="B2944" i="3"/>
  <c r="C2944" i="3" s="1"/>
  <c r="O2943" i="3"/>
  <c r="N2943" i="3"/>
  <c r="M2943" i="3"/>
  <c r="G2943" i="3"/>
  <c r="C2943" i="3"/>
  <c r="B2943" i="3"/>
  <c r="O2942" i="3"/>
  <c r="N2942" i="3"/>
  <c r="M2942" i="3"/>
  <c r="G2942" i="3"/>
  <c r="B2942" i="3"/>
  <c r="C2942" i="3" s="1"/>
  <c r="O2941" i="3"/>
  <c r="N2941" i="3"/>
  <c r="M2941" i="3"/>
  <c r="G2941" i="3"/>
  <c r="C2941" i="3"/>
  <c r="B2941" i="3"/>
  <c r="N2940" i="3"/>
  <c r="O2940" i="3" s="1"/>
  <c r="M2940" i="3"/>
  <c r="G2940" i="3"/>
  <c r="B2940" i="3"/>
  <c r="C2940" i="3" s="1"/>
  <c r="O2939" i="3"/>
  <c r="N2939" i="3"/>
  <c r="M2939" i="3"/>
  <c r="G2939" i="3"/>
  <c r="B2939" i="3"/>
  <c r="C2939" i="3" s="1"/>
  <c r="O2938" i="3"/>
  <c r="N2938" i="3"/>
  <c r="M2938" i="3"/>
  <c r="G2938" i="3"/>
  <c r="B2938" i="3"/>
  <c r="C2938" i="3" s="1"/>
  <c r="N2937" i="3"/>
  <c r="O2937" i="3" s="1"/>
  <c r="M2937" i="3"/>
  <c r="G2937" i="3"/>
  <c r="C2937" i="3"/>
  <c r="B2937" i="3"/>
  <c r="N2936" i="3"/>
  <c r="O2936" i="3" s="1"/>
  <c r="M2936" i="3"/>
  <c r="G2936" i="3"/>
  <c r="B2936" i="3"/>
  <c r="C2936" i="3" s="1"/>
  <c r="O2935" i="3"/>
  <c r="N2935" i="3"/>
  <c r="M2935" i="3"/>
  <c r="G2935" i="3"/>
  <c r="B2935" i="3"/>
  <c r="C2935" i="3" s="1"/>
  <c r="O2934" i="3"/>
  <c r="N2934" i="3"/>
  <c r="M2934" i="3"/>
  <c r="G2934" i="3"/>
  <c r="B2934" i="3"/>
  <c r="C2934" i="3" s="1"/>
  <c r="N2933" i="3"/>
  <c r="O2933" i="3" s="1"/>
  <c r="M2933" i="3"/>
  <c r="G2933" i="3"/>
  <c r="C2933" i="3"/>
  <c r="B2933" i="3"/>
  <c r="N2932" i="3"/>
  <c r="O2932" i="3" s="1"/>
  <c r="M2932" i="3"/>
  <c r="G2932" i="3"/>
  <c r="B2932" i="3"/>
  <c r="C2932" i="3" s="1"/>
  <c r="O2931" i="3"/>
  <c r="N2931" i="3"/>
  <c r="M2931" i="3"/>
  <c r="G2931" i="3"/>
  <c r="B2931" i="3"/>
  <c r="C2931" i="3" s="1"/>
  <c r="O2930" i="3"/>
  <c r="N2930" i="3"/>
  <c r="M2930" i="3"/>
  <c r="G2930" i="3"/>
  <c r="B2930" i="3"/>
  <c r="C2930" i="3" s="1"/>
  <c r="N2929" i="3"/>
  <c r="O2929" i="3" s="1"/>
  <c r="M2929" i="3"/>
  <c r="G2929" i="3"/>
  <c r="B2929" i="3"/>
  <c r="C2929" i="3" s="1"/>
  <c r="O2928" i="3"/>
  <c r="N2928" i="3"/>
  <c r="M2928" i="3"/>
  <c r="G2928" i="3"/>
  <c r="B2928" i="3"/>
  <c r="C2928" i="3" s="1"/>
  <c r="O2927" i="3"/>
  <c r="N2927" i="3"/>
  <c r="M2927" i="3"/>
  <c r="G2927" i="3"/>
  <c r="C2927" i="3"/>
  <c r="B2927" i="3"/>
  <c r="N2926" i="3"/>
  <c r="O2926" i="3" s="1"/>
  <c r="M2926" i="3"/>
  <c r="G2926" i="3"/>
  <c r="B2926" i="3"/>
  <c r="C2926" i="3" s="1"/>
  <c r="N2925" i="3"/>
  <c r="O2925" i="3" s="1"/>
  <c r="M2925" i="3"/>
  <c r="G2925" i="3"/>
  <c r="B2925" i="3"/>
  <c r="C2925" i="3" s="1"/>
  <c r="N2924" i="3"/>
  <c r="O2924" i="3" s="1"/>
  <c r="M2924" i="3"/>
  <c r="G2924" i="3"/>
  <c r="B2924" i="3"/>
  <c r="C2924" i="3" s="1"/>
  <c r="N2923" i="3"/>
  <c r="O2923" i="3" s="1"/>
  <c r="M2923" i="3"/>
  <c r="G2923" i="3"/>
  <c r="C2923" i="3"/>
  <c r="B2923" i="3"/>
  <c r="O2922" i="3"/>
  <c r="N2922" i="3"/>
  <c r="M2922" i="3"/>
  <c r="G2922" i="3"/>
  <c r="B2922" i="3"/>
  <c r="C2922" i="3" s="1"/>
  <c r="O2921" i="3"/>
  <c r="N2921" i="3"/>
  <c r="M2921" i="3"/>
  <c r="G2921" i="3"/>
  <c r="B2921" i="3"/>
  <c r="C2921" i="3" s="1"/>
  <c r="N2920" i="3"/>
  <c r="O2920" i="3" s="1"/>
  <c r="M2920" i="3"/>
  <c r="G2920" i="3"/>
  <c r="B2920" i="3"/>
  <c r="C2920" i="3" s="1"/>
  <c r="O2919" i="3"/>
  <c r="N2919" i="3"/>
  <c r="M2919" i="3"/>
  <c r="G2919" i="3"/>
  <c r="C2919" i="3"/>
  <c r="B2919" i="3"/>
  <c r="O2918" i="3"/>
  <c r="N2918" i="3"/>
  <c r="M2918" i="3"/>
  <c r="G2918" i="3"/>
  <c r="B2918" i="3"/>
  <c r="C2918" i="3" s="1"/>
  <c r="N2917" i="3"/>
  <c r="O2917" i="3" s="1"/>
  <c r="M2917" i="3"/>
  <c r="G2917" i="3"/>
  <c r="C2917" i="3"/>
  <c r="B2917" i="3"/>
  <c r="N2916" i="3"/>
  <c r="O2916" i="3" s="1"/>
  <c r="M2916" i="3"/>
  <c r="B2916" i="3"/>
  <c r="C2916" i="3" s="1"/>
  <c r="N2915" i="3"/>
  <c r="O2915" i="3" s="1"/>
  <c r="M2915" i="3"/>
  <c r="G2915" i="3"/>
  <c r="B2915" i="3"/>
  <c r="C2915" i="3" s="1"/>
  <c r="O2914" i="3"/>
  <c r="N2914" i="3"/>
  <c r="M2914" i="3"/>
  <c r="G2914" i="3"/>
  <c r="B2914" i="3"/>
  <c r="C2914" i="3" s="1"/>
  <c r="N2913" i="3"/>
  <c r="O2913" i="3" s="1"/>
  <c r="M2913" i="3"/>
  <c r="G2913" i="3"/>
  <c r="C2913" i="3"/>
  <c r="B2913" i="3"/>
  <c r="N2912" i="3"/>
  <c r="O2912" i="3" s="1"/>
  <c r="M2912" i="3"/>
  <c r="G2912" i="3"/>
  <c r="B2912" i="3"/>
  <c r="C2912" i="3" s="1"/>
  <c r="N2911" i="3"/>
  <c r="O2911" i="3" s="1"/>
  <c r="M2911" i="3"/>
  <c r="G2911" i="3"/>
  <c r="C2911" i="3"/>
  <c r="B2911" i="3"/>
  <c r="N2910" i="3"/>
  <c r="O2910" i="3" s="1"/>
  <c r="M2910" i="3"/>
  <c r="G2910" i="3"/>
  <c r="B2910" i="3"/>
  <c r="C2910" i="3" s="1"/>
  <c r="N2909" i="3"/>
  <c r="O2909" i="3" s="1"/>
  <c r="M2909" i="3"/>
  <c r="G2909" i="3"/>
  <c r="B2909" i="3"/>
  <c r="C2909" i="3" s="1"/>
  <c r="O2908" i="3"/>
  <c r="N2908" i="3"/>
  <c r="M2908" i="3"/>
  <c r="G2908" i="3"/>
  <c r="B2908" i="3"/>
  <c r="C2908" i="3" s="1"/>
  <c r="N2907" i="3"/>
  <c r="O2907" i="3" s="1"/>
  <c r="M2907" i="3"/>
  <c r="G2907" i="3"/>
  <c r="C2907" i="3"/>
  <c r="B2907" i="3"/>
  <c r="N2906" i="3"/>
  <c r="O2906" i="3" s="1"/>
  <c r="M2906" i="3"/>
  <c r="G2906" i="3"/>
  <c r="B2906" i="3"/>
  <c r="C2906" i="3" s="1"/>
  <c r="N2905" i="3"/>
  <c r="O2905" i="3" s="1"/>
  <c r="M2905" i="3"/>
  <c r="G2905" i="3"/>
  <c r="B2905" i="3"/>
  <c r="C2905" i="3" s="1"/>
  <c r="O2904" i="3"/>
  <c r="N2904" i="3"/>
  <c r="M2904" i="3"/>
  <c r="G2904" i="3"/>
  <c r="B2904" i="3"/>
  <c r="C2904" i="3" s="1"/>
  <c r="O2903" i="3"/>
  <c r="N2903" i="3"/>
  <c r="M2903" i="3"/>
  <c r="G2903" i="3"/>
  <c r="B2903" i="3"/>
  <c r="C2903" i="3" s="1"/>
  <c r="N2902" i="3"/>
  <c r="O2902" i="3" s="1"/>
  <c r="M2902" i="3"/>
  <c r="G2902" i="3"/>
  <c r="B2902" i="3"/>
  <c r="C2902" i="3" s="1"/>
  <c r="N2901" i="3"/>
  <c r="O2901" i="3" s="1"/>
  <c r="M2901" i="3"/>
  <c r="G2901" i="3"/>
  <c r="B2901" i="3"/>
  <c r="C2901" i="3" s="1"/>
  <c r="O2900" i="3"/>
  <c r="N2900" i="3"/>
  <c r="M2900" i="3"/>
  <c r="G2900" i="3"/>
  <c r="B2900" i="3"/>
  <c r="C2900" i="3" s="1"/>
  <c r="O2899" i="3"/>
  <c r="N2899" i="3"/>
  <c r="M2899" i="3"/>
  <c r="G2899" i="3"/>
  <c r="B2899" i="3"/>
  <c r="C2899" i="3" s="1"/>
  <c r="N2898" i="3"/>
  <c r="O2898" i="3" s="1"/>
  <c r="M2898" i="3"/>
  <c r="G2898" i="3"/>
  <c r="B2898" i="3"/>
  <c r="C2898" i="3" s="1"/>
  <c r="O2897" i="3"/>
  <c r="N2897" i="3"/>
  <c r="M2897" i="3"/>
  <c r="G2897" i="3"/>
  <c r="C2897" i="3"/>
  <c r="B2897" i="3"/>
  <c r="N2896" i="3"/>
  <c r="O2896" i="3" s="1"/>
  <c r="M2896" i="3"/>
  <c r="G2896" i="3"/>
  <c r="B2896" i="3"/>
  <c r="C2896" i="3" s="1"/>
  <c r="O2895" i="3"/>
  <c r="N2895" i="3"/>
  <c r="M2895" i="3"/>
  <c r="G2895" i="3"/>
  <c r="C2895" i="3"/>
  <c r="B2895" i="3"/>
  <c r="N2894" i="3"/>
  <c r="O2894" i="3" s="1"/>
  <c r="M2894" i="3"/>
  <c r="G2894" i="3"/>
  <c r="B2894" i="3"/>
  <c r="C2894" i="3" s="1"/>
  <c r="N2893" i="3"/>
  <c r="O2893" i="3" s="1"/>
  <c r="M2893" i="3"/>
  <c r="G2893" i="3"/>
  <c r="B2893" i="3"/>
  <c r="C2893" i="3" s="1"/>
  <c r="N2892" i="3"/>
  <c r="O2892" i="3" s="1"/>
  <c r="M2892" i="3"/>
  <c r="G2892" i="3"/>
  <c r="B2892" i="3"/>
  <c r="C2892" i="3" s="1"/>
  <c r="N2891" i="3"/>
  <c r="O2891" i="3" s="1"/>
  <c r="M2891" i="3"/>
  <c r="G2891" i="3"/>
  <c r="C2891" i="3"/>
  <c r="B2891" i="3"/>
  <c r="N2890" i="3"/>
  <c r="O2890" i="3" s="1"/>
  <c r="M2890" i="3"/>
  <c r="G2890" i="3"/>
  <c r="B2890" i="3"/>
  <c r="C2890" i="3" s="1"/>
  <c r="N2889" i="3"/>
  <c r="O2889" i="3" s="1"/>
  <c r="M2889" i="3"/>
  <c r="G2889" i="3"/>
  <c r="C2889" i="3"/>
  <c r="B2889" i="3"/>
  <c r="N2888" i="3"/>
  <c r="O2888" i="3" s="1"/>
  <c r="M2888" i="3"/>
  <c r="G2888" i="3"/>
  <c r="B2888" i="3"/>
  <c r="C2888" i="3" s="1"/>
  <c r="N2887" i="3"/>
  <c r="O2887" i="3" s="1"/>
  <c r="M2887" i="3"/>
  <c r="G2887" i="3"/>
  <c r="C2887" i="3"/>
  <c r="B2887" i="3"/>
  <c r="O2886" i="3"/>
  <c r="N2886" i="3"/>
  <c r="M2886" i="3"/>
  <c r="G2886" i="3"/>
  <c r="B2886" i="3"/>
  <c r="C2886" i="3" s="1"/>
  <c r="O2885" i="3"/>
  <c r="N2885" i="3"/>
  <c r="M2885" i="3"/>
  <c r="G2885" i="3"/>
  <c r="B2885" i="3"/>
  <c r="C2885" i="3" s="1"/>
  <c r="O2884" i="3"/>
  <c r="N2884" i="3"/>
  <c r="M2884" i="3"/>
  <c r="G2884" i="3"/>
  <c r="B2884" i="3"/>
  <c r="C2884" i="3" s="1"/>
  <c r="N2883" i="3"/>
  <c r="O2883" i="3" s="1"/>
  <c r="M2883" i="3"/>
  <c r="G2883" i="3"/>
  <c r="C2883" i="3"/>
  <c r="B2883" i="3"/>
  <c r="N2882" i="3"/>
  <c r="O2882" i="3" s="1"/>
  <c r="M2882" i="3"/>
  <c r="G2882" i="3"/>
  <c r="B2882" i="3"/>
  <c r="C2882" i="3" s="1"/>
  <c r="O2881" i="3"/>
  <c r="N2881" i="3"/>
  <c r="M2881" i="3"/>
  <c r="G2881" i="3"/>
  <c r="B2881" i="3"/>
  <c r="C2881" i="3" s="1"/>
  <c r="O2880" i="3"/>
  <c r="N2880" i="3"/>
  <c r="M2880" i="3"/>
  <c r="G2880" i="3"/>
  <c r="B2880" i="3"/>
  <c r="C2880" i="3" s="1"/>
  <c r="N2879" i="3"/>
  <c r="O2879" i="3" s="1"/>
  <c r="M2879" i="3"/>
  <c r="G2879" i="3"/>
  <c r="B2879" i="3"/>
  <c r="C2879" i="3" s="1"/>
  <c r="O2878" i="3"/>
  <c r="N2878" i="3"/>
  <c r="M2878" i="3"/>
  <c r="G2878" i="3"/>
  <c r="B2878" i="3"/>
  <c r="C2878" i="3" s="1"/>
  <c r="N2877" i="3"/>
  <c r="O2877" i="3" s="1"/>
  <c r="M2877" i="3"/>
  <c r="G2877" i="3"/>
  <c r="C2877" i="3"/>
  <c r="B2877" i="3"/>
  <c r="N2876" i="3"/>
  <c r="O2876" i="3" s="1"/>
  <c r="M2876" i="3"/>
  <c r="G2876" i="3"/>
  <c r="B2876" i="3"/>
  <c r="C2876" i="3" s="1"/>
  <c r="O2875" i="3"/>
  <c r="N2875" i="3"/>
  <c r="M2875" i="3"/>
  <c r="G2875" i="3"/>
  <c r="C2875" i="3"/>
  <c r="B2875" i="3"/>
  <c r="O2874" i="3"/>
  <c r="N2874" i="3"/>
  <c r="M2874" i="3"/>
  <c r="G2874" i="3"/>
  <c r="B2874" i="3"/>
  <c r="C2874" i="3" s="1"/>
  <c r="O2873" i="3"/>
  <c r="N2873" i="3"/>
  <c r="M2873" i="3"/>
  <c r="G2873" i="3"/>
  <c r="B2873" i="3"/>
  <c r="C2873" i="3" s="1"/>
  <c r="O2872" i="3"/>
  <c r="N2872" i="3"/>
  <c r="M2872" i="3"/>
  <c r="G2872" i="3"/>
  <c r="B2872" i="3"/>
  <c r="C2872" i="3" s="1"/>
  <c r="N2871" i="3"/>
  <c r="O2871" i="3" s="1"/>
  <c r="M2871" i="3"/>
  <c r="G2871" i="3"/>
  <c r="C2871" i="3"/>
  <c r="B2871" i="3"/>
  <c r="N2870" i="3"/>
  <c r="O2870" i="3" s="1"/>
  <c r="M2870" i="3"/>
  <c r="G2870" i="3"/>
  <c r="B2870" i="3"/>
  <c r="C2870" i="3" s="1"/>
  <c r="O2869" i="3"/>
  <c r="N2869" i="3"/>
  <c r="M2869" i="3"/>
  <c r="G2869" i="3"/>
  <c r="B2869" i="3"/>
  <c r="C2869" i="3" s="1"/>
  <c r="O2868" i="3"/>
  <c r="N2868" i="3"/>
  <c r="M2868" i="3"/>
  <c r="G2868" i="3"/>
  <c r="B2868" i="3"/>
  <c r="C2868" i="3" s="1"/>
  <c r="N2867" i="3"/>
  <c r="O2867" i="3" s="1"/>
  <c r="M2867" i="3"/>
  <c r="G2867" i="3"/>
  <c r="C2867" i="3"/>
  <c r="B2867" i="3"/>
  <c r="O2866" i="3"/>
  <c r="N2866" i="3"/>
  <c r="M2866" i="3"/>
  <c r="G2866" i="3"/>
  <c r="B2866" i="3"/>
  <c r="C2866" i="3" s="1"/>
  <c r="O2865" i="3"/>
  <c r="N2865" i="3"/>
  <c r="M2865" i="3"/>
  <c r="G2865" i="3"/>
  <c r="C2865" i="3"/>
  <c r="B2865" i="3"/>
  <c r="N2864" i="3"/>
  <c r="O2864" i="3" s="1"/>
  <c r="M2864" i="3"/>
  <c r="G2864" i="3"/>
  <c r="B2864" i="3"/>
  <c r="C2864" i="3" s="1"/>
  <c r="N2863" i="3"/>
  <c r="O2863" i="3" s="1"/>
  <c r="M2863" i="3"/>
  <c r="G2863" i="3"/>
  <c r="B2863" i="3"/>
  <c r="C2863" i="3" s="1"/>
  <c r="O2862" i="3"/>
  <c r="N2862" i="3"/>
  <c r="M2862" i="3"/>
  <c r="G2862" i="3"/>
  <c r="B2862" i="3"/>
  <c r="C2862" i="3" s="1"/>
  <c r="N2861" i="3"/>
  <c r="O2861" i="3" s="1"/>
  <c r="M2861" i="3"/>
  <c r="G2861" i="3"/>
  <c r="B2861" i="3"/>
  <c r="C2861" i="3" s="1"/>
  <c r="O2860" i="3"/>
  <c r="N2860" i="3"/>
  <c r="M2860" i="3"/>
  <c r="G2860" i="3"/>
  <c r="B2860" i="3"/>
  <c r="C2860" i="3" s="1"/>
  <c r="O2859" i="3"/>
  <c r="N2859" i="3"/>
  <c r="M2859" i="3"/>
  <c r="G2859" i="3"/>
  <c r="C2859" i="3"/>
  <c r="B2859" i="3"/>
  <c r="O2858" i="3"/>
  <c r="N2858" i="3"/>
  <c r="M2858" i="3"/>
  <c r="G2858" i="3"/>
  <c r="B2858" i="3"/>
  <c r="C2858" i="3" s="1"/>
  <c r="N2857" i="3"/>
  <c r="O2857" i="3" s="1"/>
  <c r="M2857" i="3"/>
  <c r="G2857" i="3"/>
  <c r="C2857" i="3"/>
  <c r="B2857" i="3"/>
  <c r="N2856" i="3"/>
  <c r="O2856" i="3" s="1"/>
  <c r="M2856" i="3"/>
  <c r="G2856" i="3"/>
  <c r="B2856" i="3"/>
  <c r="C2856" i="3" s="1"/>
  <c r="N2855" i="3"/>
  <c r="O2855" i="3" s="1"/>
  <c r="M2855" i="3"/>
  <c r="G2855" i="3"/>
  <c r="C2855" i="3"/>
  <c r="B2855" i="3"/>
  <c r="O2854" i="3"/>
  <c r="N2854" i="3"/>
  <c r="M2854" i="3"/>
  <c r="G2854" i="3"/>
  <c r="B2854" i="3"/>
  <c r="C2854" i="3" s="1"/>
  <c r="N2853" i="3"/>
  <c r="O2853" i="3" s="1"/>
  <c r="M2853" i="3"/>
  <c r="G2853" i="3"/>
  <c r="B2853" i="3"/>
  <c r="C2853" i="3" s="1"/>
  <c r="O2852" i="3"/>
  <c r="N2852" i="3"/>
  <c r="M2852" i="3"/>
  <c r="G2852" i="3"/>
  <c r="B2852" i="3"/>
  <c r="C2852" i="3" s="1"/>
  <c r="O2851" i="3"/>
  <c r="N2851" i="3"/>
  <c r="M2851" i="3"/>
  <c r="G2851" i="3"/>
  <c r="C2851" i="3"/>
  <c r="B2851" i="3"/>
  <c r="O2850" i="3"/>
  <c r="N2850" i="3"/>
  <c r="M2850" i="3"/>
  <c r="G2850" i="3"/>
  <c r="B2850" i="3"/>
  <c r="C2850" i="3" s="1"/>
  <c r="O2849" i="3"/>
  <c r="N2849" i="3"/>
  <c r="M2849" i="3"/>
  <c r="G2849" i="3"/>
  <c r="B2849" i="3"/>
  <c r="C2849" i="3" s="1"/>
  <c r="N2848" i="3"/>
  <c r="O2848" i="3" s="1"/>
  <c r="M2848" i="3"/>
  <c r="G2848" i="3"/>
  <c r="B2848" i="3"/>
  <c r="C2848" i="3" s="1"/>
  <c r="N2847" i="3"/>
  <c r="O2847" i="3" s="1"/>
  <c r="M2847" i="3"/>
  <c r="G2847" i="3"/>
  <c r="B2847" i="3"/>
  <c r="C2847" i="3" s="1"/>
  <c r="O2846" i="3"/>
  <c r="N2846" i="3"/>
  <c r="M2846" i="3"/>
  <c r="G2846" i="3"/>
  <c r="B2846" i="3"/>
  <c r="C2846" i="3" s="1"/>
  <c r="O2845" i="3"/>
  <c r="N2845" i="3"/>
  <c r="M2845" i="3"/>
  <c r="G2845" i="3"/>
  <c r="B2845" i="3"/>
  <c r="C2845" i="3" s="1"/>
  <c r="N2844" i="3"/>
  <c r="O2844" i="3" s="1"/>
  <c r="M2844" i="3"/>
  <c r="G2844" i="3"/>
  <c r="B2844" i="3"/>
  <c r="C2844" i="3" s="1"/>
  <c r="O2843" i="3"/>
  <c r="N2843" i="3"/>
  <c r="M2843" i="3"/>
  <c r="G2843" i="3"/>
  <c r="C2843" i="3"/>
  <c r="B2843" i="3"/>
  <c r="O2842" i="3"/>
  <c r="N2842" i="3"/>
  <c r="M2842" i="3"/>
  <c r="G2842" i="3"/>
  <c r="B2842" i="3"/>
  <c r="C2842" i="3" s="1"/>
  <c r="N2841" i="3"/>
  <c r="O2841" i="3" s="1"/>
  <c r="M2841" i="3"/>
  <c r="G2841" i="3"/>
  <c r="C2841" i="3"/>
  <c r="B2841" i="3"/>
  <c r="N2840" i="3"/>
  <c r="O2840" i="3" s="1"/>
  <c r="M2840" i="3"/>
  <c r="G2840" i="3"/>
  <c r="B2840" i="3"/>
  <c r="C2840" i="3" s="1"/>
  <c r="N2839" i="3"/>
  <c r="O2839" i="3" s="1"/>
  <c r="M2839" i="3"/>
  <c r="G2839" i="3"/>
  <c r="B2839" i="3"/>
  <c r="C2839" i="3" s="1"/>
  <c r="O2838" i="3"/>
  <c r="N2838" i="3"/>
  <c r="M2838" i="3"/>
  <c r="G2838" i="3"/>
  <c r="B2838" i="3"/>
  <c r="C2838" i="3" s="1"/>
  <c r="N2837" i="3"/>
  <c r="O2837" i="3" s="1"/>
  <c r="M2837" i="3"/>
  <c r="G2837" i="3"/>
  <c r="B2837" i="3"/>
  <c r="C2837" i="3" s="1"/>
  <c r="O2836" i="3"/>
  <c r="N2836" i="3"/>
  <c r="M2836" i="3"/>
  <c r="G2836" i="3"/>
  <c r="B2836" i="3"/>
  <c r="C2836" i="3" s="1"/>
  <c r="N2835" i="3"/>
  <c r="O2835" i="3" s="1"/>
  <c r="M2835" i="3"/>
  <c r="G2835" i="3"/>
  <c r="B2835" i="3"/>
  <c r="C2835" i="3" s="1"/>
  <c r="N2834" i="3"/>
  <c r="O2834" i="3" s="1"/>
  <c r="M2834" i="3"/>
  <c r="G2834" i="3"/>
  <c r="B2834" i="3"/>
  <c r="C2834" i="3" s="1"/>
  <c r="O2833" i="3"/>
  <c r="N2833" i="3"/>
  <c r="M2833" i="3"/>
  <c r="G2833" i="3"/>
  <c r="C2833" i="3"/>
  <c r="B2833" i="3"/>
  <c r="O2832" i="3"/>
  <c r="N2832" i="3"/>
  <c r="M2832" i="3"/>
  <c r="G2832" i="3"/>
  <c r="B2832" i="3"/>
  <c r="C2832" i="3" s="1"/>
  <c r="O2831" i="3"/>
  <c r="N2831" i="3"/>
  <c r="M2831" i="3"/>
  <c r="G2831" i="3"/>
  <c r="B2831" i="3"/>
  <c r="C2831" i="3" s="1"/>
  <c r="O2830" i="3"/>
  <c r="N2830" i="3"/>
  <c r="M2830" i="3"/>
  <c r="G2830" i="3"/>
  <c r="B2830" i="3"/>
  <c r="C2830" i="3" s="1"/>
  <c r="N2829" i="3"/>
  <c r="O2829" i="3" s="1"/>
  <c r="M2829" i="3"/>
  <c r="G2829" i="3"/>
  <c r="B2829" i="3"/>
  <c r="C2829" i="3" s="1"/>
  <c r="N2828" i="3"/>
  <c r="O2828" i="3" s="1"/>
  <c r="M2828" i="3"/>
  <c r="G2828" i="3"/>
  <c r="B2828" i="3"/>
  <c r="C2828" i="3" s="1"/>
  <c r="O2827" i="3"/>
  <c r="N2827" i="3"/>
  <c r="M2827" i="3"/>
  <c r="G2827" i="3"/>
  <c r="C2827" i="3"/>
  <c r="B2827" i="3"/>
  <c r="N2826" i="3"/>
  <c r="O2826" i="3" s="1"/>
  <c r="M2826" i="3"/>
  <c r="G2826" i="3"/>
  <c r="B2826" i="3"/>
  <c r="C2826" i="3" s="1"/>
  <c r="O2825" i="3"/>
  <c r="N2825" i="3"/>
  <c r="M2825" i="3"/>
  <c r="G2825" i="3"/>
  <c r="C2825" i="3"/>
  <c r="B2825" i="3"/>
  <c r="N2824" i="3"/>
  <c r="O2824" i="3" s="1"/>
  <c r="M2824" i="3"/>
  <c r="G2824" i="3"/>
  <c r="B2824" i="3"/>
  <c r="C2824" i="3" s="1"/>
  <c r="N2823" i="3"/>
  <c r="O2823" i="3" s="1"/>
  <c r="M2823" i="3"/>
  <c r="G2823" i="3"/>
  <c r="C2823" i="3"/>
  <c r="B2823" i="3"/>
  <c r="O2822" i="3"/>
  <c r="N2822" i="3"/>
  <c r="M2822" i="3"/>
  <c r="G2822" i="3"/>
  <c r="B2822" i="3"/>
  <c r="C2822" i="3" s="1"/>
  <c r="N2821" i="3"/>
  <c r="O2821" i="3" s="1"/>
  <c r="M2821" i="3"/>
  <c r="G2821" i="3"/>
  <c r="B2821" i="3"/>
  <c r="C2821" i="3" s="1"/>
  <c r="O2820" i="3"/>
  <c r="N2820" i="3"/>
  <c r="M2820" i="3"/>
  <c r="G2820" i="3"/>
  <c r="B2820" i="3"/>
  <c r="C2820" i="3" s="1"/>
  <c r="N2819" i="3"/>
  <c r="O2819" i="3" s="1"/>
  <c r="M2819" i="3"/>
  <c r="G2819" i="3"/>
  <c r="C2819" i="3"/>
  <c r="B2819" i="3"/>
  <c r="N2818" i="3"/>
  <c r="O2818" i="3" s="1"/>
  <c r="M2818" i="3"/>
  <c r="G2818" i="3"/>
  <c r="B2818" i="3"/>
  <c r="C2818" i="3" s="1"/>
  <c r="N2817" i="3"/>
  <c r="O2817" i="3" s="1"/>
  <c r="M2817" i="3"/>
  <c r="G2817" i="3"/>
  <c r="C2817" i="3"/>
  <c r="B2817" i="3"/>
  <c r="N2816" i="3"/>
  <c r="O2816" i="3" s="1"/>
  <c r="M2816" i="3"/>
  <c r="G2816" i="3"/>
  <c r="B2816" i="3"/>
  <c r="C2816" i="3" s="1"/>
  <c r="N2815" i="3"/>
  <c r="O2815" i="3" s="1"/>
  <c r="M2815" i="3"/>
  <c r="G2815" i="3"/>
  <c r="C2815" i="3"/>
  <c r="B2815" i="3"/>
  <c r="O2814" i="3"/>
  <c r="N2814" i="3"/>
  <c r="M2814" i="3"/>
  <c r="G2814" i="3"/>
  <c r="B2814" i="3"/>
  <c r="C2814" i="3" s="1"/>
  <c r="N2813" i="3"/>
  <c r="O2813" i="3" s="1"/>
  <c r="M2813" i="3"/>
  <c r="G2813" i="3"/>
  <c r="B2813" i="3"/>
  <c r="C2813" i="3" s="1"/>
  <c r="O2812" i="3"/>
  <c r="N2812" i="3"/>
  <c r="M2812" i="3"/>
  <c r="G2812" i="3"/>
  <c r="B2812" i="3"/>
  <c r="C2812" i="3" s="1"/>
  <c r="O2811" i="3"/>
  <c r="N2811" i="3"/>
  <c r="M2811" i="3"/>
  <c r="G2811" i="3"/>
  <c r="B2811" i="3"/>
  <c r="C2811" i="3" s="1"/>
  <c r="O2810" i="3"/>
  <c r="N2810" i="3"/>
  <c r="M2810" i="3"/>
  <c r="G2810" i="3"/>
  <c r="B2810" i="3"/>
  <c r="C2810" i="3" s="1"/>
  <c r="N2809" i="3"/>
  <c r="O2809" i="3" s="1"/>
  <c r="M2809" i="3"/>
  <c r="G2809" i="3"/>
  <c r="B2809" i="3"/>
  <c r="C2809" i="3" s="1"/>
  <c r="N2808" i="3"/>
  <c r="O2808" i="3" s="1"/>
  <c r="M2808" i="3"/>
  <c r="G2808" i="3"/>
  <c r="B2808" i="3"/>
  <c r="C2808" i="3" s="1"/>
  <c r="O2807" i="3"/>
  <c r="N2807" i="3"/>
  <c r="M2807" i="3"/>
  <c r="G2807" i="3"/>
  <c r="C2807" i="3"/>
  <c r="B2807" i="3"/>
  <c r="O2806" i="3"/>
  <c r="N2806" i="3"/>
  <c r="M2806" i="3"/>
  <c r="G2806" i="3"/>
  <c r="B2806" i="3"/>
  <c r="C2806" i="3" s="1"/>
  <c r="N2805" i="3"/>
  <c r="O2805" i="3" s="1"/>
  <c r="M2805" i="3"/>
  <c r="G2805" i="3"/>
  <c r="C2805" i="3"/>
  <c r="B2805" i="3"/>
  <c r="O2804" i="3"/>
  <c r="N2804" i="3"/>
  <c r="M2804" i="3"/>
  <c r="G2804" i="3"/>
  <c r="B2804" i="3"/>
  <c r="C2804" i="3" s="1"/>
  <c r="N2803" i="3"/>
  <c r="O2803" i="3" s="1"/>
  <c r="M2803" i="3"/>
  <c r="G2803" i="3"/>
  <c r="C2803" i="3"/>
  <c r="B2803" i="3"/>
  <c r="O2802" i="3"/>
  <c r="N2802" i="3"/>
  <c r="M2802" i="3"/>
  <c r="G2802" i="3"/>
  <c r="B2802" i="3"/>
  <c r="C2802" i="3" s="1"/>
  <c r="O2801" i="3"/>
  <c r="N2801" i="3"/>
  <c r="M2801" i="3"/>
  <c r="G2801" i="3"/>
  <c r="B2801" i="3"/>
  <c r="C2801" i="3" s="1"/>
  <c r="N2800" i="3"/>
  <c r="O2800" i="3" s="1"/>
  <c r="M2800" i="3"/>
  <c r="G2800" i="3"/>
  <c r="B2800" i="3"/>
  <c r="C2800" i="3" s="1"/>
  <c r="O2799" i="3"/>
  <c r="N2799" i="3"/>
  <c r="M2799" i="3"/>
  <c r="G2799" i="3"/>
  <c r="B2799" i="3"/>
  <c r="C2799" i="3" s="1"/>
  <c r="O2798" i="3"/>
  <c r="N2798" i="3"/>
  <c r="M2798" i="3"/>
  <c r="G2798" i="3"/>
  <c r="B2798" i="3"/>
  <c r="C2798" i="3" s="1"/>
  <c r="N2797" i="3"/>
  <c r="O2797" i="3" s="1"/>
  <c r="M2797" i="3"/>
  <c r="G2797" i="3"/>
  <c r="B2797" i="3"/>
  <c r="C2797" i="3" s="1"/>
  <c r="O2796" i="3"/>
  <c r="N2796" i="3"/>
  <c r="M2796" i="3"/>
  <c r="G2796" i="3"/>
  <c r="B2796" i="3"/>
  <c r="C2796" i="3" s="1"/>
  <c r="O2795" i="3"/>
  <c r="N2795" i="3"/>
  <c r="M2795" i="3"/>
  <c r="G2795" i="3"/>
  <c r="C2795" i="3"/>
  <c r="B2795" i="3"/>
  <c r="N2794" i="3"/>
  <c r="O2794" i="3" s="1"/>
  <c r="M2794" i="3"/>
  <c r="G2794" i="3"/>
  <c r="B2794" i="3"/>
  <c r="C2794" i="3" s="1"/>
  <c r="O2793" i="3"/>
  <c r="N2793" i="3"/>
  <c r="M2793" i="3"/>
  <c r="G2793" i="3"/>
  <c r="C2793" i="3"/>
  <c r="B2793" i="3"/>
  <c r="N2792" i="3"/>
  <c r="O2792" i="3" s="1"/>
  <c r="M2792" i="3"/>
  <c r="G2792" i="3"/>
  <c r="B2792" i="3"/>
  <c r="C2792" i="3" s="1"/>
  <c r="O2791" i="3"/>
  <c r="N2791" i="3"/>
  <c r="M2791" i="3"/>
  <c r="G2791" i="3"/>
  <c r="C2791" i="3"/>
  <c r="B2791" i="3"/>
  <c r="O2790" i="3"/>
  <c r="N2790" i="3"/>
  <c r="M2790" i="3"/>
  <c r="G2790" i="3"/>
  <c r="B2790" i="3"/>
  <c r="C2790" i="3" s="1"/>
  <c r="N2789" i="3"/>
  <c r="O2789" i="3" s="1"/>
  <c r="M2789" i="3"/>
  <c r="G2789" i="3"/>
  <c r="B2789" i="3"/>
  <c r="C2789" i="3" s="1"/>
  <c r="O2788" i="3"/>
  <c r="N2788" i="3"/>
  <c r="M2788" i="3"/>
  <c r="G2788" i="3"/>
  <c r="B2788" i="3"/>
  <c r="C2788" i="3" s="1"/>
  <c r="N2787" i="3"/>
  <c r="O2787" i="3" s="1"/>
  <c r="M2787" i="3"/>
  <c r="G2787" i="3"/>
  <c r="C2787" i="3"/>
  <c r="B2787" i="3"/>
  <c r="O2786" i="3"/>
  <c r="N2786" i="3"/>
  <c r="M2786" i="3"/>
  <c r="G2786" i="3"/>
  <c r="B2786" i="3"/>
  <c r="C2786" i="3" s="1"/>
  <c r="N2785" i="3"/>
  <c r="O2785" i="3" s="1"/>
  <c r="M2785" i="3"/>
  <c r="G2785" i="3"/>
  <c r="B2785" i="3"/>
  <c r="C2785" i="3" s="1"/>
  <c r="O2784" i="3"/>
  <c r="N2784" i="3"/>
  <c r="M2784" i="3"/>
  <c r="G2784" i="3"/>
  <c r="B2784" i="3"/>
  <c r="C2784" i="3" s="1"/>
  <c r="O2783" i="3"/>
  <c r="N2783" i="3"/>
  <c r="M2783" i="3"/>
  <c r="G2783" i="3"/>
  <c r="C2783" i="3"/>
  <c r="B2783" i="3"/>
  <c r="O2782" i="3"/>
  <c r="N2782" i="3"/>
  <c r="M2782" i="3"/>
  <c r="G2782" i="3"/>
  <c r="B2782" i="3"/>
  <c r="C2782" i="3" s="1"/>
  <c r="N2781" i="3"/>
  <c r="O2781" i="3" s="1"/>
  <c r="M2781" i="3"/>
  <c r="G2781" i="3"/>
  <c r="B2781" i="3"/>
  <c r="C2781" i="3" s="1"/>
  <c r="O2780" i="3"/>
  <c r="N2780" i="3"/>
  <c r="M2780" i="3"/>
  <c r="G2780" i="3"/>
  <c r="B2780" i="3"/>
  <c r="C2780" i="3" s="1"/>
  <c r="O2779" i="3"/>
  <c r="N2779" i="3"/>
  <c r="M2779" i="3"/>
  <c r="G2779" i="3"/>
  <c r="B2779" i="3"/>
  <c r="C2779" i="3" s="1"/>
  <c r="N2778" i="3"/>
  <c r="O2778" i="3" s="1"/>
  <c r="M2778" i="3"/>
  <c r="G2778" i="3"/>
  <c r="B2778" i="3"/>
  <c r="C2778" i="3" s="1"/>
  <c r="O2777" i="3"/>
  <c r="N2777" i="3"/>
  <c r="M2777" i="3"/>
  <c r="G2777" i="3"/>
  <c r="C2777" i="3"/>
  <c r="B2777" i="3"/>
  <c r="N2776" i="3"/>
  <c r="O2776" i="3" s="1"/>
  <c r="M2776" i="3"/>
  <c r="G2776" i="3"/>
  <c r="B2776" i="3"/>
  <c r="C2776" i="3" s="1"/>
  <c r="N2775" i="3"/>
  <c r="O2775" i="3" s="1"/>
  <c r="M2775" i="3"/>
  <c r="G2775" i="3"/>
  <c r="C2775" i="3"/>
  <c r="B2775" i="3"/>
  <c r="N2774" i="3"/>
  <c r="O2774" i="3" s="1"/>
  <c r="M2774" i="3"/>
  <c r="G2774" i="3"/>
  <c r="B2774" i="3"/>
  <c r="C2774" i="3" s="1"/>
  <c r="O2773" i="3"/>
  <c r="N2773" i="3"/>
  <c r="M2773" i="3"/>
  <c r="G2773" i="3"/>
  <c r="B2773" i="3"/>
  <c r="C2773" i="3" s="1"/>
  <c r="O2772" i="3"/>
  <c r="N2772" i="3"/>
  <c r="M2772" i="3"/>
  <c r="G2772" i="3"/>
  <c r="B2772" i="3"/>
  <c r="C2772" i="3" s="1"/>
  <c r="O2771" i="3"/>
  <c r="N2771" i="3"/>
  <c r="M2771" i="3"/>
  <c r="G2771" i="3"/>
  <c r="C2771" i="3"/>
  <c r="B2771" i="3"/>
  <c r="N2770" i="3"/>
  <c r="O2770" i="3" s="1"/>
  <c r="M2770" i="3"/>
  <c r="G2770" i="3"/>
  <c r="B2770" i="3"/>
  <c r="C2770" i="3" s="1"/>
  <c r="N2769" i="3"/>
  <c r="O2769" i="3" s="1"/>
  <c r="M2769" i="3"/>
  <c r="G2769" i="3"/>
  <c r="C2769" i="3"/>
  <c r="B2769" i="3"/>
  <c r="N2768" i="3"/>
  <c r="O2768" i="3" s="1"/>
  <c r="M2768" i="3"/>
  <c r="G2768" i="3"/>
  <c r="B2768" i="3"/>
  <c r="C2768" i="3" s="1"/>
  <c r="N2767" i="3"/>
  <c r="O2767" i="3" s="1"/>
  <c r="M2767" i="3"/>
  <c r="G2767" i="3"/>
  <c r="B2767" i="3"/>
  <c r="C2767" i="3" s="1"/>
  <c r="N2766" i="3"/>
  <c r="O2766" i="3" s="1"/>
  <c r="M2766" i="3"/>
  <c r="G2766" i="3"/>
  <c r="B2766" i="3"/>
  <c r="C2766" i="3" s="1"/>
  <c r="N2765" i="3"/>
  <c r="O2765" i="3" s="1"/>
  <c r="M2765" i="3"/>
  <c r="G2765" i="3"/>
  <c r="B2765" i="3"/>
  <c r="C2765" i="3" s="1"/>
  <c r="O2764" i="3"/>
  <c r="N2764" i="3"/>
  <c r="M2764" i="3"/>
  <c r="G2764" i="3"/>
  <c r="B2764" i="3"/>
  <c r="C2764" i="3" s="1"/>
  <c r="O2763" i="3"/>
  <c r="N2763" i="3"/>
  <c r="M2763" i="3"/>
  <c r="G2763" i="3"/>
  <c r="B2763" i="3"/>
  <c r="C2763" i="3" s="1"/>
  <c r="O2762" i="3"/>
  <c r="N2762" i="3"/>
  <c r="M2762" i="3"/>
  <c r="G2762" i="3"/>
  <c r="B2762" i="3"/>
  <c r="C2762" i="3" s="1"/>
  <c r="N2761" i="3"/>
  <c r="O2761" i="3" s="1"/>
  <c r="M2761" i="3"/>
  <c r="G2761" i="3"/>
  <c r="C2761" i="3"/>
  <c r="B2761" i="3"/>
  <c r="N2760" i="3"/>
  <c r="O2760" i="3" s="1"/>
  <c r="M2760" i="3"/>
  <c r="G2760" i="3"/>
  <c r="B2760" i="3"/>
  <c r="C2760" i="3" s="1"/>
  <c r="N2759" i="3"/>
  <c r="O2759" i="3" s="1"/>
  <c r="M2759" i="3"/>
  <c r="G2759" i="3"/>
  <c r="C2759" i="3"/>
  <c r="B2759" i="3"/>
  <c r="N2758" i="3"/>
  <c r="O2758" i="3" s="1"/>
  <c r="M2758" i="3"/>
  <c r="G2758" i="3"/>
  <c r="B2758" i="3"/>
  <c r="C2758" i="3" s="1"/>
  <c r="N2757" i="3"/>
  <c r="O2757" i="3" s="1"/>
  <c r="M2757" i="3"/>
  <c r="G2757" i="3"/>
  <c r="B2757" i="3"/>
  <c r="C2757" i="3" s="1"/>
  <c r="N2756" i="3"/>
  <c r="O2756" i="3" s="1"/>
  <c r="M2756" i="3"/>
  <c r="G2756" i="3"/>
  <c r="B2756" i="3"/>
  <c r="C2756" i="3" s="1"/>
  <c r="N2755" i="3"/>
  <c r="O2755" i="3" s="1"/>
  <c r="M2755" i="3"/>
  <c r="G2755" i="3"/>
  <c r="C2755" i="3"/>
  <c r="B2755" i="3"/>
  <c r="N2754" i="3"/>
  <c r="O2754" i="3" s="1"/>
  <c r="M2754" i="3"/>
  <c r="G2754" i="3"/>
  <c r="B2754" i="3"/>
  <c r="C2754" i="3" s="1"/>
  <c r="O2753" i="3"/>
  <c r="N2753" i="3"/>
  <c r="M2753" i="3"/>
  <c r="G2753" i="3"/>
  <c r="B2753" i="3"/>
  <c r="C2753" i="3" s="1"/>
  <c r="N2752" i="3"/>
  <c r="O2752" i="3" s="1"/>
  <c r="M2752" i="3"/>
  <c r="G2752" i="3"/>
  <c r="B2752" i="3"/>
  <c r="C2752" i="3" s="1"/>
  <c r="N2751" i="3"/>
  <c r="O2751" i="3" s="1"/>
  <c r="M2751" i="3"/>
  <c r="G2751" i="3"/>
  <c r="B2751" i="3"/>
  <c r="C2751" i="3" s="1"/>
  <c r="N2750" i="3"/>
  <c r="O2750" i="3" s="1"/>
  <c r="M2750" i="3"/>
  <c r="G2750" i="3"/>
  <c r="B2750" i="3"/>
  <c r="C2750" i="3" s="1"/>
  <c r="O2749" i="3"/>
  <c r="N2749" i="3"/>
  <c r="M2749" i="3"/>
  <c r="G2749" i="3"/>
  <c r="B2749" i="3"/>
  <c r="C2749" i="3" s="1"/>
  <c r="N2748" i="3"/>
  <c r="O2748" i="3" s="1"/>
  <c r="M2748" i="3"/>
  <c r="G2748" i="3"/>
  <c r="B2748" i="3"/>
  <c r="C2748" i="3" s="1"/>
  <c r="O2747" i="3"/>
  <c r="N2747" i="3"/>
  <c r="M2747" i="3"/>
  <c r="G2747" i="3"/>
  <c r="B2747" i="3"/>
  <c r="C2747" i="3" s="1"/>
  <c r="O2746" i="3"/>
  <c r="N2746" i="3"/>
  <c r="M2746" i="3"/>
  <c r="G2746" i="3"/>
  <c r="B2746" i="3"/>
  <c r="C2746" i="3" s="1"/>
  <c r="N2745" i="3"/>
  <c r="O2745" i="3" s="1"/>
  <c r="M2745" i="3"/>
  <c r="G2745" i="3"/>
  <c r="B2745" i="3"/>
  <c r="C2745" i="3" s="1"/>
  <c r="N2744" i="3"/>
  <c r="O2744" i="3" s="1"/>
  <c r="M2744" i="3"/>
  <c r="G2744" i="3"/>
  <c r="B2744" i="3"/>
  <c r="C2744" i="3" s="1"/>
  <c r="N2743" i="3"/>
  <c r="O2743" i="3" s="1"/>
  <c r="M2743" i="3"/>
  <c r="G2743" i="3"/>
  <c r="B2743" i="3"/>
  <c r="C2743" i="3" s="1"/>
  <c r="N2742" i="3"/>
  <c r="O2742" i="3" s="1"/>
  <c r="M2742" i="3"/>
  <c r="G2742" i="3"/>
  <c r="C2742" i="3"/>
  <c r="B2742" i="3"/>
  <c r="O2741" i="3"/>
  <c r="N2741" i="3"/>
  <c r="M2741" i="3"/>
  <c r="G2741" i="3"/>
  <c r="B2741" i="3"/>
  <c r="C2741" i="3" s="1"/>
  <c r="O2740" i="3"/>
  <c r="N2740" i="3"/>
  <c r="M2740" i="3"/>
  <c r="G2740" i="3"/>
  <c r="B2740" i="3"/>
  <c r="C2740" i="3" s="1"/>
  <c r="O2739" i="3"/>
  <c r="N2739" i="3"/>
  <c r="M2739" i="3"/>
  <c r="G2739" i="3"/>
  <c r="B2739" i="3"/>
  <c r="C2739" i="3" s="1"/>
  <c r="O2738" i="3"/>
  <c r="N2738" i="3"/>
  <c r="M2738" i="3"/>
  <c r="G2738" i="3"/>
  <c r="C2738" i="3"/>
  <c r="B2738" i="3"/>
  <c r="N2737" i="3"/>
  <c r="O2737" i="3" s="1"/>
  <c r="M2737" i="3"/>
  <c r="G2737" i="3"/>
  <c r="B2737" i="3"/>
  <c r="C2737" i="3" s="1"/>
  <c r="N2736" i="3"/>
  <c r="O2736" i="3" s="1"/>
  <c r="M2736" i="3"/>
  <c r="G2736" i="3"/>
  <c r="B2736" i="3"/>
  <c r="C2736" i="3" s="1"/>
  <c r="N2735" i="3"/>
  <c r="O2735" i="3" s="1"/>
  <c r="M2735" i="3"/>
  <c r="G2735" i="3"/>
  <c r="B2735" i="3"/>
  <c r="C2735" i="3" s="1"/>
  <c r="O2734" i="3"/>
  <c r="N2734" i="3"/>
  <c r="M2734" i="3"/>
  <c r="G2734" i="3"/>
  <c r="C2734" i="3"/>
  <c r="B2734" i="3"/>
  <c r="O2733" i="3"/>
  <c r="N2733" i="3"/>
  <c r="M2733" i="3"/>
  <c r="G2733" i="3"/>
  <c r="B2733" i="3"/>
  <c r="C2733" i="3" s="1"/>
  <c r="N2732" i="3"/>
  <c r="O2732" i="3" s="1"/>
  <c r="M2732" i="3"/>
  <c r="G2732" i="3"/>
  <c r="B2732" i="3"/>
  <c r="C2732" i="3" s="1"/>
  <c r="O2731" i="3"/>
  <c r="N2731" i="3"/>
  <c r="M2731" i="3"/>
  <c r="G2731" i="3"/>
  <c r="B2731" i="3"/>
  <c r="C2731" i="3" s="1"/>
  <c r="O2730" i="3"/>
  <c r="N2730" i="3"/>
  <c r="M2730" i="3"/>
  <c r="G2730" i="3"/>
  <c r="C2730" i="3"/>
  <c r="B2730" i="3"/>
  <c r="O2729" i="3"/>
  <c r="N2729" i="3"/>
  <c r="M2729" i="3"/>
  <c r="G2729" i="3"/>
  <c r="B2729" i="3"/>
  <c r="C2729" i="3" s="1"/>
  <c r="N2728" i="3"/>
  <c r="O2728" i="3" s="1"/>
  <c r="M2728" i="3"/>
  <c r="G2728" i="3"/>
  <c r="C2728" i="3"/>
  <c r="B2728" i="3"/>
  <c r="N2727" i="3"/>
  <c r="O2727" i="3" s="1"/>
  <c r="M2727" i="3"/>
  <c r="G2727" i="3"/>
  <c r="B2727" i="3"/>
  <c r="C2727" i="3" s="1"/>
  <c r="N2726" i="3"/>
  <c r="O2726" i="3" s="1"/>
  <c r="M2726" i="3"/>
  <c r="G2726" i="3"/>
  <c r="C2726" i="3"/>
  <c r="B2726" i="3"/>
  <c r="O2725" i="3"/>
  <c r="N2725" i="3"/>
  <c r="M2725" i="3"/>
  <c r="G2725" i="3"/>
  <c r="B2725" i="3"/>
  <c r="C2725" i="3" s="1"/>
  <c r="N2724" i="3"/>
  <c r="O2724" i="3" s="1"/>
  <c r="M2724" i="3"/>
  <c r="G2724" i="3"/>
  <c r="B2724" i="3"/>
  <c r="C2724" i="3" s="1"/>
  <c r="O2723" i="3"/>
  <c r="N2723" i="3"/>
  <c r="M2723" i="3"/>
  <c r="G2723" i="3"/>
  <c r="B2723" i="3"/>
  <c r="C2723" i="3" s="1"/>
  <c r="O2722" i="3"/>
  <c r="N2722" i="3"/>
  <c r="M2722" i="3"/>
  <c r="G2722" i="3"/>
  <c r="C2722" i="3"/>
  <c r="B2722" i="3"/>
  <c r="O2721" i="3"/>
  <c r="N2721" i="3"/>
  <c r="M2721" i="3"/>
  <c r="G2721" i="3"/>
  <c r="B2721" i="3"/>
  <c r="C2721" i="3" s="1"/>
  <c r="O2720" i="3"/>
  <c r="N2720" i="3"/>
  <c r="M2720" i="3"/>
  <c r="G2720" i="3"/>
  <c r="B2720" i="3"/>
  <c r="C2720" i="3" s="1"/>
  <c r="N2719" i="3"/>
  <c r="O2719" i="3" s="1"/>
  <c r="M2719" i="3"/>
  <c r="G2719" i="3"/>
  <c r="B2719" i="3"/>
  <c r="C2719" i="3" s="1"/>
  <c r="N2718" i="3"/>
  <c r="O2718" i="3" s="1"/>
  <c r="M2718" i="3"/>
  <c r="G2718" i="3"/>
  <c r="B2718" i="3"/>
  <c r="C2718" i="3" s="1"/>
  <c r="O2717" i="3"/>
  <c r="N2717" i="3"/>
  <c r="M2717" i="3"/>
  <c r="G2717" i="3"/>
  <c r="B2717" i="3"/>
  <c r="C2717" i="3" s="1"/>
  <c r="O2716" i="3"/>
  <c r="N2716" i="3"/>
  <c r="M2716" i="3"/>
  <c r="G2716" i="3"/>
  <c r="B2716" i="3"/>
  <c r="C2716" i="3" s="1"/>
  <c r="N2715" i="3"/>
  <c r="O2715" i="3" s="1"/>
  <c r="M2715" i="3"/>
  <c r="G2715" i="3"/>
  <c r="B2715" i="3"/>
  <c r="C2715" i="3" s="1"/>
  <c r="O2714" i="3"/>
  <c r="N2714" i="3"/>
  <c r="M2714" i="3"/>
  <c r="G2714" i="3"/>
  <c r="C2714" i="3"/>
  <c r="B2714" i="3"/>
  <c r="N2713" i="3"/>
  <c r="O2713" i="3" s="1"/>
  <c r="M2713" i="3"/>
  <c r="G2713" i="3"/>
  <c r="B2713" i="3"/>
  <c r="C2713" i="3" s="1"/>
  <c r="O2712" i="3"/>
  <c r="N2712" i="3"/>
  <c r="M2712" i="3"/>
  <c r="G2712" i="3"/>
  <c r="C2712" i="3"/>
  <c r="B2712" i="3"/>
  <c r="N2711" i="3"/>
  <c r="O2711" i="3" s="1"/>
  <c r="M2711" i="3"/>
  <c r="G2711" i="3"/>
  <c r="B2711" i="3"/>
  <c r="C2711" i="3" s="1"/>
  <c r="N2710" i="3"/>
  <c r="O2710" i="3" s="1"/>
  <c r="M2710" i="3"/>
  <c r="G2710" i="3"/>
  <c r="B2710" i="3"/>
  <c r="C2710" i="3" s="1"/>
  <c r="O2709" i="3"/>
  <c r="N2709" i="3"/>
  <c r="M2709" i="3"/>
  <c r="G2709" i="3"/>
  <c r="B2709" i="3"/>
  <c r="C2709" i="3" s="1"/>
  <c r="N2708" i="3"/>
  <c r="O2708" i="3" s="1"/>
  <c r="M2708" i="3"/>
  <c r="G2708" i="3"/>
  <c r="B2708" i="3"/>
  <c r="C2708" i="3" s="1"/>
  <c r="N2707" i="3"/>
  <c r="O2707" i="3" s="1"/>
  <c r="M2707" i="3"/>
  <c r="G2707" i="3"/>
  <c r="B2707" i="3"/>
  <c r="C2707" i="3" s="1"/>
  <c r="N2706" i="3"/>
  <c r="O2706" i="3" s="1"/>
  <c r="M2706" i="3"/>
  <c r="G2706" i="3"/>
  <c r="B2706" i="3"/>
  <c r="C2706" i="3" s="1"/>
  <c r="O2705" i="3"/>
  <c r="N2705" i="3"/>
  <c r="M2705" i="3"/>
  <c r="G2705" i="3"/>
  <c r="B2705" i="3"/>
  <c r="C2705" i="3" s="1"/>
  <c r="N2704" i="3"/>
  <c r="O2704" i="3" s="1"/>
  <c r="M2704" i="3"/>
  <c r="G2704" i="3"/>
  <c r="B2704" i="3"/>
  <c r="C2704" i="3" s="1"/>
  <c r="O2703" i="3"/>
  <c r="N2703" i="3"/>
  <c r="M2703" i="3"/>
  <c r="G2703" i="3"/>
  <c r="B2703" i="3"/>
  <c r="C2703" i="3" s="1"/>
  <c r="O2702" i="3"/>
  <c r="N2702" i="3"/>
  <c r="M2702" i="3"/>
  <c r="G2702" i="3"/>
  <c r="C2702" i="3"/>
  <c r="B2702" i="3"/>
  <c r="N2701" i="3"/>
  <c r="O2701" i="3" s="1"/>
  <c r="M2701" i="3"/>
  <c r="G2701" i="3"/>
  <c r="B2701" i="3"/>
  <c r="C2701" i="3" s="1"/>
  <c r="N2700" i="3"/>
  <c r="O2700" i="3" s="1"/>
  <c r="M2700" i="3"/>
  <c r="G2700" i="3"/>
  <c r="B2700" i="3"/>
  <c r="C2700" i="3" s="1"/>
  <c r="N2699" i="3"/>
  <c r="O2699" i="3" s="1"/>
  <c r="M2699" i="3"/>
  <c r="G2699" i="3"/>
  <c r="B2699" i="3"/>
  <c r="C2699" i="3" s="1"/>
  <c r="O2698" i="3"/>
  <c r="N2698" i="3"/>
  <c r="M2698" i="3"/>
  <c r="G2698" i="3"/>
  <c r="B2698" i="3"/>
  <c r="C2698" i="3" s="1"/>
  <c r="O2697" i="3"/>
  <c r="N2697" i="3"/>
  <c r="M2697" i="3"/>
  <c r="G2697" i="3"/>
  <c r="B2697" i="3"/>
  <c r="C2697" i="3" s="1"/>
  <c r="O2696" i="3"/>
  <c r="N2696" i="3"/>
  <c r="M2696" i="3"/>
  <c r="G2696" i="3"/>
  <c r="C2696" i="3"/>
  <c r="B2696" i="3"/>
  <c r="N2695" i="3"/>
  <c r="O2695" i="3" s="1"/>
  <c r="M2695" i="3"/>
  <c r="G2695" i="3"/>
  <c r="B2695" i="3"/>
  <c r="C2695" i="3" s="1"/>
  <c r="O2694" i="3"/>
  <c r="N2694" i="3"/>
  <c r="M2694" i="3"/>
  <c r="G2694" i="3"/>
  <c r="C2694" i="3"/>
  <c r="B2694" i="3"/>
  <c r="N2693" i="3"/>
  <c r="O2693" i="3" s="1"/>
  <c r="M2693" i="3"/>
  <c r="G2693" i="3"/>
  <c r="B2693" i="3"/>
  <c r="C2693" i="3" s="1"/>
  <c r="O2692" i="3"/>
  <c r="N2692" i="3"/>
  <c r="M2692" i="3"/>
  <c r="G2692" i="3"/>
  <c r="B2692" i="3"/>
  <c r="C2692" i="3" s="1"/>
  <c r="N2691" i="3"/>
  <c r="O2691" i="3" s="1"/>
  <c r="M2691" i="3"/>
  <c r="G2691" i="3"/>
  <c r="B2691" i="3"/>
  <c r="C2691" i="3" s="1"/>
  <c r="N2690" i="3"/>
  <c r="O2690" i="3" s="1"/>
  <c r="M2690" i="3"/>
  <c r="G2690" i="3"/>
  <c r="C2690" i="3"/>
  <c r="B2690" i="3"/>
  <c r="O2689" i="3"/>
  <c r="N2689" i="3"/>
  <c r="M2689" i="3"/>
  <c r="G2689" i="3"/>
  <c r="B2689" i="3"/>
  <c r="C2689" i="3" s="1"/>
  <c r="O2688" i="3"/>
  <c r="N2688" i="3"/>
  <c r="M2688" i="3"/>
  <c r="G2688" i="3"/>
  <c r="B2688" i="3"/>
  <c r="C2688" i="3" s="1"/>
  <c r="N2687" i="3"/>
  <c r="O2687" i="3" s="1"/>
  <c r="M2687" i="3"/>
  <c r="G2687" i="3"/>
  <c r="B2687" i="3"/>
  <c r="C2687" i="3" s="1"/>
  <c r="N2686" i="3"/>
  <c r="O2686" i="3" s="1"/>
  <c r="M2686" i="3"/>
  <c r="G2686" i="3"/>
  <c r="C2686" i="3"/>
  <c r="B2686" i="3"/>
  <c r="O2685" i="3"/>
  <c r="N2685" i="3"/>
  <c r="M2685" i="3"/>
  <c r="G2685" i="3"/>
  <c r="B2685" i="3"/>
  <c r="C2685" i="3" s="1"/>
  <c r="O2684" i="3"/>
  <c r="N2684" i="3"/>
  <c r="M2684" i="3"/>
  <c r="G2684" i="3"/>
  <c r="C2684" i="3"/>
  <c r="B2684" i="3"/>
  <c r="N2683" i="3"/>
  <c r="O2683" i="3" s="1"/>
  <c r="M2683" i="3"/>
  <c r="G2683" i="3"/>
  <c r="B2683" i="3"/>
  <c r="C2683" i="3" s="1"/>
  <c r="N2682" i="3"/>
  <c r="O2682" i="3" s="1"/>
  <c r="M2682" i="3"/>
  <c r="G2682" i="3"/>
  <c r="B2682" i="3"/>
  <c r="C2682" i="3" s="1"/>
  <c r="N2681" i="3"/>
  <c r="O2681" i="3" s="1"/>
  <c r="M2681" i="3"/>
  <c r="G2681" i="3"/>
  <c r="B2681" i="3"/>
  <c r="C2681" i="3" s="1"/>
  <c r="N2680" i="3"/>
  <c r="O2680" i="3" s="1"/>
  <c r="M2680" i="3"/>
  <c r="G2680" i="3"/>
  <c r="B2680" i="3"/>
  <c r="C2680" i="3" s="1"/>
  <c r="O2679" i="3"/>
  <c r="N2679" i="3"/>
  <c r="M2679" i="3"/>
  <c r="G2679" i="3"/>
  <c r="B2679" i="3"/>
  <c r="C2679" i="3" s="1"/>
  <c r="N2678" i="3"/>
  <c r="O2678" i="3" s="1"/>
  <c r="M2678" i="3"/>
  <c r="G2678" i="3"/>
  <c r="B2678" i="3"/>
  <c r="C2678" i="3" s="1"/>
  <c r="N2677" i="3"/>
  <c r="O2677" i="3" s="1"/>
  <c r="M2677" i="3"/>
  <c r="G2677" i="3"/>
  <c r="B2677" i="3"/>
  <c r="C2677" i="3" s="1"/>
  <c r="N2676" i="3"/>
  <c r="O2676" i="3" s="1"/>
  <c r="M2676" i="3"/>
  <c r="G2676" i="3"/>
  <c r="C2676" i="3"/>
  <c r="B2676" i="3"/>
  <c r="N2675" i="3"/>
  <c r="O2675" i="3" s="1"/>
  <c r="M2675" i="3"/>
  <c r="G2675" i="3"/>
  <c r="B2675" i="3"/>
  <c r="C2675" i="3" s="1"/>
  <c r="O2674" i="3"/>
  <c r="N2674" i="3"/>
  <c r="M2674" i="3"/>
  <c r="G2674" i="3"/>
  <c r="C2674" i="3"/>
  <c r="B2674" i="3"/>
  <c r="O2673" i="3"/>
  <c r="N2673" i="3"/>
  <c r="M2673" i="3"/>
  <c r="G2673" i="3"/>
  <c r="B2673" i="3"/>
  <c r="C2673" i="3" s="1"/>
  <c r="O2672" i="3"/>
  <c r="N2672" i="3"/>
  <c r="M2672" i="3"/>
  <c r="G2672" i="3"/>
  <c r="B2672" i="3"/>
  <c r="C2672" i="3" s="1"/>
  <c r="N2671" i="3"/>
  <c r="O2671" i="3" s="1"/>
  <c r="M2671" i="3"/>
  <c r="G2671" i="3"/>
  <c r="B2671" i="3"/>
  <c r="C2671" i="3" s="1"/>
  <c r="O2670" i="3"/>
  <c r="N2670" i="3"/>
  <c r="M2670" i="3"/>
  <c r="G2670" i="3"/>
  <c r="C2670" i="3"/>
  <c r="B2670" i="3"/>
  <c r="O2669" i="3"/>
  <c r="N2669" i="3"/>
  <c r="M2669" i="3"/>
  <c r="G2669" i="3"/>
  <c r="B2669" i="3"/>
  <c r="C2669" i="3" s="1"/>
  <c r="N2668" i="3"/>
  <c r="O2668" i="3" s="1"/>
  <c r="M2668" i="3"/>
  <c r="G2668" i="3"/>
  <c r="B2668" i="3"/>
  <c r="C2668" i="3" s="1"/>
  <c r="O2667" i="3"/>
  <c r="N2667" i="3"/>
  <c r="M2667" i="3"/>
  <c r="G2667" i="3"/>
  <c r="B2667" i="3"/>
  <c r="C2667" i="3" s="1"/>
  <c r="N2666" i="3"/>
  <c r="O2666" i="3" s="1"/>
  <c r="M2666" i="3"/>
  <c r="G2666" i="3"/>
  <c r="C2666" i="3"/>
  <c r="B2666" i="3"/>
  <c r="O2665" i="3"/>
  <c r="N2665" i="3"/>
  <c r="M2665" i="3"/>
  <c r="G2665" i="3"/>
  <c r="B2665" i="3"/>
  <c r="C2665" i="3" s="1"/>
  <c r="O2664" i="3"/>
  <c r="N2664" i="3"/>
  <c r="M2664" i="3"/>
  <c r="G2664" i="3"/>
  <c r="B2664" i="3"/>
  <c r="C2664" i="3" s="1"/>
  <c r="N2663" i="3"/>
  <c r="O2663" i="3" s="1"/>
  <c r="M2663" i="3"/>
  <c r="G2663" i="3"/>
  <c r="B2663" i="3"/>
  <c r="C2663" i="3" s="1"/>
  <c r="N2662" i="3"/>
  <c r="O2662" i="3" s="1"/>
  <c r="M2662" i="3"/>
  <c r="G2662" i="3"/>
  <c r="B2662" i="3"/>
  <c r="C2662" i="3" s="1"/>
  <c r="O2661" i="3"/>
  <c r="N2661" i="3"/>
  <c r="M2661" i="3"/>
  <c r="G2661" i="3"/>
  <c r="B2661" i="3"/>
  <c r="C2661" i="3" s="1"/>
  <c r="N2660" i="3"/>
  <c r="O2660" i="3" s="1"/>
  <c r="M2660" i="3"/>
  <c r="G2660" i="3"/>
  <c r="B2660" i="3"/>
  <c r="C2660" i="3" s="1"/>
  <c r="O2659" i="3"/>
  <c r="N2659" i="3"/>
  <c r="M2659" i="3"/>
  <c r="G2659" i="3"/>
  <c r="B2659" i="3"/>
  <c r="C2659" i="3" s="1"/>
  <c r="N2658" i="3"/>
  <c r="O2658" i="3" s="1"/>
  <c r="M2658" i="3"/>
  <c r="G2658" i="3"/>
  <c r="C2658" i="3"/>
  <c r="B2658" i="3"/>
  <c r="N2657" i="3"/>
  <c r="O2657" i="3" s="1"/>
  <c r="M2657" i="3"/>
  <c r="G2657" i="3"/>
  <c r="B2657" i="3"/>
  <c r="C2657" i="3" s="1"/>
  <c r="N2656" i="3"/>
  <c r="O2656" i="3" s="1"/>
  <c r="M2656" i="3"/>
  <c r="G2656" i="3"/>
  <c r="B2656" i="3"/>
  <c r="C2656" i="3" s="1"/>
  <c r="N2655" i="3"/>
  <c r="O2655" i="3" s="1"/>
  <c r="M2655" i="3"/>
  <c r="G2655" i="3"/>
  <c r="B2655" i="3"/>
  <c r="C2655" i="3" s="1"/>
  <c r="N2654" i="3"/>
  <c r="O2654" i="3" s="1"/>
  <c r="M2654" i="3"/>
  <c r="G2654" i="3"/>
  <c r="B2654" i="3"/>
  <c r="C2654" i="3" s="1"/>
  <c r="O2653" i="3"/>
  <c r="N2653" i="3"/>
  <c r="M2653" i="3"/>
  <c r="G2653" i="3"/>
  <c r="B2653" i="3"/>
  <c r="C2653" i="3" s="1"/>
  <c r="N2652" i="3"/>
  <c r="O2652" i="3" s="1"/>
  <c r="M2652" i="3"/>
  <c r="G2652" i="3"/>
  <c r="C2652" i="3"/>
  <c r="B2652" i="3"/>
  <c r="N2651" i="3"/>
  <c r="O2651" i="3" s="1"/>
  <c r="M2651" i="3"/>
  <c r="G2651" i="3"/>
  <c r="B2651" i="3"/>
  <c r="C2651" i="3" s="1"/>
  <c r="O2650" i="3"/>
  <c r="N2650" i="3"/>
  <c r="M2650" i="3"/>
  <c r="G2650" i="3"/>
  <c r="C2650" i="3"/>
  <c r="B2650" i="3"/>
  <c r="O2649" i="3"/>
  <c r="N2649" i="3"/>
  <c r="M2649" i="3"/>
  <c r="G2649" i="3"/>
  <c r="B2649" i="3"/>
  <c r="C2649" i="3" s="1"/>
  <c r="N2648" i="3"/>
  <c r="O2648" i="3" s="1"/>
  <c r="M2648" i="3"/>
  <c r="G2648" i="3"/>
  <c r="C2648" i="3"/>
  <c r="B2648" i="3"/>
  <c r="O2647" i="3"/>
  <c r="N2647" i="3"/>
  <c r="M2647" i="3"/>
  <c r="G2647" i="3"/>
  <c r="B2647" i="3"/>
  <c r="C2647" i="3" s="1"/>
  <c r="N2646" i="3"/>
  <c r="O2646" i="3" s="1"/>
  <c r="M2646" i="3"/>
  <c r="G2646" i="3"/>
  <c r="C2646" i="3"/>
  <c r="B2646" i="3"/>
  <c r="O2645" i="3"/>
  <c r="N2645" i="3"/>
  <c r="M2645" i="3"/>
  <c r="G2645" i="3"/>
  <c r="B2645" i="3"/>
  <c r="C2645" i="3" s="1"/>
  <c r="O2644" i="3"/>
  <c r="N2644" i="3"/>
  <c r="M2644" i="3"/>
  <c r="G2644" i="3"/>
  <c r="B2644" i="3"/>
  <c r="C2644" i="3" s="1"/>
  <c r="O2643" i="3"/>
  <c r="N2643" i="3"/>
  <c r="M2643" i="3"/>
  <c r="G2643" i="3"/>
  <c r="B2643" i="3"/>
  <c r="C2643" i="3" s="1"/>
  <c r="N2642" i="3"/>
  <c r="O2642" i="3" s="1"/>
  <c r="M2642" i="3"/>
  <c r="G2642" i="3"/>
  <c r="C2642" i="3"/>
  <c r="B2642" i="3"/>
  <c r="N2641" i="3"/>
  <c r="O2641" i="3" s="1"/>
  <c r="M2641" i="3"/>
  <c r="G2641" i="3"/>
  <c r="B2641" i="3"/>
  <c r="C2641" i="3" s="1"/>
  <c r="N2640" i="3"/>
  <c r="O2640" i="3" s="1"/>
  <c r="M2640" i="3"/>
  <c r="G2640" i="3"/>
  <c r="B2640" i="3"/>
  <c r="C2640" i="3" s="1"/>
  <c r="N2639" i="3"/>
  <c r="O2639" i="3" s="1"/>
  <c r="M2639" i="3"/>
  <c r="G2639" i="3"/>
  <c r="B2639" i="3"/>
  <c r="C2639" i="3" s="1"/>
  <c r="N2638" i="3"/>
  <c r="O2638" i="3" s="1"/>
  <c r="M2638" i="3"/>
  <c r="G2638" i="3"/>
  <c r="B2638" i="3"/>
  <c r="C2638" i="3" s="1"/>
  <c r="O2637" i="3"/>
  <c r="N2637" i="3"/>
  <c r="M2637" i="3"/>
  <c r="G2637" i="3"/>
  <c r="B2637" i="3"/>
  <c r="C2637" i="3" s="1"/>
  <c r="O2636" i="3"/>
  <c r="N2636" i="3"/>
  <c r="M2636" i="3"/>
  <c r="G2636" i="3"/>
  <c r="C2636" i="3"/>
  <c r="B2636" i="3"/>
  <c r="O2635" i="3"/>
  <c r="N2635" i="3"/>
  <c r="M2635" i="3"/>
  <c r="G2635" i="3"/>
  <c r="B2635" i="3"/>
  <c r="C2635" i="3" s="1"/>
  <c r="O2634" i="3"/>
  <c r="N2634" i="3"/>
  <c r="M2634" i="3"/>
  <c r="G2634" i="3"/>
  <c r="B2634" i="3"/>
  <c r="C2634" i="3" s="1"/>
  <c r="N2633" i="3"/>
  <c r="O2633" i="3" s="1"/>
  <c r="M2633" i="3"/>
  <c r="G2633" i="3"/>
  <c r="B2633" i="3"/>
  <c r="C2633" i="3" s="1"/>
  <c r="N2632" i="3"/>
  <c r="O2632" i="3" s="1"/>
  <c r="M2632" i="3"/>
  <c r="G2632" i="3"/>
  <c r="B2632" i="3"/>
  <c r="C2632" i="3" s="1"/>
  <c r="O2631" i="3"/>
  <c r="N2631" i="3"/>
  <c r="M2631" i="3"/>
  <c r="G2631" i="3"/>
  <c r="B2631" i="3"/>
  <c r="C2631" i="3" s="1"/>
  <c r="O2630" i="3"/>
  <c r="N2630" i="3"/>
  <c r="M2630" i="3"/>
  <c r="G2630" i="3"/>
  <c r="B2630" i="3"/>
  <c r="C2630" i="3" s="1"/>
  <c r="N2629" i="3"/>
  <c r="O2629" i="3" s="1"/>
  <c r="M2629" i="3"/>
  <c r="G2629" i="3"/>
  <c r="B2629" i="3"/>
  <c r="C2629" i="3" s="1"/>
  <c r="N2628" i="3"/>
  <c r="O2628" i="3" s="1"/>
  <c r="M2628" i="3"/>
  <c r="G2628" i="3"/>
  <c r="B2628" i="3"/>
  <c r="C2628" i="3" s="1"/>
  <c r="N2627" i="3"/>
  <c r="O2627" i="3" s="1"/>
  <c r="M2627" i="3"/>
  <c r="G2627" i="3"/>
  <c r="B2627" i="3"/>
  <c r="C2627" i="3" s="1"/>
  <c r="O2626" i="3"/>
  <c r="N2626" i="3"/>
  <c r="M2626" i="3"/>
  <c r="G2626" i="3"/>
  <c r="B2626" i="3"/>
  <c r="C2626" i="3" s="1"/>
  <c r="O2625" i="3"/>
  <c r="N2625" i="3"/>
  <c r="M2625" i="3"/>
  <c r="G2625" i="3"/>
  <c r="B2625" i="3"/>
  <c r="C2625" i="3" s="1"/>
  <c r="O2624" i="3"/>
  <c r="N2624" i="3"/>
  <c r="M2624" i="3"/>
  <c r="G2624" i="3"/>
  <c r="C2624" i="3"/>
  <c r="B2624" i="3"/>
  <c r="O2623" i="3"/>
  <c r="N2623" i="3"/>
  <c r="M2623" i="3"/>
  <c r="G2623" i="3"/>
  <c r="B2623" i="3"/>
  <c r="C2623" i="3" s="1"/>
  <c r="O2622" i="3"/>
  <c r="N2622" i="3"/>
  <c r="M2622" i="3"/>
  <c r="G2622" i="3"/>
  <c r="B2622" i="3"/>
  <c r="C2622" i="3" s="1"/>
  <c r="O2621" i="3"/>
  <c r="N2621" i="3"/>
  <c r="M2621" i="3"/>
  <c r="G2621" i="3"/>
  <c r="B2621" i="3"/>
  <c r="C2621" i="3" s="1"/>
  <c r="N2620" i="3"/>
  <c r="O2620" i="3" s="1"/>
  <c r="M2620" i="3"/>
  <c r="G2620" i="3"/>
  <c r="B2620" i="3"/>
  <c r="C2620" i="3" s="1"/>
  <c r="N2619" i="3"/>
  <c r="O2619" i="3" s="1"/>
  <c r="M2619" i="3"/>
  <c r="G2619" i="3"/>
  <c r="B2619" i="3"/>
  <c r="C2619" i="3" s="1"/>
  <c r="O2618" i="3"/>
  <c r="N2618" i="3"/>
  <c r="M2618" i="3"/>
  <c r="G2618" i="3"/>
  <c r="C2618" i="3"/>
  <c r="B2618" i="3"/>
  <c r="N2617" i="3"/>
  <c r="O2617" i="3" s="1"/>
  <c r="M2617" i="3"/>
  <c r="G2617" i="3"/>
  <c r="B2617" i="3"/>
  <c r="C2617" i="3" s="1"/>
  <c r="O2616" i="3"/>
  <c r="N2616" i="3"/>
  <c r="M2616" i="3"/>
  <c r="G2616" i="3"/>
  <c r="B2616" i="3"/>
  <c r="C2616" i="3" s="1"/>
  <c r="N2615" i="3"/>
  <c r="O2615" i="3" s="1"/>
  <c r="M2615" i="3"/>
  <c r="G2615" i="3"/>
  <c r="B2615" i="3"/>
  <c r="C2615" i="3" s="1"/>
  <c r="O2614" i="3"/>
  <c r="N2614" i="3"/>
  <c r="M2614" i="3"/>
  <c r="G2614" i="3"/>
  <c r="B2614" i="3"/>
  <c r="C2614" i="3" s="1"/>
  <c r="O2613" i="3"/>
  <c r="N2613" i="3"/>
  <c r="M2613" i="3"/>
  <c r="G2613" i="3"/>
  <c r="B2613" i="3"/>
  <c r="C2613" i="3" s="1"/>
  <c r="N2612" i="3"/>
  <c r="O2612" i="3" s="1"/>
  <c r="M2612" i="3"/>
  <c r="G2612" i="3"/>
  <c r="C2612" i="3"/>
  <c r="B2612" i="3"/>
  <c r="O2611" i="3"/>
  <c r="N2611" i="3"/>
  <c r="M2611" i="3"/>
  <c r="G2611" i="3"/>
  <c r="B2611" i="3"/>
  <c r="C2611" i="3" s="1"/>
  <c r="N2610" i="3"/>
  <c r="O2610" i="3" s="1"/>
  <c r="M2610" i="3"/>
  <c r="G2610" i="3"/>
  <c r="C2610" i="3"/>
  <c r="B2610" i="3"/>
  <c r="O2609" i="3"/>
  <c r="N2609" i="3"/>
  <c r="M2609" i="3"/>
  <c r="G2609" i="3"/>
  <c r="B2609" i="3"/>
  <c r="C2609" i="3" s="1"/>
  <c r="N2608" i="3"/>
  <c r="O2608" i="3" s="1"/>
  <c r="M2608" i="3"/>
  <c r="G2608" i="3"/>
  <c r="B2608" i="3"/>
  <c r="C2608" i="3" s="1"/>
  <c r="O2607" i="3"/>
  <c r="N2607" i="3"/>
  <c r="M2607" i="3"/>
  <c r="G2607" i="3"/>
  <c r="B2607" i="3"/>
  <c r="C2607" i="3" s="1"/>
  <c r="O2606" i="3"/>
  <c r="N2606" i="3"/>
  <c r="M2606" i="3"/>
  <c r="G2606" i="3"/>
  <c r="C2606" i="3"/>
  <c r="B2606" i="3"/>
  <c r="O2605" i="3"/>
  <c r="N2605" i="3"/>
  <c r="M2605" i="3"/>
  <c r="G2605" i="3"/>
  <c r="B2605" i="3"/>
  <c r="C2605" i="3" s="1"/>
  <c r="N2604" i="3"/>
  <c r="O2604" i="3" s="1"/>
  <c r="M2604" i="3"/>
  <c r="G2604" i="3"/>
  <c r="B2604" i="3"/>
  <c r="C2604" i="3" s="1"/>
  <c r="N2603" i="3"/>
  <c r="O2603" i="3" s="1"/>
  <c r="M2603" i="3"/>
  <c r="G2603" i="3"/>
  <c r="B2603" i="3"/>
  <c r="C2603" i="3" s="1"/>
  <c r="O2602" i="3"/>
  <c r="N2602" i="3"/>
  <c r="M2602" i="3"/>
  <c r="G2602" i="3"/>
  <c r="B2602" i="3"/>
  <c r="C2602" i="3" s="1"/>
  <c r="O2601" i="3"/>
  <c r="N2601" i="3"/>
  <c r="M2601" i="3"/>
  <c r="G2601" i="3"/>
  <c r="B2601" i="3"/>
  <c r="C2601" i="3" s="1"/>
  <c r="O2600" i="3"/>
  <c r="N2600" i="3"/>
  <c r="M2600" i="3"/>
  <c r="G2600" i="3"/>
  <c r="C2600" i="3"/>
  <c r="B2600" i="3"/>
  <c r="N2599" i="3"/>
  <c r="O2599" i="3" s="1"/>
  <c r="M2599" i="3"/>
  <c r="G2599" i="3"/>
  <c r="B2599" i="3"/>
  <c r="C2599" i="3" s="1"/>
  <c r="O2598" i="3"/>
  <c r="N2598" i="3"/>
  <c r="M2598" i="3"/>
  <c r="G2598" i="3"/>
  <c r="B2598" i="3"/>
  <c r="C2598" i="3" s="1"/>
  <c r="N2597" i="3"/>
  <c r="O2597" i="3" s="1"/>
  <c r="M2597" i="3"/>
  <c r="G2597" i="3"/>
  <c r="B2597" i="3"/>
  <c r="C2597" i="3" s="1"/>
  <c r="N2596" i="3"/>
  <c r="O2596" i="3" s="1"/>
  <c r="M2596" i="3"/>
  <c r="G2596" i="3"/>
  <c r="B2596" i="3"/>
  <c r="C2596" i="3" s="1"/>
  <c r="O2595" i="3"/>
  <c r="N2595" i="3"/>
  <c r="M2595" i="3"/>
  <c r="G2595" i="3"/>
  <c r="B2595" i="3"/>
  <c r="C2595" i="3" s="1"/>
  <c r="N2594" i="3"/>
  <c r="O2594" i="3" s="1"/>
  <c r="M2594" i="3"/>
  <c r="G2594" i="3"/>
  <c r="C2594" i="3"/>
  <c r="B2594" i="3"/>
  <c r="O2593" i="3"/>
  <c r="N2593" i="3"/>
  <c r="M2593" i="3"/>
  <c r="G2593" i="3"/>
  <c r="B2593" i="3"/>
  <c r="C2593" i="3" s="1"/>
  <c r="O2592" i="3"/>
  <c r="N2592" i="3"/>
  <c r="M2592" i="3"/>
  <c r="G2592" i="3"/>
  <c r="B2592" i="3"/>
  <c r="C2592" i="3" s="1"/>
  <c r="N2591" i="3"/>
  <c r="O2591" i="3" s="1"/>
  <c r="M2591" i="3"/>
  <c r="G2591" i="3"/>
  <c r="B2591" i="3"/>
  <c r="C2591" i="3" s="1"/>
  <c r="N2590" i="3"/>
  <c r="O2590" i="3" s="1"/>
  <c r="M2590" i="3"/>
  <c r="G2590" i="3"/>
  <c r="B2590" i="3"/>
  <c r="C2590" i="3" s="1"/>
  <c r="O2589" i="3"/>
  <c r="N2589" i="3"/>
  <c r="M2589" i="3"/>
  <c r="G2589" i="3"/>
  <c r="B2589" i="3"/>
  <c r="C2589" i="3" s="1"/>
  <c r="O2588" i="3"/>
  <c r="N2588" i="3"/>
  <c r="M2588" i="3"/>
  <c r="G2588" i="3"/>
  <c r="C2588" i="3"/>
  <c r="B2588" i="3"/>
  <c r="O2587" i="3"/>
  <c r="N2587" i="3"/>
  <c r="M2587" i="3"/>
  <c r="G2587" i="3"/>
  <c r="B2587" i="3"/>
  <c r="C2587" i="3" s="1"/>
  <c r="N2586" i="3"/>
  <c r="O2586" i="3" s="1"/>
  <c r="M2586" i="3"/>
  <c r="G2586" i="3"/>
  <c r="C2586" i="3"/>
  <c r="B2586" i="3"/>
  <c r="N2585" i="3"/>
  <c r="O2585" i="3" s="1"/>
  <c r="M2585" i="3"/>
  <c r="G2585" i="3"/>
  <c r="B2585" i="3"/>
  <c r="C2585" i="3" s="1"/>
  <c r="N2584" i="3"/>
  <c r="O2584" i="3" s="1"/>
  <c r="M2584" i="3"/>
  <c r="G2584" i="3"/>
  <c r="B2584" i="3"/>
  <c r="C2584" i="3" s="1"/>
  <c r="O2583" i="3"/>
  <c r="N2583" i="3"/>
  <c r="M2583" i="3"/>
  <c r="G2583" i="3"/>
  <c r="B2583" i="3"/>
  <c r="C2583" i="3" s="1"/>
  <c r="N2582" i="3"/>
  <c r="O2582" i="3" s="1"/>
  <c r="M2582" i="3"/>
  <c r="G2582" i="3"/>
  <c r="B2582" i="3"/>
  <c r="C2582" i="3" s="1"/>
  <c r="O2581" i="3"/>
  <c r="N2581" i="3"/>
  <c r="M2581" i="3"/>
  <c r="G2581" i="3"/>
  <c r="B2581" i="3"/>
  <c r="C2581" i="3" s="1"/>
  <c r="N2580" i="3"/>
  <c r="O2580" i="3" s="1"/>
  <c r="M2580" i="3"/>
  <c r="G2580" i="3"/>
  <c r="C2580" i="3"/>
  <c r="B2580" i="3"/>
  <c r="N2579" i="3"/>
  <c r="O2579" i="3" s="1"/>
  <c r="M2579" i="3"/>
  <c r="G2579" i="3"/>
  <c r="B2579" i="3"/>
  <c r="C2579" i="3" s="1"/>
  <c r="O2578" i="3"/>
  <c r="N2578" i="3"/>
  <c r="M2578" i="3"/>
  <c r="G2578" i="3"/>
  <c r="C2578" i="3"/>
  <c r="B2578" i="3"/>
  <c r="O2577" i="3"/>
  <c r="N2577" i="3"/>
  <c r="M2577" i="3"/>
  <c r="G2577" i="3"/>
  <c r="B2577" i="3"/>
  <c r="C2577" i="3" s="1"/>
  <c r="N2576" i="3"/>
  <c r="O2576" i="3" s="1"/>
  <c r="M2576" i="3"/>
  <c r="G2576" i="3"/>
  <c r="B2576" i="3"/>
  <c r="C2576" i="3" s="1"/>
  <c r="N2575" i="3"/>
  <c r="O2575" i="3" s="1"/>
  <c r="M2575" i="3"/>
  <c r="G2575" i="3"/>
  <c r="B2575" i="3"/>
  <c r="C2575" i="3" s="1"/>
  <c r="O2574" i="3"/>
  <c r="N2574" i="3"/>
  <c r="M2574" i="3"/>
  <c r="G2574" i="3"/>
  <c r="B2574" i="3"/>
  <c r="C2574" i="3" s="1"/>
  <c r="N2573" i="3"/>
  <c r="O2573" i="3" s="1"/>
  <c r="M2573" i="3"/>
  <c r="G2573" i="3"/>
  <c r="B2573" i="3"/>
  <c r="C2573" i="3" s="1"/>
  <c r="N2572" i="3"/>
  <c r="O2572" i="3" s="1"/>
  <c r="M2572" i="3"/>
  <c r="G2572" i="3"/>
  <c r="B2572" i="3"/>
  <c r="C2572" i="3" s="1"/>
  <c r="N2571" i="3"/>
  <c r="O2571" i="3" s="1"/>
  <c r="M2571" i="3"/>
  <c r="G2571" i="3"/>
  <c r="B2571" i="3"/>
  <c r="C2571" i="3" s="1"/>
  <c r="N2570" i="3"/>
  <c r="O2570" i="3" s="1"/>
  <c r="M2570" i="3"/>
  <c r="G2570" i="3"/>
  <c r="C2570" i="3"/>
  <c r="B2570" i="3"/>
  <c r="N2569" i="3"/>
  <c r="O2569" i="3" s="1"/>
  <c r="M2569" i="3"/>
  <c r="G2569" i="3"/>
  <c r="B2569" i="3"/>
  <c r="C2569" i="3" s="1"/>
  <c r="O2568" i="3"/>
  <c r="N2568" i="3"/>
  <c r="M2568" i="3"/>
  <c r="G2568" i="3"/>
  <c r="B2568" i="3"/>
  <c r="C2568" i="3" s="1"/>
  <c r="N2567" i="3"/>
  <c r="O2567" i="3" s="1"/>
  <c r="M2567" i="3"/>
  <c r="G2567" i="3"/>
  <c r="B2567" i="3"/>
  <c r="C2567" i="3" s="1"/>
  <c r="N2566" i="3"/>
  <c r="O2566" i="3" s="1"/>
  <c r="M2566" i="3"/>
  <c r="G2566" i="3"/>
  <c r="B2566" i="3"/>
  <c r="C2566" i="3" s="1"/>
  <c r="O2565" i="3"/>
  <c r="N2565" i="3"/>
  <c r="M2565" i="3"/>
  <c r="G2565" i="3"/>
  <c r="B2565" i="3"/>
  <c r="C2565" i="3" s="1"/>
  <c r="O2564" i="3"/>
  <c r="N2564" i="3"/>
  <c r="M2564" i="3"/>
  <c r="G2564" i="3"/>
  <c r="B2564" i="3"/>
  <c r="C2564" i="3" s="1"/>
  <c r="O2563" i="3"/>
  <c r="N2563" i="3"/>
  <c r="M2563" i="3"/>
  <c r="G2563" i="3"/>
  <c r="B2563" i="3"/>
  <c r="C2563" i="3" s="1"/>
  <c r="N2562" i="3"/>
  <c r="O2562" i="3" s="1"/>
  <c r="M2562" i="3"/>
  <c r="G2562" i="3"/>
  <c r="C2562" i="3"/>
  <c r="B2562" i="3"/>
  <c r="N2561" i="3"/>
  <c r="O2561" i="3" s="1"/>
  <c r="M2561" i="3"/>
  <c r="G2561" i="3"/>
  <c r="B2561" i="3"/>
  <c r="C2561" i="3" s="1"/>
  <c r="N2560" i="3"/>
  <c r="O2560" i="3" s="1"/>
  <c r="M2560" i="3"/>
  <c r="G2560" i="3"/>
  <c r="C2560" i="3"/>
  <c r="B2560" i="3"/>
  <c r="N2559" i="3"/>
  <c r="O2559" i="3" s="1"/>
  <c r="M2559" i="3"/>
  <c r="G2559" i="3"/>
  <c r="B2559" i="3"/>
  <c r="C2559" i="3" s="1"/>
  <c r="N2558" i="3"/>
  <c r="O2558" i="3" s="1"/>
  <c r="M2558" i="3"/>
  <c r="G2558" i="3"/>
  <c r="C2558" i="3"/>
  <c r="B2558" i="3"/>
  <c r="O2557" i="3"/>
  <c r="N2557" i="3"/>
  <c r="M2557" i="3"/>
  <c r="G2557" i="3"/>
  <c r="B2557" i="3"/>
  <c r="C2557" i="3" s="1"/>
  <c r="N2556" i="3"/>
  <c r="O2556" i="3" s="1"/>
  <c r="M2556" i="3"/>
  <c r="G2556" i="3"/>
  <c r="B2556" i="3"/>
  <c r="C2556" i="3" s="1"/>
  <c r="N2555" i="3"/>
  <c r="O2555" i="3" s="1"/>
  <c r="M2555" i="3"/>
  <c r="G2555" i="3"/>
  <c r="B2555" i="3"/>
  <c r="C2555" i="3" s="1"/>
  <c r="O2554" i="3"/>
  <c r="N2554" i="3"/>
  <c r="M2554" i="3"/>
  <c r="G2554" i="3"/>
  <c r="C2554" i="3"/>
  <c r="B2554" i="3"/>
  <c r="O2553" i="3"/>
  <c r="N2553" i="3"/>
  <c r="M2553" i="3"/>
  <c r="G2553" i="3"/>
  <c r="B2553" i="3"/>
  <c r="C2553" i="3" s="1"/>
  <c r="N2552" i="3"/>
  <c r="O2552" i="3" s="1"/>
  <c r="M2552" i="3"/>
  <c r="G2552" i="3"/>
  <c r="C2552" i="3"/>
  <c r="B2552" i="3"/>
  <c r="O2551" i="3"/>
  <c r="N2551" i="3"/>
  <c r="M2551" i="3"/>
  <c r="G2551" i="3"/>
  <c r="B2551" i="3"/>
  <c r="C2551" i="3" s="1"/>
  <c r="N2550" i="3"/>
  <c r="O2550" i="3" s="1"/>
  <c r="M2550" i="3"/>
  <c r="G2550" i="3"/>
  <c r="C2550" i="3"/>
  <c r="B2550" i="3"/>
  <c r="O2549" i="3"/>
  <c r="N2549" i="3"/>
  <c r="M2549" i="3"/>
  <c r="G2549" i="3"/>
  <c r="B2549" i="3"/>
  <c r="C2549" i="3" s="1"/>
  <c r="O2548" i="3"/>
  <c r="N2548" i="3"/>
  <c r="M2548" i="3"/>
  <c r="G2548" i="3"/>
  <c r="B2548" i="3"/>
  <c r="C2548" i="3" s="1"/>
  <c r="O2547" i="3"/>
  <c r="N2547" i="3"/>
  <c r="M2547" i="3"/>
  <c r="G2547" i="3"/>
  <c r="B2547" i="3"/>
  <c r="C2547" i="3" s="1"/>
  <c r="N2546" i="3"/>
  <c r="O2546" i="3" s="1"/>
  <c r="M2546" i="3"/>
  <c r="G2546" i="3"/>
  <c r="C2546" i="3"/>
  <c r="B2546" i="3"/>
  <c r="N2545" i="3"/>
  <c r="O2545" i="3" s="1"/>
  <c r="M2545" i="3"/>
  <c r="G2545" i="3"/>
  <c r="B2545" i="3"/>
  <c r="C2545" i="3" s="1"/>
  <c r="O2544" i="3"/>
  <c r="N2544" i="3"/>
  <c r="M2544" i="3"/>
  <c r="G2544" i="3"/>
  <c r="B2544" i="3"/>
  <c r="C2544" i="3" s="1"/>
  <c r="N2543" i="3"/>
  <c r="O2543" i="3" s="1"/>
  <c r="M2543" i="3"/>
  <c r="G2543" i="3"/>
  <c r="B2543" i="3"/>
  <c r="C2543" i="3" s="1"/>
  <c r="N2542" i="3"/>
  <c r="O2542" i="3" s="1"/>
  <c r="M2542" i="3"/>
  <c r="G2542" i="3"/>
  <c r="B2542" i="3"/>
  <c r="C2542" i="3" s="1"/>
  <c r="O2541" i="3"/>
  <c r="N2541" i="3"/>
  <c r="M2541" i="3"/>
  <c r="G2541" i="3"/>
  <c r="B2541" i="3"/>
  <c r="C2541" i="3" s="1"/>
  <c r="O2540" i="3"/>
  <c r="N2540" i="3"/>
  <c r="M2540" i="3"/>
  <c r="G2540" i="3"/>
  <c r="C2540" i="3"/>
  <c r="B2540" i="3"/>
  <c r="O2539" i="3"/>
  <c r="N2539" i="3"/>
  <c r="M2539" i="3"/>
  <c r="G2539" i="3"/>
  <c r="B2539" i="3"/>
  <c r="C2539" i="3" s="1"/>
  <c r="O2538" i="3"/>
  <c r="N2538" i="3"/>
  <c r="M2538" i="3"/>
  <c r="G2538" i="3"/>
  <c r="B2538" i="3"/>
  <c r="C2538" i="3" s="1"/>
  <c r="N2537" i="3"/>
  <c r="O2537" i="3" s="1"/>
  <c r="M2537" i="3"/>
  <c r="G2537" i="3"/>
  <c r="B2537" i="3"/>
  <c r="C2537" i="3" s="1"/>
  <c r="N2536" i="3"/>
  <c r="O2536" i="3" s="1"/>
  <c r="M2536" i="3"/>
  <c r="G2536" i="3"/>
  <c r="B2536" i="3"/>
  <c r="C2536" i="3" s="1"/>
  <c r="N2535" i="3"/>
  <c r="O2535" i="3" s="1"/>
  <c r="M2535" i="3"/>
  <c r="G2535" i="3"/>
  <c r="B2535" i="3"/>
  <c r="C2535" i="3" s="1"/>
  <c r="O2534" i="3"/>
  <c r="N2534" i="3"/>
  <c r="M2534" i="3"/>
  <c r="G2534" i="3"/>
  <c r="C2534" i="3"/>
  <c r="B2534" i="3"/>
  <c r="O2533" i="3"/>
  <c r="N2533" i="3"/>
  <c r="M2533" i="3"/>
  <c r="G2533" i="3"/>
  <c r="B2533" i="3"/>
  <c r="C2533" i="3" s="1"/>
  <c r="N2532" i="3"/>
  <c r="O2532" i="3" s="1"/>
  <c r="M2532" i="3"/>
  <c r="G2532" i="3"/>
  <c r="C2532" i="3"/>
  <c r="B2532" i="3"/>
  <c r="O2531" i="3"/>
  <c r="N2531" i="3"/>
  <c r="M2531" i="3"/>
  <c r="G2531" i="3"/>
  <c r="B2531" i="3"/>
  <c r="C2531" i="3" s="1"/>
  <c r="O2530" i="3"/>
  <c r="N2530" i="3"/>
  <c r="M2530" i="3"/>
  <c r="G2530" i="3"/>
  <c r="B2530" i="3"/>
  <c r="C2530" i="3" s="1"/>
  <c r="O2529" i="3"/>
  <c r="N2529" i="3"/>
  <c r="M2529" i="3"/>
  <c r="G2529" i="3"/>
  <c r="B2529" i="3"/>
  <c r="C2529" i="3" s="1"/>
  <c r="N2528" i="3"/>
  <c r="O2528" i="3" s="1"/>
  <c r="M2528" i="3"/>
  <c r="G2528" i="3"/>
  <c r="C2528" i="3"/>
  <c r="B2528" i="3"/>
  <c r="O2527" i="3"/>
  <c r="N2527" i="3"/>
  <c r="M2527" i="3"/>
  <c r="G2527" i="3"/>
  <c r="B2527" i="3"/>
  <c r="C2527" i="3" s="1"/>
  <c r="O2526" i="3"/>
  <c r="N2526" i="3"/>
  <c r="M2526" i="3"/>
  <c r="G2526" i="3"/>
  <c r="B2526" i="3"/>
  <c r="C2526" i="3" s="1"/>
  <c r="O2525" i="3"/>
  <c r="N2525" i="3"/>
  <c r="M2525" i="3"/>
  <c r="G2525" i="3"/>
  <c r="B2525" i="3"/>
  <c r="C2525" i="3" s="1"/>
  <c r="O2524" i="3"/>
  <c r="N2524" i="3"/>
  <c r="M2524" i="3"/>
  <c r="G2524" i="3"/>
  <c r="B2524" i="3"/>
  <c r="C2524" i="3" s="1"/>
  <c r="N2523" i="3"/>
  <c r="O2523" i="3" s="1"/>
  <c r="M2523" i="3"/>
  <c r="G2523" i="3"/>
  <c r="B2523" i="3"/>
  <c r="C2523" i="3" s="1"/>
  <c r="O2522" i="3"/>
  <c r="N2522" i="3"/>
  <c r="M2522" i="3"/>
  <c r="G2522" i="3"/>
  <c r="C2522" i="3"/>
  <c r="B2522" i="3"/>
  <c r="N2521" i="3"/>
  <c r="O2521" i="3" s="1"/>
  <c r="M2521" i="3"/>
  <c r="G2521" i="3"/>
  <c r="B2521" i="3"/>
  <c r="C2521" i="3" s="1"/>
  <c r="O2520" i="3"/>
  <c r="N2520" i="3"/>
  <c r="M2520" i="3"/>
  <c r="G2520" i="3"/>
  <c r="C2520" i="3"/>
  <c r="B2520" i="3"/>
  <c r="N2519" i="3"/>
  <c r="O2519" i="3" s="1"/>
  <c r="M2519" i="3"/>
  <c r="G2519" i="3"/>
  <c r="B2519" i="3"/>
  <c r="C2519" i="3" s="1"/>
  <c r="N2518" i="3"/>
  <c r="O2518" i="3" s="1"/>
  <c r="M2518" i="3"/>
  <c r="G2518" i="3"/>
  <c r="B2518" i="3"/>
  <c r="C2518" i="3" s="1"/>
  <c r="O2517" i="3"/>
  <c r="N2517" i="3"/>
  <c r="M2517" i="3"/>
  <c r="G2517" i="3"/>
  <c r="B2517" i="3"/>
  <c r="C2517" i="3" s="1"/>
  <c r="O2516" i="3"/>
  <c r="N2516" i="3"/>
  <c r="M2516" i="3"/>
  <c r="G2516" i="3"/>
  <c r="B2516" i="3"/>
  <c r="C2516" i="3" s="1"/>
  <c r="N2515" i="3"/>
  <c r="O2515" i="3" s="1"/>
  <c r="M2515" i="3"/>
  <c r="G2515" i="3"/>
  <c r="B2515" i="3"/>
  <c r="C2515" i="3" s="1"/>
  <c r="N2514" i="3"/>
  <c r="O2514" i="3" s="1"/>
  <c r="M2514" i="3"/>
  <c r="G2514" i="3"/>
  <c r="B2514" i="3"/>
  <c r="C2514" i="3" s="1"/>
  <c r="N2513" i="3"/>
  <c r="O2513" i="3" s="1"/>
  <c r="M2513" i="3"/>
  <c r="G2513" i="3"/>
  <c r="B2513" i="3"/>
  <c r="C2513" i="3" s="1"/>
  <c r="N2512" i="3"/>
  <c r="O2512" i="3" s="1"/>
  <c r="M2512" i="3"/>
  <c r="G2512" i="3"/>
  <c r="C2512" i="3"/>
  <c r="B2512" i="3"/>
  <c r="O2511" i="3"/>
  <c r="N2511" i="3"/>
  <c r="M2511" i="3"/>
  <c r="G2511" i="3"/>
  <c r="B2511" i="3"/>
  <c r="C2511" i="3" s="1"/>
  <c r="O2510" i="3"/>
  <c r="N2510" i="3"/>
  <c r="M2510" i="3"/>
  <c r="G2510" i="3"/>
  <c r="B2510" i="3"/>
  <c r="C2510" i="3" s="1"/>
  <c r="N2509" i="3"/>
  <c r="O2509" i="3" s="1"/>
  <c r="M2509" i="3"/>
  <c r="G2509" i="3"/>
  <c r="B2509" i="3"/>
  <c r="C2509" i="3" s="1"/>
  <c r="N2508" i="3"/>
  <c r="O2508" i="3" s="1"/>
  <c r="M2508" i="3"/>
  <c r="G2508" i="3"/>
  <c r="B2508" i="3"/>
  <c r="C2508" i="3" s="1"/>
  <c r="O2507" i="3"/>
  <c r="N2507" i="3"/>
  <c r="M2507" i="3"/>
  <c r="G2507" i="3"/>
  <c r="B2507" i="3"/>
  <c r="C2507" i="3" s="1"/>
  <c r="O2506" i="3"/>
  <c r="N2506" i="3"/>
  <c r="M2506" i="3"/>
  <c r="G2506" i="3"/>
  <c r="B2506" i="3"/>
  <c r="C2506" i="3" s="1"/>
  <c r="N2505" i="3"/>
  <c r="O2505" i="3" s="1"/>
  <c r="M2505" i="3"/>
  <c r="G2505" i="3"/>
  <c r="B2505" i="3"/>
  <c r="C2505" i="3" s="1"/>
  <c r="N2504" i="3"/>
  <c r="O2504" i="3" s="1"/>
  <c r="M2504" i="3"/>
  <c r="G2504" i="3"/>
  <c r="C2504" i="3"/>
  <c r="B2504" i="3"/>
  <c r="N2503" i="3"/>
  <c r="O2503" i="3" s="1"/>
  <c r="M2503" i="3"/>
  <c r="G2503" i="3"/>
  <c r="B2503" i="3"/>
  <c r="C2503" i="3" s="1"/>
  <c r="N2502" i="3"/>
  <c r="O2502" i="3" s="1"/>
  <c r="M2502" i="3"/>
  <c r="G2502" i="3"/>
  <c r="C2502" i="3"/>
  <c r="B2502" i="3"/>
  <c r="N2501" i="3"/>
  <c r="O2501" i="3" s="1"/>
  <c r="M2501" i="3"/>
  <c r="G2501" i="3"/>
  <c r="B2501" i="3"/>
  <c r="C2501" i="3" s="1"/>
  <c r="O2500" i="3"/>
  <c r="N2500" i="3"/>
  <c r="M2500" i="3"/>
  <c r="G2500" i="3"/>
  <c r="B2500" i="3"/>
  <c r="C2500" i="3" s="1"/>
  <c r="O2499" i="3"/>
  <c r="N2499" i="3"/>
  <c r="M2499" i="3"/>
  <c r="G2499" i="3"/>
  <c r="B2499" i="3"/>
  <c r="C2499" i="3" s="1"/>
  <c r="N2498" i="3"/>
  <c r="O2498" i="3" s="1"/>
  <c r="M2498" i="3"/>
  <c r="G2498" i="3"/>
  <c r="C2498" i="3"/>
  <c r="B2498" i="3"/>
  <c r="N2497" i="3"/>
  <c r="O2497" i="3" s="1"/>
  <c r="M2497" i="3"/>
  <c r="G2497" i="3"/>
  <c r="B2497" i="3"/>
  <c r="C2497" i="3" s="1"/>
  <c r="N2496" i="3"/>
  <c r="O2496" i="3" s="1"/>
  <c r="M2496" i="3"/>
  <c r="G2496" i="3"/>
  <c r="C2496" i="3"/>
  <c r="B2496" i="3"/>
  <c r="N2495" i="3"/>
  <c r="O2495" i="3" s="1"/>
  <c r="M2495" i="3"/>
  <c r="G2495" i="3"/>
  <c r="B2495" i="3"/>
  <c r="C2495" i="3" s="1"/>
  <c r="N2494" i="3"/>
  <c r="O2494" i="3" s="1"/>
  <c r="M2494" i="3"/>
  <c r="G2494" i="3"/>
  <c r="C2494" i="3"/>
  <c r="B2494" i="3"/>
  <c r="O2493" i="3"/>
  <c r="N2493" i="3"/>
  <c r="M2493" i="3"/>
  <c r="G2493" i="3"/>
  <c r="B2493" i="3"/>
  <c r="C2493" i="3" s="1"/>
  <c r="O2492" i="3"/>
  <c r="N2492" i="3"/>
  <c r="M2492" i="3"/>
  <c r="G2492" i="3"/>
  <c r="B2492" i="3"/>
  <c r="C2492" i="3" s="1"/>
  <c r="N2491" i="3"/>
  <c r="O2491" i="3" s="1"/>
  <c r="M2491" i="3"/>
  <c r="G2491" i="3"/>
  <c r="B2491" i="3"/>
  <c r="C2491" i="3" s="1"/>
  <c r="N2490" i="3"/>
  <c r="O2490" i="3" s="1"/>
  <c r="M2490" i="3"/>
  <c r="G2490" i="3"/>
  <c r="C2490" i="3"/>
  <c r="B2490" i="3"/>
  <c r="O2489" i="3"/>
  <c r="N2489" i="3"/>
  <c r="M2489" i="3"/>
  <c r="G2489" i="3"/>
  <c r="B2489" i="3"/>
  <c r="C2489" i="3" s="1"/>
  <c r="O2488" i="3"/>
  <c r="N2488" i="3"/>
  <c r="M2488" i="3"/>
  <c r="G2488" i="3"/>
  <c r="B2488" i="3"/>
  <c r="C2488" i="3" s="1"/>
  <c r="O2487" i="3"/>
  <c r="N2487" i="3"/>
  <c r="M2487" i="3"/>
  <c r="G2487" i="3"/>
  <c r="B2487" i="3"/>
  <c r="C2487" i="3" s="1"/>
  <c r="O2486" i="3"/>
  <c r="N2486" i="3"/>
  <c r="M2486" i="3"/>
  <c r="G2486" i="3"/>
  <c r="B2486" i="3"/>
  <c r="C2486" i="3" s="1"/>
  <c r="O2485" i="3"/>
  <c r="N2485" i="3"/>
  <c r="M2485" i="3"/>
  <c r="G2485" i="3"/>
  <c r="B2485" i="3"/>
  <c r="C2485" i="3" s="1"/>
  <c r="N2484" i="3"/>
  <c r="O2484" i="3" s="1"/>
  <c r="M2484" i="3"/>
  <c r="G2484" i="3"/>
  <c r="B2484" i="3"/>
  <c r="C2484" i="3" s="1"/>
  <c r="N2483" i="3"/>
  <c r="O2483" i="3" s="1"/>
  <c r="M2483" i="3"/>
  <c r="G2483" i="3"/>
  <c r="B2483" i="3"/>
  <c r="C2483" i="3" s="1"/>
  <c r="O2482" i="3"/>
  <c r="N2482" i="3"/>
  <c r="M2482" i="3"/>
  <c r="G2482" i="3"/>
  <c r="C2482" i="3"/>
  <c r="B2482" i="3"/>
  <c r="O2481" i="3"/>
  <c r="N2481" i="3"/>
  <c r="M2481" i="3"/>
  <c r="G2481" i="3"/>
  <c r="B2481" i="3"/>
  <c r="C2481" i="3" s="1"/>
  <c r="N2480" i="3"/>
  <c r="O2480" i="3" s="1"/>
  <c r="M2480" i="3"/>
  <c r="G2480" i="3"/>
  <c r="B2480" i="3"/>
  <c r="C2480" i="3" s="1"/>
  <c r="O2479" i="3"/>
  <c r="N2479" i="3"/>
  <c r="M2479" i="3"/>
  <c r="G2479" i="3"/>
  <c r="B2479" i="3"/>
  <c r="C2479" i="3" s="1"/>
  <c r="O2478" i="3"/>
  <c r="N2478" i="3"/>
  <c r="M2478" i="3"/>
  <c r="G2478" i="3"/>
  <c r="C2478" i="3"/>
  <c r="B2478" i="3"/>
  <c r="N2477" i="3"/>
  <c r="O2477" i="3" s="1"/>
  <c r="M2477" i="3"/>
  <c r="G2477" i="3"/>
  <c r="B2477" i="3"/>
  <c r="C2477" i="3" s="1"/>
  <c r="N2476" i="3"/>
  <c r="O2476" i="3" s="1"/>
  <c r="M2476" i="3"/>
  <c r="G2476" i="3"/>
  <c r="B2476" i="3"/>
  <c r="C2476" i="3" s="1"/>
  <c r="N2475" i="3"/>
  <c r="O2475" i="3" s="1"/>
  <c r="M2475" i="3"/>
  <c r="G2475" i="3"/>
  <c r="B2475" i="3"/>
  <c r="C2475" i="3" s="1"/>
  <c r="N2474" i="3"/>
  <c r="O2474" i="3" s="1"/>
  <c r="M2474" i="3"/>
  <c r="G2474" i="3"/>
  <c r="C2474" i="3"/>
  <c r="B2474" i="3"/>
  <c r="N2473" i="3"/>
  <c r="O2473" i="3" s="1"/>
  <c r="M2473" i="3"/>
  <c r="G2473" i="3"/>
  <c r="B2473" i="3"/>
  <c r="C2473" i="3" s="1"/>
  <c r="O2472" i="3"/>
  <c r="N2472" i="3"/>
  <c r="M2472" i="3"/>
  <c r="G2472" i="3"/>
  <c r="B2472" i="3"/>
  <c r="C2472" i="3" s="1"/>
  <c r="N2471" i="3"/>
  <c r="O2471" i="3" s="1"/>
  <c r="M2471" i="3"/>
  <c r="G2471" i="3"/>
  <c r="B2471" i="3"/>
  <c r="C2471" i="3" s="1"/>
  <c r="N2470" i="3"/>
  <c r="O2470" i="3" s="1"/>
  <c r="M2470" i="3"/>
  <c r="G2470" i="3"/>
  <c r="B2470" i="3"/>
  <c r="C2470" i="3" s="1"/>
  <c r="O2469" i="3"/>
  <c r="N2469" i="3"/>
  <c r="M2469" i="3"/>
  <c r="G2469" i="3"/>
  <c r="B2469" i="3"/>
  <c r="C2469" i="3" s="1"/>
  <c r="O2468" i="3"/>
  <c r="N2468" i="3"/>
  <c r="M2468" i="3"/>
  <c r="G2468" i="3"/>
  <c r="B2468" i="3"/>
  <c r="C2468" i="3" s="1"/>
  <c r="O2467" i="3"/>
  <c r="N2467" i="3"/>
  <c r="M2467" i="3"/>
  <c r="G2467" i="3"/>
  <c r="B2467" i="3"/>
  <c r="C2467" i="3" s="1"/>
  <c r="N2466" i="3"/>
  <c r="O2466" i="3" s="1"/>
  <c r="M2466" i="3"/>
  <c r="G2466" i="3"/>
  <c r="C2466" i="3"/>
  <c r="B2466" i="3"/>
  <c r="N2465" i="3"/>
  <c r="O2465" i="3" s="1"/>
  <c r="M2465" i="3"/>
  <c r="G2465" i="3"/>
  <c r="B2465" i="3"/>
  <c r="C2465" i="3" s="1"/>
  <c r="O2464" i="3"/>
  <c r="N2464" i="3"/>
  <c r="M2464" i="3"/>
  <c r="G2464" i="3"/>
  <c r="C2464" i="3"/>
  <c r="B2464" i="3"/>
  <c r="N2463" i="3"/>
  <c r="O2463" i="3" s="1"/>
  <c r="M2463" i="3"/>
  <c r="G2463" i="3"/>
  <c r="B2463" i="3"/>
  <c r="C2463" i="3" s="1"/>
  <c r="O2462" i="3"/>
  <c r="N2462" i="3"/>
  <c r="M2462" i="3"/>
  <c r="G2462" i="3"/>
  <c r="B2462" i="3"/>
  <c r="C2462" i="3" s="1"/>
  <c r="O2461" i="3"/>
  <c r="N2461" i="3"/>
  <c r="M2461" i="3"/>
  <c r="G2461" i="3"/>
  <c r="B2461" i="3"/>
  <c r="C2461" i="3" s="1"/>
  <c r="N2460" i="3"/>
  <c r="O2460" i="3" s="1"/>
  <c r="M2460" i="3"/>
  <c r="G2460" i="3"/>
  <c r="B2460" i="3"/>
  <c r="C2460" i="3" s="1"/>
  <c r="N2459" i="3"/>
  <c r="O2459" i="3" s="1"/>
  <c r="M2459" i="3"/>
  <c r="G2459" i="3"/>
  <c r="B2459" i="3"/>
  <c r="C2459" i="3" s="1"/>
  <c r="O2458" i="3"/>
  <c r="N2458" i="3"/>
  <c r="M2458" i="3"/>
  <c r="G2458" i="3"/>
  <c r="C2458" i="3"/>
  <c r="B2458" i="3"/>
  <c r="O2457" i="3"/>
  <c r="N2457" i="3"/>
  <c r="M2457" i="3"/>
  <c r="G2457" i="3"/>
  <c r="B2457" i="3"/>
  <c r="C2457" i="3" s="1"/>
  <c r="N2456" i="3"/>
  <c r="O2456" i="3" s="1"/>
  <c r="M2456" i="3"/>
  <c r="G2456" i="3"/>
  <c r="C2456" i="3"/>
  <c r="B2456" i="3"/>
  <c r="O2455" i="3"/>
  <c r="N2455" i="3"/>
  <c r="M2455" i="3"/>
  <c r="G2455" i="3"/>
  <c r="B2455" i="3"/>
  <c r="C2455" i="3" s="1"/>
  <c r="N2454" i="3"/>
  <c r="O2454" i="3" s="1"/>
  <c r="M2454" i="3"/>
  <c r="G2454" i="3"/>
  <c r="C2454" i="3"/>
  <c r="B2454" i="3"/>
  <c r="O2453" i="3"/>
  <c r="N2453" i="3"/>
  <c r="M2453" i="3"/>
  <c r="G2453" i="3"/>
  <c r="B2453" i="3"/>
  <c r="C2453" i="3" s="1"/>
  <c r="O2452" i="3"/>
  <c r="N2452" i="3"/>
  <c r="M2452" i="3"/>
  <c r="G2452" i="3"/>
  <c r="B2452" i="3"/>
  <c r="C2452" i="3" s="1"/>
  <c r="O2451" i="3"/>
  <c r="N2451" i="3"/>
  <c r="M2451" i="3"/>
  <c r="G2451" i="3"/>
  <c r="B2451" i="3"/>
  <c r="C2451" i="3" s="1"/>
  <c r="O2450" i="3"/>
  <c r="N2450" i="3"/>
  <c r="M2450" i="3"/>
  <c r="G2450" i="3"/>
  <c r="C2450" i="3"/>
  <c r="B2450" i="3"/>
  <c r="N2449" i="3"/>
  <c r="O2449" i="3" s="1"/>
  <c r="M2449" i="3"/>
  <c r="G2449" i="3"/>
  <c r="B2449" i="3"/>
  <c r="C2449" i="3" s="1"/>
  <c r="O2448" i="3"/>
  <c r="N2448" i="3"/>
  <c r="M2448" i="3"/>
  <c r="G2448" i="3"/>
  <c r="B2448" i="3"/>
  <c r="C2448" i="3" s="1"/>
  <c r="N2447" i="3"/>
  <c r="O2447" i="3" s="1"/>
  <c r="M2447" i="3"/>
  <c r="G2447" i="3"/>
  <c r="B2447" i="3"/>
  <c r="C2447" i="3" s="1"/>
  <c r="O2446" i="3"/>
  <c r="N2446" i="3"/>
  <c r="M2446" i="3"/>
  <c r="G2446" i="3"/>
  <c r="C2446" i="3"/>
  <c r="B2446" i="3"/>
  <c r="O2445" i="3"/>
  <c r="N2445" i="3"/>
  <c r="M2445" i="3"/>
  <c r="G2445" i="3"/>
  <c r="B2445" i="3"/>
  <c r="C2445" i="3" s="1"/>
  <c r="O2444" i="3"/>
  <c r="N2444" i="3"/>
  <c r="M2444" i="3"/>
  <c r="G2444" i="3"/>
  <c r="C2444" i="3"/>
  <c r="B2444" i="3"/>
  <c r="O2443" i="3"/>
  <c r="N2443" i="3"/>
  <c r="M2443" i="3"/>
  <c r="G2443" i="3"/>
  <c r="B2443" i="3"/>
  <c r="C2443" i="3" s="1"/>
  <c r="N2442" i="3"/>
  <c r="O2442" i="3" s="1"/>
  <c r="M2442" i="3"/>
  <c r="G2442" i="3"/>
  <c r="B2442" i="3"/>
  <c r="C2442" i="3" s="1"/>
  <c r="O2441" i="3"/>
  <c r="N2441" i="3"/>
  <c r="M2441" i="3"/>
  <c r="G2441" i="3"/>
  <c r="B2441" i="3"/>
  <c r="C2441" i="3" s="1"/>
  <c r="N2440" i="3"/>
  <c r="O2440" i="3" s="1"/>
  <c r="M2440" i="3"/>
  <c r="G2440" i="3"/>
  <c r="B2440" i="3"/>
  <c r="C2440" i="3" s="1"/>
  <c r="N2439" i="3"/>
  <c r="O2439" i="3" s="1"/>
  <c r="M2439" i="3"/>
  <c r="G2439" i="3"/>
  <c r="B2439" i="3"/>
  <c r="C2439" i="3" s="1"/>
  <c r="O2438" i="3"/>
  <c r="N2438" i="3"/>
  <c r="M2438" i="3"/>
  <c r="G2438" i="3"/>
  <c r="B2438" i="3"/>
  <c r="C2438" i="3" s="1"/>
  <c r="O2437" i="3"/>
  <c r="N2437" i="3"/>
  <c r="M2437" i="3"/>
  <c r="G2437" i="3"/>
  <c r="B2437" i="3"/>
  <c r="C2437" i="3" s="1"/>
  <c r="N2436" i="3"/>
  <c r="O2436" i="3" s="1"/>
  <c r="M2436" i="3"/>
  <c r="G2436" i="3"/>
  <c r="C2436" i="3"/>
  <c r="B2436" i="3"/>
  <c r="N2435" i="3"/>
  <c r="O2435" i="3" s="1"/>
  <c r="M2435" i="3"/>
  <c r="G2435" i="3"/>
  <c r="B2435" i="3"/>
  <c r="C2435" i="3" s="1"/>
  <c r="O2434" i="3"/>
  <c r="N2434" i="3"/>
  <c r="M2434" i="3"/>
  <c r="G2434" i="3"/>
  <c r="B2434" i="3"/>
  <c r="C2434" i="3" s="1"/>
  <c r="O2433" i="3"/>
  <c r="N2433" i="3"/>
  <c r="M2433" i="3"/>
  <c r="G2433" i="3"/>
  <c r="B2433" i="3"/>
  <c r="C2433" i="3" s="1"/>
  <c r="O2432" i="3"/>
  <c r="N2432" i="3"/>
  <c r="M2432" i="3"/>
  <c r="G2432" i="3"/>
  <c r="C2432" i="3"/>
  <c r="B2432" i="3"/>
  <c r="O2431" i="3"/>
  <c r="N2431" i="3"/>
  <c r="M2431" i="3"/>
  <c r="G2431" i="3"/>
  <c r="B2431" i="3"/>
  <c r="C2431" i="3" s="1"/>
  <c r="O2430" i="3"/>
  <c r="N2430" i="3"/>
  <c r="M2430" i="3"/>
  <c r="G2430" i="3"/>
  <c r="B2430" i="3"/>
  <c r="C2430" i="3" s="1"/>
  <c r="O2429" i="3"/>
  <c r="N2429" i="3"/>
  <c r="M2429" i="3"/>
  <c r="G2429" i="3"/>
  <c r="B2429" i="3"/>
  <c r="C2429" i="3" s="1"/>
  <c r="N2428" i="3"/>
  <c r="O2428" i="3" s="1"/>
  <c r="M2428" i="3"/>
  <c r="G2428" i="3"/>
  <c r="B2428" i="3"/>
  <c r="C2428" i="3" s="1"/>
  <c r="N2427" i="3"/>
  <c r="O2427" i="3" s="1"/>
  <c r="M2427" i="3"/>
  <c r="G2427" i="3"/>
  <c r="B2427" i="3"/>
  <c r="C2427" i="3" s="1"/>
  <c r="O2426" i="3"/>
  <c r="N2426" i="3"/>
  <c r="M2426" i="3"/>
  <c r="G2426" i="3"/>
  <c r="C2426" i="3"/>
  <c r="B2426" i="3"/>
  <c r="N2425" i="3"/>
  <c r="O2425" i="3" s="1"/>
  <c r="M2425" i="3"/>
  <c r="G2425" i="3"/>
  <c r="B2425" i="3"/>
  <c r="C2425" i="3" s="1"/>
  <c r="O2424" i="3"/>
  <c r="N2424" i="3"/>
  <c r="M2424" i="3"/>
  <c r="G2424" i="3"/>
  <c r="B2424" i="3"/>
  <c r="C2424" i="3" s="1"/>
  <c r="N2423" i="3"/>
  <c r="O2423" i="3" s="1"/>
  <c r="M2423" i="3"/>
  <c r="G2423" i="3"/>
  <c r="B2423" i="3"/>
  <c r="C2423" i="3" s="1"/>
  <c r="N2422" i="3"/>
  <c r="O2422" i="3" s="1"/>
  <c r="M2422" i="3"/>
  <c r="G2422" i="3"/>
  <c r="B2422" i="3"/>
  <c r="C2422" i="3" s="1"/>
  <c r="O2421" i="3"/>
  <c r="N2421" i="3"/>
  <c r="M2421" i="3"/>
  <c r="G2421" i="3"/>
  <c r="B2421" i="3"/>
  <c r="C2421" i="3" s="1"/>
  <c r="O2420" i="3"/>
  <c r="N2420" i="3"/>
  <c r="M2420" i="3"/>
  <c r="G2420" i="3"/>
  <c r="C2420" i="3"/>
  <c r="B2420" i="3"/>
  <c r="N2419" i="3"/>
  <c r="O2419" i="3" s="1"/>
  <c r="M2419" i="3"/>
  <c r="G2419" i="3"/>
  <c r="B2419" i="3"/>
  <c r="C2419" i="3" s="1"/>
  <c r="N2418" i="3"/>
  <c r="O2418" i="3" s="1"/>
  <c r="M2418" i="3"/>
  <c r="G2418" i="3"/>
  <c r="C2418" i="3"/>
  <c r="B2418" i="3"/>
  <c r="O2417" i="3"/>
  <c r="N2417" i="3"/>
  <c r="M2417" i="3"/>
  <c r="G2417" i="3"/>
  <c r="B2417" i="3"/>
  <c r="C2417" i="3" s="1"/>
  <c r="N2416" i="3"/>
  <c r="O2416" i="3" s="1"/>
  <c r="M2416" i="3"/>
  <c r="G2416" i="3"/>
  <c r="C2416" i="3"/>
  <c r="B2416" i="3"/>
  <c r="O2415" i="3"/>
  <c r="N2415" i="3"/>
  <c r="M2415" i="3"/>
  <c r="G2415" i="3"/>
  <c r="B2415" i="3"/>
  <c r="C2415" i="3" s="1"/>
  <c r="O2414" i="3"/>
  <c r="N2414" i="3"/>
  <c r="M2414" i="3"/>
  <c r="G2414" i="3"/>
  <c r="B2414" i="3"/>
  <c r="C2414" i="3" s="1"/>
  <c r="N2413" i="3"/>
  <c r="O2413" i="3" s="1"/>
  <c r="M2413" i="3"/>
  <c r="G2413" i="3"/>
  <c r="B2413" i="3"/>
  <c r="C2413" i="3" s="1"/>
  <c r="N2412" i="3"/>
  <c r="O2412" i="3" s="1"/>
  <c r="M2412" i="3"/>
  <c r="G2412" i="3"/>
  <c r="B2412" i="3"/>
  <c r="C2412" i="3" s="1"/>
  <c r="N2411" i="3"/>
  <c r="O2411" i="3" s="1"/>
  <c r="M2411" i="3"/>
  <c r="G2411" i="3"/>
  <c r="B2411" i="3"/>
  <c r="C2411" i="3" s="1"/>
  <c r="O2410" i="3"/>
  <c r="N2410" i="3"/>
  <c r="M2410" i="3"/>
  <c r="G2410" i="3"/>
  <c r="B2410" i="3"/>
  <c r="C2410" i="3" s="1"/>
  <c r="O2409" i="3"/>
  <c r="N2409" i="3"/>
  <c r="M2409" i="3"/>
  <c r="G2409" i="3"/>
  <c r="B2409" i="3"/>
  <c r="C2409" i="3" s="1"/>
  <c r="N2408" i="3"/>
  <c r="O2408" i="3" s="1"/>
  <c r="M2408" i="3"/>
  <c r="G2408" i="3"/>
  <c r="C2408" i="3"/>
  <c r="B2408" i="3"/>
  <c r="N2407" i="3"/>
  <c r="O2407" i="3" s="1"/>
  <c r="M2407" i="3"/>
  <c r="G2407" i="3"/>
  <c r="B2407" i="3"/>
  <c r="C2407" i="3" s="1"/>
  <c r="N2406" i="3"/>
  <c r="O2406" i="3" s="1"/>
  <c r="M2406" i="3"/>
  <c r="G2406" i="3"/>
  <c r="B2406" i="3"/>
  <c r="C2406" i="3" s="1"/>
  <c r="N2405" i="3"/>
  <c r="O2405" i="3" s="1"/>
  <c r="M2405" i="3"/>
  <c r="G2405" i="3"/>
  <c r="B2405" i="3"/>
  <c r="C2405" i="3" s="1"/>
  <c r="N2404" i="3"/>
  <c r="O2404" i="3" s="1"/>
  <c r="M2404" i="3"/>
  <c r="G2404" i="3"/>
  <c r="B2404" i="3"/>
  <c r="C2404" i="3" s="1"/>
  <c r="O2403" i="3"/>
  <c r="N2403" i="3"/>
  <c r="M2403" i="3"/>
  <c r="G2403" i="3"/>
  <c r="B2403" i="3"/>
  <c r="C2403" i="3" s="1"/>
  <c r="N2402" i="3"/>
  <c r="O2402" i="3" s="1"/>
  <c r="M2402" i="3"/>
  <c r="G2402" i="3"/>
  <c r="C2402" i="3"/>
  <c r="B2402" i="3"/>
  <c r="N2401" i="3"/>
  <c r="O2401" i="3" s="1"/>
  <c r="M2401" i="3"/>
  <c r="G2401" i="3"/>
  <c r="B2401" i="3"/>
  <c r="C2401" i="3" s="1"/>
  <c r="N2400" i="3"/>
  <c r="O2400" i="3" s="1"/>
  <c r="M2400" i="3"/>
  <c r="G2400" i="3"/>
  <c r="C2400" i="3"/>
  <c r="B2400" i="3"/>
  <c r="N2399" i="3"/>
  <c r="O2399" i="3" s="1"/>
  <c r="M2399" i="3"/>
  <c r="G2399" i="3"/>
  <c r="B2399" i="3"/>
  <c r="C2399" i="3" s="1"/>
  <c r="N2398" i="3"/>
  <c r="O2398" i="3" s="1"/>
  <c r="M2398" i="3"/>
  <c r="G2398" i="3"/>
  <c r="C2398" i="3"/>
  <c r="B2398" i="3"/>
  <c r="O2397" i="3"/>
  <c r="N2397" i="3"/>
  <c r="M2397" i="3"/>
  <c r="G2397" i="3"/>
  <c r="B2397" i="3"/>
  <c r="C2397" i="3" s="1"/>
  <c r="O2396" i="3"/>
  <c r="N2396" i="3"/>
  <c r="M2396" i="3"/>
  <c r="G2396" i="3"/>
  <c r="B2396" i="3"/>
  <c r="C2396" i="3" s="1"/>
  <c r="N2395" i="3"/>
  <c r="O2395" i="3" s="1"/>
  <c r="M2395" i="3"/>
  <c r="G2395" i="3"/>
  <c r="B2395" i="3"/>
  <c r="C2395" i="3" s="1"/>
  <c r="N2394" i="3"/>
  <c r="O2394" i="3" s="1"/>
  <c r="M2394" i="3"/>
  <c r="G2394" i="3"/>
  <c r="B2394" i="3"/>
  <c r="C2394" i="3" s="1"/>
  <c r="N2393" i="3"/>
  <c r="O2393" i="3" s="1"/>
  <c r="M2393" i="3"/>
  <c r="G2393" i="3"/>
  <c r="B2393" i="3"/>
  <c r="C2393" i="3" s="1"/>
  <c r="O2392" i="3"/>
  <c r="N2392" i="3"/>
  <c r="M2392" i="3"/>
  <c r="G2392" i="3"/>
  <c r="B2392" i="3"/>
  <c r="C2392" i="3" s="1"/>
  <c r="N2391" i="3"/>
  <c r="O2391" i="3" s="1"/>
  <c r="M2391" i="3"/>
  <c r="G2391" i="3"/>
  <c r="B2391" i="3"/>
  <c r="C2391" i="3" s="1"/>
  <c r="N2390" i="3"/>
  <c r="O2390" i="3" s="1"/>
  <c r="M2390" i="3"/>
  <c r="G2390" i="3"/>
  <c r="B2390" i="3"/>
  <c r="C2390" i="3" s="1"/>
  <c r="N2389" i="3"/>
  <c r="O2389" i="3" s="1"/>
  <c r="M2389" i="3"/>
  <c r="G2389" i="3"/>
  <c r="B2389" i="3"/>
  <c r="C2389" i="3" s="1"/>
  <c r="N2388" i="3"/>
  <c r="O2388" i="3" s="1"/>
  <c r="M2388" i="3"/>
  <c r="G2388" i="3"/>
  <c r="B2388" i="3"/>
  <c r="C2388" i="3" s="1"/>
  <c r="N2387" i="3"/>
  <c r="O2387" i="3" s="1"/>
  <c r="M2387" i="3"/>
  <c r="G2387" i="3"/>
  <c r="B2387" i="3"/>
  <c r="C2387" i="3" s="1"/>
  <c r="O2386" i="3"/>
  <c r="N2386" i="3"/>
  <c r="M2386" i="3"/>
  <c r="G2386" i="3"/>
  <c r="B2386" i="3"/>
  <c r="C2386" i="3" s="1"/>
  <c r="O2385" i="3"/>
  <c r="N2385" i="3"/>
  <c r="M2385" i="3"/>
  <c r="G2385" i="3"/>
  <c r="B2385" i="3"/>
  <c r="C2385" i="3" s="1"/>
  <c r="O2384" i="3"/>
  <c r="N2384" i="3"/>
  <c r="M2384" i="3"/>
  <c r="G2384" i="3"/>
  <c r="C2384" i="3"/>
  <c r="B2384" i="3"/>
  <c r="N2383" i="3"/>
  <c r="O2383" i="3" s="1"/>
  <c r="M2383" i="3"/>
  <c r="G2383" i="3"/>
  <c r="B2383" i="3"/>
  <c r="C2383" i="3" s="1"/>
  <c r="O2382" i="3"/>
  <c r="N2382" i="3"/>
  <c r="M2382" i="3"/>
  <c r="G2382" i="3"/>
  <c r="B2382" i="3"/>
  <c r="C2382" i="3" s="1"/>
  <c r="N2381" i="3"/>
  <c r="O2381" i="3" s="1"/>
  <c r="M2381" i="3"/>
  <c r="G2381" i="3"/>
  <c r="B2381" i="3"/>
  <c r="C2381" i="3" s="1"/>
  <c r="N2380" i="3"/>
  <c r="O2380" i="3" s="1"/>
  <c r="M2380" i="3"/>
  <c r="G2380" i="3"/>
  <c r="B2380" i="3"/>
  <c r="C2380" i="3" s="1"/>
  <c r="N2379" i="3"/>
  <c r="O2379" i="3" s="1"/>
  <c r="M2379" i="3"/>
  <c r="G2379" i="3"/>
  <c r="B2379" i="3"/>
  <c r="C2379" i="3" s="1"/>
  <c r="N2378" i="3"/>
  <c r="O2378" i="3" s="1"/>
  <c r="M2378" i="3"/>
  <c r="G2378" i="3"/>
  <c r="C2378" i="3"/>
  <c r="B2378" i="3"/>
  <c r="N2377" i="3"/>
  <c r="O2377" i="3" s="1"/>
  <c r="M2377" i="3"/>
  <c r="G2377" i="3"/>
  <c r="B2377" i="3"/>
  <c r="C2377" i="3" s="1"/>
  <c r="O2376" i="3"/>
  <c r="N2376" i="3"/>
  <c r="M2376" i="3"/>
  <c r="G2376" i="3"/>
  <c r="B2376" i="3"/>
  <c r="C2376" i="3" s="1"/>
  <c r="N2375" i="3"/>
  <c r="O2375" i="3" s="1"/>
  <c r="M2375" i="3"/>
  <c r="G2375" i="3"/>
  <c r="B2375" i="3"/>
  <c r="C2375" i="3" s="1"/>
  <c r="O2374" i="3"/>
  <c r="N2374" i="3"/>
  <c r="M2374" i="3"/>
  <c r="G2374" i="3"/>
  <c r="B2374" i="3"/>
  <c r="C2374" i="3" s="1"/>
  <c r="O2373" i="3"/>
  <c r="N2373" i="3"/>
  <c r="M2373" i="3"/>
  <c r="G2373" i="3"/>
  <c r="B2373" i="3"/>
  <c r="C2373" i="3" s="1"/>
  <c r="O2372" i="3"/>
  <c r="N2372" i="3"/>
  <c r="M2372" i="3"/>
  <c r="G2372" i="3"/>
  <c r="B2372" i="3"/>
  <c r="C2372" i="3" s="1"/>
  <c r="N2371" i="3"/>
  <c r="O2371" i="3" s="1"/>
  <c r="M2371" i="3"/>
  <c r="G2371" i="3"/>
  <c r="B2371" i="3"/>
  <c r="C2371" i="3" s="1"/>
  <c r="O2370" i="3"/>
  <c r="N2370" i="3"/>
  <c r="M2370" i="3"/>
  <c r="G2370" i="3"/>
  <c r="C2370" i="3"/>
  <c r="B2370" i="3"/>
  <c r="N2369" i="3"/>
  <c r="O2369" i="3" s="1"/>
  <c r="M2369" i="3"/>
  <c r="G2369" i="3"/>
  <c r="B2369" i="3"/>
  <c r="C2369" i="3" s="1"/>
  <c r="N2368" i="3"/>
  <c r="O2368" i="3" s="1"/>
  <c r="M2368" i="3"/>
  <c r="G2368" i="3"/>
  <c r="C2368" i="3"/>
  <c r="B2368" i="3"/>
  <c r="N2367" i="3"/>
  <c r="O2367" i="3" s="1"/>
  <c r="M2367" i="3"/>
  <c r="G2367" i="3"/>
  <c r="B2367" i="3"/>
  <c r="C2367" i="3" s="1"/>
  <c r="O2366" i="3"/>
  <c r="N2366" i="3"/>
  <c r="M2366" i="3"/>
  <c r="G2366" i="3"/>
  <c r="C2366" i="3"/>
  <c r="B2366" i="3"/>
  <c r="O2365" i="3"/>
  <c r="N2365" i="3"/>
  <c r="M2365" i="3"/>
  <c r="G2365" i="3"/>
  <c r="B2365" i="3"/>
  <c r="C2365" i="3" s="1"/>
  <c r="N2364" i="3"/>
  <c r="O2364" i="3" s="1"/>
  <c r="M2364" i="3"/>
  <c r="G2364" i="3"/>
  <c r="B2364" i="3"/>
  <c r="C2364" i="3" s="1"/>
  <c r="O2363" i="3"/>
  <c r="N2363" i="3"/>
  <c r="M2363" i="3"/>
  <c r="G2363" i="3"/>
  <c r="B2363" i="3"/>
  <c r="C2363" i="3" s="1"/>
  <c r="O2362" i="3"/>
  <c r="N2362" i="3"/>
  <c r="M2362" i="3"/>
  <c r="G2362" i="3"/>
  <c r="C2362" i="3"/>
  <c r="B2362" i="3"/>
  <c r="O2361" i="3"/>
  <c r="N2361" i="3"/>
  <c r="M2361" i="3"/>
  <c r="G2361" i="3"/>
  <c r="B2361" i="3"/>
  <c r="C2361" i="3" s="1"/>
  <c r="N2360" i="3"/>
  <c r="O2360" i="3" s="1"/>
  <c r="M2360" i="3"/>
  <c r="G2360" i="3"/>
  <c r="B2360" i="3"/>
  <c r="C2360" i="3" s="1"/>
  <c r="O2359" i="3"/>
  <c r="N2359" i="3"/>
  <c r="M2359" i="3"/>
  <c r="G2359" i="3"/>
  <c r="B2359" i="3"/>
  <c r="C2359" i="3" s="1"/>
  <c r="N2358" i="3"/>
  <c r="O2358" i="3" s="1"/>
  <c r="M2358" i="3"/>
  <c r="G2358" i="3"/>
  <c r="B2358" i="3"/>
  <c r="C2358" i="3" s="1"/>
  <c r="O2357" i="3"/>
  <c r="N2357" i="3"/>
  <c r="M2357" i="3"/>
  <c r="G2357" i="3"/>
  <c r="B2357" i="3"/>
  <c r="C2357" i="3" s="1"/>
  <c r="O2356" i="3"/>
  <c r="N2356" i="3"/>
  <c r="M2356" i="3"/>
  <c r="G2356" i="3"/>
  <c r="B2356" i="3"/>
  <c r="C2356" i="3" s="1"/>
  <c r="N2355" i="3"/>
  <c r="O2355" i="3" s="1"/>
  <c r="M2355" i="3"/>
  <c r="G2355" i="3"/>
  <c r="B2355" i="3"/>
  <c r="C2355" i="3" s="1"/>
  <c r="O2354" i="3"/>
  <c r="N2354" i="3"/>
  <c r="M2354" i="3"/>
  <c r="G2354" i="3"/>
  <c r="C2354" i="3"/>
  <c r="B2354" i="3"/>
  <c r="O2353" i="3"/>
  <c r="N2353" i="3"/>
  <c r="M2353" i="3"/>
  <c r="G2353" i="3"/>
  <c r="B2353" i="3"/>
  <c r="C2353" i="3" s="1"/>
  <c r="N2352" i="3"/>
  <c r="O2352" i="3" s="1"/>
  <c r="M2352" i="3"/>
  <c r="G2352" i="3"/>
  <c r="B2352" i="3"/>
  <c r="C2352" i="3" s="1"/>
  <c r="N2351" i="3"/>
  <c r="O2351" i="3" s="1"/>
  <c r="M2351" i="3"/>
  <c r="G2351" i="3"/>
  <c r="B2351" i="3"/>
  <c r="C2351" i="3" s="1"/>
  <c r="N2350" i="3"/>
  <c r="O2350" i="3" s="1"/>
  <c r="M2350" i="3"/>
  <c r="G2350" i="3"/>
  <c r="C2350" i="3"/>
  <c r="B2350" i="3"/>
  <c r="O2349" i="3"/>
  <c r="N2349" i="3"/>
  <c r="M2349" i="3"/>
  <c r="G2349" i="3"/>
  <c r="B2349" i="3"/>
  <c r="C2349" i="3" s="1"/>
  <c r="N2348" i="3"/>
  <c r="O2348" i="3" s="1"/>
  <c r="M2348" i="3"/>
  <c r="G2348" i="3"/>
  <c r="C2348" i="3"/>
  <c r="B2348" i="3"/>
  <c r="O2347" i="3"/>
  <c r="N2347" i="3"/>
  <c r="M2347" i="3"/>
  <c r="G2347" i="3"/>
  <c r="B2347" i="3"/>
  <c r="C2347" i="3" s="1"/>
  <c r="O2346" i="3"/>
  <c r="N2346" i="3"/>
  <c r="M2346" i="3"/>
  <c r="G2346" i="3"/>
  <c r="B2346" i="3"/>
  <c r="C2346" i="3" s="1"/>
  <c r="N2345" i="3"/>
  <c r="O2345" i="3" s="1"/>
  <c r="M2345" i="3"/>
  <c r="G2345" i="3"/>
  <c r="B2345" i="3"/>
  <c r="C2345" i="3" s="1"/>
  <c r="N2344" i="3"/>
  <c r="O2344" i="3" s="1"/>
  <c r="M2344" i="3"/>
  <c r="G2344" i="3"/>
  <c r="C2344" i="3"/>
  <c r="B2344" i="3"/>
  <c r="N2343" i="3"/>
  <c r="O2343" i="3" s="1"/>
  <c r="M2343" i="3"/>
  <c r="G2343" i="3"/>
  <c r="B2343" i="3"/>
  <c r="C2343" i="3" s="1"/>
  <c r="O2342" i="3"/>
  <c r="N2342" i="3"/>
  <c r="M2342" i="3"/>
  <c r="G2342" i="3"/>
  <c r="B2342" i="3"/>
  <c r="C2342" i="3" s="1"/>
  <c r="N2341" i="3"/>
  <c r="O2341" i="3" s="1"/>
  <c r="M2341" i="3"/>
  <c r="G2341" i="3"/>
  <c r="B2341" i="3"/>
  <c r="C2341" i="3" s="1"/>
  <c r="N2340" i="3"/>
  <c r="O2340" i="3" s="1"/>
  <c r="M2340" i="3"/>
  <c r="G2340" i="3"/>
  <c r="C2340" i="3"/>
  <c r="B2340" i="3"/>
  <c r="N2339" i="3"/>
  <c r="O2339" i="3" s="1"/>
  <c r="M2339" i="3"/>
  <c r="G2339" i="3"/>
  <c r="B2339" i="3"/>
  <c r="C2339" i="3" s="1"/>
  <c r="O2338" i="3"/>
  <c r="N2338" i="3"/>
  <c r="M2338" i="3"/>
  <c r="G2338" i="3"/>
  <c r="B2338" i="3"/>
  <c r="C2338" i="3" s="1"/>
  <c r="N2337" i="3"/>
  <c r="O2337" i="3" s="1"/>
  <c r="M2337" i="3"/>
  <c r="G2337" i="3"/>
  <c r="B2337" i="3"/>
  <c r="C2337" i="3" s="1"/>
  <c r="N2336" i="3"/>
  <c r="O2336" i="3" s="1"/>
  <c r="M2336" i="3"/>
  <c r="G2336" i="3"/>
  <c r="C2336" i="3"/>
  <c r="B2336" i="3"/>
  <c r="O2335" i="3"/>
  <c r="N2335" i="3"/>
  <c r="M2335" i="3"/>
  <c r="G2335" i="3"/>
  <c r="B2335" i="3"/>
  <c r="C2335" i="3" s="1"/>
  <c r="O2334" i="3"/>
  <c r="N2334" i="3"/>
  <c r="M2334" i="3"/>
  <c r="G2334" i="3"/>
  <c r="B2334" i="3"/>
  <c r="C2334" i="3" s="1"/>
  <c r="O2333" i="3"/>
  <c r="N2333" i="3"/>
  <c r="M2333" i="3"/>
  <c r="G2333" i="3"/>
  <c r="B2333" i="3"/>
  <c r="C2333" i="3" s="1"/>
  <c r="O2332" i="3"/>
  <c r="N2332" i="3"/>
  <c r="M2332" i="3"/>
  <c r="G2332" i="3"/>
  <c r="B2332" i="3"/>
  <c r="C2332" i="3" s="1"/>
  <c r="N2331" i="3"/>
  <c r="O2331" i="3" s="1"/>
  <c r="M2331" i="3"/>
  <c r="G2331" i="3"/>
  <c r="B2331" i="3"/>
  <c r="C2331" i="3" s="1"/>
  <c r="O2330" i="3"/>
  <c r="N2330" i="3"/>
  <c r="M2330" i="3"/>
  <c r="G2330" i="3"/>
  <c r="C2330" i="3"/>
  <c r="B2330" i="3"/>
  <c r="O2329" i="3"/>
  <c r="N2329" i="3"/>
  <c r="M2329" i="3"/>
  <c r="G2329" i="3"/>
  <c r="B2329" i="3"/>
  <c r="C2329" i="3" s="1"/>
  <c r="N2328" i="3"/>
  <c r="O2328" i="3" s="1"/>
  <c r="M2328" i="3"/>
  <c r="G2328" i="3"/>
  <c r="B2328" i="3"/>
  <c r="C2328" i="3" s="1"/>
  <c r="N2327" i="3"/>
  <c r="O2327" i="3" s="1"/>
  <c r="M2327" i="3"/>
  <c r="G2327" i="3"/>
  <c r="B2327" i="3"/>
  <c r="C2327" i="3" s="1"/>
  <c r="N2326" i="3"/>
  <c r="O2326" i="3" s="1"/>
  <c r="M2326" i="3"/>
  <c r="G2326" i="3"/>
  <c r="B2326" i="3"/>
  <c r="C2326" i="3" s="1"/>
  <c r="O2325" i="3"/>
  <c r="N2325" i="3"/>
  <c r="M2325" i="3"/>
  <c r="G2325" i="3"/>
  <c r="B2325" i="3"/>
  <c r="C2325" i="3" s="1"/>
  <c r="O2324" i="3"/>
  <c r="N2324" i="3"/>
  <c r="M2324" i="3"/>
  <c r="G2324" i="3"/>
  <c r="C2324" i="3"/>
  <c r="B2324" i="3"/>
  <c r="O2323" i="3"/>
  <c r="N2323" i="3"/>
  <c r="M2323" i="3"/>
  <c r="G2323" i="3"/>
  <c r="B2323" i="3"/>
  <c r="C2323" i="3" s="1"/>
  <c r="N2322" i="3"/>
  <c r="O2322" i="3" s="1"/>
  <c r="M2322" i="3"/>
  <c r="G2322" i="3"/>
  <c r="C2322" i="3"/>
  <c r="B2322" i="3"/>
  <c r="O2321" i="3"/>
  <c r="N2321" i="3"/>
  <c r="M2321" i="3"/>
  <c r="G2321" i="3"/>
  <c r="B2321" i="3"/>
  <c r="C2321" i="3" s="1"/>
  <c r="O2320" i="3"/>
  <c r="N2320" i="3"/>
  <c r="M2320" i="3"/>
  <c r="G2320" i="3"/>
  <c r="B2320" i="3"/>
  <c r="C2320" i="3" s="1"/>
  <c r="N2319" i="3"/>
  <c r="O2319" i="3" s="1"/>
  <c r="M2319" i="3"/>
  <c r="G2319" i="3"/>
  <c r="B2319" i="3"/>
  <c r="C2319" i="3" s="1"/>
  <c r="O2318" i="3"/>
  <c r="N2318" i="3"/>
  <c r="M2318" i="3"/>
  <c r="G2318" i="3"/>
  <c r="C2318" i="3"/>
  <c r="B2318" i="3"/>
  <c r="O2317" i="3"/>
  <c r="N2317" i="3"/>
  <c r="M2317" i="3"/>
  <c r="G2317" i="3"/>
  <c r="B2317" i="3"/>
  <c r="C2317" i="3" s="1"/>
  <c r="N2316" i="3"/>
  <c r="O2316" i="3" s="1"/>
  <c r="M2316" i="3"/>
  <c r="G2316" i="3"/>
  <c r="B2316" i="3"/>
  <c r="C2316" i="3" s="1"/>
  <c r="N2315" i="3"/>
  <c r="O2315" i="3" s="1"/>
  <c r="M2315" i="3"/>
  <c r="G2315" i="3"/>
  <c r="B2315" i="3"/>
  <c r="C2315" i="3" s="1"/>
  <c r="O2314" i="3"/>
  <c r="N2314" i="3"/>
  <c r="M2314" i="3"/>
  <c r="G2314" i="3"/>
  <c r="C2314" i="3"/>
  <c r="B2314" i="3"/>
  <c r="O2313" i="3"/>
  <c r="N2313" i="3"/>
  <c r="M2313" i="3"/>
  <c r="G2313" i="3"/>
  <c r="B2313" i="3"/>
  <c r="C2313" i="3" s="1"/>
  <c r="N2312" i="3"/>
  <c r="O2312" i="3" s="1"/>
  <c r="M2312" i="3"/>
  <c r="G2312" i="3"/>
  <c r="C2312" i="3"/>
  <c r="B2312" i="3"/>
  <c r="N2311" i="3"/>
  <c r="O2311" i="3" s="1"/>
  <c r="M2311" i="3"/>
  <c r="G2311" i="3"/>
  <c r="B2311" i="3"/>
  <c r="C2311" i="3" s="1"/>
  <c r="N2310" i="3"/>
  <c r="O2310" i="3" s="1"/>
  <c r="M2310" i="3"/>
  <c r="G2310" i="3"/>
  <c r="B2310" i="3"/>
  <c r="C2310" i="3" s="1"/>
  <c r="O2309" i="3"/>
  <c r="N2309" i="3"/>
  <c r="M2309" i="3"/>
  <c r="G2309" i="3"/>
  <c r="B2309" i="3"/>
  <c r="C2309" i="3" s="1"/>
  <c r="O2308" i="3"/>
  <c r="N2308" i="3"/>
  <c r="M2308" i="3"/>
  <c r="G2308" i="3"/>
  <c r="B2308" i="3"/>
  <c r="C2308" i="3" s="1"/>
  <c r="N2307" i="3"/>
  <c r="O2307" i="3" s="1"/>
  <c r="M2307" i="3"/>
  <c r="G2307" i="3"/>
  <c r="B2307" i="3"/>
  <c r="C2307" i="3" s="1"/>
  <c r="N2306" i="3"/>
  <c r="O2306" i="3" s="1"/>
  <c r="M2306" i="3"/>
  <c r="G2306" i="3"/>
  <c r="C2306" i="3"/>
  <c r="B2306" i="3"/>
  <c r="O2305" i="3"/>
  <c r="N2305" i="3"/>
  <c r="M2305" i="3"/>
  <c r="G2305" i="3"/>
  <c r="B2305" i="3"/>
  <c r="C2305" i="3" s="1"/>
  <c r="O2304" i="3"/>
  <c r="N2304" i="3"/>
  <c r="M2304" i="3"/>
  <c r="G2304" i="3"/>
  <c r="B2304" i="3"/>
  <c r="C2304" i="3" s="1"/>
  <c r="N2303" i="3"/>
  <c r="O2303" i="3" s="1"/>
  <c r="M2303" i="3"/>
  <c r="G2303" i="3"/>
  <c r="B2303" i="3"/>
  <c r="C2303" i="3" s="1"/>
  <c r="O2302" i="3"/>
  <c r="N2302" i="3"/>
  <c r="M2302" i="3"/>
  <c r="G2302" i="3"/>
  <c r="B2302" i="3"/>
  <c r="C2302" i="3" s="1"/>
  <c r="O2301" i="3"/>
  <c r="N2301" i="3"/>
  <c r="M2301" i="3"/>
  <c r="G2301" i="3"/>
  <c r="B2301" i="3"/>
  <c r="C2301" i="3" s="1"/>
  <c r="O2300" i="3"/>
  <c r="N2300" i="3"/>
  <c r="M2300" i="3"/>
  <c r="G2300" i="3"/>
  <c r="C2300" i="3"/>
  <c r="B2300" i="3"/>
  <c r="O2299" i="3"/>
  <c r="N2299" i="3"/>
  <c r="M2299" i="3"/>
  <c r="G2299" i="3"/>
  <c r="B2299" i="3"/>
  <c r="C2299" i="3" s="1"/>
  <c r="N2298" i="3"/>
  <c r="O2298" i="3" s="1"/>
  <c r="M2298" i="3"/>
  <c r="G2298" i="3"/>
  <c r="B2298" i="3"/>
  <c r="C2298" i="3" s="1"/>
  <c r="O2297" i="3"/>
  <c r="N2297" i="3"/>
  <c r="M2297" i="3"/>
  <c r="G2297" i="3"/>
  <c r="B2297" i="3"/>
  <c r="C2297" i="3" s="1"/>
  <c r="O2296" i="3"/>
  <c r="N2296" i="3"/>
  <c r="M2296" i="3"/>
  <c r="G2296" i="3"/>
  <c r="B2296" i="3"/>
  <c r="C2296" i="3" s="1"/>
  <c r="N2295" i="3"/>
  <c r="O2295" i="3" s="1"/>
  <c r="M2295" i="3"/>
  <c r="G2295" i="3"/>
  <c r="B2295" i="3"/>
  <c r="C2295" i="3" s="1"/>
  <c r="O2294" i="3"/>
  <c r="N2294" i="3"/>
  <c r="M2294" i="3"/>
  <c r="G2294" i="3"/>
  <c r="B2294" i="3"/>
  <c r="C2294" i="3" s="1"/>
  <c r="N2293" i="3"/>
  <c r="O2293" i="3" s="1"/>
  <c r="M2293" i="3"/>
  <c r="G2293" i="3"/>
  <c r="B2293" i="3"/>
  <c r="C2293" i="3" s="1"/>
  <c r="N2292" i="3"/>
  <c r="O2292" i="3" s="1"/>
  <c r="M2292" i="3"/>
  <c r="G2292" i="3"/>
  <c r="B2292" i="3"/>
  <c r="C2292" i="3" s="1"/>
  <c r="N2291" i="3"/>
  <c r="O2291" i="3" s="1"/>
  <c r="M2291" i="3"/>
  <c r="G2291" i="3"/>
  <c r="B2291" i="3"/>
  <c r="C2291" i="3" s="1"/>
  <c r="O2290" i="3"/>
  <c r="N2290" i="3"/>
  <c r="M2290" i="3"/>
  <c r="G2290" i="3"/>
  <c r="B2290" i="3"/>
  <c r="C2290" i="3" s="1"/>
  <c r="O2289" i="3"/>
  <c r="N2289" i="3"/>
  <c r="M2289" i="3"/>
  <c r="G2289" i="3"/>
  <c r="B2289" i="3"/>
  <c r="C2289" i="3" s="1"/>
  <c r="O2288" i="3"/>
  <c r="N2288" i="3"/>
  <c r="M2288" i="3"/>
  <c r="G2288" i="3"/>
  <c r="C2288" i="3"/>
  <c r="B2288" i="3"/>
  <c r="O2287" i="3"/>
  <c r="N2287" i="3"/>
  <c r="M2287" i="3"/>
  <c r="G2287" i="3"/>
  <c r="B2287" i="3"/>
  <c r="C2287" i="3" s="1"/>
  <c r="O2286" i="3"/>
  <c r="N2286" i="3"/>
  <c r="M2286" i="3"/>
  <c r="G2286" i="3"/>
  <c r="B2286" i="3"/>
  <c r="C2286" i="3" s="1"/>
  <c r="N2285" i="3"/>
  <c r="O2285" i="3" s="1"/>
  <c r="M2285" i="3"/>
  <c r="G2285" i="3"/>
  <c r="B2285" i="3"/>
  <c r="C2285" i="3" s="1"/>
  <c r="N2284" i="3"/>
  <c r="O2284" i="3" s="1"/>
  <c r="M2284" i="3"/>
  <c r="G2284" i="3"/>
  <c r="B2284" i="3"/>
  <c r="C2284" i="3" s="1"/>
  <c r="O2283" i="3"/>
  <c r="N2283" i="3"/>
  <c r="M2283" i="3"/>
  <c r="G2283" i="3"/>
  <c r="B2283" i="3"/>
  <c r="C2283" i="3" s="1"/>
  <c r="N2282" i="3"/>
  <c r="O2282" i="3" s="1"/>
  <c r="M2282" i="3"/>
  <c r="G2282" i="3"/>
  <c r="C2282" i="3"/>
  <c r="B2282" i="3"/>
  <c r="O2281" i="3"/>
  <c r="N2281" i="3"/>
  <c r="M2281" i="3"/>
  <c r="G2281" i="3"/>
  <c r="B2281" i="3"/>
  <c r="C2281" i="3" s="1"/>
  <c r="O2280" i="3"/>
  <c r="N2280" i="3"/>
  <c r="M2280" i="3"/>
  <c r="G2280" i="3"/>
  <c r="B2280" i="3"/>
  <c r="C2280" i="3" s="1"/>
  <c r="N2279" i="3"/>
  <c r="O2279" i="3" s="1"/>
  <c r="M2279" i="3"/>
  <c r="G2279" i="3"/>
  <c r="B2279" i="3"/>
  <c r="C2279" i="3" s="1"/>
  <c r="O2278" i="3"/>
  <c r="N2278" i="3"/>
  <c r="M2278" i="3"/>
  <c r="G2278" i="3"/>
  <c r="B2278" i="3"/>
  <c r="C2278" i="3" s="1"/>
  <c r="O2277" i="3"/>
  <c r="N2277" i="3"/>
  <c r="M2277" i="3"/>
  <c r="G2277" i="3"/>
  <c r="B2277" i="3"/>
  <c r="C2277" i="3" s="1"/>
  <c r="N2276" i="3"/>
  <c r="O2276" i="3" s="1"/>
  <c r="M2276" i="3"/>
  <c r="G2276" i="3"/>
  <c r="C2276" i="3"/>
  <c r="B2276" i="3"/>
  <c r="O2275" i="3"/>
  <c r="N2275" i="3"/>
  <c r="M2275" i="3"/>
  <c r="G2275" i="3"/>
  <c r="B2275" i="3"/>
  <c r="C2275" i="3" s="1"/>
  <c r="O2274" i="3"/>
  <c r="N2274" i="3"/>
  <c r="M2274" i="3"/>
  <c r="G2274" i="3"/>
  <c r="C2274" i="3"/>
  <c r="B2274" i="3"/>
  <c r="N2273" i="3"/>
  <c r="O2273" i="3" s="1"/>
  <c r="M2273" i="3"/>
  <c r="G2273" i="3"/>
  <c r="B2273" i="3"/>
  <c r="C2273" i="3" s="1"/>
  <c r="N2272" i="3"/>
  <c r="O2272" i="3" s="1"/>
  <c r="M2272" i="3"/>
  <c r="G2272" i="3"/>
  <c r="C2272" i="3"/>
  <c r="B2272" i="3"/>
  <c r="O2271" i="3"/>
  <c r="N2271" i="3"/>
  <c r="M2271" i="3"/>
  <c r="G2271" i="3"/>
  <c r="B2271" i="3"/>
  <c r="C2271" i="3" s="1"/>
  <c r="N2270" i="3"/>
  <c r="O2270" i="3" s="1"/>
  <c r="M2270" i="3"/>
  <c r="G2270" i="3"/>
  <c r="B2270" i="3"/>
  <c r="C2270" i="3" s="1"/>
  <c r="O2269" i="3"/>
  <c r="N2269" i="3"/>
  <c r="M2269" i="3"/>
  <c r="G2269" i="3"/>
  <c r="B2269" i="3"/>
  <c r="C2269" i="3" s="1"/>
  <c r="N2268" i="3"/>
  <c r="O2268" i="3" s="1"/>
  <c r="M2268" i="3"/>
  <c r="G2268" i="3"/>
  <c r="B2268" i="3"/>
  <c r="C2268" i="3" s="1"/>
  <c r="N2267" i="3"/>
  <c r="O2267" i="3" s="1"/>
  <c r="M2267" i="3"/>
  <c r="G2267" i="3"/>
  <c r="B2267" i="3"/>
  <c r="C2267" i="3" s="1"/>
  <c r="O2266" i="3"/>
  <c r="N2266" i="3"/>
  <c r="M2266" i="3"/>
  <c r="G2266" i="3"/>
  <c r="C2266" i="3"/>
  <c r="B2266" i="3"/>
  <c r="O2265" i="3"/>
  <c r="N2265" i="3"/>
  <c r="M2265" i="3"/>
  <c r="G2265" i="3"/>
  <c r="B2265" i="3"/>
  <c r="C2265" i="3" s="1"/>
  <c r="N2264" i="3"/>
  <c r="O2264" i="3" s="1"/>
  <c r="M2264" i="3"/>
  <c r="G2264" i="3"/>
  <c r="B2264" i="3"/>
  <c r="C2264" i="3" s="1"/>
  <c r="N2263" i="3"/>
  <c r="O2263" i="3" s="1"/>
  <c r="M2263" i="3"/>
  <c r="G2263" i="3"/>
  <c r="B2263" i="3"/>
  <c r="C2263" i="3" s="1"/>
  <c r="O2262" i="3"/>
  <c r="N2262" i="3"/>
  <c r="M2262" i="3"/>
  <c r="G2262" i="3"/>
  <c r="C2262" i="3"/>
  <c r="B2262" i="3"/>
  <c r="O2261" i="3"/>
  <c r="N2261" i="3"/>
  <c r="M2261" i="3"/>
  <c r="G2261" i="3"/>
  <c r="B2261" i="3"/>
  <c r="C2261" i="3" s="1"/>
  <c r="O2260" i="3"/>
  <c r="N2260" i="3"/>
  <c r="M2260" i="3"/>
  <c r="G2260" i="3"/>
  <c r="B2260" i="3"/>
  <c r="C2260" i="3" s="1"/>
  <c r="O2259" i="3"/>
  <c r="N2259" i="3"/>
  <c r="M2259" i="3"/>
  <c r="G2259" i="3"/>
  <c r="B2259" i="3"/>
  <c r="C2259" i="3" s="1"/>
  <c r="O2258" i="3"/>
  <c r="N2258" i="3"/>
  <c r="M2258" i="3"/>
  <c r="G2258" i="3"/>
  <c r="C2258" i="3"/>
  <c r="B2258" i="3"/>
  <c r="N2257" i="3"/>
  <c r="O2257" i="3" s="1"/>
  <c r="M2257" i="3"/>
  <c r="G2257" i="3"/>
  <c r="B2257" i="3"/>
  <c r="C2257" i="3" s="1"/>
  <c r="N2256" i="3"/>
  <c r="O2256" i="3" s="1"/>
  <c r="M2256" i="3"/>
  <c r="G2256" i="3"/>
  <c r="C2256" i="3"/>
  <c r="B2256" i="3"/>
  <c r="N2255" i="3"/>
  <c r="O2255" i="3" s="1"/>
  <c r="M2255" i="3"/>
  <c r="G2255" i="3"/>
  <c r="B2255" i="3"/>
  <c r="C2255" i="3" s="1"/>
  <c r="O2254" i="3"/>
  <c r="N2254" i="3"/>
  <c r="M2254" i="3"/>
  <c r="G2254" i="3"/>
  <c r="B2254" i="3"/>
  <c r="C2254" i="3" s="1"/>
  <c r="O2253" i="3"/>
  <c r="N2253" i="3"/>
  <c r="M2253" i="3"/>
  <c r="G2253" i="3"/>
  <c r="B2253" i="3"/>
  <c r="C2253" i="3" s="1"/>
  <c r="N2252" i="3"/>
  <c r="O2252" i="3" s="1"/>
  <c r="M2252" i="3"/>
  <c r="G2252" i="3"/>
  <c r="B2252" i="3"/>
  <c r="C2252" i="3" s="1"/>
  <c r="O2251" i="3"/>
  <c r="N2251" i="3"/>
  <c r="M2251" i="3"/>
  <c r="G2251" i="3"/>
  <c r="B2251" i="3"/>
  <c r="C2251" i="3" s="1"/>
  <c r="O2250" i="3"/>
  <c r="N2250" i="3"/>
  <c r="M2250" i="3"/>
  <c r="G2250" i="3"/>
  <c r="C2250" i="3"/>
  <c r="B2250" i="3"/>
  <c r="N2249" i="3"/>
  <c r="O2249" i="3" s="1"/>
  <c r="M2249" i="3"/>
  <c r="G2249" i="3"/>
  <c r="B2249" i="3"/>
  <c r="C2249" i="3" s="1"/>
  <c r="N2248" i="3"/>
  <c r="O2248" i="3" s="1"/>
  <c r="M2248" i="3"/>
  <c r="G2248" i="3"/>
  <c r="B2248" i="3"/>
  <c r="C2248" i="3" s="1"/>
  <c r="O2247" i="3"/>
  <c r="N2247" i="3"/>
  <c r="M2247" i="3"/>
  <c r="G2247" i="3"/>
  <c r="B2247" i="3"/>
  <c r="C2247" i="3" s="1"/>
  <c r="O2246" i="3"/>
  <c r="N2246" i="3"/>
  <c r="M2246" i="3"/>
  <c r="G2246" i="3"/>
  <c r="C2246" i="3"/>
  <c r="B2246" i="3"/>
  <c r="O2245" i="3"/>
  <c r="N2245" i="3"/>
  <c r="M2245" i="3"/>
  <c r="G2245" i="3"/>
  <c r="B2245" i="3"/>
  <c r="C2245" i="3" s="1"/>
  <c r="N2244" i="3"/>
  <c r="O2244" i="3" s="1"/>
  <c r="M2244" i="3"/>
  <c r="G2244" i="3"/>
  <c r="C2244" i="3"/>
  <c r="B2244" i="3"/>
  <c r="O2243" i="3"/>
  <c r="N2243" i="3"/>
  <c r="M2243" i="3"/>
  <c r="G2243" i="3"/>
  <c r="B2243" i="3"/>
  <c r="C2243" i="3" s="1"/>
  <c r="O2242" i="3"/>
  <c r="N2242" i="3"/>
  <c r="M2242" i="3"/>
  <c r="G2242" i="3"/>
  <c r="B2242" i="3"/>
  <c r="C2242" i="3" s="1"/>
  <c r="N2241" i="3"/>
  <c r="O2241" i="3" s="1"/>
  <c r="M2241" i="3"/>
  <c r="G2241" i="3"/>
  <c r="B2241" i="3"/>
  <c r="C2241" i="3" s="1"/>
  <c r="O2240" i="3"/>
  <c r="N2240" i="3"/>
  <c r="M2240" i="3"/>
  <c r="G2240" i="3"/>
  <c r="C2240" i="3"/>
  <c r="B2240" i="3"/>
  <c r="O2239" i="3"/>
  <c r="N2239" i="3"/>
  <c r="M2239" i="3"/>
  <c r="G2239" i="3"/>
  <c r="B2239" i="3"/>
  <c r="C2239" i="3" s="1"/>
  <c r="N2238" i="3"/>
  <c r="O2238" i="3" s="1"/>
  <c r="M2238" i="3"/>
  <c r="G2238" i="3"/>
  <c r="B2238" i="3"/>
  <c r="C2238" i="3" s="1"/>
  <c r="O2237" i="3"/>
  <c r="N2237" i="3"/>
  <c r="M2237" i="3"/>
  <c r="G2237" i="3"/>
  <c r="B2237" i="3"/>
  <c r="C2237" i="3" s="1"/>
  <c r="N2236" i="3"/>
  <c r="O2236" i="3" s="1"/>
  <c r="M2236" i="3"/>
  <c r="G2236" i="3"/>
  <c r="B2236" i="3"/>
  <c r="C2236" i="3" s="1"/>
  <c r="N2235" i="3"/>
  <c r="O2235" i="3" s="1"/>
  <c r="M2235" i="3"/>
  <c r="G2235" i="3"/>
  <c r="B2235" i="3"/>
  <c r="C2235" i="3" s="1"/>
  <c r="O2234" i="3"/>
  <c r="N2234" i="3"/>
  <c r="M2234" i="3"/>
  <c r="G2234" i="3"/>
  <c r="C2234" i="3"/>
  <c r="B2234" i="3"/>
  <c r="O2233" i="3"/>
  <c r="N2233" i="3"/>
  <c r="M2233" i="3"/>
  <c r="G2233" i="3"/>
  <c r="B2233" i="3"/>
  <c r="C2233" i="3" s="1"/>
  <c r="N2232" i="3"/>
  <c r="O2232" i="3" s="1"/>
  <c r="M2232" i="3"/>
  <c r="G2232" i="3"/>
  <c r="B2232" i="3"/>
  <c r="C2232" i="3" s="1"/>
  <c r="N2231" i="3"/>
  <c r="O2231" i="3" s="1"/>
  <c r="M2231" i="3"/>
  <c r="G2231" i="3"/>
  <c r="B2231" i="3"/>
  <c r="C2231" i="3" s="1"/>
  <c r="N2230" i="3"/>
  <c r="O2230" i="3" s="1"/>
  <c r="M2230" i="3"/>
  <c r="G2230" i="3"/>
  <c r="B2230" i="3"/>
  <c r="C2230" i="3" s="1"/>
  <c r="O2229" i="3"/>
  <c r="N2229" i="3"/>
  <c r="M2229" i="3"/>
  <c r="G2229" i="3"/>
  <c r="B2229" i="3"/>
  <c r="C2229" i="3" s="1"/>
  <c r="O2228" i="3"/>
  <c r="N2228" i="3"/>
  <c r="M2228" i="3"/>
  <c r="G2228" i="3"/>
  <c r="C2228" i="3"/>
  <c r="B2228" i="3"/>
  <c r="O2227" i="3"/>
  <c r="N2227" i="3"/>
  <c r="M2227" i="3"/>
  <c r="G2227" i="3"/>
  <c r="B2227" i="3"/>
  <c r="C2227" i="3" s="1"/>
  <c r="N2226" i="3"/>
  <c r="O2226" i="3" s="1"/>
  <c r="M2226" i="3"/>
  <c r="G2226" i="3"/>
  <c r="C2226" i="3"/>
  <c r="B2226" i="3"/>
  <c r="O2225" i="3"/>
  <c r="N2225" i="3"/>
  <c r="M2225" i="3"/>
  <c r="G2225" i="3"/>
  <c r="B2225" i="3"/>
  <c r="C2225" i="3" s="1"/>
  <c r="O2224" i="3"/>
  <c r="N2224" i="3"/>
  <c r="M2224" i="3"/>
  <c r="G2224" i="3"/>
  <c r="B2224" i="3"/>
  <c r="C2224" i="3" s="1"/>
  <c r="N2223" i="3"/>
  <c r="O2223" i="3" s="1"/>
  <c r="M2223" i="3"/>
  <c r="G2223" i="3"/>
  <c r="B2223" i="3"/>
  <c r="C2223" i="3" s="1"/>
  <c r="O2222" i="3"/>
  <c r="N2222" i="3"/>
  <c r="M2222" i="3"/>
  <c r="G2222" i="3"/>
  <c r="C2222" i="3"/>
  <c r="B2222" i="3"/>
  <c r="O2221" i="3"/>
  <c r="N2221" i="3"/>
  <c r="M2221" i="3"/>
  <c r="G2221" i="3"/>
  <c r="B2221" i="3"/>
  <c r="C2221" i="3" s="1"/>
  <c r="N2220" i="3"/>
  <c r="O2220" i="3" s="1"/>
  <c r="M2220" i="3"/>
  <c r="G2220" i="3"/>
  <c r="B2220" i="3"/>
  <c r="C2220" i="3" s="1"/>
  <c r="N2219" i="3"/>
  <c r="O2219" i="3" s="1"/>
  <c r="M2219" i="3"/>
  <c r="G2219" i="3"/>
  <c r="B2219" i="3"/>
  <c r="C2219" i="3" s="1"/>
  <c r="O2218" i="3"/>
  <c r="N2218" i="3"/>
  <c r="M2218" i="3"/>
  <c r="G2218" i="3"/>
  <c r="C2218" i="3"/>
  <c r="B2218" i="3"/>
  <c r="O2217" i="3"/>
  <c r="N2217" i="3"/>
  <c r="M2217" i="3"/>
  <c r="G2217" i="3"/>
  <c r="B2217" i="3"/>
  <c r="C2217" i="3" s="1"/>
  <c r="N2216" i="3"/>
  <c r="O2216" i="3" s="1"/>
  <c r="M2216" i="3"/>
  <c r="G2216" i="3"/>
  <c r="C2216" i="3"/>
  <c r="B2216" i="3"/>
  <c r="N2215" i="3"/>
  <c r="O2215" i="3" s="1"/>
  <c r="M2215" i="3"/>
  <c r="G2215" i="3"/>
  <c r="B2215" i="3"/>
  <c r="C2215" i="3" s="1"/>
  <c r="N2214" i="3"/>
  <c r="O2214" i="3" s="1"/>
  <c r="M2214" i="3"/>
  <c r="G2214" i="3"/>
  <c r="B2214" i="3"/>
  <c r="C2214" i="3" s="1"/>
  <c r="O2213" i="3"/>
  <c r="N2213" i="3"/>
  <c r="M2213" i="3"/>
  <c r="G2213" i="3"/>
  <c r="B2213" i="3"/>
  <c r="C2213" i="3" s="1"/>
  <c r="O2212" i="3"/>
  <c r="N2212" i="3"/>
  <c r="M2212" i="3"/>
  <c r="G2212" i="3"/>
  <c r="B2212" i="3"/>
  <c r="C2212" i="3" s="1"/>
  <c r="N2211" i="3"/>
  <c r="O2211" i="3" s="1"/>
  <c r="M2211" i="3"/>
  <c r="G2211" i="3"/>
  <c r="B2211" i="3"/>
  <c r="C2211" i="3" s="1"/>
  <c r="N2210" i="3"/>
  <c r="O2210" i="3" s="1"/>
  <c r="M2210" i="3"/>
  <c r="G2210" i="3"/>
  <c r="C2210" i="3"/>
  <c r="B2210" i="3"/>
  <c r="O2209" i="3"/>
  <c r="N2209" i="3"/>
  <c r="M2209" i="3"/>
  <c r="G2209" i="3"/>
  <c r="B2209" i="3"/>
  <c r="C2209" i="3" s="1"/>
  <c r="N2208" i="3"/>
  <c r="O2208" i="3" s="1"/>
  <c r="M2208" i="3"/>
  <c r="G2208" i="3"/>
  <c r="B2208" i="3"/>
  <c r="C2208" i="3" s="1"/>
  <c r="N2207" i="3"/>
  <c r="O2207" i="3" s="1"/>
  <c r="M2207" i="3"/>
  <c r="G2207" i="3"/>
  <c r="B2207" i="3"/>
  <c r="C2207" i="3" s="1"/>
  <c r="O2206" i="3"/>
  <c r="N2206" i="3"/>
  <c r="M2206" i="3"/>
  <c r="G2206" i="3"/>
  <c r="C2206" i="3"/>
  <c r="B2206" i="3"/>
  <c r="O2205" i="3"/>
  <c r="N2205" i="3"/>
  <c r="M2205" i="3"/>
  <c r="G2205" i="3"/>
  <c r="B2205" i="3"/>
  <c r="C2205" i="3" s="1"/>
  <c r="O2204" i="3"/>
  <c r="N2204" i="3"/>
  <c r="M2204" i="3"/>
  <c r="G2204" i="3"/>
  <c r="B2204" i="3"/>
  <c r="C2204" i="3" s="1"/>
  <c r="O2203" i="3"/>
  <c r="N2203" i="3"/>
  <c r="M2203" i="3"/>
  <c r="G2203" i="3"/>
  <c r="B2203" i="3"/>
  <c r="C2203" i="3" s="1"/>
  <c r="N2202" i="3"/>
  <c r="O2202" i="3" s="1"/>
  <c r="M2202" i="3"/>
  <c r="G2202" i="3"/>
  <c r="C2202" i="3"/>
  <c r="B2202" i="3"/>
  <c r="N2201" i="3"/>
  <c r="O2201" i="3" s="1"/>
  <c r="M2201" i="3"/>
  <c r="G2201" i="3"/>
  <c r="B2201" i="3"/>
  <c r="C2201" i="3" s="1"/>
  <c r="O2200" i="3"/>
  <c r="N2200" i="3"/>
  <c r="M2200" i="3"/>
  <c r="G2200" i="3"/>
  <c r="B2200" i="3"/>
  <c r="C2200" i="3" s="1"/>
  <c r="O2199" i="3"/>
  <c r="N2199" i="3"/>
  <c r="M2199" i="3"/>
  <c r="G2199" i="3"/>
  <c r="B2199" i="3"/>
  <c r="C2199" i="3" s="1"/>
  <c r="O2198" i="3"/>
  <c r="N2198" i="3"/>
  <c r="M2198" i="3"/>
  <c r="G2198" i="3"/>
  <c r="C2198" i="3"/>
  <c r="B2198" i="3"/>
  <c r="N2197" i="3"/>
  <c r="O2197" i="3" s="1"/>
  <c r="M2197" i="3"/>
  <c r="G2197" i="3"/>
  <c r="B2197" i="3"/>
  <c r="C2197" i="3" s="1"/>
  <c r="N2196" i="3"/>
  <c r="O2196" i="3" s="1"/>
  <c r="M2196" i="3"/>
  <c r="G2196" i="3"/>
  <c r="C2196" i="3"/>
  <c r="B2196" i="3"/>
  <c r="O2195" i="3"/>
  <c r="N2195" i="3"/>
  <c r="M2195" i="3"/>
  <c r="G2195" i="3"/>
  <c r="B2195" i="3"/>
  <c r="C2195" i="3" s="1"/>
  <c r="O2194" i="3"/>
  <c r="N2194" i="3"/>
  <c r="M2194" i="3"/>
  <c r="G2194" i="3"/>
  <c r="B2194" i="3"/>
  <c r="C2194" i="3" s="1"/>
  <c r="O2193" i="3"/>
  <c r="N2193" i="3"/>
  <c r="M2193" i="3"/>
  <c r="G2193" i="3"/>
  <c r="B2193" i="3"/>
  <c r="C2193" i="3" s="1"/>
  <c r="O2192" i="3"/>
  <c r="N2192" i="3"/>
  <c r="M2192" i="3"/>
  <c r="G2192" i="3"/>
  <c r="C2192" i="3"/>
  <c r="B2192" i="3"/>
  <c r="O2191" i="3"/>
  <c r="N2191" i="3"/>
  <c r="M2191" i="3"/>
  <c r="G2191" i="3"/>
  <c r="B2191" i="3"/>
  <c r="C2191" i="3" s="1"/>
  <c r="N2190" i="3"/>
  <c r="O2190" i="3" s="1"/>
  <c r="M2190" i="3"/>
  <c r="G2190" i="3"/>
  <c r="B2190" i="3"/>
  <c r="C2190" i="3" s="1"/>
  <c r="N2189" i="3"/>
  <c r="O2189" i="3" s="1"/>
  <c r="M2189" i="3"/>
  <c r="G2189" i="3"/>
  <c r="B2189" i="3"/>
  <c r="C2189" i="3" s="1"/>
  <c r="N2188" i="3"/>
  <c r="O2188" i="3" s="1"/>
  <c r="M2188" i="3"/>
  <c r="G2188" i="3"/>
  <c r="B2188" i="3"/>
  <c r="C2188" i="3" s="1"/>
  <c r="N2187" i="3"/>
  <c r="O2187" i="3" s="1"/>
  <c r="M2187" i="3"/>
  <c r="G2187" i="3"/>
  <c r="B2187" i="3"/>
  <c r="C2187" i="3" s="1"/>
  <c r="N2186" i="3"/>
  <c r="O2186" i="3" s="1"/>
  <c r="M2186" i="3"/>
  <c r="G2186" i="3"/>
  <c r="C2186" i="3"/>
  <c r="B2186" i="3"/>
  <c r="O2185" i="3"/>
  <c r="N2185" i="3"/>
  <c r="M2185" i="3"/>
  <c r="G2185" i="3"/>
  <c r="B2185" i="3"/>
  <c r="C2185" i="3" s="1"/>
  <c r="O2184" i="3"/>
  <c r="N2184" i="3"/>
  <c r="M2184" i="3"/>
  <c r="G2184" i="3"/>
  <c r="C2184" i="3"/>
  <c r="B2184" i="3"/>
  <c r="N2183" i="3"/>
  <c r="O2183" i="3" s="1"/>
  <c r="M2183" i="3"/>
  <c r="G2183" i="3"/>
  <c r="B2183" i="3"/>
  <c r="C2183" i="3" s="1"/>
  <c r="O2182" i="3"/>
  <c r="N2182" i="3"/>
  <c r="M2182" i="3"/>
  <c r="G2182" i="3"/>
  <c r="B2182" i="3"/>
  <c r="C2182" i="3" s="1"/>
  <c r="O2181" i="3"/>
  <c r="N2181" i="3"/>
  <c r="M2181" i="3"/>
  <c r="G2181" i="3"/>
  <c r="B2181" i="3"/>
  <c r="C2181" i="3" s="1"/>
  <c r="O2180" i="3"/>
  <c r="N2180" i="3"/>
  <c r="M2180" i="3"/>
  <c r="G2180" i="3"/>
  <c r="C2180" i="3"/>
  <c r="B2180" i="3"/>
  <c r="O2179" i="3"/>
  <c r="N2179" i="3"/>
  <c r="M2179" i="3"/>
  <c r="G2179" i="3"/>
  <c r="B2179" i="3"/>
  <c r="C2179" i="3" s="1"/>
  <c r="O2178" i="3"/>
  <c r="N2178" i="3"/>
  <c r="M2178" i="3"/>
  <c r="G2178" i="3"/>
  <c r="C2178" i="3"/>
  <c r="B2178" i="3"/>
  <c r="N2177" i="3"/>
  <c r="O2177" i="3" s="1"/>
  <c r="M2177" i="3"/>
  <c r="G2177" i="3"/>
  <c r="B2177" i="3"/>
  <c r="C2177" i="3" s="1"/>
  <c r="N2176" i="3"/>
  <c r="O2176" i="3" s="1"/>
  <c r="M2176" i="3"/>
  <c r="G2176" i="3"/>
  <c r="B2176" i="3"/>
  <c r="C2176" i="3" s="1"/>
  <c r="O2175" i="3"/>
  <c r="N2175" i="3"/>
  <c r="M2175" i="3"/>
  <c r="G2175" i="3"/>
  <c r="B2175" i="3"/>
  <c r="C2175" i="3" s="1"/>
  <c r="N2174" i="3"/>
  <c r="O2174" i="3" s="1"/>
  <c r="M2174" i="3"/>
  <c r="G2174" i="3"/>
  <c r="C2174" i="3"/>
  <c r="B2174" i="3"/>
  <c r="O2173" i="3"/>
  <c r="N2173" i="3"/>
  <c r="M2173" i="3"/>
  <c r="G2173" i="3"/>
  <c r="B2173" i="3"/>
  <c r="C2173" i="3" s="1"/>
  <c r="N2172" i="3"/>
  <c r="O2172" i="3" s="1"/>
  <c r="M2172" i="3"/>
  <c r="G2172" i="3"/>
  <c r="B2172" i="3"/>
  <c r="C2172" i="3" s="1"/>
  <c r="O2171" i="3"/>
  <c r="N2171" i="3"/>
  <c r="M2171" i="3"/>
  <c r="G2171" i="3"/>
  <c r="B2171" i="3"/>
  <c r="C2171" i="3" s="1"/>
  <c r="O2170" i="3"/>
  <c r="N2170" i="3"/>
  <c r="M2170" i="3"/>
  <c r="G2170" i="3"/>
  <c r="C2170" i="3"/>
  <c r="B2170" i="3"/>
  <c r="N2169" i="3"/>
  <c r="O2169" i="3" s="1"/>
  <c r="M2169" i="3"/>
  <c r="G2169" i="3"/>
  <c r="B2169" i="3"/>
  <c r="C2169" i="3" s="1"/>
  <c r="N2168" i="3"/>
  <c r="O2168" i="3" s="1"/>
  <c r="M2168" i="3"/>
  <c r="G2168" i="3"/>
  <c r="C2168" i="3"/>
  <c r="B2168" i="3"/>
  <c r="O2167" i="3"/>
  <c r="N2167" i="3"/>
  <c r="M2167" i="3"/>
  <c r="G2167" i="3"/>
  <c r="B2167" i="3"/>
  <c r="C2167" i="3" s="1"/>
  <c r="O2166" i="3"/>
  <c r="N2166" i="3"/>
  <c r="M2166" i="3"/>
  <c r="G2166" i="3"/>
  <c r="B2166" i="3"/>
  <c r="C2166" i="3" s="1"/>
  <c r="N2165" i="3"/>
  <c r="O2165" i="3" s="1"/>
  <c r="M2165" i="3"/>
  <c r="G2165" i="3"/>
  <c r="B2165" i="3"/>
  <c r="C2165" i="3" s="1"/>
  <c r="O2164" i="3"/>
  <c r="N2164" i="3"/>
  <c r="M2164" i="3"/>
  <c r="G2164" i="3"/>
  <c r="B2164" i="3"/>
  <c r="C2164" i="3" s="1"/>
  <c r="O2163" i="3"/>
  <c r="N2163" i="3"/>
  <c r="M2163" i="3"/>
  <c r="G2163" i="3"/>
  <c r="B2163" i="3"/>
  <c r="C2163" i="3" s="1"/>
  <c r="N2162" i="3"/>
  <c r="O2162" i="3" s="1"/>
  <c r="M2162" i="3"/>
  <c r="G2162" i="3"/>
  <c r="C2162" i="3"/>
  <c r="B2162" i="3"/>
  <c r="N2161" i="3"/>
  <c r="O2161" i="3" s="1"/>
  <c r="M2161" i="3"/>
  <c r="G2161" i="3"/>
  <c r="B2161" i="3"/>
  <c r="C2161" i="3" s="1"/>
  <c r="N2160" i="3"/>
  <c r="O2160" i="3" s="1"/>
  <c r="M2160" i="3"/>
  <c r="G2160" i="3"/>
  <c r="C2160" i="3"/>
  <c r="B2160" i="3"/>
  <c r="N2159" i="3"/>
  <c r="O2159" i="3" s="1"/>
  <c r="M2159" i="3"/>
  <c r="G2159" i="3"/>
  <c r="C2159" i="3"/>
  <c r="B2159" i="3"/>
  <c r="O2158" i="3"/>
  <c r="N2158" i="3"/>
  <c r="M2158" i="3"/>
  <c r="G2158" i="3"/>
  <c r="C2158" i="3"/>
  <c r="B2158" i="3"/>
  <c r="N2157" i="3"/>
  <c r="O2157" i="3" s="1"/>
  <c r="M2157" i="3"/>
  <c r="G2157" i="3"/>
  <c r="B2157" i="3"/>
  <c r="C2157" i="3" s="1"/>
  <c r="N2156" i="3"/>
  <c r="O2156" i="3" s="1"/>
  <c r="M2156" i="3"/>
  <c r="G2156" i="3"/>
  <c r="C2156" i="3"/>
  <c r="B2156" i="3"/>
  <c r="N2155" i="3"/>
  <c r="O2155" i="3" s="1"/>
  <c r="M2155" i="3"/>
  <c r="G2155" i="3"/>
  <c r="C2155" i="3"/>
  <c r="B2155" i="3"/>
  <c r="O2154" i="3"/>
  <c r="N2154" i="3"/>
  <c r="M2154" i="3"/>
  <c r="G2154" i="3"/>
  <c r="C2154" i="3"/>
  <c r="B2154" i="3"/>
  <c r="N2153" i="3"/>
  <c r="O2153" i="3" s="1"/>
  <c r="M2153" i="3"/>
  <c r="G2153" i="3"/>
  <c r="B2153" i="3"/>
  <c r="C2153" i="3" s="1"/>
  <c r="O2152" i="3"/>
  <c r="N2152" i="3"/>
  <c r="M2152" i="3"/>
  <c r="G2152" i="3"/>
  <c r="C2152" i="3"/>
  <c r="B2152" i="3"/>
  <c r="N2151" i="3"/>
  <c r="O2151" i="3" s="1"/>
  <c r="M2151" i="3"/>
  <c r="G2151" i="3"/>
  <c r="C2151" i="3"/>
  <c r="B2151" i="3"/>
  <c r="N2150" i="3"/>
  <c r="O2150" i="3" s="1"/>
  <c r="M2150" i="3"/>
  <c r="G2150" i="3"/>
  <c r="C2150" i="3"/>
  <c r="B2150" i="3"/>
  <c r="N2149" i="3"/>
  <c r="O2149" i="3" s="1"/>
  <c r="M2149" i="3"/>
  <c r="G2149" i="3"/>
  <c r="C2149" i="3"/>
  <c r="B2149" i="3"/>
  <c r="N2148" i="3"/>
  <c r="O2148" i="3" s="1"/>
  <c r="M2148" i="3"/>
  <c r="G2148" i="3"/>
  <c r="C2148" i="3"/>
  <c r="B2148" i="3"/>
  <c r="N2147" i="3"/>
  <c r="O2147" i="3" s="1"/>
  <c r="M2147" i="3"/>
  <c r="G2147" i="3"/>
  <c r="B2147" i="3"/>
  <c r="C2147" i="3" s="1"/>
  <c r="O2146" i="3"/>
  <c r="N2146" i="3"/>
  <c r="M2146" i="3"/>
  <c r="G2146" i="3"/>
  <c r="C2146" i="3"/>
  <c r="B2146" i="3"/>
  <c r="O2145" i="3"/>
  <c r="N2145" i="3"/>
  <c r="M2145" i="3"/>
  <c r="G2145" i="3"/>
  <c r="B2145" i="3"/>
  <c r="C2145" i="3" s="1"/>
  <c r="O2144" i="3"/>
  <c r="N2144" i="3"/>
  <c r="M2144" i="3"/>
  <c r="G2144" i="3"/>
  <c r="C2144" i="3"/>
  <c r="B2144" i="3"/>
  <c r="O2143" i="3"/>
  <c r="N2143" i="3"/>
  <c r="M2143" i="3"/>
  <c r="G2143" i="3"/>
  <c r="B2143" i="3"/>
  <c r="C2143" i="3" s="1"/>
  <c r="O2142" i="3"/>
  <c r="N2142" i="3"/>
  <c r="M2142" i="3"/>
  <c r="G2142" i="3"/>
  <c r="C2142" i="3"/>
  <c r="B2142" i="3"/>
  <c r="O2141" i="3"/>
  <c r="N2141" i="3"/>
  <c r="M2141" i="3"/>
  <c r="G2141" i="3"/>
  <c r="B2141" i="3"/>
  <c r="C2141" i="3" s="1"/>
  <c r="O2140" i="3"/>
  <c r="N2140" i="3"/>
  <c r="M2140" i="3"/>
  <c r="G2140" i="3"/>
  <c r="C2140" i="3"/>
  <c r="B2140" i="3"/>
  <c r="O2139" i="3"/>
  <c r="N2139" i="3"/>
  <c r="M2139" i="3"/>
  <c r="G2139" i="3"/>
  <c r="B2139" i="3"/>
  <c r="C2139" i="3" s="1"/>
  <c r="O2138" i="3"/>
  <c r="N2138" i="3"/>
  <c r="M2138" i="3"/>
  <c r="G2138" i="3"/>
  <c r="C2138" i="3"/>
  <c r="B2138" i="3"/>
  <c r="O2137" i="3"/>
  <c r="N2137" i="3"/>
  <c r="M2137" i="3"/>
  <c r="G2137" i="3"/>
  <c r="B2137" i="3"/>
  <c r="C2137" i="3" s="1"/>
  <c r="O2136" i="3"/>
  <c r="N2136" i="3"/>
  <c r="M2136" i="3"/>
  <c r="G2136" i="3"/>
  <c r="C2136" i="3"/>
  <c r="B2136" i="3"/>
  <c r="O2135" i="3"/>
  <c r="N2135" i="3"/>
  <c r="M2135" i="3"/>
  <c r="G2135" i="3"/>
  <c r="B2135" i="3"/>
  <c r="C2135" i="3" s="1"/>
  <c r="O2134" i="3"/>
  <c r="N2134" i="3"/>
  <c r="M2134" i="3"/>
  <c r="G2134" i="3"/>
  <c r="C2134" i="3"/>
  <c r="B2134" i="3"/>
  <c r="O2133" i="3"/>
  <c r="N2133" i="3"/>
  <c r="M2133" i="3"/>
  <c r="G2133" i="3"/>
  <c r="B2133" i="3"/>
  <c r="C2133" i="3" s="1"/>
  <c r="O2132" i="3"/>
  <c r="N2132" i="3"/>
  <c r="M2132" i="3"/>
  <c r="G2132" i="3"/>
  <c r="C2132" i="3"/>
  <c r="B2132" i="3"/>
  <c r="O2131" i="3"/>
  <c r="N2131" i="3"/>
  <c r="M2131" i="3"/>
  <c r="G2131" i="3"/>
  <c r="B2131" i="3"/>
  <c r="C2131" i="3" s="1"/>
  <c r="O2130" i="3"/>
  <c r="N2130" i="3"/>
  <c r="M2130" i="3"/>
  <c r="G2130" i="3"/>
  <c r="C2130" i="3"/>
  <c r="B2130" i="3"/>
  <c r="O2129" i="3"/>
  <c r="N2129" i="3"/>
  <c r="M2129" i="3"/>
  <c r="G2129" i="3"/>
  <c r="B2129" i="3"/>
  <c r="C2129" i="3" s="1"/>
  <c r="O2128" i="3"/>
  <c r="N2128" i="3"/>
  <c r="M2128" i="3"/>
  <c r="G2128" i="3"/>
  <c r="C2128" i="3"/>
  <c r="B2128" i="3"/>
  <c r="O2127" i="3"/>
  <c r="N2127" i="3"/>
  <c r="M2127" i="3"/>
  <c r="G2127" i="3"/>
  <c r="B2127" i="3"/>
  <c r="C2127" i="3" s="1"/>
  <c r="O2126" i="3"/>
  <c r="N2126" i="3"/>
  <c r="M2126" i="3"/>
  <c r="G2126" i="3"/>
  <c r="C2126" i="3"/>
  <c r="B2126" i="3"/>
  <c r="O2125" i="3"/>
  <c r="N2125" i="3"/>
  <c r="M2125" i="3"/>
  <c r="G2125" i="3"/>
  <c r="B2125" i="3"/>
  <c r="C2125" i="3" s="1"/>
  <c r="O2124" i="3"/>
  <c r="N2124" i="3"/>
  <c r="M2124" i="3"/>
  <c r="G2124" i="3"/>
  <c r="C2124" i="3"/>
  <c r="B2124" i="3"/>
  <c r="O2123" i="3"/>
  <c r="N2123" i="3"/>
  <c r="M2123" i="3"/>
  <c r="G2123" i="3"/>
  <c r="B2123" i="3"/>
  <c r="C2123" i="3" s="1"/>
  <c r="O2122" i="3"/>
  <c r="N2122" i="3"/>
  <c r="M2122" i="3"/>
  <c r="G2122" i="3"/>
  <c r="C2122" i="3"/>
  <c r="B2122" i="3"/>
  <c r="O2121" i="3"/>
  <c r="N2121" i="3"/>
  <c r="M2121" i="3"/>
  <c r="G2121" i="3"/>
  <c r="B2121" i="3"/>
  <c r="C2121" i="3" s="1"/>
  <c r="O2120" i="3"/>
  <c r="N2120" i="3"/>
  <c r="M2120" i="3"/>
  <c r="G2120" i="3"/>
  <c r="C2120" i="3"/>
  <c r="B2120" i="3"/>
  <c r="O2119" i="3"/>
  <c r="N2119" i="3"/>
  <c r="M2119" i="3"/>
  <c r="G2119" i="3"/>
  <c r="B2119" i="3"/>
  <c r="C2119" i="3" s="1"/>
  <c r="O2118" i="3"/>
  <c r="N2118" i="3"/>
  <c r="M2118" i="3"/>
  <c r="G2118" i="3"/>
  <c r="C2118" i="3"/>
  <c r="B2118" i="3"/>
  <c r="O2117" i="3"/>
  <c r="N2117" i="3"/>
  <c r="M2117" i="3"/>
  <c r="G2117" i="3"/>
  <c r="B2117" i="3"/>
  <c r="C2117" i="3" s="1"/>
  <c r="O2116" i="3"/>
  <c r="N2116" i="3"/>
  <c r="M2116" i="3"/>
  <c r="G2116" i="3"/>
  <c r="C2116" i="3"/>
  <c r="B2116" i="3"/>
  <c r="O2115" i="3"/>
  <c r="N2115" i="3"/>
  <c r="M2115" i="3"/>
  <c r="G2115" i="3"/>
  <c r="B2115" i="3"/>
  <c r="C2115" i="3" s="1"/>
  <c r="O2114" i="3"/>
  <c r="N2114" i="3"/>
  <c r="M2114" i="3"/>
  <c r="G2114" i="3"/>
  <c r="C2114" i="3"/>
  <c r="B2114" i="3"/>
  <c r="O2113" i="3"/>
  <c r="N2113" i="3"/>
  <c r="M2113" i="3"/>
  <c r="G2113" i="3"/>
  <c r="B2113" i="3"/>
  <c r="C2113" i="3" s="1"/>
  <c r="O2112" i="3"/>
  <c r="N2112" i="3"/>
  <c r="M2112" i="3"/>
  <c r="G2112" i="3"/>
  <c r="C2112" i="3"/>
  <c r="B2112" i="3"/>
  <c r="O2111" i="3"/>
  <c r="N2111" i="3"/>
  <c r="M2111" i="3"/>
  <c r="G2111" i="3"/>
  <c r="B2111" i="3"/>
  <c r="C2111" i="3" s="1"/>
  <c r="O2110" i="3"/>
  <c r="N2110" i="3"/>
  <c r="M2110" i="3"/>
  <c r="G2110" i="3"/>
  <c r="C2110" i="3"/>
  <c r="B2110" i="3"/>
  <c r="O2109" i="3"/>
  <c r="N2109" i="3"/>
  <c r="M2109" i="3"/>
  <c r="G2109" i="3"/>
  <c r="B2109" i="3"/>
  <c r="C2109" i="3" s="1"/>
  <c r="O2108" i="3"/>
  <c r="N2108" i="3"/>
  <c r="M2108" i="3"/>
  <c r="G2108" i="3"/>
  <c r="C2108" i="3"/>
  <c r="B2108" i="3"/>
  <c r="O2107" i="3"/>
  <c r="N2107" i="3"/>
  <c r="M2107" i="3"/>
  <c r="G2107" i="3"/>
  <c r="B2107" i="3"/>
  <c r="C2107" i="3" s="1"/>
  <c r="O2106" i="3"/>
  <c r="N2106" i="3"/>
  <c r="M2106" i="3"/>
  <c r="G2106" i="3"/>
  <c r="C2106" i="3"/>
  <c r="B2106" i="3"/>
  <c r="O2105" i="3"/>
  <c r="N2105" i="3"/>
  <c r="M2105" i="3"/>
  <c r="G2105" i="3"/>
  <c r="B2105" i="3"/>
  <c r="C2105" i="3" s="1"/>
  <c r="O2104" i="3"/>
  <c r="N2104" i="3"/>
  <c r="M2104" i="3"/>
  <c r="G2104" i="3"/>
  <c r="C2104" i="3"/>
  <c r="B2104" i="3"/>
  <c r="O2103" i="3"/>
  <c r="N2103" i="3"/>
  <c r="M2103" i="3"/>
  <c r="G2103" i="3"/>
  <c r="B2103" i="3"/>
  <c r="C2103" i="3" s="1"/>
  <c r="O2102" i="3"/>
  <c r="N2102" i="3"/>
  <c r="M2102" i="3"/>
  <c r="G2102" i="3"/>
  <c r="C2102" i="3"/>
  <c r="B2102" i="3"/>
  <c r="O2101" i="3"/>
  <c r="N2101" i="3"/>
  <c r="M2101" i="3"/>
  <c r="G2101" i="3"/>
  <c r="B2101" i="3"/>
  <c r="C2101" i="3" s="1"/>
  <c r="O2100" i="3"/>
  <c r="N2100" i="3"/>
  <c r="M2100" i="3"/>
  <c r="G2100" i="3"/>
  <c r="C2100" i="3"/>
  <c r="B2100" i="3"/>
  <c r="O2099" i="3"/>
  <c r="N2099" i="3"/>
  <c r="M2099" i="3"/>
  <c r="G2099" i="3"/>
  <c r="B2099" i="3"/>
  <c r="C2099" i="3" s="1"/>
  <c r="O2098" i="3"/>
  <c r="N2098" i="3"/>
  <c r="M2098" i="3"/>
  <c r="G2098" i="3"/>
  <c r="C2098" i="3"/>
  <c r="B2098" i="3"/>
  <c r="O2097" i="3"/>
  <c r="N2097" i="3"/>
  <c r="M2097" i="3"/>
  <c r="G2097" i="3"/>
  <c r="B2097" i="3"/>
  <c r="C2097" i="3" s="1"/>
  <c r="O2096" i="3"/>
  <c r="N2096" i="3"/>
  <c r="M2096" i="3"/>
  <c r="G2096" i="3"/>
  <c r="C2096" i="3"/>
  <c r="B2096" i="3"/>
  <c r="O2095" i="3"/>
  <c r="N2095" i="3"/>
  <c r="M2095" i="3"/>
  <c r="G2095" i="3"/>
  <c r="B2095" i="3"/>
  <c r="C2095" i="3" s="1"/>
  <c r="O2094" i="3"/>
  <c r="N2094" i="3"/>
  <c r="M2094" i="3"/>
  <c r="G2094" i="3"/>
  <c r="C2094" i="3"/>
  <c r="B2094" i="3"/>
  <c r="O2093" i="3"/>
  <c r="N2093" i="3"/>
  <c r="M2093" i="3"/>
  <c r="G2093" i="3"/>
  <c r="B2093" i="3"/>
  <c r="C2093" i="3" s="1"/>
  <c r="O2092" i="3"/>
  <c r="N2092" i="3"/>
  <c r="M2092" i="3"/>
  <c r="G2092" i="3"/>
  <c r="C2092" i="3"/>
  <c r="B2092" i="3"/>
  <c r="O2091" i="3"/>
  <c r="N2091" i="3"/>
  <c r="M2091" i="3"/>
  <c r="G2091" i="3"/>
  <c r="B2091" i="3"/>
  <c r="C2091" i="3" s="1"/>
  <c r="O2090" i="3"/>
  <c r="N2090" i="3"/>
  <c r="M2090" i="3"/>
  <c r="G2090" i="3"/>
  <c r="C2090" i="3"/>
  <c r="B2090" i="3"/>
  <c r="O2089" i="3"/>
  <c r="N2089" i="3"/>
  <c r="M2089" i="3"/>
  <c r="G2089" i="3"/>
  <c r="B2089" i="3"/>
  <c r="C2089" i="3" s="1"/>
  <c r="O2088" i="3"/>
  <c r="N2088" i="3"/>
  <c r="M2088" i="3"/>
  <c r="G2088" i="3"/>
  <c r="C2088" i="3"/>
  <c r="B2088" i="3"/>
  <c r="O2087" i="3"/>
  <c r="N2087" i="3"/>
  <c r="M2087" i="3"/>
  <c r="G2087" i="3"/>
  <c r="B2087" i="3"/>
  <c r="C2087" i="3" s="1"/>
  <c r="O2086" i="3"/>
  <c r="N2086" i="3"/>
  <c r="M2086" i="3"/>
  <c r="G2086" i="3"/>
  <c r="C2086" i="3"/>
  <c r="B2086" i="3"/>
  <c r="O2085" i="3"/>
  <c r="N2085" i="3"/>
  <c r="M2085" i="3"/>
  <c r="G2085" i="3"/>
  <c r="B2085" i="3"/>
  <c r="C2085" i="3" s="1"/>
  <c r="O2084" i="3"/>
  <c r="N2084" i="3"/>
  <c r="M2084" i="3"/>
  <c r="G2084" i="3"/>
  <c r="C2084" i="3"/>
  <c r="B2084" i="3"/>
  <c r="O2083" i="3"/>
  <c r="N2083" i="3"/>
  <c r="M2083" i="3"/>
  <c r="G2083" i="3"/>
  <c r="B2083" i="3"/>
  <c r="C2083" i="3" s="1"/>
  <c r="O2082" i="3"/>
  <c r="N2082" i="3"/>
  <c r="M2082" i="3"/>
  <c r="G2082" i="3"/>
  <c r="C2082" i="3"/>
  <c r="B2082" i="3"/>
  <c r="O2081" i="3"/>
  <c r="N2081" i="3"/>
  <c r="M2081" i="3"/>
  <c r="G2081" i="3"/>
  <c r="B2081" i="3"/>
  <c r="C2081" i="3" s="1"/>
  <c r="O2080" i="3"/>
  <c r="N2080" i="3"/>
  <c r="M2080" i="3"/>
  <c r="G2080" i="3"/>
  <c r="C2080" i="3"/>
  <c r="B2080" i="3"/>
  <c r="O2079" i="3"/>
  <c r="N2079" i="3"/>
  <c r="M2079" i="3"/>
  <c r="G2079" i="3"/>
  <c r="B2079" i="3"/>
  <c r="C2079" i="3" s="1"/>
  <c r="O2078" i="3"/>
  <c r="N2078" i="3"/>
  <c r="M2078" i="3"/>
  <c r="G2078" i="3"/>
  <c r="C2078" i="3"/>
  <c r="B2078" i="3"/>
  <c r="O2077" i="3"/>
  <c r="N2077" i="3"/>
  <c r="M2077" i="3"/>
  <c r="G2077" i="3"/>
  <c r="B2077" i="3"/>
  <c r="C2077" i="3" s="1"/>
  <c r="O2076" i="3"/>
  <c r="N2076" i="3"/>
  <c r="M2076" i="3"/>
  <c r="G2076" i="3"/>
  <c r="C2076" i="3"/>
  <c r="B2076" i="3"/>
  <c r="O2075" i="3"/>
  <c r="N2075" i="3"/>
  <c r="M2075" i="3"/>
  <c r="G2075" i="3"/>
  <c r="B2075" i="3"/>
  <c r="C2075" i="3" s="1"/>
  <c r="O2074" i="3"/>
  <c r="N2074" i="3"/>
  <c r="M2074" i="3"/>
  <c r="G2074" i="3"/>
  <c r="C2074" i="3"/>
  <c r="B2074" i="3"/>
  <c r="O2073" i="3"/>
  <c r="N2073" i="3"/>
  <c r="M2073" i="3"/>
  <c r="G2073" i="3"/>
  <c r="B2073" i="3"/>
  <c r="C2073" i="3" s="1"/>
  <c r="O2072" i="3"/>
  <c r="N2072" i="3"/>
  <c r="M2072" i="3"/>
  <c r="G2072" i="3"/>
  <c r="C2072" i="3"/>
  <c r="B2072" i="3"/>
  <c r="O2071" i="3"/>
  <c r="N2071" i="3"/>
  <c r="M2071" i="3"/>
  <c r="G2071" i="3"/>
  <c r="B2071" i="3"/>
  <c r="C2071" i="3" s="1"/>
  <c r="O2070" i="3"/>
  <c r="N2070" i="3"/>
  <c r="M2070" i="3"/>
  <c r="G2070" i="3"/>
  <c r="C2070" i="3"/>
  <c r="B2070" i="3"/>
  <c r="O2069" i="3"/>
  <c r="N2069" i="3"/>
  <c r="M2069" i="3"/>
  <c r="G2069" i="3"/>
  <c r="B2069" i="3"/>
  <c r="C2069" i="3" s="1"/>
  <c r="O2068" i="3"/>
  <c r="N2068" i="3"/>
  <c r="M2068" i="3"/>
  <c r="G2068" i="3"/>
  <c r="C2068" i="3"/>
  <c r="B2068" i="3"/>
  <c r="O2067" i="3"/>
  <c r="N2067" i="3"/>
  <c r="M2067" i="3"/>
  <c r="G2067" i="3"/>
  <c r="B2067" i="3"/>
  <c r="C2067" i="3" s="1"/>
  <c r="O2066" i="3"/>
  <c r="N2066" i="3"/>
  <c r="M2066" i="3"/>
  <c r="G2066" i="3"/>
  <c r="C2066" i="3"/>
  <c r="B2066" i="3"/>
  <c r="O2065" i="3"/>
  <c r="N2065" i="3"/>
  <c r="M2065" i="3"/>
  <c r="G2065" i="3"/>
  <c r="B2065" i="3"/>
  <c r="C2065" i="3" s="1"/>
  <c r="O2064" i="3"/>
  <c r="N2064" i="3"/>
  <c r="M2064" i="3"/>
  <c r="G2064" i="3"/>
  <c r="C2064" i="3"/>
  <c r="B2064" i="3"/>
  <c r="O2063" i="3"/>
  <c r="N2063" i="3"/>
  <c r="M2063" i="3"/>
  <c r="G2063" i="3"/>
  <c r="B2063" i="3"/>
  <c r="C2063" i="3" s="1"/>
  <c r="O2062" i="3"/>
  <c r="N2062" i="3"/>
  <c r="M2062" i="3"/>
  <c r="G2062" i="3"/>
  <c r="C2062" i="3"/>
  <c r="B2062" i="3"/>
  <c r="O2061" i="3"/>
  <c r="N2061" i="3"/>
  <c r="M2061" i="3"/>
  <c r="G2061" i="3"/>
  <c r="B2061" i="3"/>
  <c r="C2061" i="3" s="1"/>
  <c r="O2060" i="3"/>
  <c r="N2060" i="3"/>
  <c r="M2060" i="3"/>
  <c r="G2060" i="3"/>
  <c r="C2060" i="3"/>
  <c r="B2060" i="3"/>
  <c r="O2059" i="3"/>
  <c r="N2059" i="3"/>
  <c r="M2059" i="3"/>
  <c r="G2059" i="3"/>
  <c r="B2059" i="3"/>
  <c r="C2059" i="3" s="1"/>
  <c r="O2058" i="3"/>
  <c r="N2058" i="3"/>
  <c r="M2058" i="3"/>
  <c r="G2058" i="3"/>
  <c r="C2058" i="3"/>
  <c r="B2058" i="3"/>
  <c r="O2057" i="3"/>
  <c r="N2057" i="3"/>
  <c r="M2057" i="3"/>
  <c r="G2057" i="3"/>
  <c r="B2057" i="3"/>
  <c r="C2057" i="3" s="1"/>
  <c r="O2056" i="3"/>
  <c r="N2056" i="3"/>
  <c r="M2056" i="3"/>
  <c r="G2056" i="3"/>
  <c r="C2056" i="3"/>
  <c r="B2056" i="3"/>
  <c r="O2055" i="3"/>
  <c r="N2055" i="3"/>
  <c r="M2055" i="3"/>
  <c r="G2055" i="3"/>
  <c r="B2055" i="3"/>
  <c r="C2055" i="3" s="1"/>
  <c r="O2054" i="3"/>
  <c r="N2054" i="3"/>
  <c r="M2054" i="3"/>
  <c r="G2054" i="3"/>
  <c r="C2054" i="3"/>
  <c r="B2054" i="3"/>
  <c r="O2053" i="3"/>
  <c r="N2053" i="3"/>
  <c r="M2053" i="3"/>
  <c r="G2053" i="3"/>
  <c r="B2053" i="3"/>
  <c r="C2053" i="3" s="1"/>
  <c r="O2052" i="3"/>
  <c r="N2052" i="3"/>
  <c r="M2052" i="3"/>
  <c r="G2052" i="3"/>
  <c r="C2052" i="3"/>
  <c r="B2052" i="3"/>
  <c r="O2051" i="3"/>
  <c r="N2051" i="3"/>
  <c r="M2051" i="3"/>
  <c r="G2051" i="3"/>
  <c r="B2051" i="3"/>
  <c r="C2051" i="3" s="1"/>
  <c r="O2050" i="3"/>
  <c r="N2050" i="3"/>
  <c r="M2050" i="3"/>
  <c r="G2050" i="3"/>
  <c r="C2050" i="3"/>
  <c r="B2050" i="3"/>
  <c r="O2049" i="3"/>
  <c r="N2049" i="3"/>
  <c r="M2049" i="3"/>
  <c r="G2049" i="3"/>
  <c r="B2049" i="3"/>
  <c r="C2049" i="3" s="1"/>
  <c r="O2048" i="3"/>
  <c r="N2048" i="3"/>
  <c r="M2048" i="3"/>
  <c r="G2048" i="3"/>
  <c r="C2048" i="3"/>
  <c r="B2048" i="3"/>
  <c r="O2047" i="3"/>
  <c r="N2047" i="3"/>
  <c r="M2047" i="3"/>
  <c r="G2047" i="3"/>
  <c r="B2047" i="3"/>
  <c r="C2047" i="3" s="1"/>
  <c r="O2046" i="3"/>
  <c r="N2046" i="3"/>
  <c r="M2046" i="3"/>
  <c r="G2046" i="3"/>
  <c r="C2046" i="3"/>
  <c r="B2046" i="3"/>
  <c r="O2045" i="3"/>
  <c r="N2045" i="3"/>
  <c r="M2045" i="3"/>
  <c r="G2045" i="3"/>
  <c r="B2045" i="3"/>
  <c r="C2045" i="3" s="1"/>
  <c r="O2044" i="3"/>
  <c r="N2044" i="3"/>
  <c r="M2044" i="3"/>
  <c r="G2044" i="3"/>
  <c r="C2044" i="3"/>
  <c r="B2044" i="3"/>
  <c r="O2043" i="3"/>
  <c r="N2043" i="3"/>
  <c r="M2043" i="3"/>
  <c r="G2043" i="3"/>
  <c r="B2043" i="3"/>
  <c r="C2043" i="3" s="1"/>
  <c r="O2042" i="3"/>
  <c r="N2042" i="3"/>
  <c r="M2042" i="3"/>
  <c r="G2042" i="3"/>
  <c r="C2042" i="3"/>
  <c r="B2042" i="3"/>
  <c r="O2041" i="3"/>
  <c r="N2041" i="3"/>
  <c r="M2041" i="3"/>
  <c r="G2041" i="3"/>
  <c r="B2041" i="3"/>
  <c r="C2041" i="3" s="1"/>
  <c r="O2040" i="3"/>
  <c r="N2040" i="3"/>
  <c r="M2040" i="3"/>
  <c r="G2040" i="3"/>
  <c r="C2040" i="3"/>
  <c r="B2040" i="3"/>
  <c r="O2039" i="3"/>
  <c r="N2039" i="3"/>
  <c r="M2039" i="3"/>
  <c r="G2039" i="3"/>
  <c r="B2039" i="3"/>
  <c r="C2039" i="3" s="1"/>
  <c r="O2038" i="3"/>
  <c r="N2038" i="3"/>
  <c r="M2038" i="3"/>
  <c r="G2038" i="3"/>
  <c r="C2038" i="3"/>
  <c r="B2038" i="3"/>
  <c r="O2037" i="3"/>
  <c r="N2037" i="3"/>
  <c r="M2037" i="3"/>
  <c r="G2037" i="3"/>
  <c r="B2037" i="3"/>
  <c r="C2037" i="3" s="1"/>
  <c r="O2036" i="3"/>
  <c r="N2036" i="3"/>
  <c r="M2036" i="3"/>
  <c r="G2036" i="3"/>
  <c r="C2036" i="3"/>
  <c r="B2036" i="3"/>
  <c r="O2035" i="3"/>
  <c r="N2035" i="3"/>
  <c r="M2035" i="3"/>
  <c r="G2035" i="3"/>
  <c r="B2035" i="3"/>
  <c r="C2035" i="3" s="1"/>
  <c r="O2034" i="3"/>
  <c r="N2034" i="3"/>
  <c r="M2034" i="3"/>
  <c r="G2034" i="3"/>
  <c r="C2034" i="3"/>
  <c r="B2034" i="3"/>
  <c r="O2033" i="3"/>
  <c r="N2033" i="3"/>
  <c r="M2033" i="3"/>
  <c r="G2033" i="3"/>
  <c r="B2033" i="3"/>
  <c r="C2033" i="3" s="1"/>
  <c r="O2032" i="3"/>
  <c r="N2032" i="3"/>
  <c r="M2032" i="3"/>
  <c r="G2032" i="3"/>
  <c r="C2032" i="3"/>
  <c r="B2032" i="3"/>
  <c r="O2031" i="3"/>
  <c r="N2031" i="3"/>
  <c r="M2031" i="3"/>
  <c r="G2031" i="3"/>
  <c r="B2031" i="3"/>
  <c r="C2031" i="3" s="1"/>
  <c r="O2030" i="3"/>
  <c r="N2030" i="3"/>
  <c r="M2030" i="3"/>
  <c r="G2030" i="3"/>
  <c r="C2030" i="3"/>
  <c r="B2030" i="3"/>
  <c r="O2029" i="3"/>
  <c r="N2029" i="3"/>
  <c r="M2029" i="3"/>
  <c r="G2029" i="3"/>
  <c r="B2029" i="3"/>
  <c r="C2029" i="3" s="1"/>
  <c r="O2028" i="3"/>
  <c r="N2028" i="3"/>
  <c r="M2028" i="3"/>
  <c r="G2028" i="3"/>
  <c r="C2028" i="3"/>
  <c r="B2028" i="3"/>
  <c r="O2027" i="3"/>
  <c r="N2027" i="3"/>
  <c r="M2027" i="3"/>
  <c r="G2027" i="3"/>
  <c r="B2027" i="3"/>
  <c r="C2027" i="3" s="1"/>
  <c r="O2026" i="3"/>
  <c r="N2026" i="3"/>
  <c r="M2026" i="3"/>
  <c r="G2026" i="3"/>
  <c r="C2026" i="3"/>
  <c r="B2026" i="3"/>
  <c r="O2025" i="3"/>
  <c r="N2025" i="3"/>
  <c r="M2025" i="3"/>
  <c r="G2025" i="3"/>
  <c r="B2025" i="3"/>
  <c r="C2025" i="3" s="1"/>
  <c r="O2024" i="3"/>
  <c r="N2024" i="3"/>
  <c r="M2024" i="3"/>
  <c r="G2024" i="3"/>
  <c r="C2024" i="3"/>
  <c r="B2024" i="3"/>
  <c r="O2023" i="3"/>
  <c r="N2023" i="3"/>
  <c r="M2023" i="3"/>
  <c r="G2023" i="3"/>
  <c r="B2023" i="3"/>
  <c r="C2023" i="3" s="1"/>
  <c r="O2022" i="3"/>
  <c r="N2022" i="3"/>
  <c r="M2022" i="3"/>
  <c r="G2022" i="3"/>
  <c r="C2022" i="3"/>
  <c r="B2022" i="3"/>
  <c r="O2021" i="3"/>
  <c r="N2021" i="3"/>
  <c r="M2021" i="3"/>
  <c r="G2021" i="3"/>
  <c r="B2021" i="3"/>
  <c r="C2021" i="3" s="1"/>
  <c r="O2020" i="3"/>
  <c r="N2020" i="3"/>
  <c r="M2020" i="3"/>
  <c r="G2020" i="3"/>
  <c r="C2020" i="3"/>
  <c r="B2020" i="3"/>
  <c r="O2019" i="3"/>
  <c r="N2019" i="3"/>
  <c r="M2019" i="3"/>
  <c r="G2019" i="3"/>
  <c r="B2019" i="3"/>
  <c r="C2019" i="3" s="1"/>
  <c r="O2018" i="3"/>
  <c r="N2018" i="3"/>
  <c r="M2018" i="3"/>
  <c r="G2018" i="3"/>
  <c r="C2018" i="3"/>
  <c r="B2018" i="3"/>
  <c r="O2017" i="3"/>
  <c r="N2017" i="3"/>
  <c r="M2017" i="3"/>
  <c r="G2017" i="3"/>
  <c r="B2017" i="3"/>
  <c r="C2017" i="3" s="1"/>
  <c r="O2016" i="3"/>
  <c r="N2016" i="3"/>
  <c r="M2016" i="3"/>
  <c r="G2016" i="3"/>
  <c r="C2016" i="3"/>
  <c r="B2016" i="3"/>
  <c r="O2015" i="3"/>
  <c r="N2015" i="3"/>
  <c r="M2015" i="3"/>
  <c r="G2015" i="3"/>
  <c r="B2015" i="3"/>
  <c r="C2015" i="3" s="1"/>
  <c r="O2014" i="3"/>
  <c r="N2014" i="3"/>
  <c r="M2014" i="3"/>
  <c r="G2014" i="3"/>
  <c r="C2014" i="3"/>
  <c r="B2014" i="3"/>
  <c r="O2013" i="3"/>
  <c r="N2013" i="3"/>
  <c r="M2013" i="3"/>
  <c r="G2013" i="3"/>
  <c r="B2013" i="3"/>
  <c r="C2013" i="3" s="1"/>
  <c r="O2012" i="3"/>
  <c r="N2012" i="3"/>
  <c r="M2012" i="3"/>
  <c r="G2012" i="3"/>
  <c r="C2012" i="3"/>
  <c r="B2012" i="3"/>
  <c r="O2011" i="3"/>
  <c r="N2011" i="3"/>
  <c r="M2011" i="3"/>
  <c r="G2011" i="3"/>
  <c r="B2011" i="3"/>
  <c r="C2011" i="3" s="1"/>
  <c r="O2010" i="3"/>
  <c r="N2010" i="3"/>
  <c r="M2010" i="3"/>
  <c r="G2010" i="3"/>
  <c r="C2010" i="3"/>
  <c r="B2010" i="3"/>
  <c r="O2009" i="3"/>
  <c r="N2009" i="3"/>
  <c r="M2009" i="3"/>
  <c r="G2009" i="3"/>
  <c r="B2009" i="3"/>
  <c r="C2009" i="3" s="1"/>
  <c r="O2008" i="3"/>
  <c r="N2008" i="3"/>
  <c r="M2008" i="3"/>
  <c r="G2008" i="3"/>
  <c r="C2008" i="3"/>
  <c r="B2008" i="3"/>
  <c r="O2007" i="3"/>
  <c r="N2007" i="3"/>
  <c r="M2007" i="3"/>
  <c r="G2007" i="3"/>
  <c r="B2007" i="3"/>
  <c r="C2007" i="3" s="1"/>
  <c r="O2006" i="3"/>
  <c r="N2006" i="3"/>
  <c r="M2006" i="3"/>
  <c r="G2006" i="3"/>
  <c r="C2006" i="3"/>
  <c r="B2006" i="3"/>
  <c r="O2005" i="3"/>
  <c r="N2005" i="3"/>
  <c r="M2005" i="3"/>
  <c r="G2005" i="3"/>
  <c r="B2005" i="3"/>
  <c r="C2005" i="3" s="1"/>
  <c r="O2004" i="3"/>
  <c r="N2004" i="3"/>
  <c r="M2004" i="3"/>
  <c r="G2004" i="3"/>
  <c r="C2004" i="3"/>
  <c r="B2004" i="3"/>
  <c r="O2003" i="3"/>
  <c r="N2003" i="3"/>
  <c r="M2003" i="3"/>
  <c r="G2003" i="3"/>
  <c r="B2003" i="3"/>
  <c r="C2003" i="3" s="1"/>
  <c r="O2002" i="3"/>
  <c r="N2002" i="3"/>
  <c r="M2002" i="3"/>
  <c r="G2002" i="3"/>
  <c r="C2002" i="3"/>
  <c r="B2002" i="3"/>
  <c r="O2001" i="3"/>
  <c r="N2001" i="3"/>
  <c r="M2001" i="3"/>
  <c r="G2001" i="3"/>
  <c r="B2001" i="3"/>
  <c r="C2001" i="3" s="1"/>
  <c r="O2000" i="3"/>
  <c r="N2000" i="3"/>
  <c r="M2000" i="3"/>
  <c r="G2000" i="3"/>
  <c r="C2000" i="3"/>
  <c r="B2000" i="3"/>
  <c r="O1999" i="3"/>
  <c r="N1999" i="3"/>
  <c r="M1999" i="3"/>
  <c r="G1999" i="3"/>
  <c r="B1999" i="3"/>
  <c r="C1999" i="3" s="1"/>
  <c r="O1998" i="3"/>
  <c r="N1998" i="3"/>
  <c r="M1998" i="3"/>
  <c r="G1998" i="3"/>
  <c r="C1998" i="3"/>
  <c r="B1998" i="3"/>
  <c r="O1997" i="3"/>
  <c r="N1997" i="3"/>
  <c r="M1997" i="3"/>
  <c r="G1997" i="3"/>
  <c r="B1997" i="3"/>
  <c r="C1997" i="3" s="1"/>
  <c r="O1996" i="3"/>
  <c r="N1996" i="3"/>
  <c r="M1996" i="3"/>
  <c r="G1996" i="3"/>
  <c r="C1996" i="3"/>
  <c r="B1996" i="3"/>
  <c r="O1995" i="3"/>
  <c r="N1995" i="3"/>
  <c r="M1995" i="3"/>
  <c r="G1995" i="3"/>
  <c r="B1995" i="3"/>
  <c r="C1995" i="3" s="1"/>
  <c r="O1994" i="3"/>
  <c r="N1994" i="3"/>
  <c r="M1994" i="3"/>
  <c r="G1994" i="3"/>
  <c r="C1994" i="3"/>
  <c r="B1994" i="3"/>
  <c r="O1993" i="3"/>
  <c r="N1993" i="3"/>
  <c r="M1993" i="3"/>
  <c r="G1993" i="3"/>
  <c r="B1993" i="3"/>
  <c r="C1993" i="3" s="1"/>
  <c r="O1992" i="3"/>
  <c r="N1992" i="3"/>
  <c r="M1992" i="3"/>
  <c r="G1992" i="3"/>
  <c r="C1992" i="3"/>
  <c r="B1992" i="3"/>
  <c r="O1991" i="3"/>
  <c r="N1991" i="3"/>
  <c r="M1991" i="3"/>
  <c r="G1991" i="3"/>
  <c r="B1991" i="3"/>
  <c r="C1991" i="3" s="1"/>
  <c r="O1990" i="3"/>
  <c r="N1990" i="3"/>
  <c r="M1990" i="3"/>
  <c r="G1990" i="3"/>
  <c r="C1990" i="3"/>
  <c r="B1990" i="3"/>
  <c r="O1989" i="3"/>
  <c r="N1989" i="3"/>
  <c r="M1989" i="3"/>
  <c r="G1989" i="3"/>
  <c r="B1989" i="3"/>
  <c r="C1989" i="3" s="1"/>
  <c r="O1988" i="3"/>
  <c r="N1988" i="3"/>
  <c r="M1988" i="3"/>
  <c r="G1988" i="3"/>
  <c r="C1988" i="3"/>
  <c r="B1988" i="3"/>
  <c r="O1987" i="3"/>
  <c r="N1987" i="3"/>
  <c r="M1987" i="3"/>
  <c r="G1987" i="3"/>
  <c r="B1987" i="3"/>
  <c r="C1987" i="3" s="1"/>
  <c r="O1986" i="3"/>
  <c r="N1986" i="3"/>
  <c r="M1986" i="3"/>
  <c r="G1986" i="3"/>
  <c r="C1986" i="3"/>
  <c r="B1986" i="3"/>
  <c r="O1985" i="3"/>
  <c r="N1985" i="3"/>
  <c r="M1985" i="3"/>
  <c r="G1985" i="3"/>
  <c r="B1985" i="3"/>
  <c r="C1985" i="3" s="1"/>
  <c r="O1984" i="3"/>
  <c r="N1984" i="3"/>
  <c r="M1984" i="3"/>
  <c r="G1984" i="3"/>
  <c r="C1984" i="3"/>
  <c r="B1984" i="3"/>
  <c r="O1983" i="3"/>
  <c r="N1983" i="3"/>
  <c r="M1983" i="3"/>
  <c r="G1983" i="3"/>
  <c r="B1983" i="3"/>
  <c r="C1983" i="3" s="1"/>
  <c r="O1982" i="3"/>
  <c r="N1982" i="3"/>
  <c r="M1982" i="3"/>
  <c r="G1982" i="3"/>
  <c r="C1982" i="3"/>
  <c r="B1982" i="3"/>
  <c r="O1981" i="3"/>
  <c r="N1981" i="3"/>
  <c r="M1981" i="3"/>
  <c r="G1981" i="3"/>
  <c r="B1981" i="3"/>
  <c r="C1981" i="3" s="1"/>
  <c r="O1980" i="3"/>
  <c r="N1980" i="3"/>
  <c r="M1980" i="3"/>
  <c r="C1980" i="3"/>
  <c r="B1980" i="3"/>
  <c r="N1979" i="3"/>
  <c r="O1979" i="3" s="1"/>
  <c r="M1979" i="3"/>
  <c r="G1979" i="3"/>
  <c r="C1979" i="3"/>
  <c r="B1979" i="3"/>
  <c r="N1978" i="3"/>
  <c r="O1978" i="3" s="1"/>
  <c r="M1978" i="3"/>
  <c r="G1978" i="3"/>
  <c r="C1978" i="3"/>
  <c r="B1978" i="3"/>
  <c r="N1977" i="3"/>
  <c r="O1977" i="3" s="1"/>
  <c r="M1977" i="3"/>
  <c r="G1977" i="3"/>
  <c r="B1977" i="3"/>
  <c r="C1977" i="3" s="1"/>
  <c r="O1976" i="3"/>
  <c r="N1976" i="3"/>
  <c r="M1976" i="3"/>
  <c r="G1976" i="3"/>
  <c r="C1976" i="3"/>
  <c r="B1976" i="3"/>
  <c r="N1975" i="3"/>
  <c r="O1975" i="3" s="1"/>
  <c r="M1975" i="3"/>
  <c r="G1975" i="3"/>
  <c r="C1975" i="3"/>
  <c r="B1975" i="3"/>
  <c r="N1974" i="3"/>
  <c r="O1974" i="3" s="1"/>
  <c r="M1974" i="3"/>
  <c r="G1974" i="3"/>
  <c r="C1974" i="3"/>
  <c r="B1974" i="3"/>
  <c r="N1973" i="3"/>
  <c r="O1973" i="3" s="1"/>
  <c r="M1973" i="3"/>
  <c r="G1973" i="3"/>
  <c r="B1973" i="3"/>
  <c r="C1973" i="3" s="1"/>
  <c r="N1972" i="3"/>
  <c r="O1972" i="3" s="1"/>
  <c r="M1972" i="3"/>
  <c r="G1972" i="3"/>
  <c r="C1972" i="3"/>
  <c r="B1972" i="3"/>
  <c r="N1971" i="3"/>
  <c r="O1971" i="3" s="1"/>
  <c r="M1971" i="3"/>
  <c r="G1971" i="3"/>
  <c r="B1971" i="3"/>
  <c r="C1971" i="3" s="1"/>
  <c r="N1970" i="3"/>
  <c r="O1970" i="3" s="1"/>
  <c r="M1970" i="3"/>
  <c r="G1970" i="3"/>
  <c r="C1970" i="3"/>
  <c r="B1970" i="3"/>
  <c r="N1969" i="3"/>
  <c r="O1969" i="3" s="1"/>
  <c r="M1969" i="3"/>
  <c r="G1969" i="3"/>
  <c r="C1969" i="3"/>
  <c r="B1969" i="3"/>
  <c r="N1968" i="3"/>
  <c r="O1968" i="3" s="1"/>
  <c r="M1968" i="3"/>
  <c r="G1968" i="3"/>
  <c r="B1968" i="3"/>
  <c r="C1968" i="3" s="1"/>
  <c r="N1967" i="3"/>
  <c r="O1967" i="3" s="1"/>
  <c r="M1967" i="3"/>
  <c r="G1967" i="3"/>
  <c r="C1967" i="3"/>
  <c r="B1967" i="3"/>
  <c r="N1966" i="3"/>
  <c r="O1966" i="3" s="1"/>
  <c r="M1966" i="3"/>
  <c r="G1966" i="3"/>
  <c r="B1966" i="3"/>
  <c r="C1966" i="3" s="1"/>
  <c r="N1965" i="3"/>
  <c r="O1965" i="3" s="1"/>
  <c r="M1965" i="3"/>
  <c r="G1965" i="3"/>
  <c r="B1965" i="3"/>
  <c r="C1965" i="3" s="1"/>
  <c r="O1964" i="3"/>
  <c r="N1964" i="3"/>
  <c r="M1964" i="3"/>
  <c r="G1964" i="3"/>
  <c r="C1964" i="3"/>
  <c r="B1964" i="3"/>
  <c r="N1963" i="3"/>
  <c r="O1963" i="3" s="1"/>
  <c r="M1963" i="3"/>
  <c r="G1963" i="3"/>
  <c r="C1963" i="3"/>
  <c r="B1963" i="3"/>
  <c r="O1962" i="3"/>
  <c r="N1962" i="3"/>
  <c r="M1962" i="3"/>
  <c r="G1962" i="3"/>
  <c r="B1962" i="3"/>
  <c r="C1962" i="3" s="1"/>
  <c r="N1961" i="3"/>
  <c r="O1961" i="3" s="1"/>
  <c r="M1961" i="3"/>
  <c r="G1961" i="3"/>
  <c r="B1961" i="3"/>
  <c r="C1961" i="3" s="1"/>
  <c r="O1960" i="3"/>
  <c r="N1960" i="3"/>
  <c r="M1960" i="3"/>
  <c r="G1960" i="3"/>
  <c r="C1960" i="3"/>
  <c r="B1960" i="3"/>
  <c r="N1959" i="3"/>
  <c r="O1959" i="3" s="1"/>
  <c r="M1959" i="3"/>
  <c r="G1959" i="3"/>
  <c r="C1959" i="3"/>
  <c r="B1959" i="3"/>
  <c r="N1958" i="3"/>
  <c r="O1958" i="3" s="1"/>
  <c r="M1958" i="3"/>
  <c r="G1958" i="3"/>
  <c r="B1958" i="3"/>
  <c r="C1958" i="3" s="1"/>
  <c r="N1957" i="3"/>
  <c r="O1957" i="3" s="1"/>
  <c r="M1957" i="3"/>
  <c r="G1957" i="3"/>
  <c r="C1957" i="3"/>
  <c r="B1957" i="3"/>
  <c r="O1956" i="3"/>
  <c r="N1956" i="3"/>
  <c r="M1956" i="3"/>
  <c r="G1956" i="3"/>
  <c r="C1956" i="3"/>
  <c r="B1956" i="3"/>
  <c r="N1955" i="3"/>
  <c r="O1955" i="3" s="1"/>
  <c r="M1955" i="3"/>
  <c r="G1955" i="3"/>
  <c r="B1955" i="3"/>
  <c r="C1955" i="3" s="1"/>
  <c r="N1954" i="3"/>
  <c r="O1954" i="3" s="1"/>
  <c r="M1954" i="3"/>
  <c r="G1954" i="3"/>
  <c r="C1954" i="3"/>
  <c r="B1954" i="3"/>
  <c r="N1953" i="3"/>
  <c r="O1953" i="3" s="1"/>
  <c r="M1953" i="3"/>
  <c r="G1953" i="3"/>
  <c r="B1953" i="3"/>
  <c r="C1953" i="3" s="1"/>
  <c r="N1952" i="3"/>
  <c r="O1952" i="3" s="1"/>
  <c r="M1952" i="3"/>
  <c r="G1952" i="3"/>
  <c r="B1952" i="3"/>
  <c r="C1952" i="3" s="1"/>
  <c r="N1951" i="3"/>
  <c r="O1951" i="3" s="1"/>
  <c r="M1951" i="3"/>
  <c r="G1951" i="3"/>
  <c r="C1951" i="3"/>
  <c r="B1951" i="3"/>
  <c r="O1950" i="3"/>
  <c r="N1950" i="3"/>
  <c r="M1950" i="3"/>
  <c r="G1950" i="3"/>
  <c r="C1950" i="3"/>
  <c r="B1950" i="3"/>
  <c r="N1949" i="3"/>
  <c r="O1949" i="3" s="1"/>
  <c r="M1949" i="3"/>
  <c r="G1949" i="3"/>
  <c r="C1949" i="3"/>
  <c r="B1949" i="3"/>
  <c r="N1948" i="3"/>
  <c r="O1948" i="3" s="1"/>
  <c r="M1948" i="3"/>
  <c r="G1948" i="3"/>
  <c r="C1948" i="3"/>
  <c r="B1948" i="3"/>
  <c r="N1947" i="3"/>
  <c r="O1947" i="3" s="1"/>
  <c r="M1947" i="3"/>
  <c r="G1947" i="3"/>
  <c r="B1947" i="3"/>
  <c r="C1947" i="3" s="1"/>
  <c r="O1946" i="3"/>
  <c r="N1946" i="3"/>
  <c r="M1946" i="3"/>
  <c r="G1946" i="3"/>
  <c r="C1946" i="3"/>
  <c r="B1946" i="3"/>
  <c r="N1945" i="3"/>
  <c r="O1945" i="3" s="1"/>
  <c r="M1945" i="3"/>
  <c r="G1945" i="3"/>
  <c r="C1945" i="3"/>
  <c r="B1945" i="3"/>
  <c r="O1944" i="3"/>
  <c r="N1944" i="3"/>
  <c r="M1944" i="3"/>
  <c r="G1944" i="3"/>
  <c r="B1944" i="3"/>
  <c r="C1944" i="3" s="1"/>
  <c r="N1943" i="3"/>
  <c r="O1943" i="3" s="1"/>
  <c r="M1943" i="3"/>
  <c r="G1943" i="3"/>
  <c r="C1943" i="3"/>
  <c r="B1943" i="3"/>
  <c r="N1942" i="3"/>
  <c r="O1942" i="3" s="1"/>
  <c r="M1942" i="3"/>
  <c r="G1942" i="3"/>
  <c r="C1942" i="3"/>
  <c r="B1942" i="3"/>
  <c r="N1941" i="3"/>
  <c r="O1941" i="3" s="1"/>
  <c r="M1941" i="3"/>
  <c r="G1941" i="3"/>
  <c r="C1941" i="3"/>
  <c r="B1941" i="3"/>
  <c r="O1940" i="3"/>
  <c r="N1940" i="3"/>
  <c r="M1940" i="3"/>
  <c r="G1940" i="3"/>
  <c r="C1940" i="3"/>
  <c r="B1940" i="3"/>
  <c r="N1939" i="3"/>
  <c r="O1939" i="3" s="1"/>
  <c r="M1939" i="3"/>
  <c r="G1939" i="3"/>
  <c r="C1939" i="3"/>
  <c r="B1939" i="3"/>
  <c r="O1938" i="3"/>
  <c r="N1938" i="3"/>
  <c r="M1938" i="3"/>
  <c r="G1938" i="3"/>
  <c r="C1938" i="3"/>
  <c r="B1938" i="3"/>
  <c r="N1937" i="3"/>
  <c r="O1937" i="3" s="1"/>
  <c r="M1937" i="3"/>
  <c r="G1937" i="3"/>
  <c r="B1937" i="3"/>
  <c r="C1937" i="3" s="1"/>
  <c r="O1936" i="3"/>
  <c r="N1936" i="3"/>
  <c r="M1936" i="3"/>
  <c r="G1936" i="3"/>
  <c r="C1936" i="3"/>
  <c r="B1936" i="3"/>
  <c r="N1935" i="3"/>
  <c r="O1935" i="3" s="1"/>
  <c r="M1935" i="3"/>
  <c r="G1935" i="3"/>
  <c r="B1935" i="3"/>
  <c r="C1935" i="3" s="1"/>
  <c r="N1934" i="3"/>
  <c r="O1934" i="3" s="1"/>
  <c r="M1934" i="3"/>
  <c r="G1934" i="3"/>
  <c r="B1934" i="3"/>
  <c r="C1934" i="3" s="1"/>
  <c r="N1933" i="3"/>
  <c r="O1933" i="3" s="1"/>
  <c r="M1933" i="3"/>
  <c r="G1933" i="3"/>
  <c r="C1933" i="3"/>
  <c r="B1933" i="3"/>
  <c r="N1932" i="3"/>
  <c r="O1932" i="3" s="1"/>
  <c r="M1932" i="3"/>
  <c r="G1932" i="3"/>
  <c r="C1932" i="3"/>
  <c r="B1932" i="3"/>
  <c r="N1931" i="3"/>
  <c r="O1931" i="3" s="1"/>
  <c r="M1931" i="3"/>
  <c r="G1931" i="3"/>
  <c r="C1931" i="3"/>
  <c r="B1931" i="3"/>
  <c r="N1930" i="3"/>
  <c r="O1930" i="3" s="1"/>
  <c r="M1930" i="3"/>
  <c r="G1930" i="3"/>
  <c r="C1930" i="3"/>
  <c r="B1930" i="3"/>
  <c r="N1929" i="3"/>
  <c r="O1929" i="3" s="1"/>
  <c r="M1929" i="3"/>
  <c r="G1929" i="3"/>
  <c r="C1929" i="3"/>
  <c r="B1929" i="3"/>
  <c r="O1928" i="3"/>
  <c r="N1928" i="3"/>
  <c r="M1928" i="3"/>
  <c r="G1928" i="3"/>
  <c r="C1928" i="3"/>
  <c r="B1928" i="3"/>
  <c r="N1927" i="3"/>
  <c r="O1927" i="3" s="1"/>
  <c r="M1927" i="3"/>
  <c r="G1927" i="3"/>
  <c r="B1927" i="3"/>
  <c r="C1927" i="3" s="1"/>
  <c r="O1926" i="3"/>
  <c r="N1926" i="3"/>
  <c r="M1926" i="3"/>
  <c r="G1926" i="3"/>
  <c r="B1926" i="3"/>
  <c r="C1926" i="3" s="1"/>
  <c r="N1925" i="3"/>
  <c r="O1925" i="3" s="1"/>
  <c r="M1925" i="3"/>
  <c r="G1925" i="3"/>
  <c r="C1925" i="3"/>
  <c r="B1925" i="3"/>
  <c r="O1924" i="3"/>
  <c r="N1924" i="3"/>
  <c r="M1924" i="3"/>
  <c r="G1924" i="3"/>
  <c r="C1924" i="3"/>
  <c r="B1924" i="3"/>
  <c r="N1923" i="3"/>
  <c r="O1923" i="3" s="1"/>
  <c r="M1923" i="3"/>
  <c r="G1923" i="3"/>
  <c r="B1923" i="3"/>
  <c r="C1923" i="3" s="1"/>
  <c r="O1922" i="3"/>
  <c r="N1922" i="3"/>
  <c r="M1922" i="3"/>
  <c r="G1922" i="3"/>
  <c r="C1922" i="3"/>
  <c r="B1922" i="3"/>
  <c r="N1921" i="3"/>
  <c r="O1921" i="3" s="1"/>
  <c r="M1921" i="3"/>
  <c r="G1921" i="3"/>
  <c r="C1921" i="3"/>
  <c r="B1921" i="3"/>
  <c r="N1920" i="3"/>
  <c r="O1920" i="3" s="1"/>
  <c r="M1920" i="3"/>
  <c r="C1920" i="3"/>
  <c r="B1920" i="3"/>
  <c r="O1919" i="3"/>
  <c r="N1919" i="3"/>
  <c r="M1919" i="3"/>
  <c r="G1919" i="3"/>
  <c r="C1919" i="3"/>
  <c r="B1919" i="3"/>
  <c r="N1918" i="3"/>
  <c r="O1918" i="3" s="1"/>
  <c r="M1918" i="3"/>
  <c r="C1918" i="3"/>
  <c r="B1918" i="3"/>
  <c r="O1917" i="3"/>
  <c r="N1917" i="3"/>
  <c r="M1917" i="3"/>
  <c r="G1917" i="3"/>
  <c r="C1917" i="3"/>
  <c r="B1917" i="3"/>
  <c r="O1916" i="3"/>
  <c r="N1916" i="3"/>
  <c r="M1916" i="3"/>
  <c r="G1916" i="3"/>
  <c r="C1916" i="3"/>
  <c r="B1916" i="3"/>
  <c r="O1915" i="3"/>
  <c r="N1915" i="3"/>
  <c r="M1915" i="3"/>
  <c r="G1915" i="3"/>
  <c r="C1915" i="3"/>
  <c r="B1915" i="3"/>
  <c r="O1914" i="3"/>
  <c r="N1914" i="3"/>
  <c r="M1914" i="3"/>
  <c r="G1914" i="3"/>
  <c r="C1914" i="3"/>
  <c r="B1914" i="3"/>
  <c r="O1913" i="3"/>
  <c r="N1913" i="3"/>
  <c r="M1913" i="3"/>
  <c r="G1913" i="3"/>
  <c r="C1913" i="3"/>
  <c r="B1913" i="3"/>
  <c r="O1912" i="3"/>
  <c r="N1912" i="3"/>
  <c r="M1912" i="3"/>
  <c r="G1912" i="3"/>
  <c r="C1912" i="3"/>
  <c r="B1912" i="3"/>
  <c r="O1911" i="3"/>
  <c r="N1911" i="3"/>
  <c r="M1911" i="3"/>
  <c r="G1911" i="3"/>
  <c r="C1911" i="3"/>
  <c r="B1911" i="3"/>
  <c r="O1910" i="3"/>
  <c r="N1910" i="3"/>
  <c r="M1910" i="3"/>
  <c r="G1910" i="3"/>
  <c r="C1910" i="3"/>
  <c r="B1910" i="3"/>
  <c r="O1909" i="3"/>
  <c r="N1909" i="3"/>
  <c r="M1909" i="3"/>
  <c r="G1909" i="3"/>
  <c r="C1909" i="3"/>
  <c r="B1909" i="3"/>
  <c r="O1908" i="3"/>
  <c r="N1908" i="3"/>
  <c r="M1908" i="3"/>
  <c r="G1908" i="3"/>
  <c r="C1908" i="3"/>
  <c r="B1908" i="3"/>
  <c r="O1907" i="3"/>
  <c r="N1907" i="3"/>
  <c r="M1907" i="3"/>
  <c r="G1907" i="3"/>
  <c r="C1907" i="3"/>
  <c r="B1907" i="3"/>
  <c r="O1906" i="3"/>
  <c r="N1906" i="3"/>
  <c r="M1906" i="3"/>
  <c r="G1906" i="3"/>
  <c r="C1906" i="3"/>
  <c r="B1906" i="3"/>
  <c r="O1905" i="3"/>
  <c r="N1905" i="3"/>
  <c r="M1905" i="3"/>
  <c r="G1905" i="3"/>
  <c r="C1905" i="3"/>
  <c r="B1905" i="3"/>
  <c r="O1904" i="3"/>
  <c r="N1904" i="3"/>
  <c r="M1904" i="3"/>
  <c r="G1904" i="3"/>
  <c r="C1904" i="3"/>
  <c r="B1904" i="3"/>
  <c r="O1903" i="3"/>
  <c r="N1903" i="3"/>
  <c r="M1903" i="3"/>
  <c r="G1903" i="3"/>
  <c r="C1903" i="3"/>
  <c r="B1903" i="3"/>
  <c r="O1902" i="3"/>
  <c r="N1902" i="3"/>
  <c r="M1902" i="3"/>
  <c r="G1902" i="3"/>
  <c r="C1902" i="3"/>
  <c r="B1902" i="3"/>
  <c r="O1901" i="3"/>
  <c r="N1901" i="3"/>
  <c r="M1901" i="3"/>
  <c r="G1901" i="3"/>
  <c r="C1901" i="3"/>
  <c r="B1901" i="3"/>
  <c r="O1900" i="3"/>
  <c r="N1900" i="3"/>
  <c r="M1900" i="3"/>
  <c r="G1900" i="3"/>
  <c r="C1900" i="3"/>
  <c r="B1900" i="3"/>
  <c r="O1899" i="3"/>
  <c r="N1899" i="3"/>
  <c r="M1899" i="3"/>
  <c r="G1899" i="3"/>
  <c r="C1899" i="3"/>
  <c r="B1899" i="3"/>
  <c r="O1898" i="3"/>
  <c r="N1898" i="3"/>
  <c r="M1898" i="3"/>
  <c r="G1898" i="3"/>
  <c r="C1898" i="3"/>
  <c r="B1898" i="3"/>
  <c r="O1897" i="3"/>
  <c r="N1897" i="3"/>
  <c r="M1897" i="3"/>
  <c r="G1897" i="3"/>
  <c r="C1897" i="3"/>
  <c r="B1897" i="3"/>
  <c r="O1896" i="3"/>
  <c r="N1896" i="3"/>
  <c r="M1896" i="3"/>
  <c r="G1896" i="3"/>
  <c r="C1896" i="3"/>
  <c r="B1896" i="3"/>
  <c r="O1895" i="3"/>
  <c r="N1895" i="3"/>
  <c r="M1895" i="3"/>
  <c r="G1895" i="3"/>
  <c r="C1895" i="3"/>
  <c r="B1895" i="3"/>
  <c r="O1894" i="3"/>
  <c r="N1894" i="3"/>
  <c r="M1894" i="3"/>
  <c r="G1894" i="3"/>
  <c r="C1894" i="3"/>
  <c r="B1894" i="3"/>
  <c r="O1893" i="3"/>
  <c r="N1893" i="3"/>
  <c r="M1893" i="3"/>
  <c r="G1893" i="3"/>
  <c r="C1893" i="3"/>
  <c r="B1893" i="3"/>
  <c r="O1892" i="3"/>
  <c r="N1892" i="3"/>
  <c r="M1892" i="3"/>
  <c r="G1892" i="3"/>
  <c r="C1892" i="3"/>
  <c r="B1892" i="3"/>
  <c r="O1891" i="3"/>
  <c r="N1891" i="3"/>
  <c r="M1891" i="3"/>
  <c r="G1891" i="3"/>
  <c r="C1891" i="3"/>
  <c r="B1891" i="3"/>
  <c r="O1890" i="3"/>
  <c r="N1890" i="3"/>
  <c r="M1890" i="3"/>
  <c r="G1890" i="3"/>
  <c r="C1890" i="3"/>
  <c r="B1890" i="3"/>
  <c r="O1889" i="3"/>
  <c r="N1889" i="3"/>
  <c r="M1889" i="3"/>
  <c r="G1889" i="3"/>
  <c r="C1889" i="3"/>
  <c r="B1889" i="3"/>
  <c r="O1888" i="3"/>
  <c r="N1888" i="3"/>
  <c r="M1888" i="3"/>
  <c r="G1888" i="3"/>
  <c r="C1888" i="3"/>
  <c r="B1888" i="3"/>
  <c r="O1887" i="3"/>
  <c r="N1887" i="3"/>
  <c r="M1887" i="3"/>
  <c r="G1887" i="3"/>
  <c r="C1887" i="3"/>
  <c r="B1887" i="3"/>
  <c r="O1886" i="3"/>
  <c r="N1886" i="3"/>
  <c r="M1886" i="3"/>
  <c r="G1886" i="3"/>
  <c r="C1886" i="3"/>
  <c r="B1886" i="3"/>
  <c r="O1885" i="3"/>
  <c r="N1885" i="3"/>
  <c r="M1885" i="3"/>
  <c r="G1885" i="3"/>
  <c r="C1885" i="3"/>
  <c r="B1885" i="3"/>
  <c r="O1884" i="3"/>
  <c r="N1884" i="3"/>
  <c r="M1884" i="3"/>
  <c r="G1884" i="3"/>
  <c r="C1884" i="3"/>
  <c r="B1884" i="3"/>
  <c r="O1883" i="3"/>
  <c r="N1883" i="3"/>
  <c r="M1883" i="3"/>
  <c r="G1883" i="3"/>
  <c r="C1883" i="3"/>
  <c r="B1883" i="3"/>
  <c r="O1882" i="3"/>
  <c r="N1882" i="3"/>
  <c r="M1882" i="3"/>
  <c r="G1882" i="3"/>
  <c r="C1882" i="3"/>
  <c r="B1882" i="3"/>
  <c r="O1881" i="3"/>
  <c r="N1881" i="3"/>
  <c r="M1881" i="3"/>
  <c r="G1881" i="3"/>
  <c r="C1881" i="3"/>
  <c r="B1881" i="3"/>
  <c r="O1880" i="3"/>
  <c r="N1880" i="3"/>
  <c r="M1880" i="3"/>
  <c r="G1880" i="3"/>
  <c r="C1880" i="3"/>
  <c r="B1880" i="3"/>
  <c r="O1879" i="3"/>
  <c r="N1879" i="3"/>
  <c r="M1879" i="3"/>
  <c r="G1879" i="3"/>
  <c r="C1879" i="3"/>
  <c r="B1879" i="3"/>
  <c r="O1878" i="3"/>
  <c r="N1878" i="3"/>
  <c r="M1878" i="3"/>
  <c r="G1878" i="3"/>
  <c r="C1878" i="3"/>
  <c r="B1878" i="3"/>
  <c r="O1877" i="3"/>
  <c r="N1877" i="3"/>
  <c r="M1877" i="3"/>
  <c r="G1877" i="3"/>
  <c r="C1877" i="3"/>
  <c r="B1877" i="3"/>
  <c r="O1876" i="3"/>
  <c r="N1876" i="3"/>
  <c r="M1876" i="3"/>
  <c r="G1876" i="3"/>
  <c r="C1876" i="3"/>
  <c r="B1876" i="3"/>
  <c r="O1875" i="3"/>
  <c r="N1875" i="3"/>
  <c r="M1875" i="3"/>
  <c r="G1875" i="3"/>
  <c r="C1875" i="3"/>
  <c r="B1875" i="3"/>
  <c r="O1874" i="3"/>
  <c r="N1874" i="3"/>
  <c r="M1874" i="3"/>
  <c r="G1874" i="3"/>
  <c r="C1874" i="3"/>
  <c r="B1874" i="3"/>
  <c r="O1873" i="3"/>
  <c r="N1873" i="3"/>
  <c r="M1873" i="3"/>
  <c r="G1873" i="3"/>
  <c r="C1873" i="3"/>
  <c r="B1873" i="3"/>
  <c r="O1872" i="3"/>
  <c r="N1872" i="3"/>
  <c r="M1872" i="3"/>
  <c r="G1872" i="3"/>
  <c r="C1872" i="3"/>
  <c r="B1872" i="3"/>
  <c r="O1871" i="3"/>
  <c r="N1871" i="3"/>
  <c r="M1871" i="3"/>
  <c r="G1871" i="3"/>
  <c r="C1871" i="3"/>
  <c r="B1871" i="3"/>
  <c r="O1870" i="3"/>
  <c r="N1870" i="3"/>
  <c r="M1870" i="3"/>
  <c r="G1870" i="3"/>
  <c r="C1870" i="3"/>
  <c r="B1870" i="3"/>
  <c r="O1869" i="3"/>
  <c r="N1869" i="3"/>
  <c r="M1869" i="3"/>
  <c r="G1869" i="3"/>
  <c r="C1869" i="3"/>
  <c r="B1869" i="3"/>
  <c r="O1868" i="3"/>
  <c r="N1868" i="3"/>
  <c r="M1868" i="3"/>
  <c r="G1868" i="3"/>
  <c r="C1868" i="3"/>
  <c r="B1868" i="3"/>
  <c r="O1867" i="3"/>
  <c r="N1867" i="3"/>
  <c r="M1867" i="3"/>
  <c r="G1867" i="3"/>
  <c r="C1867" i="3"/>
  <c r="B1867" i="3"/>
  <c r="O1866" i="3"/>
  <c r="N1866" i="3"/>
  <c r="M1866" i="3"/>
  <c r="G1866" i="3"/>
  <c r="C1866" i="3"/>
  <c r="B1866" i="3"/>
  <c r="O1865" i="3"/>
  <c r="N1865" i="3"/>
  <c r="M1865" i="3"/>
  <c r="G1865" i="3"/>
  <c r="C1865" i="3"/>
  <c r="B1865" i="3"/>
  <c r="O1864" i="3"/>
  <c r="N1864" i="3"/>
  <c r="M1864" i="3"/>
  <c r="G1864" i="3"/>
  <c r="C1864" i="3"/>
  <c r="B1864" i="3"/>
  <c r="O1863" i="3"/>
  <c r="N1863" i="3"/>
  <c r="M1863" i="3"/>
  <c r="G1863" i="3"/>
  <c r="C1863" i="3"/>
  <c r="B1863" i="3"/>
  <c r="O1862" i="3"/>
  <c r="N1862" i="3"/>
  <c r="M1862" i="3"/>
  <c r="G1862" i="3"/>
  <c r="C1862" i="3"/>
  <c r="B1862" i="3"/>
  <c r="O1861" i="3"/>
  <c r="N1861" i="3"/>
  <c r="M1861" i="3"/>
  <c r="G1861" i="3"/>
  <c r="C1861" i="3"/>
  <c r="B1861" i="3"/>
  <c r="O1860" i="3"/>
  <c r="N1860" i="3"/>
  <c r="M1860" i="3"/>
  <c r="G1860" i="3"/>
  <c r="C1860" i="3"/>
  <c r="B1860" i="3"/>
  <c r="O1859" i="3"/>
  <c r="N1859" i="3"/>
  <c r="M1859" i="3"/>
  <c r="G1859" i="3"/>
  <c r="C1859" i="3"/>
  <c r="B1859" i="3"/>
  <c r="O1858" i="3"/>
  <c r="N1858" i="3"/>
  <c r="M1858" i="3"/>
  <c r="G1858" i="3"/>
  <c r="C1858" i="3"/>
  <c r="B1858" i="3"/>
  <c r="O1857" i="3"/>
  <c r="N1857" i="3"/>
  <c r="M1857" i="3"/>
  <c r="G1857" i="3"/>
  <c r="C1857" i="3"/>
  <c r="B1857" i="3"/>
  <c r="O1856" i="3"/>
  <c r="N1856" i="3"/>
  <c r="M1856" i="3"/>
  <c r="G1856" i="3"/>
  <c r="C1856" i="3"/>
  <c r="B1856" i="3"/>
  <c r="O1855" i="3"/>
  <c r="N1855" i="3"/>
  <c r="M1855" i="3"/>
  <c r="G1855" i="3"/>
  <c r="C1855" i="3"/>
  <c r="B1855" i="3"/>
  <c r="O1854" i="3"/>
  <c r="N1854" i="3"/>
  <c r="M1854" i="3"/>
  <c r="G1854" i="3"/>
  <c r="C1854" i="3"/>
  <c r="B1854" i="3"/>
  <c r="O1853" i="3"/>
  <c r="N1853" i="3"/>
  <c r="M1853" i="3"/>
  <c r="G1853" i="3"/>
  <c r="C1853" i="3"/>
  <c r="B1853" i="3"/>
  <c r="O1852" i="3"/>
  <c r="N1852" i="3"/>
  <c r="M1852" i="3"/>
  <c r="G1852" i="3"/>
  <c r="C1852" i="3"/>
  <c r="B1852" i="3"/>
  <c r="O1851" i="3"/>
  <c r="N1851" i="3"/>
  <c r="M1851" i="3"/>
  <c r="G1851" i="3"/>
  <c r="C1851" i="3"/>
  <c r="B1851" i="3"/>
  <c r="O1850" i="3"/>
  <c r="N1850" i="3"/>
  <c r="M1850" i="3"/>
  <c r="G1850" i="3"/>
  <c r="C1850" i="3"/>
  <c r="B1850" i="3"/>
  <c r="O1849" i="3"/>
  <c r="N1849" i="3"/>
  <c r="M1849" i="3"/>
  <c r="G1849" i="3"/>
  <c r="C1849" i="3"/>
  <c r="B1849" i="3"/>
  <c r="O1848" i="3"/>
  <c r="N1848" i="3"/>
  <c r="M1848" i="3"/>
  <c r="G1848" i="3"/>
  <c r="C1848" i="3"/>
  <c r="B1848" i="3"/>
  <c r="O1847" i="3"/>
  <c r="N1847" i="3"/>
  <c r="M1847" i="3"/>
  <c r="G1847" i="3"/>
  <c r="C1847" i="3"/>
  <c r="B1847" i="3"/>
  <c r="O1846" i="3"/>
  <c r="N1846" i="3"/>
  <c r="M1846" i="3"/>
  <c r="G1846" i="3"/>
  <c r="C1846" i="3"/>
  <c r="B1846" i="3"/>
  <c r="O1845" i="3"/>
  <c r="N1845" i="3"/>
  <c r="M1845" i="3"/>
  <c r="G1845" i="3"/>
  <c r="C1845" i="3"/>
  <c r="B1845" i="3"/>
  <c r="O1844" i="3"/>
  <c r="N1844" i="3"/>
  <c r="M1844" i="3"/>
  <c r="G1844" i="3"/>
  <c r="C1844" i="3"/>
  <c r="B1844" i="3"/>
  <c r="O1843" i="3"/>
  <c r="N1843" i="3"/>
  <c r="M1843" i="3"/>
  <c r="G1843" i="3"/>
  <c r="C1843" i="3"/>
  <c r="B1843" i="3"/>
  <c r="O1842" i="3"/>
  <c r="N1842" i="3"/>
  <c r="M1842" i="3"/>
  <c r="G1842" i="3"/>
  <c r="C1842" i="3"/>
  <c r="B1842" i="3"/>
  <c r="O1841" i="3"/>
  <c r="N1841" i="3"/>
  <c r="M1841" i="3"/>
  <c r="G1841" i="3"/>
  <c r="C1841" i="3"/>
  <c r="B1841" i="3"/>
  <c r="O1840" i="3"/>
  <c r="N1840" i="3"/>
  <c r="M1840" i="3"/>
  <c r="G1840" i="3"/>
  <c r="C1840" i="3"/>
  <c r="B1840" i="3"/>
  <c r="O1839" i="3"/>
  <c r="N1839" i="3"/>
  <c r="M1839" i="3"/>
  <c r="G1839" i="3"/>
  <c r="C1839" i="3"/>
  <c r="B1839" i="3"/>
  <c r="O1838" i="3"/>
  <c r="N1838" i="3"/>
  <c r="M1838" i="3"/>
  <c r="G1838" i="3"/>
  <c r="C1838" i="3"/>
  <c r="B1838" i="3"/>
  <c r="O1837" i="3"/>
  <c r="N1837" i="3"/>
  <c r="M1837" i="3"/>
  <c r="G1837" i="3"/>
  <c r="C1837" i="3"/>
  <c r="B1837" i="3"/>
  <c r="O1836" i="3"/>
  <c r="N1836" i="3"/>
  <c r="M1836" i="3"/>
  <c r="G1836" i="3"/>
  <c r="C1836" i="3"/>
  <c r="B1836" i="3"/>
  <c r="O1835" i="3"/>
  <c r="N1835" i="3"/>
  <c r="M1835" i="3"/>
  <c r="G1835" i="3"/>
  <c r="C1835" i="3"/>
  <c r="B1835" i="3"/>
  <c r="O1834" i="3"/>
  <c r="N1834" i="3"/>
  <c r="M1834" i="3"/>
  <c r="G1834" i="3"/>
  <c r="C1834" i="3"/>
  <c r="B1834" i="3"/>
  <c r="O1833" i="3"/>
  <c r="N1833" i="3"/>
  <c r="M1833" i="3"/>
  <c r="G1833" i="3"/>
  <c r="C1833" i="3"/>
  <c r="B1833" i="3"/>
  <c r="O1832" i="3"/>
  <c r="N1832" i="3"/>
  <c r="M1832" i="3"/>
  <c r="G1832" i="3"/>
  <c r="C1832" i="3"/>
  <c r="B1832" i="3"/>
  <c r="O1831" i="3"/>
  <c r="N1831" i="3"/>
  <c r="M1831" i="3"/>
  <c r="G1831" i="3"/>
  <c r="C1831" i="3"/>
  <c r="B1831" i="3"/>
  <c r="O1830" i="3"/>
  <c r="N1830" i="3"/>
  <c r="M1830" i="3"/>
  <c r="G1830" i="3"/>
  <c r="C1830" i="3"/>
  <c r="B1830" i="3"/>
  <c r="O1829" i="3"/>
  <c r="N1829" i="3"/>
  <c r="M1829" i="3"/>
  <c r="G1829" i="3"/>
  <c r="C1829" i="3"/>
  <c r="B1829" i="3"/>
  <c r="O1828" i="3"/>
  <c r="N1828" i="3"/>
  <c r="M1828" i="3"/>
  <c r="G1828" i="3"/>
  <c r="C1828" i="3"/>
  <c r="B1828" i="3"/>
  <c r="O1827" i="3"/>
  <c r="N1827" i="3"/>
  <c r="M1827" i="3"/>
  <c r="G1827" i="3"/>
  <c r="C1827" i="3"/>
  <c r="B1827" i="3"/>
  <c r="O1826" i="3"/>
  <c r="N1826" i="3"/>
  <c r="M1826" i="3"/>
  <c r="G1826" i="3"/>
  <c r="C1826" i="3"/>
  <c r="B1826" i="3"/>
  <c r="O1825" i="3"/>
  <c r="N1825" i="3"/>
  <c r="M1825" i="3"/>
  <c r="G1825" i="3"/>
  <c r="C1825" i="3"/>
  <c r="B1825" i="3"/>
  <c r="O1824" i="3"/>
  <c r="N1824" i="3"/>
  <c r="M1824" i="3"/>
  <c r="G1824" i="3"/>
  <c r="C1824" i="3"/>
  <c r="B1824" i="3"/>
  <c r="O1823" i="3"/>
  <c r="N1823" i="3"/>
  <c r="M1823" i="3"/>
  <c r="G1823" i="3"/>
  <c r="C1823" i="3"/>
  <c r="B1823" i="3"/>
  <c r="O1822" i="3"/>
  <c r="N1822" i="3"/>
  <c r="M1822" i="3"/>
  <c r="G1822" i="3"/>
  <c r="C1822" i="3"/>
  <c r="B1822" i="3"/>
  <c r="O1821" i="3"/>
  <c r="N1821" i="3"/>
  <c r="M1821" i="3"/>
  <c r="G1821" i="3"/>
  <c r="C1821" i="3"/>
  <c r="B1821" i="3"/>
  <c r="O1820" i="3"/>
  <c r="N1820" i="3"/>
  <c r="M1820" i="3"/>
  <c r="G1820" i="3"/>
  <c r="C1820" i="3"/>
  <c r="B1820" i="3"/>
  <c r="O1819" i="3"/>
  <c r="N1819" i="3"/>
  <c r="M1819" i="3"/>
  <c r="G1819" i="3"/>
  <c r="C1819" i="3"/>
  <c r="B1819" i="3"/>
  <c r="O1818" i="3"/>
  <c r="N1818" i="3"/>
  <c r="M1818" i="3"/>
  <c r="G1818" i="3"/>
  <c r="C1818" i="3"/>
  <c r="B1818" i="3"/>
  <c r="O1817" i="3"/>
  <c r="N1817" i="3"/>
  <c r="M1817" i="3"/>
  <c r="G1817" i="3"/>
  <c r="C1817" i="3"/>
  <c r="B1817" i="3"/>
  <c r="O1816" i="3"/>
  <c r="N1816" i="3"/>
  <c r="M1816" i="3"/>
  <c r="G1816" i="3"/>
  <c r="C1816" i="3"/>
  <c r="B1816" i="3"/>
  <c r="O1815" i="3"/>
  <c r="N1815" i="3"/>
  <c r="M1815" i="3"/>
  <c r="G1815" i="3"/>
  <c r="C1815" i="3"/>
  <c r="B1815" i="3"/>
  <c r="O1814" i="3"/>
  <c r="N1814" i="3"/>
  <c r="M1814" i="3"/>
  <c r="G1814" i="3"/>
  <c r="C1814" i="3"/>
  <c r="B1814" i="3"/>
  <c r="O1813" i="3"/>
  <c r="N1813" i="3"/>
  <c r="M1813" i="3"/>
  <c r="G1813" i="3"/>
  <c r="C1813" i="3"/>
  <c r="B1813" i="3"/>
  <c r="O1812" i="3"/>
  <c r="N1812" i="3"/>
  <c r="M1812" i="3"/>
  <c r="G1812" i="3"/>
  <c r="C1812" i="3"/>
  <c r="B1812" i="3"/>
  <c r="O1811" i="3"/>
  <c r="N1811" i="3"/>
  <c r="M1811" i="3"/>
  <c r="G1811" i="3"/>
  <c r="C1811" i="3"/>
  <c r="B1811" i="3"/>
  <c r="O1810" i="3"/>
  <c r="N1810" i="3"/>
  <c r="M1810" i="3"/>
  <c r="G1810" i="3"/>
  <c r="C1810" i="3"/>
  <c r="B1810" i="3"/>
  <c r="O1809" i="3"/>
  <c r="N1809" i="3"/>
  <c r="M1809" i="3"/>
  <c r="G1809" i="3"/>
  <c r="C1809" i="3"/>
  <c r="B1809" i="3"/>
  <c r="O1808" i="3"/>
  <c r="N1808" i="3"/>
  <c r="M1808" i="3"/>
  <c r="G1808" i="3"/>
  <c r="C1808" i="3"/>
  <c r="B1808" i="3"/>
  <c r="O1807" i="3"/>
  <c r="N1807" i="3"/>
  <c r="M1807" i="3"/>
  <c r="G1807" i="3"/>
  <c r="C1807" i="3"/>
  <c r="B1807" i="3"/>
  <c r="O1806" i="3"/>
  <c r="N1806" i="3"/>
  <c r="M1806" i="3"/>
  <c r="G1806" i="3"/>
  <c r="C1806" i="3"/>
  <c r="B1806" i="3"/>
  <c r="O1805" i="3"/>
  <c r="N1805" i="3"/>
  <c r="M1805" i="3"/>
  <c r="G1805" i="3"/>
  <c r="C1805" i="3"/>
  <c r="B1805" i="3"/>
  <c r="O1804" i="3"/>
  <c r="N1804" i="3"/>
  <c r="M1804" i="3"/>
  <c r="G1804" i="3"/>
  <c r="C1804" i="3"/>
  <c r="B1804" i="3"/>
  <c r="O1803" i="3"/>
  <c r="N1803" i="3"/>
  <c r="M1803" i="3"/>
  <c r="G1803" i="3"/>
  <c r="C1803" i="3"/>
  <c r="B1803" i="3"/>
  <c r="O1802" i="3"/>
  <c r="N1802" i="3"/>
  <c r="M1802" i="3"/>
  <c r="G1802" i="3"/>
  <c r="C1802" i="3"/>
  <c r="B1802" i="3"/>
  <c r="O1801" i="3"/>
  <c r="N1801" i="3"/>
  <c r="M1801" i="3"/>
  <c r="G1801" i="3"/>
  <c r="C1801" i="3"/>
  <c r="B1801" i="3"/>
  <c r="O1800" i="3"/>
  <c r="N1800" i="3"/>
  <c r="M1800" i="3"/>
  <c r="G1800" i="3"/>
  <c r="C1800" i="3"/>
  <c r="B1800" i="3"/>
  <c r="O1799" i="3"/>
  <c r="N1799" i="3"/>
  <c r="M1799" i="3"/>
  <c r="G1799" i="3"/>
  <c r="C1799" i="3"/>
  <c r="B1799" i="3"/>
  <c r="O1798" i="3"/>
  <c r="N1798" i="3"/>
  <c r="M1798" i="3"/>
  <c r="G1798" i="3"/>
  <c r="C1798" i="3"/>
  <c r="B1798" i="3"/>
  <c r="O1797" i="3"/>
  <c r="N1797" i="3"/>
  <c r="M1797" i="3"/>
  <c r="G1797" i="3"/>
  <c r="C1797" i="3"/>
  <c r="B1797" i="3"/>
  <c r="O1796" i="3"/>
  <c r="N1796" i="3"/>
  <c r="M1796" i="3"/>
  <c r="G1796" i="3"/>
  <c r="C1796" i="3"/>
  <c r="B1796" i="3"/>
  <c r="O1795" i="3"/>
  <c r="N1795" i="3"/>
  <c r="M1795" i="3"/>
  <c r="G1795" i="3"/>
  <c r="C1795" i="3"/>
  <c r="B1795" i="3"/>
  <c r="O1794" i="3"/>
  <c r="N1794" i="3"/>
  <c r="M1794" i="3"/>
  <c r="G1794" i="3"/>
  <c r="C1794" i="3"/>
  <c r="B1794" i="3"/>
  <c r="O1793" i="3"/>
  <c r="N1793" i="3"/>
  <c r="M1793" i="3"/>
  <c r="G1793" i="3"/>
  <c r="C1793" i="3"/>
  <c r="B1793" i="3"/>
  <c r="O1792" i="3"/>
  <c r="N1792" i="3"/>
  <c r="M1792" i="3"/>
  <c r="G1792" i="3"/>
  <c r="C1792" i="3"/>
  <c r="B1792" i="3"/>
  <c r="O1791" i="3"/>
  <c r="N1791" i="3"/>
  <c r="M1791" i="3"/>
  <c r="G1791" i="3"/>
  <c r="C1791" i="3"/>
  <c r="B1791" i="3"/>
  <c r="O1790" i="3"/>
  <c r="N1790" i="3"/>
  <c r="M1790" i="3"/>
  <c r="G1790" i="3"/>
  <c r="C1790" i="3"/>
  <c r="B1790" i="3"/>
  <c r="O1789" i="3"/>
  <c r="N1789" i="3"/>
  <c r="M1789" i="3"/>
  <c r="G1789" i="3"/>
  <c r="C1789" i="3"/>
  <c r="B1789" i="3"/>
  <c r="O1788" i="3"/>
  <c r="N1788" i="3"/>
  <c r="M1788" i="3"/>
  <c r="G1788" i="3"/>
  <c r="C1788" i="3"/>
  <c r="B1788" i="3"/>
  <c r="O1787" i="3"/>
  <c r="N1787" i="3"/>
  <c r="M1787" i="3"/>
  <c r="G1787" i="3"/>
  <c r="C1787" i="3"/>
  <c r="B1787" i="3"/>
  <c r="O1786" i="3"/>
  <c r="N1786" i="3"/>
  <c r="M1786" i="3"/>
  <c r="G1786" i="3"/>
  <c r="C1786" i="3"/>
  <c r="B1786" i="3"/>
  <c r="O1785" i="3"/>
  <c r="N1785" i="3"/>
  <c r="M1785" i="3"/>
  <c r="G1785" i="3"/>
  <c r="C1785" i="3"/>
  <c r="B1785" i="3"/>
  <c r="O1784" i="3"/>
  <c r="N1784" i="3"/>
  <c r="M1784" i="3"/>
  <c r="G1784" i="3"/>
  <c r="C1784" i="3"/>
  <c r="B1784" i="3"/>
  <c r="O1783" i="3"/>
  <c r="N1783" i="3"/>
  <c r="M1783" i="3"/>
  <c r="G1783" i="3"/>
  <c r="C1783" i="3"/>
  <c r="B1783" i="3"/>
  <c r="O1782" i="3"/>
  <c r="N1782" i="3"/>
  <c r="M1782" i="3"/>
  <c r="G1782" i="3"/>
  <c r="C1782" i="3"/>
  <c r="B1782" i="3"/>
  <c r="O1781" i="3"/>
  <c r="N1781" i="3"/>
  <c r="M1781" i="3"/>
  <c r="G1781" i="3"/>
  <c r="C1781" i="3"/>
  <c r="B1781" i="3"/>
  <c r="O1780" i="3"/>
  <c r="N1780" i="3"/>
  <c r="M1780" i="3"/>
  <c r="G1780" i="3"/>
  <c r="C1780" i="3"/>
  <c r="B1780" i="3"/>
  <c r="O1779" i="3"/>
  <c r="N1779" i="3"/>
  <c r="M1779" i="3"/>
  <c r="G1779" i="3"/>
  <c r="C1779" i="3"/>
  <c r="B1779" i="3"/>
  <c r="O1778" i="3"/>
  <c r="N1778" i="3"/>
  <c r="M1778" i="3"/>
  <c r="G1778" i="3"/>
  <c r="C1778" i="3"/>
  <c r="B1778" i="3"/>
  <c r="O1777" i="3"/>
  <c r="N1777" i="3"/>
  <c r="M1777" i="3"/>
  <c r="G1777" i="3"/>
  <c r="C1777" i="3"/>
  <c r="B1777" i="3"/>
  <c r="O1776" i="3"/>
  <c r="N1776" i="3"/>
  <c r="M1776" i="3"/>
  <c r="G1776" i="3"/>
  <c r="C1776" i="3"/>
  <c r="B1776" i="3"/>
  <c r="O1775" i="3"/>
  <c r="N1775" i="3"/>
  <c r="M1775" i="3"/>
  <c r="G1775" i="3"/>
  <c r="C1775" i="3"/>
  <c r="B1775" i="3"/>
  <c r="O1774" i="3"/>
  <c r="N1774" i="3"/>
  <c r="M1774" i="3"/>
  <c r="G1774" i="3"/>
  <c r="C1774" i="3"/>
  <c r="B1774" i="3"/>
  <c r="O1773" i="3"/>
  <c r="N1773" i="3"/>
  <c r="M1773" i="3"/>
  <c r="G1773" i="3"/>
  <c r="C1773" i="3"/>
  <c r="B1773" i="3"/>
  <c r="O1772" i="3"/>
  <c r="N1772" i="3"/>
  <c r="M1772" i="3"/>
  <c r="G1772" i="3"/>
  <c r="C1772" i="3"/>
  <c r="B1772" i="3"/>
  <c r="O1771" i="3"/>
  <c r="N1771" i="3"/>
  <c r="M1771" i="3"/>
  <c r="G1771" i="3"/>
  <c r="C1771" i="3"/>
  <c r="B1771" i="3"/>
  <c r="O1770" i="3"/>
  <c r="N1770" i="3"/>
  <c r="M1770" i="3"/>
  <c r="G1770" i="3"/>
  <c r="C1770" i="3"/>
  <c r="B1770" i="3"/>
  <c r="O1769" i="3"/>
  <c r="N1769" i="3"/>
  <c r="M1769" i="3"/>
  <c r="G1769" i="3"/>
  <c r="C1769" i="3"/>
  <c r="B1769" i="3"/>
  <c r="O1768" i="3"/>
  <c r="N1768" i="3"/>
  <c r="M1768" i="3"/>
  <c r="G1768" i="3"/>
  <c r="C1768" i="3"/>
  <c r="B1768" i="3"/>
  <c r="O1767" i="3"/>
  <c r="N1767" i="3"/>
  <c r="M1767" i="3"/>
  <c r="G1767" i="3"/>
  <c r="C1767" i="3"/>
  <c r="B1767" i="3"/>
  <c r="O1766" i="3"/>
  <c r="N1766" i="3"/>
  <c r="M1766" i="3"/>
  <c r="G1766" i="3"/>
  <c r="C1766" i="3"/>
  <c r="B1766" i="3"/>
  <c r="O1765" i="3"/>
  <c r="N1765" i="3"/>
  <c r="M1765" i="3"/>
  <c r="G1765" i="3"/>
  <c r="C1765" i="3"/>
  <c r="B1765" i="3"/>
  <c r="O1764" i="3"/>
  <c r="N1764" i="3"/>
  <c r="M1764" i="3"/>
  <c r="G1764" i="3"/>
  <c r="C1764" i="3"/>
  <c r="B1764" i="3"/>
  <c r="O1763" i="3"/>
  <c r="N1763" i="3"/>
  <c r="M1763" i="3"/>
  <c r="G1763" i="3"/>
  <c r="C1763" i="3"/>
  <c r="B1763" i="3"/>
  <c r="O1762" i="3"/>
  <c r="N1762" i="3"/>
  <c r="M1762" i="3"/>
  <c r="G1762" i="3"/>
  <c r="C1762" i="3"/>
  <c r="B1762" i="3"/>
  <c r="O1761" i="3"/>
  <c r="N1761" i="3"/>
  <c r="M1761" i="3"/>
  <c r="G1761" i="3"/>
  <c r="C1761" i="3"/>
  <c r="B1761" i="3"/>
  <c r="O1760" i="3"/>
  <c r="N1760" i="3"/>
  <c r="M1760" i="3"/>
  <c r="G1760" i="3"/>
  <c r="C1760" i="3"/>
  <c r="B1760" i="3"/>
  <c r="O1759" i="3"/>
  <c r="N1759" i="3"/>
  <c r="M1759" i="3"/>
  <c r="G1759" i="3"/>
  <c r="C1759" i="3"/>
  <c r="B1759" i="3"/>
  <c r="O1758" i="3"/>
  <c r="N1758" i="3"/>
  <c r="M1758" i="3"/>
  <c r="G1758" i="3"/>
  <c r="C1758" i="3"/>
  <c r="B1758" i="3"/>
  <c r="O1757" i="3"/>
  <c r="N1757" i="3"/>
  <c r="M1757" i="3"/>
  <c r="G1757" i="3"/>
  <c r="C1757" i="3"/>
  <c r="B1757" i="3"/>
  <c r="O1756" i="3"/>
  <c r="N1756" i="3"/>
  <c r="M1756" i="3"/>
  <c r="G1756" i="3"/>
  <c r="C1756" i="3"/>
  <c r="B1756" i="3"/>
  <c r="O1755" i="3"/>
  <c r="N1755" i="3"/>
  <c r="M1755" i="3"/>
  <c r="G1755" i="3"/>
  <c r="C1755" i="3"/>
  <c r="B1755" i="3"/>
  <c r="O1754" i="3"/>
  <c r="N1754" i="3"/>
  <c r="M1754" i="3"/>
  <c r="G1754" i="3"/>
  <c r="C1754" i="3"/>
  <c r="B1754" i="3"/>
  <c r="O1753" i="3"/>
  <c r="N1753" i="3"/>
  <c r="M1753" i="3"/>
  <c r="G1753" i="3"/>
  <c r="C1753" i="3"/>
  <c r="B1753" i="3"/>
  <c r="O1752" i="3"/>
  <c r="N1752" i="3"/>
  <c r="M1752" i="3"/>
  <c r="G1752" i="3"/>
  <c r="C1752" i="3"/>
  <c r="B1752" i="3"/>
  <c r="O1751" i="3"/>
  <c r="N1751" i="3"/>
  <c r="M1751" i="3"/>
  <c r="G1751" i="3"/>
  <c r="C1751" i="3"/>
  <c r="B1751" i="3"/>
  <c r="O1750" i="3"/>
  <c r="N1750" i="3"/>
  <c r="M1750" i="3"/>
  <c r="G1750" i="3"/>
  <c r="C1750" i="3"/>
  <c r="B1750" i="3"/>
  <c r="O1749" i="3"/>
  <c r="N1749" i="3"/>
  <c r="M1749" i="3"/>
  <c r="G1749" i="3"/>
  <c r="C1749" i="3"/>
  <c r="B1749" i="3"/>
  <c r="O1748" i="3"/>
  <c r="N1748" i="3"/>
  <c r="M1748" i="3"/>
  <c r="G1748" i="3"/>
  <c r="C1748" i="3"/>
  <c r="B1748" i="3"/>
  <c r="O1747" i="3"/>
  <c r="N1747" i="3"/>
  <c r="M1747" i="3"/>
  <c r="G1747" i="3"/>
  <c r="C1747" i="3"/>
  <c r="B1747" i="3"/>
  <c r="O1746" i="3"/>
  <c r="N1746" i="3"/>
  <c r="M1746" i="3"/>
  <c r="G1746" i="3"/>
  <c r="C1746" i="3"/>
  <c r="B1746" i="3"/>
  <c r="O1745" i="3"/>
  <c r="N1745" i="3"/>
  <c r="M1745" i="3"/>
  <c r="G1745" i="3"/>
  <c r="C1745" i="3"/>
  <c r="B1745" i="3"/>
  <c r="O1744" i="3"/>
  <c r="N1744" i="3"/>
  <c r="M1744" i="3"/>
  <c r="G1744" i="3"/>
  <c r="C1744" i="3"/>
  <c r="B1744" i="3"/>
  <c r="O1743" i="3"/>
  <c r="N1743" i="3"/>
  <c r="M1743" i="3"/>
  <c r="G1743" i="3"/>
  <c r="C1743" i="3"/>
  <c r="B1743" i="3"/>
  <c r="O1742" i="3"/>
  <c r="N1742" i="3"/>
  <c r="M1742" i="3"/>
  <c r="G1742" i="3"/>
  <c r="C1742" i="3"/>
  <c r="B1742" i="3"/>
  <c r="O1741" i="3"/>
  <c r="N1741" i="3"/>
  <c r="M1741" i="3"/>
  <c r="G1741" i="3"/>
  <c r="C1741" i="3"/>
  <c r="B1741" i="3"/>
  <c r="O1740" i="3"/>
  <c r="N1740" i="3"/>
  <c r="M1740" i="3"/>
  <c r="G1740" i="3"/>
  <c r="C1740" i="3"/>
  <c r="B1740" i="3"/>
  <c r="O1739" i="3"/>
  <c r="N1739" i="3"/>
  <c r="M1739" i="3"/>
  <c r="G1739" i="3"/>
  <c r="C1739" i="3"/>
  <c r="B1739" i="3"/>
  <c r="O1738" i="3"/>
  <c r="N1738" i="3"/>
  <c r="M1738" i="3"/>
  <c r="G1738" i="3"/>
  <c r="C1738" i="3"/>
  <c r="B1738" i="3"/>
  <c r="O1737" i="3"/>
  <c r="N1737" i="3"/>
  <c r="M1737" i="3"/>
  <c r="G1737" i="3"/>
  <c r="C1737" i="3"/>
  <c r="B1737" i="3"/>
  <c r="O1736" i="3"/>
  <c r="N1736" i="3"/>
  <c r="M1736" i="3"/>
  <c r="G1736" i="3"/>
  <c r="C1736" i="3"/>
  <c r="B1736" i="3"/>
  <c r="O1735" i="3"/>
  <c r="N1735" i="3"/>
  <c r="M1735" i="3"/>
  <c r="G1735" i="3"/>
  <c r="C1735" i="3"/>
  <c r="B1735" i="3"/>
  <c r="O1734" i="3"/>
  <c r="N1734" i="3"/>
  <c r="M1734" i="3"/>
  <c r="G1734" i="3"/>
  <c r="C1734" i="3"/>
  <c r="B1734" i="3"/>
  <c r="O1733" i="3"/>
  <c r="N1733" i="3"/>
  <c r="M1733" i="3"/>
  <c r="G1733" i="3"/>
  <c r="C1733" i="3"/>
  <c r="B1733" i="3"/>
  <c r="O1732" i="3"/>
  <c r="N1732" i="3"/>
  <c r="M1732" i="3"/>
  <c r="G1732" i="3"/>
  <c r="C1732" i="3"/>
  <c r="B1732" i="3"/>
  <c r="O1731" i="3"/>
  <c r="N1731" i="3"/>
  <c r="M1731" i="3"/>
  <c r="G1731" i="3"/>
  <c r="C1731" i="3"/>
  <c r="B1731" i="3"/>
  <c r="O1730" i="3"/>
  <c r="N1730" i="3"/>
  <c r="M1730" i="3"/>
  <c r="G1730" i="3"/>
  <c r="C1730" i="3"/>
  <c r="B1730" i="3"/>
  <c r="O1729" i="3"/>
  <c r="N1729" i="3"/>
  <c r="M1729" i="3"/>
  <c r="G1729" i="3"/>
  <c r="C1729" i="3"/>
  <c r="B1729" i="3"/>
  <c r="O1728" i="3"/>
  <c r="N1728" i="3"/>
  <c r="M1728" i="3"/>
  <c r="G1728" i="3"/>
  <c r="C1728" i="3"/>
  <c r="B1728" i="3"/>
  <c r="O1727" i="3"/>
  <c r="N1727" i="3"/>
  <c r="M1727" i="3"/>
  <c r="G1727" i="3"/>
  <c r="C1727" i="3"/>
  <c r="B1727" i="3"/>
  <c r="O1726" i="3"/>
  <c r="N1726" i="3"/>
  <c r="M1726" i="3"/>
  <c r="G1726" i="3"/>
  <c r="C1726" i="3"/>
  <c r="B1726" i="3"/>
  <c r="O1725" i="3"/>
  <c r="N1725" i="3"/>
  <c r="M1725" i="3"/>
  <c r="G1725" i="3"/>
  <c r="C1725" i="3"/>
  <c r="B1725" i="3"/>
  <c r="O1724" i="3"/>
  <c r="N1724" i="3"/>
  <c r="M1724" i="3"/>
  <c r="G1724" i="3"/>
  <c r="C1724" i="3"/>
  <c r="B1724" i="3"/>
  <c r="O1723" i="3"/>
  <c r="N1723" i="3"/>
  <c r="M1723" i="3"/>
  <c r="G1723" i="3"/>
  <c r="C1723" i="3"/>
  <c r="B1723" i="3"/>
  <c r="O1722" i="3"/>
  <c r="N1722" i="3"/>
  <c r="M1722" i="3"/>
  <c r="G1722" i="3"/>
  <c r="C1722" i="3"/>
  <c r="B1722" i="3"/>
  <c r="O1721" i="3"/>
  <c r="N1721" i="3"/>
  <c r="M1721" i="3"/>
  <c r="G1721" i="3"/>
  <c r="C1721" i="3"/>
  <c r="B1721" i="3"/>
  <c r="O1720" i="3"/>
  <c r="N1720" i="3"/>
  <c r="M1720" i="3"/>
  <c r="G1720" i="3"/>
  <c r="C1720" i="3"/>
  <c r="B1720" i="3"/>
  <c r="O1719" i="3"/>
  <c r="N1719" i="3"/>
  <c r="M1719" i="3"/>
  <c r="G1719" i="3"/>
  <c r="C1719" i="3"/>
  <c r="B1719" i="3"/>
  <c r="O1718" i="3"/>
  <c r="N1718" i="3"/>
  <c r="M1718" i="3"/>
  <c r="G1718" i="3"/>
  <c r="C1718" i="3"/>
  <c r="B1718" i="3"/>
  <c r="O1717" i="3"/>
  <c r="N1717" i="3"/>
  <c r="M1717" i="3"/>
  <c r="G1717" i="3"/>
  <c r="C1717" i="3"/>
  <c r="B1717" i="3"/>
  <c r="O1716" i="3"/>
  <c r="N1716" i="3"/>
  <c r="M1716" i="3"/>
  <c r="G1716" i="3"/>
  <c r="C1716" i="3"/>
  <c r="B1716" i="3"/>
  <c r="O1715" i="3"/>
  <c r="N1715" i="3"/>
  <c r="M1715" i="3"/>
  <c r="G1715" i="3"/>
  <c r="C1715" i="3"/>
  <c r="B1715" i="3"/>
  <c r="O1714" i="3"/>
  <c r="N1714" i="3"/>
  <c r="M1714" i="3"/>
  <c r="G1714" i="3"/>
  <c r="C1714" i="3"/>
  <c r="B1714" i="3"/>
  <c r="O1713" i="3"/>
  <c r="N1713" i="3"/>
  <c r="M1713" i="3"/>
  <c r="G1713" i="3"/>
  <c r="C1713" i="3"/>
  <c r="B1713" i="3"/>
  <c r="O1712" i="3"/>
  <c r="N1712" i="3"/>
  <c r="M1712" i="3"/>
  <c r="G1712" i="3"/>
  <c r="C1712" i="3"/>
  <c r="B1712" i="3"/>
  <c r="O1711" i="3"/>
  <c r="N1711" i="3"/>
  <c r="M1711" i="3"/>
  <c r="G1711" i="3"/>
  <c r="C1711" i="3"/>
  <c r="B1711" i="3"/>
  <c r="O1710" i="3"/>
  <c r="N1710" i="3"/>
  <c r="M1710" i="3"/>
  <c r="G1710" i="3"/>
  <c r="C1710" i="3"/>
  <c r="B1710" i="3"/>
  <c r="O1709" i="3"/>
  <c r="N1709" i="3"/>
  <c r="M1709" i="3"/>
  <c r="G1709" i="3"/>
  <c r="C1709" i="3"/>
  <c r="B1709" i="3"/>
  <c r="O1708" i="3"/>
  <c r="N1708" i="3"/>
  <c r="M1708" i="3"/>
  <c r="G1708" i="3"/>
  <c r="C1708" i="3"/>
  <c r="B1708" i="3"/>
  <c r="O1707" i="3"/>
  <c r="N1707" i="3"/>
  <c r="M1707" i="3"/>
  <c r="G1707" i="3"/>
  <c r="C1707" i="3"/>
  <c r="B1707" i="3"/>
  <c r="O1706" i="3"/>
  <c r="N1706" i="3"/>
  <c r="M1706" i="3"/>
  <c r="G1706" i="3"/>
  <c r="C1706" i="3"/>
  <c r="B1706" i="3"/>
  <c r="O1705" i="3"/>
  <c r="N1705" i="3"/>
  <c r="M1705" i="3"/>
  <c r="G1705" i="3"/>
  <c r="C1705" i="3"/>
  <c r="B1705" i="3"/>
  <c r="O1704" i="3"/>
  <c r="N1704" i="3"/>
  <c r="M1704" i="3"/>
  <c r="G1704" i="3"/>
  <c r="C1704" i="3"/>
  <c r="B1704" i="3"/>
  <c r="O1703" i="3"/>
  <c r="N1703" i="3"/>
  <c r="M1703" i="3"/>
  <c r="G1703" i="3"/>
  <c r="C1703" i="3"/>
  <c r="B1703" i="3"/>
  <c r="O1702" i="3"/>
  <c r="N1702" i="3"/>
  <c r="M1702" i="3"/>
  <c r="G1702" i="3"/>
  <c r="C1702" i="3"/>
  <c r="B1702" i="3"/>
  <c r="O1701" i="3"/>
  <c r="N1701" i="3"/>
  <c r="M1701" i="3"/>
  <c r="G1701" i="3"/>
  <c r="C1701" i="3"/>
  <c r="B1701" i="3"/>
  <c r="O1700" i="3"/>
  <c r="N1700" i="3"/>
  <c r="M1700" i="3"/>
  <c r="G1700" i="3"/>
  <c r="C1700" i="3"/>
  <c r="B1700" i="3"/>
  <c r="O1699" i="3"/>
  <c r="N1699" i="3"/>
  <c r="M1699" i="3"/>
  <c r="G1699" i="3"/>
  <c r="C1699" i="3"/>
  <c r="B1699" i="3"/>
  <c r="O1698" i="3"/>
  <c r="N1698" i="3"/>
  <c r="M1698" i="3"/>
  <c r="G1698" i="3"/>
  <c r="C1698" i="3"/>
  <c r="B1698" i="3"/>
  <c r="O1697" i="3"/>
  <c r="N1697" i="3"/>
  <c r="M1697" i="3"/>
  <c r="G1697" i="3"/>
  <c r="C1697" i="3"/>
  <c r="B1697" i="3"/>
  <c r="O1696" i="3"/>
  <c r="N1696" i="3"/>
  <c r="M1696" i="3"/>
  <c r="G1696" i="3"/>
  <c r="C1696" i="3"/>
  <c r="B1696" i="3"/>
  <c r="O1695" i="3"/>
  <c r="N1695" i="3"/>
  <c r="M1695" i="3"/>
  <c r="G1695" i="3"/>
  <c r="C1695" i="3"/>
  <c r="B1695" i="3"/>
  <c r="O1694" i="3"/>
  <c r="N1694" i="3"/>
  <c r="M1694" i="3"/>
  <c r="G1694" i="3"/>
  <c r="C1694" i="3"/>
  <c r="B1694" i="3"/>
  <c r="O1693" i="3"/>
  <c r="N1693" i="3"/>
  <c r="M1693" i="3"/>
  <c r="G1693" i="3"/>
  <c r="C1693" i="3"/>
  <c r="B1693" i="3"/>
  <c r="O1692" i="3"/>
  <c r="N1692" i="3"/>
  <c r="M1692" i="3"/>
  <c r="G1692" i="3"/>
  <c r="C1692" i="3"/>
  <c r="B1692" i="3"/>
  <c r="O1691" i="3"/>
  <c r="N1691" i="3"/>
  <c r="M1691" i="3"/>
  <c r="G1691" i="3"/>
  <c r="C1691" i="3"/>
  <c r="B1691" i="3"/>
  <c r="O1690" i="3"/>
  <c r="N1690" i="3"/>
  <c r="M1690" i="3"/>
  <c r="G1690" i="3"/>
  <c r="C1690" i="3"/>
  <c r="B1690" i="3"/>
  <c r="O1689" i="3"/>
  <c r="N1689" i="3"/>
  <c r="M1689" i="3"/>
  <c r="G1689" i="3"/>
  <c r="C1689" i="3"/>
  <c r="B1689" i="3"/>
  <c r="O1688" i="3"/>
  <c r="N1688" i="3"/>
  <c r="M1688" i="3"/>
  <c r="G1688" i="3"/>
  <c r="C1688" i="3"/>
  <c r="B1688" i="3"/>
  <c r="O1687" i="3"/>
  <c r="N1687" i="3"/>
  <c r="M1687" i="3"/>
  <c r="G1687" i="3"/>
  <c r="C1687" i="3"/>
  <c r="B1687" i="3"/>
  <c r="O1686" i="3"/>
  <c r="N1686" i="3"/>
  <c r="M1686" i="3"/>
  <c r="G1686" i="3"/>
  <c r="C1686" i="3"/>
  <c r="B1686" i="3"/>
  <c r="O1685" i="3"/>
  <c r="N1685" i="3"/>
  <c r="M1685" i="3"/>
  <c r="G1685" i="3"/>
  <c r="C1685" i="3"/>
  <c r="B1685" i="3"/>
  <c r="O1684" i="3"/>
  <c r="N1684" i="3"/>
  <c r="M1684" i="3"/>
  <c r="G1684" i="3"/>
  <c r="C1684" i="3"/>
  <c r="B1684" i="3"/>
  <c r="O1683" i="3"/>
  <c r="N1683" i="3"/>
  <c r="M1683" i="3"/>
  <c r="G1683" i="3"/>
  <c r="C1683" i="3"/>
  <c r="B1683" i="3"/>
  <c r="O1682" i="3"/>
  <c r="N1682" i="3"/>
  <c r="M1682" i="3"/>
  <c r="G1682" i="3"/>
  <c r="C1682" i="3"/>
  <c r="B1682" i="3"/>
  <c r="O1681" i="3"/>
  <c r="N1681" i="3"/>
  <c r="M1681" i="3"/>
  <c r="G1681" i="3"/>
  <c r="C1681" i="3"/>
  <c r="B1681" i="3"/>
  <c r="O1680" i="3"/>
  <c r="N1680" i="3"/>
  <c r="M1680" i="3"/>
  <c r="G1680" i="3"/>
  <c r="C1680" i="3"/>
  <c r="B1680" i="3"/>
  <c r="O1679" i="3"/>
  <c r="N1679" i="3"/>
  <c r="M1679" i="3"/>
  <c r="G1679" i="3"/>
  <c r="C1679" i="3"/>
  <c r="B1679" i="3"/>
  <c r="O1678" i="3"/>
  <c r="N1678" i="3"/>
  <c r="M1678" i="3"/>
  <c r="G1678" i="3"/>
  <c r="C1678" i="3"/>
  <c r="B1678" i="3"/>
  <c r="O1677" i="3"/>
  <c r="N1677" i="3"/>
  <c r="M1677" i="3"/>
  <c r="G1677" i="3"/>
  <c r="C1677" i="3"/>
  <c r="B1677" i="3"/>
  <c r="O1676" i="3"/>
  <c r="N1676" i="3"/>
  <c r="M1676" i="3"/>
  <c r="G1676" i="3"/>
  <c r="C1676" i="3"/>
  <c r="B1676" i="3"/>
  <c r="O1675" i="3"/>
  <c r="N1675" i="3"/>
  <c r="M1675" i="3"/>
  <c r="G1675" i="3"/>
  <c r="C1675" i="3"/>
  <c r="B1675" i="3"/>
  <c r="O1674" i="3"/>
  <c r="N1674" i="3"/>
  <c r="M1674" i="3"/>
  <c r="G1674" i="3"/>
  <c r="C1674" i="3"/>
  <c r="B1674" i="3"/>
  <c r="O1673" i="3"/>
  <c r="N1673" i="3"/>
  <c r="M1673" i="3"/>
  <c r="G1673" i="3"/>
  <c r="C1673" i="3"/>
  <c r="B1673" i="3"/>
  <c r="O1672" i="3"/>
  <c r="N1672" i="3"/>
  <c r="M1672" i="3"/>
  <c r="G1672" i="3"/>
  <c r="C1672" i="3"/>
  <c r="B1672" i="3"/>
  <c r="O1671" i="3"/>
  <c r="N1671" i="3"/>
  <c r="M1671" i="3"/>
  <c r="G1671" i="3"/>
  <c r="C1671" i="3"/>
  <c r="B1671" i="3"/>
  <c r="O1670" i="3"/>
  <c r="N1670" i="3"/>
  <c r="M1670" i="3"/>
  <c r="G1670" i="3"/>
  <c r="C1670" i="3"/>
  <c r="B1670" i="3"/>
  <c r="O1669" i="3"/>
  <c r="N1669" i="3"/>
  <c r="M1669" i="3"/>
  <c r="G1669" i="3"/>
  <c r="C1669" i="3"/>
  <c r="B1669" i="3"/>
  <c r="O1668" i="3"/>
  <c r="N1668" i="3"/>
  <c r="M1668" i="3"/>
  <c r="G1668" i="3"/>
  <c r="C1668" i="3"/>
  <c r="B1668" i="3"/>
  <c r="O1667" i="3"/>
  <c r="N1667" i="3"/>
  <c r="M1667" i="3"/>
  <c r="G1667" i="3"/>
  <c r="C1667" i="3"/>
  <c r="B1667" i="3"/>
  <c r="O1666" i="3"/>
  <c r="N1666" i="3"/>
  <c r="M1666" i="3"/>
  <c r="G1666" i="3"/>
  <c r="C1666" i="3"/>
  <c r="B1666" i="3"/>
  <c r="O1665" i="3"/>
  <c r="N1665" i="3"/>
  <c r="M1665" i="3"/>
  <c r="G1665" i="3"/>
  <c r="C1665" i="3"/>
  <c r="B1665" i="3"/>
  <c r="O1664" i="3"/>
  <c r="N1664" i="3"/>
  <c r="M1664" i="3"/>
  <c r="G1664" i="3"/>
  <c r="C1664" i="3"/>
  <c r="B1664" i="3"/>
  <c r="O1663" i="3"/>
  <c r="N1663" i="3"/>
  <c r="M1663" i="3"/>
  <c r="G1663" i="3"/>
  <c r="C1663" i="3"/>
  <c r="B1663" i="3"/>
  <c r="O1662" i="3"/>
  <c r="N1662" i="3"/>
  <c r="M1662" i="3"/>
  <c r="G1662" i="3"/>
  <c r="C1662" i="3"/>
  <c r="B1662" i="3"/>
  <c r="O1661" i="3"/>
  <c r="N1661" i="3"/>
  <c r="M1661" i="3"/>
  <c r="G1661" i="3"/>
  <c r="C1661" i="3"/>
  <c r="B1661" i="3"/>
  <c r="O1660" i="3"/>
  <c r="N1660" i="3"/>
  <c r="M1660" i="3"/>
  <c r="G1660" i="3"/>
  <c r="C1660" i="3"/>
  <c r="B1660" i="3"/>
  <c r="O1659" i="3"/>
  <c r="N1659" i="3"/>
  <c r="M1659" i="3"/>
  <c r="G1659" i="3"/>
  <c r="C1659" i="3"/>
  <c r="B1659" i="3"/>
  <c r="O1658" i="3"/>
  <c r="N1658" i="3"/>
  <c r="M1658" i="3"/>
  <c r="G1658" i="3"/>
  <c r="C1658" i="3"/>
  <c r="B1658" i="3"/>
  <c r="O1657" i="3"/>
  <c r="N1657" i="3"/>
  <c r="M1657" i="3"/>
  <c r="G1657" i="3"/>
  <c r="C1657" i="3"/>
  <c r="B1657" i="3"/>
  <c r="O1656" i="3"/>
  <c r="N1656" i="3"/>
  <c r="M1656" i="3"/>
  <c r="G1656" i="3"/>
  <c r="C1656" i="3"/>
  <c r="B1656" i="3"/>
  <c r="O1655" i="3"/>
  <c r="N1655" i="3"/>
  <c r="M1655" i="3"/>
  <c r="G1655" i="3"/>
  <c r="C1655" i="3"/>
  <c r="B1655" i="3"/>
  <c r="O1654" i="3"/>
  <c r="N1654" i="3"/>
  <c r="M1654" i="3"/>
  <c r="G1654" i="3"/>
  <c r="C1654" i="3"/>
  <c r="B1654" i="3"/>
  <c r="O1653" i="3"/>
  <c r="N1653" i="3"/>
  <c r="M1653" i="3"/>
  <c r="G1653" i="3"/>
  <c r="C1653" i="3"/>
  <c r="B1653" i="3"/>
  <c r="O1652" i="3"/>
  <c r="N1652" i="3"/>
  <c r="M1652" i="3"/>
  <c r="G1652" i="3"/>
  <c r="C1652" i="3"/>
  <c r="B1652" i="3"/>
  <c r="O1651" i="3"/>
  <c r="N1651" i="3"/>
  <c r="M1651" i="3"/>
  <c r="G1651" i="3"/>
  <c r="C1651" i="3"/>
  <c r="B1651" i="3"/>
  <c r="O1650" i="3"/>
  <c r="N1650" i="3"/>
  <c r="M1650" i="3"/>
  <c r="G1650" i="3"/>
  <c r="C1650" i="3"/>
  <c r="B1650" i="3"/>
  <c r="O1649" i="3"/>
  <c r="N1649" i="3"/>
  <c r="M1649" i="3"/>
  <c r="G1649" i="3"/>
  <c r="C1649" i="3"/>
  <c r="B1649" i="3"/>
  <c r="O1648" i="3"/>
  <c r="N1648" i="3"/>
  <c r="M1648" i="3"/>
  <c r="G1648" i="3"/>
  <c r="C1648" i="3"/>
  <c r="B1648" i="3"/>
  <c r="O1647" i="3"/>
  <c r="N1647" i="3"/>
  <c r="M1647" i="3"/>
  <c r="G1647" i="3"/>
  <c r="C1647" i="3"/>
  <c r="B1647" i="3"/>
  <c r="O1646" i="3"/>
  <c r="N1646" i="3"/>
  <c r="M1646" i="3"/>
  <c r="G1646" i="3"/>
  <c r="C1646" i="3"/>
  <c r="B1646" i="3"/>
  <c r="O1645" i="3"/>
  <c r="N1645" i="3"/>
  <c r="M1645" i="3"/>
  <c r="G1645" i="3"/>
  <c r="C1645" i="3"/>
  <c r="B1645" i="3"/>
  <c r="O1644" i="3"/>
  <c r="N1644" i="3"/>
  <c r="M1644" i="3"/>
  <c r="G1644" i="3"/>
  <c r="C1644" i="3"/>
  <c r="B1644" i="3"/>
  <c r="O1643" i="3"/>
  <c r="N1643" i="3"/>
  <c r="M1643" i="3"/>
  <c r="G1643" i="3"/>
  <c r="C1643" i="3"/>
  <c r="B1643" i="3"/>
  <c r="O1642" i="3"/>
  <c r="N1642" i="3"/>
  <c r="M1642" i="3"/>
  <c r="G1642" i="3"/>
  <c r="C1642" i="3"/>
  <c r="B1642" i="3"/>
  <c r="O1641" i="3"/>
  <c r="N1641" i="3"/>
  <c r="M1641" i="3"/>
  <c r="G1641" i="3"/>
  <c r="C1641" i="3"/>
  <c r="B1641" i="3"/>
  <c r="O1640" i="3"/>
  <c r="N1640" i="3"/>
  <c r="M1640" i="3"/>
  <c r="G1640" i="3"/>
  <c r="C1640" i="3"/>
  <c r="B1640" i="3"/>
  <c r="O1639" i="3"/>
  <c r="N1639" i="3"/>
  <c r="M1639" i="3"/>
  <c r="G1639" i="3"/>
  <c r="C1639" i="3"/>
  <c r="B1639" i="3"/>
  <c r="O1638" i="3"/>
  <c r="N1638" i="3"/>
  <c r="M1638" i="3"/>
  <c r="G1638" i="3"/>
  <c r="C1638" i="3"/>
  <c r="B1638" i="3"/>
  <c r="O1637" i="3"/>
  <c r="N1637" i="3"/>
  <c r="M1637" i="3"/>
  <c r="G1637" i="3"/>
  <c r="C1637" i="3"/>
  <c r="B1637" i="3"/>
  <c r="O1636" i="3"/>
  <c r="N1636" i="3"/>
  <c r="M1636" i="3"/>
  <c r="G1636" i="3"/>
  <c r="C1636" i="3"/>
  <c r="B1636" i="3"/>
  <c r="O1635" i="3"/>
  <c r="N1635" i="3"/>
  <c r="M1635" i="3"/>
  <c r="G1635" i="3"/>
  <c r="C1635" i="3"/>
  <c r="B1635" i="3"/>
  <c r="O1634" i="3"/>
  <c r="N1634" i="3"/>
  <c r="M1634" i="3"/>
  <c r="G1634" i="3"/>
  <c r="C1634" i="3"/>
  <c r="B1634" i="3"/>
  <c r="O1633" i="3"/>
  <c r="N1633" i="3"/>
  <c r="M1633" i="3"/>
  <c r="G1633" i="3"/>
  <c r="C1633" i="3"/>
  <c r="B1633" i="3"/>
  <c r="O1632" i="3"/>
  <c r="N1632" i="3"/>
  <c r="M1632" i="3"/>
  <c r="G1632" i="3"/>
  <c r="C1632" i="3"/>
  <c r="B1632" i="3"/>
  <c r="O1631" i="3"/>
  <c r="N1631" i="3"/>
  <c r="M1631" i="3"/>
  <c r="G1631" i="3"/>
  <c r="C1631" i="3"/>
  <c r="B1631" i="3"/>
  <c r="O1630" i="3"/>
  <c r="N1630" i="3"/>
  <c r="M1630" i="3"/>
  <c r="G1630" i="3"/>
  <c r="C1630" i="3"/>
  <c r="B1630" i="3"/>
  <c r="O1629" i="3"/>
  <c r="N1629" i="3"/>
  <c r="M1629" i="3"/>
  <c r="G1629" i="3"/>
  <c r="C1629" i="3"/>
  <c r="B1629" i="3"/>
  <c r="O1628" i="3"/>
  <c r="N1628" i="3"/>
  <c r="M1628" i="3"/>
  <c r="G1628" i="3"/>
  <c r="C1628" i="3"/>
  <c r="B1628" i="3"/>
  <c r="O1627" i="3"/>
  <c r="N1627" i="3"/>
  <c r="M1627" i="3"/>
  <c r="G1627" i="3"/>
  <c r="C1627" i="3"/>
  <c r="B1627" i="3"/>
  <c r="O1626" i="3"/>
  <c r="N1626" i="3"/>
  <c r="M1626" i="3"/>
  <c r="G1626" i="3"/>
  <c r="C1626" i="3"/>
  <c r="B1626" i="3"/>
  <c r="O1625" i="3"/>
  <c r="N1625" i="3"/>
  <c r="M1625" i="3"/>
  <c r="G1625" i="3"/>
  <c r="C1625" i="3"/>
  <c r="B1625" i="3"/>
  <c r="O1624" i="3"/>
  <c r="N1624" i="3"/>
  <c r="M1624" i="3"/>
  <c r="G1624" i="3"/>
  <c r="C1624" i="3"/>
  <c r="B1624" i="3"/>
  <c r="O1623" i="3"/>
  <c r="N1623" i="3"/>
  <c r="M1623" i="3"/>
  <c r="G1623" i="3"/>
  <c r="C1623" i="3"/>
  <c r="B1623" i="3"/>
  <c r="O1622" i="3"/>
  <c r="N1622" i="3"/>
  <c r="M1622" i="3"/>
  <c r="G1622" i="3"/>
  <c r="C1622" i="3"/>
  <c r="B1622" i="3"/>
  <c r="O1621" i="3"/>
  <c r="N1621" i="3"/>
  <c r="M1621" i="3"/>
  <c r="G1621" i="3"/>
  <c r="C1621" i="3"/>
  <c r="B1621" i="3"/>
  <c r="O1620" i="3"/>
  <c r="N1620" i="3"/>
  <c r="M1620" i="3"/>
  <c r="G1620" i="3"/>
  <c r="C1620" i="3"/>
  <c r="B1620" i="3"/>
  <c r="O1619" i="3"/>
  <c r="N1619" i="3"/>
  <c r="M1619" i="3"/>
  <c r="G1619" i="3"/>
  <c r="C1619" i="3"/>
  <c r="B1619" i="3"/>
  <c r="O1618" i="3"/>
  <c r="N1618" i="3"/>
  <c r="M1618" i="3"/>
  <c r="G1618" i="3"/>
  <c r="C1618" i="3"/>
  <c r="B1618" i="3"/>
  <c r="O1617" i="3"/>
  <c r="N1617" i="3"/>
  <c r="M1617" i="3"/>
  <c r="G1617" i="3"/>
  <c r="C1617" i="3"/>
  <c r="B1617" i="3"/>
  <c r="O1616" i="3"/>
  <c r="N1616" i="3"/>
  <c r="M1616" i="3"/>
  <c r="G1616" i="3"/>
  <c r="C1616" i="3"/>
  <c r="B1616" i="3"/>
  <c r="O1615" i="3"/>
  <c r="N1615" i="3"/>
  <c r="M1615" i="3"/>
  <c r="G1615" i="3"/>
  <c r="C1615" i="3"/>
  <c r="B1615" i="3"/>
  <c r="O1614" i="3"/>
  <c r="N1614" i="3"/>
  <c r="M1614" i="3"/>
  <c r="G1614" i="3"/>
  <c r="C1614" i="3"/>
  <c r="B1614" i="3"/>
  <c r="O1613" i="3"/>
  <c r="N1613" i="3"/>
  <c r="M1613" i="3"/>
  <c r="G1613" i="3"/>
  <c r="C1613" i="3"/>
  <c r="B1613" i="3"/>
  <c r="O1612" i="3"/>
  <c r="N1612" i="3"/>
  <c r="M1612" i="3"/>
  <c r="G1612" i="3"/>
  <c r="C1612" i="3"/>
  <c r="B1612" i="3"/>
  <c r="O1611" i="3"/>
  <c r="N1611" i="3"/>
  <c r="M1611" i="3"/>
  <c r="G1611" i="3"/>
  <c r="C1611" i="3"/>
  <c r="B1611" i="3"/>
  <c r="O1610" i="3"/>
  <c r="N1610" i="3"/>
  <c r="M1610" i="3"/>
  <c r="G1610" i="3"/>
  <c r="C1610" i="3"/>
  <c r="B1610" i="3"/>
  <c r="O1609" i="3"/>
  <c r="N1609" i="3"/>
  <c r="M1609" i="3"/>
  <c r="G1609" i="3"/>
  <c r="C1609" i="3"/>
  <c r="B1609" i="3"/>
  <c r="O1608" i="3"/>
  <c r="N1608" i="3"/>
  <c r="M1608" i="3"/>
  <c r="G1608" i="3"/>
  <c r="C1608" i="3"/>
  <c r="B1608" i="3"/>
  <c r="O1607" i="3"/>
  <c r="N1607" i="3"/>
  <c r="M1607" i="3"/>
  <c r="G1607" i="3"/>
  <c r="C1607" i="3"/>
  <c r="B1607" i="3"/>
  <c r="O1606" i="3"/>
  <c r="N1606" i="3"/>
  <c r="M1606" i="3"/>
  <c r="G1606" i="3"/>
  <c r="C1606" i="3"/>
  <c r="B1606" i="3"/>
  <c r="O1605" i="3"/>
  <c r="N1605" i="3"/>
  <c r="M1605" i="3"/>
  <c r="G1605" i="3"/>
  <c r="C1605" i="3"/>
  <c r="B1605" i="3"/>
  <c r="O1604" i="3"/>
  <c r="N1604" i="3"/>
  <c r="M1604" i="3"/>
  <c r="G1604" i="3"/>
  <c r="C1604" i="3"/>
  <c r="B1604" i="3"/>
  <c r="O1603" i="3"/>
  <c r="N1603" i="3"/>
  <c r="M1603" i="3"/>
  <c r="G1603" i="3"/>
  <c r="C1603" i="3"/>
  <c r="B1603" i="3"/>
  <c r="O1602" i="3"/>
  <c r="N1602" i="3"/>
  <c r="M1602" i="3"/>
  <c r="G1602" i="3"/>
  <c r="C1602" i="3"/>
  <c r="B1602" i="3"/>
  <c r="O1601" i="3"/>
  <c r="N1601" i="3"/>
  <c r="M1601" i="3"/>
  <c r="G1601" i="3"/>
  <c r="C1601" i="3"/>
  <c r="B1601" i="3"/>
  <c r="O1600" i="3"/>
  <c r="N1600" i="3"/>
  <c r="M1600" i="3"/>
  <c r="G1600" i="3"/>
  <c r="C1600" i="3"/>
  <c r="B1600" i="3"/>
  <c r="O1599" i="3"/>
  <c r="N1599" i="3"/>
  <c r="M1599" i="3"/>
  <c r="G1599" i="3"/>
  <c r="C1599" i="3"/>
  <c r="B1599" i="3"/>
  <c r="O1598" i="3"/>
  <c r="N1598" i="3"/>
  <c r="M1598" i="3"/>
  <c r="G1598" i="3"/>
  <c r="C1598" i="3"/>
  <c r="B1598" i="3"/>
  <c r="O1597" i="3"/>
  <c r="N1597" i="3"/>
  <c r="M1597" i="3"/>
  <c r="G1597" i="3"/>
  <c r="C1597" i="3"/>
  <c r="B1597" i="3"/>
  <c r="O1596" i="3"/>
  <c r="N1596" i="3"/>
  <c r="M1596" i="3"/>
  <c r="G1596" i="3"/>
  <c r="C1596" i="3"/>
  <c r="B1596" i="3"/>
  <c r="O1595" i="3"/>
  <c r="N1595" i="3"/>
  <c r="M1595" i="3"/>
  <c r="G1595" i="3"/>
  <c r="C1595" i="3"/>
  <c r="B1595" i="3"/>
  <c r="O1594" i="3"/>
  <c r="N1594" i="3"/>
  <c r="M1594" i="3"/>
  <c r="G1594" i="3"/>
  <c r="C1594" i="3"/>
  <c r="B1594" i="3"/>
  <c r="O1593" i="3"/>
  <c r="N1593" i="3"/>
  <c r="M1593" i="3"/>
  <c r="G1593" i="3"/>
  <c r="C1593" i="3"/>
  <c r="B1593" i="3"/>
  <c r="O1592" i="3"/>
  <c r="N1592" i="3"/>
  <c r="M1592" i="3"/>
  <c r="G1592" i="3"/>
  <c r="C1592" i="3"/>
  <c r="B1592" i="3"/>
  <c r="O1591" i="3"/>
  <c r="N1591" i="3"/>
  <c r="M1591" i="3"/>
  <c r="G1591" i="3"/>
  <c r="C1591" i="3"/>
  <c r="B1591" i="3"/>
  <c r="O1590" i="3"/>
  <c r="N1590" i="3"/>
  <c r="M1590" i="3"/>
  <c r="G1590" i="3"/>
  <c r="C1590" i="3"/>
  <c r="B1590" i="3"/>
  <c r="O1589" i="3"/>
  <c r="N1589" i="3"/>
  <c r="M1589" i="3"/>
  <c r="G1589" i="3"/>
  <c r="C1589" i="3"/>
  <c r="B1589" i="3"/>
  <c r="O1588" i="3"/>
  <c r="N1588" i="3"/>
  <c r="M1588" i="3"/>
  <c r="G1588" i="3"/>
  <c r="C1588" i="3"/>
  <c r="B1588" i="3"/>
  <c r="O1587" i="3"/>
  <c r="N1587" i="3"/>
  <c r="M1587" i="3"/>
  <c r="G1587" i="3"/>
  <c r="C1587" i="3"/>
  <c r="B1587" i="3"/>
  <c r="O1586" i="3"/>
  <c r="N1586" i="3"/>
  <c r="M1586" i="3"/>
  <c r="G1586" i="3"/>
  <c r="C1586" i="3"/>
  <c r="B1586" i="3"/>
  <c r="O1585" i="3"/>
  <c r="N1585" i="3"/>
  <c r="M1585" i="3"/>
  <c r="G1585" i="3"/>
  <c r="C1585" i="3"/>
  <c r="B1585" i="3"/>
  <c r="O1584" i="3"/>
  <c r="N1584" i="3"/>
  <c r="M1584" i="3"/>
  <c r="G1584" i="3"/>
  <c r="C1584" i="3"/>
  <c r="B1584" i="3"/>
  <c r="O1583" i="3"/>
  <c r="N1583" i="3"/>
  <c r="M1583" i="3"/>
  <c r="G1583" i="3"/>
  <c r="C1583" i="3"/>
  <c r="B1583" i="3"/>
  <c r="O1582" i="3"/>
  <c r="N1582" i="3"/>
  <c r="M1582" i="3"/>
  <c r="G1582" i="3"/>
  <c r="C1582" i="3"/>
  <c r="B1582" i="3"/>
  <c r="O1581" i="3"/>
  <c r="N1581" i="3"/>
  <c r="M1581" i="3"/>
  <c r="G1581" i="3"/>
  <c r="C1581" i="3"/>
  <c r="B1581" i="3"/>
  <c r="O1580" i="3"/>
  <c r="N1580" i="3"/>
  <c r="M1580" i="3"/>
  <c r="G1580" i="3"/>
  <c r="C1580" i="3"/>
  <c r="B1580" i="3"/>
  <c r="O1579" i="3"/>
  <c r="N1579" i="3"/>
  <c r="M1579" i="3"/>
  <c r="G1579" i="3"/>
  <c r="C1579" i="3"/>
  <c r="B1579" i="3"/>
  <c r="O1578" i="3"/>
  <c r="N1578" i="3"/>
  <c r="M1578" i="3"/>
  <c r="G1578" i="3"/>
  <c r="C1578" i="3"/>
  <c r="B1578" i="3"/>
  <c r="O1577" i="3"/>
  <c r="N1577" i="3"/>
  <c r="M1577" i="3"/>
  <c r="G1577" i="3"/>
  <c r="C1577" i="3"/>
  <c r="B1577" i="3"/>
  <c r="O1576" i="3"/>
  <c r="N1576" i="3"/>
  <c r="M1576" i="3"/>
  <c r="G1576" i="3"/>
  <c r="C1576" i="3"/>
  <c r="B1576" i="3"/>
  <c r="O1575" i="3"/>
  <c r="N1575" i="3"/>
  <c r="M1575" i="3"/>
  <c r="G1575" i="3"/>
  <c r="C1575" i="3"/>
  <c r="B1575" i="3"/>
  <c r="O1574" i="3"/>
  <c r="N1574" i="3"/>
  <c r="M1574" i="3"/>
  <c r="G1574" i="3"/>
  <c r="C1574" i="3"/>
  <c r="B1574" i="3"/>
  <c r="O1573" i="3"/>
  <c r="N1573" i="3"/>
  <c r="M1573" i="3"/>
  <c r="G1573" i="3"/>
  <c r="C1573" i="3"/>
  <c r="B1573" i="3"/>
  <c r="O1572" i="3"/>
  <c r="N1572" i="3"/>
  <c r="M1572" i="3"/>
  <c r="G1572" i="3"/>
  <c r="C1572" i="3"/>
  <c r="B1572" i="3"/>
  <c r="O1571" i="3"/>
  <c r="N1571" i="3"/>
  <c r="M1571" i="3"/>
  <c r="G1571" i="3"/>
  <c r="C1571" i="3"/>
  <c r="B1571" i="3"/>
  <c r="O1570" i="3"/>
  <c r="N1570" i="3"/>
  <c r="M1570" i="3"/>
  <c r="G1570" i="3"/>
  <c r="C1570" i="3"/>
  <c r="B1570" i="3"/>
  <c r="O1569" i="3"/>
  <c r="N1569" i="3"/>
  <c r="M1569" i="3"/>
  <c r="G1569" i="3"/>
  <c r="C1569" i="3"/>
  <c r="B1569" i="3"/>
  <c r="O1568" i="3"/>
  <c r="N1568" i="3"/>
  <c r="M1568" i="3"/>
  <c r="G1568" i="3"/>
  <c r="C1568" i="3"/>
  <c r="B1568" i="3"/>
  <c r="O1567" i="3"/>
  <c r="N1567" i="3"/>
  <c r="M1567" i="3"/>
  <c r="G1567" i="3"/>
  <c r="C1567" i="3"/>
  <c r="B1567" i="3"/>
  <c r="O1566" i="3"/>
  <c r="N1566" i="3"/>
  <c r="M1566" i="3"/>
  <c r="G1566" i="3"/>
  <c r="C1566" i="3"/>
  <c r="B1566" i="3"/>
  <c r="O1565" i="3"/>
  <c r="N1565" i="3"/>
  <c r="M1565" i="3"/>
  <c r="G1565" i="3"/>
  <c r="C1565" i="3"/>
  <c r="B1565" i="3"/>
  <c r="O1564" i="3"/>
  <c r="N1564" i="3"/>
  <c r="M1564" i="3"/>
  <c r="G1564" i="3"/>
  <c r="C1564" i="3"/>
  <c r="B1564" i="3"/>
  <c r="O1563" i="3"/>
  <c r="N1563" i="3"/>
  <c r="M1563" i="3"/>
  <c r="G1563" i="3"/>
  <c r="C1563" i="3"/>
  <c r="B1563" i="3"/>
  <c r="O1562" i="3"/>
  <c r="N1562" i="3"/>
  <c r="M1562" i="3"/>
  <c r="G1562" i="3"/>
  <c r="C1562" i="3"/>
  <c r="B1562" i="3"/>
  <c r="O1561" i="3"/>
  <c r="N1561" i="3"/>
  <c r="M1561" i="3"/>
  <c r="G1561" i="3"/>
  <c r="C1561" i="3"/>
  <c r="B1561" i="3"/>
  <c r="O1560" i="3"/>
  <c r="N1560" i="3"/>
  <c r="M1560" i="3"/>
  <c r="G1560" i="3"/>
  <c r="C1560" i="3"/>
  <c r="B1560" i="3"/>
  <c r="O1559" i="3"/>
  <c r="N1559" i="3"/>
  <c r="M1559" i="3"/>
  <c r="G1559" i="3"/>
  <c r="C1559" i="3"/>
  <c r="B1559" i="3"/>
  <c r="O1558" i="3"/>
  <c r="N1558" i="3"/>
  <c r="M1558" i="3"/>
  <c r="G1558" i="3"/>
  <c r="C1558" i="3"/>
  <c r="B1558" i="3"/>
  <c r="O1557" i="3"/>
  <c r="N1557" i="3"/>
  <c r="M1557" i="3"/>
  <c r="G1557" i="3"/>
  <c r="C1557" i="3"/>
  <c r="B1557" i="3"/>
  <c r="O1556" i="3"/>
  <c r="N1556" i="3"/>
  <c r="M1556" i="3"/>
  <c r="G1556" i="3"/>
  <c r="C1556" i="3"/>
  <c r="B1556" i="3"/>
  <c r="O1555" i="3"/>
  <c r="N1555" i="3"/>
  <c r="M1555" i="3"/>
  <c r="G1555" i="3"/>
  <c r="C1555" i="3"/>
  <c r="B1555" i="3"/>
  <c r="O1554" i="3"/>
  <c r="N1554" i="3"/>
  <c r="M1554" i="3"/>
  <c r="G1554" i="3"/>
  <c r="C1554" i="3"/>
  <c r="B1554" i="3"/>
  <c r="O1553" i="3"/>
  <c r="N1553" i="3"/>
  <c r="M1553" i="3"/>
  <c r="G1553" i="3"/>
  <c r="C1553" i="3"/>
  <c r="B1553" i="3"/>
  <c r="O1552" i="3"/>
  <c r="N1552" i="3"/>
  <c r="M1552" i="3"/>
  <c r="G1552" i="3"/>
  <c r="C1552" i="3"/>
  <c r="B1552" i="3"/>
  <c r="O1551" i="3"/>
  <c r="N1551" i="3"/>
  <c r="M1551" i="3"/>
  <c r="G1551" i="3"/>
  <c r="C1551" i="3"/>
  <c r="B1551" i="3"/>
  <c r="O1550" i="3"/>
  <c r="N1550" i="3"/>
  <c r="M1550" i="3"/>
  <c r="G1550" i="3"/>
  <c r="C1550" i="3"/>
  <c r="B1550" i="3"/>
  <c r="O1549" i="3"/>
  <c r="N1549" i="3"/>
  <c r="M1549" i="3"/>
  <c r="G1549" i="3"/>
  <c r="C1549" i="3"/>
  <c r="B1549" i="3"/>
  <c r="O1548" i="3"/>
  <c r="N1548" i="3"/>
  <c r="M1548" i="3"/>
  <c r="G1548" i="3"/>
  <c r="C1548" i="3"/>
  <c r="B1548" i="3"/>
  <c r="O1547" i="3"/>
  <c r="N1547" i="3"/>
  <c r="M1547" i="3"/>
  <c r="G1547" i="3"/>
  <c r="C1547" i="3"/>
  <c r="B1547" i="3"/>
  <c r="O1546" i="3"/>
  <c r="N1546" i="3"/>
  <c r="M1546" i="3"/>
  <c r="G1546" i="3"/>
  <c r="C1546" i="3"/>
  <c r="B1546" i="3"/>
  <c r="O1545" i="3"/>
  <c r="N1545" i="3"/>
  <c r="M1545" i="3"/>
  <c r="G1545" i="3"/>
  <c r="C1545" i="3"/>
  <c r="B1545" i="3"/>
  <c r="O1544" i="3"/>
  <c r="N1544" i="3"/>
  <c r="M1544" i="3"/>
  <c r="G1544" i="3"/>
  <c r="C1544" i="3"/>
  <c r="B1544" i="3"/>
  <c r="O1543" i="3"/>
  <c r="N1543" i="3"/>
  <c r="M1543" i="3"/>
  <c r="G1543" i="3"/>
  <c r="C1543" i="3"/>
  <c r="B1543" i="3"/>
  <c r="O1542" i="3"/>
  <c r="N1542" i="3"/>
  <c r="M1542" i="3"/>
  <c r="G1542" i="3"/>
  <c r="C1542" i="3"/>
  <c r="B1542" i="3"/>
  <c r="O1541" i="3"/>
  <c r="N1541" i="3"/>
  <c r="M1541" i="3"/>
  <c r="G1541" i="3"/>
  <c r="C1541" i="3"/>
  <c r="B1541" i="3"/>
  <c r="O1540" i="3"/>
  <c r="N1540" i="3"/>
  <c r="M1540" i="3"/>
  <c r="G1540" i="3"/>
  <c r="C1540" i="3"/>
  <c r="B1540" i="3"/>
  <c r="O1539" i="3"/>
  <c r="N1539" i="3"/>
  <c r="M1539" i="3"/>
  <c r="G1539" i="3"/>
  <c r="C1539" i="3"/>
  <c r="B1539" i="3"/>
  <c r="O1538" i="3"/>
  <c r="N1538" i="3"/>
  <c r="M1538" i="3"/>
  <c r="G1538" i="3"/>
  <c r="C1538" i="3"/>
  <c r="B1538" i="3"/>
  <c r="O1537" i="3"/>
  <c r="N1537" i="3"/>
  <c r="M1537" i="3"/>
  <c r="G1537" i="3"/>
  <c r="C1537" i="3"/>
  <c r="B1537" i="3"/>
  <c r="O1536" i="3"/>
  <c r="N1536" i="3"/>
  <c r="M1536" i="3"/>
  <c r="G1536" i="3"/>
  <c r="C1536" i="3"/>
  <c r="B1536" i="3"/>
  <c r="O1535" i="3"/>
  <c r="N1535" i="3"/>
  <c r="M1535" i="3"/>
  <c r="G1535" i="3"/>
  <c r="C1535" i="3"/>
  <c r="B1535" i="3"/>
  <c r="O1534" i="3"/>
  <c r="N1534" i="3"/>
  <c r="M1534" i="3"/>
  <c r="G1534" i="3"/>
  <c r="C1534" i="3"/>
  <c r="B1534" i="3"/>
  <c r="O1533" i="3"/>
  <c r="N1533" i="3"/>
  <c r="M1533" i="3"/>
  <c r="G1533" i="3"/>
  <c r="C1533" i="3"/>
  <c r="B1533" i="3"/>
  <c r="O1532" i="3"/>
  <c r="N1532" i="3"/>
  <c r="M1532" i="3"/>
  <c r="G1532" i="3"/>
  <c r="C1532" i="3"/>
  <c r="B1532" i="3"/>
  <c r="O1531" i="3"/>
  <c r="N1531" i="3"/>
  <c r="M1531" i="3"/>
  <c r="G1531" i="3"/>
  <c r="C1531" i="3"/>
  <c r="B1531" i="3"/>
  <c r="O1530" i="3"/>
  <c r="N1530" i="3"/>
  <c r="M1530" i="3"/>
  <c r="G1530" i="3"/>
  <c r="C1530" i="3"/>
  <c r="B1530" i="3"/>
  <c r="O1529" i="3"/>
  <c r="N1529" i="3"/>
  <c r="M1529" i="3"/>
  <c r="G1529" i="3"/>
  <c r="C1529" i="3"/>
  <c r="B1529" i="3"/>
  <c r="O1528" i="3"/>
  <c r="N1528" i="3"/>
  <c r="M1528" i="3"/>
  <c r="G1528" i="3"/>
  <c r="C1528" i="3"/>
  <c r="B1528" i="3"/>
  <c r="O1527" i="3"/>
  <c r="N1527" i="3"/>
  <c r="M1527" i="3"/>
  <c r="G1527" i="3"/>
  <c r="C1527" i="3"/>
  <c r="B1527" i="3"/>
  <c r="O1526" i="3"/>
  <c r="N1526" i="3"/>
  <c r="M1526" i="3"/>
  <c r="G1526" i="3"/>
  <c r="C1526" i="3"/>
  <c r="B1526" i="3"/>
  <c r="O1525" i="3"/>
  <c r="N1525" i="3"/>
  <c r="M1525" i="3"/>
  <c r="G1525" i="3"/>
  <c r="C1525" i="3"/>
  <c r="B1525" i="3"/>
  <c r="O1524" i="3"/>
  <c r="N1524" i="3"/>
  <c r="M1524" i="3"/>
  <c r="G1524" i="3"/>
  <c r="C1524" i="3"/>
  <c r="B1524" i="3"/>
  <c r="O1523" i="3"/>
  <c r="N1523" i="3"/>
  <c r="M1523" i="3"/>
  <c r="G1523" i="3"/>
  <c r="C1523" i="3"/>
  <c r="B1523" i="3"/>
  <c r="O1522" i="3"/>
  <c r="N1522" i="3"/>
  <c r="M1522" i="3"/>
  <c r="G1522" i="3"/>
  <c r="C1522" i="3"/>
  <c r="B1522" i="3"/>
  <c r="O1521" i="3"/>
  <c r="N1521" i="3"/>
  <c r="M1521" i="3"/>
  <c r="G1521" i="3"/>
  <c r="C1521" i="3"/>
  <c r="B1521" i="3"/>
  <c r="O1520" i="3"/>
  <c r="N1520" i="3"/>
  <c r="M1520" i="3"/>
  <c r="G1520" i="3"/>
  <c r="C1520" i="3"/>
  <c r="B1520" i="3"/>
  <c r="O1519" i="3"/>
  <c r="N1519" i="3"/>
  <c r="M1519" i="3"/>
  <c r="G1519" i="3"/>
  <c r="C1519" i="3"/>
  <c r="B1519" i="3"/>
  <c r="O1518" i="3"/>
  <c r="N1518" i="3"/>
  <c r="M1518" i="3"/>
  <c r="G1518" i="3"/>
  <c r="C1518" i="3"/>
  <c r="B1518" i="3"/>
  <c r="O1517" i="3"/>
  <c r="N1517" i="3"/>
  <c r="M1517" i="3"/>
  <c r="G1517" i="3"/>
  <c r="C1517" i="3"/>
  <c r="B1517" i="3"/>
  <c r="O1516" i="3"/>
  <c r="N1516" i="3"/>
  <c r="M1516" i="3"/>
  <c r="G1516" i="3"/>
  <c r="C1516" i="3"/>
  <c r="B1516" i="3"/>
  <c r="O1515" i="3"/>
  <c r="N1515" i="3"/>
  <c r="M1515" i="3"/>
  <c r="G1515" i="3"/>
  <c r="C1515" i="3"/>
  <c r="B1515" i="3"/>
  <c r="O1514" i="3"/>
  <c r="N1514" i="3"/>
  <c r="M1514" i="3"/>
  <c r="G1514" i="3"/>
  <c r="C1514" i="3"/>
  <c r="B1514" i="3"/>
  <c r="O1513" i="3"/>
  <c r="N1513" i="3"/>
  <c r="M1513" i="3"/>
  <c r="G1513" i="3"/>
  <c r="C1513" i="3"/>
  <c r="B1513" i="3"/>
  <c r="O1512" i="3"/>
  <c r="N1512" i="3"/>
  <c r="M1512" i="3"/>
  <c r="G1512" i="3"/>
  <c r="C1512" i="3"/>
  <c r="B1512" i="3"/>
  <c r="O1511" i="3"/>
  <c r="N1511" i="3"/>
  <c r="M1511" i="3"/>
  <c r="G1511" i="3"/>
  <c r="C1511" i="3"/>
  <c r="B1511" i="3"/>
  <c r="O1510" i="3"/>
  <c r="N1510" i="3"/>
  <c r="M1510" i="3"/>
  <c r="G1510" i="3"/>
  <c r="C1510" i="3"/>
  <c r="B1510" i="3"/>
  <c r="O1509" i="3"/>
  <c r="N1509" i="3"/>
  <c r="M1509" i="3"/>
  <c r="G1509" i="3"/>
  <c r="C1509" i="3"/>
  <c r="B1509" i="3"/>
  <c r="O1508" i="3"/>
  <c r="N1508" i="3"/>
  <c r="M1508" i="3"/>
  <c r="G1508" i="3"/>
  <c r="C1508" i="3"/>
  <c r="B1508" i="3"/>
  <c r="O1507" i="3"/>
  <c r="N1507" i="3"/>
  <c r="M1507" i="3"/>
  <c r="G1507" i="3"/>
  <c r="C1507" i="3"/>
  <c r="B1507" i="3"/>
  <c r="O1506" i="3"/>
  <c r="N1506" i="3"/>
  <c r="M1506" i="3"/>
  <c r="G1506" i="3"/>
  <c r="C1506" i="3"/>
  <c r="B1506" i="3"/>
  <c r="O1505" i="3"/>
  <c r="N1505" i="3"/>
  <c r="M1505" i="3"/>
  <c r="G1505" i="3"/>
  <c r="C1505" i="3"/>
  <c r="B1505" i="3"/>
  <c r="O1504" i="3"/>
  <c r="N1504" i="3"/>
  <c r="M1504" i="3"/>
  <c r="G1504" i="3"/>
  <c r="C1504" i="3"/>
  <c r="B1504" i="3"/>
  <c r="O1503" i="3"/>
  <c r="N1503" i="3"/>
  <c r="M1503" i="3"/>
  <c r="G1503" i="3"/>
  <c r="C1503" i="3"/>
  <c r="B1503" i="3"/>
  <c r="O1502" i="3"/>
  <c r="N1502" i="3"/>
  <c r="M1502" i="3"/>
  <c r="B1502" i="3"/>
  <c r="C1502" i="3" s="1"/>
  <c r="N1501" i="3"/>
  <c r="O1501" i="3" s="1"/>
  <c r="M1501" i="3"/>
  <c r="G1501" i="3"/>
  <c r="B1501" i="3"/>
  <c r="C1501" i="3" s="1"/>
  <c r="O1500" i="3"/>
  <c r="N1500" i="3"/>
  <c r="M1500" i="3"/>
  <c r="G1500" i="3"/>
  <c r="C1500" i="3"/>
  <c r="B1500" i="3"/>
  <c r="N1499" i="3"/>
  <c r="O1499" i="3" s="1"/>
  <c r="M1499" i="3"/>
  <c r="G1499" i="3"/>
  <c r="C1499" i="3"/>
  <c r="B1499" i="3"/>
  <c r="O1498" i="3"/>
  <c r="N1498" i="3"/>
  <c r="M1498" i="3"/>
  <c r="G1498" i="3"/>
  <c r="C1498" i="3"/>
  <c r="B1498" i="3"/>
  <c r="N1497" i="3"/>
  <c r="O1497" i="3" s="1"/>
  <c r="M1497" i="3"/>
  <c r="G1497" i="3"/>
  <c r="B1497" i="3"/>
  <c r="C1497" i="3" s="1"/>
  <c r="O1496" i="3"/>
  <c r="N1496" i="3"/>
  <c r="M1496" i="3"/>
  <c r="G1496" i="3"/>
  <c r="B1496" i="3"/>
  <c r="C1496" i="3" s="1"/>
  <c r="N1495" i="3"/>
  <c r="O1495" i="3" s="1"/>
  <c r="M1495" i="3"/>
  <c r="G1495" i="3"/>
  <c r="B1495" i="3"/>
  <c r="C1495" i="3" s="1"/>
  <c r="O1494" i="3"/>
  <c r="N1494" i="3"/>
  <c r="M1494" i="3"/>
  <c r="G1494" i="3"/>
  <c r="C1494" i="3"/>
  <c r="B1494" i="3"/>
  <c r="N1493" i="3"/>
  <c r="O1493" i="3" s="1"/>
  <c r="M1493" i="3"/>
  <c r="G1493" i="3"/>
  <c r="B1493" i="3"/>
  <c r="C1493" i="3" s="1"/>
  <c r="O1492" i="3"/>
  <c r="N1492" i="3"/>
  <c r="M1492" i="3"/>
  <c r="G1492" i="3"/>
  <c r="B1492" i="3"/>
  <c r="C1492" i="3" s="1"/>
  <c r="N1491" i="3"/>
  <c r="O1491" i="3" s="1"/>
  <c r="M1491" i="3"/>
  <c r="G1491" i="3"/>
  <c r="C1491" i="3"/>
  <c r="B1491" i="3"/>
  <c r="O1490" i="3"/>
  <c r="N1490" i="3"/>
  <c r="M1490" i="3"/>
  <c r="G1490" i="3"/>
  <c r="C1490" i="3"/>
  <c r="B1490" i="3"/>
  <c r="N1489" i="3"/>
  <c r="O1489" i="3" s="1"/>
  <c r="M1489" i="3"/>
  <c r="G1489" i="3"/>
  <c r="B1489" i="3"/>
  <c r="C1489" i="3" s="1"/>
  <c r="O1488" i="3"/>
  <c r="N1488" i="3"/>
  <c r="M1488" i="3"/>
  <c r="G1488" i="3"/>
  <c r="B1488" i="3"/>
  <c r="C1488" i="3" s="1"/>
  <c r="N1487" i="3"/>
  <c r="O1487" i="3" s="1"/>
  <c r="M1487" i="3"/>
  <c r="G1487" i="3"/>
  <c r="B1487" i="3"/>
  <c r="C1487" i="3" s="1"/>
  <c r="O1486" i="3"/>
  <c r="N1486" i="3"/>
  <c r="M1486" i="3"/>
  <c r="G1486" i="3"/>
  <c r="C1486" i="3"/>
  <c r="B1486" i="3"/>
  <c r="N1485" i="3"/>
  <c r="O1485" i="3" s="1"/>
  <c r="M1485" i="3"/>
  <c r="G1485" i="3"/>
  <c r="B1485" i="3"/>
  <c r="C1485" i="3" s="1"/>
  <c r="O1484" i="3"/>
  <c r="N1484" i="3"/>
  <c r="M1484" i="3"/>
  <c r="G1484" i="3"/>
  <c r="B1484" i="3"/>
  <c r="C1484" i="3" s="1"/>
  <c r="N1483" i="3"/>
  <c r="O1483" i="3" s="1"/>
  <c r="M1483" i="3"/>
  <c r="G1483" i="3"/>
  <c r="C1483" i="3"/>
  <c r="B1483" i="3"/>
  <c r="O1482" i="3"/>
  <c r="N1482" i="3"/>
  <c r="M1482" i="3"/>
  <c r="G1482" i="3"/>
  <c r="B1482" i="3"/>
  <c r="C1482" i="3" s="1"/>
  <c r="N1481" i="3"/>
  <c r="O1481" i="3" s="1"/>
  <c r="M1481" i="3"/>
  <c r="G1481" i="3"/>
  <c r="B1481" i="3"/>
  <c r="C1481" i="3" s="1"/>
  <c r="O1480" i="3"/>
  <c r="N1480" i="3"/>
  <c r="M1480" i="3"/>
  <c r="G1480" i="3"/>
  <c r="C1480" i="3"/>
  <c r="B1480" i="3"/>
  <c r="N1479" i="3"/>
  <c r="O1479" i="3" s="1"/>
  <c r="M1479" i="3"/>
  <c r="G1479" i="3"/>
  <c r="C1479" i="3"/>
  <c r="B1479" i="3"/>
  <c r="O1478" i="3"/>
  <c r="N1478" i="3"/>
  <c r="M1478" i="3"/>
  <c r="G1478" i="3"/>
  <c r="B1478" i="3"/>
  <c r="C1478" i="3" s="1"/>
  <c r="N1477" i="3"/>
  <c r="O1477" i="3" s="1"/>
  <c r="M1477" i="3"/>
  <c r="G1477" i="3"/>
  <c r="B1477" i="3"/>
  <c r="C1477" i="3" s="1"/>
  <c r="O1476" i="3"/>
  <c r="N1476" i="3"/>
  <c r="M1476" i="3"/>
  <c r="G1476" i="3"/>
  <c r="B1476" i="3"/>
  <c r="C1476" i="3" s="1"/>
  <c r="N1475" i="3"/>
  <c r="O1475" i="3" s="1"/>
  <c r="M1475" i="3"/>
  <c r="G1475" i="3"/>
  <c r="C1475" i="3"/>
  <c r="B1475" i="3"/>
  <c r="O1474" i="3"/>
  <c r="N1474" i="3"/>
  <c r="M1474" i="3"/>
  <c r="G1474" i="3"/>
  <c r="C1474" i="3"/>
  <c r="B1474" i="3"/>
  <c r="N1473" i="3"/>
  <c r="O1473" i="3" s="1"/>
  <c r="M1473" i="3"/>
  <c r="G1473" i="3"/>
  <c r="B1473" i="3"/>
  <c r="C1473" i="3" s="1"/>
  <c r="O1472" i="3"/>
  <c r="N1472" i="3"/>
  <c r="M1472" i="3"/>
  <c r="G1472" i="3"/>
  <c r="B1472" i="3"/>
  <c r="C1472" i="3" s="1"/>
  <c r="N1471" i="3"/>
  <c r="O1471" i="3" s="1"/>
  <c r="M1471" i="3"/>
  <c r="G1471" i="3"/>
  <c r="B1471" i="3"/>
  <c r="C1471" i="3" s="1"/>
  <c r="O1470" i="3"/>
  <c r="N1470" i="3"/>
  <c r="M1470" i="3"/>
  <c r="G1470" i="3"/>
  <c r="C1470" i="3"/>
  <c r="B1470" i="3"/>
  <c r="N1469" i="3"/>
  <c r="O1469" i="3" s="1"/>
  <c r="M1469" i="3"/>
  <c r="G1469" i="3"/>
  <c r="C1469" i="3"/>
  <c r="B1469" i="3"/>
  <c r="O1468" i="3"/>
  <c r="N1468" i="3"/>
  <c r="M1468" i="3"/>
  <c r="G1468" i="3"/>
  <c r="B1468" i="3"/>
  <c r="C1468" i="3" s="1"/>
  <c r="N1467" i="3"/>
  <c r="O1467" i="3" s="1"/>
  <c r="M1467" i="3"/>
  <c r="G1467" i="3"/>
  <c r="C1467" i="3"/>
  <c r="B1467" i="3"/>
  <c r="O1466" i="3"/>
  <c r="N1466" i="3"/>
  <c r="M1466" i="3"/>
  <c r="G1466" i="3"/>
  <c r="C1466" i="3"/>
  <c r="B1466" i="3"/>
  <c r="N1465" i="3"/>
  <c r="O1465" i="3" s="1"/>
  <c r="M1465" i="3"/>
  <c r="G1465" i="3"/>
  <c r="B1465" i="3"/>
  <c r="C1465" i="3" s="1"/>
  <c r="O1464" i="3"/>
  <c r="N1464" i="3"/>
  <c r="M1464" i="3"/>
  <c r="G1464" i="3"/>
  <c r="B1464" i="3"/>
  <c r="C1464" i="3" s="1"/>
  <c r="N1463" i="3"/>
  <c r="O1463" i="3" s="1"/>
  <c r="M1463" i="3"/>
  <c r="G1463" i="3"/>
  <c r="B1463" i="3"/>
  <c r="C1463" i="3" s="1"/>
  <c r="O1462" i="3"/>
  <c r="N1462" i="3"/>
  <c r="M1462" i="3"/>
  <c r="G1462" i="3"/>
  <c r="C1462" i="3"/>
  <c r="B1462" i="3"/>
  <c r="N1461" i="3"/>
  <c r="O1461" i="3" s="1"/>
  <c r="M1461" i="3"/>
  <c r="G1461" i="3"/>
  <c r="B1461" i="3"/>
  <c r="C1461" i="3" s="1"/>
  <c r="O1460" i="3"/>
  <c r="N1460" i="3"/>
  <c r="M1460" i="3"/>
  <c r="G1460" i="3"/>
  <c r="B1460" i="3"/>
  <c r="C1460" i="3" s="1"/>
  <c r="N1459" i="3"/>
  <c r="O1459" i="3" s="1"/>
  <c r="M1459" i="3"/>
  <c r="G1459" i="3"/>
  <c r="C1459" i="3"/>
  <c r="B1459" i="3"/>
  <c r="O1458" i="3"/>
  <c r="N1458" i="3"/>
  <c r="M1458" i="3"/>
  <c r="G1458" i="3"/>
  <c r="C1458" i="3"/>
  <c r="B1458" i="3"/>
  <c r="N1457" i="3"/>
  <c r="O1457" i="3" s="1"/>
  <c r="M1457" i="3"/>
  <c r="G1457" i="3"/>
  <c r="B1457" i="3"/>
  <c r="C1457" i="3" s="1"/>
  <c r="O1456" i="3"/>
  <c r="N1456" i="3"/>
  <c r="M1456" i="3"/>
  <c r="G1456" i="3"/>
  <c r="B1456" i="3"/>
  <c r="C1456" i="3" s="1"/>
  <c r="N1455" i="3"/>
  <c r="O1455" i="3" s="1"/>
  <c r="M1455" i="3"/>
  <c r="G1455" i="3"/>
  <c r="C1455" i="3"/>
  <c r="B1455" i="3"/>
  <c r="O1454" i="3"/>
  <c r="N1454" i="3"/>
  <c r="M1454" i="3"/>
  <c r="G1454" i="3"/>
  <c r="C1454" i="3"/>
  <c r="B1454" i="3"/>
  <c r="N1453" i="3"/>
  <c r="O1453" i="3" s="1"/>
  <c r="M1453" i="3"/>
  <c r="G1453" i="3"/>
  <c r="B1453" i="3"/>
  <c r="C1453" i="3" s="1"/>
  <c r="O1452" i="3"/>
  <c r="N1452" i="3"/>
  <c r="M1452" i="3"/>
  <c r="G1452" i="3"/>
  <c r="B1452" i="3"/>
  <c r="C1452" i="3" s="1"/>
  <c r="N1451" i="3"/>
  <c r="O1451" i="3" s="1"/>
  <c r="M1451" i="3"/>
  <c r="G1451" i="3"/>
  <c r="C1451" i="3"/>
  <c r="B1451" i="3"/>
  <c r="O1450" i="3"/>
  <c r="N1450" i="3"/>
  <c r="M1450" i="3"/>
  <c r="G1450" i="3"/>
  <c r="B1450" i="3"/>
  <c r="C1450" i="3" s="1"/>
  <c r="N1449" i="3"/>
  <c r="O1449" i="3" s="1"/>
  <c r="M1449" i="3"/>
  <c r="G1449" i="3"/>
  <c r="C1449" i="3"/>
  <c r="B1449" i="3"/>
  <c r="O1448" i="3"/>
  <c r="N1448" i="3"/>
  <c r="M1448" i="3"/>
  <c r="G1448" i="3"/>
  <c r="B1448" i="3"/>
  <c r="C1448" i="3" s="1"/>
  <c r="N1447" i="3"/>
  <c r="O1447" i="3" s="1"/>
  <c r="M1447" i="3"/>
  <c r="G1447" i="3"/>
  <c r="B1447" i="3"/>
  <c r="C1447" i="3" s="1"/>
  <c r="O1446" i="3"/>
  <c r="N1446" i="3"/>
  <c r="M1446" i="3"/>
  <c r="G1446" i="3"/>
  <c r="C1446" i="3"/>
  <c r="B1446" i="3"/>
  <c r="N1445" i="3"/>
  <c r="O1445" i="3" s="1"/>
  <c r="M1445" i="3"/>
  <c r="G1445" i="3"/>
  <c r="B1445" i="3"/>
  <c r="C1445" i="3" s="1"/>
  <c r="O1444" i="3"/>
  <c r="N1444" i="3"/>
  <c r="M1444" i="3"/>
  <c r="G1444" i="3"/>
  <c r="C1444" i="3"/>
  <c r="B1444" i="3"/>
  <c r="N1443" i="3"/>
  <c r="O1443" i="3" s="1"/>
  <c r="M1443" i="3"/>
  <c r="G1443" i="3"/>
  <c r="B1443" i="3"/>
  <c r="C1443" i="3" s="1"/>
  <c r="O1442" i="3"/>
  <c r="N1442" i="3"/>
  <c r="M1442" i="3"/>
  <c r="G1442" i="3"/>
  <c r="C1442" i="3"/>
  <c r="B1442" i="3"/>
  <c r="N1441" i="3"/>
  <c r="O1441" i="3" s="1"/>
  <c r="M1441" i="3"/>
  <c r="G1441" i="3"/>
  <c r="B1441" i="3"/>
  <c r="C1441" i="3" s="1"/>
  <c r="O1440" i="3"/>
  <c r="N1440" i="3"/>
  <c r="M1440" i="3"/>
  <c r="G1440" i="3"/>
  <c r="C1440" i="3"/>
  <c r="B1440" i="3"/>
  <c r="N1439" i="3"/>
  <c r="O1439" i="3" s="1"/>
  <c r="M1439" i="3"/>
  <c r="G1439" i="3"/>
  <c r="B1439" i="3"/>
  <c r="C1439" i="3" s="1"/>
  <c r="O1438" i="3"/>
  <c r="N1438" i="3"/>
  <c r="M1438" i="3"/>
  <c r="G1438" i="3"/>
  <c r="C1438" i="3"/>
  <c r="B1438" i="3"/>
  <c r="N1437" i="3"/>
  <c r="O1437" i="3" s="1"/>
  <c r="M1437" i="3"/>
  <c r="G1437" i="3"/>
  <c r="B1437" i="3"/>
  <c r="C1437" i="3" s="1"/>
  <c r="O1436" i="3"/>
  <c r="N1436" i="3"/>
  <c r="M1436" i="3"/>
  <c r="G1436" i="3"/>
  <c r="C1436" i="3"/>
  <c r="B1436" i="3"/>
  <c r="N1435" i="3"/>
  <c r="O1435" i="3" s="1"/>
  <c r="M1435" i="3"/>
  <c r="G1435" i="3"/>
  <c r="B1435" i="3"/>
  <c r="C1435" i="3" s="1"/>
  <c r="O1434" i="3"/>
  <c r="N1434" i="3"/>
  <c r="M1434" i="3"/>
  <c r="G1434" i="3"/>
  <c r="C1434" i="3"/>
  <c r="B1434" i="3"/>
  <c r="N1433" i="3"/>
  <c r="O1433" i="3" s="1"/>
  <c r="M1433" i="3"/>
  <c r="G1433" i="3"/>
  <c r="C1433" i="3"/>
  <c r="B1433" i="3"/>
  <c r="O1432" i="3"/>
  <c r="N1432" i="3"/>
  <c r="M1432" i="3"/>
  <c r="G1432" i="3"/>
  <c r="C1432" i="3"/>
  <c r="B1432" i="3"/>
  <c r="N1431" i="3"/>
  <c r="O1431" i="3" s="1"/>
  <c r="M1431" i="3"/>
  <c r="G1431" i="3"/>
  <c r="C1431" i="3"/>
  <c r="B1431" i="3"/>
  <c r="O1430" i="3"/>
  <c r="N1430" i="3"/>
  <c r="M1430" i="3"/>
  <c r="G1430" i="3"/>
  <c r="C1430" i="3"/>
  <c r="B1430" i="3"/>
  <c r="N1429" i="3"/>
  <c r="O1429" i="3" s="1"/>
  <c r="M1429" i="3"/>
  <c r="G1429" i="3"/>
  <c r="B1429" i="3"/>
  <c r="C1429" i="3" s="1"/>
  <c r="O1428" i="3"/>
  <c r="N1428" i="3"/>
  <c r="M1428" i="3"/>
  <c r="G1428" i="3"/>
  <c r="C1428" i="3"/>
  <c r="B1428" i="3"/>
  <c r="N1427" i="3"/>
  <c r="O1427" i="3" s="1"/>
  <c r="M1427" i="3"/>
  <c r="G1427" i="3"/>
  <c r="B1427" i="3"/>
  <c r="C1427" i="3" s="1"/>
  <c r="O1426" i="3"/>
  <c r="N1426" i="3"/>
  <c r="M1426" i="3"/>
  <c r="G1426" i="3"/>
  <c r="C1426" i="3"/>
  <c r="B1426" i="3"/>
  <c r="N1425" i="3"/>
  <c r="O1425" i="3" s="1"/>
  <c r="M1425" i="3"/>
  <c r="G1425" i="3"/>
  <c r="C1425" i="3"/>
  <c r="B1425" i="3"/>
  <c r="O1424" i="3"/>
  <c r="N1424" i="3"/>
  <c r="M1424" i="3"/>
  <c r="G1424" i="3"/>
  <c r="C1424" i="3"/>
  <c r="B1424" i="3"/>
  <c r="N1423" i="3"/>
  <c r="O1423" i="3" s="1"/>
  <c r="M1423" i="3"/>
  <c r="G1423" i="3"/>
  <c r="B1423" i="3"/>
  <c r="C1423" i="3" s="1"/>
  <c r="O1422" i="3"/>
  <c r="N1422" i="3"/>
  <c r="M1422" i="3"/>
  <c r="G1422" i="3"/>
  <c r="C1422" i="3"/>
  <c r="B1422" i="3"/>
  <c r="N1421" i="3"/>
  <c r="O1421" i="3" s="1"/>
  <c r="M1421" i="3"/>
  <c r="G1421" i="3"/>
  <c r="B1421" i="3"/>
  <c r="C1421" i="3" s="1"/>
  <c r="O1420" i="3"/>
  <c r="N1420" i="3"/>
  <c r="M1420" i="3"/>
  <c r="G1420" i="3"/>
  <c r="C1420" i="3"/>
  <c r="B1420" i="3"/>
  <c r="N1419" i="3"/>
  <c r="O1419" i="3" s="1"/>
  <c r="M1419" i="3"/>
  <c r="G1419" i="3"/>
  <c r="B1419" i="3"/>
  <c r="C1419" i="3" s="1"/>
  <c r="O1418" i="3"/>
  <c r="N1418" i="3"/>
  <c r="M1418" i="3"/>
  <c r="G1418" i="3"/>
  <c r="C1418" i="3"/>
  <c r="B1418" i="3"/>
  <c r="N1417" i="3"/>
  <c r="O1417" i="3" s="1"/>
  <c r="M1417" i="3"/>
  <c r="G1417" i="3"/>
  <c r="B1417" i="3"/>
  <c r="C1417" i="3" s="1"/>
  <c r="O1416" i="3"/>
  <c r="N1416" i="3"/>
  <c r="M1416" i="3"/>
  <c r="G1416" i="3"/>
  <c r="C1416" i="3"/>
  <c r="B1416" i="3"/>
  <c r="N1415" i="3"/>
  <c r="O1415" i="3" s="1"/>
  <c r="M1415" i="3"/>
  <c r="G1415" i="3"/>
  <c r="B1415" i="3"/>
  <c r="C1415" i="3" s="1"/>
  <c r="O1414" i="3"/>
  <c r="N1414" i="3"/>
  <c r="M1414" i="3"/>
  <c r="G1414" i="3"/>
  <c r="C1414" i="3"/>
  <c r="B1414" i="3"/>
  <c r="N1413" i="3"/>
  <c r="O1413" i="3" s="1"/>
  <c r="M1413" i="3"/>
  <c r="G1413" i="3"/>
  <c r="B1413" i="3"/>
  <c r="C1413" i="3" s="1"/>
  <c r="O1412" i="3"/>
  <c r="N1412" i="3"/>
  <c r="M1412" i="3"/>
  <c r="G1412" i="3"/>
  <c r="C1412" i="3"/>
  <c r="B1412" i="3"/>
  <c r="N1411" i="3"/>
  <c r="O1411" i="3" s="1"/>
  <c r="M1411" i="3"/>
  <c r="G1411" i="3"/>
  <c r="B1411" i="3"/>
  <c r="C1411" i="3" s="1"/>
  <c r="O1410" i="3"/>
  <c r="N1410" i="3"/>
  <c r="M1410" i="3"/>
  <c r="G1410" i="3"/>
  <c r="C1410" i="3"/>
  <c r="B1410" i="3"/>
  <c r="N1409" i="3"/>
  <c r="O1409" i="3" s="1"/>
  <c r="M1409" i="3"/>
  <c r="G1409" i="3"/>
  <c r="C1409" i="3"/>
  <c r="B1409" i="3"/>
  <c r="O1408" i="3"/>
  <c r="N1408" i="3"/>
  <c r="M1408" i="3"/>
  <c r="G1408" i="3"/>
  <c r="C1408" i="3"/>
  <c r="B1408" i="3"/>
  <c r="N1407" i="3"/>
  <c r="O1407" i="3" s="1"/>
  <c r="M1407" i="3"/>
  <c r="G1407" i="3"/>
  <c r="C1407" i="3"/>
  <c r="B1407" i="3"/>
  <c r="O1406" i="3"/>
  <c r="N1406" i="3"/>
  <c r="M1406" i="3"/>
  <c r="G1406" i="3"/>
  <c r="C1406" i="3"/>
  <c r="B1406" i="3"/>
  <c r="N1405" i="3"/>
  <c r="O1405" i="3" s="1"/>
  <c r="M1405" i="3"/>
  <c r="G1405" i="3"/>
  <c r="B1405" i="3"/>
  <c r="C1405" i="3" s="1"/>
  <c r="O1404" i="3"/>
  <c r="N1404" i="3"/>
  <c r="M1404" i="3"/>
  <c r="G1404" i="3"/>
  <c r="C1404" i="3"/>
  <c r="B1404" i="3"/>
  <c r="N1403" i="3"/>
  <c r="O1403" i="3" s="1"/>
  <c r="M1403" i="3"/>
  <c r="G1403" i="3"/>
  <c r="C1403" i="3"/>
  <c r="B1403" i="3"/>
  <c r="O1402" i="3"/>
  <c r="N1402" i="3"/>
  <c r="M1402" i="3"/>
  <c r="G1402" i="3"/>
  <c r="C1402" i="3"/>
  <c r="B1402" i="3"/>
  <c r="N1401" i="3"/>
  <c r="O1401" i="3" s="1"/>
  <c r="M1401" i="3"/>
  <c r="G1401" i="3"/>
  <c r="B1401" i="3"/>
  <c r="C1401" i="3" s="1"/>
  <c r="O1400" i="3"/>
  <c r="N1400" i="3"/>
  <c r="M1400" i="3"/>
  <c r="G1400" i="3"/>
  <c r="C1400" i="3"/>
  <c r="B1400" i="3"/>
  <c r="N1399" i="3"/>
  <c r="O1399" i="3" s="1"/>
  <c r="M1399" i="3"/>
  <c r="G1399" i="3"/>
  <c r="B1399" i="3"/>
  <c r="C1399" i="3" s="1"/>
  <c r="O1398" i="3"/>
  <c r="N1398" i="3"/>
  <c r="M1398" i="3"/>
  <c r="G1398" i="3"/>
  <c r="C1398" i="3"/>
  <c r="B1398" i="3"/>
  <c r="N1397" i="3"/>
  <c r="O1397" i="3" s="1"/>
  <c r="M1397" i="3"/>
  <c r="G1397" i="3"/>
  <c r="B1397" i="3"/>
  <c r="C1397" i="3" s="1"/>
  <c r="O1396" i="3"/>
  <c r="N1396" i="3"/>
  <c r="M1396" i="3"/>
  <c r="G1396" i="3"/>
  <c r="C1396" i="3"/>
  <c r="B1396" i="3"/>
  <c r="N1395" i="3"/>
  <c r="O1395" i="3" s="1"/>
  <c r="M1395" i="3"/>
  <c r="G1395" i="3"/>
  <c r="B1395" i="3"/>
  <c r="C1395" i="3" s="1"/>
  <c r="O1394" i="3"/>
  <c r="N1394" i="3"/>
  <c r="M1394" i="3"/>
  <c r="G1394" i="3"/>
  <c r="C1394" i="3"/>
  <c r="B1394" i="3"/>
  <c r="N1393" i="3"/>
  <c r="O1393" i="3" s="1"/>
  <c r="M1393" i="3"/>
  <c r="G1393" i="3"/>
  <c r="B1393" i="3"/>
  <c r="C1393" i="3" s="1"/>
  <c r="O1392" i="3"/>
  <c r="N1392" i="3"/>
  <c r="M1392" i="3"/>
  <c r="G1392" i="3"/>
  <c r="C1392" i="3"/>
  <c r="B1392" i="3"/>
  <c r="N1391" i="3"/>
  <c r="O1391" i="3" s="1"/>
  <c r="M1391" i="3"/>
  <c r="G1391" i="3"/>
  <c r="B1391" i="3"/>
  <c r="C1391" i="3" s="1"/>
  <c r="O1390" i="3"/>
  <c r="N1390" i="3"/>
  <c r="M1390" i="3"/>
  <c r="G1390" i="3"/>
  <c r="C1390" i="3"/>
  <c r="B1390" i="3"/>
  <c r="N1389" i="3"/>
  <c r="O1389" i="3" s="1"/>
  <c r="M1389" i="3"/>
  <c r="G1389" i="3"/>
  <c r="B1389" i="3"/>
  <c r="C1389" i="3" s="1"/>
  <c r="O1388" i="3"/>
  <c r="N1388" i="3"/>
  <c r="M1388" i="3"/>
  <c r="G1388" i="3"/>
  <c r="C1388" i="3"/>
  <c r="B1388" i="3"/>
  <c r="N1387" i="3"/>
  <c r="O1387" i="3" s="1"/>
  <c r="M1387" i="3"/>
  <c r="G1387" i="3"/>
  <c r="B1387" i="3"/>
  <c r="C1387" i="3" s="1"/>
  <c r="O1386" i="3"/>
  <c r="N1386" i="3"/>
  <c r="M1386" i="3"/>
  <c r="G1386" i="3"/>
  <c r="C1386" i="3"/>
  <c r="B1386" i="3"/>
  <c r="N1385" i="3"/>
  <c r="O1385" i="3" s="1"/>
  <c r="M1385" i="3"/>
  <c r="G1385" i="3"/>
  <c r="C1385" i="3"/>
  <c r="B1385" i="3"/>
  <c r="O1384" i="3"/>
  <c r="N1384" i="3"/>
  <c r="M1384" i="3"/>
  <c r="G1384" i="3"/>
  <c r="C1384" i="3"/>
  <c r="B1384" i="3"/>
  <c r="N1383" i="3"/>
  <c r="O1383" i="3" s="1"/>
  <c r="M1383" i="3"/>
  <c r="G1383" i="3"/>
  <c r="C1383" i="3"/>
  <c r="B1383" i="3"/>
  <c r="O1382" i="3"/>
  <c r="N1382" i="3"/>
  <c r="M1382" i="3"/>
  <c r="G1382" i="3"/>
  <c r="C1382" i="3"/>
  <c r="B1382" i="3"/>
  <c r="N1381" i="3"/>
  <c r="O1381" i="3" s="1"/>
  <c r="M1381" i="3"/>
  <c r="G1381" i="3"/>
  <c r="B1381" i="3"/>
  <c r="C1381" i="3" s="1"/>
  <c r="O1380" i="3"/>
  <c r="N1380" i="3"/>
  <c r="M1380" i="3"/>
  <c r="G1380" i="3"/>
  <c r="C1380" i="3"/>
  <c r="B1380" i="3"/>
  <c r="N1379" i="3"/>
  <c r="O1379" i="3" s="1"/>
  <c r="M1379" i="3"/>
  <c r="G1379" i="3"/>
  <c r="B1379" i="3"/>
  <c r="C1379" i="3" s="1"/>
  <c r="O1378" i="3"/>
  <c r="N1378" i="3"/>
  <c r="M1378" i="3"/>
  <c r="G1378" i="3"/>
  <c r="C1378" i="3"/>
  <c r="B1378" i="3"/>
  <c r="N1377" i="3"/>
  <c r="O1377" i="3" s="1"/>
  <c r="M1377" i="3"/>
  <c r="G1377" i="3"/>
  <c r="C1377" i="3"/>
  <c r="B1377" i="3"/>
  <c r="O1376" i="3"/>
  <c r="N1376" i="3"/>
  <c r="M1376" i="3"/>
  <c r="G1376" i="3"/>
  <c r="C1376" i="3"/>
  <c r="B1376" i="3"/>
  <c r="N1375" i="3"/>
  <c r="O1375" i="3" s="1"/>
  <c r="M1375" i="3"/>
  <c r="G1375" i="3"/>
  <c r="B1375" i="3"/>
  <c r="C1375" i="3" s="1"/>
  <c r="O1374" i="3"/>
  <c r="N1374" i="3"/>
  <c r="M1374" i="3"/>
  <c r="G1374" i="3"/>
  <c r="C1374" i="3"/>
  <c r="B1374" i="3"/>
  <c r="N1373" i="3"/>
  <c r="O1373" i="3" s="1"/>
  <c r="M1373" i="3"/>
  <c r="G1373" i="3"/>
  <c r="B1373" i="3"/>
  <c r="C1373" i="3" s="1"/>
  <c r="O1372" i="3"/>
  <c r="N1372" i="3"/>
  <c r="M1372" i="3"/>
  <c r="G1372" i="3"/>
  <c r="C1372" i="3"/>
  <c r="B1372" i="3"/>
  <c r="N1371" i="3"/>
  <c r="O1371" i="3" s="1"/>
  <c r="M1371" i="3"/>
  <c r="G1371" i="3"/>
  <c r="B1371" i="3"/>
  <c r="C1371" i="3" s="1"/>
  <c r="O1370" i="3"/>
  <c r="N1370" i="3"/>
  <c r="M1370" i="3"/>
  <c r="G1370" i="3"/>
  <c r="C1370" i="3"/>
  <c r="B1370" i="3"/>
  <c r="N1369" i="3"/>
  <c r="O1369" i="3" s="1"/>
  <c r="M1369" i="3"/>
  <c r="G1369" i="3"/>
  <c r="B1369" i="3"/>
  <c r="C1369" i="3" s="1"/>
  <c r="O1368" i="3"/>
  <c r="N1368" i="3"/>
  <c r="M1368" i="3"/>
  <c r="G1368" i="3"/>
  <c r="C1368" i="3"/>
  <c r="B1368" i="3"/>
  <c r="N1367" i="3"/>
  <c r="O1367" i="3" s="1"/>
  <c r="M1367" i="3"/>
  <c r="G1367" i="3"/>
  <c r="B1367" i="3"/>
  <c r="C1367" i="3" s="1"/>
  <c r="O1366" i="3"/>
  <c r="N1366" i="3"/>
  <c r="M1366" i="3"/>
  <c r="G1366" i="3"/>
  <c r="C1366" i="3"/>
  <c r="B1366" i="3"/>
  <c r="N1365" i="3"/>
  <c r="O1365" i="3" s="1"/>
  <c r="M1365" i="3"/>
  <c r="G1365" i="3"/>
  <c r="B1365" i="3"/>
  <c r="C1365" i="3" s="1"/>
  <c r="O1364" i="3"/>
  <c r="N1364" i="3"/>
  <c r="M1364" i="3"/>
  <c r="G1364" i="3"/>
  <c r="C1364" i="3"/>
  <c r="B1364" i="3"/>
  <c r="N1363" i="3"/>
  <c r="O1363" i="3" s="1"/>
  <c r="M1363" i="3"/>
  <c r="G1363" i="3"/>
  <c r="B1363" i="3"/>
  <c r="C1363" i="3" s="1"/>
  <c r="O1362" i="3"/>
  <c r="N1362" i="3"/>
  <c r="M1362" i="3"/>
  <c r="G1362" i="3"/>
  <c r="C1362" i="3"/>
  <c r="B1362" i="3"/>
  <c r="N1361" i="3"/>
  <c r="O1361" i="3" s="1"/>
  <c r="M1361" i="3"/>
  <c r="G1361" i="3"/>
  <c r="C1361" i="3"/>
  <c r="B1361" i="3"/>
  <c r="O1360" i="3"/>
  <c r="N1360" i="3"/>
  <c r="M1360" i="3"/>
  <c r="G1360" i="3"/>
  <c r="C1360" i="3"/>
  <c r="B1360" i="3"/>
  <c r="N1359" i="3"/>
  <c r="O1359" i="3" s="1"/>
  <c r="M1359" i="3"/>
  <c r="G1359" i="3"/>
  <c r="C1359" i="3"/>
  <c r="B1359" i="3"/>
  <c r="O1358" i="3"/>
  <c r="N1358" i="3"/>
  <c r="M1358" i="3"/>
  <c r="G1358" i="3"/>
  <c r="C1358" i="3"/>
  <c r="B1358" i="3"/>
  <c r="N1357" i="3"/>
  <c r="O1357" i="3" s="1"/>
  <c r="M1357" i="3"/>
  <c r="G1357" i="3"/>
  <c r="B1357" i="3"/>
  <c r="C1357" i="3" s="1"/>
  <c r="O1356" i="3"/>
  <c r="N1356" i="3"/>
  <c r="M1356" i="3"/>
  <c r="G1356" i="3"/>
  <c r="C1356" i="3"/>
  <c r="B1356" i="3"/>
  <c r="N1355" i="3"/>
  <c r="O1355" i="3" s="1"/>
  <c r="M1355" i="3"/>
  <c r="G1355" i="3"/>
  <c r="C1355" i="3"/>
  <c r="B1355" i="3"/>
  <c r="O1354" i="3"/>
  <c r="N1354" i="3"/>
  <c r="M1354" i="3"/>
  <c r="G1354" i="3"/>
  <c r="C1354" i="3"/>
  <c r="B1354" i="3"/>
  <c r="N1353" i="3"/>
  <c r="O1353" i="3" s="1"/>
  <c r="M1353" i="3"/>
  <c r="G1353" i="3"/>
  <c r="B1353" i="3"/>
  <c r="C1353" i="3" s="1"/>
  <c r="O1352" i="3"/>
  <c r="N1352" i="3"/>
  <c r="M1352" i="3"/>
  <c r="G1352" i="3"/>
  <c r="C1352" i="3"/>
  <c r="B1352" i="3"/>
  <c r="N1351" i="3"/>
  <c r="O1351" i="3" s="1"/>
  <c r="M1351" i="3"/>
  <c r="G1351" i="3"/>
  <c r="B1351" i="3"/>
  <c r="C1351" i="3" s="1"/>
  <c r="O1350" i="3"/>
  <c r="N1350" i="3"/>
  <c r="M1350" i="3"/>
  <c r="G1350" i="3"/>
  <c r="C1350" i="3"/>
  <c r="B1350" i="3"/>
  <c r="N1349" i="3"/>
  <c r="O1349" i="3" s="1"/>
  <c r="M1349" i="3"/>
  <c r="G1349" i="3"/>
  <c r="B1349" i="3"/>
  <c r="C1349" i="3" s="1"/>
  <c r="O1348" i="3"/>
  <c r="N1348" i="3"/>
  <c r="M1348" i="3"/>
  <c r="G1348" i="3"/>
  <c r="C1348" i="3"/>
  <c r="B1348" i="3"/>
  <c r="N1347" i="3"/>
  <c r="O1347" i="3" s="1"/>
  <c r="M1347" i="3"/>
  <c r="G1347" i="3"/>
  <c r="B1347" i="3"/>
  <c r="C1347" i="3" s="1"/>
  <c r="O1346" i="3"/>
  <c r="N1346" i="3"/>
  <c r="M1346" i="3"/>
  <c r="G1346" i="3"/>
  <c r="C1346" i="3"/>
  <c r="B1346" i="3"/>
  <c r="N1345" i="3"/>
  <c r="O1345" i="3" s="1"/>
  <c r="M1345" i="3"/>
  <c r="G1345" i="3"/>
  <c r="B1345" i="3"/>
  <c r="C1345" i="3" s="1"/>
  <c r="O1344" i="3"/>
  <c r="N1344" i="3"/>
  <c r="M1344" i="3"/>
  <c r="G1344" i="3"/>
  <c r="C1344" i="3"/>
  <c r="B1344" i="3"/>
  <c r="N1343" i="3"/>
  <c r="O1343" i="3" s="1"/>
  <c r="M1343" i="3"/>
  <c r="G1343" i="3"/>
  <c r="B1343" i="3"/>
  <c r="C1343" i="3" s="1"/>
  <c r="O1342" i="3"/>
  <c r="N1342" i="3"/>
  <c r="M1342" i="3"/>
  <c r="G1342" i="3"/>
  <c r="C1342" i="3"/>
  <c r="B1342" i="3"/>
  <c r="N1341" i="3"/>
  <c r="O1341" i="3" s="1"/>
  <c r="M1341" i="3"/>
  <c r="G1341" i="3"/>
  <c r="B1341" i="3"/>
  <c r="C1341" i="3" s="1"/>
  <c r="O1340" i="3"/>
  <c r="N1340" i="3"/>
  <c r="M1340" i="3"/>
  <c r="G1340" i="3"/>
  <c r="C1340" i="3"/>
  <c r="B1340" i="3"/>
  <c r="N1339" i="3"/>
  <c r="O1339" i="3" s="1"/>
  <c r="M1339" i="3"/>
  <c r="G1339" i="3"/>
  <c r="B1339" i="3"/>
  <c r="C1339" i="3" s="1"/>
  <c r="O1338" i="3"/>
  <c r="N1338" i="3"/>
  <c r="M1338" i="3"/>
  <c r="G1338" i="3"/>
  <c r="C1338" i="3"/>
  <c r="B1338" i="3"/>
  <c r="N1337" i="3"/>
  <c r="O1337" i="3" s="1"/>
  <c r="M1337" i="3"/>
  <c r="G1337" i="3"/>
  <c r="C1337" i="3"/>
  <c r="B1337" i="3"/>
  <c r="O1336" i="3"/>
  <c r="N1336" i="3"/>
  <c r="M1336" i="3"/>
  <c r="G1336" i="3"/>
  <c r="C1336" i="3"/>
  <c r="B1336" i="3"/>
  <c r="N1335" i="3"/>
  <c r="O1335" i="3" s="1"/>
  <c r="M1335" i="3"/>
  <c r="G1335" i="3"/>
  <c r="C1335" i="3"/>
  <c r="B1335" i="3"/>
  <c r="O1334" i="3"/>
  <c r="N1334" i="3"/>
  <c r="M1334" i="3"/>
  <c r="G1334" i="3"/>
  <c r="C1334" i="3"/>
  <c r="B1334" i="3"/>
  <c r="N1333" i="3"/>
  <c r="O1333" i="3" s="1"/>
  <c r="M1333" i="3"/>
  <c r="G1333" i="3"/>
  <c r="B1333" i="3"/>
  <c r="C1333" i="3" s="1"/>
  <c r="O1332" i="3"/>
  <c r="N1332" i="3"/>
  <c r="M1332" i="3"/>
  <c r="G1332" i="3"/>
  <c r="C1332" i="3"/>
  <c r="B1332" i="3"/>
  <c r="N1331" i="3"/>
  <c r="O1331" i="3" s="1"/>
  <c r="M1331" i="3"/>
  <c r="G1331" i="3"/>
  <c r="B1331" i="3"/>
  <c r="C1331" i="3" s="1"/>
  <c r="O1330" i="3"/>
  <c r="N1330" i="3"/>
  <c r="M1330" i="3"/>
  <c r="G1330" i="3"/>
  <c r="C1330" i="3"/>
  <c r="B1330" i="3"/>
  <c r="N1329" i="3"/>
  <c r="O1329" i="3" s="1"/>
  <c r="M1329" i="3"/>
  <c r="G1329" i="3"/>
  <c r="C1329" i="3"/>
  <c r="B1329" i="3"/>
  <c r="O1328" i="3"/>
  <c r="N1328" i="3"/>
  <c r="M1328" i="3"/>
  <c r="G1328" i="3"/>
  <c r="C1328" i="3"/>
  <c r="B1328" i="3"/>
  <c r="N1327" i="3"/>
  <c r="O1327" i="3" s="1"/>
  <c r="M1327" i="3"/>
  <c r="G1327" i="3"/>
  <c r="B1327" i="3"/>
  <c r="C1327" i="3" s="1"/>
  <c r="O1326" i="3"/>
  <c r="N1326" i="3"/>
  <c r="M1326" i="3"/>
  <c r="G1326" i="3"/>
  <c r="C1326" i="3"/>
  <c r="B1326" i="3"/>
  <c r="N1325" i="3"/>
  <c r="O1325" i="3" s="1"/>
  <c r="M1325" i="3"/>
  <c r="G1325" i="3"/>
  <c r="B1325" i="3"/>
  <c r="C1325" i="3" s="1"/>
  <c r="O1324" i="3"/>
  <c r="N1324" i="3"/>
  <c r="M1324" i="3"/>
  <c r="G1324" i="3"/>
  <c r="C1324" i="3"/>
  <c r="B1324" i="3"/>
  <c r="N1323" i="3"/>
  <c r="O1323" i="3" s="1"/>
  <c r="M1323" i="3"/>
  <c r="G1323" i="3"/>
  <c r="B1323" i="3"/>
  <c r="C1323" i="3" s="1"/>
  <c r="O1322" i="3"/>
  <c r="N1322" i="3"/>
  <c r="M1322" i="3"/>
  <c r="G1322" i="3"/>
  <c r="C1322" i="3"/>
  <c r="B1322" i="3"/>
  <c r="N1321" i="3"/>
  <c r="O1321" i="3" s="1"/>
  <c r="M1321" i="3"/>
  <c r="G1321" i="3"/>
  <c r="B1321" i="3"/>
  <c r="C1321" i="3" s="1"/>
  <c r="O1320" i="3"/>
  <c r="N1320" i="3"/>
  <c r="M1320" i="3"/>
  <c r="G1320" i="3"/>
  <c r="C1320" i="3"/>
  <c r="B1320" i="3"/>
  <c r="N1319" i="3"/>
  <c r="O1319" i="3" s="1"/>
  <c r="M1319" i="3"/>
  <c r="G1319" i="3"/>
  <c r="B1319" i="3"/>
  <c r="C1319" i="3" s="1"/>
  <c r="O1318" i="3"/>
  <c r="N1318" i="3"/>
  <c r="M1318" i="3"/>
  <c r="G1318" i="3"/>
  <c r="C1318" i="3"/>
  <c r="B1318" i="3"/>
  <c r="N1317" i="3"/>
  <c r="O1317" i="3" s="1"/>
  <c r="M1317" i="3"/>
  <c r="G1317" i="3"/>
  <c r="B1317" i="3"/>
  <c r="C1317" i="3" s="1"/>
  <c r="O1316" i="3"/>
  <c r="N1316" i="3"/>
  <c r="M1316" i="3"/>
  <c r="G1316" i="3"/>
  <c r="C1316" i="3"/>
  <c r="B1316" i="3"/>
  <c r="N1315" i="3"/>
  <c r="O1315" i="3" s="1"/>
  <c r="M1315" i="3"/>
  <c r="G1315" i="3"/>
  <c r="B1315" i="3"/>
  <c r="C1315" i="3" s="1"/>
  <c r="O1314" i="3"/>
  <c r="N1314" i="3"/>
  <c r="M1314" i="3"/>
  <c r="G1314" i="3"/>
  <c r="C1314" i="3"/>
  <c r="B1314" i="3"/>
  <c r="N1313" i="3"/>
  <c r="O1313" i="3" s="1"/>
  <c r="M1313" i="3"/>
  <c r="G1313" i="3"/>
  <c r="C1313" i="3"/>
  <c r="B1313" i="3"/>
  <c r="O1312" i="3"/>
  <c r="N1312" i="3"/>
  <c r="M1312" i="3"/>
  <c r="G1312" i="3"/>
  <c r="C1312" i="3"/>
  <c r="B1312" i="3"/>
  <c r="N1311" i="3"/>
  <c r="O1311" i="3" s="1"/>
  <c r="M1311" i="3"/>
  <c r="G1311" i="3"/>
  <c r="C1311" i="3"/>
  <c r="B1311" i="3"/>
  <c r="O1310" i="3"/>
  <c r="N1310" i="3"/>
  <c r="M1310" i="3"/>
  <c r="G1310" i="3"/>
  <c r="C1310" i="3"/>
  <c r="B1310" i="3"/>
  <c r="N1309" i="3"/>
  <c r="O1309" i="3" s="1"/>
  <c r="M1309" i="3"/>
  <c r="G1309" i="3"/>
  <c r="B1309" i="3"/>
  <c r="C1309" i="3" s="1"/>
  <c r="O1308" i="3"/>
  <c r="N1308" i="3"/>
  <c r="M1308" i="3"/>
  <c r="G1308" i="3"/>
  <c r="C1308" i="3"/>
  <c r="B1308" i="3"/>
  <c r="N1307" i="3"/>
  <c r="O1307" i="3" s="1"/>
  <c r="M1307" i="3"/>
  <c r="G1307" i="3"/>
  <c r="C1307" i="3"/>
  <c r="B1307" i="3"/>
  <c r="O1306" i="3"/>
  <c r="N1306" i="3"/>
  <c r="M1306" i="3"/>
  <c r="G1306" i="3"/>
  <c r="C1306" i="3"/>
  <c r="B1306" i="3"/>
  <c r="N1305" i="3"/>
  <c r="O1305" i="3" s="1"/>
  <c r="M1305" i="3"/>
  <c r="G1305" i="3"/>
  <c r="B1305" i="3"/>
  <c r="C1305" i="3" s="1"/>
  <c r="O1304" i="3"/>
  <c r="N1304" i="3"/>
  <c r="M1304" i="3"/>
  <c r="G1304" i="3"/>
  <c r="C1304" i="3"/>
  <c r="B1304" i="3"/>
  <c r="N1303" i="3"/>
  <c r="O1303" i="3" s="1"/>
  <c r="M1303" i="3"/>
  <c r="G1303" i="3"/>
  <c r="B1303" i="3"/>
  <c r="C1303" i="3" s="1"/>
  <c r="O1302" i="3"/>
  <c r="N1302" i="3"/>
  <c r="M1302" i="3"/>
  <c r="G1302" i="3"/>
  <c r="C1302" i="3"/>
  <c r="B1302" i="3"/>
  <c r="N1301" i="3"/>
  <c r="O1301" i="3" s="1"/>
  <c r="M1301" i="3"/>
  <c r="G1301" i="3"/>
  <c r="B1301" i="3"/>
  <c r="C1301" i="3" s="1"/>
  <c r="O1300" i="3"/>
  <c r="N1300" i="3"/>
  <c r="M1300" i="3"/>
  <c r="G1300" i="3"/>
  <c r="C1300" i="3"/>
  <c r="B1300" i="3"/>
  <c r="N1299" i="3"/>
  <c r="O1299" i="3" s="1"/>
  <c r="M1299" i="3"/>
  <c r="G1299" i="3"/>
  <c r="B1299" i="3"/>
  <c r="C1299" i="3" s="1"/>
  <c r="O1298" i="3"/>
  <c r="N1298" i="3"/>
  <c r="M1298" i="3"/>
  <c r="G1298" i="3"/>
  <c r="C1298" i="3"/>
  <c r="B1298" i="3"/>
  <c r="N1297" i="3"/>
  <c r="O1297" i="3" s="1"/>
  <c r="M1297" i="3"/>
  <c r="G1297" i="3"/>
  <c r="B1297" i="3"/>
  <c r="C1297" i="3" s="1"/>
  <c r="O1296" i="3"/>
  <c r="N1296" i="3"/>
  <c r="M1296" i="3"/>
  <c r="G1296" i="3"/>
  <c r="C1296" i="3"/>
  <c r="B1296" i="3"/>
  <c r="N1295" i="3"/>
  <c r="O1295" i="3" s="1"/>
  <c r="M1295" i="3"/>
  <c r="G1295" i="3"/>
  <c r="B1295" i="3"/>
  <c r="C1295" i="3" s="1"/>
  <c r="O1294" i="3"/>
  <c r="N1294" i="3"/>
  <c r="M1294" i="3"/>
  <c r="G1294" i="3"/>
  <c r="C1294" i="3"/>
  <c r="B1294" i="3"/>
  <c r="N1293" i="3"/>
  <c r="O1293" i="3" s="1"/>
  <c r="M1293" i="3"/>
  <c r="G1293" i="3"/>
  <c r="B1293" i="3"/>
  <c r="C1293" i="3" s="1"/>
  <c r="O1292" i="3"/>
  <c r="N1292" i="3"/>
  <c r="M1292" i="3"/>
  <c r="G1292" i="3"/>
  <c r="C1292" i="3"/>
  <c r="B1292" i="3"/>
  <c r="N1291" i="3"/>
  <c r="O1291" i="3" s="1"/>
  <c r="M1291" i="3"/>
  <c r="G1291" i="3"/>
  <c r="B1291" i="3"/>
  <c r="C1291" i="3" s="1"/>
  <c r="O1290" i="3"/>
  <c r="N1290" i="3"/>
  <c r="M1290" i="3"/>
  <c r="G1290" i="3"/>
  <c r="C1290" i="3"/>
  <c r="B1290" i="3"/>
  <c r="N1289" i="3"/>
  <c r="O1289" i="3" s="1"/>
  <c r="M1289" i="3"/>
  <c r="G1289" i="3"/>
  <c r="C1289" i="3"/>
  <c r="B1289" i="3"/>
  <c r="O1288" i="3"/>
  <c r="N1288" i="3"/>
  <c r="M1288" i="3"/>
  <c r="G1288" i="3"/>
  <c r="C1288" i="3"/>
  <c r="B1288" i="3"/>
  <c r="N1287" i="3"/>
  <c r="O1287" i="3" s="1"/>
  <c r="M1287" i="3"/>
  <c r="G1287" i="3"/>
  <c r="C1287" i="3"/>
  <c r="B1287" i="3"/>
  <c r="O1286" i="3"/>
  <c r="N1286" i="3"/>
  <c r="M1286" i="3"/>
  <c r="G1286" i="3"/>
  <c r="C1286" i="3"/>
  <c r="B1286" i="3"/>
  <c r="N1285" i="3"/>
  <c r="O1285" i="3" s="1"/>
  <c r="M1285" i="3"/>
  <c r="G1285" i="3"/>
  <c r="B1285" i="3"/>
  <c r="C1285" i="3" s="1"/>
  <c r="O1284" i="3"/>
  <c r="N1284" i="3"/>
  <c r="M1284" i="3"/>
  <c r="G1284" i="3"/>
  <c r="C1284" i="3"/>
  <c r="B1284" i="3"/>
  <c r="N1283" i="3"/>
  <c r="O1283" i="3" s="1"/>
  <c r="M1283" i="3"/>
  <c r="G1283" i="3"/>
  <c r="B1283" i="3"/>
  <c r="C1283" i="3" s="1"/>
  <c r="O1282" i="3"/>
  <c r="N1282" i="3"/>
  <c r="M1282" i="3"/>
  <c r="G1282" i="3"/>
  <c r="C1282" i="3"/>
  <c r="B1282" i="3"/>
  <c r="N1281" i="3"/>
  <c r="O1281" i="3" s="1"/>
  <c r="M1281" i="3"/>
  <c r="G1281" i="3"/>
  <c r="C1281" i="3"/>
  <c r="B1281" i="3"/>
  <c r="O1280" i="3"/>
  <c r="N1280" i="3"/>
  <c r="M1280" i="3"/>
  <c r="G1280" i="3"/>
  <c r="C1280" i="3"/>
  <c r="B1280" i="3"/>
  <c r="N1279" i="3"/>
  <c r="O1279" i="3" s="1"/>
  <c r="M1279" i="3"/>
  <c r="G1279" i="3"/>
  <c r="B1279" i="3"/>
  <c r="C1279" i="3" s="1"/>
  <c r="O1278" i="3"/>
  <c r="N1278" i="3"/>
  <c r="M1278" i="3"/>
  <c r="G1278" i="3"/>
  <c r="C1278" i="3"/>
  <c r="B1278" i="3"/>
  <c r="N1277" i="3"/>
  <c r="O1277" i="3" s="1"/>
  <c r="M1277" i="3"/>
  <c r="G1277" i="3"/>
  <c r="B1277" i="3"/>
  <c r="C1277" i="3" s="1"/>
  <c r="O1276" i="3"/>
  <c r="N1276" i="3"/>
  <c r="M1276" i="3"/>
  <c r="G1276" i="3"/>
  <c r="C1276" i="3"/>
  <c r="B1276" i="3"/>
  <c r="N1275" i="3"/>
  <c r="O1275" i="3" s="1"/>
  <c r="M1275" i="3"/>
  <c r="G1275" i="3"/>
  <c r="B1275" i="3"/>
  <c r="C1275" i="3" s="1"/>
  <c r="O1274" i="3"/>
  <c r="N1274" i="3"/>
  <c r="M1274" i="3"/>
  <c r="G1274" i="3"/>
  <c r="C1274" i="3"/>
  <c r="B1274" i="3"/>
  <c r="N1273" i="3"/>
  <c r="O1273" i="3" s="1"/>
  <c r="M1273" i="3"/>
  <c r="G1273" i="3"/>
  <c r="B1273" i="3"/>
  <c r="C1273" i="3" s="1"/>
  <c r="O1272" i="3"/>
  <c r="N1272" i="3"/>
  <c r="M1272" i="3"/>
  <c r="G1272" i="3"/>
  <c r="C1272" i="3"/>
  <c r="B1272" i="3"/>
  <c r="N1271" i="3"/>
  <c r="O1271" i="3" s="1"/>
  <c r="M1271" i="3"/>
  <c r="G1271" i="3"/>
  <c r="B1271" i="3"/>
  <c r="C1271" i="3" s="1"/>
  <c r="O1270" i="3"/>
  <c r="N1270" i="3"/>
  <c r="M1270" i="3"/>
  <c r="G1270" i="3"/>
  <c r="C1270" i="3"/>
  <c r="B1270" i="3"/>
  <c r="N1269" i="3"/>
  <c r="O1269" i="3" s="1"/>
  <c r="M1269" i="3"/>
  <c r="G1269" i="3"/>
  <c r="B1269" i="3"/>
  <c r="C1269" i="3" s="1"/>
  <c r="O1268" i="3"/>
  <c r="N1268" i="3"/>
  <c r="M1268" i="3"/>
  <c r="G1268" i="3"/>
  <c r="C1268" i="3"/>
  <c r="B1268" i="3"/>
  <c r="N1267" i="3"/>
  <c r="O1267" i="3" s="1"/>
  <c r="M1267" i="3"/>
  <c r="G1267" i="3"/>
  <c r="B1267" i="3"/>
  <c r="C1267" i="3" s="1"/>
  <c r="O1266" i="3"/>
  <c r="N1266" i="3"/>
  <c r="M1266" i="3"/>
  <c r="G1266" i="3"/>
  <c r="C1266" i="3"/>
  <c r="B1266" i="3"/>
  <c r="N1265" i="3"/>
  <c r="O1265" i="3" s="1"/>
  <c r="M1265" i="3"/>
  <c r="G1265" i="3"/>
  <c r="C1265" i="3"/>
  <c r="B1265" i="3"/>
  <c r="O1264" i="3"/>
  <c r="N1264" i="3"/>
  <c r="M1264" i="3"/>
  <c r="G1264" i="3"/>
  <c r="C1264" i="3"/>
  <c r="B1264" i="3"/>
  <c r="N1263" i="3"/>
  <c r="O1263" i="3" s="1"/>
  <c r="M1263" i="3"/>
  <c r="G1263" i="3"/>
  <c r="C1263" i="3"/>
  <c r="B1263" i="3"/>
  <c r="O1262" i="3"/>
  <c r="N1262" i="3"/>
  <c r="M1262" i="3"/>
  <c r="G1262" i="3"/>
  <c r="C1262" i="3"/>
  <c r="B1262" i="3"/>
  <c r="N1261" i="3"/>
  <c r="O1261" i="3" s="1"/>
  <c r="M1261" i="3"/>
  <c r="G1261" i="3"/>
  <c r="B1261" i="3"/>
  <c r="C1261" i="3" s="1"/>
  <c r="O1260" i="3"/>
  <c r="N1260" i="3"/>
  <c r="M1260" i="3"/>
  <c r="G1260" i="3"/>
  <c r="C1260" i="3"/>
  <c r="B1260" i="3"/>
  <c r="N1259" i="3"/>
  <c r="O1259" i="3" s="1"/>
  <c r="M1259" i="3"/>
  <c r="G1259" i="3"/>
  <c r="C1259" i="3"/>
  <c r="B1259" i="3"/>
  <c r="O1258" i="3"/>
  <c r="N1258" i="3"/>
  <c r="M1258" i="3"/>
  <c r="G1258" i="3"/>
  <c r="C1258" i="3"/>
  <c r="B1258" i="3"/>
  <c r="N1257" i="3"/>
  <c r="O1257" i="3" s="1"/>
  <c r="M1257" i="3"/>
  <c r="G1257" i="3"/>
  <c r="B1257" i="3"/>
  <c r="C1257" i="3" s="1"/>
  <c r="O1256" i="3"/>
  <c r="N1256" i="3"/>
  <c r="M1256" i="3"/>
  <c r="G1256" i="3"/>
  <c r="C1256" i="3"/>
  <c r="B1256" i="3"/>
  <c r="N1255" i="3"/>
  <c r="O1255" i="3" s="1"/>
  <c r="M1255" i="3"/>
  <c r="G1255" i="3"/>
  <c r="B1255" i="3"/>
  <c r="C1255" i="3" s="1"/>
  <c r="O1254" i="3"/>
  <c r="N1254" i="3"/>
  <c r="M1254" i="3"/>
  <c r="G1254" i="3"/>
  <c r="C1254" i="3"/>
  <c r="B1254" i="3"/>
  <c r="N1253" i="3"/>
  <c r="O1253" i="3" s="1"/>
  <c r="M1253" i="3"/>
  <c r="G1253" i="3"/>
  <c r="B1253" i="3"/>
  <c r="C1253" i="3" s="1"/>
  <c r="O1252" i="3"/>
  <c r="N1252" i="3"/>
  <c r="M1252" i="3"/>
  <c r="G1252" i="3"/>
  <c r="C1252" i="3"/>
  <c r="B1252" i="3"/>
  <c r="N1251" i="3"/>
  <c r="O1251" i="3" s="1"/>
  <c r="M1251" i="3"/>
  <c r="G1251" i="3"/>
  <c r="B1251" i="3"/>
  <c r="C1251" i="3" s="1"/>
  <c r="O1250" i="3"/>
  <c r="N1250" i="3"/>
  <c r="M1250" i="3"/>
  <c r="G1250" i="3"/>
  <c r="C1250" i="3"/>
  <c r="B1250" i="3"/>
  <c r="N1249" i="3"/>
  <c r="O1249" i="3" s="1"/>
  <c r="M1249" i="3"/>
  <c r="G1249" i="3"/>
  <c r="B1249" i="3"/>
  <c r="C1249" i="3" s="1"/>
  <c r="O1248" i="3"/>
  <c r="N1248" i="3"/>
  <c r="M1248" i="3"/>
  <c r="G1248" i="3"/>
  <c r="C1248" i="3"/>
  <c r="B1248" i="3"/>
  <c r="N1247" i="3"/>
  <c r="O1247" i="3" s="1"/>
  <c r="M1247" i="3"/>
  <c r="G1247" i="3"/>
  <c r="B1247" i="3"/>
  <c r="C1247" i="3" s="1"/>
  <c r="O1246" i="3"/>
  <c r="N1246" i="3"/>
  <c r="M1246" i="3"/>
  <c r="G1246" i="3"/>
  <c r="C1246" i="3"/>
  <c r="B1246" i="3"/>
  <c r="N1245" i="3"/>
  <c r="O1245" i="3" s="1"/>
  <c r="M1245" i="3"/>
  <c r="G1245" i="3"/>
  <c r="B1245" i="3"/>
  <c r="C1245" i="3" s="1"/>
  <c r="O1244" i="3"/>
  <c r="N1244" i="3"/>
  <c r="M1244" i="3"/>
  <c r="G1244" i="3"/>
  <c r="C1244" i="3"/>
  <c r="B1244" i="3"/>
  <c r="N1243" i="3"/>
  <c r="O1243" i="3" s="1"/>
  <c r="M1243" i="3"/>
  <c r="G1243" i="3"/>
  <c r="B1243" i="3"/>
  <c r="C1243" i="3" s="1"/>
  <c r="O1242" i="3"/>
  <c r="N1242" i="3"/>
  <c r="M1242" i="3"/>
  <c r="G1242" i="3"/>
  <c r="C1242" i="3"/>
  <c r="B1242" i="3"/>
  <c r="N1241" i="3"/>
  <c r="O1241" i="3" s="1"/>
  <c r="M1241" i="3"/>
  <c r="G1241" i="3"/>
  <c r="C1241" i="3"/>
  <c r="B1241" i="3"/>
  <c r="O1240" i="3"/>
  <c r="N1240" i="3"/>
  <c r="M1240" i="3"/>
  <c r="G1240" i="3"/>
  <c r="C1240" i="3"/>
  <c r="B1240" i="3"/>
  <c r="N1239" i="3"/>
  <c r="O1239" i="3" s="1"/>
  <c r="M1239" i="3"/>
  <c r="G1239" i="3"/>
  <c r="C1239" i="3"/>
  <c r="B1239" i="3"/>
  <c r="O1238" i="3"/>
  <c r="N1238" i="3"/>
  <c r="M1238" i="3"/>
  <c r="G1238" i="3"/>
  <c r="C1238" i="3"/>
  <c r="B1238" i="3"/>
  <c r="N1237" i="3"/>
  <c r="O1237" i="3" s="1"/>
  <c r="M1237" i="3"/>
  <c r="G1237" i="3"/>
  <c r="B1237" i="3"/>
  <c r="C1237" i="3" s="1"/>
  <c r="O1236" i="3"/>
  <c r="N1236" i="3"/>
  <c r="M1236" i="3"/>
  <c r="G1236" i="3"/>
  <c r="C1236" i="3"/>
  <c r="B1236" i="3"/>
  <c r="N1235" i="3"/>
  <c r="O1235" i="3" s="1"/>
  <c r="M1235" i="3"/>
  <c r="G1235" i="3"/>
  <c r="B1235" i="3"/>
  <c r="C1235" i="3" s="1"/>
  <c r="O1234" i="3"/>
  <c r="N1234" i="3"/>
  <c r="M1234" i="3"/>
  <c r="G1234" i="3"/>
  <c r="C1234" i="3"/>
  <c r="B1234" i="3"/>
  <c r="N1233" i="3"/>
  <c r="O1233" i="3" s="1"/>
  <c r="M1233" i="3"/>
  <c r="G1233" i="3"/>
  <c r="C1233" i="3"/>
  <c r="B1233" i="3"/>
  <c r="O1232" i="3"/>
  <c r="N1232" i="3"/>
  <c r="M1232" i="3"/>
  <c r="G1232" i="3"/>
  <c r="C1232" i="3"/>
  <c r="B1232" i="3"/>
  <c r="N1231" i="3"/>
  <c r="O1231" i="3" s="1"/>
  <c r="M1231" i="3"/>
  <c r="G1231" i="3"/>
  <c r="B1231" i="3"/>
  <c r="C1231" i="3" s="1"/>
  <c r="O1230" i="3"/>
  <c r="N1230" i="3"/>
  <c r="M1230" i="3"/>
  <c r="G1230" i="3"/>
  <c r="C1230" i="3"/>
  <c r="B1230" i="3"/>
  <c r="N1229" i="3"/>
  <c r="O1229" i="3" s="1"/>
  <c r="M1229" i="3"/>
  <c r="G1229" i="3"/>
  <c r="B1229" i="3"/>
  <c r="C1229" i="3" s="1"/>
  <c r="O1228" i="3"/>
  <c r="N1228" i="3"/>
  <c r="M1228" i="3"/>
  <c r="G1228" i="3"/>
  <c r="C1228" i="3"/>
  <c r="B1228" i="3"/>
  <c r="N1227" i="3"/>
  <c r="O1227" i="3" s="1"/>
  <c r="M1227" i="3"/>
  <c r="G1227" i="3"/>
  <c r="B1227" i="3"/>
  <c r="C1227" i="3" s="1"/>
  <c r="O1226" i="3"/>
  <c r="N1226" i="3"/>
  <c r="M1226" i="3"/>
  <c r="G1226" i="3"/>
  <c r="C1226" i="3"/>
  <c r="B1226" i="3"/>
  <c r="N1225" i="3"/>
  <c r="O1225" i="3" s="1"/>
  <c r="M1225" i="3"/>
  <c r="G1225" i="3"/>
  <c r="B1225" i="3"/>
  <c r="C1225" i="3" s="1"/>
  <c r="O1224" i="3"/>
  <c r="N1224" i="3"/>
  <c r="M1224" i="3"/>
  <c r="G1224" i="3"/>
  <c r="C1224" i="3"/>
  <c r="B1224" i="3"/>
  <c r="N1223" i="3"/>
  <c r="O1223" i="3" s="1"/>
  <c r="M1223" i="3"/>
  <c r="G1223" i="3"/>
  <c r="B1223" i="3"/>
  <c r="C1223" i="3" s="1"/>
  <c r="O1222" i="3"/>
  <c r="N1222" i="3"/>
  <c r="M1222" i="3"/>
  <c r="G1222" i="3"/>
  <c r="C1222" i="3"/>
  <c r="B1222" i="3"/>
  <c r="N1221" i="3"/>
  <c r="O1221" i="3" s="1"/>
  <c r="M1221" i="3"/>
  <c r="G1221" i="3"/>
  <c r="B1221" i="3"/>
  <c r="C1221" i="3" s="1"/>
  <c r="O1220" i="3"/>
  <c r="N1220" i="3"/>
  <c r="M1220" i="3"/>
  <c r="G1220" i="3"/>
  <c r="C1220" i="3"/>
  <c r="B1220" i="3"/>
  <c r="N1219" i="3"/>
  <c r="O1219" i="3" s="1"/>
  <c r="M1219" i="3"/>
  <c r="G1219" i="3"/>
  <c r="B1219" i="3"/>
  <c r="C1219" i="3" s="1"/>
  <c r="O1218" i="3"/>
  <c r="N1218" i="3"/>
  <c r="M1218" i="3"/>
  <c r="G1218" i="3"/>
  <c r="C1218" i="3"/>
  <c r="B1218" i="3"/>
  <c r="N1217" i="3"/>
  <c r="O1217" i="3" s="1"/>
  <c r="M1217" i="3"/>
  <c r="G1217" i="3"/>
  <c r="C1217" i="3"/>
  <c r="B1217" i="3"/>
  <c r="O1216" i="3"/>
  <c r="N1216" i="3"/>
  <c r="M1216" i="3"/>
  <c r="G1216" i="3"/>
  <c r="C1216" i="3"/>
  <c r="B1216" i="3"/>
  <c r="N1215" i="3"/>
  <c r="O1215" i="3" s="1"/>
  <c r="M1215" i="3"/>
  <c r="G1215" i="3"/>
  <c r="C1215" i="3"/>
  <c r="B1215" i="3"/>
  <c r="O1214" i="3"/>
  <c r="N1214" i="3"/>
  <c r="M1214" i="3"/>
  <c r="G1214" i="3"/>
  <c r="C1214" i="3"/>
  <c r="B1214" i="3"/>
  <c r="N1213" i="3"/>
  <c r="O1213" i="3" s="1"/>
  <c r="M1213" i="3"/>
  <c r="G1213" i="3"/>
  <c r="C1213" i="3"/>
  <c r="B1213" i="3"/>
  <c r="O1212" i="3"/>
  <c r="N1212" i="3"/>
  <c r="M1212" i="3"/>
  <c r="G1212" i="3"/>
  <c r="C1212" i="3"/>
  <c r="B1212" i="3"/>
  <c r="N1211" i="3"/>
  <c r="O1211" i="3" s="1"/>
  <c r="M1211" i="3"/>
  <c r="G1211" i="3"/>
  <c r="C1211" i="3"/>
  <c r="B1211" i="3"/>
  <c r="O1210" i="3"/>
  <c r="N1210" i="3"/>
  <c r="M1210" i="3"/>
  <c r="G1210" i="3"/>
  <c r="C1210" i="3"/>
  <c r="B1210" i="3"/>
  <c r="N1209" i="3"/>
  <c r="O1209" i="3" s="1"/>
  <c r="M1209" i="3"/>
  <c r="G1209" i="3"/>
  <c r="B1209" i="3"/>
  <c r="C1209" i="3" s="1"/>
  <c r="O1208" i="3"/>
  <c r="N1208" i="3"/>
  <c r="M1208" i="3"/>
  <c r="G1208" i="3"/>
  <c r="C1208" i="3"/>
  <c r="B1208" i="3"/>
  <c r="N1207" i="3"/>
  <c r="O1207" i="3" s="1"/>
  <c r="M1207" i="3"/>
  <c r="G1207" i="3"/>
  <c r="B1207" i="3"/>
  <c r="C1207" i="3" s="1"/>
  <c r="O1206" i="3"/>
  <c r="N1206" i="3"/>
  <c r="M1206" i="3"/>
  <c r="G1206" i="3"/>
  <c r="C1206" i="3"/>
  <c r="B1206" i="3"/>
  <c r="N1205" i="3"/>
  <c r="O1205" i="3" s="1"/>
  <c r="M1205" i="3"/>
  <c r="G1205" i="3"/>
  <c r="B1205" i="3"/>
  <c r="C1205" i="3" s="1"/>
  <c r="O1204" i="3"/>
  <c r="N1204" i="3"/>
  <c r="M1204" i="3"/>
  <c r="G1204" i="3"/>
  <c r="C1204" i="3"/>
  <c r="B1204" i="3"/>
  <c r="N1203" i="3"/>
  <c r="O1203" i="3" s="1"/>
  <c r="M1203" i="3"/>
  <c r="G1203" i="3"/>
  <c r="B1203" i="3"/>
  <c r="C1203" i="3" s="1"/>
  <c r="O1202" i="3"/>
  <c r="N1202" i="3"/>
  <c r="M1202" i="3"/>
  <c r="G1202" i="3"/>
  <c r="C1202" i="3"/>
  <c r="B1202" i="3"/>
  <c r="N1201" i="3"/>
  <c r="O1201" i="3" s="1"/>
  <c r="M1201" i="3"/>
  <c r="G1201" i="3"/>
  <c r="B1201" i="3"/>
  <c r="C1201" i="3" s="1"/>
  <c r="O1200" i="3"/>
  <c r="N1200" i="3"/>
  <c r="M1200" i="3"/>
  <c r="G1200" i="3"/>
  <c r="C1200" i="3"/>
  <c r="B1200" i="3"/>
  <c r="N1199" i="3"/>
  <c r="O1199" i="3" s="1"/>
  <c r="M1199" i="3"/>
  <c r="G1199" i="3"/>
  <c r="B1199" i="3"/>
  <c r="C1199" i="3" s="1"/>
  <c r="O1198" i="3"/>
  <c r="N1198" i="3"/>
  <c r="M1198" i="3"/>
  <c r="G1198" i="3"/>
  <c r="C1198" i="3"/>
  <c r="B1198" i="3"/>
  <c r="N1197" i="3"/>
  <c r="O1197" i="3" s="1"/>
  <c r="M1197" i="3"/>
  <c r="G1197" i="3"/>
  <c r="B1197" i="3"/>
  <c r="C1197" i="3" s="1"/>
  <c r="O1196" i="3"/>
  <c r="N1196" i="3"/>
  <c r="M1196" i="3"/>
  <c r="G1196" i="3"/>
  <c r="C1196" i="3"/>
  <c r="B1196" i="3"/>
  <c r="N1195" i="3"/>
  <c r="O1195" i="3" s="1"/>
  <c r="M1195" i="3"/>
  <c r="G1195" i="3"/>
  <c r="B1195" i="3"/>
  <c r="C1195" i="3" s="1"/>
  <c r="O1194" i="3"/>
  <c r="N1194" i="3"/>
  <c r="M1194" i="3"/>
  <c r="G1194" i="3"/>
  <c r="C1194" i="3"/>
  <c r="B1194" i="3"/>
  <c r="N1193" i="3"/>
  <c r="O1193" i="3" s="1"/>
  <c r="M1193" i="3"/>
  <c r="G1193" i="3"/>
  <c r="C1193" i="3"/>
  <c r="B1193" i="3"/>
  <c r="O1192" i="3"/>
  <c r="N1192" i="3"/>
  <c r="M1192" i="3"/>
  <c r="G1192" i="3"/>
  <c r="C1192" i="3"/>
  <c r="B1192" i="3"/>
  <c r="N1191" i="3"/>
  <c r="O1191" i="3" s="1"/>
  <c r="M1191" i="3"/>
  <c r="G1191" i="3"/>
  <c r="C1191" i="3"/>
  <c r="B1191" i="3"/>
  <c r="O1190" i="3"/>
  <c r="N1190" i="3"/>
  <c r="M1190" i="3"/>
  <c r="G1190" i="3"/>
  <c r="C1190" i="3"/>
  <c r="B1190" i="3"/>
  <c r="N1189" i="3"/>
  <c r="O1189" i="3" s="1"/>
  <c r="M1189" i="3"/>
  <c r="G1189" i="3"/>
  <c r="B1189" i="3"/>
  <c r="C1189" i="3" s="1"/>
  <c r="O1188" i="3"/>
  <c r="N1188" i="3"/>
  <c r="M1188" i="3"/>
  <c r="G1188" i="3"/>
  <c r="C1188" i="3"/>
  <c r="B1188" i="3"/>
  <c r="N1187" i="3"/>
  <c r="O1187" i="3" s="1"/>
  <c r="M1187" i="3"/>
  <c r="G1187" i="3"/>
  <c r="B1187" i="3"/>
  <c r="C1187" i="3" s="1"/>
  <c r="O1186" i="3"/>
  <c r="N1186" i="3"/>
  <c r="M1186" i="3"/>
  <c r="G1186" i="3"/>
  <c r="C1186" i="3"/>
  <c r="B1186" i="3"/>
  <c r="N1185" i="3"/>
  <c r="O1185" i="3" s="1"/>
  <c r="M1185" i="3"/>
  <c r="G1185" i="3"/>
  <c r="C1185" i="3"/>
  <c r="B1185" i="3"/>
  <c r="O1184" i="3"/>
  <c r="N1184" i="3"/>
  <c r="M1184" i="3"/>
  <c r="G1184" i="3"/>
  <c r="C1184" i="3"/>
  <c r="B1184" i="3"/>
  <c r="N1183" i="3"/>
  <c r="O1183" i="3" s="1"/>
  <c r="M1183" i="3"/>
  <c r="G1183" i="3"/>
  <c r="B1183" i="3"/>
  <c r="C1183" i="3" s="1"/>
  <c r="O1182" i="3"/>
  <c r="N1182" i="3"/>
  <c r="M1182" i="3"/>
  <c r="G1182" i="3"/>
  <c r="C1182" i="3"/>
  <c r="B1182" i="3"/>
  <c r="N1181" i="3"/>
  <c r="O1181" i="3" s="1"/>
  <c r="M1181" i="3"/>
  <c r="G1181" i="3"/>
  <c r="B1181" i="3"/>
  <c r="C1181" i="3" s="1"/>
  <c r="O1180" i="3"/>
  <c r="N1180" i="3"/>
  <c r="M1180" i="3"/>
  <c r="G1180" i="3"/>
  <c r="C1180" i="3"/>
  <c r="B1180" i="3"/>
  <c r="N1179" i="3"/>
  <c r="O1179" i="3" s="1"/>
  <c r="M1179" i="3"/>
  <c r="G1179" i="3"/>
  <c r="B1179" i="3"/>
  <c r="C1179" i="3" s="1"/>
  <c r="O1178" i="3"/>
  <c r="N1178" i="3"/>
  <c r="M1178" i="3"/>
  <c r="G1178" i="3"/>
  <c r="C1178" i="3"/>
  <c r="B1178" i="3"/>
  <c r="N1177" i="3"/>
  <c r="O1177" i="3" s="1"/>
  <c r="M1177" i="3"/>
  <c r="G1177" i="3"/>
  <c r="B1177" i="3"/>
  <c r="C1177" i="3" s="1"/>
  <c r="O1176" i="3"/>
  <c r="N1176" i="3"/>
  <c r="M1176" i="3"/>
  <c r="G1176" i="3"/>
  <c r="C1176" i="3"/>
  <c r="B1176" i="3"/>
  <c r="N1175" i="3"/>
  <c r="O1175" i="3" s="1"/>
  <c r="M1175" i="3"/>
  <c r="G1175" i="3"/>
  <c r="B1175" i="3"/>
  <c r="C1175" i="3" s="1"/>
  <c r="O1174" i="3"/>
  <c r="N1174" i="3"/>
  <c r="M1174" i="3"/>
  <c r="G1174" i="3"/>
  <c r="C1174" i="3"/>
  <c r="B1174" i="3"/>
  <c r="N1173" i="3"/>
  <c r="O1173" i="3" s="1"/>
  <c r="M1173" i="3"/>
  <c r="G1173" i="3"/>
  <c r="B1173" i="3"/>
  <c r="C1173" i="3" s="1"/>
  <c r="O1172" i="3"/>
  <c r="N1172" i="3"/>
  <c r="M1172" i="3"/>
  <c r="G1172" i="3"/>
  <c r="C1172" i="3"/>
  <c r="B1172" i="3"/>
  <c r="N1171" i="3"/>
  <c r="O1171" i="3" s="1"/>
  <c r="M1171" i="3"/>
  <c r="G1171" i="3"/>
  <c r="B1171" i="3"/>
  <c r="C1171" i="3" s="1"/>
  <c r="O1170" i="3"/>
  <c r="N1170" i="3"/>
  <c r="M1170" i="3"/>
  <c r="G1170" i="3"/>
  <c r="C1170" i="3"/>
  <c r="B1170" i="3"/>
  <c r="N1169" i="3"/>
  <c r="O1169" i="3" s="1"/>
  <c r="M1169" i="3"/>
  <c r="G1169" i="3"/>
  <c r="C1169" i="3"/>
  <c r="B1169" i="3"/>
  <c r="O1168" i="3"/>
  <c r="N1168" i="3"/>
  <c r="M1168" i="3"/>
  <c r="G1168" i="3"/>
  <c r="C1168" i="3"/>
  <c r="B1168" i="3"/>
  <c r="N1167" i="3"/>
  <c r="O1167" i="3" s="1"/>
  <c r="M1167" i="3"/>
  <c r="G1167" i="3"/>
  <c r="C1167" i="3"/>
  <c r="B1167" i="3"/>
  <c r="O1166" i="3"/>
  <c r="N1166" i="3"/>
  <c r="M1166" i="3"/>
  <c r="G1166" i="3"/>
  <c r="C1166" i="3"/>
  <c r="B1166" i="3"/>
  <c r="N1165" i="3"/>
  <c r="O1165" i="3" s="1"/>
  <c r="M1165" i="3"/>
  <c r="G1165" i="3"/>
  <c r="C1165" i="3"/>
  <c r="B1165" i="3"/>
  <c r="O1164" i="3"/>
  <c r="N1164" i="3"/>
  <c r="M1164" i="3"/>
  <c r="G1164" i="3"/>
  <c r="C1164" i="3"/>
  <c r="B1164" i="3"/>
  <c r="N1163" i="3"/>
  <c r="O1163" i="3" s="1"/>
  <c r="M1163" i="3"/>
  <c r="G1163" i="3"/>
  <c r="C1163" i="3"/>
  <c r="B1163" i="3"/>
  <c r="O1162" i="3"/>
  <c r="N1162" i="3"/>
  <c r="M1162" i="3"/>
  <c r="G1162" i="3"/>
  <c r="C1162" i="3"/>
  <c r="B1162" i="3"/>
  <c r="N1161" i="3"/>
  <c r="O1161" i="3" s="1"/>
  <c r="M1161" i="3"/>
  <c r="G1161" i="3"/>
  <c r="B1161" i="3"/>
  <c r="C1161" i="3" s="1"/>
  <c r="O1160" i="3"/>
  <c r="N1160" i="3"/>
  <c r="M1160" i="3"/>
  <c r="G1160" i="3"/>
  <c r="C1160" i="3"/>
  <c r="B1160" i="3"/>
  <c r="N1159" i="3"/>
  <c r="O1159" i="3" s="1"/>
  <c r="M1159" i="3"/>
  <c r="G1159" i="3"/>
  <c r="B1159" i="3"/>
  <c r="C1159" i="3" s="1"/>
  <c r="O1158" i="3"/>
  <c r="N1158" i="3"/>
  <c r="M1158" i="3"/>
  <c r="G1158" i="3"/>
  <c r="C1158" i="3"/>
  <c r="B1158" i="3"/>
  <c r="N1157" i="3"/>
  <c r="O1157" i="3" s="1"/>
  <c r="M1157" i="3"/>
  <c r="G1157" i="3"/>
  <c r="B1157" i="3"/>
  <c r="C1157" i="3" s="1"/>
  <c r="O1156" i="3"/>
  <c r="N1156" i="3"/>
  <c r="M1156" i="3"/>
  <c r="G1156" i="3"/>
  <c r="C1156" i="3"/>
  <c r="B1156" i="3"/>
  <c r="N1155" i="3"/>
  <c r="O1155" i="3" s="1"/>
  <c r="M1155" i="3"/>
  <c r="G1155" i="3"/>
  <c r="B1155" i="3"/>
  <c r="C1155" i="3" s="1"/>
  <c r="O1154" i="3"/>
  <c r="N1154" i="3"/>
  <c r="M1154" i="3"/>
  <c r="G1154" i="3"/>
  <c r="C1154" i="3"/>
  <c r="B1154" i="3"/>
  <c r="N1153" i="3"/>
  <c r="O1153" i="3" s="1"/>
  <c r="M1153" i="3"/>
  <c r="G1153" i="3"/>
  <c r="B1153" i="3"/>
  <c r="C1153" i="3" s="1"/>
  <c r="O1152" i="3"/>
  <c r="N1152" i="3"/>
  <c r="M1152" i="3"/>
  <c r="G1152" i="3"/>
  <c r="C1152" i="3"/>
  <c r="B1152" i="3"/>
  <c r="N1151" i="3"/>
  <c r="O1151" i="3" s="1"/>
  <c r="M1151" i="3"/>
  <c r="G1151" i="3"/>
  <c r="B1151" i="3"/>
  <c r="C1151" i="3" s="1"/>
  <c r="O1150" i="3"/>
  <c r="N1150" i="3"/>
  <c r="M1150" i="3"/>
  <c r="G1150" i="3"/>
  <c r="C1150" i="3"/>
  <c r="B1150" i="3"/>
  <c r="N1149" i="3"/>
  <c r="O1149" i="3" s="1"/>
  <c r="M1149" i="3"/>
  <c r="G1149" i="3"/>
  <c r="B1149" i="3"/>
  <c r="C1149" i="3" s="1"/>
  <c r="O1148" i="3"/>
  <c r="N1148" i="3"/>
  <c r="M1148" i="3"/>
  <c r="G1148" i="3"/>
  <c r="C1148" i="3"/>
  <c r="B1148" i="3"/>
  <c r="N1147" i="3"/>
  <c r="O1147" i="3" s="1"/>
  <c r="M1147" i="3"/>
  <c r="G1147" i="3"/>
  <c r="B1147" i="3"/>
  <c r="C1147" i="3" s="1"/>
  <c r="O1146" i="3"/>
  <c r="N1146" i="3"/>
  <c r="M1146" i="3"/>
  <c r="G1146" i="3"/>
  <c r="C1146" i="3"/>
  <c r="B1146" i="3"/>
  <c r="N1145" i="3"/>
  <c r="O1145" i="3" s="1"/>
  <c r="M1145" i="3"/>
  <c r="G1145" i="3"/>
  <c r="C1145" i="3"/>
  <c r="B1145" i="3"/>
  <c r="O1144" i="3"/>
  <c r="N1144" i="3"/>
  <c r="M1144" i="3"/>
  <c r="G1144" i="3"/>
  <c r="C1144" i="3"/>
  <c r="B1144" i="3"/>
  <c r="N1143" i="3"/>
  <c r="O1143" i="3" s="1"/>
  <c r="M1143" i="3"/>
  <c r="G1143" i="3"/>
  <c r="C1143" i="3"/>
  <c r="B1143" i="3"/>
  <c r="O1142" i="3"/>
  <c r="N1142" i="3"/>
  <c r="M1142" i="3"/>
  <c r="G1142" i="3"/>
  <c r="C1142" i="3"/>
  <c r="B1142" i="3"/>
  <c r="N1141" i="3"/>
  <c r="O1141" i="3" s="1"/>
  <c r="M1141" i="3"/>
  <c r="G1141" i="3"/>
  <c r="B1141" i="3"/>
  <c r="C1141" i="3" s="1"/>
  <c r="O1140" i="3"/>
  <c r="N1140" i="3"/>
  <c r="M1140" i="3"/>
  <c r="G1140" i="3"/>
  <c r="C1140" i="3"/>
  <c r="B1140" i="3"/>
  <c r="N1139" i="3"/>
  <c r="O1139" i="3" s="1"/>
  <c r="M1139" i="3"/>
  <c r="G1139" i="3"/>
  <c r="B1139" i="3"/>
  <c r="C1139" i="3" s="1"/>
  <c r="O1138" i="3"/>
  <c r="N1138" i="3"/>
  <c r="M1138" i="3"/>
  <c r="G1138" i="3"/>
  <c r="C1138" i="3"/>
  <c r="B1138" i="3"/>
  <c r="N1137" i="3"/>
  <c r="O1137" i="3" s="1"/>
  <c r="M1137" i="3"/>
  <c r="G1137" i="3"/>
  <c r="C1137" i="3"/>
  <c r="B1137" i="3"/>
  <c r="O1136" i="3"/>
  <c r="N1136" i="3"/>
  <c r="M1136" i="3"/>
  <c r="G1136" i="3"/>
  <c r="C1136" i="3"/>
  <c r="B1136" i="3"/>
  <c r="N1135" i="3"/>
  <c r="O1135" i="3" s="1"/>
  <c r="M1135" i="3"/>
  <c r="G1135" i="3"/>
  <c r="B1135" i="3"/>
  <c r="C1135" i="3" s="1"/>
  <c r="O1134" i="3"/>
  <c r="N1134" i="3"/>
  <c r="M1134" i="3"/>
  <c r="G1134" i="3"/>
  <c r="C1134" i="3"/>
  <c r="B1134" i="3"/>
  <c r="N1133" i="3"/>
  <c r="O1133" i="3" s="1"/>
  <c r="M1133" i="3"/>
  <c r="G1133" i="3"/>
  <c r="B1133" i="3"/>
  <c r="C1133" i="3" s="1"/>
  <c r="O1132" i="3"/>
  <c r="N1132" i="3"/>
  <c r="M1132" i="3"/>
  <c r="G1132" i="3"/>
  <c r="C1132" i="3"/>
  <c r="B1132" i="3"/>
  <c r="N1131" i="3"/>
  <c r="O1131" i="3" s="1"/>
  <c r="M1131" i="3"/>
  <c r="G1131" i="3"/>
  <c r="B1131" i="3"/>
  <c r="C1131" i="3" s="1"/>
  <c r="O1130" i="3"/>
  <c r="N1130" i="3"/>
  <c r="M1130" i="3"/>
  <c r="G1130" i="3"/>
  <c r="C1130" i="3"/>
  <c r="B1130" i="3"/>
  <c r="N1129" i="3"/>
  <c r="O1129" i="3" s="1"/>
  <c r="M1129" i="3"/>
  <c r="G1129" i="3"/>
  <c r="B1129" i="3"/>
  <c r="C1129" i="3" s="1"/>
  <c r="O1128" i="3"/>
  <c r="N1128" i="3"/>
  <c r="M1128" i="3"/>
  <c r="G1128" i="3"/>
  <c r="C1128" i="3"/>
  <c r="B1128" i="3"/>
  <c r="N1127" i="3"/>
  <c r="O1127" i="3" s="1"/>
  <c r="M1127" i="3"/>
  <c r="G1127" i="3"/>
  <c r="B1127" i="3"/>
  <c r="C1127" i="3" s="1"/>
  <c r="O1126" i="3"/>
  <c r="N1126" i="3"/>
  <c r="M1126" i="3"/>
  <c r="G1126" i="3"/>
  <c r="C1126" i="3"/>
  <c r="B1126" i="3"/>
  <c r="N1125" i="3"/>
  <c r="O1125" i="3" s="1"/>
  <c r="M1125" i="3"/>
  <c r="G1125" i="3"/>
  <c r="B1125" i="3"/>
  <c r="C1125" i="3" s="1"/>
  <c r="O1124" i="3"/>
  <c r="N1124" i="3"/>
  <c r="M1124" i="3"/>
  <c r="G1124" i="3"/>
  <c r="C1124" i="3"/>
  <c r="B1124" i="3"/>
  <c r="N1123" i="3"/>
  <c r="O1123" i="3" s="1"/>
  <c r="M1123" i="3"/>
  <c r="G1123" i="3"/>
  <c r="B1123" i="3"/>
  <c r="C1123" i="3" s="1"/>
  <c r="O1122" i="3"/>
  <c r="N1122" i="3"/>
  <c r="M1122" i="3"/>
  <c r="G1122" i="3"/>
  <c r="C1122" i="3"/>
  <c r="B1122" i="3"/>
  <c r="N1121" i="3"/>
  <c r="O1121" i="3" s="1"/>
  <c r="M1121" i="3"/>
  <c r="G1121" i="3"/>
  <c r="C1121" i="3"/>
  <c r="B1121" i="3"/>
  <c r="O1120" i="3"/>
  <c r="N1120" i="3"/>
  <c r="M1120" i="3"/>
  <c r="G1120" i="3"/>
  <c r="C1120" i="3"/>
  <c r="B1120" i="3"/>
  <c r="N1119" i="3"/>
  <c r="O1119" i="3" s="1"/>
  <c r="M1119" i="3"/>
  <c r="G1119" i="3"/>
  <c r="C1119" i="3"/>
  <c r="B1119" i="3"/>
  <c r="O1118" i="3"/>
  <c r="N1118" i="3"/>
  <c r="M1118" i="3"/>
  <c r="G1118" i="3"/>
  <c r="C1118" i="3"/>
  <c r="B1118" i="3"/>
  <c r="N1117" i="3"/>
  <c r="O1117" i="3" s="1"/>
  <c r="M1117" i="3"/>
  <c r="G1117" i="3"/>
  <c r="C1117" i="3"/>
  <c r="B1117" i="3"/>
  <c r="O1116" i="3"/>
  <c r="N1116" i="3"/>
  <c r="M1116" i="3"/>
  <c r="G1116" i="3"/>
  <c r="C1116" i="3"/>
  <c r="B1116" i="3"/>
  <c r="N1115" i="3"/>
  <c r="O1115" i="3" s="1"/>
  <c r="M1115" i="3"/>
  <c r="G1115" i="3"/>
  <c r="C1115" i="3"/>
  <c r="B1115" i="3"/>
  <c r="O1114" i="3"/>
  <c r="N1114" i="3"/>
  <c r="M1114" i="3"/>
  <c r="G1114" i="3"/>
  <c r="C1114" i="3"/>
  <c r="B1114" i="3"/>
  <c r="N1113" i="3"/>
  <c r="O1113" i="3" s="1"/>
  <c r="M1113" i="3"/>
  <c r="G1113" i="3"/>
  <c r="B1113" i="3"/>
  <c r="C1113" i="3" s="1"/>
  <c r="O1112" i="3"/>
  <c r="N1112" i="3"/>
  <c r="M1112" i="3"/>
  <c r="G1112" i="3"/>
  <c r="C1112" i="3"/>
  <c r="B1112" i="3"/>
  <c r="N1111" i="3"/>
  <c r="O1111" i="3" s="1"/>
  <c r="M1111" i="3"/>
  <c r="G1111" i="3"/>
  <c r="B1111" i="3"/>
  <c r="C1111" i="3" s="1"/>
  <c r="O1110" i="3"/>
  <c r="N1110" i="3"/>
  <c r="M1110" i="3"/>
  <c r="G1110" i="3"/>
  <c r="C1110" i="3"/>
  <c r="B1110" i="3"/>
  <c r="N1109" i="3"/>
  <c r="O1109" i="3" s="1"/>
  <c r="M1109" i="3"/>
  <c r="G1109" i="3"/>
  <c r="B1109" i="3"/>
  <c r="C1109" i="3" s="1"/>
  <c r="O1108" i="3"/>
  <c r="N1108" i="3"/>
  <c r="M1108" i="3"/>
  <c r="G1108" i="3"/>
  <c r="C1108" i="3"/>
  <c r="B1108" i="3"/>
  <c r="N1107" i="3"/>
  <c r="O1107" i="3" s="1"/>
  <c r="M1107" i="3"/>
  <c r="G1107" i="3"/>
  <c r="B1107" i="3"/>
  <c r="C1107" i="3" s="1"/>
  <c r="O1106" i="3"/>
  <c r="N1106" i="3"/>
  <c r="M1106" i="3"/>
  <c r="G1106" i="3"/>
  <c r="C1106" i="3"/>
  <c r="B1106" i="3"/>
  <c r="N1105" i="3"/>
  <c r="O1105" i="3" s="1"/>
  <c r="M1105" i="3"/>
  <c r="G1105" i="3"/>
  <c r="B1105" i="3"/>
  <c r="C1105" i="3" s="1"/>
  <c r="O1104" i="3"/>
  <c r="N1104" i="3"/>
  <c r="M1104" i="3"/>
  <c r="G1104" i="3"/>
  <c r="C1104" i="3"/>
  <c r="B1104" i="3"/>
  <c r="N1103" i="3"/>
  <c r="O1103" i="3" s="1"/>
  <c r="M1103" i="3"/>
  <c r="G1103" i="3"/>
  <c r="B1103" i="3"/>
  <c r="C1103" i="3" s="1"/>
  <c r="O1102" i="3"/>
  <c r="N1102" i="3"/>
  <c r="M1102" i="3"/>
  <c r="G1102" i="3"/>
  <c r="C1102" i="3"/>
  <c r="B1102" i="3"/>
  <c r="N1101" i="3"/>
  <c r="O1101" i="3" s="1"/>
  <c r="M1101" i="3"/>
  <c r="G1101" i="3"/>
  <c r="B1101" i="3"/>
  <c r="C1101" i="3" s="1"/>
  <c r="O1100" i="3"/>
  <c r="N1100" i="3"/>
  <c r="M1100" i="3"/>
  <c r="G1100" i="3"/>
  <c r="C1100" i="3"/>
  <c r="B1100" i="3"/>
  <c r="N1099" i="3"/>
  <c r="O1099" i="3" s="1"/>
  <c r="M1099" i="3"/>
  <c r="G1099" i="3"/>
  <c r="B1099" i="3"/>
  <c r="C1099" i="3" s="1"/>
  <c r="O1098" i="3"/>
  <c r="N1098" i="3"/>
  <c r="M1098" i="3"/>
  <c r="G1098" i="3"/>
  <c r="C1098" i="3"/>
  <c r="B1098" i="3"/>
  <c r="N1097" i="3"/>
  <c r="O1097" i="3" s="1"/>
  <c r="M1097" i="3"/>
  <c r="G1097" i="3"/>
  <c r="C1097" i="3"/>
  <c r="B1097" i="3"/>
  <c r="O1096" i="3"/>
  <c r="N1096" i="3"/>
  <c r="M1096" i="3"/>
  <c r="G1096" i="3"/>
  <c r="C1096" i="3"/>
  <c r="B1096" i="3"/>
  <c r="N1095" i="3"/>
  <c r="O1095" i="3" s="1"/>
  <c r="M1095" i="3"/>
  <c r="G1095" i="3"/>
  <c r="C1095" i="3"/>
  <c r="B1095" i="3"/>
  <c r="O1094" i="3"/>
  <c r="N1094" i="3"/>
  <c r="M1094" i="3"/>
  <c r="G1094" i="3"/>
  <c r="C1094" i="3"/>
  <c r="B1094" i="3"/>
  <c r="N1093" i="3"/>
  <c r="O1093" i="3" s="1"/>
  <c r="M1093" i="3"/>
  <c r="G1093" i="3"/>
  <c r="B1093" i="3"/>
  <c r="C1093" i="3" s="1"/>
  <c r="O1092" i="3"/>
  <c r="N1092" i="3"/>
  <c r="M1092" i="3"/>
  <c r="G1092" i="3"/>
  <c r="C1092" i="3"/>
  <c r="B1092" i="3"/>
  <c r="N1091" i="3"/>
  <c r="O1091" i="3" s="1"/>
  <c r="M1091" i="3"/>
  <c r="G1091" i="3"/>
  <c r="B1091" i="3"/>
  <c r="C1091" i="3" s="1"/>
  <c r="O1090" i="3"/>
  <c r="N1090" i="3"/>
  <c r="M1090" i="3"/>
  <c r="G1090" i="3"/>
  <c r="C1090" i="3"/>
  <c r="B1090" i="3"/>
  <c r="N1089" i="3"/>
  <c r="O1089" i="3" s="1"/>
  <c r="M1089" i="3"/>
  <c r="G1089" i="3"/>
  <c r="C1089" i="3"/>
  <c r="B1089" i="3"/>
  <c r="O1088" i="3"/>
  <c r="N1088" i="3"/>
  <c r="M1088" i="3"/>
  <c r="G1088" i="3"/>
  <c r="C1088" i="3"/>
  <c r="B1088" i="3"/>
  <c r="N1087" i="3"/>
  <c r="O1087" i="3" s="1"/>
  <c r="M1087" i="3"/>
  <c r="G1087" i="3"/>
  <c r="B1087" i="3"/>
  <c r="C1087" i="3" s="1"/>
  <c r="O1086" i="3"/>
  <c r="N1086" i="3"/>
  <c r="M1086" i="3"/>
  <c r="G1086" i="3"/>
  <c r="C1086" i="3"/>
  <c r="B1086" i="3"/>
  <c r="N1085" i="3"/>
  <c r="O1085" i="3" s="1"/>
  <c r="M1085" i="3"/>
  <c r="G1085" i="3"/>
  <c r="B1085" i="3"/>
  <c r="C1085" i="3" s="1"/>
  <c r="O1084" i="3"/>
  <c r="N1084" i="3"/>
  <c r="M1084" i="3"/>
  <c r="G1084" i="3"/>
  <c r="C1084" i="3"/>
  <c r="B1084" i="3"/>
  <c r="N1083" i="3"/>
  <c r="O1083" i="3" s="1"/>
  <c r="M1083" i="3"/>
  <c r="G1083" i="3"/>
  <c r="B1083" i="3"/>
  <c r="C1083" i="3" s="1"/>
  <c r="O1082" i="3"/>
  <c r="N1082" i="3"/>
  <c r="M1082" i="3"/>
  <c r="G1082" i="3"/>
  <c r="C1082" i="3"/>
  <c r="B1082" i="3"/>
  <c r="N1081" i="3"/>
  <c r="O1081" i="3" s="1"/>
  <c r="M1081" i="3"/>
  <c r="G1081" i="3"/>
  <c r="B1081" i="3"/>
  <c r="C1081" i="3" s="1"/>
  <c r="O1080" i="3"/>
  <c r="N1080" i="3"/>
  <c r="M1080" i="3"/>
  <c r="G1080" i="3"/>
  <c r="C1080" i="3"/>
  <c r="B1080" i="3"/>
  <c r="N1079" i="3"/>
  <c r="O1079" i="3" s="1"/>
  <c r="M1079" i="3"/>
  <c r="G1079" i="3"/>
  <c r="B1079" i="3"/>
  <c r="C1079" i="3" s="1"/>
  <c r="O1078" i="3"/>
  <c r="N1078" i="3"/>
  <c r="M1078" i="3"/>
  <c r="G1078" i="3"/>
  <c r="C1078" i="3"/>
  <c r="B1078" i="3"/>
  <c r="N1077" i="3"/>
  <c r="O1077" i="3" s="1"/>
  <c r="M1077" i="3"/>
  <c r="G1077" i="3"/>
  <c r="B1077" i="3"/>
  <c r="C1077" i="3" s="1"/>
  <c r="O1076" i="3"/>
  <c r="N1076" i="3"/>
  <c r="M1076" i="3"/>
  <c r="G1076" i="3"/>
  <c r="C1076" i="3"/>
  <c r="B1076" i="3"/>
  <c r="N1075" i="3"/>
  <c r="O1075" i="3" s="1"/>
  <c r="M1075" i="3"/>
  <c r="G1075" i="3"/>
  <c r="B1075" i="3"/>
  <c r="C1075" i="3" s="1"/>
  <c r="O1074" i="3"/>
  <c r="N1074" i="3"/>
  <c r="M1074" i="3"/>
  <c r="G1074" i="3"/>
  <c r="C1074" i="3"/>
  <c r="B1074" i="3"/>
  <c r="N1073" i="3"/>
  <c r="O1073" i="3" s="1"/>
  <c r="M1073" i="3"/>
  <c r="G1073" i="3"/>
  <c r="C1073" i="3"/>
  <c r="B1073" i="3"/>
  <c r="O1072" i="3"/>
  <c r="N1072" i="3"/>
  <c r="M1072" i="3"/>
  <c r="G1072" i="3"/>
  <c r="C1072" i="3"/>
  <c r="B1072" i="3"/>
  <c r="N1071" i="3"/>
  <c r="O1071" i="3" s="1"/>
  <c r="M1071" i="3"/>
  <c r="G1071" i="3"/>
  <c r="C1071" i="3"/>
  <c r="B1071" i="3"/>
  <c r="O1070" i="3"/>
  <c r="N1070" i="3"/>
  <c r="M1070" i="3"/>
  <c r="G1070" i="3"/>
  <c r="C1070" i="3"/>
  <c r="B1070" i="3"/>
  <c r="N1069" i="3"/>
  <c r="O1069" i="3" s="1"/>
  <c r="M1069" i="3"/>
  <c r="G1069" i="3"/>
  <c r="C1069" i="3"/>
  <c r="B1069" i="3"/>
  <c r="O1068" i="3"/>
  <c r="N1068" i="3"/>
  <c r="M1068" i="3"/>
  <c r="G1068" i="3"/>
  <c r="C1068" i="3"/>
  <c r="B1068" i="3"/>
  <c r="N1067" i="3"/>
  <c r="O1067" i="3" s="1"/>
  <c r="M1067" i="3"/>
  <c r="G1067" i="3"/>
  <c r="C1067" i="3"/>
  <c r="B1067" i="3"/>
  <c r="O1066" i="3"/>
  <c r="N1066" i="3"/>
  <c r="M1066" i="3"/>
  <c r="G1066" i="3"/>
  <c r="C1066" i="3"/>
  <c r="B1066" i="3"/>
  <c r="N1065" i="3"/>
  <c r="O1065" i="3" s="1"/>
  <c r="M1065" i="3"/>
  <c r="G1065" i="3"/>
  <c r="B1065" i="3"/>
  <c r="C1065" i="3" s="1"/>
  <c r="O1064" i="3"/>
  <c r="N1064" i="3"/>
  <c r="M1064" i="3"/>
  <c r="G1064" i="3"/>
  <c r="C1064" i="3"/>
  <c r="B1064" i="3"/>
  <c r="N1063" i="3"/>
  <c r="O1063" i="3" s="1"/>
  <c r="M1063" i="3"/>
  <c r="G1063" i="3"/>
  <c r="B1063" i="3"/>
  <c r="C1063" i="3" s="1"/>
  <c r="O1062" i="3"/>
  <c r="N1062" i="3"/>
  <c r="M1062" i="3"/>
  <c r="G1062" i="3"/>
  <c r="C1062" i="3"/>
  <c r="B1062" i="3"/>
  <c r="N1061" i="3"/>
  <c r="O1061" i="3" s="1"/>
  <c r="M1061" i="3"/>
  <c r="G1061" i="3"/>
  <c r="B1061" i="3"/>
  <c r="C1061" i="3" s="1"/>
  <c r="O1060" i="3"/>
  <c r="N1060" i="3"/>
  <c r="M1060" i="3"/>
  <c r="G1060" i="3"/>
  <c r="C1060" i="3"/>
  <c r="B1060" i="3"/>
  <c r="N1059" i="3"/>
  <c r="O1059" i="3" s="1"/>
  <c r="M1059" i="3"/>
  <c r="G1059" i="3"/>
  <c r="B1059" i="3"/>
  <c r="C1059" i="3" s="1"/>
  <c r="O1058" i="3"/>
  <c r="N1058" i="3"/>
  <c r="M1058" i="3"/>
  <c r="G1058" i="3"/>
  <c r="C1058" i="3"/>
  <c r="B1058" i="3"/>
  <c r="N1057" i="3"/>
  <c r="O1057" i="3" s="1"/>
  <c r="M1057" i="3"/>
  <c r="G1057" i="3"/>
  <c r="B1057" i="3"/>
  <c r="C1057" i="3" s="1"/>
  <c r="O1056" i="3"/>
  <c r="N1056" i="3"/>
  <c r="M1056" i="3"/>
  <c r="G1056" i="3"/>
  <c r="C1056" i="3"/>
  <c r="B1056" i="3"/>
  <c r="N1055" i="3"/>
  <c r="O1055" i="3" s="1"/>
  <c r="M1055" i="3"/>
  <c r="G1055" i="3"/>
  <c r="B1055" i="3"/>
  <c r="C1055" i="3" s="1"/>
  <c r="O1054" i="3"/>
  <c r="N1054" i="3"/>
  <c r="M1054" i="3"/>
  <c r="G1054" i="3"/>
  <c r="C1054" i="3"/>
  <c r="B1054" i="3"/>
  <c r="N1053" i="3"/>
  <c r="O1053" i="3" s="1"/>
  <c r="M1053" i="3"/>
  <c r="G1053" i="3"/>
  <c r="B1053" i="3"/>
  <c r="C1053" i="3" s="1"/>
  <c r="O1052" i="3"/>
  <c r="N1052" i="3"/>
  <c r="M1052" i="3"/>
  <c r="G1052" i="3"/>
  <c r="C1052" i="3"/>
  <c r="B1052" i="3"/>
  <c r="N1051" i="3"/>
  <c r="O1051" i="3" s="1"/>
  <c r="M1051" i="3"/>
  <c r="G1051" i="3"/>
  <c r="B1051" i="3"/>
  <c r="C1051" i="3" s="1"/>
  <c r="O1050" i="3"/>
  <c r="N1050" i="3"/>
  <c r="M1050" i="3"/>
  <c r="G1050" i="3"/>
  <c r="C1050" i="3"/>
  <c r="B1050" i="3"/>
  <c r="N1049" i="3"/>
  <c r="O1049" i="3" s="1"/>
  <c r="M1049" i="3"/>
  <c r="G1049" i="3"/>
  <c r="C1049" i="3"/>
  <c r="B1049" i="3"/>
  <c r="O1048" i="3"/>
  <c r="N1048" i="3"/>
  <c r="M1048" i="3"/>
  <c r="G1048" i="3"/>
  <c r="C1048" i="3"/>
  <c r="B1048" i="3"/>
  <c r="N1047" i="3"/>
  <c r="O1047" i="3" s="1"/>
  <c r="M1047" i="3"/>
  <c r="G1047" i="3"/>
  <c r="C1047" i="3"/>
  <c r="B1047" i="3"/>
  <c r="O1046" i="3"/>
  <c r="N1046" i="3"/>
  <c r="M1046" i="3"/>
  <c r="G1046" i="3"/>
  <c r="C1046" i="3"/>
  <c r="B1046" i="3"/>
  <c r="N1045" i="3"/>
  <c r="O1045" i="3" s="1"/>
  <c r="M1045" i="3"/>
  <c r="G1045" i="3"/>
  <c r="B1045" i="3"/>
  <c r="C1045" i="3" s="1"/>
  <c r="O1044" i="3"/>
  <c r="N1044" i="3"/>
  <c r="M1044" i="3"/>
  <c r="G1044" i="3"/>
  <c r="C1044" i="3"/>
  <c r="B1044" i="3"/>
  <c r="N1043" i="3"/>
  <c r="O1043" i="3" s="1"/>
  <c r="M1043" i="3"/>
  <c r="G1043" i="3"/>
  <c r="B1043" i="3"/>
  <c r="C1043" i="3" s="1"/>
  <c r="O1042" i="3"/>
  <c r="N1042" i="3"/>
  <c r="M1042" i="3"/>
  <c r="G1042" i="3"/>
  <c r="C1042" i="3"/>
  <c r="B1042" i="3"/>
  <c r="N1041" i="3"/>
  <c r="O1041" i="3" s="1"/>
  <c r="M1041" i="3"/>
  <c r="G1041" i="3"/>
  <c r="C1041" i="3"/>
  <c r="B1041" i="3"/>
  <c r="O1040" i="3"/>
  <c r="N1040" i="3"/>
  <c r="M1040" i="3"/>
  <c r="G1040" i="3"/>
  <c r="C1040" i="3"/>
  <c r="B1040" i="3"/>
  <c r="N1039" i="3"/>
  <c r="O1039" i="3" s="1"/>
  <c r="M1039" i="3"/>
  <c r="G1039" i="3"/>
  <c r="B1039" i="3"/>
  <c r="C1039" i="3" s="1"/>
  <c r="O1038" i="3"/>
  <c r="N1038" i="3"/>
  <c r="M1038" i="3"/>
  <c r="G1038" i="3"/>
  <c r="C1038" i="3"/>
  <c r="B1038" i="3"/>
  <c r="N1037" i="3"/>
  <c r="O1037" i="3" s="1"/>
  <c r="M1037" i="3"/>
  <c r="G1037" i="3"/>
  <c r="B1037" i="3"/>
  <c r="C1037" i="3" s="1"/>
  <c r="O1036" i="3"/>
  <c r="N1036" i="3"/>
  <c r="M1036" i="3"/>
  <c r="G1036" i="3"/>
  <c r="C1036" i="3"/>
  <c r="B1036" i="3"/>
  <c r="N1035" i="3"/>
  <c r="O1035" i="3" s="1"/>
  <c r="M1035" i="3"/>
  <c r="G1035" i="3"/>
  <c r="B1035" i="3"/>
  <c r="C1035" i="3" s="1"/>
  <c r="O1034" i="3"/>
  <c r="N1034" i="3"/>
  <c r="M1034" i="3"/>
  <c r="G1034" i="3"/>
  <c r="C1034" i="3"/>
  <c r="B1034" i="3"/>
  <c r="N1033" i="3"/>
  <c r="O1033" i="3" s="1"/>
  <c r="M1033" i="3"/>
  <c r="G1033" i="3"/>
  <c r="B1033" i="3"/>
  <c r="C1033" i="3" s="1"/>
  <c r="O1032" i="3"/>
  <c r="N1032" i="3"/>
  <c r="M1032" i="3"/>
  <c r="G1032" i="3"/>
  <c r="C1032" i="3"/>
  <c r="B1032" i="3"/>
  <c r="N1031" i="3"/>
  <c r="O1031" i="3" s="1"/>
  <c r="M1031" i="3"/>
  <c r="G1031" i="3"/>
  <c r="B1031" i="3"/>
  <c r="C1031" i="3" s="1"/>
  <c r="O1030" i="3"/>
  <c r="N1030" i="3"/>
  <c r="M1030" i="3"/>
  <c r="G1030" i="3"/>
  <c r="C1030" i="3"/>
  <c r="B1030" i="3"/>
  <c r="N1029" i="3"/>
  <c r="O1029" i="3" s="1"/>
  <c r="M1029" i="3"/>
  <c r="G1029" i="3"/>
  <c r="B1029" i="3"/>
  <c r="C1029" i="3" s="1"/>
  <c r="O1028" i="3"/>
  <c r="N1028" i="3"/>
  <c r="M1028" i="3"/>
  <c r="G1028" i="3"/>
  <c r="C1028" i="3"/>
  <c r="B1028" i="3"/>
  <c r="N1027" i="3"/>
  <c r="O1027" i="3" s="1"/>
  <c r="M1027" i="3"/>
  <c r="G1027" i="3"/>
  <c r="B1027" i="3"/>
  <c r="C1027" i="3" s="1"/>
  <c r="O1026" i="3"/>
  <c r="N1026" i="3"/>
  <c r="M1026" i="3"/>
  <c r="G1026" i="3"/>
  <c r="C1026" i="3"/>
  <c r="B1026" i="3"/>
  <c r="N1025" i="3"/>
  <c r="O1025" i="3" s="1"/>
  <c r="M1025" i="3"/>
  <c r="G1025" i="3"/>
  <c r="C1025" i="3"/>
  <c r="B1025" i="3"/>
  <c r="O1024" i="3"/>
  <c r="N1024" i="3"/>
  <c r="M1024" i="3"/>
  <c r="G1024" i="3"/>
  <c r="C1024" i="3"/>
  <c r="B1024" i="3"/>
  <c r="N1023" i="3"/>
  <c r="O1023" i="3" s="1"/>
  <c r="M1023" i="3"/>
  <c r="G1023" i="3"/>
  <c r="C1023" i="3"/>
  <c r="B1023" i="3"/>
  <c r="O1022" i="3"/>
  <c r="N1022" i="3"/>
  <c r="M1022" i="3"/>
  <c r="G1022" i="3"/>
  <c r="C1022" i="3"/>
  <c r="B1022" i="3"/>
  <c r="N1021" i="3"/>
  <c r="O1021" i="3" s="1"/>
  <c r="M1021" i="3"/>
  <c r="G1021" i="3"/>
  <c r="C1021" i="3"/>
  <c r="B1021" i="3"/>
  <c r="O1020" i="3"/>
  <c r="N1020" i="3"/>
  <c r="M1020" i="3"/>
  <c r="G1020" i="3"/>
  <c r="C1020" i="3"/>
  <c r="B1020" i="3"/>
  <c r="N1019" i="3"/>
  <c r="O1019" i="3" s="1"/>
  <c r="M1019" i="3"/>
  <c r="G1019" i="3"/>
  <c r="C1019" i="3"/>
  <c r="B1019" i="3"/>
  <c r="O1018" i="3"/>
  <c r="N1018" i="3"/>
  <c r="M1018" i="3"/>
  <c r="G1018" i="3"/>
  <c r="C1018" i="3"/>
  <c r="B1018" i="3"/>
  <c r="N1017" i="3"/>
  <c r="O1017" i="3" s="1"/>
  <c r="M1017" i="3"/>
  <c r="G1017" i="3"/>
  <c r="B1017" i="3"/>
  <c r="C1017" i="3" s="1"/>
  <c r="O1016" i="3"/>
  <c r="N1016" i="3"/>
  <c r="M1016" i="3"/>
  <c r="G1016" i="3"/>
  <c r="C1016" i="3"/>
  <c r="B1016" i="3"/>
  <c r="N1015" i="3"/>
  <c r="O1015" i="3" s="1"/>
  <c r="M1015" i="3"/>
  <c r="G1015" i="3"/>
  <c r="B1015" i="3"/>
  <c r="C1015" i="3" s="1"/>
  <c r="O1014" i="3"/>
  <c r="N1014" i="3"/>
  <c r="M1014" i="3"/>
  <c r="G1014" i="3"/>
  <c r="C1014" i="3"/>
  <c r="B1014" i="3"/>
  <c r="N1013" i="3"/>
  <c r="O1013" i="3" s="1"/>
  <c r="M1013" i="3"/>
  <c r="G1013" i="3"/>
  <c r="B1013" i="3"/>
  <c r="C1013" i="3" s="1"/>
  <c r="O1012" i="3"/>
  <c r="N1012" i="3"/>
  <c r="M1012" i="3"/>
  <c r="G1012" i="3"/>
  <c r="C1012" i="3"/>
  <c r="B1012" i="3"/>
  <c r="N1011" i="3"/>
  <c r="O1011" i="3" s="1"/>
  <c r="M1011" i="3"/>
  <c r="G1011" i="3"/>
  <c r="B1011" i="3"/>
  <c r="C1011" i="3" s="1"/>
  <c r="O1010" i="3"/>
  <c r="N1010" i="3"/>
  <c r="M1010" i="3"/>
  <c r="G1010" i="3"/>
  <c r="C1010" i="3"/>
  <c r="B1010" i="3"/>
  <c r="N1009" i="3"/>
  <c r="O1009" i="3" s="1"/>
  <c r="M1009" i="3"/>
  <c r="G1009" i="3"/>
  <c r="B1009" i="3"/>
  <c r="C1009" i="3" s="1"/>
  <c r="O1008" i="3"/>
  <c r="N1008" i="3"/>
  <c r="M1008" i="3"/>
  <c r="G1008" i="3"/>
  <c r="C1008" i="3"/>
  <c r="B1008" i="3"/>
  <c r="N1007" i="3"/>
  <c r="O1007" i="3" s="1"/>
  <c r="M1007" i="3"/>
  <c r="G1007" i="3"/>
  <c r="C1007" i="3"/>
  <c r="B1007" i="3"/>
  <c r="O1006" i="3"/>
  <c r="N1006" i="3"/>
  <c r="M1006" i="3"/>
  <c r="G1006" i="3"/>
  <c r="C1006" i="3"/>
  <c r="B1006" i="3"/>
  <c r="N1005" i="3"/>
  <c r="O1005" i="3" s="1"/>
  <c r="M1005" i="3"/>
  <c r="G1005" i="3"/>
  <c r="B1005" i="3"/>
  <c r="C1005" i="3" s="1"/>
  <c r="O1004" i="3"/>
  <c r="N1004" i="3"/>
  <c r="M1004" i="3"/>
  <c r="G1004" i="3"/>
  <c r="C1004" i="3"/>
  <c r="B1004" i="3"/>
  <c r="N1003" i="3"/>
  <c r="O1003" i="3" s="1"/>
  <c r="M1003" i="3"/>
  <c r="G1003" i="3"/>
  <c r="B1003" i="3"/>
  <c r="C1003" i="3" s="1"/>
  <c r="O1002" i="3"/>
  <c r="N1002" i="3"/>
  <c r="M1002" i="3"/>
  <c r="G1002" i="3"/>
  <c r="C1002" i="3"/>
  <c r="B1002" i="3"/>
  <c r="N1001" i="3"/>
  <c r="O1001" i="3" s="1"/>
  <c r="M1001" i="3"/>
  <c r="G1001" i="3"/>
  <c r="C1001" i="3"/>
  <c r="B1001" i="3"/>
  <c r="O1000" i="3"/>
  <c r="N1000" i="3"/>
  <c r="M1000" i="3"/>
  <c r="G1000" i="3"/>
  <c r="C1000" i="3"/>
  <c r="B1000" i="3"/>
  <c r="N999" i="3"/>
  <c r="O999" i="3" s="1"/>
  <c r="M999" i="3"/>
  <c r="G999" i="3"/>
  <c r="C999" i="3"/>
  <c r="B999" i="3"/>
  <c r="O998" i="3"/>
  <c r="N998" i="3"/>
  <c r="M998" i="3"/>
  <c r="G998" i="3"/>
  <c r="C998" i="3"/>
  <c r="B998" i="3"/>
  <c r="N997" i="3"/>
  <c r="O997" i="3" s="1"/>
  <c r="M997" i="3"/>
  <c r="G997" i="3"/>
  <c r="B997" i="3"/>
  <c r="C997" i="3" s="1"/>
  <c r="N996" i="3"/>
  <c r="O996" i="3" s="1"/>
  <c r="M996" i="3"/>
  <c r="G996" i="3"/>
  <c r="C996" i="3"/>
  <c r="B996" i="3"/>
  <c r="N995" i="3"/>
  <c r="O995" i="3" s="1"/>
  <c r="M995" i="3"/>
  <c r="G995" i="3"/>
  <c r="B995" i="3"/>
  <c r="C995" i="3" s="1"/>
  <c r="N994" i="3"/>
  <c r="O994" i="3" s="1"/>
  <c r="M994" i="3"/>
  <c r="G994" i="3"/>
  <c r="C994" i="3"/>
  <c r="B994" i="3"/>
  <c r="O993" i="3"/>
  <c r="N993" i="3"/>
  <c r="M993" i="3"/>
  <c r="G993" i="3"/>
  <c r="C993" i="3"/>
  <c r="B993" i="3"/>
  <c r="N992" i="3"/>
  <c r="O992" i="3" s="1"/>
  <c r="M992" i="3"/>
  <c r="G992" i="3"/>
  <c r="B992" i="3"/>
  <c r="C992" i="3" s="1"/>
  <c r="O991" i="3"/>
  <c r="N991" i="3"/>
  <c r="M991" i="3"/>
  <c r="G991" i="3"/>
  <c r="C991" i="3"/>
  <c r="B991" i="3"/>
  <c r="N990" i="3"/>
  <c r="O990" i="3" s="1"/>
  <c r="M990" i="3"/>
  <c r="G990" i="3"/>
  <c r="C990" i="3"/>
  <c r="B990" i="3"/>
  <c r="O989" i="3"/>
  <c r="N989" i="3"/>
  <c r="M989" i="3"/>
  <c r="G989" i="3"/>
  <c r="B989" i="3"/>
  <c r="C989" i="3" s="1"/>
  <c r="N988" i="3"/>
  <c r="O988" i="3" s="1"/>
  <c r="M988" i="3"/>
  <c r="G988" i="3"/>
  <c r="B988" i="3"/>
  <c r="C988" i="3" s="1"/>
  <c r="N987" i="3"/>
  <c r="O987" i="3" s="1"/>
  <c r="M987" i="3"/>
  <c r="G987" i="3"/>
  <c r="B987" i="3"/>
  <c r="C987" i="3" s="1"/>
  <c r="N986" i="3"/>
  <c r="O986" i="3" s="1"/>
  <c r="M986" i="3"/>
  <c r="G986" i="3"/>
  <c r="B986" i="3"/>
  <c r="C986" i="3" s="1"/>
  <c r="O985" i="3"/>
  <c r="N985" i="3"/>
  <c r="M985" i="3"/>
  <c r="G985" i="3"/>
  <c r="C985" i="3"/>
  <c r="B985" i="3"/>
  <c r="N984" i="3"/>
  <c r="O984" i="3" s="1"/>
  <c r="M984" i="3"/>
  <c r="G984" i="3"/>
  <c r="C984" i="3"/>
  <c r="B984" i="3"/>
  <c r="N983" i="3"/>
  <c r="O983" i="3" s="1"/>
  <c r="M983" i="3"/>
  <c r="G983" i="3"/>
  <c r="B983" i="3"/>
  <c r="C983" i="3" s="1"/>
  <c r="N982" i="3"/>
  <c r="O982" i="3" s="1"/>
  <c r="M982" i="3"/>
  <c r="G982" i="3"/>
  <c r="B982" i="3"/>
  <c r="C982" i="3" s="1"/>
  <c r="N981" i="3"/>
  <c r="O981" i="3" s="1"/>
  <c r="M981" i="3"/>
  <c r="G981" i="3"/>
  <c r="B981" i="3"/>
  <c r="C981" i="3" s="1"/>
  <c r="N980" i="3"/>
  <c r="O980" i="3" s="1"/>
  <c r="M980" i="3"/>
  <c r="G980" i="3"/>
  <c r="C980" i="3"/>
  <c r="B980" i="3"/>
  <c r="O979" i="3"/>
  <c r="N979" i="3"/>
  <c r="M979" i="3"/>
  <c r="G979" i="3"/>
  <c r="B979" i="3"/>
  <c r="C979" i="3" s="1"/>
  <c r="N978" i="3"/>
  <c r="O978" i="3" s="1"/>
  <c r="M978" i="3"/>
  <c r="G978" i="3"/>
  <c r="C978" i="3"/>
  <c r="B978" i="3"/>
  <c r="O977" i="3"/>
  <c r="N977" i="3"/>
  <c r="M977" i="3"/>
  <c r="G977" i="3"/>
  <c r="C977" i="3"/>
  <c r="B977" i="3"/>
  <c r="N976" i="3"/>
  <c r="O976" i="3" s="1"/>
  <c r="M976" i="3"/>
  <c r="G976" i="3"/>
  <c r="B976" i="3"/>
  <c r="C976" i="3" s="1"/>
  <c r="O975" i="3"/>
  <c r="N975" i="3"/>
  <c r="M975" i="3"/>
  <c r="G975" i="3"/>
  <c r="C975" i="3"/>
  <c r="B975" i="3"/>
  <c r="N974" i="3"/>
  <c r="O974" i="3" s="1"/>
  <c r="M974" i="3"/>
  <c r="G974" i="3"/>
  <c r="C974" i="3"/>
  <c r="B974" i="3"/>
  <c r="N973" i="3"/>
  <c r="O973" i="3" s="1"/>
  <c r="M973" i="3"/>
  <c r="G973" i="3"/>
  <c r="B973" i="3"/>
  <c r="C973" i="3" s="1"/>
  <c r="N972" i="3"/>
  <c r="O972" i="3" s="1"/>
  <c r="M972" i="3"/>
  <c r="G972" i="3"/>
  <c r="B972" i="3"/>
  <c r="C972" i="3" s="1"/>
  <c r="N971" i="3"/>
  <c r="O971" i="3" s="1"/>
  <c r="M971" i="3"/>
  <c r="G971" i="3"/>
  <c r="B971" i="3"/>
  <c r="C971" i="3" s="1"/>
  <c r="N970" i="3"/>
  <c r="O970" i="3" s="1"/>
  <c r="M970" i="3"/>
  <c r="G970" i="3"/>
  <c r="B970" i="3"/>
  <c r="C970" i="3" s="1"/>
  <c r="O969" i="3"/>
  <c r="N969" i="3"/>
  <c r="M969" i="3"/>
  <c r="G969" i="3"/>
  <c r="C969" i="3"/>
  <c r="B969" i="3"/>
  <c r="N968" i="3"/>
  <c r="O968" i="3" s="1"/>
  <c r="M968" i="3"/>
  <c r="G968" i="3"/>
  <c r="B968" i="3"/>
  <c r="C968" i="3" s="1"/>
  <c r="N967" i="3"/>
  <c r="O967" i="3" s="1"/>
  <c r="M967" i="3"/>
  <c r="G967" i="3"/>
  <c r="B967" i="3"/>
  <c r="C967" i="3" s="1"/>
  <c r="N966" i="3"/>
  <c r="O966" i="3" s="1"/>
  <c r="M966" i="3"/>
  <c r="G966" i="3"/>
  <c r="C966" i="3"/>
  <c r="B966" i="3"/>
  <c r="N965" i="3"/>
  <c r="O965" i="3" s="1"/>
  <c r="M965" i="3"/>
  <c r="G965" i="3"/>
  <c r="C965" i="3"/>
  <c r="B965" i="3"/>
  <c r="N964" i="3"/>
  <c r="O964" i="3" s="1"/>
  <c r="M964" i="3"/>
  <c r="G964" i="3"/>
  <c r="C964" i="3"/>
  <c r="B964" i="3"/>
  <c r="N963" i="3"/>
  <c r="O963" i="3" s="1"/>
  <c r="M963" i="3"/>
  <c r="G963" i="3"/>
  <c r="B963" i="3"/>
  <c r="C963" i="3" s="1"/>
  <c r="N962" i="3"/>
  <c r="O962" i="3" s="1"/>
  <c r="M962" i="3"/>
  <c r="G962" i="3"/>
  <c r="B962" i="3"/>
  <c r="C962" i="3" s="1"/>
  <c r="O961" i="3"/>
  <c r="N961" i="3"/>
  <c r="M961" i="3"/>
  <c r="G961" i="3"/>
  <c r="C961" i="3"/>
  <c r="B961" i="3"/>
  <c r="N960" i="3"/>
  <c r="O960" i="3" s="1"/>
  <c r="M960" i="3"/>
  <c r="G960" i="3"/>
  <c r="B960" i="3"/>
  <c r="C960" i="3" s="1"/>
  <c r="O959" i="3"/>
  <c r="N959" i="3"/>
  <c r="M959" i="3"/>
  <c r="G959" i="3"/>
  <c r="C959" i="3"/>
  <c r="B959" i="3"/>
  <c r="N958" i="3"/>
  <c r="O958" i="3" s="1"/>
  <c r="M958" i="3"/>
  <c r="G958" i="3"/>
  <c r="C958" i="3"/>
  <c r="B958" i="3"/>
  <c r="N957" i="3"/>
  <c r="O957" i="3" s="1"/>
  <c r="M957" i="3"/>
  <c r="G957" i="3"/>
  <c r="B957" i="3"/>
  <c r="C957" i="3" s="1"/>
  <c r="N956" i="3"/>
  <c r="O956" i="3" s="1"/>
  <c r="M956" i="3"/>
  <c r="G956" i="3"/>
  <c r="B956" i="3"/>
  <c r="C956" i="3" s="1"/>
  <c r="O955" i="3"/>
  <c r="N955" i="3"/>
  <c r="M955" i="3"/>
  <c r="G955" i="3"/>
  <c r="B955" i="3"/>
  <c r="C955" i="3" s="1"/>
  <c r="N954" i="3"/>
  <c r="O954" i="3" s="1"/>
  <c r="M954" i="3"/>
  <c r="G954" i="3"/>
  <c r="C954" i="3"/>
  <c r="B954" i="3"/>
  <c r="N953" i="3"/>
  <c r="O953" i="3" s="1"/>
  <c r="M953" i="3"/>
  <c r="G953" i="3"/>
  <c r="C953" i="3"/>
  <c r="B953" i="3"/>
  <c r="N952" i="3"/>
  <c r="O952" i="3" s="1"/>
  <c r="M952" i="3"/>
  <c r="G952" i="3"/>
  <c r="B952" i="3"/>
  <c r="C952" i="3" s="1"/>
  <c r="O951" i="3"/>
  <c r="N951" i="3"/>
  <c r="M951" i="3"/>
  <c r="G951" i="3"/>
  <c r="C951" i="3"/>
  <c r="B951" i="3"/>
  <c r="N950" i="3"/>
  <c r="O950" i="3" s="1"/>
  <c r="M950" i="3"/>
  <c r="G950" i="3"/>
  <c r="C950" i="3"/>
  <c r="B950" i="3"/>
  <c r="N949" i="3"/>
  <c r="O949" i="3" s="1"/>
  <c r="M949" i="3"/>
  <c r="G949" i="3"/>
  <c r="B949" i="3"/>
  <c r="C949" i="3" s="1"/>
  <c r="N948" i="3"/>
  <c r="O948" i="3" s="1"/>
  <c r="M948" i="3"/>
  <c r="G948" i="3"/>
  <c r="C948" i="3"/>
  <c r="B948" i="3"/>
  <c r="N947" i="3"/>
  <c r="O947" i="3" s="1"/>
  <c r="M947" i="3"/>
  <c r="G947" i="3"/>
  <c r="C947" i="3"/>
  <c r="B947" i="3"/>
  <c r="N946" i="3"/>
  <c r="O946" i="3" s="1"/>
  <c r="M946" i="3"/>
  <c r="G946" i="3"/>
  <c r="C946" i="3"/>
  <c r="B946" i="3"/>
  <c r="O945" i="3"/>
  <c r="N945" i="3"/>
  <c r="M945" i="3"/>
  <c r="G945" i="3"/>
  <c r="B945" i="3"/>
  <c r="C945" i="3" s="1"/>
  <c r="N944" i="3"/>
  <c r="O944" i="3" s="1"/>
  <c r="M944" i="3"/>
  <c r="G944" i="3"/>
  <c r="B944" i="3"/>
  <c r="C944" i="3" s="1"/>
  <c r="O943" i="3"/>
  <c r="N943" i="3"/>
  <c r="M943" i="3"/>
  <c r="G943" i="3"/>
  <c r="C943" i="3"/>
  <c r="B943" i="3"/>
  <c r="N942" i="3"/>
  <c r="O942" i="3" s="1"/>
  <c r="M942" i="3"/>
  <c r="G942" i="3"/>
  <c r="C942" i="3"/>
  <c r="B942" i="3"/>
  <c r="O941" i="3"/>
  <c r="N941" i="3"/>
  <c r="M941" i="3"/>
  <c r="G941" i="3"/>
  <c r="B941" i="3"/>
  <c r="C941" i="3" s="1"/>
  <c r="N940" i="3"/>
  <c r="O940" i="3" s="1"/>
  <c r="M940" i="3"/>
  <c r="G940" i="3"/>
  <c r="C940" i="3"/>
  <c r="B940" i="3"/>
  <c r="N939" i="3"/>
  <c r="O939" i="3" s="1"/>
  <c r="M939" i="3"/>
  <c r="G939" i="3"/>
  <c r="B939" i="3"/>
  <c r="C939" i="3" s="1"/>
  <c r="N938" i="3"/>
  <c r="O938" i="3" s="1"/>
  <c r="M938" i="3"/>
  <c r="G938" i="3"/>
  <c r="B938" i="3"/>
  <c r="C938" i="3" s="1"/>
  <c r="O937" i="3"/>
  <c r="N937" i="3"/>
  <c r="M937" i="3"/>
  <c r="G937" i="3"/>
  <c r="C937" i="3"/>
  <c r="B937" i="3"/>
  <c r="N936" i="3"/>
  <c r="O936" i="3" s="1"/>
  <c r="M936" i="3"/>
  <c r="G936" i="3"/>
  <c r="C936" i="3"/>
  <c r="B936" i="3"/>
  <c r="N935" i="3"/>
  <c r="O935" i="3" s="1"/>
  <c r="M935" i="3"/>
  <c r="G935" i="3"/>
  <c r="C935" i="3"/>
  <c r="B935" i="3"/>
  <c r="N934" i="3"/>
  <c r="O934" i="3" s="1"/>
  <c r="M934" i="3"/>
  <c r="G934" i="3"/>
  <c r="B934" i="3"/>
  <c r="C934" i="3" s="1"/>
  <c r="N933" i="3"/>
  <c r="O933" i="3" s="1"/>
  <c r="M933" i="3"/>
  <c r="G933" i="3"/>
  <c r="B933" i="3"/>
  <c r="C933" i="3" s="1"/>
  <c r="N932" i="3"/>
  <c r="O932" i="3" s="1"/>
  <c r="M932" i="3"/>
  <c r="G932" i="3"/>
  <c r="C932" i="3"/>
  <c r="B932" i="3"/>
  <c r="O931" i="3"/>
  <c r="N931" i="3"/>
  <c r="M931" i="3"/>
  <c r="G931" i="3"/>
  <c r="B931" i="3"/>
  <c r="C931" i="3" s="1"/>
  <c r="N930" i="3"/>
  <c r="O930" i="3" s="1"/>
  <c r="M930" i="3"/>
  <c r="G930" i="3"/>
  <c r="C930" i="3"/>
  <c r="B930" i="3"/>
  <c r="O929" i="3"/>
  <c r="N929" i="3"/>
  <c r="M929" i="3"/>
  <c r="G929" i="3"/>
  <c r="C929" i="3"/>
  <c r="B929" i="3"/>
  <c r="N928" i="3"/>
  <c r="O928" i="3" s="1"/>
  <c r="M928" i="3"/>
  <c r="G928" i="3"/>
  <c r="B928" i="3"/>
  <c r="C928" i="3" s="1"/>
  <c r="O927" i="3"/>
  <c r="N927" i="3"/>
  <c r="M927" i="3"/>
  <c r="G927" i="3"/>
  <c r="C927" i="3"/>
  <c r="B927" i="3"/>
  <c r="N926" i="3"/>
  <c r="O926" i="3" s="1"/>
  <c r="M926" i="3"/>
  <c r="G926" i="3"/>
  <c r="C926" i="3"/>
  <c r="B926" i="3"/>
  <c r="O925" i="3"/>
  <c r="N925" i="3"/>
  <c r="M925" i="3"/>
  <c r="G925" i="3"/>
  <c r="B925" i="3"/>
  <c r="C925" i="3" s="1"/>
  <c r="N924" i="3"/>
  <c r="O924" i="3" s="1"/>
  <c r="M924" i="3"/>
  <c r="G924" i="3"/>
  <c r="C924" i="3"/>
  <c r="B924" i="3"/>
  <c r="N923" i="3"/>
  <c r="O923" i="3" s="1"/>
  <c r="M923" i="3"/>
  <c r="G923" i="3"/>
  <c r="B923" i="3"/>
  <c r="C923" i="3" s="1"/>
  <c r="N922" i="3"/>
  <c r="O922" i="3" s="1"/>
  <c r="M922" i="3"/>
  <c r="G922" i="3"/>
  <c r="B922" i="3"/>
  <c r="C922" i="3" s="1"/>
  <c r="O921" i="3"/>
  <c r="N921" i="3"/>
  <c r="M921" i="3"/>
  <c r="G921" i="3"/>
  <c r="C921" i="3"/>
  <c r="B921" i="3"/>
  <c r="N920" i="3"/>
  <c r="O920" i="3" s="1"/>
  <c r="M920" i="3"/>
  <c r="G920" i="3"/>
  <c r="B920" i="3"/>
  <c r="C920" i="3" s="1"/>
  <c r="N919" i="3"/>
  <c r="O919" i="3" s="1"/>
  <c r="M919" i="3"/>
  <c r="G919" i="3"/>
  <c r="B919" i="3"/>
  <c r="C919" i="3" s="1"/>
  <c r="N918" i="3"/>
  <c r="O918" i="3" s="1"/>
  <c r="M918" i="3"/>
  <c r="G918" i="3"/>
  <c r="C918" i="3"/>
  <c r="B918" i="3"/>
  <c r="N917" i="3"/>
  <c r="O917" i="3" s="1"/>
  <c r="M917" i="3"/>
  <c r="G917" i="3"/>
  <c r="B917" i="3"/>
  <c r="C917" i="3" s="1"/>
  <c r="N916" i="3"/>
  <c r="O916" i="3" s="1"/>
  <c r="M916" i="3"/>
  <c r="G916" i="3"/>
  <c r="C916" i="3"/>
  <c r="B916" i="3"/>
  <c r="N915" i="3"/>
  <c r="O915" i="3" s="1"/>
  <c r="M915" i="3"/>
  <c r="G915" i="3"/>
  <c r="B915" i="3"/>
  <c r="C915" i="3" s="1"/>
  <c r="N914" i="3"/>
  <c r="O914" i="3" s="1"/>
  <c r="M914" i="3"/>
  <c r="G914" i="3"/>
  <c r="B914" i="3"/>
  <c r="C914" i="3" s="1"/>
  <c r="O913" i="3"/>
  <c r="N913" i="3"/>
  <c r="M913" i="3"/>
  <c r="G913" i="3"/>
  <c r="C913" i="3"/>
  <c r="B913" i="3"/>
  <c r="N912" i="3"/>
  <c r="O912" i="3" s="1"/>
  <c r="M912" i="3"/>
  <c r="G912" i="3"/>
  <c r="B912" i="3"/>
  <c r="C912" i="3" s="1"/>
  <c r="O911" i="3"/>
  <c r="N911" i="3"/>
  <c r="M911" i="3"/>
  <c r="G911" i="3"/>
  <c r="C911" i="3"/>
  <c r="B911" i="3"/>
  <c r="N910" i="3"/>
  <c r="O910" i="3" s="1"/>
  <c r="M910" i="3"/>
  <c r="G910" i="3"/>
  <c r="B910" i="3"/>
  <c r="C910" i="3" s="1"/>
  <c r="N909" i="3"/>
  <c r="O909" i="3" s="1"/>
  <c r="M909" i="3"/>
  <c r="G909" i="3"/>
  <c r="B909" i="3"/>
  <c r="C909" i="3" s="1"/>
  <c r="N908" i="3"/>
  <c r="O908" i="3" s="1"/>
  <c r="M908" i="3"/>
  <c r="G908" i="3"/>
  <c r="B908" i="3"/>
  <c r="C908" i="3" s="1"/>
  <c r="N907" i="3"/>
  <c r="O907" i="3" s="1"/>
  <c r="M907" i="3"/>
  <c r="G907" i="3"/>
  <c r="B907" i="3"/>
  <c r="C907" i="3" s="1"/>
  <c r="N906" i="3"/>
  <c r="O906" i="3" s="1"/>
  <c r="M906" i="3"/>
  <c r="B906" i="3"/>
  <c r="C906" i="3" s="1"/>
  <c r="N905" i="3"/>
  <c r="O905" i="3" s="1"/>
  <c r="M905" i="3"/>
  <c r="G905" i="3"/>
  <c r="B905" i="3"/>
  <c r="C905" i="3" s="1"/>
  <c r="O904" i="3"/>
  <c r="N904" i="3"/>
  <c r="M904" i="3"/>
  <c r="G904" i="3"/>
  <c r="B904" i="3"/>
  <c r="C904" i="3" s="1"/>
  <c r="N903" i="3"/>
  <c r="O903" i="3" s="1"/>
  <c r="M903" i="3"/>
  <c r="G903" i="3"/>
  <c r="B903" i="3"/>
  <c r="C903" i="3" s="1"/>
  <c r="O902" i="3"/>
  <c r="N902" i="3"/>
  <c r="M902" i="3"/>
  <c r="G902" i="3"/>
  <c r="B902" i="3"/>
  <c r="C902" i="3" s="1"/>
  <c r="O901" i="3"/>
  <c r="N901" i="3"/>
  <c r="M901" i="3"/>
  <c r="G901" i="3"/>
  <c r="C901" i="3"/>
  <c r="B901" i="3"/>
  <c r="O900" i="3"/>
  <c r="N900" i="3"/>
  <c r="M900" i="3"/>
  <c r="G900" i="3"/>
  <c r="B900" i="3"/>
  <c r="C900" i="3" s="1"/>
  <c r="N899" i="3"/>
  <c r="O899" i="3" s="1"/>
  <c r="M899" i="3"/>
  <c r="G899" i="3"/>
  <c r="B899" i="3"/>
  <c r="C899" i="3" s="1"/>
  <c r="O898" i="3"/>
  <c r="N898" i="3"/>
  <c r="M898" i="3"/>
  <c r="G898" i="3"/>
  <c r="B898" i="3"/>
  <c r="C898" i="3" s="1"/>
  <c r="O897" i="3"/>
  <c r="N897" i="3"/>
  <c r="M897" i="3"/>
  <c r="G897" i="3"/>
  <c r="C897" i="3"/>
  <c r="B897" i="3"/>
  <c r="O896" i="3"/>
  <c r="N896" i="3"/>
  <c r="M896" i="3"/>
  <c r="G896" i="3"/>
  <c r="B896" i="3"/>
  <c r="C896" i="3" s="1"/>
  <c r="N895" i="3"/>
  <c r="O895" i="3" s="1"/>
  <c r="M895" i="3"/>
  <c r="G895" i="3"/>
  <c r="B895" i="3"/>
  <c r="C895" i="3" s="1"/>
  <c r="O894" i="3"/>
  <c r="N894" i="3"/>
  <c r="M894" i="3"/>
  <c r="G894" i="3"/>
  <c r="B894" i="3"/>
  <c r="C894" i="3" s="1"/>
  <c r="O893" i="3"/>
  <c r="N893" i="3"/>
  <c r="M893" i="3"/>
  <c r="G893" i="3"/>
  <c r="C893" i="3"/>
  <c r="B893" i="3"/>
  <c r="O892" i="3"/>
  <c r="N892" i="3"/>
  <c r="M892" i="3"/>
  <c r="G892" i="3"/>
  <c r="B892" i="3"/>
  <c r="C892" i="3" s="1"/>
  <c r="O891" i="3"/>
  <c r="N891" i="3"/>
  <c r="M891" i="3"/>
  <c r="G891" i="3"/>
  <c r="B891" i="3"/>
  <c r="C891" i="3" s="1"/>
  <c r="O890" i="3"/>
  <c r="N890" i="3"/>
  <c r="M890" i="3"/>
  <c r="G890" i="3"/>
  <c r="B890" i="3"/>
  <c r="C890" i="3" s="1"/>
  <c r="N889" i="3"/>
  <c r="O889" i="3" s="1"/>
  <c r="M889" i="3"/>
  <c r="G889" i="3"/>
  <c r="C889" i="3"/>
  <c r="B889" i="3"/>
  <c r="O888" i="3"/>
  <c r="N888" i="3"/>
  <c r="M888" i="3"/>
  <c r="G888" i="3"/>
  <c r="B888" i="3"/>
  <c r="C888" i="3" s="1"/>
  <c r="O887" i="3"/>
  <c r="N887" i="3"/>
  <c r="M887" i="3"/>
  <c r="G887" i="3"/>
  <c r="B887" i="3"/>
  <c r="C887" i="3" s="1"/>
  <c r="O886" i="3"/>
  <c r="N886" i="3"/>
  <c r="M886" i="3"/>
  <c r="G886" i="3"/>
  <c r="B886" i="3"/>
  <c r="C886" i="3" s="1"/>
  <c r="O885" i="3"/>
  <c r="N885" i="3"/>
  <c r="M885" i="3"/>
  <c r="G885" i="3"/>
  <c r="C885" i="3"/>
  <c r="B885" i="3"/>
  <c r="O884" i="3"/>
  <c r="N884" i="3"/>
  <c r="M884" i="3"/>
  <c r="G884" i="3"/>
  <c r="B884" i="3"/>
  <c r="C884" i="3" s="1"/>
  <c r="N883" i="3"/>
  <c r="O883" i="3" s="1"/>
  <c r="M883" i="3"/>
  <c r="G883" i="3"/>
  <c r="B883" i="3"/>
  <c r="C883" i="3" s="1"/>
  <c r="O882" i="3"/>
  <c r="N882" i="3"/>
  <c r="M882" i="3"/>
  <c r="G882" i="3"/>
  <c r="B882" i="3"/>
  <c r="C882" i="3" s="1"/>
  <c r="N881" i="3"/>
  <c r="O881" i="3" s="1"/>
  <c r="M881" i="3"/>
  <c r="G881" i="3"/>
  <c r="C881" i="3"/>
  <c r="B881" i="3"/>
  <c r="O880" i="3"/>
  <c r="N880" i="3"/>
  <c r="M880" i="3"/>
  <c r="G880" i="3"/>
  <c r="B880" i="3"/>
  <c r="C880" i="3" s="1"/>
  <c r="N879" i="3"/>
  <c r="O879" i="3" s="1"/>
  <c r="M879" i="3"/>
  <c r="G879" i="3"/>
  <c r="B879" i="3"/>
  <c r="C879" i="3" s="1"/>
  <c r="O878" i="3"/>
  <c r="N878" i="3"/>
  <c r="M878" i="3"/>
  <c r="G878" i="3"/>
  <c r="B878" i="3"/>
  <c r="C878" i="3" s="1"/>
  <c r="O877" i="3"/>
  <c r="N877" i="3"/>
  <c r="M877" i="3"/>
  <c r="G877" i="3"/>
  <c r="B877" i="3"/>
  <c r="C877" i="3" s="1"/>
  <c r="O876" i="3"/>
  <c r="N876" i="3"/>
  <c r="M876" i="3"/>
  <c r="G876" i="3"/>
  <c r="B876" i="3"/>
  <c r="C876" i="3" s="1"/>
  <c r="N875" i="3"/>
  <c r="O875" i="3" s="1"/>
  <c r="M875" i="3"/>
  <c r="G875" i="3"/>
  <c r="C875" i="3"/>
  <c r="B875" i="3"/>
  <c r="O874" i="3"/>
  <c r="N874" i="3"/>
  <c r="M874" i="3"/>
  <c r="G874" i="3"/>
  <c r="B874" i="3"/>
  <c r="C874" i="3" s="1"/>
  <c r="O873" i="3"/>
  <c r="N873" i="3"/>
  <c r="M873" i="3"/>
  <c r="G873" i="3"/>
  <c r="B873" i="3"/>
  <c r="C873" i="3" s="1"/>
  <c r="O872" i="3"/>
  <c r="N872" i="3"/>
  <c r="M872" i="3"/>
  <c r="G872" i="3"/>
  <c r="B872" i="3"/>
  <c r="C872" i="3" s="1"/>
  <c r="N871" i="3"/>
  <c r="O871" i="3" s="1"/>
  <c r="M871" i="3"/>
  <c r="G871" i="3"/>
  <c r="B871" i="3"/>
  <c r="C871" i="3" s="1"/>
  <c r="O870" i="3"/>
  <c r="N870" i="3"/>
  <c r="M870" i="3"/>
  <c r="G870" i="3"/>
  <c r="B870" i="3"/>
  <c r="C870" i="3" s="1"/>
  <c r="O869" i="3"/>
  <c r="N869" i="3"/>
  <c r="M869" i="3"/>
  <c r="G869" i="3"/>
  <c r="C869" i="3"/>
  <c r="B869" i="3"/>
  <c r="O868" i="3"/>
  <c r="N868" i="3"/>
  <c r="M868" i="3"/>
  <c r="G868" i="3"/>
  <c r="B868" i="3"/>
  <c r="C868" i="3" s="1"/>
  <c r="N867" i="3"/>
  <c r="O867" i="3" s="1"/>
  <c r="M867" i="3"/>
  <c r="G867" i="3"/>
  <c r="B867" i="3"/>
  <c r="C867" i="3" s="1"/>
  <c r="O866" i="3"/>
  <c r="N866" i="3"/>
  <c r="M866" i="3"/>
  <c r="G866" i="3"/>
  <c r="B866" i="3"/>
  <c r="C866" i="3" s="1"/>
  <c r="N865" i="3"/>
  <c r="O865" i="3" s="1"/>
  <c r="M865" i="3"/>
  <c r="G865" i="3"/>
  <c r="C865" i="3"/>
  <c r="B865" i="3"/>
  <c r="O864" i="3"/>
  <c r="N864" i="3"/>
  <c r="M864" i="3"/>
  <c r="G864" i="3"/>
  <c r="B864" i="3"/>
  <c r="C864" i="3" s="1"/>
  <c r="N863" i="3"/>
  <c r="O863" i="3" s="1"/>
  <c r="M863" i="3"/>
  <c r="G863" i="3"/>
  <c r="B863" i="3"/>
  <c r="C863" i="3" s="1"/>
  <c r="O862" i="3"/>
  <c r="N862" i="3"/>
  <c r="M862" i="3"/>
  <c r="G862" i="3"/>
  <c r="B862" i="3"/>
  <c r="C862" i="3" s="1"/>
  <c r="N861" i="3"/>
  <c r="O861" i="3" s="1"/>
  <c r="M861" i="3"/>
  <c r="G861" i="3"/>
  <c r="B861" i="3"/>
  <c r="C861" i="3" s="1"/>
  <c r="O860" i="3"/>
  <c r="N860" i="3"/>
  <c r="M860" i="3"/>
  <c r="G860" i="3"/>
  <c r="B860" i="3"/>
  <c r="C860" i="3" s="1"/>
  <c r="N859" i="3"/>
  <c r="O859" i="3" s="1"/>
  <c r="M859" i="3"/>
  <c r="G859" i="3"/>
  <c r="B859" i="3"/>
  <c r="C859" i="3" s="1"/>
  <c r="O858" i="3"/>
  <c r="N858" i="3"/>
  <c r="M858" i="3"/>
  <c r="G858" i="3"/>
  <c r="B858" i="3"/>
  <c r="C858" i="3" s="1"/>
  <c r="O857" i="3"/>
  <c r="N857" i="3"/>
  <c r="M857" i="3"/>
  <c r="G857" i="3"/>
  <c r="C857" i="3"/>
  <c r="B857" i="3"/>
  <c r="O856" i="3"/>
  <c r="N856" i="3"/>
  <c r="M856" i="3"/>
  <c r="G856" i="3"/>
  <c r="B856" i="3"/>
  <c r="C856" i="3" s="1"/>
  <c r="N855" i="3"/>
  <c r="O855" i="3" s="1"/>
  <c r="M855" i="3"/>
  <c r="G855" i="3"/>
  <c r="B855" i="3"/>
  <c r="C855" i="3" s="1"/>
  <c r="O854" i="3"/>
  <c r="N854" i="3"/>
  <c r="M854" i="3"/>
  <c r="G854" i="3"/>
  <c r="B854" i="3"/>
  <c r="C854" i="3" s="1"/>
  <c r="O853" i="3"/>
  <c r="N853" i="3"/>
  <c r="M853" i="3"/>
  <c r="G853" i="3"/>
  <c r="B853" i="3"/>
  <c r="C853" i="3" s="1"/>
  <c r="O852" i="3"/>
  <c r="N852" i="3"/>
  <c r="M852" i="3"/>
  <c r="G852" i="3"/>
  <c r="B852" i="3"/>
  <c r="C852" i="3" s="1"/>
  <c r="N851" i="3"/>
  <c r="O851" i="3" s="1"/>
  <c r="M851" i="3"/>
  <c r="G851" i="3"/>
  <c r="B851" i="3"/>
  <c r="C851" i="3" s="1"/>
  <c r="O850" i="3"/>
  <c r="N850" i="3"/>
  <c r="M850" i="3"/>
  <c r="G850" i="3"/>
  <c r="B850" i="3"/>
  <c r="C850" i="3" s="1"/>
  <c r="O849" i="3"/>
  <c r="N849" i="3"/>
  <c r="M849" i="3"/>
  <c r="G849" i="3"/>
  <c r="B849" i="3"/>
  <c r="C849" i="3" s="1"/>
  <c r="O848" i="3"/>
  <c r="N848" i="3"/>
  <c r="M848" i="3"/>
  <c r="G848" i="3"/>
  <c r="B848" i="3"/>
  <c r="C848" i="3" s="1"/>
  <c r="N847" i="3"/>
  <c r="O847" i="3" s="1"/>
  <c r="M847" i="3"/>
  <c r="G847" i="3"/>
  <c r="B847" i="3"/>
  <c r="C847" i="3" s="1"/>
  <c r="O846" i="3"/>
  <c r="N846" i="3"/>
  <c r="M846" i="3"/>
  <c r="G846" i="3"/>
  <c r="B846" i="3"/>
  <c r="C846" i="3" s="1"/>
  <c r="N845" i="3"/>
  <c r="O845" i="3" s="1"/>
  <c r="M845" i="3"/>
  <c r="G845" i="3"/>
  <c r="C845" i="3"/>
  <c r="B845" i="3"/>
  <c r="O844" i="3"/>
  <c r="N844" i="3"/>
  <c r="M844" i="3"/>
  <c r="G844" i="3"/>
  <c r="B844" i="3"/>
  <c r="C844" i="3" s="1"/>
  <c r="N843" i="3"/>
  <c r="O843" i="3" s="1"/>
  <c r="M843" i="3"/>
  <c r="G843" i="3"/>
  <c r="B843" i="3"/>
  <c r="C843" i="3" s="1"/>
  <c r="O842" i="3"/>
  <c r="N842" i="3"/>
  <c r="M842" i="3"/>
  <c r="G842" i="3"/>
  <c r="B842" i="3"/>
  <c r="C842" i="3" s="1"/>
  <c r="O841" i="3"/>
  <c r="N841" i="3"/>
  <c r="M841" i="3"/>
  <c r="G841" i="3"/>
  <c r="C841" i="3"/>
  <c r="B841" i="3"/>
  <c r="O840" i="3"/>
  <c r="N840" i="3"/>
  <c r="M840" i="3"/>
  <c r="G840" i="3"/>
  <c r="B840" i="3"/>
  <c r="C840" i="3" s="1"/>
  <c r="N839" i="3"/>
  <c r="O839" i="3" s="1"/>
  <c r="M839" i="3"/>
  <c r="G839" i="3"/>
  <c r="B839" i="3"/>
  <c r="C839" i="3" s="1"/>
  <c r="O838" i="3"/>
  <c r="N838" i="3"/>
  <c r="M838" i="3"/>
  <c r="G838" i="3"/>
  <c r="B838" i="3"/>
  <c r="C838" i="3" s="1"/>
  <c r="N837" i="3"/>
  <c r="O837" i="3" s="1"/>
  <c r="M837" i="3"/>
  <c r="G837" i="3"/>
  <c r="B837" i="3"/>
  <c r="C837" i="3" s="1"/>
  <c r="O836" i="3"/>
  <c r="N836" i="3"/>
  <c r="M836" i="3"/>
  <c r="G836" i="3"/>
  <c r="B836" i="3"/>
  <c r="C836" i="3" s="1"/>
  <c r="O835" i="3"/>
  <c r="N835" i="3"/>
  <c r="M835" i="3"/>
  <c r="G835" i="3"/>
  <c r="B835" i="3"/>
  <c r="C835" i="3" s="1"/>
  <c r="O834" i="3"/>
  <c r="N834" i="3"/>
  <c r="M834" i="3"/>
  <c r="G834" i="3"/>
  <c r="B834" i="3"/>
  <c r="C834" i="3" s="1"/>
  <c r="O833" i="3"/>
  <c r="N833" i="3"/>
  <c r="M833" i="3"/>
  <c r="G833" i="3"/>
  <c r="C833" i="3"/>
  <c r="B833" i="3"/>
  <c r="O832" i="3"/>
  <c r="N832" i="3"/>
  <c r="M832" i="3"/>
  <c r="G832" i="3"/>
  <c r="B832" i="3"/>
  <c r="C832" i="3" s="1"/>
  <c r="N831" i="3"/>
  <c r="O831" i="3" s="1"/>
  <c r="M831" i="3"/>
  <c r="G831" i="3"/>
  <c r="B831" i="3"/>
  <c r="C831" i="3" s="1"/>
  <c r="O830" i="3"/>
  <c r="N830" i="3"/>
  <c r="M830" i="3"/>
  <c r="G830" i="3"/>
  <c r="B830" i="3"/>
  <c r="C830" i="3" s="1"/>
  <c r="O829" i="3"/>
  <c r="N829" i="3"/>
  <c r="M829" i="3"/>
  <c r="G829" i="3"/>
  <c r="C829" i="3"/>
  <c r="B829" i="3"/>
  <c r="O828" i="3"/>
  <c r="N828" i="3"/>
  <c r="M828" i="3"/>
  <c r="G828" i="3"/>
  <c r="B828" i="3"/>
  <c r="C828" i="3" s="1"/>
  <c r="N827" i="3"/>
  <c r="O827" i="3" s="1"/>
  <c r="M827" i="3"/>
  <c r="G827" i="3"/>
  <c r="B827" i="3"/>
  <c r="C827" i="3" s="1"/>
  <c r="O826" i="3"/>
  <c r="N826" i="3"/>
  <c r="M826" i="3"/>
  <c r="G826" i="3"/>
  <c r="B826" i="3"/>
  <c r="C826" i="3" s="1"/>
  <c r="O825" i="3"/>
  <c r="N825" i="3"/>
  <c r="M825" i="3"/>
  <c r="G825" i="3"/>
  <c r="B825" i="3"/>
  <c r="C825" i="3" s="1"/>
  <c r="O824" i="3"/>
  <c r="N824" i="3"/>
  <c r="M824" i="3"/>
  <c r="G824" i="3"/>
  <c r="B824" i="3"/>
  <c r="C824" i="3" s="1"/>
  <c r="N823" i="3"/>
  <c r="O823" i="3" s="1"/>
  <c r="M823" i="3"/>
  <c r="G823" i="3"/>
  <c r="B823" i="3"/>
  <c r="C823" i="3" s="1"/>
  <c r="O822" i="3"/>
  <c r="N822" i="3"/>
  <c r="M822" i="3"/>
  <c r="G822" i="3"/>
  <c r="B822" i="3"/>
  <c r="C822" i="3" s="1"/>
  <c r="N821" i="3"/>
  <c r="O821" i="3" s="1"/>
  <c r="M821" i="3"/>
  <c r="G821" i="3"/>
  <c r="C821" i="3"/>
  <c r="B821" i="3"/>
  <c r="O820" i="3"/>
  <c r="N820" i="3"/>
  <c r="M820" i="3"/>
  <c r="G820" i="3"/>
  <c r="B820" i="3"/>
  <c r="C820" i="3" s="1"/>
  <c r="N819" i="3"/>
  <c r="O819" i="3" s="1"/>
  <c r="M819" i="3"/>
  <c r="G819" i="3"/>
  <c r="B819" i="3"/>
  <c r="C819" i="3" s="1"/>
  <c r="O818" i="3"/>
  <c r="N818" i="3"/>
  <c r="M818" i="3"/>
  <c r="G818" i="3"/>
  <c r="B818" i="3"/>
  <c r="C818" i="3" s="1"/>
  <c r="O817" i="3"/>
  <c r="N817" i="3"/>
  <c r="M817" i="3"/>
  <c r="G817" i="3"/>
  <c r="C817" i="3"/>
  <c r="B817" i="3"/>
  <c r="O816" i="3"/>
  <c r="N816" i="3"/>
  <c r="M816" i="3"/>
  <c r="G816" i="3"/>
  <c r="B816" i="3"/>
  <c r="C816" i="3" s="1"/>
  <c r="O815" i="3"/>
  <c r="N815" i="3"/>
  <c r="M815" i="3"/>
  <c r="G815" i="3"/>
  <c r="B815" i="3"/>
  <c r="C815" i="3" s="1"/>
  <c r="O814" i="3"/>
  <c r="N814" i="3"/>
  <c r="M814" i="3"/>
  <c r="G814" i="3"/>
  <c r="B814" i="3"/>
  <c r="C814" i="3" s="1"/>
  <c r="N813" i="3"/>
  <c r="O813" i="3" s="1"/>
  <c r="M813" i="3"/>
  <c r="G813" i="3"/>
  <c r="B813" i="3"/>
  <c r="C813" i="3" s="1"/>
  <c r="O812" i="3"/>
  <c r="N812" i="3"/>
  <c r="M812" i="3"/>
  <c r="G812" i="3"/>
  <c r="B812" i="3"/>
  <c r="C812" i="3" s="1"/>
  <c r="O811" i="3"/>
  <c r="N811" i="3"/>
  <c r="M811" i="3"/>
  <c r="G811" i="3"/>
  <c r="C811" i="3"/>
  <c r="B811" i="3"/>
  <c r="O810" i="3"/>
  <c r="N810" i="3"/>
  <c r="M810" i="3"/>
  <c r="G810" i="3"/>
  <c r="B810" i="3"/>
  <c r="C810" i="3" s="1"/>
  <c r="N809" i="3"/>
  <c r="O809" i="3" s="1"/>
  <c r="M809" i="3"/>
  <c r="G809" i="3"/>
  <c r="C809" i="3"/>
  <c r="B809" i="3"/>
  <c r="O808" i="3"/>
  <c r="N808" i="3"/>
  <c r="M808" i="3"/>
  <c r="G808" i="3"/>
  <c r="B808" i="3"/>
  <c r="C808" i="3" s="1"/>
  <c r="N807" i="3"/>
  <c r="O807" i="3" s="1"/>
  <c r="M807" i="3"/>
  <c r="G807" i="3"/>
  <c r="B807" i="3"/>
  <c r="C807" i="3" s="1"/>
  <c r="O806" i="3"/>
  <c r="N806" i="3"/>
  <c r="M806" i="3"/>
  <c r="G806" i="3"/>
  <c r="B806" i="3"/>
  <c r="C806" i="3" s="1"/>
  <c r="O805" i="3"/>
  <c r="N805" i="3"/>
  <c r="M805" i="3"/>
  <c r="G805" i="3"/>
  <c r="C805" i="3"/>
  <c r="B805" i="3"/>
  <c r="O804" i="3"/>
  <c r="N804" i="3"/>
  <c r="M804" i="3"/>
  <c r="G804" i="3"/>
  <c r="B804" i="3"/>
  <c r="C804" i="3" s="1"/>
  <c r="N803" i="3"/>
  <c r="O803" i="3" s="1"/>
  <c r="M803" i="3"/>
  <c r="G803" i="3"/>
  <c r="B803" i="3"/>
  <c r="C803" i="3" s="1"/>
  <c r="O802" i="3"/>
  <c r="N802" i="3"/>
  <c r="M802" i="3"/>
  <c r="G802" i="3"/>
  <c r="B802" i="3"/>
  <c r="C802" i="3" s="1"/>
  <c r="O801" i="3"/>
  <c r="N801" i="3"/>
  <c r="M801" i="3"/>
  <c r="G801" i="3"/>
  <c r="B801" i="3"/>
  <c r="C801" i="3" s="1"/>
  <c r="O800" i="3"/>
  <c r="N800" i="3"/>
  <c r="M800" i="3"/>
  <c r="G800" i="3"/>
  <c r="B800" i="3"/>
  <c r="C800" i="3" s="1"/>
  <c r="O799" i="3"/>
  <c r="N799" i="3"/>
  <c r="M799" i="3"/>
  <c r="G799" i="3"/>
  <c r="B799" i="3"/>
  <c r="C799" i="3" s="1"/>
  <c r="O798" i="3"/>
  <c r="N798" i="3"/>
  <c r="M798" i="3"/>
  <c r="G798" i="3"/>
  <c r="B798" i="3"/>
  <c r="C798" i="3" s="1"/>
  <c r="O797" i="3"/>
  <c r="N797" i="3"/>
  <c r="M797" i="3"/>
  <c r="G797" i="3"/>
  <c r="C797" i="3"/>
  <c r="B797" i="3"/>
  <c r="O796" i="3"/>
  <c r="N796" i="3"/>
  <c r="M796" i="3"/>
  <c r="G796" i="3"/>
  <c r="B796" i="3"/>
  <c r="C796" i="3" s="1"/>
  <c r="N795" i="3"/>
  <c r="O795" i="3" s="1"/>
  <c r="M795" i="3"/>
  <c r="G795" i="3"/>
  <c r="B795" i="3"/>
  <c r="C795" i="3" s="1"/>
  <c r="O794" i="3"/>
  <c r="N794" i="3"/>
  <c r="M794" i="3"/>
  <c r="G794" i="3"/>
  <c r="B794" i="3"/>
  <c r="C794" i="3" s="1"/>
  <c r="N793" i="3"/>
  <c r="O793" i="3" s="1"/>
  <c r="M793" i="3"/>
  <c r="G793" i="3"/>
  <c r="C793" i="3"/>
  <c r="B793" i="3"/>
  <c r="O792" i="3"/>
  <c r="N792" i="3"/>
  <c r="M792" i="3"/>
  <c r="G792" i="3"/>
  <c r="B792" i="3"/>
  <c r="C792" i="3" s="1"/>
  <c r="N791" i="3"/>
  <c r="O791" i="3" s="1"/>
  <c r="M791" i="3"/>
  <c r="G791" i="3"/>
  <c r="B791" i="3"/>
  <c r="C791" i="3" s="1"/>
  <c r="O790" i="3"/>
  <c r="N790" i="3"/>
  <c r="M790" i="3"/>
  <c r="G790" i="3"/>
  <c r="B790" i="3"/>
  <c r="C790" i="3" s="1"/>
  <c r="N789" i="3"/>
  <c r="O789" i="3" s="1"/>
  <c r="M789" i="3"/>
  <c r="G789" i="3"/>
  <c r="B789" i="3"/>
  <c r="C789" i="3" s="1"/>
  <c r="O788" i="3"/>
  <c r="N788" i="3"/>
  <c r="M788" i="3"/>
  <c r="G788" i="3"/>
  <c r="B788" i="3"/>
  <c r="C788" i="3" s="1"/>
  <c r="N787" i="3"/>
  <c r="O787" i="3" s="1"/>
  <c r="M787" i="3"/>
  <c r="G787" i="3"/>
  <c r="B787" i="3"/>
  <c r="C787" i="3" s="1"/>
  <c r="O786" i="3"/>
  <c r="N786" i="3"/>
  <c r="M786" i="3"/>
  <c r="G786" i="3"/>
  <c r="B786" i="3"/>
  <c r="C786" i="3" s="1"/>
  <c r="O785" i="3"/>
  <c r="N785" i="3"/>
  <c r="M785" i="3"/>
  <c r="G785" i="3"/>
  <c r="B785" i="3"/>
  <c r="C785" i="3" s="1"/>
  <c r="O784" i="3"/>
  <c r="N784" i="3"/>
  <c r="M784" i="3"/>
  <c r="G784" i="3"/>
  <c r="B784" i="3"/>
  <c r="C784" i="3" s="1"/>
  <c r="N783" i="3"/>
  <c r="O783" i="3" s="1"/>
  <c r="M783" i="3"/>
  <c r="G783" i="3"/>
  <c r="B783" i="3"/>
  <c r="C783" i="3" s="1"/>
  <c r="O782" i="3"/>
  <c r="N782" i="3"/>
  <c r="M782" i="3"/>
  <c r="G782" i="3"/>
  <c r="B782" i="3"/>
  <c r="C782" i="3" s="1"/>
  <c r="O781" i="3"/>
  <c r="N781" i="3"/>
  <c r="M781" i="3"/>
  <c r="G781" i="3"/>
  <c r="B781" i="3"/>
  <c r="C781" i="3" s="1"/>
  <c r="O780" i="3"/>
  <c r="N780" i="3"/>
  <c r="M780" i="3"/>
  <c r="G780" i="3"/>
  <c r="B780" i="3"/>
  <c r="C780" i="3" s="1"/>
  <c r="N779" i="3"/>
  <c r="O779" i="3" s="1"/>
  <c r="M779" i="3"/>
  <c r="G779" i="3"/>
  <c r="B779" i="3"/>
  <c r="C779" i="3" s="1"/>
  <c r="O778" i="3"/>
  <c r="N778" i="3"/>
  <c r="M778" i="3"/>
  <c r="G778" i="3"/>
  <c r="B778" i="3"/>
  <c r="C778" i="3" s="1"/>
  <c r="O777" i="3"/>
  <c r="N777" i="3"/>
  <c r="M777" i="3"/>
  <c r="G777" i="3"/>
  <c r="B777" i="3"/>
  <c r="C777" i="3" s="1"/>
  <c r="O776" i="3"/>
  <c r="N776" i="3"/>
  <c r="M776" i="3"/>
  <c r="G776" i="3"/>
  <c r="B776" i="3"/>
  <c r="C776" i="3" s="1"/>
  <c r="O775" i="3"/>
  <c r="N775" i="3"/>
  <c r="M775" i="3"/>
  <c r="G775" i="3"/>
  <c r="B775" i="3"/>
  <c r="C775" i="3" s="1"/>
  <c r="O774" i="3"/>
  <c r="N774" i="3"/>
  <c r="M774" i="3"/>
  <c r="G774" i="3"/>
  <c r="B774" i="3"/>
  <c r="C774" i="3" s="1"/>
  <c r="N773" i="3"/>
  <c r="O773" i="3" s="1"/>
  <c r="M773" i="3"/>
  <c r="G773" i="3"/>
  <c r="C773" i="3"/>
  <c r="B773" i="3"/>
  <c r="O772" i="3"/>
  <c r="N772" i="3"/>
  <c r="M772" i="3"/>
  <c r="G772" i="3"/>
  <c r="B772" i="3"/>
  <c r="C772" i="3" s="1"/>
  <c r="N771" i="3"/>
  <c r="O771" i="3" s="1"/>
  <c r="M771" i="3"/>
  <c r="G771" i="3"/>
  <c r="B771" i="3"/>
  <c r="C771" i="3" s="1"/>
  <c r="O770" i="3"/>
  <c r="N770" i="3"/>
  <c r="M770" i="3"/>
  <c r="G770" i="3"/>
  <c r="B770" i="3"/>
  <c r="C770" i="3" s="1"/>
  <c r="O769" i="3"/>
  <c r="N769" i="3"/>
  <c r="M769" i="3"/>
  <c r="G769" i="3"/>
  <c r="C769" i="3"/>
  <c r="B769" i="3"/>
  <c r="O768" i="3"/>
  <c r="N768" i="3"/>
  <c r="M768" i="3"/>
  <c r="G768" i="3"/>
  <c r="B768" i="3"/>
  <c r="C768" i="3" s="1"/>
  <c r="N767" i="3"/>
  <c r="O767" i="3" s="1"/>
  <c r="M767" i="3"/>
  <c r="G767" i="3"/>
  <c r="B767" i="3"/>
  <c r="C767" i="3" s="1"/>
  <c r="O766" i="3"/>
  <c r="N766" i="3"/>
  <c r="M766" i="3"/>
  <c r="G766" i="3"/>
  <c r="B766" i="3"/>
  <c r="C766" i="3" s="1"/>
  <c r="N765" i="3"/>
  <c r="O765" i="3" s="1"/>
  <c r="M765" i="3"/>
  <c r="G765" i="3"/>
  <c r="B765" i="3"/>
  <c r="C765" i="3" s="1"/>
  <c r="O764" i="3"/>
  <c r="N764" i="3"/>
  <c r="M764" i="3"/>
  <c r="G764" i="3"/>
  <c r="B764" i="3"/>
  <c r="C764" i="3" s="1"/>
  <c r="O763" i="3"/>
  <c r="N763" i="3"/>
  <c r="M763" i="3"/>
  <c r="G763" i="3"/>
  <c r="B763" i="3"/>
  <c r="C763" i="3" s="1"/>
  <c r="O762" i="3"/>
  <c r="N762" i="3"/>
  <c r="M762" i="3"/>
  <c r="G762" i="3"/>
  <c r="B762" i="3"/>
  <c r="C762" i="3" s="1"/>
  <c r="O761" i="3"/>
  <c r="N761" i="3"/>
  <c r="M761" i="3"/>
  <c r="G761" i="3"/>
  <c r="C761" i="3"/>
  <c r="B761" i="3"/>
  <c r="O760" i="3"/>
  <c r="N760" i="3"/>
  <c r="M760" i="3"/>
  <c r="G760" i="3"/>
  <c r="B760" i="3"/>
  <c r="C760" i="3" s="1"/>
  <c r="N759" i="3"/>
  <c r="O759" i="3" s="1"/>
  <c r="M759" i="3"/>
  <c r="G759" i="3"/>
  <c r="B759" i="3"/>
  <c r="C759" i="3" s="1"/>
  <c r="O758" i="3"/>
  <c r="N758" i="3"/>
  <c r="M758" i="3"/>
  <c r="G758" i="3"/>
  <c r="B758" i="3"/>
  <c r="C758" i="3" s="1"/>
  <c r="O757" i="3"/>
  <c r="N757" i="3"/>
  <c r="M757" i="3"/>
  <c r="G757" i="3"/>
  <c r="C757" i="3"/>
  <c r="B757" i="3"/>
  <c r="O756" i="3"/>
  <c r="N756" i="3"/>
  <c r="M756" i="3"/>
  <c r="G756" i="3"/>
  <c r="B756" i="3"/>
  <c r="C756" i="3" s="1"/>
  <c r="N755" i="3"/>
  <c r="O755" i="3" s="1"/>
  <c r="M755" i="3"/>
  <c r="G755" i="3"/>
  <c r="B755" i="3"/>
  <c r="C755" i="3" s="1"/>
  <c r="O754" i="3"/>
  <c r="N754" i="3"/>
  <c r="M754" i="3"/>
  <c r="G754" i="3"/>
  <c r="B754" i="3"/>
  <c r="C754" i="3" s="1"/>
  <c r="O753" i="3"/>
  <c r="N753" i="3"/>
  <c r="M753" i="3"/>
  <c r="G753" i="3"/>
  <c r="C753" i="3"/>
  <c r="B753" i="3"/>
  <c r="O752" i="3"/>
  <c r="N752" i="3"/>
  <c r="M752" i="3"/>
  <c r="G752" i="3"/>
  <c r="B752" i="3"/>
  <c r="C752" i="3" s="1"/>
  <c r="N751" i="3"/>
  <c r="O751" i="3" s="1"/>
  <c r="M751" i="3"/>
  <c r="G751" i="3"/>
  <c r="B751" i="3"/>
  <c r="C751" i="3" s="1"/>
  <c r="O750" i="3"/>
  <c r="N750" i="3"/>
  <c r="M750" i="3"/>
  <c r="G750" i="3"/>
  <c r="B750" i="3"/>
  <c r="C750" i="3" s="1"/>
  <c r="N749" i="3"/>
  <c r="O749" i="3" s="1"/>
  <c r="M749" i="3"/>
  <c r="G749" i="3"/>
  <c r="C749" i="3"/>
  <c r="B749" i="3"/>
  <c r="O748" i="3"/>
  <c r="N748" i="3"/>
  <c r="M748" i="3"/>
  <c r="G748" i="3"/>
  <c r="B748" i="3"/>
  <c r="C748" i="3" s="1"/>
  <c r="N747" i="3"/>
  <c r="O747" i="3" s="1"/>
  <c r="M747" i="3"/>
  <c r="G747" i="3"/>
  <c r="B747" i="3"/>
  <c r="C747" i="3" s="1"/>
  <c r="O746" i="3"/>
  <c r="N746" i="3"/>
  <c r="M746" i="3"/>
  <c r="G746" i="3"/>
  <c r="B746" i="3"/>
  <c r="C746" i="3" s="1"/>
  <c r="O745" i="3"/>
  <c r="N745" i="3"/>
  <c r="M745" i="3"/>
  <c r="G745" i="3"/>
  <c r="C745" i="3"/>
  <c r="B745" i="3"/>
  <c r="O744" i="3"/>
  <c r="N744" i="3"/>
  <c r="M744" i="3"/>
  <c r="G744" i="3"/>
  <c r="B744" i="3"/>
  <c r="C744" i="3" s="1"/>
  <c r="N743" i="3"/>
  <c r="O743" i="3" s="1"/>
  <c r="M743" i="3"/>
  <c r="G743" i="3"/>
  <c r="B743" i="3"/>
  <c r="C743" i="3" s="1"/>
  <c r="O742" i="3"/>
  <c r="N742" i="3"/>
  <c r="M742" i="3"/>
  <c r="G742" i="3"/>
  <c r="B742" i="3"/>
  <c r="C742" i="3" s="1"/>
  <c r="O741" i="3"/>
  <c r="N741" i="3"/>
  <c r="M741" i="3"/>
  <c r="G741" i="3"/>
  <c r="B741" i="3"/>
  <c r="C741" i="3" s="1"/>
  <c r="O740" i="3"/>
  <c r="N740" i="3"/>
  <c r="M740" i="3"/>
  <c r="G740" i="3"/>
  <c r="B740" i="3"/>
  <c r="C740" i="3" s="1"/>
  <c r="N739" i="3"/>
  <c r="O739" i="3" s="1"/>
  <c r="M739" i="3"/>
  <c r="G739" i="3"/>
  <c r="C739" i="3"/>
  <c r="B739" i="3"/>
  <c r="O738" i="3"/>
  <c r="N738" i="3"/>
  <c r="M738" i="3"/>
  <c r="G738" i="3"/>
  <c r="B738" i="3"/>
  <c r="C738" i="3" s="1"/>
  <c r="N737" i="3"/>
  <c r="O737" i="3" s="1"/>
  <c r="M737" i="3"/>
  <c r="G737" i="3"/>
  <c r="C737" i="3"/>
  <c r="B737" i="3"/>
  <c r="O736" i="3"/>
  <c r="N736" i="3"/>
  <c r="M736" i="3"/>
  <c r="G736" i="3"/>
  <c r="B736" i="3"/>
  <c r="C736" i="3" s="1"/>
  <c r="N735" i="3"/>
  <c r="O735" i="3" s="1"/>
  <c r="M735" i="3"/>
  <c r="G735" i="3"/>
  <c r="C735" i="3"/>
  <c r="B735" i="3"/>
  <c r="O734" i="3"/>
  <c r="N734" i="3"/>
  <c r="M734" i="3"/>
  <c r="G734" i="3"/>
  <c r="B734" i="3"/>
  <c r="C734" i="3" s="1"/>
  <c r="O733" i="3"/>
  <c r="N733" i="3"/>
  <c r="M733" i="3"/>
  <c r="G733" i="3"/>
  <c r="B733" i="3"/>
  <c r="C733" i="3" s="1"/>
  <c r="O732" i="3"/>
  <c r="N732" i="3"/>
  <c r="M732" i="3"/>
  <c r="G732" i="3"/>
  <c r="B732" i="3"/>
  <c r="C732" i="3" s="1"/>
  <c r="N731" i="3"/>
  <c r="O731" i="3" s="1"/>
  <c r="M731" i="3"/>
  <c r="G731" i="3"/>
  <c r="B731" i="3"/>
  <c r="C731" i="3" s="1"/>
  <c r="O730" i="3"/>
  <c r="N730" i="3"/>
  <c r="M730" i="3"/>
  <c r="G730" i="3"/>
  <c r="B730" i="3"/>
  <c r="C730" i="3" s="1"/>
  <c r="O729" i="3"/>
  <c r="N729" i="3"/>
  <c r="M729" i="3"/>
  <c r="G729" i="3"/>
  <c r="B729" i="3"/>
  <c r="C729" i="3" s="1"/>
  <c r="O728" i="3"/>
  <c r="N728" i="3"/>
  <c r="M728" i="3"/>
  <c r="G728" i="3"/>
  <c r="B728" i="3"/>
  <c r="C728" i="3" s="1"/>
  <c r="O727" i="3"/>
  <c r="N727" i="3"/>
  <c r="M727" i="3"/>
  <c r="G727" i="3"/>
  <c r="B727" i="3"/>
  <c r="C727" i="3" s="1"/>
  <c r="O726" i="3"/>
  <c r="N726" i="3"/>
  <c r="M726" i="3"/>
  <c r="G726" i="3"/>
  <c r="B726" i="3"/>
  <c r="C726" i="3" s="1"/>
  <c r="N725" i="3"/>
  <c r="O725" i="3" s="1"/>
  <c r="M725" i="3"/>
  <c r="G725" i="3"/>
  <c r="C725" i="3"/>
  <c r="B725" i="3"/>
  <c r="O724" i="3"/>
  <c r="N724" i="3"/>
  <c r="M724" i="3"/>
  <c r="G724" i="3"/>
  <c r="B724" i="3"/>
  <c r="C724" i="3" s="1"/>
  <c r="N723" i="3"/>
  <c r="O723" i="3" s="1"/>
  <c r="M723" i="3"/>
  <c r="G723" i="3"/>
  <c r="B723" i="3"/>
  <c r="C723" i="3" s="1"/>
  <c r="O722" i="3"/>
  <c r="N722" i="3"/>
  <c r="M722" i="3"/>
  <c r="G722" i="3"/>
  <c r="B722" i="3"/>
  <c r="C722" i="3" s="1"/>
  <c r="N721" i="3"/>
  <c r="O721" i="3" s="1"/>
  <c r="M721" i="3"/>
  <c r="G721" i="3"/>
  <c r="C721" i="3"/>
  <c r="B721" i="3"/>
  <c r="O720" i="3"/>
  <c r="N720" i="3"/>
  <c r="M720" i="3"/>
  <c r="G720" i="3"/>
  <c r="B720" i="3"/>
  <c r="C720" i="3" s="1"/>
  <c r="N719" i="3"/>
  <c r="O719" i="3" s="1"/>
  <c r="M719" i="3"/>
  <c r="G719" i="3"/>
  <c r="B719" i="3"/>
  <c r="C719" i="3" s="1"/>
  <c r="O718" i="3"/>
  <c r="N718" i="3"/>
  <c r="M718" i="3"/>
  <c r="G718" i="3"/>
  <c r="B718" i="3"/>
  <c r="C718" i="3" s="1"/>
  <c r="N717" i="3"/>
  <c r="O717" i="3" s="1"/>
  <c r="M717" i="3"/>
  <c r="G717" i="3"/>
  <c r="B717" i="3"/>
  <c r="C717" i="3" s="1"/>
  <c r="O716" i="3"/>
  <c r="N716" i="3"/>
  <c r="M716" i="3"/>
  <c r="G716" i="3"/>
  <c r="B716" i="3"/>
  <c r="C716" i="3" s="1"/>
  <c r="N715" i="3"/>
  <c r="O715" i="3" s="1"/>
  <c r="M715" i="3"/>
  <c r="G715" i="3"/>
  <c r="B715" i="3"/>
  <c r="C715" i="3" s="1"/>
  <c r="O714" i="3"/>
  <c r="N714" i="3"/>
  <c r="M714" i="3"/>
  <c r="G714" i="3"/>
  <c r="B714" i="3"/>
  <c r="C714" i="3" s="1"/>
  <c r="O713" i="3"/>
  <c r="N713" i="3"/>
  <c r="M713" i="3"/>
  <c r="G713" i="3"/>
  <c r="C713" i="3"/>
  <c r="B713" i="3"/>
  <c r="O712" i="3"/>
  <c r="N712" i="3"/>
  <c r="M712" i="3"/>
  <c r="G712" i="3"/>
  <c r="B712" i="3"/>
  <c r="C712" i="3" s="1"/>
  <c r="N711" i="3"/>
  <c r="O711" i="3" s="1"/>
  <c r="M711" i="3"/>
  <c r="G711" i="3"/>
  <c r="B711" i="3"/>
  <c r="C711" i="3" s="1"/>
  <c r="O710" i="3"/>
  <c r="N710" i="3"/>
  <c r="M710" i="3"/>
  <c r="G710" i="3"/>
  <c r="B710" i="3"/>
  <c r="C710" i="3" s="1"/>
  <c r="O709" i="3"/>
  <c r="N709" i="3"/>
  <c r="M709" i="3"/>
  <c r="G709" i="3"/>
  <c r="B709" i="3"/>
  <c r="C709" i="3" s="1"/>
  <c r="O708" i="3"/>
  <c r="N708" i="3"/>
  <c r="M708" i="3"/>
  <c r="G708" i="3"/>
  <c r="B708" i="3"/>
  <c r="C708" i="3" s="1"/>
  <c r="N707" i="3"/>
  <c r="O707" i="3" s="1"/>
  <c r="M707" i="3"/>
  <c r="G707" i="3"/>
  <c r="B707" i="3"/>
  <c r="C707" i="3" s="1"/>
  <c r="O706" i="3"/>
  <c r="N706" i="3"/>
  <c r="M706" i="3"/>
  <c r="C706" i="3"/>
  <c r="B706" i="3"/>
  <c r="O705" i="3"/>
  <c r="N705" i="3"/>
  <c r="M705" i="3"/>
  <c r="G705" i="3"/>
  <c r="B705" i="3"/>
  <c r="C705" i="3" s="1"/>
  <c r="O704" i="3"/>
  <c r="N704" i="3"/>
  <c r="M704" i="3"/>
  <c r="G704" i="3"/>
  <c r="C704" i="3"/>
  <c r="B704" i="3"/>
  <c r="O703" i="3"/>
  <c r="N703" i="3"/>
  <c r="M703" i="3"/>
  <c r="G703" i="3"/>
  <c r="B703" i="3"/>
  <c r="C703" i="3" s="1"/>
  <c r="O702" i="3"/>
  <c r="N702" i="3"/>
  <c r="M702" i="3"/>
  <c r="G702" i="3"/>
  <c r="C702" i="3"/>
  <c r="B702" i="3"/>
  <c r="O701" i="3"/>
  <c r="N701" i="3"/>
  <c r="M701" i="3"/>
  <c r="G701" i="3"/>
  <c r="B701" i="3"/>
  <c r="C701" i="3" s="1"/>
  <c r="O700" i="3"/>
  <c r="N700" i="3"/>
  <c r="M700" i="3"/>
  <c r="G700" i="3"/>
  <c r="C700" i="3"/>
  <c r="B700" i="3"/>
  <c r="O699" i="3"/>
  <c r="N699" i="3"/>
  <c r="M699" i="3"/>
  <c r="G699" i="3"/>
  <c r="B699" i="3"/>
  <c r="C699" i="3" s="1"/>
  <c r="O698" i="3"/>
  <c r="N698" i="3"/>
  <c r="M698" i="3"/>
  <c r="G698" i="3"/>
  <c r="C698" i="3"/>
  <c r="B698" i="3"/>
  <c r="O697" i="3"/>
  <c r="N697" i="3"/>
  <c r="M697" i="3"/>
  <c r="G697" i="3"/>
  <c r="B697" i="3"/>
  <c r="C697" i="3" s="1"/>
  <c r="O696" i="3"/>
  <c r="N696" i="3"/>
  <c r="M696" i="3"/>
  <c r="G696" i="3"/>
  <c r="C696" i="3"/>
  <c r="B696" i="3"/>
  <c r="O695" i="3"/>
  <c r="N695" i="3"/>
  <c r="M695" i="3"/>
  <c r="G695" i="3"/>
  <c r="B695" i="3"/>
  <c r="C695" i="3" s="1"/>
  <c r="O694" i="3"/>
  <c r="N694" i="3"/>
  <c r="M694" i="3"/>
  <c r="G694" i="3"/>
  <c r="C694" i="3"/>
  <c r="B694" i="3"/>
  <c r="O693" i="3"/>
  <c r="N693" i="3"/>
  <c r="M693" i="3"/>
  <c r="G693" i="3"/>
  <c r="B693" i="3"/>
  <c r="C693" i="3" s="1"/>
  <c r="O692" i="3"/>
  <c r="N692" i="3"/>
  <c r="M692" i="3"/>
  <c r="G692" i="3"/>
  <c r="C692" i="3"/>
  <c r="B692" i="3"/>
  <c r="O691" i="3"/>
  <c r="N691" i="3"/>
  <c r="M691" i="3"/>
  <c r="G691" i="3"/>
  <c r="B691" i="3"/>
  <c r="C691" i="3" s="1"/>
  <c r="O690" i="3"/>
  <c r="N690" i="3"/>
  <c r="M690" i="3"/>
  <c r="G690" i="3"/>
  <c r="C690" i="3"/>
  <c r="B690" i="3"/>
  <c r="O689" i="3"/>
  <c r="N689" i="3"/>
  <c r="M689" i="3"/>
  <c r="G689" i="3"/>
  <c r="B689" i="3"/>
  <c r="C689" i="3" s="1"/>
  <c r="O688" i="3"/>
  <c r="N688" i="3"/>
  <c r="M688" i="3"/>
  <c r="G688" i="3"/>
  <c r="C688" i="3"/>
  <c r="B688" i="3"/>
  <c r="O687" i="3"/>
  <c r="N687" i="3"/>
  <c r="M687" i="3"/>
  <c r="G687" i="3"/>
  <c r="B687" i="3"/>
  <c r="C687" i="3" s="1"/>
  <c r="O686" i="3"/>
  <c r="N686" i="3"/>
  <c r="M686" i="3"/>
  <c r="G686" i="3"/>
  <c r="C686" i="3"/>
  <c r="B686" i="3"/>
  <c r="O685" i="3"/>
  <c r="N685" i="3"/>
  <c r="M685" i="3"/>
  <c r="G685" i="3"/>
  <c r="B685" i="3"/>
  <c r="C685" i="3" s="1"/>
  <c r="O684" i="3"/>
  <c r="N684" i="3"/>
  <c r="M684" i="3"/>
  <c r="G684" i="3"/>
  <c r="C684" i="3"/>
  <c r="B684" i="3"/>
  <c r="O683" i="3"/>
  <c r="N683" i="3"/>
  <c r="M683" i="3"/>
  <c r="G683" i="3"/>
  <c r="B683" i="3"/>
  <c r="C683" i="3" s="1"/>
  <c r="O682" i="3"/>
  <c r="N682" i="3"/>
  <c r="M682" i="3"/>
  <c r="G682" i="3"/>
  <c r="C682" i="3"/>
  <c r="B682" i="3"/>
  <c r="O681" i="3"/>
  <c r="N681" i="3"/>
  <c r="M681" i="3"/>
  <c r="G681" i="3"/>
  <c r="B681" i="3"/>
  <c r="C681" i="3" s="1"/>
  <c r="O680" i="3"/>
  <c r="N680" i="3"/>
  <c r="M680" i="3"/>
  <c r="G680" i="3"/>
  <c r="C680" i="3"/>
  <c r="B680" i="3"/>
  <c r="O679" i="3"/>
  <c r="N679" i="3"/>
  <c r="M679" i="3"/>
  <c r="G679" i="3"/>
  <c r="B679" i="3"/>
  <c r="C679" i="3" s="1"/>
  <c r="O678" i="3"/>
  <c r="N678" i="3"/>
  <c r="M678" i="3"/>
  <c r="G678" i="3"/>
  <c r="C678" i="3"/>
  <c r="B678" i="3"/>
  <c r="O677" i="3"/>
  <c r="N677" i="3"/>
  <c r="M677" i="3"/>
  <c r="G677" i="3"/>
  <c r="B677" i="3"/>
  <c r="C677" i="3" s="1"/>
  <c r="O676" i="3"/>
  <c r="N676" i="3"/>
  <c r="M676" i="3"/>
  <c r="G676" i="3"/>
  <c r="C676" i="3"/>
  <c r="B676" i="3"/>
  <c r="O675" i="3"/>
  <c r="N675" i="3"/>
  <c r="M675" i="3"/>
  <c r="G675" i="3"/>
  <c r="B675" i="3"/>
  <c r="C675" i="3" s="1"/>
  <c r="O674" i="3"/>
  <c r="N674" i="3"/>
  <c r="M674" i="3"/>
  <c r="G674" i="3"/>
  <c r="C674" i="3"/>
  <c r="B674" i="3"/>
  <c r="O673" i="3"/>
  <c r="N673" i="3"/>
  <c r="M673" i="3"/>
  <c r="G673" i="3"/>
  <c r="B673" i="3"/>
  <c r="C673" i="3" s="1"/>
  <c r="O672" i="3"/>
  <c r="N672" i="3"/>
  <c r="M672" i="3"/>
  <c r="G672" i="3"/>
  <c r="C672" i="3"/>
  <c r="B672" i="3"/>
  <c r="O671" i="3"/>
  <c r="N671" i="3"/>
  <c r="M671" i="3"/>
  <c r="G671" i="3"/>
  <c r="B671" i="3"/>
  <c r="C671" i="3" s="1"/>
  <c r="O670" i="3"/>
  <c r="N670" i="3"/>
  <c r="M670" i="3"/>
  <c r="G670" i="3"/>
  <c r="C670" i="3"/>
  <c r="B670" i="3"/>
  <c r="O669" i="3"/>
  <c r="N669" i="3"/>
  <c r="M669" i="3"/>
  <c r="G669" i="3"/>
  <c r="B669" i="3"/>
  <c r="C669" i="3" s="1"/>
  <c r="O668" i="3"/>
  <c r="N668" i="3"/>
  <c r="M668" i="3"/>
  <c r="G668" i="3"/>
  <c r="C668" i="3"/>
  <c r="B668" i="3"/>
  <c r="O667" i="3"/>
  <c r="N667" i="3"/>
  <c r="M667" i="3"/>
  <c r="G667" i="3"/>
  <c r="B667" i="3"/>
  <c r="C667" i="3" s="1"/>
  <c r="O666" i="3"/>
  <c r="N666" i="3"/>
  <c r="M666" i="3"/>
  <c r="G666" i="3"/>
  <c r="C666" i="3"/>
  <c r="B666" i="3"/>
  <c r="O665" i="3"/>
  <c r="N665" i="3"/>
  <c r="M665" i="3"/>
  <c r="G665" i="3"/>
  <c r="B665" i="3"/>
  <c r="C665" i="3" s="1"/>
  <c r="O664" i="3"/>
  <c r="N664" i="3"/>
  <c r="M664" i="3"/>
  <c r="G664" i="3"/>
  <c r="C664" i="3"/>
  <c r="B664" i="3"/>
  <c r="O663" i="3"/>
  <c r="N663" i="3"/>
  <c r="M663" i="3"/>
  <c r="G663" i="3"/>
  <c r="B663" i="3"/>
  <c r="C663" i="3" s="1"/>
  <c r="O662" i="3"/>
  <c r="N662" i="3"/>
  <c r="M662" i="3"/>
  <c r="G662" i="3"/>
  <c r="C662" i="3"/>
  <c r="B662" i="3"/>
  <c r="O661" i="3"/>
  <c r="N661" i="3"/>
  <c r="M661" i="3"/>
  <c r="G661" i="3"/>
  <c r="B661" i="3"/>
  <c r="C661" i="3" s="1"/>
  <c r="O660" i="3"/>
  <c r="N660" i="3"/>
  <c r="M660" i="3"/>
  <c r="G660" i="3"/>
  <c r="C660" i="3"/>
  <c r="B660" i="3"/>
  <c r="O659" i="3"/>
  <c r="N659" i="3"/>
  <c r="M659" i="3"/>
  <c r="G659" i="3"/>
  <c r="B659" i="3"/>
  <c r="C659" i="3" s="1"/>
  <c r="O658" i="3"/>
  <c r="N658" i="3"/>
  <c r="M658" i="3"/>
  <c r="G658" i="3"/>
  <c r="C658" i="3"/>
  <c r="B658" i="3"/>
  <c r="O657" i="3"/>
  <c r="N657" i="3"/>
  <c r="M657" i="3"/>
  <c r="G657" i="3"/>
  <c r="B657" i="3"/>
  <c r="C657" i="3" s="1"/>
  <c r="O656" i="3"/>
  <c r="N656" i="3"/>
  <c r="M656" i="3"/>
  <c r="G656" i="3"/>
  <c r="C656" i="3"/>
  <c r="B656" i="3"/>
  <c r="O655" i="3"/>
  <c r="N655" i="3"/>
  <c r="M655" i="3"/>
  <c r="G655" i="3"/>
  <c r="B655" i="3"/>
  <c r="C655" i="3" s="1"/>
  <c r="O654" i="3"/>
  <c r="N654" i="3"/>
  <c r="M654" i="3"/>
  <c r="G654" i="3"/>
  <c r="C654" i="3"/>
  <c r="B654" i="3"/>
  <c r="O653" i="3"/>
  <c r="N653" i="3"/>
  <c r="M653" i="3"/>
  <c r="G653" i="3"/>
  <c r="B653" i="3"/>
  <c r="C653" i="3" s="1"/>
  <c r="O652" i="3"/>
  <c r="N652" i="3"/>
  <c r="M652" i="3"/>
  <c r="G652" i="3"/>
  <c r="C652" i="3"/>
  <c r="B652" i="3"/>
  <c r="O651" i="3"/>
  <c r="N651" i="3"/>
  <c r="M651" i="3"/>
  <c r="G651" i="3"/>
  <c r="B651" i="3"/>
  <c r="C651" i="3" s="1"/>
  <c r="O650" i="3"/>
  <c r="N650" i="3"/>
  <c r="M650" i="3"/>
  <c r="G650" i="3"/>
  <c r="C650" i="3"/>
  <c r="B650" i="3"/>
  <c r="O649" i="3"/>
  <c r="N649" i="3"/>
  <c r="M649" i="3"/>
  <c r="G649" i="3"/>
  <c r="B649" i="3"/>
  <c r="C649" i="3" s="1"/>
  <c r="O648" i="3"/>
  <c r="N648" i="3"/>
  <c r="M648" i="3"/>
  <c r="G648" i="3"/>
  <c r="C648" i="3"/>
  <c r="B648" i="3"/>
  <c r="O647" i="3"/>
  <c r="N647" i="3"/>
  <c r="M647" i="3"/>
  <c r="G647" i="3"/>
  <c r="B647" i="3"/>
  <c r="C647" i="3" s="1"/>
  <c r="O646" i="3"/>
  <c r="N646" i="3"/>
  <c r="M646" i="3"/>
  <c r="G646" i="3"/>
  <c r="C646" i="3"/>
  <c r="B646" i="3"/>
  <c r="O645" i="3"/>
  <c r="N645" i="3"/>
  <c r="M645" i="3"/>
  <c r="G645" i="3"/>
  <c r="B645" i="3"/>
  <c r="C645" i="3" s="1"/>
  <c r="O644" i="3"/>
  <c r="N644" i="3"/>
  <c r="M644" i="3"/>
  <c r="G644" i="3"/>
  <c r="C644" i="3"/>
  <c r="B644" i="3"/>
  <c r="O643" i="3"/>
  <c r="N643" i="3"/>
  <c r="M643" i="3"/>
  <c r="G643" i="3"/>
  <c r="B643" i="3"/>
  <c r="C643" i="3" s="1"/>
  <c r="O642" i="3"/>
  <c r="N642" i="3"/>
  <c r="M642" i="3"/>
  <c r="G642" i="3"/>
  <c r="C642" i="3"/>
  <c r="B642" i="3"/>
  <c r="O641" i="3"/>
  <c r="N641" i="3"/>
  <c r="M641" i="3"/>
  <c r="G641" i="3"/>
  <c r="B641" i="3"/>
  <c r="C641" i="3" s="1"/>
  <c r="O640" i="3"/>
  <c r="N640" i="3"/>
  <c r="M640" i="3"/>
  <c r="G640" i="3"/>
  <c r="C640" i="3"/>
  <c r="B640" i="3"/>
  <c r="O639" i="3"/>
  <c r="N639" i="3"/>
  <c r="M639" i="3"/>
  <c r="G639" i="3"/>
  <c r="B639" i="3"/>
  <c r="C639" i="3" s="1"/>
  <c r="O638" i="3"/>
  <c r="N638" i="3"/>
  <c r="M638" i="3"/>
  <c r="G638" i="3"/>
  <c r="C638" i="3"/>
  <c r="B638" i="3"/>
  <c r="O637" i="3"/>
  <c r="N637" i="3"/>
  <c r="M637" i="3"/>
  <c r="G637" i="3"/>
  <c r="B637" i="3"/>
  <c r="C637" i="3" s="1"/>
  <c r="O636" i="3"/>
  <c r="N636" i="3"/>
  <c r="M636" i="3"/>
  <c r="G636" i="3"/>
  <c r="C636" i="3"/>
  <c r="B636" i="3"/>
  <c r="O635" i="3"/>
  <c r="N635" i="3"/>
  <c r="M635" i="3"/>
  <c r="G635" i="3"/>
  <c r="B635" i="3"/>
  <c r="C635" i="3" s="1"/>
  <c r="O634" i="3"/>
  <c r="N634" i="3"/>
  <c r="M634" i="3"/>
  <c r="G634" i="3"/>
  <c r="C634" i="3"/>
  <c r="B634" i="3"/>
  <c r="O633" i="3"/>
  <c r="N633" i="3"/>
  <c r="M633" i="3"/>
  <c r="G633" i="3"/>
  <c r="B633" i="3"/>
  <c r="C633" i="3" s="1"/>
  <c r="O632" i="3"/>
  <c r="N632" i="3"/>
  <c r="M632" i="3"/>
  <c r="G632" i="3"/>
  <c r="C632" i="3"/>
  <c r="B632" i="3"/>
  <c r="O631" i="3"/>
  <c r="N631" i="3"/>
  <c r="M631" i="3"/>
  <c r="G631" i="3"/>
  <c r="B631" i="3"/>
  <c r="C631" i="3" s="1"/>
  <c r="O630" i="3"/>
  <c r="N630" i="3"/>
  <c r="M630" i="3"/>
  <c r="G630" i="3"/>
  <c r="C630" i="3"/>
  <c r="B630" i="3"/>
  <c r="O629" i="3"/>
  <c r="N629" i="3"/>
  <c r="M629" i="3"/>
  <c r="G629" i="3"/>
  <c r="B629" i="3"/>
  <c r="C629" i="3" s="1"/>
  <c r="O628" i="3"/>
  <c r="N628" i="3"/>
  <c r="M628" i="3"/>
  <c r="G628" i="3"/>
  <c r="C628" i="3"/>
  <c r="B628" i="3"/>
  <c r="O627" i="3"/>
  <c r="N627" i="3"/>
  <c r="M627" i="3"/>
  <c r="G627" i="3"/>
  <c r="B627" i="3"/>
  <c r="C627" i="3" s="1"/>
  <c r="O626" i="3"/>
  <c r="N626" i="3"/>
  <c r="M626" i="3"/>
  <c r="G626" i="3"/>
  <c r="C626" i="3"/>
  <c r="B626" i="3"/>
  <c r="O625" i="3"/>
  <c r="N625" i="3"/>
  <c r="M625" i="3"/>
  <c r="G625" i="3"/>
  <c r="B625" i="3"/>
  <c r="C625" i="3" s="1"/>
  <c r="O624" i="3"/>
  <c r="N624" i="3"/>
  <c r="M624" i="3"/>
  <c r="G624" i="3"/>
  <c r="C624" i="3"/>
  <c r="B624" i="3"/>
  <c r="O623" i="3"/>
  <c r="N623" i="3"/>
  <c r="M623" i="3"/>
  <c r="G623" i="3"/>
  <c r="B623" i="3"/>
  <c r="C623" i="3" s="1"/>
  <c r="O622" i="3"/>
  <c r="N622" i="3"/>
  <c r="M622" i="3"/>
  <c r="G622" i="3"/>
  <c r="C622" i="3"/>
  <c r="B622" i="3"/>
  <c r="O621" i="3"/>
  <c r="N621" i="3"/>
  <c r="M621" i="3"/>
  <c r="G621" i="3"/>
  <c r="B621" i="3"/>
  <c r="C621" i="3" s="1"/>
  <c r="O620" i="3"/>
  <c r="N620" i="3"/>
  <c r="M620" i="3"/>
  <c r="G620" i="3"/>
  <c r="C620" i="3"/>
  <c r="B620" i="3"/>
  <c r="O619" i="3"/>
  <c r="N619" i="3"/>
  <c r="M619" i="3"/>
  <c r="G619" i="3"/>
  <c r="B619" i="3"/>
  <c r="C619" i="3" s="1"/>
  <c r="O618" i="3"/>
  <c r="N618" i="3"/>
  <c r="M618" i="3"/>
  <c r="G618" i="3"/>
  <c r="C618" i="3"/>
  <c r="B618" i="3"/>
  <c r="O617" i="3"/>
  <c r="N617" i="3"/>
  <c r="M617" i="3"/>
  <c r="G617" i="3"/>
  <c r="B617" i="3"/>
  <c r="C617" i="3" s="1"/>
  <c r="O616" i="3"/>
  <c r="N616" i="3"/>
  <c r="M616" i="3"/>
  <c r="G616" i="3"/>
  <c r="C616" i="3"/>
  <c r="B616" i="3"/>
  <c r="O615" i="3"/>
  <c r="N615" i="3"/>
  <c r="M615" i="3"/>
  <c r="G615" i="3"/>
  <c r="B615" i="3"/>
  <c r="C615" i="3" s="1"/>
  <c r="O614" i="3"/>
  <c r="N614" i="3"/>
  <c r="M614" i="3"/>
  <c r="G614" i="3"/>
  <c r="C614" i="3"/>
  <c r="B614" i="3"/>
  <c r="O613" i="3"/>
  <c r="N613" i="3"/>
  <c r="M613" i="3"/>
  <c r="G613" i="3"/>
  <c r="B613" i="3"/>
  <c r="C613" i="3" s="1"/>
  <c r="O612" i="3"/>
  <c r="N612" i="3"/>
  <c r="M612" i="3"/>
  <c r="G612" i="3"/>
  <c r="C612" i="3"/>
  <c r="B612" i="3"/>
  <c r="O611" i="3"/>
  <c r="N611" i="3"/>
  <c r="M611" i="3"/>
  <c r="G611" i="3"/>
  <c r="B611" i="3"/>
  <c r="C611" i="3" s="1"/>
  <c r="O610" i="3"/>
  <c r="N610" i="3"/>
  <c r="M610" i="3"/>
  <c r="G610" i="3"/>
  <c r="C610" i="3"/>
  <c r="B610" i="3"/>
  <c r="O609" i="3"/>
  <c r="N609" i="3"/>
  <c r="M609" i="3"/>
  <c r="G609" i="3"/>
  <c r="B609" i="3"/>
  <c r="C609" i="3" s="1"/>
  <c r="O608" i="3"/>
  <c r="N608" i="3"/>
  <c r="M608" i="3"/>
  <c r="G608" i="3"/>
  <c r="C608" i="3"/>
  <c r="B608" i="3"/>
  <c r="O607" i="3"/>
  <c r="N607" i="3"/>
  <c r="M607" i="3"/>
  <c r="G607" i="3"/>
  <c r="B607" i="3"/>
  <c r="C607" i="3" s="1"/>
  <c r="O606" i="3"/>
  <c r="N606" i="3"/>
  <c r="M606" i="3"/>
  <c r="G606" i="3"/>
  <c r="C606" i="3"/>
  <c r="B606" i="3"/>
  <c r="O605" i="3"/>
  <c r="N605" i="3"/>
  <c r="M605" i="3"/>
  <c r="G605" i="3"/>
  <c r="B605" i="3"/>
  <c r="C605" i="3" s="1"/>
  <c r="O604" i="3"/>
  <c r="N604" i="3"/>
  <c r="M604" i="3"/>
  <c r="G604" i="3"/>
  <c r="C604" i="3"/>
  <c r="B604" i="3"/>
  <c r="O603" i="3"/>
  <c r="N603" i="3"/>
  <c r="M603" i="3"/>
  <c r="G603" i="3"/>
  <c r="B603" i="3"/>
  <c r="C603" i="3" s="1"/>
  <c r="O602" i="3"/>
  <c r="N602" i="3"/>
  <c r="M602" i="3"/>
  <c r="G602" i="3"/>
  <c r="C602" i="3"/>
  <c r="B602" i="3"/>
  <c r="O601" i="3"/>
  <c r="N601" i="3"/>
  <c r="M601" i="3"/>
  <c r="G601" i="3"/>
  <c r="B601" i="3"/>
  <c r="C601" i="3" s="1"/>
  <c r="O600" i="3"/>
  <c r="N600" i="3"/>
  <c r="M600" i="3"/>
  <c r="G600" i="3"/>
  <c r="C600" i="3"/>
  <c r="B600" i="3"/>
  <c r="O599" i="3"/>
  <c r="N599" i="3"/>
  <c r="M599" i="3"/>
  <c r="G599" i="3"/>
  <c r="B599" i="3"/>
  <c r="C599" i="3" s="1"/>
  <c r="O598" i="3"/>
  <c r="N598" i="3"/>
  <c r="M598" i="3"/>
  <c r="B598" i="3"/>
  <c r="C598" i="3" s="1"/>
  <c r="N597" i="3"/>
  <c r="O597" i="3" s="1"/>
  <c r="M597" i="3"/>
  <c r="G597" i="3"/>
  <c r="C597" i="3"/>
  <c r="B597" i="3"/>
  <c r="N596" i="3"/>
  <c r="O596" i="3" s="1"/>
  <c r="M596" i="3"/>
  <c r="G596" i="3"/>
  <c r="B596" i="3"/>
  <c r="C596" i="3" s="1"/>
  <c r="N595" i="3"/>
  <c r="O595" i="3" s="1"/>
  <c r="M595" i="3"/>
  <c r="G595" i="3"/>
  <c r="B595" i="3"/>
  <c r="C595" i="3" s="1"/>
  <c r="N594" i="3"/>
  <c r="O594" i="3" s="1"/>
  <c r="M594" i="3"/>
  <c r="G594" i="3"/>
  <c r="B594" i="3"/>
  <c r="C594" i="3" s="1"/>
  <c r="N593" i="3"/>
  <c r="O593" i="3" s="1"/>
  <c r="M593" i="3"/>
  <c r="G593" i="3"/>
  <c r="C593" i="3"/>
  <c r="B593" i="3"/>
  <c r="O592" i="3"/>
  <c r="N592" i="3"/>
  <c r="M592" i="3"/>
  <c r="G592" i="3"/>
  <c r="B592" i="3"/>
  <c r="C592" i="3" s="1"/>
  <c r="N591" i="3"/>
  <c r="O591" i="3" s="1"/>
  <c r="M591" i="3"/>
  <c r="G591" i="3"/>
  <c r="B591" i="3"/>
  <c r="C591" i="3" s="1"/>
  <c r="N590" i="3"/>
  <c r="O590" i="3" s="1"/>
  <c r="M590" i="3"/>
  <c r="B590" i="3"/>
  <c r="C590" i="3" s="1"/>
  <c r="O589" i="3"/>
  <c r="N589" i="3"/>
  <c r="M589" i="3"/>
  <c r="G589" i="3"/>
  <c r="C589" i="3"/>
  <c r="B589" i="3"/>
  <c r="N588" i="3"/>
  <c r="O588" i="3" s="1"/>
  <c r="M588" i="3"/>
  <c r="G588" i="3"/>
  <c r="B588" i="3"/>
  <c r="C588" i="3" s="1"/>
  <c r="O587" i="3"/>
  <c r="N587" i="3"/>
  <c r="M587" i="3"/>
  <c r="G587" i="3"/>
  <c r="B587" i="3"/>
  <c r="C587" i="3" s="1"/>
  <c r="N586" i="3"/>
  <c r="O586" i="3" s="1"/>
  <c r="M586" i="3"/>
  <c r="G586" i="3"/>
  <c r="B586" i="3"/>
  <c r="C586" i="3" s="1"/>
  <c r="N585" i="3"/>
  <c r="O585" i="3" s="1"/>
  <c r="M585" i="3"/>
  <c r="G585" i="3"/>
  <c r="B585" i="3"/>
  <c r="C585" i="3" s="1"/>
  <c r="N584" i="3"/>
  <c r="O584" i="3" s="1"/>
  <c r="M584" i="3"/>
  <c r="G584" i="3"/>
  <c r="B584" i="3"/>
  <c r="C584" i="3" s="1"/>
  <c r="N583" i="3"/>
  <c r="O583" i="3" s="1"/>
  <c r="M583" i="3"/>
  <c r="G583" i="3"/>
  <c r="C583" i="3"/>
  <c r="B583" i="3"/>
  <c r="O582" i="3"/>
  <c r="N582" i="3"/>
  <c r="M582" i="3"/>
  <c r="G582" i="3"/>
  <c r="B582" i="3"/>
  <c r="C582" i="3" s="1"/>
  <c r="O581" i="3"/>
  <c r="N581" i="3"/>
  <c r="M581" i="3"/>
  <c r="G581" i="3"/>
  <c r="C581" i="3"/>
  <c r="B581" i="3"/>
  <c r="N580" i="3"/>
  <c r="O580" i="3" s="1"/>
  <c r="M580" i="3"/>
  <c r="G580" i="3"/>
  <c r="B580" i="3"/>
  <c r="C580" i="3" s="1"/>
  <c r="N579" i="3"/>
  <c r="O579" i="3" s="1"/>
  <c r="M579" i="3"/>
  <c r="G579" i="3"/>
  <c r="C579" i="3"/>
  <c r="B579" i="3"/>
  <c r="O578" i="3"/>
  <c r="N578" i="3"/>
  <c r="M578" i="3"/>
  <c r="G578" i="3"/>
  <c r="B578" i="3"/>
  <c r="C578" i="3" s="1"/>
  <c r="N577" i="3"/>
  <c r="O577" i="3" s="1"/>
  <c r="M577" i="3"/>
  <c r="G577" i="3"/>
  <c r="B577" i="3"/>
  <c r="C577" i="3" s="1"/>
  <c r="N576" i="3"/>
  <c r="O576" i="3" s="1"/>
  <c r="M576" i="3"/>
  <c r="G576" i="3"/>
  <c r="B576" i="3"/>
  <c r="C576" i="3" s="1"/>
  <c r="O575" i="3"/>
  <c r="N575" i="3"/>
  <c r="M575" i="3"/>
  <c r="B575" i="3"/>
  <c r="C575" i="3" s="1"/>
  <c r="N574" i="3"/>
  <c r="O574" i="3" s="1"/>
  <c r="M574" i="3"/>
  <c r="G574" i="3"/>
  <c r="C574" i="3"/>
  <c r="B574" i="3"/>
  <c r="O573" i="3"/>
  <c r="N573" i="3"/>
  <c r="M573" i="3"/>
  <c r="G573" i="3"/>
  <c r="C573" i="3"/>
  <c r="B573" i="3"/>
  <c r="N572" i="3"/>
  <c r="O572" i="3" s="1"/>
  <c r="M572" i="3"/>
  <c r="G572" i="3"/>
  <c r="C572" i="3"/>
  <c r="B572" i="3"/>
  <c r="N571" i="3"/>
  <c r="O571" i="3" s="1"/>
  <c r="M571" i="3"/>
  <c r="G571" i="3"/>
  <c r="C571" i="3"/>
  <c r="B571" i="3"/>
  <c r="N570" i="3"/>
  <c r="O570" i="3" s="1"/>
  <c r="M570" i="3"/>
  <c r="G570" i="3"/>
  <c r="C570" i="3"/>
  <c r="B570" i="3"/>
  <c r="N569" i="3"/>
  <c r="O569" i="3" s="1"/>
  <c r="M569" i="3"/>
  <c r="G569" i="3"/>
  <c r="B569" i="3"/>
  <c r="C569" i="3" s="1"/>
  <c r="N568" i="3"/>
  <c r="O568" i="3" s="1"/>
  <c r="M568" i="3"/>
  <c r="G568" i="3"/>
  <c r="C568" i="3"/>
  <c r="B568" i="3"/>
  <c r="N567" i="3"/>
  <c r="O567" i="3" s="1"/>
  <c r="M567" i="3"/>
  <c r="G567" i="3"/>
  <c r="C567" i="3"/>
  <c r="B567" i="3"/>
  <c r="N566" i="3"/>
  <c r="O566" i="3" s="1"/>
  <c r="M566" i="3"/>
  <c r="C566" i="3"/>
  <c r="B566" i="3"/>
  <c r="N565" i="3"/>
  <c r="O565" i="3" s="1"/>
  <c r="M565" i="3"/>
  <c r="G565" i="3"/>
  <c r="B565" i="3"/>
  <c r="C565" i="3" s="1"/>
  <c r="N564" i="3"/>
  <c r="O564" i="3" s="1"/>
  <c r="M564" i="3"/>
  <c r="G564" i="3"/>
  <c r="B564" i="3"/>
  <c r="C564" i="3" s="1"/>
  <c r="N563" i="3"/>
  <c r="O563" i="3" s="1"/>
  <c r="M563" i="3"/>
  <c r="G563" i="3"/>
  <c r="B563" i="3"/>
  <c r="C563" i="3" s="1"/>
  <c r="O562" i="3"/>
  <c r="N562" i="3"/>
  <c r="M562" i="3"/>
  <c r="G562" i="3"/>
  <c r="C562" i="3"/>
  <c r="B562" i="3"/>
  <c r="N561" i="3"/>
  <c r="O561" i="3" s="1"/>
  <c r="M561" i="3"/>
  <c r="G561" i="3"/>
  <c r="C561" i="3"/>
  <c r="B561" i="3"/>
  <c r="N560" i="3"/>
  <c r="O560" i="3" s="1"/>
  <c r="M560" i="3"/>
  <c r="G560" i="3"/>
  <c r="B560" i="3"/>
  <c r="C560" i="3" s="1"/>
  <c r="N559" i="3"/>
  <c r="O559" i="3" s="1"/>
  <c r="M559" i="3"/>
  <c r="G559" i="3"/>
  <c r="B559" i="3"/>
  <c r="C559" i="3" s="1"/>
  <c r="O558" i="3"/>
  <c r="N558" i="3"/>
  <c r="M558" i="3"/>
  <c r="G558" i="3"/>
  <c r="C558" i="3"/>
  <c r="B558" i="3"/>
  <c r="N557" i="3"/>
  <c r="O557" i="3" s="1"/>
  <c r="M557" i="3"/>
  <c r="G557" i="3"/>
  <c r="B557" i="3"/>
  <c r="C557" i="3" s="1"/>
  <c r="N556" i="3"/>
  <c r="O556" i="3" s="1"/>
  <c r="M556" i="3"/>
  <c r="G556" i="3"/>
  <c r="B556" i="3"/>
  <c r="C556" i="3" s="1"/>
  <c r="N555" i="3"/>
  <c r="O555" i="3" s="1"/>
  <c r="M555" i="3"/>
  <c r="G555" i="3"/>
  <c r="C555" i="3"/>
  <c r="B555" i="3"/>
  <c r="O554" i="3"/>
  <c r="N554" i="3"/>
  <c r="M554" i="3"/>
  <c r="G554" i="3"/>
  <c r="B554" i="3"/>
  <c r="C554" i="3" s="1"/>
  <c r="N553" i="3"/>
  <c r="O553" i="3" s="1"/>
  <c r="M553" i="3"/>
  <c r="G553" i="3"/>
  <c r="C553" i="3"/>
  <c r="B553" i="3"/>
  <c r="N552" i="3"/>
  <c r="O552" i="3" s="1"/>
  <c r="M552" i="3"/>
  <c r="G552" i="3"/>
  <c r="B552" i="3"/>
  <c r="C552" i="3" s="1"/>
  <c r="N551" i="3"/>
  <c r="O551" i="3" s="1"/>
  <c r="M551" i="3"/>
  <c r="G551" i="3"/>
  <c r="C551" i="3"/>
  <c r="B551" i="3"/>
  <c r="O550" i="3"/>
  <c r="N550" i="3"/>
  <c r="M550" i="3"/>
  <c r="G550" i="3"/>
  <c r="B550" i="3"/>
  <c r="C550" i="3" s="1"/>
  <c r="N549" i="3"/>
  <c r="O549" i="3" s="1"/>
  <c r="M549" i="3"/>
  <c r="G549" i="3"/>
  <c r="B549" i="3"/>
  <c r="C549" i="3" s="1"/>
  <c r="N548" i="3"/>
  <c r="O548" i="3" s="1"/>
  <c r="M548" i="3"/>
  <c r="G548" i="3"/>
  <c r="C548" i="3"/>
  <c r="B548" i="3"/>
  <c r="N547" i="3"/>
  <c r="O547" i="3" s="1"/>
  <c r="M547" i="3"/>
  <c r="G547" i="3"/>
  <c r="B547" i="3"/>
  <c r="C547" i="3" s="1"/>
  <c r="O546" i="3"/>
  <c r="N546" i="3"/>
  <c r="M546" i="3"/>
  <c r="G546" i="3"/>
  <c r="C546" i="3"/>
  <c r="B546" i="3"/>
  <c r="N545" i="3"/>
  <c r="O545" i="3" s="1"/>
  <c r="M545" i="3"/>
  <c r="G545" i="3"/>
  <c r="C545" i="3"/>
  <c r="B545" i="3"/>
  <c r="N544" i="3"/>
  <c r="O544" i="3" s="1"/>
  <c r="M544" i="3"/>
  <c r="G544" i="3"/>
  <c r="B544" i="3"/>
  <c r="C544" i="3" s="1"/>
  <c r="N543" i="3"/>
  <c r="O543" i="3" s="1"/>
  <c r="M543" i="3"/>
  <c r="G543" i="3"/>
  <c r="B543" i="3"/>
  <c r="C543" i="3" s="1"/>
  <c r="O542" i="3"/>
  <c r="N542" i="3"/>
  <c r="M542" i="3"/>
  <c r="G542" i="3"/>
  <c r="C542" i="3"/>
  <c r="B542" i="3"/>
  <c r="N541" i="3"/>
  <c r="O541" i="3" s="1"/>
  <c r="M541" i="3"/>
  <c r="G541" i="3"/>
  <c r="C541" i="3"/>
  <c r="B541" i="3"/>
  <c r="N540" i="3"/>
  <c r="O540" i="3" s="1"/>
  <c r="M540" i="3"/>
  <c r="G540" i="3"/>
  <c r="C540" i="3"/>
  <c r="B540" i="3"/>
  <c r="N539" i="3"/>
  <c r="O539" i="3" s="1"/>
  <c r="M539" i="3"/>
  <c r="G539" i="3"/>
  <c r="C539" i="3"/>
  <c r="B539" i="3"/>
  <c r="N538" i="3"/>
  <c r="O538" i="3" s="1"/>
  <c r="M538" i="3"/>
  <c r="G538" i="3"/>
  <c r="B538" i="3"/>
  <c r="C538" i="3" s="1"/>
  <c r="N537" i="3"/>
  <c r="O537" i="3" s="1"/>
  <c r="M537" i="3"/>
  <c r="G537" i="3"/>
  <c r="B537" i="3"/>
  <c r="C537" i="3" s="1"/>
  <c r="O536" i="3"/>
  <c r="N536" i="3"/>
  <c r="M536" i="3"/>
  <c r="G536" i="3"/>
  <c r="B536" i="3"/>
  <c r="C536" i="3" s="1"/>
  <c r="N535" i="3"/>
  <c r="O535" i="3" s="1"/>
  <c r="M535" i="3"/>
  <c r="G535" i="3"/>
  <c r="B535" i="3"/>
  <c r="C535" i="3" s="1"/>
  <c r="N534" i="3"/>
  <c r="O534" i="3" s="1"/>
  <c r="M534" i="3"/>
  <c r="G534" i="3"/>
  <c r="B534" i="3"/>
  <c r="C534" i="3" s="1"/>
  <c r="N533" i="3"/>
  <c r="O533" i="3" s="1"/>
  <c r="M533" i="3"/>
  <c r="G533" i="3"/>
  <c r="B533" i="3"/>
  <c r="C533" i="3" s="1"/>
  <c r="N532" i="3"/>
  <c r="O532" i="3" s="1"/>
  <c r="M532" i="3"/>
  <c r="G532" i="3"/>
  <c r="C532" i="3"/>
  <c r="B532" i="3"/>
  <c r="N531" i="3"/>
  <c r="O531" i="3" s="1"/>
  <c r="M531" i="3"/>
  <c r="G531" i="3"/>
  <c r="C531" i="3"/>
  <c r="B531" i="3"/>
  <c r="O530" i="3"/>
  <c r="N530" i="3"/>
  <c r="M530" i="3"/>
  <c r="G530" i="3"/>
  <c r="B530" i="3"/>
  <c r="C530" i="3" s="1"/>
  <c r="N529" i="3"/>
  <c r="O529" i="3" s="1"/>
  <c r="M529" i="3"/>
  <c r="G529" i="3"/>
  <c r="C529" i="3"/>
  <c r="B529" i="3"/>
  <c r="N528" i="3"/>
  <c r="O528" i="3" s="1"/>
  <c r="M528" i="3"/>
  <c r="G528" i="3"/>
  <c r="B528" i="3"/>
  <c r="C528" i="3" s="1"/>
  <c r="N527" i="3"/>
  <c r="O527" i="3" s="1"/>
  <c r="M527" i="3"/>
  <c r="G527" i="3"/>
  <c r="B527" i="3"/>
  <c r="C527" i="3" s="1"/>
  <c r="O526" i="3"/>
  <c r="N526" i="3"/>
  <c r="M526" i="3"/>
  <c r="G526" i="3"/>
  <c r="B526" i="3"/>
  <c r="C526" i="3" s="1"/>
  <c r="N525" i="3"/>
  <c r="O525" i="3" s="1"/>
  <c r="M525" i="3"/>
  <c r="G525" i="3"/>
  <c r="C525" i="3"/>
  <c r="B525" i="3"/>
  <c r="N524" i="3"/>
  <c r="O524" i="3" s="1"/>
  <c r="M524" i="3"/>
  <c r="G524" i="3"/>
  <c r="C524" i="3"/>
  <c r="B524" i="3"/>
  <c r="N523" i="3"/>
  <c r="O523" i="3" s="1"/>
  <c r="M523" i="3"/>
  <c r="G523" i="3"/>
  <c r="B523" i="3"/>
  <c r="C523" i="3" s="1"/>
  <c r="O522" i="3"/>
  <c r="N522" i="3"/>
  <c r="M522" i="3"/>
  <c r="G522" i="3"/>
  <c r="B522" i="3"/>
  <c r="C522" i="3" s="1"/>
  <c r="N521" i="3"/>
  <c r="O521" i="3" s="1"/>
  <c r="M521" i="3"/>
  <c r="G521" i="3"/>
  <c r="B521" i="3"/>
  <c r="C521" i="3" s="1"/>
  <c r="N520" i="3"/>
  <c r="O520" i="3" s="1"/>
  <c r="M520" i="3"/>
  <c r="G520" i="3"/>
  <c r="B520" i="3"/>
  <c r="C520" i="3" s="1"/>
  <c r="N519" i="3"/>
  <c r="O519" i="3" s="1"/>
  <c r="M519" i="3"/>
  <c r="G519" i="3"/>
  <c r="B519" i="3"/>
  <c r="C519" i="3" s="1"/>
  <c r="N518" i="3"/>
  <c r="O518" i="3" s="1"/>
  <c r="M518" i="3"/>
  <c r="G518" i="3"/>
  <c r="C518" i="3"/>
  <c r="B518" i="3"/>
  <c r="N517" i="3"/>
  <c r="O517" i="3" s="1"/>
  <c r="M517" i="3"/>
  <c r="G517" i="3"/>
  <c r="B517" i="3"/>
  <c r="C517" i="3" s="1"/>
  <c r="O516" i="3"/>
  <c r="N516" i="3"/>
  <c r="M516" i="3"/>
  <c r="G516" i="3"/>
  <c r="B516" i="3"/>
  <c r="C516" i="3" s="1"/>
  <c r="N515" i="3"/>
  <c r="O515" i="3" s="1"/>
  <c r="M515" i="3"/>
  <c r="G515" i="3"/>
  <c r="C515" i="3"/>
  <c r="B515" i="3"/>
  <c r="N514" i="3"/>
  <c r="O514" i="3" s="1"/>
  <c r="M514" i="3"/>
  <c r="G514" i="3"/>
  <c r="B514" i="3"/>
  <c r="C514" i="3" s="1"/>
  <c r="N513" i="3"/>
  <c r="O513" i="3" s="1"/>
  <c r="M513" i="3"/>
  <c r="G513" i="3"/>
  <c r="B513" i="3"/>
  <c r="C513" i="3" s="1"/>
  <c r="N512" i="3"/>
  <c r="O512" i="3" s="1"/>
  <c r="M512" i="3"/>
  <c r="G512" i="3"/>
  <c r="B512" i="3"/>
  <c r="C512" i="3" s="1"/>
  <c r="N511" i="3"/>
  <c r="O511" i="3" s="1"/>
  <c r="M511" i="3"/>
  <c r="G511" i="3"/>
  <c r="C511" i="3"/>
  <c r="B511" i="3"/>
  <c r="O510" i="3"/>
  <c r="N510" i="3"/>
  <c r="M510" i="3"/>
  <c r="G510" i="3"/>
  <c r="B510" i="3"/>
  <c r="C510" i="3" s="1"/>
  <c r="N509" i="3"/>
  <c r="O509" i="3" s="1"/>
  <c r="M509" i="3"/>
  <c r="G509" i="3"/>
  <c r="B509" i="3"/>
  <c r="C509" i="3" s="1"/>
  <c r="O508" i="3"/>
  <c r="N508" i="3"/>
  <c r="M508" i="3"/>
  <c r="G508" i="3"/>
  <c r="C508" i="3"/>
  <c r="B508" i="3"/>
  <c r="N507" i="3"/>
  <c r="O507" i="3" s="1"/>
  <c r="M507" i="3"/>
  <c r="G507" i="3"/>
  <c r="C507" i="3"/>
  <c r="B507" i="3"/>
  <c r="N506" i="3"/>
  <c r="O506" i="3" s="1"/>
  <c r="M506" i="3"/>
  <c r="G506" i="3"/>
  <c r="B506" i="3"/>
  <c r="C506" i="3" s="1"/>
  <c r="N505" i="3"/>
  <c r="O505" i="3" s="1"/>
  <c r="M505" i="3"/>
  <c r="G505" i="3"/>
  <c r="B505" i="3"/>
  <c r="C505" i="3" s="1"/>
  <c r="N504" i="3"/>
  <c r="O504" i="3" s="1"/>
  <c r="M504" i="3"/>
  <c r="G504" i="3"/>
  <c r="B504" i="3"/>
  <c r="C504" i="3" s="1"/>
  <c r="N503" i="3"/>
  <c r="O503" i="3" s="1"/>
  <c r="M503" i="3"/>
  <c r="G503" i="3"/>
  <c r="C503" i="3"/>
  <c r="B503" i="3"/>
  <c r="O502" i="3"/>
  <c r="N502" i="3"/>
  <c r="M502" i="3"/>
  <c r="G502" i="3"/>
  <c r="C502" i="3"/>
  <c r="B502" i="3"/>
  <c r="N501" i="3"/>
  <c r="O501" i="3" s="1"/>
  <c r="M501" i="3"/>
  <c r="G501" i="3"/>
  <c r="B501" i="3"/>
  <c r="C501" i="3" s="1"/>
  <c r="N500" i="3"/>
  <c r="O500" i="3" s="1"/>
  <c r="M500" i="3"/>
  <c r="G500" i="3"/>
  <c r="B500" i="3"/>
  <c r="C500" i="3" s="1"/>
  <c r="N499" i="3"/>
  <c r="O499" i="3" s="1"/>
  <c r="M499" i="3"/>
  <c r="G499" i="3"/>
  <c r="B499" i="3"/>
  <c r="C499" i="3" s="1"/>
  <c r="O498" i="3"/>
  <c r="N498" i="3"/>
  <c r="M498" i="3"/>
  <c r="G498" i="3"/>
  <c r="B498" i="3"/>
  <c r="C498" i="3" s="1"/>
  <c r="N497" i="3"/>
  <c r="O497" i="3" s="1"/>
  <c r="M497" i="3"/>
  <c r="G497" i="3"/>
  <c r="B497" i="3"/>
  <c r="C497" i="3" s="1"/>
  <c r="N496" i="3"/>
  <c r="O496" i="3" s="1"/>
  <c r="M496" i="3"/>
  <c r="G496" i="3"/>
  <c r="B496" i="3"/>
  <c r="C496" i="3" s="1"/>
  <c r="N495" i="3"/>
  <c r="O495" i="3" s="1"/>
  <c r="M495" i="3"/>
  <c r="G495" i="3"/>
  <c r="B495" i="3"/>
  <c r="C495" i="3" s="1"/>
  <c r="N494" i="3"/>
  <c r="O494" i="3" s="1"/>
  <c r="M494" i="3"/>
  <c r="G494" i="3"/>
  <c r="C494" i="3"/>
  <c r="B494" i="3"/>
  <c r="N493" i="3"/>
  <c r="O493" i="3" s="1"/>
  <c r="M493" i="3"/>
  <c r="G493" i="3"/>
  <c r="C493" i="3"/>
  <c r="B493" i="3"/>
  <c r="O492" i="3"/>
  <c r="N492" i="3"/>
  <c r="M492" i="3"/>
  <c r="G492" i="3"/>
  <c r="C492" i="3"/>
  <c r="B492" i="3"/>
  <c r="N491" i="3"/>
  <c r="O491" i="3" s="1"/>
  <c r="M491" i="3"/>
  <c r="G491" i="3"/>
  <c r="B491" i="3"/>
  <c r="C491" i="3" s="1"/>
  <c r="N490" i="3"/>
  <c r="O490" i="3" s="1"/>
  <c r="M490" i="3"/>
  <c r="G490" i="3"/>
  <c r="C490" i="3"/>
  <c r="B490" i="3"/>
  <c r="N489" i="3"/>
  <c r="O489" i="3" s="1"/>
  <c r="M489" i="3"/>
  <c r="G489" i="3"/>
  <c r="C489" i="3"/>
  <c r="B489" i="3"/>
  <c r="O488" i="3"/>
  <c r="N488" i="3"/>
  <c r="M488" i="3"/>
  <c r="G488" i="3"/>
  <c r="B488" i="3"/>
  <c r="C488" i="3" s="1"/>
  <c r="N487" i="3"/>
  <c r="O487" i="3" s="1"/>
  <c r="M487" i="3"/>
  <c r="G487" i="3"/>
  <c r="B487" i="3"/>
  <c r="C487" i="3" s="1"/>
  <c r="N486" i="3"/>
  <c r="O486" i="3" s="1"/>
  <c r="M486" i="3"/>
  <c r="G486" i="3"/>
  <c r="B486" i="3"/>
  <c r="C486" i="3" s="1"/>
  <c r="N485" i="3"/>
  <c r="O485" i="3" s="1"/>
  <c r="M485" i="3"/>
  <c r="G485" i="3"/>
  <c r="B485" i="3"/>
  <c r="C485" i="3" s="1"/>
  <c r="N484" i="3"/>
  <c r="O484" i="3" s="1"/>
  <c r="M484" i="3"/>
  <c r="G484" i="3"/>
  <c r="B484" i="3"/>
  <c r="C484" i="3" s="1"/>
  <c r="N483" i="3"/>
  <c r="O483" i="3" s="1"/>
  <c r="M483" i="3"/>
  <c r="G483" i="3"/>
  <c r="B483" i="3"/>
  <c r="C483" i="3" s="1"/>
  <c r="N482" i="3"/>
  <c r="O482" i="3" s="1"/>
  <c r="M482" i="3"/>
  <c r="G482" i="3"/>
  <c r="C482" i="3"/>
  <c r="B482" i="3"/>
  <c r="O481" i="3"/>
  <c r="N481" i="3"/>
  <c r="M481" i="3"/>
  <c r="G481" i="3"/>
  <c r="B481" i="3"/>
  <c r="C481" i="3" s="1"/>
  <c r="O480" i="3"/>
  <c r="N480" i="3"/>
  <c r="M480" i="3"/>
  <c r="G480" i="3"/>
  <c r="B480" i="3"/>
  <c r="C480" i="3" s="1"/>
  <c r="N479" i="3"/>
  <c r="O479" i="3" s="1"/>
  <c r="M479" i="3"/>
  <c r="G479" i="3"/>
  <c r="B479" i="3"/>
  <c r="C479" i="3" s="1"/>
  <c r="N478" i="3"/>
  <c r="O478" i="3" s="1"/>
  <c r="M478" i="3"/>
  <c r="G478" i="3"/>
  <c r="C478" i="3"/>
  <c r="B478" i="3"/>
  <c r="O477" i="3"/>
  <c r="N477" i="3"/>
  <c r="M477" i="3"/>
  <c r="G477" i="3"/>
  <c r="B477" i="3"/>
  <c r="C477" i="3" s="1"/>
  <c r="O476" i="3"/>
  <c r="N476" i="3"/>
  <c r="M476" i="3"/>
  <c r="G476" i="3"/>
  <c r="C476" i="3"/>
  <c r="B476" i="3"/>
  <c r="O475" i="3"/>
  <c r="N475" i="3"/>
  <c r="M475" i="3"/>
  <c r="G475" i="3"/>
  <c r="B475" i="3"/>
  <c r="C475" i="3" s="1"/>
  <c r="N474" i="3"/>
  <c r="O474" i="3" s="1"/>
  <c r="M474" i="3"/>
  <c r="G474" i="3"/>
  <c r="B474" i="3"/>
  <c r="C474" i="3" s="1"/>
  <c r="O473" i="3"/>
  <c r="N473" i="3"/>
  <c r="M473" i="3"/>
  <c r="G473" i="3"/>
  <c r="B473" i="3"/>
  <c r="C473" i="3" s="1"/>
  <c r="N472" i="3"/>
  <c r="O472" i="3" s="1"/>
  <c r="M472" i="3"/>
  <c r="G472" i="3"/>
  <c r="C472" i="3"/>
  <c r="B472" i="3"/>
  <c r="N471" i="3"/>
  <c r="O471" i="3" s="1"/>
  <c r="M471" i="3"/>
  <c r="G471" i="3"/>
  <c r="B471" i="3"/>
  <c r="C471" i="3" s="1"/>
  <c r="O470" i="3"/>
  <c r="N470" i="3"/>
  <c r="M470" i="3"/>
  <c r="G470" i="3"/>
  <c r="B470" i="3"/>
  <c r="C470" i="3" s="1"/>
  <c r="N469" i="3"/>
  <c r="O469" i="3" s="1"/>
  <c r="M469" i="3"/>
  <c r="G469" i="3"/>
  <c r="B469" i="3"/>
  <c r="C469" i="3" s="1"/>
  <c r="N468" i="3"/>
  <c r="O468" i="3" s="1"/>
  <c r="M468" i="3"/>
  <c r="G468" i="3"/>
  <c r="B468" i="3"/>
  <c r="C468" i="3" s="1"/>
  <c r="N467" i="3"/>
  <c r="O467" i="3" s="1"/>
  <c r="M467" i="3"/>
  <c r="G467" i="3"/>
  <c r="B467" i="3"/>
  <c r="C467" i="3" s="1"/>
  <c r="O466" i="3"/>
  <c r="N466" i="3"/>
  <c r="M466" i="3"/>
  <c r="G466" i="3"/>
  <c r="C466" i="3"/>
  <c r="B466" i="3"/>
  <c r="N465" i="3"/>
  <c r="O465" i="3" s="1"/>
  <c r="M465" i="3"/>
  <c r="G465" i="3"/>
  <c r="B465" i="3"/>
  <c r="C465" i="3" s="1"/>
  <c r="N464" i="3"/>
  <c r="O464" i="3" s="1"/>
  <c r="M464" i="3"/>
  <c r="G464" i="3"/>
  <c r="B464" i="3"/>
  <c r="C464" i="3" s="1"/>
  <c r="O463" i="3"/>
  <c r="N463" i="3"/>
  <c r="M463" i="3"/>
  <c r="G463" i="3"/>
  <c r="B463" i="3"/>
  <c r="C463" i="3" s="1"/>
  <c r="N462" i="3"/>
  <c r="O462" i="3" s="1"/>
  <c r="M462" i="3"/>
  <c r="G462" i="3"/>
  <c r="C462" i="3"/>
  <c r="B462" i="3"/>
  <c r="N461" i="3"/>
  <c r="O461" i="3" s="1"/>
  <c r="M461" i="3"/>
  <c r="G461" i="3"/>
  <c r="B461" i="3"/>
  <c r="C461" i="3" s="1"/>
  <c r="N460" i="3"/>
  <c r="O460" i="3" s="1"/>
  <c r="M460" i="3"/>
  <c r="G460" i="3"/>
  <c r="B460" i="3"/>
  <c r="C460" i="3" s="1"/>
  <c r="N459" i="3"/>
  <c r="O459" i="3" s="1"/>
  <c r="M459" i="3"/>
  <c r="G459" i="3"/>
  <c r="B459" i="3"/>
  <c r="C459" i="3" s="1"/>
  <c r="N458" i="3"/>
  <c r="O458" i="3" s="1"/>
  <c r="M458" i="3"/>
  <c r="G458" i="3"/>
  <c r="C458" i="3"/>
  <c r="B458" i="3"/>
  <c r="O457" i="3"/>
  <c r="N457" i="3"/>
  <c r="M457" i="3"/>
  <c r="G457" i="3"/>
  <c r="B457" i="3"/>
  <c r="C457" i="3" s="1"/>
  <c r="O456" i="3"/>
  <c r="N456" i="3"/>
  <c r="M456" i="3"/>
  <c r="G456" i="3"/>
  <c r="C456" i="3"/>
  <c r="B456" i="3"/>
  <c r="N455" i="3"/>
  <c r="O455" i="3" s="1"/>
  <c r="M455" i="3"/>
  <c r="G455" i="3"/>
  <c r="B455" i="3"/>
  <c r="C455" i="3" s="1"/>
  <c r="N454" i="3"/>
  <c r="O454" i="3" s="1"/>
  <c r="M454" i="3"/>
  <c r="G454" i="3"/>
  <c r="B454" i="3"/>
  <c r="C454" i="3" s="1"/>
  <c r="O453" i="3"/>
  <c r="N453" i="3"/>
  <c r="M453" i="3"/>
  <c r="G453" i="3"/>
  <c r="B453" i="3"/>
  <c r="C453" i="3" s="1"/>
  <c r="O452" i="3"/>
  <c r="N452" i="3"/>
  <c r="M452" i="3"/>
  <c r="G452" i="3"/>
  <c r="B452" i="3"/>
  <c r="C452" i="3" s="1"/>
  <c r="O451" i="3"/>
  <c r="N451" i="3"/>
  <c r="M451" i="3"/>
  <c r="G451" i="3"/>
  <c r="B451" i="3"/>
  <c r="C451" i="3" s="1"/>
  <c r="O450" i="3"/>
  <c r="N450" i="3"/>
  <c r="M450" i="3"/>
  <c r="G450" i="3"/>
  <c r="C450" i="3"/>
  <c r="B450" i="3"/>
  <c r="N449" i="3"/>
  <c r="O449" i="3" s="1"/>
  <c r="M449" i="3"/>
  <c r="G449" i="3"/>
  <c r="B449" i="3"/>
  <c r="C449" i="3" s="1"/>
  <c r="N448" i="3"/>
  <c r="O448" i="3" s="1"/>
  <c r="M448" i="3"/>
  <c r="G448" i="3"/>
  <c r="B448" i="3"/>
  <c r="C448" i="3" s="1"/>
  <c r="O447" i="3"/>
  <c r="N447" i="3"/>
  <c r="M447" i="3"/>
  <c r="G447" i="3"/>
  <c r="B447" i="3"/>
  <c r="C447" i="3" s="1"/>
  <c r="O446" i="3"/>
  <c r="N446" i="3"/>
  <c r="M446" i="3"/>
  <c r="G446" i="3"/>
  <c r="C446" i="3"/>
  <c r="B446" i="3"/>
  <c r="N445" i="3"/>
  <c r="O445" i="3" s="1"/>
  <c r="M445" i="3"/>
  <c r="G445" i="3"/>
  <c r="B445" i="3"/>
  <c r="C445" i="3" s="1"/>
  <c r="N444" i="3"/>
  <c r="O444" i="3" s="1"/>
  <c r="M444" i="3"/>
  <c r="G444" i="3"/>
  <c r="B444" i="3"/>
  <c r="C444" i="3" s="1"/>
  <c r="O443" i="3"/>
  <c r="N443" i="3"/>
  <c r="M443" i="3"/>
  <c r="G443" i="3"/>
  <c r="B443" i="3"/>
  <c r="C443" i="3" s="1"/>
  <c r="O442" i="3"/>
  <c r="N442" i="3"/>
  <c r="M442" i="3"/>
  <c r="G442" i="3"/>
  <c r="C442" i="3"/>
  <c r="B442" i="3"/>
  <c r="O441" i="3"/>
  <c r="N441" i="3"/>
  <c r="M441" i="3"/>
  <c r="G441" i="3"/>
  <c r="B441" i="3"/>
  <c r="C441" i="3" s="1"/>
  <c r="N440" i="3"/>
  <c r="O440" i="3" s="1"/>
  <c r="M440" i="3"/>
  <c r="G440" i="3"/>
  <c r="B440" i="3"/>
  <c r="C440" i="3" s="1"/>
  <c r="N439" i="3"/>
  <c r="O439" i="3" s="1"/>
  <c r="M439" i="3"/>
  <c r="G439" i="3"/>
  <c r="B439" i="3"/>
  <c r="C439" i="3" s="1"/>
  <c r="N438" i="3"/>
  <c r="O438" i="3" s="1"/>
  <c r="M438" i="3"/>
  <c r="G438" i="3"/>
  <c r="C438" i="3"/>
  <c r="B438" i="3"/>
  <c r="N437" i="3"/>
  <c r="O437" i="3" s="1"/>
  <c r="M437" i="3"/>
  <c r="G437" i="3"/>
  <c r="B437" i="3"/>
  <c r="C437" i="3" s="1"/>
  <c r="N436" i="3"/>
  <c r="O436" i="3" s="1"/>
  <c r="M436" i="3"/>
  <c r="G436" i="3"/>
  <c r="B436" i="3"/>
  <c r="C436" i="3" s="1"/>
  <c r="N435" i="3"/>
  <c r="O435" i="3" s="1"/>
  <c r="M435" i="3"/>
  <c r="G435" i="3"/>
  <c r="B435" i="3"/>
  <c r="C435" i="3" s="1"/>
  <c r="N434" i="3"/>
  <c r="O434" i="3" s="1"/>
  <c r="M434" i="3"/>
  <c r="G434" i="3"/>
  <c r="C434" i="3"/>
  <c r="B434" i="3"/>
  <c r="O433" i="3"/>
  <c r="N433" i="3"/>
  <c r="M433" i="3"/>
  <c r="G433" i="3"/>
  <c r="B433" i="3"/>
  <c r="C433" i="3" s="1"/>
  <c r="N432" i="3"/>
  <c r="O432" i="3" s="1"/>
  <c r="M432" i="3"/>
  <c r="G432" i="3"/>
  <c r="B432" i="3"/>
  <c r="C432" i="3" s="1"/>
  <c r="N431" i="3"/>
  <c r="O431" i="3" s="1"/>
  <c r="M431" i="3"/>
  <c r="G431" i="3"/>
  <c r="B431" i="3"/>
  <c r="C431" i="3" s="1"/>
  <c r="N430" i="3"/>
  <c r="O430" i="3" s="1"/>
  <c r="M430" i="3"/>
  <c r="G430" i="3"/>
  <c r="C430" i="3"/>
  <c r="B430" i="3"/>
  <c r="O429" i="3"/>
  <c r="N429" i="3"/>
  <c r="M429" i="3"/>
  <c r="G429" i="3"/>
  <c r="B429" i="3"/>
  <c r="C429" i="3" s="1"/>
  <c r="N428" i="3"/>
  <c r="O428" i="3" s="1"/>
  <c r="M428" i="3"/>
  <c r="G428" i="3"/>
  <c r="B428" i="3"/>
  <c r="C428" i="3" s="1"/>
  <c r="O427" i="3"/>
  <c r="N427" i="3"/>
  <c r="M427" i="3"/>
  <c r="G427" i="3"/>
  <c r="B427" i="3"/>
  <c r="C427" i="3" s="1"/>
  <c r="N426" i="3"/>
  <c r="O426" i="3" s="1"/>
  <c r="M426" i="3"/>
  <c r="G426" i="3"/>
  <c r="B426" i="3"/>
  <c r="C426" i="3" s="1"/>
  <c r="O425" i="3"/>
  <c r="N425" i="3"/>
  <c r="M425" i="3"/>
  <c r="G425" i="3"/>
  <c r="C425" i="3"/>
  <c r="B425" i="3"/>
  <c r="N424" i="3"/>
  <c r="O424" i="3" s="1"/>
  <c r="M424" i="3"/>
  <c r="G424" i="3"/>
  <c r="B424" i="3"/>
  <c r="C424" i="3" s="1"/>
  <c r="O423" i="3"/>
  <c r="N423" i="3"/>
  <c r="M423" i="3"/>
  <c r="G423" i="3"/>
  <c r="C423" i="3"/>
  <c r="B423" i="3"/>
  <c r="N422" i="3"/>
  <c r="O422" i="3" s="1"/>
  <c r="M422" i="3"/>
  <c r="G422" i="3"/>
  <c r="B422" i="3"/>
  <c r="C422" i="3" s="1"/>
  <c r="O421" i="3"/>
  <c r="N421" i="3"/>
  <c r="M421" i="3"/>
  <c r="G421" i="3"/>
  <c r="C421" i="3"/>
  <c r="B421" i="3"/>
  <c r="N420" i="3"/>
  <c r="O420" i="3" s="1"/>
  <c r="M420" i="3"/>
  <c r="G420" i="3"/>
  <c r="C420" i="3"/>
  <c r="B420" i="3"/>
  <c r="O419" i="3"/>
  <c r="N419" i="3"/>
  <c r="M419" i="3"/>
  <c r="G419" i="3"/>
  <c r="C419" i="3"/>
  <c r="B419" i="3"/>
  <c r="N418" i="3"/>
  <c r="O418" i="3" s="1"/>
  <c r="M418" i="3"/>
  <c r="G418" i="3"/>
  <c r="B418" i="3"/>
  <c r="C418" i="3" s="1"/>
  <c r="O417" i="3"/>
  <c r="N417" i="3"/>
  <c r="M417" i="3"/>
  <c r="G417" i="3"/>
  <c r="C417" i="3"/>
  <c r="B417" i="3"/>
  <c r="N416" i="3"/>
  <c r="O416" i="3" s="1"/>
  <c r="M416" i="3"/>
  <c r="G416" i="3"/>
  <c r="B416" i="3"/>
  <c r="C416" i="3" s="1"/>
  <c r="O415" i="3"/>
  <c r="N415" i="3"/>
  <c r="M415" i="3"/>
  <c r="G415" i="3"/>
  <c r="C415" i="3"/>
  <c r="B415" i="3"/>
  <c r="N414" i="3"/>
  <c r="O414" i="3" s="1"/>
  <c r="M414" i="3"/>
  <c r="G414" i="3"/>
  <c r="B414" i="3"/>
  <c r="C414" i="3" s="1"/>
  <c r="O413" i="3"/>
  <c r="N413" i="3"/>
  <c r="M413" i="3"/>
  <c r="B413" i="3"/>
  <c r="C413" i="3" s="1"/>
  <c r="N412" i="3"/>
  <c r="O412" i="3" s="1"/>
  <c r="M412" i="3"/>
  <c r="G412" i="3"/>
  <c r="B412" i="3"/>
  <c r="C412" i="3" s="1"/>
  <c r="O411" i="3"/>
  <c r="N411" i="3"/>
  <c r="M411" i="3"/>
  <c r="G411" i="3"/>
  <c r="B411" i="3"/>
  <c r="C411" i="3" s="1"/>
  <c r="N410" i="3"/>
  <c r="O410" i="3" s="1"/>
  <c r="M410" i="3"/>
  <c r="G410" i="3"/>
  <c r="B410" i="3"/>
  <c r="C410" i="3" s="1"/>
  <c r="N409" i="3"/>
  <c r="O409" i="3" s="1"/>
  <c r="M409" i="3"/>
  <c r="G409" i="3"/>
  <c r="B409" i="3"/>
  <c r="C409" i="3" s="1"/>
  <c r="N408" i="3"/>
  <c r="O408" i="3" s="1"/>
  <c r="M408" i="3"/>
  <c r="G408" i="3"/>
  <c r="B408" i="3"/>
  <c r="C408" i="3" s="1"/>
  <c r="N407" i="3"/>
  <c r="O407" i="3" s="1"/>
  <c r="M407" i="3"/>
  <c r="G407" i="3"/>
  <c r="B407" i="3"/>
  <c r="C407" i="3" s="1"/>
  <c r="N406" i="3"/>
  <c r="O406" i="3" s="1"/>
  <c r="M406" i="3"/>
  <c r="G406" i="3"/>
  <c r="C406" i="3"/>
  <c r="B406" i="3"/>
  <c r="N405" i="3"/>
  <c r="O405" i="3" s="1"/>
  <c r="M405" i="3"/>
  <c r="G405" i="3"/>
  <c r="B405" i="3"/>
  <c r="C405" i="3" s="1"/>
  <c r="N404" i="3"/>
  <c r="O404" i="3" s="1"/>
  <c r="M404" i="3"/>
  <c r="G404" i="3"/>
  <c r="B404" i="3"/>
  <c r="C404" i="3" s="1"/>
  <c r="O403" i="3"/>
  <c r="N403" i="3"/>
  <c r="M403" i="3"/>
  <c r="G403" i="3"/>
  <c r="B403" i="3"/>
  <c r="C403" i="3" s="1"/>
  <c r="N402" i="3"/>
  <c r="O402" i="3" s="1"/>
  <c r="M402" i="3"/>
  <c r="G402" i="3"/>
  <c r="C402" i="3"/>
  <c r="B402" i="3"/>
  <c r="N401" i="3"/>
  <c r="O401" i="3" s="1"/>
  <c r="M401" i="3"/>
  <c r="G401" i="3"/>
  <c r="B401" i="3"/>
  <c r="C401" i="3" s="1"/>
  <c r="N400" i="3"/>
  <c r="O400" i="3" s="1"/>
  <c r="M400" i="3"/>
  <c r="G400" i="3"/>
  <c r="B400" i="3"/>
  <c r="C400" i="3" s="1"/>
  <c r="O399" i="3"/>
  <c r="N399" i="3"/>
  <c r="M399" i="3"/>
  <c r="G399" i="3"/>
  <c r="B399" i="3"/>
  <c r="C399" i="3" s="1"/>
  <c r="N398" i="3"/>
  <c r="O398" i="3" s="1"/>
  <c r="M398" i="3"/>
  <c r="G398" i="3"/>
  <c r="B398" i="3"/>
  <c r="C398" i="3" s="1"/>
  <c r="N397" i="3"/>
  <c r="O397" i="3" s="1"/>
  <c r="M397" i="3"/>
  <c r="G397" i="3"/>
  <c r="B397" i="3"/>
  <c r="C397" i="3" s="1"/>
  <c r="N396" i="3"/>
  <c r="O396" i="3" s="1"/>
  <c r="M396" i="3"/>
  <c r="G396" i="3"/>
  <c r="B396" i="3"/>
  <c r="C396" i="3" s="1"/>
  <c r="N395" i="3"/>
  <c r="O395" i="3" s="1"/>
  <c r="M395" i="3"/>
  <c r="G395" i="3"/>
  <c r="B395" i="3"/>
  <c r="C395" i="3" s="1"/>
  <c r="N394" i="3"/>
  <c r="O394" i="3" s="1"/>
  <c r="M394" i="3"/>
  <c r="G394" i="3"/>
  <c r="C394" i="3"/>
  <c r="B394" i="3"/>
  <c r="N393" i="3"/>
  <c r="O393" i="3" s="1"/>
  <c r="M393" i="3"/>
  <c r="G393" i="3"/>
  <c r="B393" i="3"/>
  <c r="C393" i="3" s="1"/>
  <c r="N392" i="3"/>
  <c r="O392" i="3" s="1"/>
  <c r="M392" i="3"/>
  <c r="G392" i="3"/>
  <c r="B392" i="3"/>
  <c r="C392" i="3" s="1"/>
  <c r="O391" i="3"/>
  <c r="N391" i="3"/>
  <c r="M391" i="3"/>
  <c r="G391" i="3"/>
  <c r="B391" i="3"/>
  <c r="C391" i="3" s="1"/>
  <c r="N390" i="3"/>
  <c r="O390" i="3" s="1"/>
  <c r="M390" i="3"/>
  <c r="G390" i="3"/>
  <c r="C390" i="3"/>
  <c r="B390" i="3"/>
  <c r="N389" i="3"/>
  <c r="O389" i="3" s="1"/>
  <c r="M389" i="3"/>
  <c r="G389" i="3"/>
  <c r="B389" i="3"/>
  <c r="C389" i="3" s="1"/>
  <c r="N388" i="3"/>
  <c r="O388" i="3" s="1"/>
  <c r="M388" i="3"/>
  <c r="G388" i="3"/>
  <c r="B388" i="3"/>
  <c r="C388" i="3" s="1"/>
  <c r="O387" i="3"/>
  <c r="N387" i="3"/>
  <c r="M387" i="3"/>
  <c r="G387" i="3"/>
  <c r="B387" i="3"/>
  <c r="C387" i="3" s="1"/>
  <c r="N386" i="3"/>
  <c r="O386" i="3" s="1"/>
  <c r="M386" i="3"/>
  <c r="G386" i="3"/>
  <c r="B386" i="3"/>
  <c r="C386" i="3" s="1"/>
  <c r="N385" i="3"/>
  <c r="O385" i="3" s="1"/>
  <c r="M385" i="3"/>
  <c r="G385" i="3"/>
  <c r="B385" i="3"/>
  <c r="C385" i="3" s="1"/>
  <c r="N384" i="3"/>
  <c r="O384" i="3" s="1"/>
  <c r="M384" i="3"/>
  <c r="G384" i="3"/>
  <c r="B384" i="3"/>
  <c r="C384" i="3" s="1"/>
  <c r="N383" i="3"/>
  <c r="O383" i="3" s="1"/>
  <c r="M383" i="3"/>
  <c r="G383" i="3"/>
  <c r="B383" i="3"/>
  <c r="C383" i="3" s="1"/>
  <c r="N382" i="3"/>
  <c r="O382" i="3" s="1"/>
  <c r="M382" i="3"/>
  <c r="G382" i="3"/>
  <c r="C382" i="3"/>
  <c r="B382" i="3"/>
  <c r="N381" i="3"/>
  <c r="O381" i="3" s="1"/>
  <c r="M381" i="3"/>
  <c r="G381" i="3"/>
  <c r="B381" i="3"/>
  <c r="C381" i="3" s="1"/>
  <c r="N380" i="3"/>
  <c r="O380" i="3" s="1"/>
  <c r="M380" i="3"/>
  <c r="G380" i="3"/>
  <c r="B380" i="3"/>
  <c r="C380" i="3" s="1"/>
  <c r="O379" i="3"/>
  <c r="N379" i="3"/>
  <c r="M379" i="3"/>
  <c r="G379" i="3"/>
  <c r="B379" i="3"/>
  <c r="C379" i="3" s="1"/>
  <c r="N378" i="3"/>
  <c r="O378" i="3" s="1"/>
  <c r="M378" i="3"/>
  <c r="G378" i="3"/>
  <c r="C378" i="3"/>
  <c r="B378" i="3"/>
  <c r="N377" i="3"/>
  <c r="O377" i="3" s="1"/>
  <c r="M377" i="3"/>
  <c r="G377" i="3"/>
  <c r="B377" i="3"/>
  <c r="C377" i="3" s="1"/>
  <c r="N376" i="3"/>
  <c r="O376" i="3" s="1"/>
  <c r="M376" i="3"/>
  <c r="G376" i="3"/>
  <c r="B376" i="3"/>
  <c r="C376" i="3" s="1"/>
  <c r="O375" i="3"/>
  <c r="N375" i="3"/>
  <c r="M375" i="3"/>
  <c r="G375" i="3"/>
  <c r="B375" i="3"/>
  <c r="C375" i="3" s="1"/>
  <c r="N374" i="3"/>
  <c r="O374" i="3" s="1"/>
  <c r="M374" i="3"/>
  <c r="G374" i="3"/>
  <c r="B374" i="3"/>
  <c r="C374" i="3" s="1"/>
  <c r="N373" i="3"/>
  <c r="O373" i="3" s="1"/>
  <c r="M373" i="3"/>
  <c r="G373" i="3"/>
  <c r="B373" i="3"/>
  <c r="C373" i="3" s="1"/>
  <c r="N372" i="3"/>
  <c r="O372" i="3" s="1"/>
  <c r="M372" i="3"/>
  <c r="G372" i="3"/>
  <c r="B372" i="3"/>
  <c r="C372" i="3" s="1"/>
  <c r="N371" i="3"/>
  <c r="O371" i="3" s="1"/>
  <c r="M371" i="3"/>
  <c r="G371" i="3"/>
  <c r="B371" i="3"/>
  <c r="C371" i="3" s="1"/>
  <c r="N370" i="3"/>
  <c r="O370" i="3" s="1"/>
  <c r="M370" i="3"/>
  <c r="G370" i="3"/>
  <c r="C370" i="3"/>
  <c r="B370" i="3"/>
  <c r="N369" i="3"/>
  <c r="O369" i="3" s="1"/>
  <c r="M369" i="3"/>
  <c r="G369" i="3"/>
  <c r="B369" i="3"/>
  <c r="C369" i="3" s="1"/>
  <c r="N368" i="3"/>
  <c r="O368" i="3" s="1"/>
  <c r="M368" i="3"/>
  <c r="G368" i="3"/>
  <c r="B368" i="3"/>
  <c r="C368" i="3" s="1"/>
  <c r="O367" i="3"/>
  <c r="N367" i="3"/>
  <c r="M367" i="3"/>
  <c r="G367" i="3"/>
  <c r="B367" i="3"/>
  <c r="C367" i="3" s="1"/>
  <c r="N366" i="3"/>
  <c r="O366" i="3" s="1"/>
  <c r="M366" i="3"/>
  <c r="G366" i="3"/>
  <c r="C366" i="3"/>
  <c r="B366" i="3"/>
  <c r="N365" i="3"/>
  <c r="O365" i="3" s="1"/>
  <c r="M365" i="3"/>
  <c r="G365" i="3"/>
  <c r="B365" i="3"/>
  <c r="C365" i="3" s="1"/>
  <c r="N364" i="3"/>
  <c r="O364" i="3" s="1"/>
  <c r="M364" i="3"/>
  <c r="G364" i="3"/>
  <c r="B364" i="3"/>
  <c r="C364" i="3" s="1"/>
  <c r="O363" i="3"/>
  <c r="N363" i="3"/>
  <c r="M363" i="3"/>
  <c r="G363" i="3"/>
  <c r="B363" i="3"/>
  <c r="C363" i="3" s="1"/>
  <c r="N362" i="3"/>
  <c r="O362" i="3" s="1"/>
  <c r="M362" i="3"/>
  <c r="G362" i="3"/>
  <c r="B362" i="3"/>
  <c r="C362" i="3" s="1"/>
  <c r="N361" i="3"/>
  <c r="O361" i="3" s="1"/>
  <c r="M361" i="3"/>
  <c r="G361" i="3"/>
  <c r="B361" i="3"/>
  <c r="C361" i="3" s="1"/>
  <c r="N360" i="3"/>
  <c r="O360" i="3" s="1"/>
  <c r="M360" i="3"/>
  <c r="G360" i="3"/>
  <c r="B360" i="3"/>
  <c r="C360" i="3" s="1"/>
  <c r="N359" i="3"/>
  <c r="O359" i="3" s="1"/>
  <c r="M359" i="3"/>
  <c r="G359" i="3"/>
  <c r="B359" i="3"/>
  <c r="C359" i="3" s="1"/>
  <c r="N358" i="3"/>
  <c r="O358" i="3" s="1"/>
  <c r="M358" i="3"/>
  <c r="G358" i="3"/>
  <c r="C358" i="3"/>
  <c r="B358" i="3"/>
  <c r="N357" i="3"/>
  <c r="O357" i="3" s="1"/>
  <c r="M357" i="3"/>
  <c r="G357" i="3"/>
  <c r="B357" i="3"/>
  <c r="C357" i="3" s="1"/>
  <c r="N356" i="3"/>
  <c r="O356" i="3" s="1"/>
  <c r="M356" i="3"/>
  <c r="G356" i="3"/>
  <c r="B356" i="3"/>
  <c r="C356" i="3" s="1"/>
  <c r="O355" i="3"/>
  <c r="N355" i="3"/>
  <c r="M355" i="3"/>
  <c r="G355" i="3"/>
  <c r="B355" i="3"/>
  <c r="C355" i="3" s="1"/>
  <c r="N354" i="3"/>
  <c r="O354" i="3" s="1"/>
  <c r="M354" i="3"/>
  <c r="G354" i="3"/>
  <c r="C354" i="3"/>
  <c r="B354" i="3"/>
  <c r="N353" i="3"/>
  <c r="O353" i="3" s="1"/>
  <c r="M353" i="3"/>
  <c r="G353" i="3"/>
  <c r="B353" i="3"/>
  <c r="C353" i="3" s="1"/>
  <c r="N352" i="3"/>
  <c r="O352" i="3" s="1"/>
  <c r="M352" i="3"/>
  <c r="G352" i="3"/>
  <c r="B352" i="3"/>
  <c r="C352" i="3" s="1"/>
  <c r="O351" i="3"/>
  <c r="N351" i="3"/>
  <c r="M351" i="3"/>
  <c r="G351" i="3"/>
  <c r="B351" i="3"/>
  <c r="C351" i="3" s="1"/>
  <c r="N350" i="3"/>
  <c r="O350" i="3" s="1"/>
  <c r="M350" i="3"/>
  <c r="G350" i="3"/>
  <c r="B350" i="3"/>
  <c r="C350" i="3" s="1"/>
  <c r="N349" i="3"/>
  <c r="O349" i="3" s="1"/>
  <c r="M349" i="3"/>
  <c r="G349" i="3"/>
  <c r="B349" i="3"/>
  <c r="C349" i="3" s="1"/>
  <c r="N348" i="3"/>
  <c r="O348" i="3" s="1"/>
  <c r="M348" i="3"/>
  <c r="G348" i="3"/>
  <c r="B348" i="3"/>
  <c r="C348" i="3" s="1"/>
  <c r="N347" i="3"/>
  <c r="O347" i="3" s="1"/>
  <c r="M347" i="3"/>
  <c r="G347" i="3"/>
  <c r="B347" i="3"/>
  <c r="C347" i="3" s="1"/>
  <c r="N346" i="3"/>
  <c r="O346" i="3" s="1"/>
  <c r="M346" i="3"/>
  <c r="G346" i="3"/>
  <c r="C346" i="3"/>
  <c r="B346" i="3"/>
  <c r="N345" i="3"/>
  <c r="O345" i="3" s="1"/>
  <c r="M345" i="3"/>
  <c r="G345" i="3"/>
  <c r="B345" i="3"/>
  <c r="C345" i="3" s="1"/>
  <c r="N344" i="3"/>
  <c r="O344" i="3" s="1"/>
  <c r="M344" i="3"/>
  <c r="G344" i="3"/>
  <c r="B344" i="3"/>
  <c r="C344" i="3" s="1"/>
  <c r="O343" i="3"/>
  <c r="N343" i="3"/>
  <c r="M343" i="3"/>
  <c r="G343" i="3"/>
  <c r="B343" i="3"/>
  <c r="C343" i="3" s="1"/>
  <c r="N342" i="3"/>
  <c r="O342" i="3" s="1"/>
  <c r="M342" i="3"/>
  <c r="G342" i="3"/>
  <c r="C342" i="3"/>
  <c r="B342" i="3"/>
  <c r="N341" i="3"/>
  <c r="O341" i="3" s="1"/>
  <c r="M341" i="3"/>
  <c r="G341" i="3"/>
  <c r="B341" i="3"/>
  <c r="C341" i="3" s="1"/>
  <c r="N340" i="3"/>
  <c r="O340" i="3" s="1"/>
  <c r="M340" i="3"/>
  <c r="G340" i="3"/>
  <c r="B340" i="3"/>
  <c r="C340" i="3" s="1"/>
  <c r="O339" i="3"/>
  <c r="N339" i="3"/>
  <c r="M339" i="3"/>
  <c r="G339" i="3"/>
  <c r="B339" i="3"/>
  <c r="C339" i="3" s="1"/>
  <c r="N338" i="3"/>
  <c r="O338" i="3" s="1"/>
  <c r="M338" i="3"/>
  <c r="G338" i="3"/>
  <c r="B338" i="3"/>
  <c r="C338" i="3" s="1"/>
  <c r="N337" i="3"/>
  <c r="O337" i="3" s="1"/>
  <c r="M337" i="3"/>
  <c r="G337" i="3"/>
  <c r="B337" i="3"/>
  <c r="C337" i="3" s="1"/>
  <c r="N336" i="3"/>
  <c r="O336" i="3" s="1"/>
  <c r="M336" i="3"/>
  <c r="G336" i="3"/>
  <c r="B336" i="3"/>
  <c r="C336" i="3" s="1"/>
  <c r="N335" i="3"/>
  <c r="O335" i="3" s="1"/>
  <c r="M335" i="3"/>
  <c r="G335" i="3"/>
  <c r="B335" i="3"/>
  <c r="C335" i="3" s="1"/>
  <c r="N334" i="3"/>
  <c r="O334" i="3" s="1"/>
  <c r="M334" i="3"/>
  <c r="G334" i="3"/>
  <c r="C334" i="3"/>
  <c r="B334" i="3"/>
  <c r="N333" i="3"/>
  <c r="O333" i="3" s="1"/>
  <c r="M333" i="3"/>
  <c r="G333" i="3"/>
  <c r="B333" i="3"/>
  <c r="C333" i="3" s="1"/>
  <c r="N332" i="3"/>
  <c r="O332" i="3" s="1"/>
  <c r="M332" i="3"/>
  <c r="G332" i="3"/>
  <c r="B332" i="3"/>
  <c r="C332" i="3" s="1"/>
  <c r="O331" i="3"/>
  <c r="N331" i="3"/>
  <c r="M331" i="3"/>
  <c r="G331" i="3"/>
  <c r="B331" i="3"/>
  <c r="C331" i="3" s="1"/>
  <c r="N330" i="3"/>
  <c r="O330" i="3" s="1"/>
  <c r="M330" i="3"/>
  <c r="G330" i="3"/>
  <c r="C330" i="3"/>
  <c r="B330" i="3"/>
  <c r="N329" i="3"/>
  <c r="O329" i="3" s="1"/>
  <c r="M329" i="3"/>
  <c r="G329" i="3"/>
  <c r="B329" i="3"/>
  <c r="C329" i="3" s="1"/>
  <c r="N328" i="3"/>
  <c r="O328" i="3" s="1"/>
  <c r="M328" i="3"/>
  <c r="G328" i="3"/>
  <c r="B328" i="3"/>
  <c r="C328" i="3" s="1"/>
  <c r="O327" i="3"/>
  <c r="N327" i="3"/>
  <c r="M327" i="3"/>
  <c r="G327" i="3"/>
  <c r="B327" i="3"/>
  <c r="C327" i="3" s="1"/>
  <c r="N326" i="3"/>
  <c r="O326" i="3" s="1"/>
  <c r="M326" i="3"/>
  <c r="G326" i="3"/>
  <c r="B326" i="3"/>
  <c r="C326" i="3" s="1"/>
  <c r="N325" i="3"/>
  <c r="O325" i="3" s="1"/>
  <c r="M325" i="3"/>
  <c r="G325" i="3"/>
  <c r="B325" i="3"/>
  <c r="C325" i="3" s="1"/>
  <c r="N324" i="3"/>
  <c r="O324" i="3" s="1"/>
  <c r="M324" i="3"/>
  <c r="G324" i="3"/>
  <c r="B324" i="3"/>
  <c r="C324" i="3" s="1"/>
  <c r="N323" i="3"/>
  <c r="O323" i="3" s="1"/>
  <c r="M323" i="3"/>
  <c r="G323" i="3"/>
  <c r="B323" i="3"/>
  <c r="C323" i="3" s="1"/>
  <c r="N322" i="3"/>
  <c r="O322" i="3" s="1"/>
  <c r="M322" i="3"/>
  <c r="G322" i="3"/>
  <c r="C322" i="3"/>
  <c r="B322" i="3"/>
  <c r="N321" i="3"/>
  <c r="O321" i="3" s="1"/>
  <c r="M321" i="3"/>
  <c r="G321" i="3"/>
  <c r="B321" i="3"/>
  <c r="C321" i="3" s="1"/>
  <c r="N320" i="3"/>
  <c r="O320" i="3" s="1"/>
  <c r="M320" i="3"/>
  <c r="G320" i="3"/>
  <c r="B320" i="3"/>
  <c r="C320" i="3" s="1"/>
  <c r="O319" i="3"/>
  <c r="N319" i="3"/>
  <c r="M319" i="3"/>
  <c r="G319" i="3"/>
  <c r="B319" i="3"/>
  <c r="C319" i="3" s="1"/>
  <c r="N318" i="3"/>
  <c r="O318" i="3" s="1"/>
  <c r="M318" i="3"/>
  <c r="G318" i="3"/>
  <c r="C318" i="3"/>
  <c r="B318" i="3"/>
  <c r="N317" i="3"/>
  <c r="O317" i="3" s="1"/>
  <c r="M317" i="3"/>
  <c r="G317" i="3"/>
  <c r="B317" i="3"/>
  <c r="C317" i="3" s="1"/>
  <c r="N316" i="3"/>
  <c r="O316" i="3" s="1"/>
  <c r="M316" i="3"/>
  <c r="G316" i="3"/>
  <c r="B316" i="3"/>
  <c r="C316" i="3" s="1"/>
  <c r="O315" i="3"/>
  <c r="N315" i="3"/>
  <c r="M315" i="3"/>
  <c r="G315" i="3"/>
  <c r="B315" i="3"/>
  <c r="C315" i="3" s="1"/>
  <c r="N314" i="3"/>
  <c r="O314" i="3" s="1"/>
  <c r="M314" i="3"/>
  <c r="G314" i="3"/>
  <c r="B314" i="3"/>
  <c r="C314" i="3" s="1"/>
  <c r="N313" i="3"/>
  <c r="O313" i="3" s="1"/>
  <c r="M313" i="3"/>
  <c r="G313" i="3"/>
  <c r="B313" i="3"/>
  <c r="C313" i="3" s="1"/>
  <c r="N312" i="3"/>
  <c r="O312" i="3" s="1"/>
  <c r="M312" i="3"/>
  <c r="G312" i="3"/>
  <c r="B312" i="3"/>
  <c r="C312" i="3" s="1"/>
  <c r="N311" i="3"/>
  <c r="O311" i="3" s="1"/>
  <c r="M311" i="3"/>
  <c r="G311" i="3"/>
  <c r="B311" i="3"/>
  <c r="C311" i="3" s="1"/>
  <c r="N310" i="3"/>
  <c r="O310" i="3" s="1"/>
  <c r="M310" i="3"/>
  <c r="G310" i="3"/>
  <c r="C310" i="3"/>
  <c r="B310" i="3"/>
  <c r="N309" i="3"/>
  <c r="O309" i="3" s="1"/>
  <c r="M309" i="3"/>
  <c r="G309" i="3"/>
  <c r="B309" i="3"/>
  <c r="C309" i="3" s="1"/>
  <c r="N308" i="3"/>
  <c r="O308" i="3" s="1"/>
  <c r="M308" i="3"/>
  <c r="G308" i="3"/>
  <c r="B308" i="3"/>
  <c r="C308" i="3" s="1"/>
  <c r="O307" i="3"/>
  <c r="N307" i="3"/>
  <c r="M307" i="3"/>
  <c r="G307" i="3"/>
  <c r="B307" i="3"/>
  <c r="C307" i="3" s="1"/>
  <c r="N306" i="3"/>
  <c r="O306" i="3" s="1"/>
  <c r="M306" i="3"/>
  <c r="G306" i="3"/>
  <c r="C306" i="3"/>
  <c r="B306" i="3"/>
  <c r="N305" i="3"/>
  <c r="O305" i="3" s="1"/>
  <c r="M305" i="3"/>
  <c r="G305" i="3"/>
  <c r="B305" i="3"/>
  <c r="C305" i="3" s="1"/>
  <c r="N304" i="3"/>
  <c r="O304" i="3" s="1"/>
  <c r="M304" i="3"/>
  <c r="G304" i="3"/>
  <c r="B304" i="3"/>
  <c r="C304" i="3" s="1"/>
  <c r="O303" i="3"/>
  <c r="N303" i="3"/>
  <c r="M303" i="3"/>
  <c r="G303" i="3"/>
  <c r="B303" i="3"/>
  <c r="C303" i="3" s="1"/>
  <c r="N302" i="3"/>
  <c r="O302" i="3" s="1"/>
  <c r="M302" i="3"/>
  <c r="G302" i="3"/>
  <c r="B302" i="3"/>
  <c r="C302" i="3" s="1"/>
  <c r="N301" i="3"/>
  <c r="O301" i="3" s="1"/>
  <c r="M301" i="3"/>
  <c r="G301" i="3"/>
  <c r="B301" i="3"/>
  <c r="C301" i="3" s="1"/>
  <c r="N300" i="3"/>
  <c r="O300" i="3" s="1"/>
  <c r="M300" i="3"/>
  <c r="G300" i="3"/>
  <c r="B300" i="3"/>
  <c r="C300" i="3" s="1"/>
  <c r="N299" i="3"/>
  <c r="O299" i="3" s="1"/>
  <c r="M299" i="3"/>
  <c r="G299" i="3"/>
  <c r="B299" i="3"/>
  <c r="C299" i="3" s="1"/>
  <c r="N298" i="3"/>
  <c r="O298" i="3" s="1"/>
  <c r="M298" i="3"/>
  <c r="G298" i="3"/>
  <c r="C298" i="3"/>
  <c r="B298" i="3"/>
  <c r="N297" i="3"/>
  <c r="O297" i="3" s="1"/>
  <c r="M297" i="3"/>
  <c r="G297" i="3"/>
  <c r="B297" i="3"/>
  <c r="C297" i="3" s="1"/>
  <c r="N296" i="3"/>
  <c r="O296" i="3" s="1"/>
  <c r="M296" i="3"/>
  <c r="G296" i="3"/>
  <c r="B296" i="3"/>
  <c r="C296" i="3" s="1"/>
  <c r="O295" i="3"/>
  <c r="N295" i="3"/>
  <c r="M295" i="3"/>
  <c r="G295" i="3"/>
  <c r="B295" i="3"/>
  <c r="C295" i="3" s="1"/>
  <c r="N294" i="3"/>
  <c r="O294" i="3" s="1"/>
  <c r="M294" i="3"/>
  <c r="G294" i="3"/>
  <c r="C294" i="3"/>
  <c r="B294" i="3"/>
  <c r="N293" i="3"/>
  <c r="O293" i="3" s="1"/>
  <c r="M293" i="3"/>
  <c r="G293" i="3"/>
  <c r="B293" i="3"/>
  <c r="C293" i="3" s="1"/>
  <c r="N292" i="3"/>
  <c r="O292" i="3" s="1"/>
  <c r="M292" i="3"/>
  <c r="G292" i="3"/>
  <c r="B292" i="3"/>
  <c r="C292" i="3" s="1"/>
  <c r="O291" i="3"/>
  <c r="N291" i="3"/>
  <c r="M291" i="3"/>
  <c r="G291" i="3"/>
  <c r="B291" i="3"/>
  <c r="C291" i="3" s="1"/>
  <c r="N290" i="3"/>
  <c r="O290" i="3" s="1"/>
  <c r="M290" i="3"/>
  <c r="G290" i="3"/>
  <c r="B290" i="3"/>
  <c r="C290" i="3" s="1"/>
  <c r="N289" i="3"/>
  <c r="O289" i="3" s="1"/>
  <c r="M289" i="3"/>
  <c r="G289" i="3"/>
  <c r="B289" i="3"/>
  <c r="C289" i="3" s="1"/>
  <c r="N288" i="3"/>
  <c r="O288" i="3" s="1"/>
  <c r="M288" i="3"/>
  <c r="G288" i="3"/>
  <c r="B288" i="3"/>
  <c r="C288" i="3" s="1"/>
  <c r="N287" i="3"/>
  <c r="O287" i="3" s="1"/>
  <c r="M287" i="3"/>
  <c r="G287" i="3"/>
  <c r="B287" i="3"/>
  <c r="C287" i="3" s="1"/>
  <c r="N286" i="3"/>
  <c r="O286" i="3" s="1"/>
  <c r="M286" i="3"/>
  <c r="G286" i="3"/>
  <c r="C286" i="3"/>
  <c r="B286" i="3"/>
  <c r="N285" i="3"/>
  <c r="O285" i="3" s="1"/>
  <c r="M285" i="3"/>
  <c r="G285" i="3"/>
  <c r="B285" i="3"/>
  <c r="C285" i="3" s="1"/>
  <c r="N284" i="3"/>
  <c r="O284" i="3" s="1"/>
  <c r="M284" i="3"/>
  <c r="G284" i="3"/>
  <c r="B284" i="3"/>
  <c r="C284" i="3" s="1"/>
  <c r="O283" i="3"/>
  <c r="N283" i="3"/>
  <c r="M283" i="3"/>
  <c r="G283" i="3"/>
  <c r="B283" i="3"/>
  <c r="C283" i="3" s="1"/>
  <c r="N282" i="3"/>
  <c r="O282" i="3" s="1"/>
  <c r="M282" i="3"/>
  <c r="G282" i="3"/>
  <c r="C282" i="3"/>
  <c r="B282" i="3"/>
  <c r="O281" i="3"/>
  <c r="N281" i="3"/>
  <c r="M281" i="3"/>
  <c r="G281" i="3"/>
  <c r="C281" i="3"/>
  <c r="B281" i="3"/>
  <c r="N280" i="3"/>
  <c r="O280" i="3" s="1"/>
  <c r="M280" i="3"/>
  <c r="G280" i="3"/>
  <c r="B280" i="3"/>
  <c r="C280" i="3" s="1"/>
  <c r="O279" i="3"/>
  <c r="N279" i="3"/>
  <c r="M279" i="3"/>
  <c r="G279" i="3"/>
  <c r="C279" i="3"/>
  <c r="B279" i="3"/>
  <c r="N278" i="3"/>
  <c r="O278" i="3" s="1"/>
  <c r="M278" i="3"/>
  <c r="G278" i="3"/>
  <c r="B278" i="3"/>
  <c r="C278" i="3" s="1"/>
  <c r="O277" i="3"/>
  <c r="N277" i="3"/>
  <c r="M277" i="3"/>
  <c r="G277" i="3"/>
  <c r="C277" i="3"/>
  <c r="B277" i="3"/>
  <c r="N276" i="3"/>
  <c r="O276" i="3" s="1"/>
  <c r="M276" i="3"/>
  <c r="G276" i="3"/>
  <c r="B276" i="3"/>
  <c r="C276" i="3" s="1"/>
  <c r="O275" i="3"/>
  <c r="N275" i="3"/>
  <c r="M275" i="3"/>
  <c r="G275" i="3"/>
  <c r="C275" i="3"/>
  <c r="B275" i="3"/>
  <c r="N274" i="3"/>
  <c r="O274" i="3" s="1"/>
  <c r="M274" i="3"/>
  <c r="G274" i="3"/>
  <c r="C274" i="3"/>
  <c r="B274" i="3"/>
  <c r="O273" i="3"/>
  <c r="N273" i="3"/>
  <c r="M273" i="3"/>
  <c r="G273" i="3"/>
  <c r="C273" i="3"/>
  <c r="B273" i="3"/>
  <c r="N272" i="3"/>
  <c r="O272" i="3" s="1"/>
  <c r="M272" i="3"/>
  <c r="G272" i="3"/>
  <c r="B272" i="3"/>
  <c r="C272" i="3" s="1"/>
  <c r="O271" i="3"/>
  <c r="N271" i="3"/>
  <c r="M271" i="3"/>
  <c r="G271" i="3"/>
  <c r="C271" i="3"/>
  <c r="B271" i="3"/>
  <c r="N270" i="3"/>
  <c r="O270" i="3" s="1"/>
  <c r="M270" i="3"/>
  <c r="G270" i="3"/>
  <c r="B270" i="3"/>
  <c r="C270" i="3" s="1"/>
  <c r="O269" i="3"/>
  <c r="N269" i="3"/>
  <c r="M269" i="3"/>
  <c r="G269" i="3"/>
  <c r="C269" i="3"/>
  <c r="B269" i="3"/>
  <c r="N268" i="3"/>
  <c r="O268" i="3" s="1"/>
  <c r="M268" i="3"/>
  <c r="G268" i="3"/>
  <c r="B268" i="3"/>
  <c r="C268" i="3" s="1"/>
  <c r="O267" i="3"/>
  <c r="N267" i="3"/>
  <c r="M267" i="3"/>
  <c r="G267" i="3"/>
  <c r="C267" i="3"/>
  <c r="B267" i="3"/>
  <c r="N266" i="3"/>
  <c r="O266" i="3" s="1"/>
  <c r="M266" i="3"/>
  <c r="G266" i="3"/>
  <c r="C266" i="3"/>
  <c r="B266" i="3"/>
  <c r="O265" i="3"/>
  <c r="N265" i="3"/>
  <c r="M265" i="3"/>
  <c r="G265" i="3"/>
  <c r="C265" i="3"/>
  <c r="B265" i="3"/>
  <c r="N264" i="3"/>
  <c r="O264" i="3" s="1"/>
  <c r="M264" i="3"/>
  <c r="G264" i="3"/>
  <c r="B264" i="3"/>
  <c r="C264" i="3" s="1"/>
  <c r="O263" i="3"/>
  <c r="N263" i="3"/>
  <c r="M263" i="3"/>
  <c r="G263" i="3"/>
  <c r="C263" i="3"/>
  <c r="B263" i="3"/>
  <c r="N262" i="3"/>
  <c r="O262" i="3" s="1"/>
  <c r="M262" i="3"/>
  <c r="G262" i="3"/>
  <c r="B262" i="3"/>
  <c r="C262" i="3" s="1"/>
  <c r="O261" i="3"/>
  <c r="N261" i="3"/>
  <c r="M261" i="3"/>
  <c r="G261" i="3"/>
  <c r="C261" i="3"/>
  <c r="B261" i="3"/>
  <c r="N260" i="3"/>
  <c r="O260" i="3" s="1"/>
  <c r="M260" i="3"/>
  <c r="G260" i="3"/>
  <c r="B260" i="3"/>
  <c r="C260" i="3" s="1"/>
  <c r="O259" i="3"/>
  <c r="N259" i="3"/>
  <c r="M259" i="3"/>
  <c r="G259" i="3"/>
  <c r="C259" i="3"/>
  <c r="B259" i="3"/>
  <c r="N258" i="3"/>
  <c r="O258" i="3" s="1"/>
  <c r="M258" i="3"/>
  <c r="G258" i="3"/>
  <c r="C258" i="3"/>
  <c r="B258" i="3"/>
  <c r="O257" i="3"/>
  <c r="N257" i="3"/>
  <c r="M257" i="3"/>
  <c r="G257" i="3"/>
  <c r="C257" i="3"/>
  <c r="B257" i="3"/>
  <c r="N256" i="3"/>
  <c r="O256" i="3" s="1"/>
  <c r="M256" i="3"/>
  <c r="G256" i="3"/>
  <c r="B256" i="3"/>
  <c r="C256" i="3" s="1"/>
  <c r="O255" i="3"/>
  <c r="N255" i="3"/>
  <c r="M255" i="3"/>
  <c r="G255" i="3"/>
  <c r="C255" i="3"/>
  <c r="B255" i="3"/>
  <c r="N254" i="3"/>
  <c r="O254" i="3" s="1"/>
  <c r="M254" i="3"/>
  <c r="G254" i="3"/>
  <c r="B254" i="3"/>
  <c r="C254" i="3" s="1"/>
  <c r="O253" i="3"/>
  <c r="N253" i="3"/>
  <c r="M253" i="3"/>
  <c r="G253" i="3"/>
  <c r="C253" i="3"/>
  <c r="B253" i="3"/>
  <c r="N252" i="3"/>
  <c r="O252" i="3" s="1"/>
  <c r="M252" i="3"/>
  <c r="G252" i="3"/>
  <c r="B252" i="3"/>
  <c r="C252" i="3" s="1"/>
  <c r="O251" i="3"/>
  <c r="N251" i="3"/>
  <c r="M251" i="3"/>
  <c r="G251" i="3"/>
  <c r="C251" i="3"/>
  <c r="B251" i="3"/>
  <c r="N250" i="3"/>
  <c r="O250" i="3" s="1"/>
  <c r="M250" i="3"/>
  <c r="G250" i="3"/>
  <c r="C250" i="3"/>
  <c r="B250" i="3"/>
  <c r="O249" i="3"/>
  <c r="N249" i="3"/>
  <c r="M249" i="3"/>
  <c r="G249" i="3"/>
  <c r="C249" i="3"/>
  <c r="B249" i="3"/>
  <c r="N248" i="3"/>
  <c r="O248" i="3" s="1"/>
  <c r="M248" i="3"/>
  <c r="G248" i="3"/>
  <c r="B248" i="3"/>
  <c r="C248" i="3" s="1"/>
  <c r="O247" i="3"/>
  <c r="N247" i="3"/>
  <c r="M247" i="3"/>
  <c r="G247" i="3"/>
  <c r="C247" i="3"/>
  <c r="B247" i="3"/>
  <c r="N246" i="3"/>
  <c r="O246" i="3" s="1"/>
  <c r="M246" i="3"/>
  <c r="G246" i="3"/>
  <c r="B246" i="3"/>
  <c r="C246" i="3" s="1"/>
  <c r="O245" i="3"/>
  <c r="N245" i="3"/>
  <c r="M245" i="3"/>
  <c r="G245" i="3"/>
  <c r="C245" i="3"/>
  <c r="B245" i="3"/>
  <c r="N244" i="3"/>
  <c r="O244" i="3" s="1"/>
  <c r="M244" i="3"/>
  <c r="G244" i="3"/>
  <c r="B244" i="3"/>
  <c r="C244" i="3" s="1"/>
  <c r="O243" i="3"/>
  <c r="N243" i="3"/>
  <c r="M243" i="3"/>
  <c r="G243" i="3"/>
  <c r="C243" i="3"/>
  <c r="B243" i="3"/>
  <c r="N242" i="3"/>
  <c r="O242" i="3" s="1"/>
  <c r="M242" i="3"/>
  <c r="G242" i="3"/>
  <c r="C242" i="3"/>
  <c r="B242" i="3"/>
  <c r="O241" i="3"/>
  <c r="N241" i="3"/>
  <c r="M241" i="3"/>
  <c r="G241" i="3"/>
  <c r="C241" i="3"/>
  <c r="B241" i="3"/>
  <c r="N240" i="3"/>
  <c r="O240" i="3" s="1"/>
  <c r="M240" i="3"/>
  <c r="G240" i="3"/>
  <c r="B240" i="3"/>
  <c r="C240" i="3" s="1"/>
  <c r="O239" i="3"/>
  <c r="N239" i="3"/>
  <c r="M239" i="3"/>
  <c r="G239" i="3"/>
  <c r="C239" i="3"/>
  <c r="B239" i="3"/>
  <c r="N238" i="3"/>
  <c r="O238" i="3" s="1"/>
  <c r="M238" i="3"/>
  <c r="G238" i="3"/>
  <c r="B238" i="3"/>
  <c r="C238" i="3" s="1"/>
  <c r="O237" i="3"/>
  <c r="N237" i="3"/>
  <c r="M237" i="3"/>
  <c r="G237" i="3"/>
  <c r="C237" i="3"/>
  <c r="B237" i="3"/>
  <c r="N236" i="3"/>
  <c r="O236" i="3" s="1"/>
  <c r="M236" i="3"/>
  <c r="G236" i="3"/>
  <c r="B236" i="3"/>
  <c r="C236" i="3" s="1"/>
  <c r="O235" i="3"/>
  <c r="N235" i="3"/>
  <c r="M235" i="3"/>
  <c r="G235" i="3"/>
  <c r="C235" i="3"/>
  <c r="B235" i="3"/>
  <c r="N234" i="3"/>
  <c r="O234" i="3" s="1"/>
  <c r="M234" i="3"/>
  <c r="G234" i="3"/>
  <c r="C234" i="3"/>
  <c r="B234" i="3"/>
  <c r="O233" i="3"/>
  <c r="N233" i="3"/>
  <c r="M233" i="3"/>
  <c r="G233" i="3"/>
  <c r="C233" i="3"/>
  <c r="B233" i="3"/>
  <c r="N232" i="3"/>
  <c r="O232" i="3" s="1"/>
  <c r="M232" i="3"/>
  <c r="G232" i="3"/>
  <c r="B232" i="3"/>
  <c r="C232" i="3" s="1"/>
  <c r="O231" i="3"/>
  <c r="N231" i="3"/>
  <c r="M231" i="3"/>
  <c r="G231" i="3"/>
  <c r="C231" i="3"/>
  <c r="B231" i="3"/>
  <c r="N230" i="3"/>
  <c r="O230" i="3" s="1"/>
  <c r="M230" i="3"/>
  <c r="G230" i="3"/>
  <c r="B230" i="3"/>
  <c r="C230" i="3" s="1"/>
  <c r="O229" i="3"/>
  <c r="N229" i="3"/>
  <c r="M229" i="3"/>
  <c r="G229" i="3"/>
  <c r="C229" i="3"/>
  <c r="B229" i="3"/>
  <c r="N228" i="3"/>
  <c r="O228" i="3" s="1"/>
  <c r="M228" i="3"/>
  <c r="G228" i="3"/>
  <c r="B228" i="3"/>
  <c r="C228" i="3" s="1"/>
  <c r="O227" i="3"/>
  <c r="N227" i="3"/>
  <c r="M227" i="3"/>
  <c r="G227" i="3"/>
  <c r="C227" i="3"/>
  <c r="B227" i="3"/>
  <c r="N226" i="3"/>
  <c r="O226" i="3" s="1"/>
  <c r="M226" i="3"/>
  <c r="G226" i="3"/>
  <c r="C226" i="3"/>
  <c r="B226" i="3"/>
  <c r="O225" i="3"/>
  <c r="N225" i="3"/>
  <c r="M225" i="3"/>
  <c r="G225" i="3"/>
  <c r="C225" i="3"/>
  <c r="B225" i="3"/>
  <c r="N224" i="3"/>
  <c r="O224" i="3" s="1"/>
  <c r="M224" i="3"/>
  <c r="G224" i="3"/>
  <c r="B224" i="3"/>
  <c r="C224" i="3" s="1"/>
  <c r="O223" i="3"/>
  <c r="N223" i="3"/>
  <c r="M223" i="3"/>
  <c r="G223" i="3"/>
  <c r="C223" i="3"/>
  <c r="B223" i="3"/>
  <c r="N222" i="3"/>
  <c r="O222" i="3" s="1"/>
  <c r="M222" i="3"/>
  <c r="G222" i="3"/>
  <c r="B222" i="3"/>
  <c r="C222" i="3" s="1"/>
  <c r="O221" i="3"/>
  <c r="N221" i="3"/>
  <c r="M221" i="3"/>
  <c r="G221" i="3"/>
  <c r="C221" i="3"/>
  <c r="B221" i="3"/>
  <c r="N220" i="3"/>
  <c r="O220" i="3" s="1"/>
  <c r="M220" i="3"/>
  <c r="G220" i="3"/>
  <c r="B220" i="3"/>
  <c r="C220" i="3" s="1"/>
  <c r="O219" i="3"/>
  <c r="N219" i="3"/>
  <c r="M219" i="3"/>
  <c r="G219" i="3"/>
  <c r="C219" i="3"/>
  <c r="B219" i="3"/>
  <c r="N218" i="3"/>
  <c r="O218" i="3" s="1"/>
  <c r="M218" i="3"/>
  <c r="G218" i="3"/>
  <c r="C218" i="3"/>
  <c r="B218" i="3"/>
  <c r="O217" i="3"/>
  <c r="N217" i="3"/>
  <c r="M217" i="3"/>
  <c r="G217" i="3"/>
  <c r="C217" i="3"/>
  <c r="B217" i="3"/>
  <c r="N216" i="3"/>
  <c r="O216" i="3" s="1"/>
  <c r="M216" i="3"/>
  <c r="G216" i="3"/>
  <c r="B216" i="3"/>
  <c r="C216" i="3" s="1"/>
  <c r="O215" i="3"/>
  <c r="N215" i="3"/>
  <c r="M215" i="3"/>
  <c r="G215" i="3"/>
  <c r="C215" i="3"/>
  <c r="B215" i="3"/>
  <c r="N214" i="3"/>
  <c r="O214" i="3" s="1"/>
  <c r="M214" i="3"/>
  <c r="G214" i="3"/>
  <c r="B214" i="3"/>
  <c r="C214" i="3" s="1"/>
  <c r="O213" i="3"/>
  <c r="N213" i="3"/>
  <c r="M213" i="3"/>
  <c r="G213" i="3"/>
  <c r="C213" i="3"/>
  <c r="B213" i="3"/>
  <c r="N212" i="3"/>
  <c r="O212" i="3" s="1"/>
  <c r="M212" i="3"/>
  <c r="G212" i="3"/>
  <c r="B212" i="3"/>
  <c r="C212" i="3" s="1"/>
  <c r="O211" i="3"/>
  <c r="N211" i="3"/>
  <c r="M211" i="3"/>
  <c r="G211" i="3"/>
  <c r="C211" i="3"/>
  <c r="B211" i="3"/>
  <c r="N210" i="3"/>
  <c r="O210" i="3" s="1"/>
  <c r="M210" i="3"/>
  <c r="G210" i="3"/>
  <c r="C210" i="3"/>
  <c r="B210" i="3"/>
  <c r="O209" i="3"/>
  <c r="N209" i="3"/>
  <c r="M209" i="3"/>
  <c r="G209" i="3"/>
  <c r="C209" i="3"/>
  <c r="B209" i="3"/>
  <c r="N208" i="3"/>
  <c r="O208" i="3" s="1"/>
  <c r="M208" i="3"/>
  <c r="G208" i="3"/>
  <c r="B208" i="3"/>
  <c r="C208" i="3" s="1"/>
  <c r="O207" i="3"/>
  <c r="N207" i="3"/>
  <c r="M207" i="3"/>
  <c r="G207" i="3"/>
  <c r="C207" i="3"/>
  <c r="B207" i="3"/>
  <c r="N206" i="3"/>
  <c r="O206" i="3" s="1"/>
  <c r="M206" i="3"/>
  <c r="G206" i="3"/>
  <c r="B206" i="3"/>
  <c r="C206" i="3" s="1"/>
  <c r="O205" i="3"/>
  <c r="N205" i="3"/>
  <c r="M205" i="3"/>
  <c r="G205" i="3"/>
  <c r="C205" i="3"/>
  <c r="B205" i="3"/>
  <c r="N204" i="3"/>
  <c r="O204" i="3" s="1"/>
  <c r="M204" i="3"/>
  <c r="G204" i="3"/>
  <c r="B204" i="3"/>
  <c r="C204" i="3" s="1"/>
  <c r="O203" i="3"/>
  <c r="N203" i="3"/>
  <c r="M203" i="3"/>
  <c r="G203" i="3"/>
  <c r="C203" i="3"/>
  <c r="B203" i="3"/>
  <c r="N202" i="3"/>
  <c r="O202" i="3" s="1"/>
  <c r="M202" i="3"/>
  <c r="G202" i="3"/>
  <c r="C202" i="3"/>
  <c r="B202" i="3"/>
  <c r="O201" i="3"/>
  <c r="N201" i="3"/>
  <c r="M201" i="3"/>
  <c r="G201" i="3"/>
  <c r="C201" i="3"/>
  <c r="B201" i="3"/>
  <c r="N200" i="3"/>
  <c r="O200" i="3" s="1"/>
  <c r="M200" i="3"/>
  <c r="G200" i="3"/>
  <c r="B200" i="3"/>
  <c r="C200" i="3" s="1"/>
  <c r="O199" i="3"/>
  <c r="N199" i="3"/>
  <c r="M199" i="3"/>
  <c r="G199" i="3"/>
  <c r="C199" i="3"/>
  <c r="B199" i="3"/>
  <c r="N198" i="3"/>
  <c r="O198" i="3" s="1"/>
  <c r="M198" i="3"/>
  <c r="G198" i="3"/>
  <c r="B198" i="3"/>
  <c r="C198" i="3" s="1"/>
  <c r="O197" i="3"/>
  <c r="N197" i="3"/>
  <c r="M197" i="3"/>
  <c r="G197" i="3"/>
  <c r="C197" i="3"/>
  <c r="B197" i="3"/>
  <c r="N196" i="3"/>
  <c r="O196" i="3" s="1"/>
  <c r="M196" i="3"/>
  <c r="G196" i="3"/>
  <c r="B196" i="3"/>
  <c r="C196" i="3" s="1"/>
  <c r="O195" i="3"/>
  <c r="N195" i="3"/>
  <c r="M195" i="3"/>
  <c r="G195" i="3"/>
  <c r="C195" i="3"/>
  <c r="B195" i="3"/>
  <c r="N194" i="3"/>
  <c r="O194" i="3" s="1"/>
  <c r="M194" i="3"/>
  <c r="G194" i="3"/>
  <c r="C194" i="3"/>
  <c r="B194" i="3"/>
  <c r="O193" i="3"/>
  <c r="N193" i="3"/>
  <c r="M193" i="3"/>
  <c r="G193" i="3"/>
  <c r="C193" i="3"/>
  <c r="B193" i="3"/>
  <c r="N192" i="3"/>
  <c r="O192" i="3" s="1"/>
  <c r="M192" i="3"/>
  <c r="G192" i="3"/>
  <c r="B192" i="3"/>
  <c r="C192" i="3" s="1"/>
  <c r="O191" i="3"/>
  <c r="N191" i="3"/>
  <c r="M191" i="3"/>
  <c r="G191" i="3"/>
  <c r="C191" i="3"/>
  <c r="B191" i="3"/>
  <c r="N190" i="3"/>
  <c r="O190" i="3" s="1"/>
  <c r="M190" i="3"/>
  <c r="G190" i="3"/>
  <c r="B190" i="3"/>
  <c r="C190" i="3" s="1"/>
  <c r="O189" i="3"/>
  <c r="N189" i="3"/>
  <c r="M189" i="3"/>
  <c r="G189" i="3"/>
  <c r="C189" i="3"/>
  <c r="B189" i="3"/>
  <c r="N188" i="3"/>
  <c r="O188" i="3" s="1"/>
  <c r="M188" i="3"/>
  <c r="G188" i="3"/>
  <c r="B188" i="3"/>
  <c r="C188" i="3" s="1"/>
  <c r="O187" i="3"/>
  <c r="N187" i="3"/>
  <c r="M187" i="3"/>
  <c r="G187" i="3"/>
  <c r="C187" i="3"/>
  <c r="B187" i="3"/>
  <c r="N186" i="3"/>
  <c r="O186" i="3" s="1"/>
  <c r="M186" i="3"/>
  <c r="G186" i="3"/>
  <c r="C186" i="3"/>
  <c r="B186" i="3"/>
  <c r="O185" i="3"/>
  <c r="N185" i="3"/>
  <c r="M185" i="3"/>
  <c r="G185" i="3"/>
  <c r="C185" i="3"/>
  <c r="B185" i="3"/>
  <c r="N184" i="3"/>
  <c r="O184" i="3" s="1"/>
  <c r="M184" i="3"/>
  <c r="G184" i="3"/>
  <c r="B184" i="3"/>
  <c r="C184" i="3" s="1"/>
  <c r="O183" i="3"/>
  <c r="N183" i="3"/>
  <c r="M183" i="3"/>
  <c r="G183" i="3"/>
  <c r="C183" i="3"/>
  <c r="B183" i="3"/>
  <c r="N182" i="3"/>
  <c r="O182" i="3" s="1"/>
  <c r="M182" i="3"/>
  <c r="G182" i="3"/>
  <c r="B182" i="3"/>
  <c r="C182" i="3" s="1"/>
  <c r="O181" i="3"/>
  <c r="N181" i="3"/>
  <c r="M181" i="3"/>
  <c r="G181" i="3"/>
  <c r="C181" i="3"/>
  <c r="B181" i="3"/>
  <c r="N180" i="3"/>
  <c r="O180" i="3" s="1"/>
  <c r="M180" i="3"/>
  <c r="G180" i="3"/>
  <c r="B180" i="3"/>
  <c r="C180" i="3" s="1"/>
  <c r="O179" i="3"/>
  <c r="N179" i="3"/>
  <c r="M179" i="3"/>
  <c r="G179" i="3"/>
  <c r="C179" i="3"/>
  <c r="B179" i="3"/>
  <c r="N178" i="3"/>
  <c r="O178" i="3" s="1"/>
  <c r="M178" i="3"/>
  <c r="G178" i="3"/>
  <c r="C178" i="3"/>
  <c r="B178" i="3"/>
  <c r="O177" i="3"/>
  <c r="N177" i="3"/>
  <c r="M177" i="3"/>
  <c r="G177" i="3"/>
  <c r="C177" i="3"/>
  <c r="B177" i="3"/>
  <c r="N176" i="3"/>
  <c r="O176" i="3" s="1"/>
  <c r="M176" i="3"/>
  <c r="G176" i="3"/>
  <c r="B176" i="3"/>
  <c r="C176" i="3" s="1"/>
  <c r="O175" i="3"/>
  <c r="N175" i="3"/>
  <c r="M175" i="3"/>
  <c r="G175" i="3"/>
  <c r="C175" i="3"/>
  <c r="B175" i="3"/>
  <c r="N174" i="3"/>
  <c r="O174" i="3" s="1"/>
  <c r="M174" i="3"/>
  <c r="G174" i="3"/>
  <c r="B174" i="3"/>
  <c r="C174" i="3" s="1"/>
  <c r="O173" i="3"/>
  <c r="N173" i="3"/>
  <c r="M173" i="3"/>
  <c r="G173" i="3"/>
  <c r="C173" i="3"/>
  <c r="B173" i="3"/>
  <c r="N172" i="3"/>
  <c r="O172" i="3" s="1"/>
  <c r="M172" i="3"/>
  <c r="G172" i="3"/>
  <c r="B172" i="3"/>
  <c r="C172" i="3" s="1"/>
  <c r="O171" i="3"/>
  <c r="N171" i="3"/>
  <c r="M171" i="3"/>
  <c r="G171" i="3"/>
  <c r="C171" i="3"/>
  <c r="B171" i="3"/>
  <c r="N170" i="3"/>
  <c r="O170" i="3" s="1"/>
  <c r="M170" i="3"/>
  <c r="G170" i="3"/>
  <c r="C170" i="3"/>
  <c r="B170" i="3"/>
  <c r="O169" i="3"/>
  <c r="N169" i="3"/>
  <c r="M169" i="3"/>
  <c r="G169" i="3"/>
  <c r="C169" i="3"/>
  <c r="B169" i="3"/>
  <c r="N168" i="3"/>
  <c r="O168" i="3" s="1"/>
  <c r="M168" i="3"/>
  <c r="G168" i="3"/>
  <c r="B168" i="3"/>
  <c r="C168" i="3" s="1"/>
  <c r="O167" i="3"/>
  <c r="N167" i="3"/>
  <c r="M167" i="3"/>
  <c r="G167" i="3"/>
  <c r="C167" i="3"/>
  <c r="B167" i="3"/>
  <c r="N166" i="3"/>
  <c r="O166" i="3" s="1"/>
  <c r="M166" i="3"/>
  <c r="G166" i="3"/>
  <c r="B166" i="3"/>
  <c r="C166" i="3" s="1"/>
  <c r="O165" i="3"/>
  <c r="N165" i="3"/>
  <c r="M165" i="3"/>
  <c r="G165" i="3"/>
  <c r="C165" i="3"/>
  <c r="B165" i="3"/>
  <c r="N164" i="3"/>
  <c r="O164" i="3" s="1"/>
  <c r="M164" i="3"/>
  <c r="G164" i="3"/>
  <c r="B164" i="3"/>
  <c r="C164" i="3" s="1"/>
  <c r="O163" i="3"/>
  <c r="N163" i="3"/>
  <c r="M163" i="3"/>
  <c r="G163" i="3"/>
  <c r="C163" i="3"/>
  <c r="B163" i="3"/>
  <c r="N162" i="3"/>
  <c r="O162" i="3" s="1"/>
  <c r="M162" i="3"/>
  <c r="G162" i="3"/>
  <c r="C162" i="3"/>
  <c r="B162" i="3"/>
  <c r="O161" i="3"/>
  <c r="N161" i="3"/>
  <c r="M161" i="3"/>
  <c r="G161" i="3"/>
  <c r="C161" i="3"/>
  <c r="B161" i="3"/>
  <c r="N160" i="3"/>
  <c r="O160" i="3" s="1"/>
  <c r="M160" i="3"/>
  <c r="G160" i="3"/>
  <c r="B160" i="3"/>
  <c r="C160" i="3" s="1"/>
  <c r="O159" i="3"/>
  <c r="N159" i="3"/>
  <c r="M159" i="3"/>
  <c r="G159" i="3"/>
  <c r="C159" i="3"/>
  <c r="B159" i="3"/>
  <c r="N158" i="3"/>
  <c r="O158" i="3" s="1"/>
  <c r="M158" i="3"/>
  <c r="G158" i="3"/>
  <c r="B158" i="3"/>
  <c r="C158" i="3" s="1"/>
  <c r="O157" i="3"/>
  <c r="N157" i="3"/>
  <c r="M157" i="3"/>
  <c r="G157" i="3"/>
  <c r="C157" i="3"/>
  <c r="B157" i="3"/>
  <c r="N156" i="3"/>
  <c r="O156" i="3" s="1"/>
  <c r="M156" i="3"/>
  <c r="G156" i="3"/>
  <c r="B156" i="3"/>
  <c r="C156" i="3" s="1"/>
  <c r="O155" i="3"/>
  <c r="N155" i="3"/>
  <c r="M155" i="3"/>
  <c r="G155" i="3"/>
  <c r="C155" i="3"/>
  <c r="B155" i="3"/>
  <c r="N154" i="3"/>
  <c r="O154" i="3" s="1"/>
  <c r="M154" i="3"/>
  <c r="G154" i="3"/>
  <c r="C154" i="3"/>
  <c r="B154" i="3"/>
  <c r="O153" i="3"/>
  <c r="N153" i="3"/>
  <c r="M153" i="3"/>
  <c r="G153" i="3"/>
  <c r="C153" i="3"/>
  <c r="B153" i="3"/>
  <c r="N152" i="3"/>
  <c r="O152" i="3" s="1"/>
  <c r="M152" i="3"/>
  <c r="G152" i="3"/>
  <c r="B152" i="3"/>
  <c r="C152" i="3" s="1"/>
  <c r="O151" i="3"/>
  <c r="N151" i="3"/>
  <c r="M151" i="3"/>
  <c r="G151" i="3"/>
  <c r="C151" i="3"/>
  <c r="B151" i="3"/>
  <c r="N150" i="3"/>
  <c r="O150" i="3" s="1"/>
  <c r="M150" i="3"/>
  <c r="G150" i="3"/>
  <c r="B150" i="3"/>
  <c r="C150" i="3" s="1"/>
  <c r="O149" i="3"/>
  <c r="N149" i="3"/>
  <c r="M149" i="3"/>
  <c r="G149" i="3"/>
  <c r="C149" i="3"/>
  <c r="B149" i="3"/>
  <c r="N148" i="3"/>
  <c r="O148" i="3" s="1"/>
  <c r="M148" i="3"/>
  <c r="G148" i="3"/>
  <c r="B148" i="3"/>
  <c r="C148" i="3" s="1"/>
  <c r="O147" i="3"/>
  <c r="N147" i="3"/>
  <c r="M147" i="3"/>
  <c r="G147" i="3"/>
  <c r="C147" i="3"/>
  <c r="B147" i="3"/>
  <c r="N146" i="3"/>
  <c r="O146" i="3" s="1"/>
  <c r="M146" i="3"/>
  <c r="G146" i="3"/>
  <c r="C146" i="3"/>
  <c r="B146" i="3"/>
  <c r="O145" i="3"/>
  <c r="N145" i="3"/>
  <c r="M145" i="3"/>
  <c r="G145" i="3"/>
  <c r="C145" i="3"/>
  <c r="B145" i="3"/>
  <c r="N144" i="3"/>
  <c r="O144" i="3" s="1"/>
  <c r="M144" i="3"/>
  <c r="B144" i="3"/>
  <c r="C144" i="3" s="1"/>
  <c r="O143" i="3"/>
  <c r="N143" i="3"/>
  <c r="M143" i="3"/>
  <c r="G143" i="3"/>
  <c r="B143" i="3"/>
  <c r="C143" i="3" s="1"/>
  <c r="N142" i="3"/>
  <c r="O142" i="3" s="1"/>
  <c r="M142" i="3"/>
  <c r="G142" i="3"/>
  <c r="C142" i="3"/>
  <c r="B142" i="3"/>
  <c r="N141" i="3"/>
  <c r="O141" i="3" s="1"/>
  <c r="M141" i="3"/>
  <c r="G141" i="3"/>
  <c r="B141" i="3"/>
  <c r="C141" i="3" s="1"/>
  <c r="N140" i="3"/>
  <c r="O140" i="3" s="1"/>
  <c r="M140" i="3"/>
  <c r="G140" i="3"/>
  <c r="B140" i="3"/>
  <c r="C140" i="3" s="1"/>
  <c r="O139" i="3"/>
  <c r="N139" i="3"/>
  <c r="M139" i="3"/>
  <c r="G139" i="3"/>
  <c r="B139" i="3"/>
  <c r="C139" i="3" s="1"/>
  <c r="N138" i="3"/>
  <c r="O138" i="3" s="1"/>
  <c r="M138" i="3"/>
  <c r="G138" i="3"/>
  <c r="C138" i="3"/>
  <c r="B138" i="3"/>
  <c r="N137" i="3"/>
  <c r="O137" i="3" s="1"/>
  <c r="M137" i="3"/>
  <c r="G137" i="3"/>
  <c r="B137" i="3"/>
  <c r="C137" i="3" s="1"/>
  <c r="N136" i="3"/>
  <c r="O136" i="3" s="1"/>
  <c r="M136" i="3"/>
  <c r="G136" i="3"/>
  <c r="B136" i="3"/>
  <c r="C136" i="3" s="1"/>
  <c r="O135" i="3"/>
  <c r="N135" i="3"/>
  <c r="M135" i="3"/>
  <c r="G135" i="3"/>
  <c r="B135" i="3"/>
  <c r="C135" i="3" s="1"/>
  <c r="N134" i="3"/>
  <c r="O134" i="3" s="1"/>
  <c r="M134" i="3"/>
  <c r="G134" i="3"/>
  <c r="C134" i="3"/>
  <c r="B134" i="3"/>
  <c r="N133" i="3"/>
  <c r="O133" i="3" s="1"/>
  <c r="M133" i="3"/>
  <c r="G133" i="3"/>
  <c r="B133" i="3"/>
  <c r="C133" i="3" s="1"/>
  <c r="N132" i="3"/>
  <c r="O132" i="3" s="1"/>
  <c r="M132" i="3"/>
  <c r="G132" i="3"/>
  <c r="B132" i="3"/>
  <c r="C132" i="3" s="1"/>
  <c r="O131" i="3"/>
  <c r="N131" i="3"/>
  <c r="M131" i="3"/>
  <c r="G131" i="3"/>
  <c r="B131" i="3"/>
  <c r="C131" i="3" s="1"/>
  <c r="N130" i="3"/>
  <c r="O130" i="3" s="1"/>
  <c r="M130" i="3"/>
  <c r="G130" i="3"/>
  <c r="C130" i="3"/>
  <c r="B130" i="3"/>
  <c r="N129" i="3"/>
  <c r="O129" i="3" s="1"/>
  <c r="M129" i="3"/>
  <c r="G129" i="3"/>
  <c r="B129" i="3"/>
  <c r="C129" i="3" s="1"/>
  <c r="N128" i="3"/>
  <c r="O128" i="3" s="1"/>
  <c r="M128" i="3"/>
  <c r="G128" i="3"/>
  <c r="B128" i="3"/>
  <c r="C128" i="3" s="1"/>
  <c r="O127" i="3"/>
  <c r="N127" i="3"/>
  <c r="M127" i="3"/>
  <c r="G127" i="3"/>
  <c r="B127" i="3"/>
  <c r="C127" i="3" s="1"/>
  <c r="N126" i="3"/>
  <c r="O126" i="3" s="1"/>
  <c r="M126" i="3"/>
  <c r="G126" i="3"/>
  <c r="C126" i="3"/>
  <c r="B126" i="3"/>
  <c r="N125" i="3"/>
  <c r="O125" i="3" s="1"/>
  <c r="M125" i="3"/>
  <c r="G125" i="3"/>
  <c r="B125" i="3"/>
  <c r="C125" i="3" s="1"/>
  <c r="N124" i="3"/>
  <c r="O124" i="3" s="1"/>
  <c r="M124" i="3"/>
  <c r="G124" i="3"/>
  <c r="B124" i="3"/>
  <c r="C124" i="3" s="1"/>
  <c r="O123" i="3"/>
  <c r="N123" i="3"/>
  <c r="M123" i="3"/>
  <c r="G123" i="3"/>
  <c r="B123" i="3"/>
  <c r="C123" i="3" s="1"/>
  <c r="N122" i="3"/>
  <c r="O122" i="3" s="1"/>
  <c r="M122" i="3"/>
  <c r="G122" i="3"/>
  <c r="C122" i="3"/>
  <c r="B122" i="3"/>
  <c r="N121" i="3"/>
  <c r="O121" i="3" s="1"/>
  <c r="M121" i="3"/>
  <c r="G121" i="3"/>
  <c r="B121" i="3"/>
  <c r="C121" i="3" s="1"/>
  <c r="N120" i="3"/>
  <c r="O120" i="3" s="1"/>
  <c r="M120" i="3"/>
  <c r="G120" i="3"/>
  <c r="B120" i="3"/>
  <c r="C120" i="3" s="1"/>
  <c r="O119" i="3"/>
  <c r="N119" i="3"/>
  <c r="M119" i="3"/>
  <c r="G119" i="3"/>
  <c r="B119" i="3"/>
  <c r="C119" i="3" s="1"/>
  <c r="N118" i="3"/>
  <c r="O118" i="3" s="1"/>
  <c r="M118" i="3"/>
  <c r="G118" i="3"/>
  <c r="C118" i="3"/>
  <c r="B118" i="3"/>
  <c r="N117" i="3"/>
  <c r="O117" i="3" s="1"/>
  <c r="M117" i="3"/>
  <c r="G117" i="3"/>
  <c r="B117" i="3"/>
  <c r="C117" i="3" s="1"/>
  <c r="N116" i="3"/>
  <c r="O116" i="3" s="1"/>
  <c r="M116" i="3"/>
  <c r="G116" i="3"/>
  <c r="B116" i="3"/>
  <c r="C116" i="3" s="1"/>
  <c r="O115" i="3"/>
  <c r="N115" i="3"/>
  <c r="M115" i="3"/>
  <c r="G115" i="3"/>
  <c r="B115" i="3"/>
  <c r="C115" i="3" s="1"/>
  <c r="N114" i="3"/>
  <c r="O114" i="3" s="1"/>
  <c r="M114" i="3"/>
  <c r="G114" i="3"/>
  <c r="C114" i="3"/>
  <c r="B114" i="3"/>
  <c r="N113" i="3"/>
  <c r="O113" i="3" s="1"/>
  <c r="M113" i="3"/>
  <c r="G113" i="3"/>
  <c r="B113" i="3"/>
  <c r="C113" i="3" s="1"/>
  <c r="N112" i="3"/>
  <c r="O112" i="3" s="1"/>
  <c r="M112" i="3"/>
  <c r="G112" i="3"/>
  <c r="B112" i="3"/>
  <c r="C112" i="3" s="1"/>
  <c r="O111" i="3"/>
  <c r="N111" i="3"/>
  <c r="M111" i="3"/>
  <c r="G111" i="3"/>
  <c r="B111" i="3"/>
  <c r="C111" i="3" s="1"/>
  <c r="N110" i="3"/>
  <c r="O110" i="3" s="1"/>
  <c r="M110" i="3"/>
  <c r="G110" i="3"/>
  <c r="C110" i="3"/>
  <c r="B110" i="3"/>
  <c r="N109" i="3"/>
  <c r="O109" i="3" s="1"/>
  <c r="M109" i="3"/>
  <c r="G109" i="3"/>
  <c r="B109" i="3"/>
  <c r="C109" i="3" s="1"/>
  <c r="N108" i="3"/>
  <c r="O108" i="3" s="1"/>
  <c r="M108" i="3"/>
  <c r="G108" i="3"/>
  <c r="B108" i="3"/>
  <c r="C108" i="3" s="1"/>
  <c r="O107" i="3"/>
  <c r="N107" i="3"/>
  <c r="M107" i="3"/>
  <c r="G107" i="3"/>
  <c r="B107" i="3"/>
  <c r="C107" i="3" s="1"/>
  <c r="N106" i="3"/>
  <c r="O106" i="3" s="1"/>
  <c r="M106" i="3"/>
  <c r="G106" i="3"/>
  <c r="C106" i="3"/>
  <c r="B106" i="3"/>
  <c r="N105" i="3"/>
  <c r="O105" i="3" s="1"/>
  <c r="M105" i="3"/>
  <c r="G105" i="3"/>
  <c r="B105" i="3"/>
  <c r="C105" i="3" s="1"/>
  <c r="N104" i="3"/>
  <c r="O104" i="3" s="1"/>
  <c r="M104" i="3"/>
  <c r="G104" i="3"/>
  <c r="B104" i="3"/>
  <c r="C104" i="3" s="1"/>
  <c r="O103" i="3"/>
  <c r="N103" i="3"/>
  <c r="M103" i="3"/>
  <c r="G103" i="3"/>
  <c r="B103" i="3"/>
  <c r="C103" i="3" s="1"/>
  <c r="N102" i="3"/>
  <c r="O102" i="3" s="1"/>
  <c r="M102" i="3"/>
  <c r="G102" i="3"/>
  <c r="C102" i="3"/>
  <c r="B102" i="3"/>
  <c r="N101" i="3"/>
  <c r="O101" i="3" s="1"/>
  <c r="M101" i="3"/>
  <c r="G101" i="3"/>
  <c r="B101" i="3"/>
  <c r="C101" i="3" s="1"/>
  <c r="N100" i="3"/>
  <c r="O100" i="3" s="1"/>
  <c r="M100" i="3"/>
  <c r="G100" i="3"/>
  <c r="B100" i="3"/>
  <c r="C100" i="3" s="1"/>
  <c r="O99" i="3"/>
  <c r="N99" i="3"/>
  <c r="M99" i="3"/>
  <c r="G99" i="3"/>
  <c r="B99" i="3"/>
  <c r="C99" i="3" s="1"/>
  <c r="N98" i="3"/>
  <c r="O98" i="3" s="1"/>
  <c r="M98" i="3"/>
  <c r="G98" i="3"/>
  <c r="C98" i="3"/>
  <c r="B98" i="3"/>
  <c r="N97" i="3"/>
  <c r="O97" i="3" s="1"/>
  <c r="M97" i="3"/>
  <c r="G97" i="3"/>
  <c r="B97" i="3"/>
  <c r="C97" i="3" s="1"/>
  <c r="N96" i="3"/>
  <c r="O96" i="3" s="1"/>
  <c r="M96" i="3"/>
  <c r="G96" i="3"/>
  <c r="B96" i="3"/>
  <c r="C96" i="3" s="1"/>
  <c r="O95" i="3"/>
  <c r="N95" i="3"/>
  <c r="M95" i="3"/>
  <c r="G95" i="3"/>
  <c r="B95" i="3"/>
  <c r="C95" i="3" s="1"/>
  <c r="N94" i="3"/>
  <c r="O94" i="3" s="1"/>
  <c r="M94" i="3"/>
  <c r="G94" i="3"/>
  <c r="C94" i="3"/>
  <c r="B94" i="3"/>
  <c r="N93" i="3"/>
  <c r="O93" i="3" s="1"/>
  <c r="M93" i="3"/>
  <c r="G93" i="3"/>
  <c r="B93" i="3"/>
  <c r="C93" i="3" s="1"/>
  <c r="N92" i="3"/>
  <c r="O92" i="3" s="1"/>
  <c r="M92" i="3"/>
  <c r="G92" i="3"/>
  <c r="B92" i="3"/>
  <c r="C92" i="3" s="1"/>
  <c r="O91" i="3"/>
  <c r="N91" i="3"/>
  <c r="M91" i="3"/>
  <c r="G91" i="3"/>
  <c r="B91" i="3"/>
  <c r="C91" i="3" s="1"/>
  <c r="N90" i="3"/>
  <c r="O90" i="3" s="1"/>
  <c r="M90" i="3"/>
  <c r="G90" i="3"/>
  <c r="C90" i="3"/>
  <c r="B90" i="3"/>
  <c r="N89" i="3"/>
  <c r="O89" i="3" s="1"/>
  <c r="M89" i="3"/>
  <c r="G89" i="3"/>
  <c r="B89" i="3"/>
  <c r="C89" i="3" s="1"/>
  <c r="N88" i="3"/>
  <c r="O88" i="3" s="1"/>
  <c r="M88" i="3"/>
  <c r="G88" i="3"/>
  <c r="B88" i="3"/>
  <c r="C88" i="3" s="1"/>
  <c r="O87" i="3"/>
  <c r="N87" i="3"/>
  <c r="M87" i="3"/>
  <c r="G87" i="3"/>
  <c r="B87" i="3"/>
  <c r="C87" i="3" s="1"/>
  <c r="N86" i="3"/>
  <c r="O86" i="3" s="1"/>
  <c r="M86" i="3"/>
  <c r="G86" i="3"/>
  <c r="C86" i="3"/>
  <c r="B86" i="3"/>
  <c r="N85" i="3"/>
  <c r="O85" i="3" s="1"/>
  <c r="M85" i="3"/>
  <c r="G85" i="3"/>
  <c r="B85" i="3"/>
  <c r="C85" i="3" s="1"/>
  <c r="N84" i="3"/>
  <c r="O84" i="3" s="1"/>
  <c r="M84" i="3"/>
  <c r="G84" i="3"/>
  <c r="B84" i="3"/>
  <c r="C84" i="3" s="1"/>
  <c r="O83" i="3"/>
  <c r="N83" i="3"/>
  <c r="M83" i="3"/>
  <c r="G83" i="3"/>
  <c r="B83" i="3"/>
  <c r="C83" i="3" s="1"/>
  <c r="N82" i="3"/>
  <c r="O82" i="3" s="1"/>
  <c r="M82" i="3"/>
  <c r="G82" i="3"/>
  <c r="C82" i="3"/>
  <c r="B82" i="3"/>
  <c r="N81" i="3"/>
  <c r="O81" i="3" s="1"/>
  <c r="M81" i="3"/>
  <c r="G81" i="3"/>
  <c r="B81" i="3"/>
  <c r="C81" i="3" s="1"/>
  <c r="N80" i="3"/>
  <c r="O80" i="3" s="1"/>
  <c r="M80" i="3"/>
  <c r="G80" i="3"/>
  <c r="B80" i="3"/>
  <c r="C80" i="3" s="1"/>
  <c r="O79" i="3"/>
  <c r="N79" i="3"/>
  <c r="M79" i="3"/>
  <c r="G79" i="3"/>
  <c r="B79" i="3"/>
  <c r="C79" i="3" s="1"/>
  <c r="N78" i="3"/>
  <c r="O78" i="3" s="1"/>
  <c r="M78" i="3"/>
  <c r="G78" i="3"/>
  <c r="C78" i="3"/>
  <c r="B78" i="3"/>
  <c r="N77" i="3"/>
  <c r="O77" i="3" s="1"/>
  <c r="M77" i="3"/>
  <c r="G77" i="3"/>
  <c r="B77" i="3"/>
  <c r="C77" i="3" s="1"/>
  <c r="N76" i="3"/>
  <c r="O76" i="3" s="1"/>
  <c r="M76" i="3"/>
  <c r="G76" i="3"/>
  <c r="B76" i="3"/>
  <c r="C76" i="3" s="1"/>
  <c r="O75" i="3"/>
  <c r="N75" i="3"/>
  <c r="M75" i="3"/>
  <c r="G75" i="3"/>
  <c r="B75" i="3"/>
  <c r="C75" i="3" s="1"/>
  <c r="N74" i="3"/>
  <c r="O74" i="3" s="1"/>
  <c r="M74" i="3"/>
  <c r="G74" i="3"/>
  <c r="C74" i="3"/>
  <c r="B74" i="3"/>
  <c r="N73" i="3"/>
  <c r="O73" i="3" s="1"/>
  <c r="M73" i="3"/>
  <c r="G73" i="3"/>
  <c r="B73" i="3"/>
  <c r="C73" i="3" s="1"/>
  <c r="N72" i="3"/>
  <c r="O72" i="3" s="1"/>
  <c r="M72" i="3"/>
  <c r="G72" i="3"/>
  <c r="B72" i="3"/>
  <c r="C72" i="3" s="1"/>
  <c r="O71" i="3"/>
  <c r="N71" i="3"/>
  <c r="M71" i="3"/>
  <c r="G71" i="3"/>
  <c r="B71" i="3"/>
  <c r="C71" i="3" s="1"/>
  <c r="N70" i="3"/>
  <c r="O70" i="3" s="1"/>
  <c r="M70" i="3"/>
  <c r="G70" i="3"/>
  <c r="C70" i="3"/>
  <c r="B70" i="3"/>
  <c r="N69" i="3"/>
  <c r="O69" i="3" s="1"/>
  <c r="M69" i="3"/>
  <c r="G69" i="3"/>
  <c r="B69" i="3"/>
  <c r="C69" i="3" s="1"/>
  <c r="N68" i="3"/>
  <c r="O68" i="3" s="1"/>
  <c r="M68" i="3"/>
  <c r="G68" i="3"/>
  <c r="B68" i="3"/>
  <c r="C68" i="3" s="1"/>
  <c r="O67" i="3"/>
  <c r="N67" i="3"/>
  <c r="M67" i="3"/>
  <c r="G67" i="3"/>
  <c r="B67" i="3"/>
  <c r="C67" i="3" s="1"/>
  <c r="N66" i="3"/>
  <c r="O66" i="3" s="1"/>
  <c r="M66" i="3"/>
  <c r="G66" i="3"/>
  <c r="C66" i="3"/>
  <c r="B66" i="3"/>
  <c r="N65" i="3"/>
  <c r="O65" i="3" s="1"/>
  <c r="M65" i="3"/>
  <c r="G65" i="3"/>
  <c r="B65" i="3"/>
  <c r="C65" i="3" s="1"/>
  <c r="N64" i="3"/>
  <c r="O64" i="3" s="1"/>
  <c r="M64" i="3"/>
  <c r="G64" i="3"/>
  <c r="B64" i="3"/>
  <c r="C64" i="3" s="1"/>
  <c r="O63" i="3"/>
  <c r="N63" i="3"/>
  <c r="M63" i="3"/>
  <c r="G63" i="3"/>
  <c r="B63" i="3"/>
  <c r="C63" i="3" s="1"/>
  <c r="N62" i="3"/>
  <c r="O62" i="3" s="1"/>
  <c r="M62" i="3"/>
  <c r="G62" i="3"/>
  <c r="C62" i="3"/>
  <c r="B62" i="3"/>
  <c r="N61" i="3"/>
  <c r="O61" i="3" s="1"/>
  <c r="M61" i="3"/>
  <c r="G61" i="3"/>
  <c r="B61" i="3"/>
  <c r="C61" i="3" s="1"/>
  <c r="N60" i="3"/>
  <c r="O60" i="3" s="1"/>
  <c r="M60" i="3"/>
  <c r="G60" i="3"/>
  <c r="B60" i="3"/>
  <c r="C60" i="3" s="1"/>
  <c r="O59" i="3"/>
  <c r="N59" i="3"/>
  <c r="M59" i="3"/>
  <c r="G59" i="3"/>
  <c r="B59" i="3"/>
  <c r="C59" i="3" s="1"/>
  <c r="N58" i="3"/>
  <c r="O58" i="3" s="1"/>
  <c r="M58" i="3"/>
  <c r="G58" i="3"/>
  <c r="C58" i="3"/>
  <c r="B58" i="3"/>
  <c r="N57" i="3"/>
  <c r="O57" i="3" s="1"/>
  <c r="M57" i="3"/>
  <c r="G57" i="3"/>
  <c r="B57" i="3"/>
  <c r="C57" i="3" s="1"/>
  <c r="N56" i="3"/>
  <c r="O56" i="3" s="1"/>
  <c r="M56" i="3"/>
  <c r="G56" i="3"/>
  <c r="B56" i="3"/>
  <c r="C56" i="3" s="1"/>
  <c r="O55" i="3"/>
  <c r="N55" i="3"/>
  <c r="M55" i="3"/>
  <c r="G55" i="3"/>
  <c r="B55" i="3"/>
  <c r="C55" i="3" s="1"/>
  <c r="N54" i="3"/>
  <c r="O54" i="3" s="1"/>
  <c r="M54" i="3"/>
  <c r="G54" i="3"/>
  <c r="C54" i="3"/>
  <c r="B54" i="3"/>
  <c r="N53" i="3"/>
  <c r="O53" i="3" s="1"/>
  <c r="M53" i="3"/>
  <c r="G53" i="3"/>
  <c r="B53" i="3"/>
  <c r="C53" i="3" s="1"/>
  <c r="N52" i="3"/>
  <c r="O52" i="3" s="1"/>
  <c r="M52" i="3"/>
  <c r="G52" i="3"/>
  <c r="B52" i="3"/>
  <c r="C52" i="3" s="1"/>
  <c r="O51" i="3"/>
  <c r="N51" i="3"/>
  <c r="M51" i="3"/>
  <c r="G51" i="3"/>
  <c r="B51" i="3"/>
  <c r="C51" i="3" s="1"/>
  <c r="N50" i="3"/>
  <c r="O50" i="3" s="1"/>
  <c r="M50" i="3"/>
  <c r="G50" i="3"/>
  <c r="C50" i="3"/>
  <c r="B50" i="3"/>
  <c r="N49" i="3"/>
  <c r="O49" i="3" s="1"/>
  <c r="M49" i="3"/>
  <c r="G49" i="3"/>
  <c r="B49" i="3"/>
  <c r="C49" i="3" s="1"/>
  <c r="N48" i="3"/>
  <c r="O48" i="3" s="1"/>
  <c r="M48" i="3"/>
  <c r="G48" i="3"/>
  <c r="B48" i="3"/>
  <c r="C48" i="3" s="1"/>
  <c r="O47" i="3"/>
  <c r="N47" i="3"/>
  <c r="M47" i="3"/>
  <c r="G47" i="3"/>
  <c r="B47" i="3"/>
  <c r="C47" i="3" s="1"/>
  <c r="N46" i="3"/>
  <c r="O46" i="3" s="1"/>
  <c r="M46" i="3"/>
  <c r="G46" i="3"/>
  <c r="C46" i="3"/>
  <c r="B46" i="3"/>
  <c r="N45" i="3"/>
  <c r="O45" i="3" s="1"/>
  <c r="M45" i="3"/>
  <c r="G45" i="3"/>
  <c r="B45" i="3"/>
  <c r="C45" i="3" s="1"/>
  <c r="N44" i="3"/>
  <c r="O44" i="3" s="1"/>
  <c r="M44" i="3"/>
  <c r="G44" i="3"/>
  <c r="B44" i="3"/>
  <c r="C44" i="3" s="1"/>
  <c r="O43" i="3"/>
  <c r="N43" i="3"/>
  <c r="M43" i="3"/>
  <c r="G43" i="3"/>
  <c r="B43" i="3"/>
  <c r="C43" i="3" s="1"/>
  <c r="N42" i="3"/>
  <c r="O42" i="3" s="1"/>
  <c r="M42" i="3"/>
  <c r="G42" i="3"/>
  <c r="C42" i="3"/>
  <c r="B42" i="3"/>
  <c r="N41" i="3"/>
  <c r="O41" i="3" s="1"/>
  <c r="M41" i="3"/>
  <c r="G41" i="3"/>
  <c r="B41" i="3"/>
  <c r="C41" i="3" s="1"/>
  <c r="N40" i="3"/>
  <c r="O40" i="3" s="1"/>
  <c r="M40" i="3"/>
  <c r="G40" i="3"/>
  <c r="B40" i="3"/>
  <c r="C40" i="3" s="1"/>
  <c r="O39" i="3"/>
  <c r="N39" i="3"/>
  <c r="M39" i="3"/>
  <c r="G39" i="3"/>
  <c r="B39" i="3"/>
  <c r="C39" i="3" s="1"/>
  <c r="N38" i="3"/>
  <c r="O38" i="3" s="1"/>
  <c r="M38" i="3"/>
  <c r="G38" i="3"/>
  <c r="C38" i="3"/>
  <c r="B38" i="3"/>
  <c r="N37" i="3"/>
  <c r="O37" i="3" s="1"/>
  <c r="M37" i="3"/>
  <c r="G37" i="3"/>
  <c r="B37" i="3"/>
  <c r="C37" i="3" s="1"/>
  <c r="N36" i="3"/>
  <c r="O36" i="3" s="1"/>
  <c r="M36" i="3"/>
  <c r="G36" i="3"/>
  <c r="B36" i="3"/>
  <c r="C36" i="3" s="1"/>
  <c r="O35" i="3"/>
  <c r="N35" i="3"/>
  <c r="M35" i="3"/>
  <c r="G35" i="3"/>
  <c r="B35" i="3"/>
  <c r="C35" i="3" s="1"/>
  <c r="N34" i="3"/>
  <c r="O34" i="3" s="1"/>
  <c r="M34" i="3"/>
  <c r="G34" i="3"/>
  <c r="C34" i="3"/>
  <c r="B34" i="3"/>
  <c r="N33" i="3"/>
  <c r="O33" i="3" s="1"/>
  <c r="M33" i="3"/>
  <c r="G33" i="3"/>
  <c r="B33" i="3"/>
  <c r="C33" i="3" s="1"/>
  <c r="N32" i="3"/>
  <c r="O32" i="3" s="1"/>
  <c r="M32" i="3"/>
  <c r="G32" i="3"/>
  <c r="B32" i="3"/>
  <c r="C32" i="3" s="1"/>
  <c r="O31" i="3"/>
  <c r="N31" i="3"/>
  <c r="M31" i="3"/>
  <c r="G31" i="3"/>
  <c r="B31" i="3"/>
  <c r="C31" i="3" s="1"/>
  <c r="N30" i="3"/>
  <c r="O30" i="3" s="1"/>
  <c r="M30" i="3"/>
  <c r="G30" i="3"/>
  <c r="C30" i="3"/>
  <c r="B30" i="3"/>
  <c r="N29" i="3"/>
  <c r="O29" i="3" s="1"/>
  <c r="M29" i="3"/>
  <c r="G29" i="3"/>
  <c r="B29" i="3"/>
  <c r="C29" i="3" s="1"/>
  <c r="N28" i="3"/>
  <c r="O28" i="3" s="1"/>
  <c r="M28" i="3"/>
  <c r="G28" i="3"/>
  <c r="B28" i="3"/>
  <c r="C28" i="3" s="1"/>
  <c r="O27" i="3"/>
  <c r="N27" i="3"/>
  <c r="M27" i="3"/>
  <c r="G27" i="3"/>
  <c r="B27" i="3"/>
  <c r="C27" i="3" s="1"/>
  <c r="N26" i="3"/>
  <c r="O26" i="3" s="1"/>
  <c r="M26" i="3"/>
  <c r="G26" i="3"/>
  <c r="C26" i="3"/>
  <c r="B26" i="3"/>
  <c r="N25" i="3"/>
  <c r="O25" i="3" s="1"/>
  <c r="M25" i="3"/>
  <c r="G25" i="3"/>
  <c r="B25" i="3"/>
  <c r="C25" i="3" s="1"/>
  <c r="N24" i="3"/>
  <c r="O24" i="3" s="1"/>
  <c r="M24" i="3"/>
  <c r="G24" i="3"/>
  <c r="B24" i="3"/>
  <c r="C24" i="3" s="1"/>
  <c r="O23" i="3"/>
  <c r="N23" i="3"/>
  <c r="M23" i="3"/>
  <c r="G23" i="3"/>
  <c r="B23" i="3"/>
  <c r="C23" i="3" s="1"/>
  <c r="N22" i="3"/>
  <c r="O22" i="3" s="1"/>
  <c r="M22" i="3"/>
  <c r="G22" i="3"/>
  <c r="C22" i="3"/>
  <c r="B22" i="3"/>
  <c r="N21" i="3"/>
  <c r="O21" i="3" s="1"/>
  <c r="M21" i="3"/>
  <c r="G21" i="3"/>
  <c r="B21" i="3"/>
  <c r="C21" i="3" s="1"/>
  <c r="N20" i="3"/>
  <c r="O20" i="3" s="1"/>
  <c r="M20" i="3"/>
  <c r="G20" i="3"/>
  <c r="B20" i="3"/>
  <c r="C20" i="3" s="1"/>
  <c r="O19" i="3"/>
  <c r="N19" i="3"/>
  <c r="M19" i="3"/>
  <c r="G19" i="3"/>
  <c r="B19" i="3"/>
  <c r="C19" i="3" s="1"/>
  <c r="N18" i="3"/>
  <c r="O18" i="3" s="1"/>
  <c r="M18" i="3"/>
  <c r="G18" i="3"/>
  <c r="C18" i="3"/>
  <c r="B18" i="3"/>
  <c r="N17" i="3"/>
  <c r="O17" i="3" s="1"/>
  <c r="M17" i="3"/>
  <c r="G17" i="3"/>
  <c r="B17" i="3"/>
  <c r="C17" i="3" s="1"/>
  <c r="N16" i="3"/>
  <c r="O16" i="3" s="1"/>
  <c r="M16" i="3"/>
  <c r="G16" i="3"/>
  <c r="B16" i="3"/>
  <c r="C16" i="3" s="1"/>
  <c r="O15" i="3"/>
  <c r="N15" i="3"/>
  <c r="M15" i="3"/>
  <c r="G15" i="3"/>
  <c r="B15" i="3"/>
  <c r="C15" i="3" s="1"/>
  <c r="N14" i="3"/>
  <c r="O14" i="3" s="1"/>
  <c r="M14" i="3"/>
  <c r="G14" i="3"/>
  <c r="C14" i="3"/>
  <c r="B14" i="3"/>
  <c r="N13" i="3"/>
  <c r="O13" i="3" s="1"/>
  <c r="M13" i="3"/>
  <c r="G13" i="3"/>
  <c r="B13" i="3"/>
  <c r="C13" i="3" s="1"/>
  <c r="N12" i="3"/>
  <c r="O12" i="3" s="1"/>
  <c r="M12" i="3"/>
  <c r="G12" i="3"/>
  <c r="B12" i="3"/>
  <c r="C12" i="3" s="1"/>
  <c r="O11" i="3"/>
  <c r="N11" i="3"/>
  <c r="M11" i="3"/>
  <c r="G11" i="3"/>
  <c r="B11" i="3"/>
  <c r="C11" i="3" s="1"/>
  <c r="N10" i="3"/>
  <c r="O10" i="3" s="1"/>
  <c r="M10" i="3"/>
  <c r="G10" i="3"/>
  <c r="C10" i="3"/>
  <c r="B10" i="3"/>
  <c r="N9" i="3"/>
  <c r="O9" i="3" s="1"/>
  <c r="M9" i="3"/>
  <c r="G9" i="3"/>
  <c r="B9" i="3"/>
  <c r="C9" i="3" s="1"/>
  <c r="N8" i="3"/>
  <c r="O8" i="3" s="1"/>
  <c r="M8" i="3"/>
  <c r="G8" i="3"/>
  <c r="B8" i="3"/>
  <c r="C8" i="3" s="1"/>
  <c r="O7" i="3"/>
  <c r="N7" i="3"/>
  <c r="M7" i="3"/>
  <c r="G7" i="3"/>
  <c r="B7" i="3"/>
  <c r="C7" i="3" s="1"/>
  <c r="N6" i="3"/>
  <c r="O6" i="3" s="1"/>
  <c r="M6" i="3"/>
  <c r="G6" i="3"/>
  <c r="C6" i="3"/>
  <c r="B6" i="3"/>
  <c r="N5" i="3"/>
  <c r="O5" i="3" s="1"/>
  <c r="M5" i="3"/>
  <c r="G5" i="3"/>
  <c r="B5" i="3"/>
  <c r="C5" i="3" s="1"/>
  <c r="N4" i="3"/>
  <c r="O4" i="3" s="1"/>
  <c r="M4" i="3"/>
  <c r="G4" i="3"/>
  <c r="B4" i="3"/>
  <c r="C4" i="3" s="1"/>
  <c r="O3" i="3"/>
  <c r="N3" i="3"/>
  <c r="M3" i="3"/>
  <c r="G3" i="3"/>
  <c r="B3" i="3"/>
  <c r="C3" i="3" s="1"/>
  <c r="N2" i="3"/>
  <c r="O2" i="3" s="1"/>
  <c r="M2" i="3"/>
  <c r="G2" i="3"/>
  <c r="C2" i="3"/>
  <c r="B2" i="3"/>
  <c r="N5269" i="1"/>
  <c r="O5269" i="1" s="1"/>
  <c r="M5269" i="1"/>
  <c r="G5269" i="1"/>
  <c r="B5269" i="1"/>
  <c r="C5269" i="1" s="1"/>
  <c r="N5268" i="1"/>
  <c r="O5268" i="1" s="1"/>
  <c r="M5268" i="1"/>
  <c r="G5268" i="1"/>
  <c r="C5268" i="1"/>
  <c r="B5268" i="1"/>
  <c r="N5267" i="1"/>
  <c r="O5267" i="1" s="1"/>
  <c r="M5267" i="1"/>
  <c r="G5267" i="1"/>
  <c r="B5267" i="1"/>
  <c r="C5267" i="1" s="1"/>
  <c r="N5266" i="1"/>
  <c r="O5266" i="1" s="1"/>
  <c r="M5266" i="1"/>
  <c r="G5266" i="1"/>
  <c r="C5266" i="1"/>
  <c r="B5266" i="1"/>
  <c r="O5265" i="1"/>
  <c r="N5265" i="1"/>
  <c r="M5265" i="1"/>
  <c r="G5265" i="1"/>
  <c r="B5265" i="1"/>
  <c r="C5265" i="1" s="1"/>
  <c r="N5264" i="1"/>
  <c r="O5264" i="1" s="1"/>
  <c r="M5264" i="1"/>
  <c r="G5264" i="1"/>
  <c r="C5264" i="1"/>
  <c r="B5264" i="1"/>
  <c r="N5263" i="1"/>
  <c r="O5263" i="1" s="1"/>
  <c r="M5263" i="1"/>
  <c r="G5263" i="1"/>
  <c r="B5263" i="1"/>
  <c r="C5263" i="1" s="1"/>
  <c r="N5262" i="1"/>
  <c r="O5262" i="1" s="1"/>
  <c r="M5262" i="1"/>
  <c r="G5262" i="1"/>
  <c r="C5262" i="1"/>
  <c r="B5262" i="1"/>
  <c r="N5261" i="1"/>
  <c r="O5261" i="1" s="1"/>
  <c r="M5261" i="1"/>
  <c r="G5261" i="1"/>
  <c r="B5261" i="1"/>
  <c r="C5261" i="1" s="1"/>
  <c r="N5260" i="1"/>
  <c r="O5260" i="1" s="1"/>
  <c r="M5260" i="1"/>
  <c r="G5260" i="1"/>
  <c r="C5260" i="1"/>
  <c r="B5260" i="1"/>
  <c r="N5259" i="1"/>
  <c r="O5259" i="1" s="1"/>
  <c r="M5259" i="1"/>
  <c r="G5259" i="1"/>
  <c r="B5259" i="1"/>
  <c r="C5259" i="1" s="1"/>
  <c r="N5258" i="1"/>
  <c r="O5258" i="1" s="1"/>
  <c r="M5258" i="1"/>
  <c r="G5258" i="1"/>
  <c r="C5258" i="1"/>
  <c r="B5258" i="1"/>
  <c r="O5257" i="1"/>
  <c r="N5257" i="1"/>
  <c r="M5257" i="1"/>
  <c r="G5257" i="1"/>
  <c r="B5257" i="1"/>
  <c r="C5257" i="1" s="1"/>
  <c r="N5256" i="1"/>
  <c r="O5256" i="1" s="1"/>
  <c r="M5256" i="1"/>
  <c r="G5256" i="1"/>
  <c r="C5256" i="1"/>
  <c r="B5256" i="1"/>
  <c r="N5255" i="1"/>
  <c r="O5255" i="1" s="1"/>
  <c r="M5255" i="1"/>
  <c r="G5255" i="1"/>
  <c r="B5255" i="1"/>
  <c r="C5255" i="1" s="1"/>
  <c r="N5254" i="1"/>
  <c r="O5254" i="1" s="1"/>
  <c r="M5254" i="1"/>
  <c r="G5254" i="1"/>
  <c r="C5254" i="1"/>
  <c r="B5254" i="1"/>
  <c r="O5253" i="1"/>
  <c r="N5253" i="1"/>
  <c r="M5253" i="1"/>
  <c r="G5253" i="1"/>
  <c r="B5253" i="1"/>
  <c r="C5253" i="1" s="1"/>
  <c r="N5252" i="1"/>
  <c r="O5252" i="1" s="1"/>
  <c r="M5252" i="1"/>
  <c r="G5252" i="1"/>
  <c r="C5252" i="1"/>
  <c r="B5252" i="1"/>
  <c r="N5251" i="1"/>
  <c r="O5251" i="1" s="1"/>
  <c r="M5251" i="1"/>
  <c r="G5251" i="1"/>
  <c r="B5251" i="1"/>
  <c r="C5251" i="1" s="1"/>
  <c r="N5250" i="1"/>
  <c r="O5250" i="1" s="1"/>
  <c r="M5250" i="1"/>
  <c r="G5250" i="1"/>
  <c r="C5250" i="1"/>
  <c r="B5250" i="1"/>
  <c r="N5249" i="1"/>
  <c r="O5249" i="1" s="1"/>
  <c r="M5249" i="1"/>
  <c r="G5249" i="1"/>
  <c r="B5249" i="1"/>
  <c r="C5249" i="1" s="1"/>
  <c r="N5248" i="1"/>
  <c r="O5248" i="1" s="1"/>
  <c r="M5248" i="1"/>
  <c r="G5248" i="1"/>
  <c r="C5248" i="1"/>
  <c r="B5248" i="1"/>
  <c r="N5247" i="1"/>
  <c r="O5247" i="1" s="1"/>
  <c r="M5247" i="1"/>
  <c r="G5247" i="1"/>
  <c r="B5247" i="1"/>
  <c r="C5247" i="1" s="1"/>
  <c r="N5246" i="1"/>
  <c r="O5246" i="1" s="1"/>
  <c r="M5246" i="1"/>
  <c r="G5246" i="1"/>
  <c r="C5246" i="1"/>
  <c r="B5246" i="1"/>
  <c r="O5245" i="1"/>
  <c r="N5245" i="1"/>
  <c r="M5245" i="1"/>
  <c r="G5245" i="1"/>
  <c r="B5245" i="1"/>
  <c r="C5245" i="1" s="1"/>
  <c r="N5244" i="1"/>
  <c r="O5244" i="1" s="1"/>
  <c r="M5244" i="1"/>
  <c r="G5244" i="1"/>
  <c r="C5244" i="1"/>
  <c r="B5244" i="1"/>
  <c r="N5243" i="1"/>
  <c r="O5243" i="1" s="1"/>
  <c r="M5243" i="1"/>
  <c r="G5243" i="1"/>
  <c r="B5243" i="1"/>
  <c r="C5243" i="1" s="1"/>
  <c r="N5242" i="1"/>
  <c r="O5242" i="1" s="1"/>
  <c r="M5242" i="1"/>
  <c r="G5242" i="1"/>
  <c r="C5242" i="1"/>
  <c r="B5242" i="1"/>
  <c r="O5241" i="1"/>
  <c r="N5241" i="1"/>
  <c r="M5241" i="1"/>
  <c r="G5241" i="1"/>
  <c r="B5241" i="1"/>
  <c r="C5241" i="1" s="1"/>
  <c r="N5240" i="1"/>
  <c r="O5240" i="1" s="1"/>
  <c r="M5240" i="1"/>
  <c r="G5240" i="1"/>
  <c r="C5240" i="1"/>
  <c r="B5240" i="1"/>
  <c r="N5239" i="1"/>
  <c r="O5239" i="1" s="1"/>
  <c r="M5239" i="1"/>
  <c r="G5239" i="1"/>
  <c r="B5239" i="1"/>
  <c r="C5239" i="1" s="1"/>
  <c r="N5238" i="1"/>
  <c r="O5238" i="1" s="1"/>
  <c r="M5238" i="1"/>
  <c r="G5238" i="1"/>
  <c r="C5238" i="1"/>
  <c r="B5238" i="1"/>
  <c r="N5237" i="1"/>
  <c r="O5237" i="1" s="1"/>
  <c r="M5237" i="1"/>
  <c r="G5237" i="1"/>
  <c r="B5237" i="1"/>
  <c r="C5237" i="1" s="1"/>
  <c r="N5236" i="1"/>
  <c r="O5236" i="1" s="1"/>
  <c r="M5236" i="1"/>
  <c r="G5236" i="1"/>
  <c r="C5236" i="1"/>
  <c r="B5236" i="1"/>
  <c r="N5235" i="1"/>
  <c r="O5235" i="1" s="1"/>
  <c r="M5235" i="1"/>
  <c r="G5235" i="1"/>
  <c r="B5235" i="1"/>
  <c r="C5235" i="1" s="1"/>
  <c r="N5234" i="1"/>
  <c r="O5234" i="1" s="1"/>
  <c r="M5234" i="1"/>
  <c r="G5234" i="1"/>
  <c r="C5234" i="1"/>
  <c r="B5234" i="1"/>
  <c r="O5233" i="1"/>
  <c r="N5233" i="1"/>
  <c r="M5233" i="1"/>
  <c r="G5233" i="1"/>
  <c r="B5233" i="1"/>
  <c r="C5233" i="1" s="1"/>
  <c r="N5232" i="1"/>
  <c r="O5232" i="1" s="1"/>
  <c r="M5232" i="1"/>
  <c r="G5232" i="1"/>
  <c r="C5232" i="1"/>
  <c r="B5232" i="1"/>
  <c r="O5231" i="1"/>
  <c r="N5231" i="1"/>
  <c r="M5231" i="1"/>
  <c r="G5231" i="1"/>
  <c r="B5231" i="1"/>
  <c r="C5231" i="1" s="1"/>
  <c r="N5230" i="1"/>
  <c r="O5230" i="1" s="1"/>
  <c r="M5230" i="1"/>
  <c r="G5230" i="1"/>
  <c r="C5230" i="1"/>
  <c r="B5230" i="1"/>
  <c r="O5229" i="1"/>
  <c r="N5229" i="1"/>
  <c r="M5229" i="1"/>
  <c r="G5229" i="1"/>
  <c r="B5229" i="1"/>
  <c r="C5229" i="1" s="1"/>
  <c r="N5228" i="1"/>
  <c r="O5228" i="1" s="1"/>
  <c r="M5228" i="1"/>
  <c r="G5228" i="1"/>
  <c r="C5228" i="1"/>
  <c r="B5228" i="1"/>
  <c r="N5227" i="1"/>
  <c r="O5227" i="1" s="1"/>
  <c r="M5227" i="1"/>
  <c r="G5227" i="1"/>
  <c r="B5227" i="1"/>
  <c r="C5227" i="1" s="1"/>
  <c r="N5226" i="1"/>
  <c r="O5226" i="1" s="1"/>
  <c r="M5226" i="1"/>
  <c r="G5226" i="1"/>
  <c r="C5226" i="1"/>
  <c r="B5226" i="1"/>
  <c r="N5225" i="1"/>
  <c r="O5225" i="1" s="1"/>
  <c r="M5225" i="1"/>
  <c r="G5225" i="1"/>
  <c r="B5225" i="1"/>
  <c r="C5225" i="1" s="1"/>
  <c r="N5224" i="1"/>
  <c r="O5224" i="1" s="1"/>
  <c r="M5224" i="1"/>
  <c r="G5224" i="1"/>
  <c r="C5224" i="1"/>
  <c r="B5224" i="1"/>
  <c r="N5223" i="1"/>
  <c r="O5223" i="1" s="1"/>
  <c r="M5223" i="1"/>
  <c r="G5223" i="1"/>
  <c r="B5223" i="1"/>
  <c r="C5223" i="1" s="1"/>
  <c r="N5222" i="1"/>
  <c r="O5222" i="1" s="1"/>
  <c r="M5222" i="1"/>
  <c r="G5222" i="1"/>
  <c r="C5222" i="1"/>
  <c r="B5222" i="1"/>
  <c r="O5221" i="1"/>
  <c r="N5221" i="1"/>
  <c r="M5221" i="1"/>
  <c r="G5221" i="1"/>
  <c r="B5221" i="1"/>
  <c r="C5221" i="1" s="1"/>
  <c r="N5220" i="1"/>
  <c r="O5220" i="1" s="1"/>
  <c r="M5220" i="1"/>
  <c r="G5220" i="1"/>
  <c r="C5220" i="1"/>
  <c r="B5220" i="1"/>
  <c r="N5219" i="1"/>
  <c r="O5219" i="1" s="1"/>
  <c r="M5219" i="1"/>
  <c r="G5219" i="1"/>
  <c r="B5219" i="1"/>
  <c r="C5219" i="1" s="1"/>
  <c r="N5218" i="1"/>
  <c r="O5218" i="1" s="1"/>
  <c r="M5218" i="1"/>
  <c r="G5218" i="1"/>
  <c r="C5218" i="1"/>
  <c r="B5218" i="1"/>
  <c r="O5217" i="1"/>
  <c r="N5217" i="1"/>
  <c r="M5217" i="1"/>
  <c r="G5217" i="1"/>
  <c r="B5217" i="1"/>
  <c r="C5217" i="1" s="1"/>
  <c r="N5216" i="1"/>
  <c r="O5216" i="1" s="1"/>
  <c r="M5216" i="1"/>
  <c r="G5216" i="1"/>
  <c r="C5216" i="1"/>
  <c r="B5216" i="1"/>
  <c r="N5215" i="1"/>
  <c r="O5215" i="1" s="1"/>
  <c r="M5215" i="1"/>
  <c r="G5215" i="1"/>
  <c r="B5215" i="1"/>
  <c r="C5215" i="1" s="1"/>
  <c r="N5214" i="1"/>
  <c r="O5214" i="1" s="1"/>
  <c r="M5214" i="1"/>
  <c r="G5214" i="1"/>
  <c r="C5214" i="1"/>
  <c r="B5214" i="1"/>
  <c r="N5213" i="1"/>
  <c r="O5213" i="1" s="1"/>
  <c r="M5213" i="1"/>
  <c r="G5213" i="1"/>
  <c r="B5213" i="1"/>
  <c r="C5213" i="1" s="1"/>
  <c r="N5212" i="1"/>
  <c r="O5212" i="1" s="1"/>
  <c r="M5212" i="1"/>
  <c r="G5212" i="1"/>
  <c r="C5212" i="1"/>
  <c r="B5212" i="1"/>
  <c r="N5211" i="1"/>
  <c r="O5211" i="1" s="1"/>
  <c r="M5211" i="1"/>
  <c r="G5211" i="1"/>
  <c r="B5211" i="1"/>
  <c r="C5211" i="1" s="1"/>
  <c r="N5210" i="1"/>
  <c r="O5210" i="1" s="1"/>
  <c r="M5210" i="1"/>
  <c r="G5210" i="1"/>
  <c r="C5210" i="1"/>
  <c r="B5210" i="1"/>
  <c r="O5209" i="1"/>
  <c r="N5209" i="1"/>
  <c r="M5209" i="1"/>
  <c r="G5209" i="1"/>
  <c r="B5209" i="1"/>
  <c r="C5209" i="1" s="1"/>
  <c r="N5208" i="1"/>
  <c r="O5208" i="1" s="1"/>
  <c r="M5208" i="1"/>
  <c r="G5208" i="1"/>
  <c r="C5208" i="1"/>
  <c r="B5208" i="1"/>
  <c r="O5207" i="1"/>
  <c r="N5207" i="1"/>
  <c r="M5207" i="1"/>
  <c r="G5207" i="1"/>
  <c r="B5207" i="1"/>
  <c r="C5207" i="1" s="1"/>
  <c r="N5206" i="1"/>
  <c r="O5206" i="1" s="1"/>
  <c r="M5206" i="1"/>
  <c r="G5206" i="1"/>
  <c r="C5206" i="1"/>
  <c r="B5206" i="1"/>
  <c r="O5205" i="1"/>
  <c r="N5205" i="1"/>
  <c r="M5205" i="1"/>
  <c r="G5205" i="1"/>
  <c r="B5205" i="1"/>
  <c r="C5205" i="1" s="1"/>
  <c r="N5204" i="1"/>
  <c r="O5204" i="1" s="1"/>
  <c r="M5204" i="1"/>
  <c r="G5204" i="1"/>
  <c r="C5204" i="1"/>
  <c r="B5204" i="1"/>
  <c r="N5203" i="1"/>
  <c r="O5203" i="1" s="1"/>
  <c r="M5203" i="1"/>
  <c r="G5203" i="1"/>
  <c r="B5203" i="1"/>
  <c r="C5203" i="1" s="1"/>
  <c r="N5202" i="1"/>
  <c r="O5202" i="1" s="1"/>
  <c r="M5202" i="1"/>
  <c r="G5202" i="1"/>
  <c r="C5202" i="1"/>
  <c r="B5202" i="1"/>
  <c r="N5201" i="1"/>
  <c r="O5201" i="1" s="1"/>
  <c r="M5201" i="1"/>
  <c r="G5201" i="1"/>
  <c r="B5201" i="1"/>
  <c r="C5201" i="1" s="1"/>
  <c r="N5200" i="1"/>
  <c r="O5200" i="1" s="1"/>
  <c r="M5200" i="1"/>
  <c r="G5200" i="1"/>
  <c r="C5200" i="1"/>
  <c r="B5200" i="1"/>
  <c r="N5199" i="1"/>
  <c r="O5199" i="1" s="1"/>
  <c r="M5199" i="1"/>
  <c r="G5199" i="1"/>
  <c r="B5199" i="1"/>
  <c r="C5199" i="1" s="1"/>
  <c r="N5198" i="1"/>
  <c r="O5198" i="1" s="1"/>
  <c r="M5198" i="1"/>
  <c r="G5198" i="1"/>
  <c r="C5198" i="1"/>
  <c r="B5198" i="1"/>
  <c r="O5197" i="1"/>
  <c r="N5197" i="1"/>
  <c r="M5197" i="1"/>
  <c r="G5197" i="1"/>
  <c r="B5197" i="1"/>
  <c r="C5197" i="1" s="1"/>
  <c r="N5196" i="1"/>
  <c r="O5196" i="1" s="1"/>
  <c r="M5196" i="1"/>
  <c r="G5196" i="1"/>
  <c r="C5196" i="1"/>
  <c r="B5196" i="1"/>
  <c r="N5195" i="1"/>
  <c r="O5195" i="1" s="1"/>
  <c r="M5195" i="1"/>
  <c r="G5195" i="1"/>
  <c r="B5195" i="1"/>
  <c r="C5195" i="1" s="1"/>
  <c r="N5194" i="1"/>
  <c r="O5194" i="1" s="1"/>
  <c r="M5194" i="1"/>
  <c r="G5194" i="1"/>
  <c r="C5194" i="1"/>
  <c r="B5194" i="1"/>
  <c r="O5193" i="1"/>
  <c r="N5193" i="1"/>
  <c r="M5193" i="1"/>
  <c r="G5193" i="1"/>
  <c r="B5193" i="1"/>
  <c r="C5193" i="1" s="1"/>
  <c r="N5192" i="1"/>
  <c r="O5192" i="1" s="1"/>
  <c r="M5192" i="1"/>
  <c r="G5192" i="1"/>
  <c r="C5192" i="1"/>
  <c r="B5192" i="1"/>
  <c r="N5191" i="1"/>
  <c r="O5191" i="1" s="1"/>
  <c r="M5191" i="1"/>
  <c r="G5191" i="1"/>
  <c r="B5191" i="1"/>
  <c r="C5191" i="1" s="1"/>
  <c r="N5190" i="1"/>
  <c r="O5190" i="1" s="1"/>
  <c r="M5190" i="1"/>
  <c r="G5190" i="1"/>
  <c r="C5190" i="1"/>
  <c r="B5190" i="1"/>
  <c r="N5189" i="1"/>
  <c r="O5189" i="1" s="1"/>
  <c r="M5189" i="1"/>
  <c r="G5189" i="1"/>
  <c r="B5189" i="1"/>
  <c r="C5189" i="1" s="1"/>
  <c r="N5188" i="1"/>
  <c r="O5188" i="1" s="1"/>
  <c r="M5188" i="1"/>
  <c r="G5188" i="1"/>
  <c r="C5188" i="1"/>
  <c r="B5188" i="1"/>
  <c r="N5187" i="1"/>
  <c r="O5187" i="1" s="1"/>
  <c r="M5187" i="1"/>
  <c r="G5187" i="1"/>
  <c r="B5187" i="1"/>
  <c r="C5187" i="1" s="1"/>
  <c r="N5186" i="1"/>
  <c r="O5186" i="1" s="1"/>
  <c r="M5186" i="1"/>
  <c r="G5186" i="1"/>
  <c r="C5186" i="1"/>
  <c r="B5186" i="1"/>
  <c r="O5185" i="1"/>
  <c r="N5185" i="1"/>
  <c r="M5185" i="1"/>
  <c r="G5185" i="1"/>
  <c r="B5185" i="1"/>
  <c r="C5185" i="1" s="1"/>
  <c r="N5184" i="1"/>
  <c r="O5184" i="1" s="1"/>
  <c r="M5184" i="1"/>
  <c r="G5184" i="1"/>
  <c r="B5184" i="1"/>
  <c r="C5184" i="1" s="1"/>
  <c r="N5183" i="1"/>
  <c r="O5183" i="1" s="1"/>
  <c r="M5183" i="1"/>
  <c r="G5183" i="1"/>
  <c r="B5183" i="1"/>
  <c r="C5183" i="1" s="1"/>
  <c r="N5182" i="1"/>
  <c r="O5182" i="1" s="1"/>
  <c r="M5182" i="1"/>
  <c r="G5182" i="1"/>
  <c r="C5182" i="1"/>
  <c r="B5182" i="1"/>
  <c r="O5181" i="1"/>
  <c r="N5181" i="1"/>
  <c r="M5181" i="1"/>
  <c r="G5181" i="1"/>
  <c r="B5181" i="1"/>
  <c r="C5181" i="1" s="1"/>
  <c r="N5180" i="1"/>
  <c r="O5180" i="1" s="1"/>
  <c r="M5180" i="1"/>
  <c r="G5180" i="1"/>
  <c r="B5180" i="1"/>
  <c r="C5180" i="1" s="1"/>
  <c r="N5179" i="1"/>
  <c r="O5179" i="1" s="1"/>
  <c r="M5179" i="1"/>
  <c r="G5179" i="1"/>
  <c r="B5179" i="1"/>
  <c r="C5179" i="1" s="1"/>
  <c r="N5178" i="1"/>
  <c r="O5178" i="1" s="1"/>
  <c r="M5178" i="1"/>
  <c r="G5178" i="1"/>
  <c r="B5178" i="1"/>
  <c r="C5178" i="1" s="1"/>
  <c r="O5177" i="1"/>
  <c r="N5177" i="1"/>
  <c r="M5177" i="1"/>
  <c r="G5177" i="1"/>
  <c r="B5177" i="1"/>
  <c r="C5177" i="1" s="1"/>
  <c r="N5176" i="1"/>
  <c r="O5176" i="1" s="1"/>
  <c r="M5176" i="1"/>
  <c r="G5176" i="1"/>
  <c r="B5176" i="1"/>
  <c r="C5176" i="1" s="1"/>
  <c r="N5175" i="1"/>
  <c r="O5175" i="1" s="1"/>
  <c r="M5175" i="1"/>
  <c r="G5175" i="1"/>
  <c r="B5175" i="1"/>
  <c r="C5175" i="1" s="1"/>
  <c r="N5174" i="1"/>
  <c r="O5174" i="1" s="1"/>
  <c r="M5174" i="1"/>
  <c r="G5174" i="1"/>
  <c r="B5174" i="1"/>
  <c r="C5174" i="1" s="1"/>
  <c r="O5173" i="1"/>
  <c r="N5173" i="1"/>
  <c r="M5173" i="1"/>
  <c r="G5173" i="1"/>
  <c r="B5173" i="1"/>
  <c r="C5173" i="1" s="1"/>
  <c r="N5172" i="1"/>
  <c r="O5172" i="1" s="1"/>
  <c r="M5172" i="1"/>
  <c r="G5172" i="1"/>
  <c r="B5172" i="1"/>
  <c r="C5172" i="1" s="1"/>
  <c r="N5171" i="1"/>
  <c r="O5171" i="1" s="1"/>
  <c r="M5171" i="1"/>
  <c r="G5171" i="1"/>
  <c r="B5171" i="1"/>
  <c r="C5171" i="1" s="1"/>
  <c r="N5170" i="1"/>
  <c r="O5170" i="1" s="1"/>
  <c r="M5170" i="1"/>
  <c r="G5170" i="1"/>
  <c r="B5170" i="1"/>
  <c r="C5170" i="1" s="1"/>
  <c r="O5169" i="1"/>
  <c r="N5169" i="1"/>
  <c r="M5169" i="1"/>
  <c r="G5169" i="1"/>
  <c r="B5169" i="1"/>
  <c r="C5169" i="1" s="1"/>
  <c r="N5168" i="1"/>
  <c r="O5168" i="1" s="1"/>
  <c r="M5168" i="1"/>
  <c r="G5168" i="1"/>
  <c r="B5168" i="1"/>
  <c r="C5168" i="1" s="1"/>
  <c r="N5167" i="1"/>
  <c r="O5167" i="1" s="1"/>
  <c r="M5167" i="1"/>
  <c r="G5167" i="1"/>
  <c r="B5167" i="1"/>
  <c r="C5167" i="1" s="1"/>
  <c r="N5166" i="1"/>
  <c r="O5166" i="1" s="1"/>
  <c r="M5166" i="1"/>
  <c r="G5166" i="1"/>
  <c r="B5166" i="1"/>
  <c r="C5166" i="1" s="1"/>
  <c r="N5165" i="1"/>
  <c r="O5165" i="1" s="1"/>
  <c r="M5165" i="1"/>
  <c r="G5165" i="1"/>
  <c r="B5165" i="1"/>
  <c r="C5165" i="1" s="1"/>
  <c r="N5164" i="1"/>
  <c r="O5164" i="1" s="1"/>
  <c r="M5164" i="1"/>
  <c r="G5164" i="1"/>
  <c r="B5164" i="1"/>
  <c r="C5164" i="1" s="1"/>
  <c r="N5163" i="1"/>
  <c r="O5163" i="1" s="1"/>
  <c r="M5163" i="1"/>
  <c r="G5163" i="1"/>
  <c r="B5163" i="1"/>
  <c r="C5163" i="1" s="1"/>
  <c r="N5162" i="1"/>
  <c r="O5162" i="1" s="1"/>
  <c r="M5162" i="1"/>
  <c r="G5162" i="1"/>
  <c r="B5162" i="1"/>
  <c r="C5162" i="1" s="1"/>
  <c r="O5161" i="1"/>
  <c r="N5161" i="1"/>
  <c r="M5161" i="1"/>
  <c r="G5161" i="1"/>
  <c r="B5161" i="1"/>
  <c r="C5161" i="1" s="1"/>
  <c r="N5160" i="1"/>
  <c r="O5160" i="1" s="1"/>
  <c r="M5160" i="1"/>
  <c r="G5160" i="1"/>
  <c r="B5160" i="1"/>
  <c r="C5160" i="1" s="1"/>
  <c r="O5159" i="1"/>
  <c r="N5159" i="1"/>
  <c r="M5159" i="1"/>
  <c r="G5159" i="1"/>
  <c r="B5159" i="1"/>
  <c r="C5159" i="1" s="1"/>
  <c r="N5158" i="1"/>
  <c r="O5158" i="1" s="1"/>
  <c r="M5158" i="1"/>
  <c r="G5158" i="1"/>
  <c r="B5158" i="1"/>
  <c r="C5158" i="1" s="1"/>
  <c r="N5157" i="1"/>
  <c r="O5157" i="1" s="1"/>
  <c r="M5157" i="1"/>
  <c r="G5157" i="1"/>
  <c r="B5157" i="1"/>
  <c r="C5157" i="1" s="1"/>
  <c r="N5156" i="1"/>
  <c r="O5156" i="1" s="1"/>
  <c r="M5156" i="1"/>
  <c r="G5156" i="1"/>
  <c r="C5156" i="1"/>
  <c r="B5156" i="1"/>
  <c r="N5155" i="1"/>
  <c r="O5155" i="1" s="1"/>
  <c r="M5155" i="1"/>
  <c r="G5155" i="1"/>
  <c r="B5155" i="1"/>
  <c r="C5155" i="1" s="1"/>
  <c r="N5154" i="1"/>
  <c r="O5154" i="1" s="1"/>
  <c r="M5154" i="1"/>
  <c r="G5154" i="1"/>
  <c r="C5154" i="1"/>
  <c r="B5154" i="1"/>
  <c r="O5153" i="1"/>
  <c r="N5153" i="1"/>
  <c r="M5153" i="1"/>
  <c r="G5153" i="1"/>
  <c r="B5153" i="1"/>
  <c r="C5153" i="1" s="1"/>
  <c r="N5152" i="1"/>
  <c r="O5152" i="1" s="1"/>
  <c r="M5152" i="1"/>
  <c r="G5152" i="1"/>
  <c r="B5152" i="1"/>
  <c r="C5152" i="1" s="1"/>
  <c r="O5151" i="1"/>
  <c r="N5151" i="1"/>
  <c r="M5151" i="1"/>
  <c r="G5151" i="1"/>
  <c r="B5151" i="1"/>
  <c r="C5151" i="1" s="1"/>
  <c r="N5150" i="1"/>
  <c r="O5150" i="1" s="1"/>
  <c r="M5150" i="1"/>
  <c r="G5150" i="1"/>
  <c r="B5150" i="1"/>
  <c r="C5150" i="1" s="1"/>
  <c r="O5149" i="1"/>
  <c r="N5149" i="1"/>
  <c r="M5149" i="1"/>
  <c r="G5149" i="1"/>
  <c r="B5149" i="1"/>
  <c r="C5149" i="1" s="1"/>
  <c r="N5148" i="1"/>
  <c r="O5148" i="1" s="1"/>
  <c r="M5148" i="1"/>
  <c r="G5148" i="1"/>
  <c r="B5148" i="1"/>
  <c r="C5148" i="1" s="1"/>
  <c r="N5147" i="1"/>
  <c r="O5147" i="1" s="1"/>
  <c r="M5147" i="1"/>
  <c r="G5147" i="1"/>
  <c r="B5147" i="1"/>
  <c r="C5147" i="1" s="1"/>
  <c r="N5146" i="1"/>
  <c r="O5146" i="1" s="1"/>
  <c r="M5146" i="1"/>
  <c r="G5146" i="1"/>
  <c r="B5146" i="1"/>
  <c r="C5146" i="1" s="1"/>
  <c r="N5145" i="1"/>
  <c r="O5145" i="1" s="1"/>
  <c r="M5145" i="1"/>
  <c r="G5145" i="1"/>
  <c r="B5145" i="1"/>
  <c r="C5145" i="1" s="1"/>
  <c r="N5144" i="1"/>
  <c r="O5144" i="1" s="1"/>
  <c r="M5144" i="1"/>
  <c r="G5144" i="1"/>
  <c r="C5144" i="1"/>
  <c r="B5144" i="1"/>
  <c r="N5143" i="1"/>
  <c r="O5143" i="1" s="1"/>
  <c r="M5143" i="1"/>
  <c r="G5143" i="1"/>
  <c r="B5143" i="1"/>
  <c r="C5143" i="1" s="1"/>
  <c r="N5142" i="1"/>
  <c r="O5142" i="1" s="1"/>
  <c r="M5142" i="1"/>
  <c r="G5142" i="1"/>
  <c r="C5142" i="1"/>
  <c r="B5142" i="1"/>
  <c r="O5141" i="1"/>
  <c r="N5141" i="1"/>
  <c r="M5141" i="1"/>
  <c r="G5141" i="1"/>
  <c r="B5141" i="1"/>
  <c r="C5141" i="1" s="1"/>
  <c r="N5140" i="1"/>
  <c r="O5140" i="1" s="1"/>
  <c r="M5140" i="1"/>
  <c r="G5140" i="1"/>
  <c r="B5140" i="1"/>
  <c r="C5140" i="1" s="1"/>
  <c r="O5139" i="1"/>
  <c r="N5139" i="1"/>
  <c r="M5139" i="1"/>
  <c r="G5139" i="1"/>
  <c r="B5139" i="1"/>
  <c r="C5139" i="1" s="1"/>
  <c r="N5138" i="1"/>
  <c r="O5138" i="1" s="1"/>
  <c r="M5138" i="1"/>
  <c r="G5138" i="1"/>
  <c r="B5138" i="1"/>
  <c r="C5138" i="1" s="1"/>
  <c r="O5137" i="1"/>
  <c r="N5137" i="1"/>
  <c r="M5137" i="1"/>
  <c r="G5137" i="1"/>
  <c r="B5137" i="1"/>
  <c r="C5137" i="1" s="1"/>
  <c r="N5136" i="1"/>
  <c r="O5136" i="1" s="1"/>
  <c r="M5136" i="1"/>
  <c r="G5136" i="1"/>
  <c r="C5136" i="1"/>
  <c r="B5136" i="1"/>
  <c r="N5135" i="1"/>
  <c r="O5135" i="1" s="1"/>
  <c r="M5135" i="1"/>
  <c r="G5135" i="1"/>
  <c r="B5135" i="1"/>
  <c r="C5135" i="1" s="1"/>
  <c r="N5134" i="1"/>
  <c r="O5134" i="1" s="1"/>
  <c r="M5134" i="1"/>
  <c r="G5134" i="1"/>
  <c r="B5134" i="1"/>
  <c r="C5134" i="1" s="1"/>
  <c r="O5133" i="1"/>
  <c r="N5133" i="1"/>
  <c r="M5133" i="1"/>
  <c r="G5133" i="1"/>
  <c r="B5133" i="1"/>
  <c r="C5133" i="1" s="1"/>
  <c r="N5132" i="1"/>
  <c r="O5132" i="1" s="1"/>
  <c r="M5132" i="1"/>
  <c r="G5132" i="1"/>
  <c r="C5132" i="1"/>
  <c r="B5132" i="1"/>
  <c r="N5131" i="1"/>
  <c r="O5131" i="1" s="1"/>
  <c r="M5131" i="1"/>
  <c r="G5131" i="1"/>
  <c r="B5131" i="1"/>
  <c r="C5131" i="1" s="1"/>
  <c r="N5130" i="1"/>
  <c r="O5130" i="1" s="1"/>
  <c r="M5130" i="1"/>
  <c r="G5130" i="1"/>
  <c r="C5130" i="1"/>
  <c r="B5130" i="1"/>
  <c r="O5129" i="1"/>
  <c r="N5129" i="1"/>
  <c r="M5129" i="1"/>
  <c r="G5129" i="1"/>
  <c r="B5129" i="1"/>
  <c r="C5129" i="1" s="1"/>
  <c r="N5128" i="1"/>
  <c r="O5128" i="1" s="1"/>
  <c r="M5128" i="1"/>
  <c r="G5128" i="1"/>
  <c r="B5128" i="1"/>
  <c r="C5128" i="1" s="1"/>
  <c r="O5127" i="1"/>
  <c r="N5127" i="1"/>
  <c r="M5127" i="1"/>
  <c r="G5127" i="1"/>
  <c r="B5127" i="1"/>
  <c r="C5127" i="1" s="1"/>
  <c r="N5126" i="1"/>
  <c r="O5126" i="1" s="1"/>
  <c r="M5126" i="1"/>
  <c r="G5126" i="1"/>
  <c r="C5126" i="1"/>
  <c r="B5126" i="1"/>
  <c r="N5125" i="1"/>
  <c r="O5125" i="1" s="1"/>
  <c r="M5125" i="1"/>
  <c r="G5125" i="1"/>
  <c r="B5125" i="1"/>
  <c r="C5125" i="1" s="1"/>
  <c r="N5124" i="1"/>
  <c r="O5124" i="1" s="1"/>
  <c r="M5124" i="1"/>
  <c r="G5124" i="1"/>
  <c r="B5124" i="1"/>
  <c r="C5124" i="1" s="1"/>
  <c r="O5123" i="1"/>
  <c r="N5123" i="1"/>
  <c r="M5123" i="1"/>
  <c r="G5123" i="1"/>
  <c r="B5123" i="1"/>
  <c r="C5123" i="1" s="1"/>
  <c r="N5122" i="1"/>
  <c r="O5122" i="1" s="1"/>
  <c r="M5122" i="1"/>
  <c r="G5122" i="1"/>
  <c r="B5122" i="1"/>
  <c r="C5122" i="1" s="1"/>
  <c r="N5121" i="1"/>
  <c r="O5121" i="1" s="1"/>
  <c r="M5121" i="1"/>
  <c r="G5121" i="1"/>
  <c r="B5121" i="1"/>
  <c r="C5121" i="1" s="1"/>
  <c r="N5120" i="1"/>
  <c r="O5120" i="1" s="1"/>
  <c r="M5120" i="1"/>
  <c r="G5120" i="1"/>
  <c r="C5120" i="1"/>
  <c r="B5120" i="1"/>
  <c r="N5119" i="1"/>
  <c r="O5119" i="1" s="1"/>
  <c r="M5119" i="1"/>
  <c r="G5119" i="1"/>
  <c r="B5119" i="1"/>
  <c r="C5119" i="1" s="1"/>
  <c r="N5118" i="1"/>
  <c r="O5118" i="1" s="1"/>
  <c r="M5118" i="1"/>
  <c r="G5118" i="1"/>
  <c r="C5118" i="1"/>
  <c r="B5118" i="1"/>
  <c r="O5117" i="1"/>
  <c r="N5117" i="1"/>
  <c r="M5117" i="1"/>
  <c r="G5117" i="1"/>
  <c r="B5117" i="1"/>
  <c r="C5117" i="1" s="1"/>
  <c r="N5116" i="1"/>
  <c r="O5116" i="1" s="1"/>
  <c r="M5116" i="1"/>
  <c r="G5116" i="1"/>
  <c r="C5116" i="1"/>
  <c r="B5116" i="1"/>
  <c r="O5115" i="1"/>
  <c r="N5115" i="1"/>
  <c r="M5115" i="1"/>
  <c r="G5115" i="1"/>
  <c r="B5115" i="1"/>
  <c r="C5115" i="1" s="1"/>
  <c r="N5114" i="1"/>
  <c r="O5114" i="1" s="1"/>
  <c r="M5114" i="1"/>
  <c r="G5114" i="1"/>
  <c r="B5114" i="1"/>
  <c r="C5114" i="1" s="1"/>
  <c r="O5113" i="1"/>
  <c r="N5113" i="1"/>
  <c r="M5113" i="1"/>
  <c r="G5113" i="1"/>
  <c r="C5113" i="1"/>
  <c r="B5113" i="1"/>
  <c r="N5112" i="1"/>
  <c r="O5112" i="1" s="1"/>
  <c r="M5112" i="1"/>
  <c r="G5112" i="1"/>
  <c r="B5112" i="1"/>
  <c r="C5112" i="1" s="1"/>
  <c r="O5111" i="1"/>
  <c r="N5111" i="1"/>
  <c r="M5111" i="1"/>
  <c r="G5111" i="1"/>
  <c r="C5111" i="1"/>
  <c r="B5111" i="1"/>
  <c r="N5110" i="1"/>
  <c r="O5110" i="1" s="1"/>
  <c r="M5110" i="1"/>
  <c r="G5110" i="1"/>
  <c r="B5110" i="1"/>
  <c r="C5110" i="1" s="1"/>
  <c r="O5109" i="1"/>
  <c r="N5109" i="1"/>
  <c r="M5109" i="1"/>
  <c r="G5109" i="1"/>
  <c r="B5109" i="1"/>
  <c r="C5109" i="1" s="1"/>
  <c r="N5108" i="1"/>
  <c r="O5108" i="1" s="1"/>
  <c r="M5108" i="1"/>
  <c r="G5108" i="1"/>
  <c r="C5108" i="1"/>
  <c r="B5108" i="1"/>
  <c r="N5107" i="1"/>
  <c r="O5107" i="1" s="1"/>
  <c r="M5107" i="1"/>
  <c r="G5107" i="1"/>
  <c r="B5107" i="1"/>
  <c r="C5107" i="1" s="1"/>
  <c r="N5106" i="1"/>
  <c r="O5106" i="1" s="1"/>
  <c r="M5106" i="1"/>
  <c r="G5106" i="1"/>
  <c r="B5106" i="1"/>
  <c r="C5106" i="1" s="1"/>
  <c r="N5105" i="1"/>
  <c r="O5105" i="1" s="1"/>
  <c r="M5105" i="1"/>
  <c r="G5105" i="1"/>
  <c r="C5105" i="1"/>
  <c r="B5105" i="1"/>
  <c r="N5104" i="1"/>
  <c r="O5104" i="1" s="1"/>
  <c r="M5104" i="1"/>
  <c r="G5104" i="1"/>
  <c r="B5104" i="1"/>
  <c r="C5104" i="1" s="1"/>
  <c r="N5103" i="1"/>
  <c r="O5103" i="1" s="1"/>
  <c r="M5103" i="1"/>
  <c r="G5103" i="1"/>
  <c r="C5103" i="1"/>
  <c r="B5103" i="1"/>
  <c r="N5102" i="1"/>
  <c r="O5102" i="1" s="1"/>
  <c r="M5102" i="1"/>
  <c r="G5102" i="1"/>
  <c r="C5102" i="1"/>
  <c r="B5102" i="1"/>
  <c r="N5101" i="1"/>
  <c r="O5101" i="1" s="1"/>
  <c r="M5101" i="1"/>
  <c r="G5101" i="1"/>
  <c r="B5101" i="1"/>
  <c r="C5101" i="1" s="1"/>
  <c r="N5100" i="1"/>
  <c r="O5100" i="1" s="1"/>
  <c r="M5100" i="1"/>
  <c r="G5100" i="1"/>
  <c r="C5100" i="1"/>
  <c r="B5100" i="1"/>
  <c r="N5099" i="1"/>
  <c r="O5099" i="1" s="1"/>
  <c r="M5099" i="1"/>
  <c r="G5099" i="1"/>
  <c r="B5099" i="1"/>
  <c r="C5099" i="1" s="1"/>
  <c r="O5098" i="1"/>
  <c r="N5098" i="1"/>
  <c r="M5098" i="1"/>
  <c r="G5098" i="1"/>
  <c r="C5098" i="1"/>
  <c r="B5098" i="1"/>
  <c r="N5097" i="1"/>
  <c r="O5097" i="1" s="1"/>
  <c r="M5097" i="1"/>
  <c r="G5097" i="1"/>
  <c r="B5097" i="1"/>
  <c r="C5097" i="1" s="1"/>
  <c r="N5096" i="1"/>
  <c r="O5096" i="1" s="1"/>
  <c r="M5096" i="1"/>
  <c r="G5096" i="1"/>
  <c r="C5096" i="1"/>
  <c r="B5096" i="1"/>
  <c r="N5095" i="1"/>
  <c r="O5095" i="1" s="1"/>
  <c r="M5095" i="1"/>
  <c r="G5095" i="1"/>
  <c r="B5095" i="1"/>
  <c r="C5095" i="1" s="1"/>
  <c r="N5094" i="1"/>
  <c r="O5094" i="1" s="1"/>
  <c r="M5094" i="1"/>
  <c r="G5094" i="1"/>
  <c r="C5094" i="1"/>
  <c r="B5094" i="1"/>
  <c r="N5093" i="1"/>
  <c r="O5093" i="1" s="1"/>
  <c r="M5093" i="1"/>
  <c r="G5093" i="1"/>
  <c r="C5093" i="1"/>
  <c r="B5093" i="1"/>
  <c r="N5092" i="1"/>
  <c r="O5092" i="1" s="1"/>
  <c r="M5092" i="1"/>
  <c r="G5092" i="1"/>
  <c r="C5092" i="1"/>
  <c r="B5092" i="1"/>
  <c r="N5091" i="1"/>
  <c r="O5091" i="1" s="1"/>
  <c r="M5091" i="1"/>
  <c r="G5091" i="1"/>
  <c r="C5091" i="1"/>
  <c r="B5091" i="1"/>
  <c r="N5090" i="1"/>
  <c r="O5090" i="1" s="1"/>
  <c r="M5090" i="1"/>
  <c r="G5090" i="1"/>
  <c r="C5090" i="1"/>
  <c r="B5090" i="1"/>
  <c r="N5089" i="1"/>
  <c r="O5089" i="1" s="1"/>
  <c r="M5089" i="1"/>
  <c r="G5089" i="1"/>
  <c r="C5089" i="1"/>
  <c r="B5089" i="1"/>
  <c r="O5088" i="1"/>
  <c r="N5088" i="1"/>
  <c r="M5088" i="1"/>
  <c r="G5088" i="1"/>
  <c r="C5088" i="1"/>
  <c r="B5088" i="1"/>
  <c r="N5087" i="1"/>
  <c r="O5087" i="1" s="1"/>
  <c r="M5087" i="1"/>
  <c r="G5087" i="1"/>
  <c r="B5087" i="1"/>
  <c r="C5087" i="1" s="1"/>
  <c r="O5086" i="1"/>
  <c r="N5086" i="1"/>
  <c r="M5086" i="1"/>
  <c r="G5086" i="1"/>
  <c r="C5086" i="1"/>
  <c r="B5086" i="1"/>
  <c r="N5085" i="1"/>
  <c r="O5085" i="1" s="1"/>
  <c r="M5085" i="1"/>
  <c r="G5085" i="1"/>
  <c r="C5085" i="1"/>
  <c r="B5085" i="1"/>
  <c r="N5084" i="1"/>
  <c r="O5084" i="1" s="1"/>
  <c r="M5084" i="1"/>
  <c r="G5084" i="1"/>
  <c r="C5084" i="1"/>
  <c r="B5084" i="1"/>
  <c r="N5083" i="1"/>
  <c r="O5083" i="1" s="1"/>
  <c r="M5083" i="1"/>
  <c r="G5083" i="1"/>
  <c r="C5083" i="1"/>
  <c r="B5083" i="1"/>
  <c r="N5082" i="1"/>
  <c r="O5082" i="1" s="1"/>
  <c r="M5082" i="1"/>
  <c r="G5082" i="1"/>
  <c r="C5082" i="1"/>
  <c r="B5082" i="1"/>
  <c r="N5081" i="1"/>
  <c r="O5081" i="1" s="1"/>
  <c r="M5081" i="1"/>
  <c r="G5081" i="1"/>
  <c r="B5081" i="1"/>
  <c r="C5081" i="1" s="1"/>
  <c r="O5080" i="1"/>
  <c r="N5080" i="1"/>
  <c r="M5080" i="1"/>
  <c r="G5080" i="1"/>
  <c r="C5080" i="1"/>
  <c r="B5080" i="1"/>
  <c r="N5079" i="1"/>
  <c r="O5079" i="1" s="1"/>
  <c r="M5079" i="1"/>
  <c r="G5079" i="1"/>
  <c r="C5079" i="1"/>
  <c r="B5079" i="1"/>
  <c r="O5078" i="1"/>
  <c r="N5078" i="1"/>
  <c r="M5078" i="1"/>
  <c r="G5078" i="1"/>
  <c r="C5078" i="1"/>
  <c r="B5078" i="1"/>
  <c r="N5077" i="1"/>
  <c r="O5077" i="1" s="1"/>
  <c r="M5077" i="1"/>
  <c r="G5077" i="1"/>
  <c r="B5077" i="1"/>
  <c r="C5077" i="1" s="1"/>
  <c r="N5076" i="1"/>
  <c r="O5076" i="1" s="1"/>
  <c r="M5076" i="1"/>
  <c r="G5076" i="1"/>
  <c r="C5076" i="1"/>
  <c r="B5076" i="1"/>
  <c r="N5075" i="1"/>
  <c r="O5075" i="1" s="1"/>
  <c r="M5075" i="1"/>
  <c r="G5075" i="1"/>
  <c r="B5075" i="1"/>
  <c r="C5075" i="1" s="1"/>
  <c r="O5074" i="1"/>
  <c r="N5074" i="1"/>
  <c r="M5074" i="1"/>
  <c r="G5074" i="1"/>
  <c r="C5074" i="1"/>
  <c r="B5074" i="1"/>
  <c r="N5073" i="1"/>
  <c r="O5073" i="1" s="1"/>
  <c r="M5073" i="1"/>
  <c r="G5073" i="1"/>
  <c r="B5073" i="1"/>
  <c r="C5073" i="1" s="1"/>
  <c r="N5072" i="1"/>
  <c r="O5072" i="1" s="1"/>
  <c r="M5072" i="1"/>
  <c r="G5072" i="1"/>
  <c r="C5072" i="1"/>
  <c r="B5072" i="1"/>
  <c r="N5071" i="1"/>
  <c r="O5071" i="1" s="1"/>
  <c r="M5071" i="1"/>
  <c r="G5071" i="1"/>
  <c r="B5071" i="1"/>
  <c r="C5071" i="1" s="1"/>
  <c r="N5070" i="1"/>
  <c r="O5070" i="1" s="1"/>
  <c r="M5070" i="1"/>
  <c r="G5070" i="1"/>
  <c r="C5070" i="1"/>
  <c r="B5070" i="1"/>
  <c r="N5069" i="1"/>
  <c r="O5069" i="1" s="1"/>
  <c r="M5069" i="1"/>
  <c r="G5069" i="1"/>
  <c r="C5069" i="1"/>
  <c r="B5069" i="1"/>
  <c r="N5068" i="1"/>
  <c r="O5068" i="1" s="1"/>
  <c r="M5068" i="1"/>
  <c r="G5068" i="1"/>
  <c r="C5068" i="1"/>
  <c r="B5068" i="1"/>
  <c r="N5067" i="1"/>
  <c r="O5067" i="1" s="1"/>
  <c r="M5067" i="1"/>
  <c r="G5067" i="1"/>
  <c r="C5067" i="1"/>
  <c r="B5067" i="1"/>
  <c r="N5066" i="1"/>
  <c r="O5066" i="1" s="1"/>
  <c r="M5066" i="1"/>
  <c r="G5066" i="1"/>
  <c r="C5066" i="1"/>
  <c r="B5066" i="1"/>
  <c r="N5065" i="1"/>
  <c r="O5065" i="1" s="1"/>
  <c r="M5065" i="1"/>
  <c r="G5065" i="1"/>
  <c r="B5065" i="1"/>
  <c r="C5065" i="1" s="1"/>
  <c r="O5064" i="1"/>
  <c r="N5064" i="1"/>
  <c r="M5064" i="1"/>
  <c r="G5064" i="1"/>
  <c r="C5064" i="1"/>
  <c r="B5064" i="1"/>
  <c r="N5063" i="1"/>
  <c r="O5063" i="1" s="1"/>
  <c r="M5063" i="1"/>
  <c r="G5063" i="1"/>
  <c r="B5063" i="1"/>
  <c r="C5063" i="1" s="1"/>
  <c r="O5062" i="1"/>
  <c r="N5062" i="1"/>
  <c r="M5062" i="1"/>
  <c r="G5062" i="1"/>
  <c r="C5062" i="1"/>
  <c r="B5062" i="1"/>
  <c r="N5061" i="1"/>
  <c r="O5061" i="1" s="1"/>
  <c r="M5061" i="1"/>
  <c r="G5061" i="1"/>
  <c r="B5061" i="1"/>
  <c r="C5061" i="1" s="1"/>
  <c r="N5060" i="1"/>
  <c r="O5060" i="1" s="1"/>
  <c r="M5060" i="1"/>
  <c r="G5060" i="1"/>
  <c r="C5060" i="1"/>
  <c r="B5060" i="1"/>
  <c r="N5059" i="1"/>
  <c r="O5059" i="1" s="1"/>
  <c r="M5059" i="1"/>
  <c r="G5059" i="1"/>
  <c r="C5059" i="1"/>
  <c r="B5059" i="1"/>
  <c r="N5058" i="1"/>
  <c r="O5058" i="1" s="1"/>
  <c r="M5058" i="1"/>
  <c r="G5058" i="1"/>
  <c r="C5058" i="1"/>
  <c r="B5058" i="1"/>
  <c r="N5057" i="1"/>
  <c r="O5057" i="1" s="1"/>
  <c r="M5057" i="1"/>
  <c r="G5057" i="1"/>
  <c r="B5057" i="1"/>
  <c r="C5057" i="1" s="1"/>
  <c r="N5056" i="1"/>
  <c r="O5056" i="1" s="1"/>
  <c r="M5056" i="1"/>
  <c r="G5056" i="1"/>
  <c r="C5056" i="1"/>
  <c r="B5056" i="1"/>
  <c r="N5055" i="1"/>
  <c r="O5055" i="1" s="1"/>
  <c r="M5055" i="1"/>
  <c r="G5055" i="1"/>
  <c r="B5055" i="1"/>
  <c r="C5055" i="1" s="1"/>
  <c r="O5054" i="1"/>
  <c r="N5054" i="1"/>
  <c r="M5054" i="1"/>
  <c r="G5054" i="1"/>
  <c r="C5054" i="1"/>
  <c r="B5054" i="1"/>
  <c r="N5053" i="1"/>
  <c r="O5053" i="1" s="1"/>
  <c r="M5053" i="1"/>
  <c r="G5053" i="1"/>
  <c r="C5053" i="1"/>
  <c r="B5053" i="1"/>
  <c r="N5052" i="1"/>
  <c r="O5052" i="1" s="1"/>
  <c r="M5052" i="1"/>
  <c r="G5052" i="1"/>
  <c r="C5052" i="1"/>
  <c r="B5052" i="1"/>
  <c r="N5051" i="1"/>
  <c r="O5051" i="1" s="1"/>
  <c r="M5051" i="1"/>
  <c r="G5051" i="1"/>
  <c r="B5051" i="1"/>
  <c r="C5051" i="1" s="1"/>
  <c r="N5050" i="1"/>
  <c r="O5050" i="1" s="1"/>
  <c r="M5050" i="1"/>
  <c r="G5050" i="1"/>
  <c r="C5050" i="1"/>
  <c r="B5050" i="1"/>
  <c r="N5049" i="1"/>
  <c r="O5049" i="1" s="1"/>
  <c r="M5049" i="1"/>
  <c r="G5049" i="1"/>
  <c r="B5049" i="1"/>
  <c r="C5049" i="1" s="1"/>
  <c r="N5048" i="1"/>
  <c r="O5048" i="1" s="1"/>
  <c r="M5048" i="1"/>
  <c r="G5048" i="1"/>
  <c r="C5048" i="1"/>
  <c r="B5048" i="1"/>
  <c r="N5047" i="1"/>
  <c r="O5047" i="1" s="1"/>
  <c r="M5047" i="1"/>
  <c r="G5047" i="1"/>
  <c r="B5047" i="1"/>
  <c r="C5047" i="1" s="1"/>
  <c r="O5046" i="1"/>
  <c r="N5046" i="1"/>
  <c r="M5046" i="1"/>
  <c r="G5046" i="1"/>
  <c r="C5046" i="1"/>
  <c r="B5046" i="1"/>
  <c r="N5045" i="1"/>
  <c r="O5045" i="1" s="1"/>
  <c r="M5045" i="1"/>
  <c r="G5045" i="1"/>
  <c r="C5045" i="1"/>
  <c r="B5045" i="1"/>
  <c r="N5044" i="1"/>
  <c r="O5044" i="1" s="1"/>
  <c r="M5044" i="1"/>
  <c r="G5044" i="1"/>
  <c r="C5044" i="1"/>
  <c r="B5044" i="1"/>
  <c r="N5043" i="1"/>
  <c r="O5043" i="1" s="1"/>
  <c r="M5043" i="1"/>
  <c r="G5043" i="1"/>
  <c r="C5043" i="1"/>
  <c r="B5043" i="1"/>
  <c r="N5042" i="1"/>
  <c r="O5042" i="1" s="1"/>
  <c r="M5042" i="1"/>
  <c r="G5042" i="1"/>
  <c r="C5042" i="1"/>
  <c r="B5042" i="1"/>
  <c r="N5041" i="1"/>
  <c r="O5041" i="1" s="1"/>
  <c r="M5041" i="1"/>
  <c r="B5041" i="1"/>
  <c r="C5041" i="1" s="1"/>
  <c r="O5040" i="1"/>
  <c r="N5040" i="1"/>
  <c r="M5040" i="1"/>
  <c r="G5040" i="1"/>
  <c r="B5040" i="1"/>
  <c r="C5040" i="1" s="1"/>
  <c r="O5039" i="1"/>
  <c r="N5039" i="1"/>
  <c r="M5039" i="1"/>
  <c r="G5039" i="1"/>
  <c r="B5039" i="1"/>
  <c r="C5039" i="1" s="1"/>
  <c r="O5038" i="1"/>
  <c r="N5038" i="1"/>
  <c r="M5038" i="1"/>
  <c r="G5038" i="1"/>
  <c r="B5038" i="1"/>
  <c r="C5038" i="1" s="1"/>
  <c r="O5037" i="1"/>
  <c r="N5037" i="1"/>
  <c r="M5037" i="1"/>
  <c r="G5037" i="1"/>
  <c r="B5037" i="1"/>
  <c r="C5037" i="1" s="1"/>
  <c r="O5036" i="1"/>
  <c r="N5036" i="1"/>
  <c r="M5036" i="1"/>
  <c r="G5036" i="1"/>
  <c r="B5036" i="1"/>
  <c r="C5036" i="1" s="1"/>
  <c r="O5035" i="1"/>
  <c r="N5035" i="1"/>
  <c r="M5035" i="1"/>
  <c r="G5035" i="1"/>
  <c r="B5035" i="1"/>
  <c r="C5035" i="1" s="1"/>
  <c r="O5034" i="1"/>
  <c r="N5034" i="1"/>
  <c r="M5034" i="1"/>
  <c r="G5034" i="1"/>
  <c r="B5034" i="1"/>
  <c r="C5034" i="1" s="1"/>
  <c r="O5033" i="1"/>
  <c r="N5033" i="1"/>
  <c r="M5033" i="1"/>
  <c r="G5033" i="1"/>
  <c r="B5033" i="1"/>
  <c r="C5033" i="1" s="1"/>
  <c r="O5032" i="1"/>
  <c r="N5032" i="1"/>
  <c r="M5032" i="1"/>
  <c r="G5032" i="1"/>
  <c r="B5032" i="1"/>
  <c r="C5032" i="1" s="1"/>
  <c r="O5031" i="1"/>
  <c r="N5031" i="1"/>
  <c r="M5031" i="1"/>
  <c r="G5031" i="1"/>
  <c r="B5031" i="1"/>
  <c r="C5031" i="1" s="1"/>
  <c r="O5030" i="1"/>
  <c r="N5030" i="1"/>
  <c r="M5030" i="1"/>
  <c r="G5030" i="1"/>
  <c r="B5030" i="1"/>
  <c r="C5030" i="1" s="1"/>
  <c r="O5029" i="1"/>
  <c r="N5029" i="1"/>
  <c r="M5029" i="1"/>
  <c r="G5029" i="1"/>
  <c r="B5029" i="1"/>
  <c r="C5029" i="1" s="1"/>
  <c r="O5028" i="1"/>
  <c r="N5028" i="1"/>
  <c r="M5028" i="1"/>
  <c r="G5028" i="1"/>
  <c r="B5028" i="1"/>
  <c r="C5028" i="1" s="1"/>
  <c r="O5027" i="1"/>
  <c r="N5027" i="1"/>
  <c r="M5027" i="1"/>
  <c r="G5027" i="1"/>
  <c r="B5027" i="1"/>
  <c r="C5027" i="1" s="1"/>
  <c r="O5026" i="1"/>
  <c r="N5026" i="1"/>
  <c r="M5026" i="1"/>
  <c r="G5026" i="1"/>
  <c r="B5026" i="1"/>
  <c r="C5026" i="1" s="1"/>
  <c r="O5025" i="1"/>
  <c r="N5025" i="1"/>
  <c r="M5025" i="1"/>
  <c r="G5025" i="1"/>
  <c r="B5025" i="1"/>
  <c r="C5025" i="1" s="1"/>
  <c r="O5024" i="1"/>
  <c r="N5024" i="1"/>
  <c r="M5024" i="1"/>
  <c r="G5024" i="1"/>
  <c r="B5024" i="1"/>
  <c r="C5024" i="1" s="1"/>
  <c r="O5023" i="1"/>
  <c r="N5023" i="1"/>
  <c r="M5023" i="1"/>
  <c r="G5023" i="1"/>
  <c r="B5023" i="1"/>
  <c r="C5023" i="1" s="1"/>
  <c r="O5022" i="1"/>
  <c r="N5022" i="1"/>
  <c r="M5022" i="1"/>
  <c r="G5022" i="1"/>
  <c r="B5022" i="1"/>
  <c r="C5022" i="1" s="1"/>
  <c r="O5021" i="1"/>
  <c r="N5021" i="1"/>
  <c r="M5021" i="1"/>
  <c r="G5021" i="1"/>
  <c r="B5021" i="1"/>
  <c r="C5021" i="1" s="1"/>
  <c r="O5020" i="1"/>
  <c r="N5020" i="1"/>
  <c r="M5020" i="1"/>
  <c r="G5020" i="1"/>
  <c r="B5020" i="1"/>
  <c r="C5020" i="1" s="1"/>
  <c r="O5019" i="1"/>
  <c r="N5019" i="1"/>
  <c r="M5019" i="1"/>
  <c r="G5019" i="1"/>
  <c r="B5019" i="1"/>
  <c r="C5019" i="1" s="1"/>
  <c r="O5018" i="1"/>
  <c r="N5018" i="1"/>
  <c r="M5018" i="1"/>
  <c r="G5018" i="1"/>
  <c r="B5018" i="1"/>
  <c r="C5018" i="1" s="1"/>
  <c r="O5017" i="1"/>
  <c r="N5017" i="1"/>
  <c r="M5017" i="1"/>
  <c r="G5017" i="1"/>
  <c r="B5017" i="1"/>
  <c r="C5017" i="1" s="1"/>
  <c r="O5016" i="1"/>
  <c r="N5016" i="1"/>
  <c r="M5016" i="1"/>
  <c r="G5016" i="1"/>
  <c r="B5016" i="1"/>
  <c r="C5016" i="1" s="1"/>
  <c r="O5015" i="1"/>
  <c r="N5015" i="1"/>
  <c r="M5015" i="1"/>
  <c r="G5015" i="1"/>
  <c r="B5015" i="1"/>
  <c r="C5015" i="1" s="1"/>
  <c r="O5014" i="1"/>
  <c r="N5014" i="1"/>
  <c r="M5014" i="1"/>
  <c r="G5014" i="1"/>
  <c r="B5014" i="1"/>
  <c r="C5014" i="1" s="1"/>
  <c r="O5013" i="1"/>
  <c r="N5013" i="1"/>
  <c r="M5013" i="1"/>
  <c r="G5013" i="1"/>
  <c r="B5013" i="1"/>
  <c r="C5013" i="1" s="1"/>
  <c r="O5012" i="1"/>
  <c r="N5012" i="1"/>
  <c r="M5012" i="1"/>
  <c r="G5012" i="1"/>
  <c r="B5012" i="1"/>
  <c r="C5012" i="1" s="1"/>
  <c r="O5011" i="1"/>
  <c r="N5011" i="1"/>
  <c r="M5011" i="1"/>
  <c r="G5011" i="1"/>
  <c r="B5011" i="1"/>
  <c r="C5011" i="1" s="1"/>
  <c r="O5010" i="1"/>
  <c r="N5010" i="1"/>
  <c r="M5010" i="1"/>
  <c r="G5010" i="1"/>
  <c r="B5010" i="1"/>
  <c r="C5010" i="1" s="1"/>
  <c r="O5009" i="1"/>
  <c r="N5009" i="1"/>
  <c r="M5009" i="1"/>
  <c r="G5009" i="1"/>
  <c r="B5009" i="1"/>
  <c r="C5009" i="1" s="1"/>
  <c r="O5008" i="1"/>
  <c r="N5008" i="1"/>
  <c r="M5008" i="1"/>
  <c r="G5008" i="1"/>
  <c r="B5008" i="1"/>
  <c r="C5008" i="1" s="1"/>
  <c r="O5007" i="1"/>
  <c r="N5007" i="1"/>
  <c r="M5007" i="1"/>
  <c r="G5007" i="1"/>
  <c r="B5007" i="1"/>
  <c r="C5007" i="1" s="1"/>
  <c r="O5006" i="1"/>
  <c r="N5006" i="1"/>
  <c r="M5006" i="1"/>
  <c r="G5006" i="1"/>
  <c r="B5006" i="1"/>
  <c r="C5006" i="1" s="1"/>
  <c r="O5005" i="1"/>
  <c r="N5005" i="1"/>
  <c r="M5005" i="1"/>
  <c r="G5005" i="1"/>
  <c r="B5005" i="1"/>
  <c r="C5005" i="1" s="1"/>
  <c r="O5004" i="1"/>
  <c r="N5004" i="1"/>
  <c r="M5004" i="1"/>
  <c r="G5004" i="1"/>
  <c r="B5004" i="1"/>
  <c r="C5004" i="1" s="1"/>
  <c r="O5003" i="1"/>
  <c r="N5003" i="1"/>
  <c r="M5003" i="1"/>
  <c r="G5003" i="1"/>
  <c r="B5003" i="1"/>
  <c r="C5003" i="1" s="1"/>
  <c r="O5002" i="1"/>
  <c r="N5002" i="1"/>
  <c r="M5002" i="1"/>
  <c r="G5002" i="1"/>
  <c r="B5002" i="1"/>
  <c r="C5002" i="1" s="1"/>
  <c r="O5001" i="1"/>
  <c r="N5001" i="1"/>
  <c r="M5001" i="1"/>
  <c r="G5001" i="1"/>
  <c r="B5001" i="1"/>
  <c r="C5001" i="1" s="1"/>
  <c r="O5000" i="1"/>
  <c r="N5000" i="1"/>
  <c r="M5000" i="1"/>
  <c r="G5000" i="1"/>
  <c r="B5000" i="1"/>
  <c r="C5000" i="1" s="1"/>
  <c r="O4999" i="1"/>
  <c r="N4999" i="1"/>
  <c r="M4999" i="1"/>
  <c r="G4999" i="1"/>
  <c r="B4999" i="1"/>
  <c r="C4999" i="1" s="1"/>
  <c r="O4998" i="1"/>
  <c r="N4998" i="1"/>
  <c r="M4998" i="1"/>
  <c r="G4998" i="1"/>
  <c r="B4998" i="1"/>
  <c r="C4998" i="1" s="1"/>
  <c r="O4997" i="1"/>
  <c r="N4997" i="1"/>
  <c r="M4997" i="1"/>
  <c r="G4997" i="1"/>
  <c r="B4997" i="1"/>
  <c r="C4997" i="1" s="1"/>
  <c r="O4996" i="1"/>
  <c r="N4996" i="1"/>
  <c r="M4996" i="1"/>
  <c r="G4996" i="1"/>
  <c r="B4996" i="1"/>
  <c r="C4996" i="1" s="1"/>
  <c r="O4995" i="1"/>
  <c r="N4995" i="1"/>
  <c r="M4995" i="1"/>
  <c r="G4995" i="1"/>
  <c r="B4995" i="1"/>
  <c r="C4995" i="1" s="1"/>
  <c r="O4994" i="1"/>
  <c r="N4994" i="1"/>
  <c r="M4994" i="1"/>
  <c r="G4994" i="1"/>
  <c r="B4994" i="1"/>
  <c r="C4994" i="1" s="1"/>
  <c r="O4993" i="1"/>
  <c r="N4993" i="1"/>
  <c r="M4993" i="1"/>
  <c r="G4993" i="1"/>
  <c r="B4993" i="1"/>
  <c r="C4993" i="1" s="1"/>
  <c r="O4992" i="1"/>
  <c r="N4992" i="1"/>
  <c r="M4992" i="1"/>
  <c r="G4992" i="1"/>
  <c r="B4992" i="1"/>
  <c r="C4992" i="1" s="1"/>
  <c r="O4991" i="1"/>
  <c r="N4991" i="1"/>
  <c r="M4991" i="1"/>
  <c r="G4991" i="1"/>
  <c r="B4991" i="1"/>
  <c r="C4991" i="1" s="1"/>
  <c r="O4990" i="1"/>
  <c r="N4990" i="1"/>
  <c r="M4990" i="1"/>
  <c r="G4990" i="1"/>
  <c r="B4990" i="1"/>
  <c r="C4990" i="1" s="1"/>
  <c r="O4989" i="1"/>
  <c r="N4989" i="1"/>
  <c r="M4989" i="1"/>
  <c r="G4989" i="1"/>
  <c r="B4989" i="1"/>
  <c r="C4989" i="1" s="1"/>
  <c r="O4988" i="1"/>
  <c r="N4988" i="1"/>
  <c r="M4988" i="1"/>
  <c r="G4988" i="1"/>
  <c r="B4988" i="1"/>
  <c r="C4988" i="1" s="1"/>
  <c r="O4987" i="1"/>
  <c r="N4987" i="1"/>
  <c r="M4987" i="1"/>
  <c r="G4987" i="1"/>
  <c r="B4987" i="1"/>
  <c r="C4987" i="1" s="1"/>
  <c r="O4986" i="1"/>
  <c r="N4986" i="1"/>
  <c r="M4986" i="1"/>
  <c r="G4986" i="1"/>
  <c r="B4986" i="1"/>
  <c r="C4986" i="1" s="1"/>
  <c r="O4985" i="1"/>
  <c r="N4985" i="1"/>
  <c r="M4985" i="1"/>
  <c r="G4985" i="1"/>
  <c r="B4985" i="1"/>
  <c r="C4985" i="1" s="1"/>
  <c r="O4984" i="1"/>
  <c r="N4984" i="1"/>
  <c r="M4984" i="1"/>
  <c r="G4984" i="1"/>
  <c r="B4984" i="1"/>
  <c r="C4984" i="1" s="1"/>
  <c r="O4983" i="1"/>
  <c r="N4983" i="1"/>
  <c r="M4983" i="1"/>
  <c r="G4983" i="1"/>
  <c r="B4983" i="1"/>
  <c r="C4983" i="1" s="1"/>
  <c r="O4982" i="1"/>
  <c r="N4982" i="1"/>
  <c r="M4982" i="1"/>
  <c r="G4982" i="1"/>
  <c r="B4982" i="1"/>
  <c r="C4982" i="1" s="1"/>
  <c r="O4981" i="1"/>
  <c r="N4981" i="1"/>
  <c r="M4981" i="1"/>
  <c r="G4981" i="1"/>
  <c r="B4981" i="1"/>
  <c r="C4981" i="1" s="1"/>
  <c r="O4980" i="1"/>
  <c r="N4980" i="1"/>
  <c r="M4980" i="1"/>
  <c r="G4980" i="1"/>
  <c r="B4980" i="1"/>
  <c r="C4980" i="1" s="1"/>
  <c r="O4979" i="1"/>
  <c r="N4979" i="1"/>
  <c r="M4979" i="1"/>
  <c r="G4979" i="1"/>
  <c r="B4979" i="1"/>
  <c r="C4979" i="1" s="1"/>
  <c r="O4978" i="1"/>
  <c r="N4978" i="1"/>
  <c r="M4978" i="1"/>
  <c r="G4978" i="1"/>
  <c r="B4978" i="1"/>
  <c r="C4978" i="1" s="1"/>
  <c r="O4977" i="1"/>
  <c r="N4977" i="1"/>
  <c r="M4977" i="1"/>
  <c r="C4977" i="1"/>
  <c r="B4977" i="1"/>
  <c r="N4976" i="1"/>
  <c r="O4976" i="1" s="1"/>
  <c r="M4976" i="1"/>
  <c r="G4976" i="1"/>
  <c r="B4976" i="1"/>
  <c r="C4976" i="1" s="1"/>
  <c r="O4975" i="1"/>
  <c r="N4975" i="1"/>
  <c r="M4975" i="1"/>
  <c r="G4975" i="1"/>
  <c r="B4975" i="1"/>
  <c r="C4975" i="1" s="1"/>
  <c r="N4974" i="1"/>
  <c r="O4974" i="1" s="1"/>
  <c r="M4974" i="1"/>
  <c r="G4974" i="1"/>
  <c r="B4974" i="1"/>
  <c r="C4974" i="1" s="1"/>
  <c r="O4973" i="1"/>
  <c r="N4973" i="1"/>
  <c r="M4973" i="1"/>
  <c r="G4973" i="1"/>
  <c r="B4973" i="1"/>
  <c r="C4973" i="1" s="1"/>
  <c r="O4972" i="1"/>
  <c r="N4972" i="1"/>
  <c r="M4972" i="1"/>
  <c r="G4972" i="1"/>
  <c r="B4972" i="1"/>
  <c r="C4972" i="1" s="1"/>
  <c r="O4971" i="1"/>
  <c r="N4971" i="1"/>
  <c r="M4971" i="1"/>
  <c r="G4971" i="1"/>
  <c r="C4971" i="1"/>
  <c r="B4971" i="1"/>
  <c r="O4970" i="1"/>
  <c r="N4970" i="1"/>
  <c r="M4970" i="1"/>
  <c r="G4970" i="1"/>
  <c r="B4970" i="1"/>
  <c r="C4970" i="1" s="1"/>
  <c r="O4969" i="1"/>
  <c r="N4969" i="1"/>
  <c r="M4969" i="1"/>
  <c r="G4969" i="1"/>
  <c r="B4969" i="1"/>
  <c r="C4969" i="1" s="1"/>
  <c r="O4968" i="1"/>
  <c r="N4968" i="1"/>
  <c r="M4968" i="1"/>
  <c r="G4968" i="1"/>
  <c r="B4968" i="1"/>
  <c r="C4968" i="1" s="1"/>
  <c r="O4967" i="1"/>
  <c r="N4967" i="1"/>
  <c r="M4967" i="1"/>
  <c r="G4967" i="1"/>
  <c r="B4967" i="1"/>
  <c r="C4967" i="1" s="1"/>
  <c r="N4966" i="1"/>
  <c r="O4966" i="1" s="1"/>
  <c r="M4966" i="1"/>
  <c r="G4966" i="1"/>
  <c r="B4966" i="1"/>
  <c r="C4966" i="1" s="1"/>
  <c r="O4965" i="1"/>
  <c r="N4965" i="1"/>
  <c r="M4965" i="1"/>
  <c r="G4965" i="1"/>
  <c r="B4965" i="1"/>
  <c r="C4965" i="1" s="1"/>
  <c r="N4964" i="1"/>
  <c r="O4964" i="1" s="1"/>
  <c r="M4964" i="1"/>
  <c r="G4964" i="1"/>
  <c r="B4964" i="1"/>
  <c r="C4964" i="1" s="1"/>
  <c r="O4963" i="1"/>
  <c r="N4963" i="1"/>
  <c r="M4963" i="1"/>
  <c r="G4963" i="1"/>
  <c r="B4963" i="1"/>
  <c r="C4963" i="1" s="1"/>
  <c r="O4962" i="1"/>
  <c r="N4962" i="1"/>
  <c r="M4962" i="1"/>
  <c r="G4962" i="1"/>
  <c r="B4962" i="1"/>
  <c r="C4962" i="1" s="1"/>
  <c r="O4961" i="1"/>
  <c r="N4961" i="1"/>
  <c r="M4961" i="1"/>
  <c r="G4961" i="1"/>
  <c r="C4961" i="1"/>
  <c r="B4961" i="1"/>
  <c r="N4960" i="1"/>
  <c r="O4960" i="1" s="1"/>
  <c r="M4960" i="1"/>
  <c r="G4960" i="1"/>
  <c r="B4960" i="1"/>
  <c r="C4960" i="1" s="1"/>
  <c r="O4959" i="1"/>
  <c r="N4959" i="1"/>
  <c r="M4959" i="1"/>
  <c r="G4959" i="1"/>
  <c r="C4959" i="1"/>
  <c r="B4959" i="1"/>
  <c r="N4958" i="1"/>
  <c r="O4958" i="1" s="1"/>
  <c r="M4958" i="1"/>
  <c r="G4958" i="1"/>
  <c r="B4958" i="1"/>
  <c r="C4958" i="1" s="1"/>
  <c r="O4957" i="1"/>
  <c r="N4957" i="1"/>
  <c r="M4957" i="1"/>
  <c r="G4957" i="1"/>
  <c r="B4957" i="1"/>
  <c r="C4957" i="1" s="1"/>
  <c r="O4956" i="1"/>
  <c r="N4956" i="1"/>
  <c r="M4956" i="1"/>
  <c r="G4956" i="1"/>
  <c r="C4956" i="1"/>
  <c r="B4956" i="1"/>
  <c r="O4955" i="1"/>
  <c r="N4955" i="1"/>
  <c r="M4955" i="1"/>
  <c r="G4955" i="1"/>
  <c r="B4955" i="1"/>
  <c r="C4955" i="1" s="1"/>
  <c r="O4954" i="1"/>
  <c r="N4954" i="1"/>
  <c r="M4954" i="1"/>
  <c r="G4954" i="1"/>
  <c r="C4954" i="1"/>
  <c r="B4954" i="1"/>
  <c r="O4953" i="1"/>
  <c r="N4953" i="1"/>
  <c r="M4953" i="1"/>
  <c r="G4953" i="1"/>
  <c r="B4953" i="1"/>
  <c r="C4953" i="1" s="1"/>
  <c r="O4952" i="1"/>
  <c r="N4952" i="1"/>
  <c r="M4952" i="1"/>
  <c r="G4952" i="1"/>
  <c r="C4952" i="1"/>
  <c r="B4952" i="1"/>
  <c r="O4951" i="1"/>
  <c r="N4951" i="1"/>
  <c r="M4951" i="1"/>
  <c r="G4951" i="1"/>
  <c r="B4951" i="1"/>
  <c r="C4951" i="1" s="1"/>
  <c r="O4950" i="1"/>
  <c r="N4950" i="1"/>
  <c r="M4950" i="1"/>
  <c r="G4950" i="1"/>
  <c r="C4950" i="1"/>
  <c r="B4950" i="1"/>
  <c r="O4949" i="1"/>
  <c r="N4949" i="1"/>
  <c r="M4949" i="1"/>
  <c r="G4949" i="1"/>
  <c r="B4949" i="1"/>
  <c r="C4949" i="1" s="1"/>
  <c r="O4948" i="1"/>
  <c r="N4948" i="1"/>
  <c r="M4948" i="1"/>
  <c r="G4948" i="1"/>
  <c r="C4948" i="1"/>
  <c r="B4948" i="1"/>
  <c r="O4947" i="1"/>
  <c r="N4947" i="1"/>
  <c r="M4947" i="1"/>
  <c r="G4947" i="1"/>
  <c r="B4947" i="1"/>
  <c r="C4947" i="1" s="1"/>
  <c r="O4946" i="1"/>
  <c r="N4946" i="1"/>
  <c r="M4946" i="1"/>
  <c r="G4946" i="1"/>
  <c r="C4946" i="1"/>
  <c r="B4946" i="1"/>
  <c r="O4945" i="1"/>
  <c r="N4945" i="1"/>
  <c r="M4945" i="1"/>
  <c r="G4945" i="1"/>
  <c r="B4945" i="1"/>
  <c r="C4945" i="1" s="1"/>
  <c r="O4944" i="1"/>
  <c r="N4944" i="1"/>
  <c r="M4944" i="1"/>
  <c r="G4944" i="1"/>
  <c r="C4944" i="1"/>
  <c r="B4944" i="1"/>
  <c r="O4943" i="1"/>
  <c r="N4943" i="1"/>
  <c r="M4943" i="1"/>
  <c r="G4943" i="1"/>
  <c r="B4943" i="1"/>
  <c r="C4943" i="1" s="1"/>
  <c r="O4942" i="1"/>
  <c r="N4942" i="1"/>
  <c r="M4942" i="1"/>
  <c r="G4942" i="1"/>
  <c r="C4942" i="1"/>
  <c r="B4942" i="1"/>
  <c r="O4941" i="1"/>
  <c r="N4941" i="1"/>
  <c r="M4941" i="1"/>
  <c r="G4941" i="1"/>
  <c r="B4941" i="1"/>
  <c r="C4941" i="1" s="1"/>
  <c r="O4940" i="1"/>
  <c r="N4940" i="1"/>
  <c r="M4940" i="1"/>
  <c r="G4940" i="1"/>
  <c r="C4940" i="1"/>
  <c r="B4940" i="1"/>
  <c r="O4939" i="1"/>
  <c r="N4939" i="1"/>
  <c r="M4939" i="1"/>
  <c r="G4939" i="1"/>
  <c r="B4939" i="1"/>
  <c r="C4939" i="1" s="1"/>
  <c r="O4938" i="1"/>
  <c r="N4938" i="1"/>
  <c r="M4938" i="1"/>
  <c r="G4938" i="1"/>
  <c r="C4938" i="1"/>
  <c r="B4938" i="1"/>
  <c r="O4937" i="1"/>
  <c r="N4937" i="1"/>
  <c r="M4937" i="1"/>
  <c r="G4937" i="1"/>
  <c r="B4937" i="1"/>
  <c r="C4937" i="1" s="1"/>
  <c r="O4936" i="1"/>
  <c r="N4936" i="1"/>
  <c r="M4936" i="1"/>
  <c r="G4936" i="1"/>
  <c r="C4936" i="1"/>
  <c r="B4936" i="1"/>
  <c r="O4935" i="1"/>
  <c r="N4935" i="1"/>
  <c r="M4935" i="1"/>
  <c r="G4935" i="1"/>
  <c r="B4935" i="1"/>
  <c r="C4935" i="1" s="1"/>
  <c r="O4934" i="1"/>
  <c r="N4934" i="1"/>
  <c r="M4934" i="1"/>
  <c r="G4934" i="1"/>
  <c r="C4934" i="1"/>
  <c r="B4934" i="1"/>
  <c r="O4933" i="1"/>
  <c r="N4933" i="1"/>
  <c r="M4933" i="1"/>
  <c r="G4933" i="1"/>
  <c r="B4933" i="1"/>
  <c r="C4933" i="1" s="1"/>
  <c r="O4932" i="1"/>
  <c r="N4932" i="1"/>
  <c r="M4932" i="1"/>
  <c r="G4932" i="1"/>
  <c r="C4932" i="1"/>
  <c r="B4932" i="1"/>
  <c r="O4931" i="1"/>
  <c r="N4931" i="1"/>
  <c r="M4931" i="1"/>
  <c r="G4931" i="1"/>
  <c r="B4931" i="1"/>
  <c r="C4931" i="1" s="1"/>
  <c r="O4930" i="1"/>
  <c r="N4930" i="1"/>
  <c r="M4930" i="1"/>
  <c r="G4930" i="1"/>
  <c r="C4930" i="1"/>
  <c r="B4930" i="1"/>
  <c r="O4929" i="1"/>
  <c r="N4929" i="1"/>
  <c r="M4929" i="1"/>
  <c r="G4929" i="1"/>
  <c r="B4929" i="1"/>
  <c r="C4929" i="1" s="1"/>
  <c r="O4928" i="1"/>
  <c r="N4928" i="1"/>
  <c r="M4928" i="1"/>
  <c r="G4928" i="1"/>
  <c r="C4928" i="1"/>
  <c r="B4928" i="1"/>
  <c r="O4927" i="1"/>
  <c r="N4927" i="1"/>
  <c r="M4927" i="1"/>
  <c r="G4927" i="1"/>
  <c r="B4927" i="1"/>
  <c r="C4927" i="1" s="1"/>
  <c r="O4926" i="1"/>
  <c r="N4926" i="1"/>
  <c r="M4926" i="1"/>
  <c r="G4926" i="1"/>
  <c r="C4926" i="1"/>
  <c r="B4926" i="1"/>
  <c r="O4925" i="1"/>
  <c r="N4925" i="1"/>
  <c r="M4925" i="1"/>
  <c r="G4925" i="1"/>
  <c r="B4925" i="1"/>
  <c r="C4925" i="1" s="1"/>
  <c r="O4924" i="1"/>
  <c r="N4924" i="1"/>
  <c r="M4924" i="1"/>
  <c r="G4924" i="1"/>
  <c r="C4924" i="1"/>
  <c r="B4924" i="1"/>
  <c r="O4923" i="1"/>
  <c r="N4923" i="1"/>
  <c r="M4923" i="1"/>
  <c r="G4923" i="1"/>
  <c r="B4923" i="1"/>
  <c r="C4923" i="1" s="1"/>
  <c r="O4922" i="1"/>
  <c r="N4922" i="1"/>
  <c r="M4922" i="1"/>
  <c r="G4922" i="1"/>
  <c r="C4922" i="1"/>
  <c r="B4922" i="1"/>
  <c r="O4921" i="1"/>
  <c r="N4921" i="1"/>
  <c r="M4921" i="1"/>
  <c r="G4921" i="1"/>
  <c r="B4921" i="1"/>
  <c r="C4921" i="1" s="1"/>
  <c r="O4920" i="1"/>
  <c r="N4920" i="1"/>
  <c r="M4920" i="1"/>
  <c r="G4920" i="1"/>
  <c r="C4920" i="1"/>
  <c r="B4920" i="1"/>
  <c r="O4919" i="1"/>
  <c r="N4919" i="1"/>
  <c r="M4919" i="1"/>
  <c r="G4919" i="1"/>
  <c r="B4919" i="1"/>
  <c r="C4919" i="1" s="1"/>
  <c r="O4918" i="1"/>
  <c r="N4918" i="1"/>
  <c r="M4918" i="1"/>
  <c r="G4918" i="1"/>
  <c r="C4918" i="1"/>
  <c r="B4918" i="1"/>
  <c r="O4917" i="1"/>
  <c r="N4917" i="1"/>
  <c r="M4917" i="1"/>
  <c r="G4917" i="1"/>
  <c r="B4917" i="1"/>
  <c r="C4917" i="1" s="1"/>
  <c r="O4916" i="1"/>
  <c r="N4916" i="1"/>
  <c r="M4916" i="1"/>
  <c r="G4916" i="1"/>
  <c r="C4916" i="1"/>
  <c r="B4916" i="1"/>
  <c r="O4915" i="1"/>
  <c r="N4915" i="1"/>
  <c r="M4915" i="1"/>
  <c r="G4915" i="1"/>
  <c r="B4915" i="1"/>
  <c r="C4915" i="1" s="1"/>
  <c r="O4914" i="1"/>
  <c r="N4914" i="1"/>
  <c r="M4914" i="1"/>
  <c r="G4914" i="1"/>
  <c r="C4914" i="1"/>
  <c r="B4914" i="1"/>
  <c r="O4913" i="1"/>
  <c r="N4913" i="1"/>
  <c r="M4913" i="1"/>
  <c r="G4913" i="1"/>
  <c r="B4913" i="1"/>
  <c r="C4913" i="1" s="1"/>
  <c r="O4912" i="1"/>
  <c r="N4912" i="1"/>
  <c r="M4912" i="1"/>
  <c r="G4912" i="1"/>
  <c r="C4912" i="1"/>
  <c r="B4912" i="1"/>
  <c r="O4911" i="1"/>
  <c r="N4911" i="1"/>
  <c r="M4911" i="1"/>
  <c r="G4911" i="1"/>
  <c r="B4911" i="1"/>
  <c r="C4911" i="1" s="1"/>
  <c r="O4910" i="1"/>
  <c r="N4910" i="1"/>
  <c r="M4910" i="1"/>
  <c r="G4910" i="1"/>
  <c r="C4910" i="1"/>
  <c r="B4910" i="1"/>
  <c r="O4909" i="1"/>
  <c r="N4909" i="1"/>
  <c r="M4909" i="1"/>
  <c r="G4909" i="1"/>
  <c r="B4909" i="1"/>
  <c r="C4909" i="1" s="1"/>
  <c r="O4908" i="1"/>
  <c r="N4908" i="1"/>
  <c r="M4908" i="1"/>
  <c r="G4908" i="1"/>
  <c r="C4908" i="1"/>
  <c r="B4908" i="1"/>
  <c r="O4907" i="1"/>
  <c r="N4907" i="1"/>
  <c r="M4907" i="1"/>
  <c r="G4907" i="1"/>
  <c r="B4907" i="1"/>
  <c r="C4907" i="1" s="1"/>
  <c r="O4906" i="1"/>
  <c r="N4906" i="1"/>
  <c r="M4906" i="1"/>
  <c r="G4906" i="1"/>
  <c r="C4906" i="1"/>
  <c r="B4906" i="1"/>
  <c r="O4905" i="1"/>
  <c r="N4905" i="1"/>
  <c r="M4905" i="1"/>
  <c r="G4905" i="1"/>
  <c r="B4905" i="1"/>
  <c r="C4905" i="1" s="1"/>
  <c r="O4904" i="1"/>
  <c r="N4904" i="1"/>
  <c r="M4904" i="1"/>
  <c r="G4904" i="1"/>
  <c r="C4904" i="1"/>
  <c r="B4904" i="1"/>
  <c r="O4903" i="1"/>
  <c r="N4903" i="1"/>
  <c r="M4903" i="1"/>
  <c r="G4903" i="1"/>
  <c r="B4903" i="1"/>
  <c r="C4903" i="1" s="1"/>
  <c r="O4902" i="1"/>
  <c r="N4902" i="1"/>
  <c r="M4902" i="1"/>
  <c r="G4902" i="1"/>
  <c r="C4902" i="1"/>
  <c r="B4902" i="1"/>
  <c r="O4901" i="1"/>
  <c r="N4901" i="1"/>
  <c r="M4901" i="1"/>
  <c r="G4901" i="1"/>
  <c r="B4901" i="1"/>
  <c r="C4901" i="1" s="1"/>
  <c r="O4900" i="1"/>
  <c r="N4900" i="1"/>
  <c r="M4900" i="1"/>
  <c r="G4900" i="1"/>
  <c r="C4900" i="1"/>
  <c r="B4900" i="1"/>
  <c r="O4899" i="1"/>
  <c r="N4899" i="1"/>
  <c r="M4899" i="1"/>
  <c r="G4899" i="1"/>
  <c r="B4899" i="1"/>
  <c r="C4899" i="1" s="1"/>
  <c r="O4898" i="1"/>
  <c r="N4898" i="1"/>
  <c r="M4898" i="1"/>
  <c r="G4898" i="1"/>
  <c r="C4898" i="1"/>
  <c r="B4898" i="1"/>
  <c r="O4897" i="1"/>
  <c r="N4897" i="1"/>
  <c r="M4897" i="1"/>
  <c r="G4897" i="1"/>
  <c r="B4897" i="1"/>
  <c r="C4897" i="1" s="1"/>
  <c r="O4896" i="1"/>
  <c r="N4896" i="1"/>
  <c r="M4896" i="1"/>
  <c r="G4896" i="1"/>
  <c r="C4896" i="1"/>
  <c r="B4896" i="1"/>
  <c r="O4895" i="1"/>
  <c r="N4895" i="1"/>
  <c r="M4895" i="1"/>
  <c r="G4895" i="1"/>
  <c r="B4895" i="1"/>
  <c r="C4895" i="1" s="1"/>
  <c r="O4894" i="1"/>
  <c r="N4894" i="1"/>
  <c r="M4894" i="1"/>
  <c r="G4894" i="1"/>
  <c r="C4894" i="1"/>
  <c r="B4894" i="1"/>
  <c r="O4893" i="1"/>
  <c r="N4893" i="1"/>
  <c r="M4893" i="1"/>
  <c r="G4893" i="1"/>
  <c r="B4893" i="1"/>
  <c r="C4893" i="1" s="1"/>
  <c r="O4892" i="1"/>
  <c r="N4892" i="1"/>
  <c r="M4892" i="1"/>
  <c r="G4892" i="1"/>
  <c r="C4892" i="1"/>
  <c r="B4892" i="1"/>
  <c r="O4891" i="1"/>
  <c r="N4891" i="1"/>
  <c r="M4891" i="1"/>
  <c r="G4891" i="1"/>
  <c r="B4891" i="1"/>
  <c r="C4891" i="1" s="1"/>
  <c r="O4890" i="1"/>
  <c r="N4890" i="1"/>
  <c r="M4890" i="1"/>
  <c r="G4890" i="1"/>
  <c r="C4890" i="1"/>
  <c r="B4890" i="1"/>
  <c r="O4889" i="1"/>
  <c r="N4889" i="1"/>
  <c r="M4889" i="1"/>
  <c r="G4889" i="1"/>
  <c r="B4889" i="1"/>
  <c r="C4889" i="1" s="1"/>
  <c r="O4888" i="1"/>
  <c r="N4888" i="1"/>
  <c r="M4888" i="1"/>
  <c r="G4888" i="1"/>
  <c r="C4888" i="1"/>
  <c r="B4888" i="1"/>
  <c r="O4887" i="1"/>
  <c r="N4887" i="1"/>
  <c r="M4887" i="1"/>
  <c r="G4887" i="1"/>
  <c r="B4887" i="1"/>
  <c r="C4887" i="1" s="1"/>
  <c r="O4886" i="1"/>
  <c r="N4886" i="1"/>
  <c r="M4886" i="1"/>
  <c r="G4886" i="1"/>
  <c r="C4886" i="1"/>
  <c r="B4886" i="1"/>
  <c r="O4885" i="1"/>
  <c r="N4885" i="1"/>
  <c r="M4885" i="1"/>
  <c r="G4885" i="1"/>
  <c r="B4885" i="1"/>
  <c r="C4885" i="1" s="1"/>
  <c r="O4884" i="1"/>
  <c r="N4884" i="1"/>
  <c r="M4884" i="1"/>
  <c r="G4884" i="1"/>
  <c r="C4884" i="1"/>
  <c r="B4884" i="1"/>
  <c r="O4883" i="1"/>
  <c r="N4883" i="1"/>
  <c r="M4883" i="1"/>
  <c r="G4883" i="1"/>
  <c r="B4883" i="1"/>
  <c r="C4883" i="1" s="1"/>
  <c r="O4882" i="1"/>
  <c r="N4882" i="1"/>
  <c r="M4882" i="1"/>
  <c r="G4882" i="1"/>
  <c r="C4882" i="1"/>
  <c r="B4882" i="1"/>
  <c r="O4881" i="1"/>
  <c r="N4881" i="1"/>
  <c r="M4881" i="1"/>
  <c r="G4881" i="1"/>
  <c r="B4881" i="1"/>
  <c r="C4881" i="1" s="1"/>
  <c r="O4880" i="1"/>
  <c r="N4880" i="1"/>
  <c r="M4880" i="1"/>
  <c r="G4880" i="1"/>
  <c r="C4880" i="1"/>
  <c r="B4880" i="1"/>
  <c r="O4879" i="1"/>
  <c r="N4879" i="1"/>
  <c r="M4879" i="1"/>
  <c r="G4879" i="1"/>
  <c r="B4879" i="1"/>
  <c r="C4879" i="1" s="1"/>
  <c r="O4878" i="1"/>
  <c r="N4878" i="1"/>
  <c r="M4878" i="1"/>
  <c r="G4878" i="1"/>
  <c r="C4878" i="1"/>
  <c r="B4878" i="1"/>
  <c r="O4877" i="1"/>
  <c r="N4877" i="1"/>
  <c r="M4877" i="1"/>
  <c r="G4877" i="1"/>
  <c r="B4877" i="1"/>
  <c r="C4877" i="1" s="1"/>
  <c r="O4876" i="1"/>
  <c r="N4876" i="1"/>
  <c r="M4876" i="1"/>
  <c r="G4876" i="1"/>
  <c r="C4876" i="1"/>
  <c r="B4876" i="1"/>
  <c r="O4875" i="1"/>
  <c r="N4875" i="1"/>
  <c r="M4875" i="1"/>
  <c r="G4875" i="1"/>
  <c r="B4875" i="1"/>
  <c r="C4875" i="1" s="1"/>
  <c r="O4874" i="1"/>
  <c r="N4874" i="1"/>
  <c r="M4874" i="1"/>
  <c r="G4874" i="1"/>
  <c r="C4874" i="1"/>
  <c r="B4874" i="1"/>
  <c r="O4873" i="1"/>
  <c r="N4873" i="1"/>
  <c r="M4873" i="1"/>
  <c r="G4873" i="1"/>
  <c r="B4873" i="1"/>
  <c r="C4873" i="1" s="1"/>
  <c r="O4872" i="1"/>
  <c r="N4872" i="1"/>
  <c r="M4872" i="1"/>
  <c r="G4872" i="1"/>
  <c r="C4872" i="1"/>
  <c r="B4872" i="1"/>
  <c r="O4871" i="1"/>
  <c r="N4871" i="1"/>
  <c r="M4871" i="1"/>
  <c r="G4871" i="1"/>
  <c r="B4871" i="1"/>
  <c r="C4871" i="1" s="1"/>
  <c r="O4870" i="1"/>
  <c r="N4870" i="1"/>
  <c r="M4870" i="1"/>
  <c r="G4870" i="1"/>
  <c r="C4870" i="1"/>
  <c r="B4870" i="1"/>
  <c r="O4869" i="1"/>
  <c r="N4869" i="1"/>
  <c r="M4869" i="1"/>
  <c r="G4869" i="1"/>
  <c r="B4869" i="1"/>
  <c r="C4869" i="1" s="1"/>
  <c r="O4868" i="1"/>
  <c r="N4868" i="1"/>
  <c r="M4868" i="1"/>
  <c r="G4868" i="1"/>
  <c r="C4868" i="1"/>
  <c r="B4868" i="1"/>
  <c r="O4867" i="1"/>
  <c r="N4867" i="1"/>
  <c r="M4867" i="1"/>
  <c r="G4867" i="1"/>
  <c r="B4867" i="1"/>
  <c r="C4867" i="1" s="1"/>
  <c r="O4866" i="1"/>
  <c r="N4866" i="1"/>
  <c r="M4866" i="1"/>
  <c r="G4866" i="1"/>
  <c r="C4866" i="1"/>
  <c r="B4866" i="1"/>
  <c r="O4865" i="1"/>
  <c r="N4865" i="1"/>
  <c r="M4865" i="1"/>
  <c r="G4865" i="1"/>
  <c r="B4865" i="1"/>
  <c r="C4865" i="1" s="1"/>
  <c r="O4864" i="1"/>
  <c r="N4864" i="1"/>
  <c r="M4864" i="1"/>
  <c r="G4864" i="1"/>
  <c r="C4864" i="1"/>
  <c r="B4864" i="1"/>
  <c r="O4863" i="1"/>
  <c r="N4863" i="1"/>
  <c r="M4863" i="1"/>
  <c r="G4863" i="1"/>
  <c r="B4863" i="1"/>
  <c r="C4863" i="1" s="1"/>
  <c r="O4862" i="1"/>
  <c r="N4862" i="1"/>
  <c r="M4862" i="1"/>
  <c r="G4862" i="1"/>
  <c r="C4862" i="1"/>
  <c r="B4862" i="1"/>
  <c r="O4861" i="1"/>
  <c r="N4861" i="1"/>
  <c r="M4861" i="1"/>
  <c r="G4861" i="1"/>
  <c r="B4861" i="1"/>
  <c r="C4861" i="1" s="1"/>
  <c r="O4860" i="1"/>
  <c r="N4860" i="1"/>
  <c r="M4860" i="1"/>
  <c r="G4860" i="1"/>
  <c r="C4860" i="1"/>
  <c r="B4860" i="1"/>
  <c r="O4859" i="1"/>
  <c r="N4859" i="1"/>
  <c r="M4859" i="1"/>
  <c r="G4859" i="1"/>
  <c r="B4859" i="1"/>
  <c r="C4859" i="1" s="1"/>
  <c r="O4858" i="1"/>
  <c r="N4858" i="1"/>
  <c r="M4858" i="1"/>
  <c r="G4858" i="1"/>
  <c r="C4858" i="1"/>
  <c r="B4858" i="1"/>
  <c r="O4857" i="1"/>
  <c r="N4857" i="1"/>
  <c r="M4857" i="1"/>
  <c r="G4857" i="1"/>
  <c r="B4857" i="1"/>
  <c r="C4857" i="1" s="1"/>
  <c r="O4856" i="1"/>
  <c r="N4856" i="1"/>
  <c r="M4856" i="1"/>
  <c r="G4856" i="1"/>
  <c r="C4856" i="1"/>
  <c r="B4856" i="1"/>
  <c r="O4855" i="1"/>
  <c r="N4855" i="1"/>
  <c r="M4855" i="1"/>
  <c r="G4855" i="1"/>
  <c r="B4855" i="1"/>
  <c r="C4855" i="1" s="1"/>
  <c r="O4854" i="1"/>
  <c r="N4854" i="1"/>
  <c r="M4854" i="1"/>
  <c r="G4854" i="1"/>
  <c r="C4854" i="1"/>
  <c r="B4854" i="1"/>
  <c r="O4853" i="1"/>
  <c r="N4853" i="1"/>
  <c r="M4853" i="1"/>
  <c r="G4853" i="1"/>
  <c r="B4853" i="1"/>
  <c r="C4853" i="1" s="1"/>
  <c r="O4852" i="1"/>
  <c r="N4852" i="1"/>
  <c r="M4852" i="1"/>
  <c r="G4852" i="1"/>
  <c r="C4852" i="1"/>
  <c r="B4852" i="1"/>
  <c r="O4851" i="1"/>
  <c r="N4851" i="1"/>
  <c r="M4851" i="1"/>
  <c r="G4851" i="1"/>
  <c r="B4851" i="1"/>
  <c r="C4851" i="1" s="1"/>
  <c r="O4850" i="1"/>
  <c r="N4850" i="1"/>
  <c r="M4850" i="1"/>
  <c r="G4850" i="1"/>
  <c r="C4850" i="1"/>
  <c r="B4850" i="1"/>
  <c r="O4849" i="1"/>
  <c r="N4849" i="1"/>
  <c r="M4849" i="1"/>
  <c r="G4849" i="1"/>
  <c r="B4849" i="1"/>
  <c r="C4849" i="1" s="1"/>
  <c r="O4848" i="1"/>
  <c r="N4848" i="1"/>
  <c r="M4848" i="1"/>
  <c r="G4848" i="1"/>
  <c r="C4848" i="1"/>
  <c r="B4848" i="1"/>
  <c r="O4847" i="1"/>
  <c r="N4847" i="1"/>
  <c r="M4847" i="1"/>
  <c r="G4847" i="1"/>
  <c r="B4847" i="1"/>
  <c r="C4847" i="1" s="1"/>
  <c r="O4846" i="1"/>
  <c r="N4846" i="1"/>
  <c r="M4846" i="1"/>
  <c r="G4846" i="1"/>
  <c r="C4846" i="1"/>
  <c r="B4846" i="1"/>
  <c r="O4845" i="1"/>
  <c r="N4845" i="1"/>
  <c r="M4845" i="1"/>
  <c r="G4845" i="1"/>
  <c r="B4845" i="1"/>
  <c r="C4845" i="1" s="1"/>
  <c r="O4844" i="1"/>
  <c r="N4844" i="1"/>
  <c r="M4844" i="1"/>
  <c r="G4844" i="1"/>
  <c r="C4844" i="1"/>
  <c r="B4844" i="1"/>
  <c r="O4843" i="1"/>
  <c r="N4843" i="1"/>
  <c r="M4843" i="1"/>
  <c r="G4843" i="1"/>
  <c r="B4843" i="1"/>
  <c r="C4843" i="1" s="1"/>
  <c r="O4842" i="1"/>
  <c r="N4842" i="1"/>
  <c r="M4842" i="1"/>
  <c r="G4842" i="1"/>
  <c r="C4842" i="1"/>
  <c r="B4842" i="1"/>
  <c r="O4841" i="1"/>
  <c r="N4841" i="1"/>
  <c r="M4841" i="1"/>
  <c r="G4841" i="1"/>
  <c r="B4841" i="1"/>
  <c r="C4841" i="1" s="1"/>
  <c r="O4840" i="1"/>
  <c r="N4840" i="1"/>
  <c r="M4840" i="1"/>
  <c r="G4840" i="1"/>
  <c r="C4840" i="1"/>
  <c r="B4840" i="1"/>
  <c r="O4839" i="1"/>
  <c r="N4839" i="1"/>
  <c r="M4839" i="1"/>
  <c r="G4839" i="1"/>
  <c r="B4839" i="1"/>
  <c r="C4839" i="1" s="1"/>
  <c r="O4838" i="1"/>
  <c r="N4838" i="1"/>
  <c r="M4838" i="1"/>
  <c r="G4838" i="1"/>
  <c r="C4838" i="1"/>
  <c r="B4838" i="1"/>
  <c r="O4837" i="1"/>
  <c r="N4837" i="1"/>
  <c r="M4837" i="1"/>
  <c r="G4837" i="1"/>
  <c r="B4837" i="1"/>
  <c r="C4837" i="1" s="1"/>
  <c r="O4836" i="1"/>
  <c r="N4836" i="1"/>
  <c r="M4836" i="1"/>
  <c r="G4836" i="1"/>
  <c r="C4836" i="1"/>
  <c r="B4836" i="1"/>
  <c r="O4835" i="1"/>
  <c r="N4835" i="1"/>
  <c r="M4835" i="1"/>
  <c r="G4835" i="1"/>
  <c r="B4835" i="1"/>
  <c r="C4835" i="1" s="1"/>
  <c r="O4834" i="1"/>
  <c r="N4834" i="1"/>
  <c r="M4834" i="1"/>
  <c r="G4834" i="1"/>
  <c r="C4834" i="1"/>
  <c r="B4834" i="1"/>
  <c r="O4833" i="1"/>
  <c r="N4833" i="1"/>
  <c r="M4833" i="1"/>
  <c r="G4833" i="1"/>
  <c r="B4833" i="1"/>
  <c r="C4833" i="1" s="1"/>
  <c r="O4832" i="1"/>
  <c r="N4832" i="1"/>
  <c r="M4832" i="1"/>
  <c r="G4832" i="1"/>
  <c r="C4832" i="1"/>
  <c r="B4832" i="1"/>
  <c r="O4831" i="1"/>
  <c r="N4831" i="1"/>
  <c r="M4831" i="1"/>
  <c r="G4831" i="1"/>
  <c r="B4831" i="1"/>
  <c r="C4831" i="1" s="1"/>
  <c r="O4830" i="1"/>
  <c r="N4830" i="1"/>
  <c r="M4830" i="1"/>
  <c r="G4830" i="1"/>
  <c r="C4830" i="1"/>
  <c r="B4830" i="1"/>
  <c r="O4829" i="1"/>
  <c r="N4829" i="1"/>
  <c r="M4829" i="1"/>
  <c r="G4829" i="1"/>
  <c r="B4829" i="1"/>
  <c r="C4829" i="1" s="1"/>
  <c r="O4828" i="1"/>
  <c r="N4828" i="1"/>
  <c r="M4828" i="1"/>
  <c r="G4828" i="1"/>
  <c r="C4828" i="1"/>
  <c r="B4828" i="1"/>
  <c r="O4827" i="1"/>
  <c r="N4827" i="1"/>
  <c r="M4827" i="1"/>
  <c r="G4827" i="1"/>
  <c r="B4827" i="1"/>
  <c r="C4827" i="1" s="1"/>
  <c r="O4826" i="1"/>
  <c r="N4826" i="1"/>
  <c r="M4826" i="1"/>
  <c r="G4826" i="1"/>
  <c r="C4826" i="1"/>
  <c r="B4826" i="1"/>
  <c r="O4825" i="1"/>
  <c r="N4825" i="1"/>
  <c r="M4825" i="1"/>
  <c r="G4825" i="1"/>
  <c r="B4825" i="1"/>
  <c r="C4825" i="1" s="1"/>
  <c r="O4824" i="1"/>
  <c r="N4824" i="1"/>
  <c r="M4824" i="1"/>
  <c r="G4824" i="1"/>
  <c r="C4824" i="1"/>
  <c r="B4824" i="1"/>
  <c r="O4823" i="1"/>
  <c r="N4823" i="1"/>
  <c r="M4823" i="1"/>
  <c r="G4823" i="1"/>
  <c r="B4823" i="1"/>
  <c r="C4823" i="1" s="1"/>
  <c r="O4822" i="1"/>
  <c r="N4822" i="1"/>
  <c r="M4822" i="1"/>
  <c r="G4822" i="1"/>
  <c r="C4822" i="1"/>
  <c r="B4822" i="1"/>
  <c r="O4821" i="1"/>
  <c r="N4821" i="1"/>
  <c r="M4821" i="1"/>
  <c r="G4821" i="1"/>
  <c r="B4821" i="1"/>
  <c r="C4821" i="1" s="1"/>
  <c r="O4820" i="1"/>
  <c r="N4820" i="1"/>
  <c r="M4820" i="1"/>
  <c r="G4820" i="1"/>
  <c r="C4820" i="1"/>
  <c r="B4820" i="1"/>
  <c r="O4819" i="1"/>
  <c r="N4819" i="1"/>
  <c r="M4819" i="1"/>
  <c r="G4819" i="1"/>
  <c r="B4819" i="1"/>
  <c r="C4819" i="1" s="1"/>
  <c r="O4818" i="1"/>
  <c r="N4818" i="1"/>
  <c r="M4818" i="1"/>
  <c r="G4818" i="1"/>
  <c r="C4818" i="1"/>
  <c r="B4818" i="1"/>
  <c r="O4817" i="1"/>
  <c r="N4817" i="1"/>
  <c r="M4817" i="1"/>
  <c r="G4817" i="1"/>
  <c r="B4817" i="1"/>
  <c r="C4817" i="1" s="1"/>
  <c r="O4816" i="1"/>
  <c r="N4816" i="1"/>
  <c r="M4816" i="1"/>
  <c r="G4816" i="1"/>
  <c r="C4816" i="1"/>
  <c r="B4816" i="1"/>
  <c r="O4815" i="1"/>
  <c r="N4815" i="1"/>
  <c r="M4815" i="1"/>
  <c r="G4815" i="1"/>
  <c r="B4815" i="1"/>
  <c r="C4815" i="1" s="1"/>
  <c r="O4814" i="1"/>
  <c r="N4814" i="1"/>
  <c r="M4814" i="1"/>
  <c r="G4814" i="1"/>
  <c r="C4814" i="1"/>
  <c r="B4814" i="1"/>
  <c r="O4813" i="1"/>
  <c r="N4813" i="1"/>
  <c r="M4813" i="1"/>
  <c r="G4813" i="1"/>
  <c r="B4813" i="1"/>
  <c r="C4813" i="1" s="1"/>
  <c r="O4812" i="1"/>
  <c r="N4812" i="1"/>
  <c r="M4812" i="1"/>
  <c r="G4812" i="1"/>
  <c r="C4812" i="1"/>
  <c r="B4812" i="1"/>
  <c r="O4811" i="1"/>
  <c r="N4811" i="1"/>
  <c r="M4811" i="1"/>
  <c r="G4811" i="1"/>
  <c r="B4811" i="1"/>
  <c r="C4811" i="1" s="1"/>
  <c r="O4810" i="1"/>
  <c r="N4810" i="1"/>
  <c r="M4810" i="1"/>
  <c r="G4810" i="1"/>
  <c r="C4810" i="1"/>
  <c r="B4810" i="1"/>
  <c r="O4809" i="1"/>
  <c r="N4809" i="1"/>
  <c r="M4809" i="1"/>
  <c r="G4809" i="1"/>
  <c r="B4809" i="1"/>
  <c r="C4809" i="1" s="1"/>
  <c r="O4808" i="1"/>
  <c r="N4808" i="1"/>
  <c r="M4808" i="1"/>
  <c r="G4808" i="1"/>
  <c r="C4808" i="1"/>
  <c r="B4808" i="1"/>
  <c r="O4807" i="1"/>
  <c r="N4807" i="1"/>
  <c r="M4807" i="1"/>
  <c r="G4807" i="1"/>
  <c r="B4807" i="1"/>
  <c r="C4807" i="1" s="1"/>
  <c r="O4806" i="1"/>
  <c r="N4806" i="1"/>
  <c r="M4806" i="1"/>
  <c r="G4806" i="1"/>
  <c r="C4806" i="1"/>
  <c r="B4806" i="1"/>
  <c r="O4805" i="1"/>
  <c r="N4805" i="1"/>
  <c r="M4805" i="1"/>
  <c r="G4805" i="1"/>
  <c r="B4805" i="1"/>
  <c r="C4805" i="1" s="1"/>
  <c r="O4804" i="1"/>
  <c r="N4804" i="1"/>
  <c r="M4804" i="1"/>
  <c r="G4804" i="1"/>
  <c r="C4804" i="1"/>
  <c r="B4804" i="1"/>
  <c r="O4803" i="1"/>
  <c r="N4803" i="1"/>
  <c r="M4803" i="1"/>
  <c r="G4803" i="1"/>
  <c r="B4803" i="1"/>
  <c r="C4803" i="1" s="1"/>
  <c r="O4802" i="1"/>
  <c r="N4802" i="1"/>
  <c r="M4802" i="1"/>
  <c r="G4802" i="1"/>
  <c r="C4802" i="1"/>
  <c r="B4802" i="1"/>
  <c r="O4801" i="1"/>
  <c r="N4801" i="1"/>
  <c r="M4801" i="1"/>
  <c r="G4801" i="1"/>
  <c r="B4801" i="1"/>
  <c r="C4801" i="1" s="1"/>
  <c r="O4800" i="1"/>
  <c r="N4800" i="1"/>
  <c r="M4800" i="1"/>
  <c r="G4800" i="1"/>
  <c r="C4800" i="1"/>
  <c r="B4800" i="1"/>
  <c r="O4799" i="1"/>
  <c r="N4799" i="1"/>
  <c r="M4799" i="1"/>
  <c r="G4799" i="1"/>
  <c r="B4799" i="1"/>
  <c r="C4799" i="1" s="1"/>
  <c r="O4798" i="1"/>
  <c r="N4798" i="1"/>
  <c r="M4798" i="1"/>
  <c r="G4798" i="1"/>
  <c r="C4798" i="1"/>
  <c r="B4798" i="1"/>
  <c r="O4797" i="1"/>
  <c r="N4797" i="1"/>
  <c r="M4797" i="1"/>
  <c r="G4797" i="1"/>
  <c r="B4797" i="1"/>
  <c r="C4797" i="1" s="1"/>
  <c r="O4796" i="1"/>
  <c r="N4796" i="1"/>
  <c r="M4796" i="1"/>
  <c r="G4796" i="1"/>
  <c r="C4796" i="1"/>
  <c r="B4796" i="1"/>
  <c r="O4795" i="1"/>
  <c r="N4795" i="1"/>
  <c r="M4795" i="1"/>
  <c r="G4795" i="1"/>
  <c r="C4795" i="1"/>
  <c r="B4795" i="1"/>
  <c r="O4794" i="1"/>
  <c r="N4794" i="1"/>
  <c r="M4794" i="1"/>
  <c r="G4794" i="1"/>
  <c r="C4794" i="1"/>
  <c r="B4794" i="1"/>
  <c r="O4793" i="1"/>
  <c r="N4793" i="1"/>
  <c r="M4793" i="1"/>
  <c r="G4793" i="1"/>
  <c r="C4793" i="1"/>
  <c r="B4793" i="1"/>
  <c r="O4792" i="1"/>
  <c r="N4792" i="1"/>
  <c r="M4792" i="1"/>
  <c r="G4792" i="1"/>
  <c r="C4792" i="1"/>
  <c r="B4792" i="1"/>
  <c r="O4791" i="1"/>
  <c r="N4791" i="1"/>
  <c r="M4791" i="1"/>
  <c r="G4791" i="1"/>
  <c r="C4791" i="1"/>
  <c r="B4791" i="1"/>
  <c r="O4790" i="1"/>
  <c r="N4790" i="1"/>
  <c r="M4790" i="1"/>
  <c r="G4790" i="1"/>
  <c r="C4790" i="1"/>
  <c r="B4790" i="1"/>
  <c r="O4789" i="1"/>
  <c r="N4789" i="1"/>
  <c r="M4789" i="1"/>
  <c r="G4789" i="1"/>
  <c r="C4789" i="1"/>
  <c r="B4789" i="1"/>
  <c r="O4788" i="1"/>
  <c r="N4788" i="1"/>
  <c r="M4788" i="1"/>
  <c r="G4788" i="1"/>
  <c r="C4788" i="1"/>
  <c r="B4788" i="1"/>
  <c r="O4787" i="1"/>
  <c r="N4787" i="1"/>
  <c r="M4787" i="1"/>
  <c r="G4787" i="1"/>
  <c r="C4787" i="1"/>
  <c r="B4787" i="1"/>
  <c r="O4786" i="1"/>
  <c r="N4786" i="1"/>
  <c r="M4786" i="1"/>
  <c r="G4786" i="1"/>
  <c r="C4786" i="1"/>
  <c r="B4786" i="1"/>
  <c r="O4785" i="1"/>
  <c r="N4785" i="1"/>
  <c r="M4785" i="1"/>
  <c r="G4785" i="1"/>
  <c r="C4785" i="1"/>
  <c r="B4785" i="1"/>
  <c r="O4784" i="1"/>
  <c r="N4784" i="1"/>
  <c r="M4784" i="1"/>
  <c r="G4784" i="1"/>
  <c r="C4784" i="1"/>
  <c r="B4784" i="1"/>
  <c r="O4783" i="1"/>
  <c r="N4783" i="1"/>
  <c r="M4783" i="1"/>
  <c r="G4783" i="1"/>
  <c r="C4783" i="1"/>
  <c r="B4783" i="1"/>
  <c r="O4782" i="1"/>
  <c r="N4782" i="1"/>
  <c r="M4782" i="1"/>
  <c r="G4782" i="1"/>
  <c r="C4782" i="1"/>
  <c r="B4782" i="1"/>
  <c r="O4781" i="1"/>
  <c r="N4781" i="1"/>
  <c r="M4781" i="1"/>
  <c r="G4781" i="1"/>
  <c r="C4781" i="1"/>
  <c r="B4781" i="1"/>
  <c r="O4780" i="1"/>
  <c r="N4780" i="1"/>
  <c r="M4780" i="1"/>
  <c r="G4780" i="1"/>
  <c r="C4780" i="1"/>
  <c r="B4780" i="1"/>
  <c r="O4779" i="1"/>
  <c r="N4779" i="1"/>
  <c r="M4779" i="1"/>
  <c r="G4779" i="1"/>
  <c r="C4779" i="1"/>
  <c r="B4779" i="1"/>
  <c r="O4778" i="1"/>
  <c r="N4778" i="1"/>
  <c r="M4778" i="1"/>
  <c r="G4778" i="1"/>
  <c r="C4778" i="1"/>
  <c r="B4778" i="1"/>
  <c r="O4777" i="1"/>
  <c r="N4777" i="1"/>
  <c r="M4777" i="1"/>
  <c r="G4777" i="1"/>
  <c r="C4777" i="1"/>
  <c r="B4777" i="1"/>
  <c r="O4776" i="1"/>
  <c r="N4776" i="1"/>
  <c r="M4776" i="1"/>
  <c r="G4776" i="1"/>
  <c r="C4776" i="1"/>
  <c r="B4776" i="1"/>
  <c r="O4775" i="1"/>
  <c r="N4775" i="1"/>
  <c r="M4775" i="1"/>
  <c r="G4775" i="1"/>
  <c r="C4775" i="1"/>
  <c r="B4775" i="1"/>
  <c r="O4774" i="1"/>
  <c r="N4774" i="1"/>
  <c r="M4774" i="1"/>
  <c r="G4774" i="1"/>
  <c r="C4774" i="1"/>
  <c r="B4774" i="1"/>
  <c r="O4773" i="1"/>
  <c r="N4773" i="1"/>
  <c r="M4773" i="1"/>
  <c r="G4773" i="1"/>
  <c r="C4773" i="1"/>
  <c r="B4773" i="1"/>
  <c r="O4772" i="1"/>
  <c r="N4772" i="1"/>
  <c r="M4772" i="1"/>
  <c r="G4772" i="1"/>
  <c r="C4772" i="1"/>
  <c r="B4772" i="1"/>
  <c r="O4771" i="1"/>
  <c r="N4771" i="1"/>
  <c r="M4771" i="1"/>
  <c r="G4771" i="1"/>
  <c r="C4771" i="1"/>
  <c r="B4771" i="1"/>
  <c r="O4770" i="1"/>
  <c r="N4770" i="1"/>
  <c r="M4770" i="1"/>
  <c r="G4770" i="1"/>
  <c r="C4770" i="1"/>
  <c r="B4770" i="1"/>
  <c r="O4769" i="1"/>
  <c r="N4769" i="1"/>
  <c r="M4769" i="1"/>
  <c r="G4769" i="1"/>
  <c r="C4769" i="1"/>
  <c r="B4769" i="1"/>
  <c r="O4768" i="1"/>
  <c r="N4768" i="1"/>
  <c r="M4768" i="1"/>
  <c r="G4768" i="1"/>
  <c r="C4768" i="1"/>
  <c r="B4768" i="1"/>
  <c r="O4767" i="1"/>
  <c r="N4767" i="1"/>
  <c r="M4767" i="1"/>
  <c r="G4767" i="1"/>
  <c r="C4767" i="1"/>
  <c r="B4767" i="1"/>
  <c r="O4766" i="1"/>
  <c r="N4766" i="1"/>
  <c r="M4766" i="1"/>
  <c r="G4766" i="1"/>
  <c r="C4766" i="1"/>
  <c r="B4766" i="1"/>
  <c r="O4765" i="1"/>
  <c r="N4765" i="1"/>
  <c r="M4765" i="1"/>
  <c r="G4765" i="1"/>
  <c r="C4765" i="1"/>
  <c r="B4765" i="1"/>
  <c r="O4764" i="1"/>
  <c r="N4764" i="1"/>
  <c r="M4764" i="1"/>
  <c r="G4764" i="1"/>
  <c r="C4764" i="1"/>
  <c r="B4764" i="1"/>
  <c r="O4763" i="1"/>
  <c r="N4763" i="1"/>
  <c r="M4763" i="1"/>
  <c r="G4763" i="1"/>
  <c r="C4763" i="1"/>
  <c r="B4763" i="1"/>
  <c r="O4762" i="1"/>
  <c r="N4762" i="1"/>
  <c r="M4762" i="1"/>
  <c r="G4762" i="1"/>
  <c r="C4762" i="1"/>
  <c r="B4762" i="1"/>
  <c r="O4761" i="1"/>
  <c r="N4761" i="1"/>
  <c r="M4761" i="1"/>
  <c r="G4761" i="1"/>
  <c r="C4761" i="1"/>
  <c r="B4761" i="1"/>
  <c r="O4760" i="1"/>
  <c r="N4760" i="1"/>
  <c r="M4760" i="1"/>
  <c r="G4760" i="1"/>
  <c r="C4760" i="1"/>
  <c r="B4760" i="1"/>
  <c r="O4759" i="1"/>
  <c r="N4759" i="1"/>
  <c r="M4759" i="1"/>
  <c r="G4759" i="1"/>
  <c r="C4759" i="1"/>
  <c r="B4759" i="1"/>
  <c r="O4758" i="1"/>
  <c r="N4758" i="1"/>
  <c r="M4758" i="1"/>
  <c r="G4758" i="1"/>
  <c r="C4758" i="1"/>
  <c r="B4758" i="1"/>
  <c r="O4757" i="1"/>
  <c r="N4757" i="1"/>
  <c r="M4757" i="1"/>
  <c r="G4757" i="1"/>
  <c r="C4757" i="1"/>
  <c r="B4757" i="1"/>
  <c r="O4756" i="1"/>
  <c r="N4756" i="1"/>
  <c r="M4756" i="1"/>
  <c r="G4756" i="1"/>
  <c r="C4756" i="1"/>
  <c r="B4756" i="1"/>
  <c r="O4755" i="1"/>
  <c r="N4755" i="1"/>
  <c r="M4755" i="1"/>
  <c r="G4755" i="1"/>
  <c r="C4755" i="1"/>
  <c r="B4755" i="1"/>
  <c r="O4754" i="1"/>
  <c r="N4754" i="1"/>
  <c r="M4754" i="1"/>
  <c r="G4754" i="1"/>
  <c r="C4754" i="1"/>
  <c r="B4754" i="1"/>
  <c r="O4753" i="1"/>
  <c r="N4753" i="1"/>
  <c r="M4753" i="1"/>
  <c r="G4753" i="1"/>
  <c r="C4753" i="1"/>
  <c r="B4753" i="1"/>
  <c r="O4752" i="1"/>
  <c r="N4752" i="1"/>
  <c r="M4752" i="1"/>
  <c r="G4752" i="1"/>
  <c r="C4752" i="1"/>
  <c r="B4752" i="1"/>
  <c r="O4751" i="1"/>
  <c r="N4751" i="1"/>
  <c r="M4751" i="1"/>
  <c r="G4751" i="1"/>
  <c r="C4751" i="1"/>
  <c r="B4751" i="1"/>
  <c r="O4750" i="1"/>
  <c r="N4750" i="1"/>
  <c r="M4750" i="1"/>
  <c r="G4750" i="1"/>
  <c r="C4750" i="1"/>
  <c r="B4750" i="1"/>
  <c r="O4749" i="1"/>
  <c r="N4749" i="1"/>
  <c r="M4749" i="1"/>
  <c r="G4749" i="1"/>
  <c r="C4749" i="1"/>
  <c r="B4749" i="1"/>
  <c r="O4748" i="1"/>
  <c r="N4748" i="1"/>
  <c r="M4748" i="1"/>
  <c r="G4748" i="1"/>
  <c r="C4748" i="1"/>
  <c r="B4748" i="1"/>
  <c r="O4747" i="1"/>
  <c r="N4747" i="1"/>
  <c r="M4747" i="1"/>
  <c r="G4747" i="1"/>
  <c r="C4747" i="1"/>
  <c r="B4747" i="1"/>
  <c r="O4746" i="1"/>
  <c r="N4746" i="1"/>
  <c r="M4746" i="1"/>
  <c r="G4746" i="1"/>
  <c r="C4746" i="1"/>
  <c r="B4746" i="1"/>
  <c r="O4745" i="1"/>
  <c r="N4745" i="1"/>
  <c r="M4745" i="1"/>
  <c r="G4745" i="1"/>
  <c r="C4745" i="1"/>
  <c r="B4745" i="1"/>
  <c r="O4744" i="1"/>
  <c r="N4744" i="1"/>
  <c r="M4744" i="1"/>
  <c r="G4744" i="1"/>
  <c r="C4744" i="1"/>
  <c r="B4744" i="1"/>
  <c r="O4743" i="1"/>
  <c r="N4743" i="1"/>
  <c r="M4743" i="1"/>
  <c r="G4743" i="1"/>
  <c r="C4743" i="1"/>
  <c r="B4743" i="1"/>
  <c r="O4742" i="1"/>
  <c r="N4742" i="1"/>
  <c r="M4742" i="1"/>
  <c r="G4742" i="1"/>
  <c r="C4742" i="1"/>
  <c r="B4742" i="1"/>
  <c r="O4741" i="1"/>
  <c r="N4741" i="1"/>
  <c r="M4741" i="1"/>
  <c r="G4741" i="1"/>
  <c r="C4741" i="1"/>
  <c r="B4741" i="1"/>
  <c r="O4740" i="1"/>
  <c r="N4740" i="1"/>
  <c r="M4740" i="1"/>
  <c r="G4740" i="1"/>
  <c r="C4740" i="1"/>
  <c r="B4740" i="1"/>
  <c r="O4739" i="1"/>
  <c r="N4739" i="1"/>
  <c r="M4739" i="1"/>
  <c r="G4739" i="1"/>
  <c r="C4739" i="1"/>
  <c r="B4739" i="1"/>
  <c r="O4738" i="1"/>
  <c r="N4738" i="1"/>
  <c r="M4738" i="1"/>
  <c r="G4738" i="1"/>
  <c r="C4738" i="1"/>
  <c r="B4738" i="1"/>
  <c r="O4737" i="1"/>
  <c r="N4737" i="1"/>
  <c r="M4737" i="1"/>
  <c r="G4737" i="1"/>
  <c r="C4737" i="1"/>
  <c r="B4737" i="1"/>
  <c r="O4736" i="1"/>
  <c r="N4736" i="1"/>
  <c r="M4736" i="1"/>
  <c r="G4736" i="1"/>
  <c r="C4736" i="1"/>
  <c r="B4736" i="1"/>
  <c r="O4735" i="1"/>
  <c r="N4735" i="1"/>
  <c r="M4735" i="1"/>
  <c r="G4735" i="1"/>
  <c r="C4735" i="1"/>
  <c r="B4735" i="1"/>
  <c r="O4734" i="1"/>
  <c r="N4734" i="1"/>
  <c r="M4734" i="1"/>
  <c r="G4734" i="1"/>
  <c r="C4734" i="1"/>
  <c r="B4734" i="1"/>
  <c r="O4733" i="1"/>
  <c r="N4733" i="1"/>
  <c r="M4733" i="1"/>
  <c r="G4733" i="1"/>
  <c r="C4733" i="1"/>
  <c r="B4733" i="1"/>
  <c r="O4732" i="1"/>
  <c r="N4732" i="1"/>
  <c r="M4732" i="1"/>
  <c r="G4732" i="1"/>
  <c r="C4732" i="1"/>
  <c r="B4732" i="1"/>
  <c r="O4731" i="1"/>
  <c r="N4731" i="1"/>
  <c r="M4731" i="1"/>
  <c r="G4731" i="1"/>
  <c r="C4731" i="1"/>
  <c r="B4731" i="1"/>
  <c r="O4730" i="1"/>
  <c r="N4730" i="1"/>
  <c r="M4730" i="1"/>
  <c r="G4730" i="1"/>
  <c r="C4730" i="1"/>
  <c r="B4730" i="1"/>
  <c r="O4729" i="1"/>
  <c r="N4729" i="1"/>
  <c r="M4729" i="1"/>
  <c r="G4729" i="1"/>
  <c r="C4729" i="1"/>
  <c r="B4729" i="1"/>
  <c r="O4728" i="1"/>
  <c r="N4728" i="1"/>
  <c r="M4728" i="1"/>
  <c r="G4728" i="1"/>
  <c r="C4728" i="1"/>
  <c r="B4728" i="1"/>
  <c r="O4727" i="1"/>
  <c r="N4727" i="1"/>
  <c r="M4727" i="1"/>
  <c r="G4727" i="1"/>
  <c r="C4727" i="1"/>
  <c r="B4727" i="1"/>
  <c r="O4726" i="1"/>
  <c r="N4726" i="1"/>
  <c r="M4726" i="1"/>
  <c r="G4726" i="1"/>
  <c r="C4726" i="1"/>
  <c r="B4726" i="1"/>
  <c r="O4725" i="1"/>
  <c r="N4725" i="1"/>
  <c r="M4725" i="1"/>
  <c r="G4725" i="1"/>
  <c r="C4725" i="1"/>
  <c r="B4725" i="1"/>
  <c r="O4724" i="1"/>
  <c r="N4724" i="1"/>
  <c r="M4724" i="1"/>
  <c r="G4724" i="1"/>
  <c r="C4724" i="1"/>
  <c r="B4724" i="1"/>
  <c r="O4723" i="1"/>
  <c r="N4723" i="1"/>
  <c r="M4723" i="1"/>
  <c r="G4723" i="1"/>
  <c r="C4723" i="1"/>
  <c r="B4723" i="1"/>
  <c r="O4722" i="1"/>
  <c r="N4722" i="1"/>
  <c r="M4722" i="1"/>
  <c r="G4722" i="1"/>
  <c r="C4722" i="1"/>
  <c r="B4722" i="1"/>
  <c r="O4721" i="1"/>
  <c r="N4721" i="1"/>
  <c r="M4721" i="1"/>
  <c r="G4721" i="1"/>
  <c r="C4721" i="1"/>
  <c r="B4721" i="1"/>
  <c r="O4720" i="1"/>
  <c r="N4720" i="1"/>
  <c r="M4720" i="1"/>
  <c r="G4720" i="1"/>
  <c r="C4720" i="1"/>
  <c r="B4720" i="1"/>
  <c r="O4719" i="1"/>
  <c r="N4719" i="1"/>
  <c r="M4719" i="1"/>
  <c r="G4719" i="1"/>
  <c r="C4719" i="1"/>
  <c r="B4719" i="1"/>
  <c r="O4718" i="1"/>
  <c r="N4718" i="1"/>
  <c r="M4718" i="1"/>
  <c r="G4718" i="1"/>
  <c r="C4718" i="1"/>
  <c r="B4718" i="1"/>
  <c r="O4717" i="1"/>
  <c r="N4717" i="1"/>
  <c r="M4717" i="1"/>
  <c r="G4717" i="1"/>
  <c r="C4717" i="1"/>
  <c r="B4717" i="1"/>
  <c r="O4716" i="1"/>
  <c r="N4716" i="1"/>
  <c r="M4716" i="1"/>
  <c r="G4716" i="1"/>
  <c r="C4716" i="1"/>
  <c r="B4716" i="1"/>
  <c r="O4715" i="1"/>
  <c r="N4715" i="1"/>
  <c r="M4715" i="1"/>
  <c r="G4715" i="1"/>
  <c r="C4715" i="1"/>
  <c r="B4715" i="1"/>
  <c r="O4714" i="1"/>
  <c r="N4714" i="1"/>
  <c r="M4714" i="1"/>
  <c r="G4714" i="1"/>
  <c r="C4714" i="1"/>
  <c r="B4714" i="1"/>
  <c r="O4713" i="1"/>
  <c r="N4713" i="1"/>
  <c r="M4713" i="1"/>
  <c r="G4713" i="1"/>
  <c r="C4713" i="1"/>
  <c r="B4713" i="1"/>
  <c r="O4712" i="1"/>
  <c r="N4712" i="1"/>
  <c r="M4712" i="1"/>
  <c r="G4712" i="1"/>
  <c r="C4712" i="1"/>
  <c r="B4712" i="1"/>
  <c r="O4711" i="1"/>
  <c r="N4711" i="1"/>
  <c r="M4711" i="1"/>
  <c r="G4711" i="1"/>
  <c r="C4711" i="1"/>
  <c r="B4711" i="1"/>
  <c r="O4710" i="1"/>
  <c r="N4710" i="1"/>
  <c r="M4710" i="1"/>
  <c r="G4710" i="1"/>
  <c r="C4710" i="1"/>
  <c r="B4710" i="1"/>
  <c r="O4709" i="1"/>
  <c r="N4709" i="1"/>
  <c r="M4709" i="1"/>
  <c r="G4709" i="1"/>
  <c r="C4709" i="1"/>
  <c r="B4709" i="1"/>
  <c r="O4708" i="1"/>
  <c r="N4708" i="1"/>
  <c r="M4708" i="1"/>
  <c r="G4708" i="1"/>
  <c r="C4708" i="1"/>
  <c r="B4708" i="1"/>
  <c r="O4707" i="1"/>
  <c r="N4707" i="1"/>
  <c r="M4707" i="1"/>
  <c r="G4707" i="1"/>
  <c r="C4707" i="1"/>
  <c r="B4707" i="1"/>
  <c r="O4706" i="1"/>
  <c r="N4706" i="1"/>
  <c r="M4706" i="1"/>
  <c r="G4706" i="1"/>
  <c r="C4706" i="1"/>
  <c r="B4706" i="1"/>
  <c r="O4705" i="1"/>
  <c r="N4705" i="1"/>
  <c r="M4705" i="1"/>
  <c r="G4705" i="1"/>
  <c r="C4705" i="1"/>
  <c r="B4705" i="1"/>
  <c r="O4704" i="1"/>
  <c r="N4704" i="1"/>
  <c r="M4704" i="1"/>
  <c r="G4704" i="1"/>
  <c r="C4704" i="1"/>
  <c r="B4704" i="1"/>
  <c r="O4703" i="1"/>
  <c r="N4703" i="1"/>
  <c r="M4703" i="1"/>
  <c r="G4703" i="1"/>
  <c r="C4703" i="1"/>
  <c r="B4703" i="1"/>
  <c r="O4702" i="1"/>
  <c r="N4702" i="1"/>
  <c r="M4702" i="1"/>
  <c r="G4702" i="1"/>
  <c r="C4702" i="1"/>
  <c r="B4702" i="1"/>
  <c r="O4701" i="1"/>
  <c r="N4701" i="1"/>
  <c r="M4701" i="1"/>
  <c r="G4701" i="1"/>
  <c r="C4701" i="1"/>
  <c r="B4701" i="1"/>
  <c r="O4700" i="1"/>
  <c r="N4700" i="1"/>
  <c r="M4700" i="1"/>
  <c r="G4700" i="1"/>
  <c r="C4700" i="1"/>
  <c r="B4700" i="1"/>
  <c r="O4699" i="1"/>
  <c r="N4699" i="1"/>
  <c r="M4699" i="1"/>
  <c r="G4699" i="1"/>
  <c r="C4699" i="1"/>
  <c r="B4699" i="1"/>
  <c r="O4698" i="1"/>
  <c r="N4698" i="1"/>
  <c r="M4698" i="1"/>
  <c r="G4698" i="1"/>
  <c r="C4698" i="1"/>
  <c r="B4698" i="1"/>
  <c r="O4697" i="1"/>
  <c r="N4697" i="1"/>
  <c r="M4697" i="1"/>
  <c r="G4697" i="1"/>
  <c r="C4697" i="1"/>
  <c r="B4697" i="1"/>
  <c r="O4696" i="1"/>
  <c r="N4696" i="1"/>
  <c r="M4696" i="1"/>
  <c r="G4696" i="1"/>
  <c r="C4696" i="1"/>
  <c r="B4696" i="1"/>
  <c r="O4695" i="1"/>
  <c r="N4695" i="1"/>
  <c r="M4695" i="1"/>
  <c r="G4695" i="1"/>
  <c r="C4695" i="1"/>
  <c r="B4695" i="1"/>
  <c r="O4694" i="1"/>
  <c r="N4694" i="1"/>
  <c r="M4694" i="1"/>
  <c r="G4694" i="1"/>
  <c r="C4694" i="1"/>
  <c r="B4694" i="1"/>
  <c r="O4693" i="1"/>
  <c r="N4693" i="1"/>
  <c r="M4693" i="1"/>
  <c r="G4693" i="1"/>
  <c r="C4693" i="1"/>
  <c r="B4693" i="1"/>
  <c r="O4692" i="1"/>
  <c r="N4692" i="1"/>
  <c r="M4692" i="1"/>
  <c r="G4692" i="1"/>
  <c r="C4692" i="1"/>
  <c r="B4692" i="1"/>
  <c r="O4691" i="1"/>
  <c r="N4691" i="1"/>
  <c r="M4691" i="1"/>
  <c r="G4691" i="1"/>
  <c r="C4691" i="1"/>
  <c r="B4691" i="1"/>
  <c r="O4690" i="1"/>
  <c r="N4690" i="1"/>
  <c r="M4690" i="1"/>
  <c r="G4690" i="1"/>
  <c r="C4690" i="1"/>
  <c r="B4690" i="1"/>
  <c r="O4689" i="1"/>
  <c r="N4689" i="1"/>
  <c r="M4689" i="1"/>
  <c r="G4689" i="1"/>
  <c r="C4689" i="1"/>
  <c r="B4689" i="1"/>
  <c r="O4688" i="1"/>
  <c r="N4688" i="1"/>
  <c r="M4688" i="1"/>
  <c r="G4688" i="1"/>
  <c r="C4688" i="1"/>
  <c r="B4688" i="1"/>
  <c r="O4687" i="1"/>
  <c r="N4687" i="1"/>
  <c r="M4687" i="1"/>
  <c r="G4687" i="1"/>
  <c r="C4687" i="1"/>
  <c r="B4687" i="1"/>
  <c r="O4686" i="1"/>
  <c r="N4686" i="1"/>
  <c r="M4686" i="1"/>
  <c r="G4686" i="1"/>
  <c r="C4686" i="1"/>
  <c r="B4686" i="1"/>
  <c r="O4685" i="1"/>
  <c r="N4685" i="1"/>
  <c r="M4685" i="1"/>
  <c r="G4685" i="1"/>
  <c r="C4685" i="1"/>
  <c r="B4685" i="1"/>
  <c r="O4684" i="1"/>
  <c r="N4684" i="1"/>
  <c r="M4684" i="1"/>
  <c r="G4684" i="1"/>
  <c r="C4684" i="1"/>
  <c r="B4684" i="1"/>
  <c r="O4683" i="1"/>
  <c r="N4683" i="1"/>
  <c r="M4683" i="1"/>
  <c r="G4683" i="1"/>
  <c r="C4683" i="1"/>
  <c r="B4683" i="1"/>
  <c r="O4682" i="1"/>
  <c r="N4682" i="1"/>
  <c r="M4682" i="1"/>
  <c r="G4682" i="1"/>
  <c r="C4682" i="1"/>
  <c r="B4682" i="1"/>
  <c r="O4681" i="1"/>
  <c r="N4681" i="1"/>
  <c r="M4681" i="1"/>
  <c r="G4681" i="1"/>
  <c r="C4681" i="1"/>
  <c r="B4681" i="1"/>
  <c r="O4680" i="1"/>
  <c r="N4680" i="1"/>
  <c r="M4680" i="1"/>
  <c r="G4680" i="1"/>
  <c r="C4680" i="1"/>
  <c r="B4680" i="1"/>
  <c r="O4679" i="1"/>
  <c r="N4679" i="1"/>
  <c r="M4679" i="1"/>
  <c r="G4679" i="1"/>
  <c r="C4679" i="1"/>
  <c r="B4679" i="1"/>
  <c r="O4678" i="1"/>
  <c r="N4678" i="1"/>
  <c r="M4678" i="1"/>
  <c r="G4678" i="1"/>
  <c r="C4678" i="1"/>
  <c r="B4678" i="1"/>
  <c r="O4677" i="1"/>
  <c r="N4677" i="1"/>
  <c r="M4677" i="1"/>
  <c r="G4677" i="1"/>
  <c r="C4677" i="1"/>
  <c r="B4677" i="1"/>
  <c r="O4676" i="1"/>
  <c r="N4676" i="1"/>
  <c r="M4676" i="1"/>
  <c r="G4676" i="1"/>
  <c r="C4676" i="1"/>
  <c r="B4676" i="1"/>
  <c r="O4675" i="1"/>
  <c r="N4675" i="1"/>
  <c r="M4675" i="1"/>
  <c r="G4675" i="1"/>
  <c r="C4675" i="1"/>
  <c r="B4675" i="1"/>
  <c r="O4674" i="1"/>
  <c r="N4674" i="1"/>
  <c r="M4674" i="1"/>
  <c r="G4674" i="1"/>
  <c r="C4674" i="1"/>
  <c r="B4674" i="1"/>
  <c r="O4673" i="1"/>
  <c r="N4673" i="1"/>
  <c r="M4673" i="1"/>
  <c r="G4673" i="1"/>
  <c r="C4673" i="1"/>
  <c r="B4673" i="1"/>
  <c r="O4672" i="1"/>
  <c r="N4672" i="1"/>
  <c r="M4672" i="1"/>
  <c r="G4672" i="1"/>
  <c r="C4672" i="1"/>
  <c r="B4672" i="1"/>
  <c r="O4671" i="1"/>
  <c r="N4671" i="1"/>
  <c r="M4671" i="1"/>
  <c r="G4671" i="1"/>
  <c r="C4671" i="1"/>
  <c r="B4671" i="1"/>
  <c r="O4670" i="1"/>
  <c r="N4670" i="1"/>
  <c r="M4670" i="1"/>
  <c r="G4670" i="1"/>
  <c r="C4670" i="1"/>
  <c r="B4670" i="1"/>
  <c r="O4669" i="1"/>
  <c r="N4669" i="1"/>
  <c r="M4669" i="1"/>
  <c r="G4669" i="1"/>
  <c r="C4669" i="1"/>
  <c r="B4669" i="1"/>
  <c r="O4668" i="1"/>
  <c r="N4668" i="1"/>
  <c r="M4668" i="1"/>
  <c r="G4668" i="1"/>
  <c r="C4668" i="1"/>
  <c r="B4668" i="1"/>
  <c r="O4667" i="1"/>
  <c r="N4667" i="1"/>
  <c r="M4667" i="1"/>
  <c r="G4667" i="1"/>
  <c r="C4667" i="1"/>
  <c r="B4667" i="1"/>
  <c r="O4666" i="1"/>
  <c r="N4666" i="1"/>
  <c r="M4666" i="1"/>
  <c r="G4666" i="1"/>
  <c r="C4666" i="1"/>
  <c r="B4666" i="1"/>
  <c r="O4665" i="1"/>
  <c r="N4665" i="1"/>
  <c r="M4665" i="1"/>
  <c r="G4665" i="1"/>
  <c r="C4665" i="1"/>
  <c r="B4665" i="1"/>
  <c r="O4664" i="1"/>
  <c r="N4664" i="1"/>
  <c r="M4664" i="1"/>
  <c r="G4664" i="1"/>
  <c r="C4664" i="1"/>
  <c r="B4664" i="1"/>
  <c r="O4663" i="1"/>
  <c r="N4663" i="1"/>
  <c r="M4663" i="1"/>
  <c r="G4663" i="1"/>
  <c r="C4663" i="1"/>
  <c r="B4663" i="1"/>
  <c r="O4662" i="1"/>
  <c r="N4662" i="1"/>
  <c r="M4662" i="1"/>
  <c r="G4662" i="1"/>
  <c r="C4662" i="1"/>
  <c r="B4662" i="1"/>
  <c r="O4661" i="1"/>
  <c r="N4661" i="1"/>
  <c r="M4661" i="1"/>
  <c r="G4661" i="1"/>
  <c r="C4661" i="1"/>
  <c r="B4661" i="1"/>
  <c r="O4660" i="1"/>
  <c r="N4660" i="1"/>
  <c r="M4660" i="1"/>
  <c r="G4660" i="1"/>
  <c r="C4660" i="1"/>
  <c r="B4660" i="1"/>
  <c r="O4659" i="1"/>
  <c r="N4659" i="1"/>
  <c r="M4659" i="1"/>
  <c r="G4659" i="1"/>
  <c r="C4659" i="1"/>
  <c r="B4659" i="1"/>
  <c r="O4658" i="1"/>
  <c r="N4658" i="1"/>
  <c r="M4658" i="1"/>
  <c r="G4658" i="1"/>
  <c r="C4658" i="1"/>
  <c r="B4658" i="1"/>
  <c r="O4657" i="1"/>
  <c r="N4657" i="1"/>
  <c r="M4657" i="1"/>
  <c r="G4657" i="1"/>
  <c r="C4657" i="1"/>
  <c r="B4657" i="1"/>
  <c r="O4656" i="1"/>
  <c r="N4656" i="1"/>
  <c r="M4656" i="1"/>
  <c r="G4656" i="1"/>
  <c r="C4656" i="1"/>
  <c r="B4656" i="1"/>
  <c r="O4655" i="1"/>
  <c r="N4655" i="1"/>
  <c r="M4655" i="1"/>
  <c r="G4655" i="1"/>
  <c r="C4655" i="1"/>
  <c r="B4655" i="1"/>
  <c r="O4654" i="1"/>
  <c r="N4654" i="1"/>
  <c r="M4654" i="1"/>
  <c r="G4654" i="1"/>
  <c r="C4654" i="1"/>
  <c r="B4654" i="1"/>
  <c r="O4653" i="1"/>
  <c r="N4653" i="1"/>
  <c r="M4653" i="1"/>
  <c r="G4653" i="1"/>
  <c r="C4653" i="1"/>
  <c r="B4653" i="1"/>
  <c r="O4652" i="1"/>
  <c r="N4652" i="1"/>
  <c r="M4652" i="1"/>
  <c r="G4652" i="1"/>
  <c r="C4652" i="1"/>
  <c r="B4652" i="1"/>
  <c r="O4651" i="1"/>
  <c r="N4651" i="1"/>
  <c r="M4651" i="1"/>
  <c r="G4651" i="1"/>
  <c r="C4651" i="1"/>
  <c r="B4651" i="1"/>
  <c r="O4650" i="1"/>
  <c r="N4650" i="1"/>
  <c r="M4650" i="1"/>
  <c r="G4650" i="1"/>
  <c r="C4650" i="1"/>
  <c r="B4650" i="1"/>
  <c r="O4649" i="1"/>
  <c r="N4649" i="1"/>
  <c r="M4649" i="1"/>
  <c r="G4649" i="1"/>
  <c r="C4649" i="1"/>
  <c r="B4649" i="1"/>
  <c r="O4648" i="1"/>
  <c r="N4648" i="1"/>
  <c r="M4648" i="1"/>
  <c r="G4648" i="1"/>
  <c r="C4648" i="1"/>
  <c r="B4648" i="1"/>
  <c r="O4647" i="1"/>
  <c r="N4647" i="1"/>
  <c r="M4647" i="1"/>
  <c r="G4647" i="1"/>
  <c r="C4647" i="1"/>
  <c r="B4647" i="1"/>
  <c r="O4646" i="1"/>
  <c r="N4646" i="1"/>
  <c r="M4646" i="1"/>
  <c r="G4646" i="1"/>
  <c r="C4646" i="1"/>
  <c r="B4646" i="1"/>
  <c r="O4645" i="1"/>
  <c r="N4645" i="1"/>
  <c r="M4645" i="1"/>
  <c r="G4645" i="1"/>
  <c r="C4645" i="1"/>
  <c r="B4645" i="1"/>
  <c r="O4644" i="1"/>
  <c r="N4644" i="1"/>
  <c r="M4644" i="1"/>
  <c r="G4644" i="1"/>
  <c r="C4644" i="1"/>
  <c r="B4644" i="1"/>
  <c r="O4643" i="1"/>
  <c r="N4643" i="1"/>
  <c r="M4643" i="1"/>
  <c r="G4643" i="1"/>
  <c r="C4643" i="1"/>
  <c r="B4643" i="1"/>
  <c r="O4642" i="1"/>
  <c r="N4642" i="1"/>
  <c r="M4642" i="1"/>
  <c r="G4642" i="1"/>
  <c r="C4642" i="1"/>
  <c r="B4642" i="1"/>
  <c r="O4641" i="1"/>
  <c r="N4641" i="1"/>
  <c r="M4641" i="1"/>
  <c r="G4641" i="1"/>
  <c r="C4641" i="1"/>
  <c r="B4641" i="1"/>
  <c r="O4640" i="1"/>
  <c r="N4640" i="1"/>
  <c r="M4640" i="1"/>
  <c r="G4640" i="1"/>
  <c r="C4640" i="1"/>
  <c r="B4640" i="1"/>
  <c r="O4639" i="1"/>
  <c r="N4639" i="1"/>
  <c r="M4639" i="1"/>
  <c r="G4639" i="1"/>
  <c r="C4639" i="1"/>
  <c r="B4639" i="1"/>
  <c r="O4638" i="1"/>
  <c r="N4638" i="1"/>
  <c r="M4638" i="1"/>
  <c r="G4638" i="1"/>
  <c r="C4638" i="1"/>
  <c r="B4638" i="1"/>
  <c r="O4637" i="1"/>
  <c r="N4637" i="1"/>
  <c r="M4637" i="1"/>
  <c r="G4637" i="1"/>
  <c r="C4637" i="1"/>
  <c r="B4637" i="1"/>
  <c r="O4636" i="1"/>
  <c r="N4636" i="1"/>
  <c r="M4636" i="1"/>
  <c r="G4636" i="1"/>
  <c r="C4636" i="1"/>
  <c r="B4636" i="1"/>
  <c r="O4635" i="1"/>
  <c r="N4635" i="1"/>
  <c r="M4635" i="1"/>
  <c r="G4635" i="1"/>
  <c r="C4635" i="1"/>
  <c r="B4635" i="1"/>
  <c r="O4634" i="1"/>
  <c r="N4634" i="1"/>
  <c r="M4634" i="1"/>
  <c r="G4634" i="1"/>
  <c r="C4634" i="1"/>
  <c r="B4634" i="1"/>
  <c r="O4633" i="1"/>
  <c r="N4633" i="1"/>
  <c r="M4633" i="1"/>
  <c r="G4633" i="1"/>
  <c r="C4633" i="1"/>
  <c r="B4633" i="1"/>
  <c r="O4632" i="1"/>
  <c r="N4632" i="1"/>
  <c r="M4632" i="1"/>
  <c r="G4632" i="1"/>
  <c r="C4632" i="1"/>
  <c r="B4632" i="1"/>
  <c r="O4631" i="1"/>
  <c r="N4631" i="1"/>
  <c r="M4631" i="1"/>
  <c r="G4631" i="1"/>
  <c r="C4631" i="1"/>
  <c r="B4631" i="1"/>
  <c r="O4630" i="1"/>
  <c r="N4630" i="1"/>
  <c r="M4630" i="1"/>
  <c r="G4630" i="1"/>
  <c r="C4630" i="1"/>
  <c r="B4630" i="1"/>
  <c r="O4629" i="1"/>
  <c r="N4629" i="1"/>
  <c r="M4629" i="1"/>
  <c r="G4629" i="1"/>
  <c r="C4629" i="1"/>
  <c r="B4629" i="1"/>
  <c r="O4628" i="1"/>
  <c r="N4628" i="1"/>
  <c r="M4628" i="1"/>
  <c r="G4628" i="1"/>
  <c r="C4628" i="1"/>
  <c r="B4628" i="1"/>
  <c r="O4627" i="1"/>
  <c r="N4627" i="1"/>
  <c r="M4627" i="1"/>
  <c r="G4627" i="1"/>
  <c r="C4627" i="1"/>
  <c r="B4627" i="1"/>
  <c r="O4626" i="1"/>
  <c r="N4626" i="1"/>
  <c r="M4626" i="1"/>
  <c r="G4626" i="1"/>
  <c r="C4626" i="1"/>
  <c r="B4626" i="1"/>
  <c r="O4625" i="1"/>
  <c r="N4625" i="1"/>
  <c r="M4625" i="1"/>
  <c r="G4625" i="1"/>
  <c r="C4625" i="1"/>
  <c r="B4625" i="1"/>
  <c r="O4624" i="1"/>
  <c r="N4624" i="1"/>
  <c r="M4624" i="1"/>
  <c r="G4624" i="1"/>
  <c r="C4624" i="1"/>
  <c r="B4624" i="1"/>
  <c r="O4623" i="1"/>
  <c r="N4623" i="1"/>
  <c r="M4623" i="1"/>
  <c r="G4623" i="1"/>
  <c r="C4623" i="1"/>
  <c r="B4623" i="1"/>
  <c r="O4622" i="1"/>
  <c r="N4622" i="1"/>
  <c r="M4622" i="1"/>
  <c r="G4622" i="1"/>
  <c r="C4622" i="1"/>
  <c r="B4622" i="1"/>
  <c r="O4621" i="1"/>
  <c r="N4621" i="1"/>
  <c r="M4621" i="1"/>
  <c r="G4621" i="1"/>
  <c r="C4621" i="1"/>
  <c r="B4621" i="1"/>
  <c r="O4620" i="1"/>
  <c r="N4620" i="1"/>
  <c r="M4620" i="1"/>
  <c r="G4620" i="1"/>
  <c r="C4620" i="1"/>
  <c r="B4620" i="1"/>
  <c r="O4619" i="1"/>
  <c r="N4619" i="1"/>
  <c r="M4619" i="1"/>
  <c r="G4619" i="1"/>
  <c r="C4619" i="1"/>
  <c r="B4619" i="1"/>
  <c r="O4618" i="1"/>
  <c r="N4618" i="1"/>
  <c r="M4618" i="1"/>
  <c r="G4618" i="1"/>
  <c r="C4618" i="1"/>
  <c r="B4618" i="1"/>
  <c r="O4617" i="1"/>
  <c r="N4617" i="1"/>
  <c r="M4617" i="1"/>
  <c r="G4617" i="1"/>
  <c r="C4617" i="1"/>
  <c r="B4617" i="1"/>
  <c r="O4616" i="1"/>
  <c r="N4616" i="1"/>
  <c r="M4616" i="1"/>
  <c r="G4616" i="1"/>
  <c r="C4616" i="1"/>
  <c r="B4616" i="1"/>
  <c r="O4615" i="1"/>
  <c r="N4615" i="1"/>
  <c r="M4615" i="1"/>
  <c r="G4615" i="1"/>
  <c r="C4615" i="1"/>
  <c r="B4615" i="1"/>
  <c r="O4614" i="1"/>
  <c r="N4614" i="1"/>
  <c r="M4614" i="1"/>
  <c r="G4614" i="1"/>
  <c r="C4614" i="1"/>
  <c r="B4614" i="1"/>
  <c r="O4613" i="1"/>
  <c r="N4613" i="1"/>
  <c r="M4613" i="1"/>
  <c r="G4613" i="1"/>
  <c r="C4613" i="1"/>
  <c r="B4613" i="1"/>
  <c r="O4612" i="1"/>
  <c r="N4612" i="1"/>
  <c r="M4612" i="1"/>
  <c r="G4612" i="1"/>
  <c r="C4612" i="1"/>
  <c r="B4612" i="1"/>
  <c r="O4611" i="1"/>
  <c r="N4611" i="1"/>
  <c r="M4611" i="1"/>
  <c r="G4611" i="1"/>
  <c r="C4611" i="1"/>
  <c r="B4611" i="1"/>
  <c r="O4610" i="1"/>
  <c r="N4610" i="1"/>
  <c r="M4610" i="1"/>
  <c r="G4610" i="1"/>
  <c r="C4610" i="1"/>
  <c r="B4610" i="1"/>
  <c r="O4609" i="1"/>
  <c r="N4609" i="1"/>
  <c r="M4609" i="1"/>
  <c r="G4609" i="1"/>
  <c r="C4609" i="1"/>
  <c r="B4609" i="1"/>
  <c r="O4608" i="1"/>
  <c r="N4608" i="1"/>
  <c r="M4608" i="1"/>
  <c r="G4608" i="1"/>
  <c r="C4608" i="1"/>
  <c r="B4608" i="1"/>
  <c r="O4607" i="1"/>
  <c r="N4607" i="1"/>
  <c r="M4607" i="1"/>
  <c r="G4607" i="1"/>
  <c r="C4607" i="1"/>
  <c r="B4607" i="1"/>
  <c r="O4606" i="1"/>
  <c r="N4606" i="1"/>
  <c r="M4606" i="1"/>
  <c r="G4606" i="1"/>
  <c r="C4606" i="1"/>
  <c r="B4606" i="1"/>
  <c r="O4605" i="1"/>
  <c r="N4605" i="1"/>
  <c r="M4605" i="1"/>
  <c r="G4605" i="1"/>
  <c r="C4605" i="1"/>
  <c r="B4605" i="1"/>
  <c r="O4604" i="1"/>
  <c r="N4604" i="1"/>
  <c r="M4604" i="1"/>
  <c r="G4604" i="1"/>
  <c r="C4604" i="1"/>
  <c r="B4604" i="1"/>
  <c r="O4603" i="1"/>
  <c r="N4603" i="1"/>
  <c r="M4603" i="1"/>
  <c r="G4603" i="1"/>
  <c r="C4603" i="1"/>
  <c r="B4603" i="1"/>
  <c r="O4602" i="1"/>
  <c r="N4602" i="1"/>
  <c r="M4602" i="1"/>
  <c r="G4602" i="1"/>
  <c r="C4602" i="1"/>
  <c r="B4602" i="1"/>
  <c r="O4601" i="1"/>
  <c r="N4601" i="1"/>
  <c r="M4601" i="1"/>
  <c r="G4601" i="1"/>
  <c r="C4601" i="1"/>
  <c r="B4601" i="1"/>
  <c r="O4600" i="1"/>
  <c r="N4600" i="1"/>
  <c r="M4600" i="1"/>
  <c r="G4600" i="1"/>
  <c r="C4600" i="1"/>
  <c r="B4600" i="1"/>
  <c r="O4599" i="1"/>
  <c r="N4599" i="1"/>
  <c r="M4599" i="1"/>
  <c r="G4599" i="1"/>
  <c r="C4599" i="1"/>
  <c r="B4599" i="1"/>
  <c r="O4598" i="1"/>
  <c r="N4598" i="1"/>
  <c r="M4598" i="1"/>
  <c r="G4598" i="1"/>
  <c r="C4598" i="1"/>
  <c r="B4598" i="1"/>
  <c r="O4597" i="1"/>
  <c r="N4597" i="1"/>
  <c r="M4597" i="1"/>
  <c r="G4597" i="1"/>
  <c r="C4597" i="1"/>
  <c r="B4597" i="1"/>
  <c r="O4596" i="1"/>
  <c r="N4596" i="1"/>
  <c r="M4596" i="1"/>
  <c r="G4596" i="1"/>
  <c r="C4596" i="1"/>
  <c r="B4596" i="1"/>
  <c r="O4595" i="1"/>
  <c r="N4595" i="1"/>
  <c r="M4595" i="1"/>
  <c r="G4595" i="1"/>
  <c r="C4595" i="1"/>
  <c r="B4595" i="1"/>
  <c r="O4594" i="1"/>
  <c r="N4594" i="1"/>
  <c r="M4594" i="1"/>
  <c r="G4594" i="1"/>
  <c r="C4594" i="1"/>
  <c r="B4594" i="1"/>
  <c r="O4593" i="1"/>
  <c r="N4593" i="1"/>
  <c r="M4593" i="1"/>
  <c r="G4593" i="1"/>
  <c r="C4593" i="1"/>
  <c r="B4593" i="1"/>
  <c r="O4592" i="1"/>
  <c r="N4592" i="1"/>
  <c r="M4592" i="1"/>
  <c r="G4592" i="1"/>
  <c r="C4592" i="1"/>
  <c r="B4592" i="1"/>
  <c r="O4591" i="1"/>
  <c r="N4591" i="1"/>
  <c r="M4591" i="1"/>
  <c r="G4591" i="1"/>
  <c r="C4591" i="1"/>
  <c r="B4591" i="1"/>
  <c r="O4590" i="1"/>
  <c r="N4590" i="1"/>
  <c r="M4590" i="1"/>
  <c r="G4590" i="1"/>
  <c r="C4590" i="1"/>
  <c r="B4590" i="1"/>
  <c r="O4589" i="1"/>
  <c r="N4589" i="1"/>
  <c r="M4589" i="1"/>
  <c r="G4589" i="1"/>
  <c r="C4589" i="1"/>
  <c r="B4589" i="1"/>
  <c r="O4588" i="1"/>
  <c r="N4588" i="1"/>
  <c r="M4588" i="1"/>
  <c r="G4588" i="1"/>
  <c r="C4588" i="1"/>
  <c r="B4588" i="1"/>
  <c r="O4587" i="1"/>
  <c r="N4587" i="1"/>
  <c r="M4587" i="1"/>
  <c r="G4587" i="1"/>
  <c r="C4587" i="1"/>
  <c r="B4587" i="1"/>
  <c r="O4586" i="1"/>
  <c r="N4586" i="1"/>
  <c r="M4586" i="1"/>
  <c r="G4586" i="1"/>
  <c r="C4586" i="1"/>
  <c r="B4586" i="1"/>
  <c r="O4585" i="1"/>
  <c r="N4585" i="1"/>
  <c r="M4585" i="1"/>
  <c r="G4585" i="1"/>
  <c r="C4585" i="1"/>
  <c r="B4585" i="1"/>
  <c r="O4584" i="1"/>
  <c r="N4584" i="1"/>
  <c r="M4584" i="1"/>
  <c r="G4584" i="1"/>
  <c r="C4584" i="1"/>
  <c r="B4584" i="1"/>
  <c r="O4583" i="1"/>
  <c r="N4583" i="1"/>
  <c r="M4583" i="1"/>
  <c r="G4583" i="1"/>
  <c r="C4583" i="1"/>
  <c r="B4583" i="1"/>
  <c r="O4582" i="1"/>
  <c r="N4582" i="1"/>
  <c r="M4582" i="1"/>
  <c r="G4582" i="1"/>
  <c r="C4582" i="1"/>
  <c r="B4582" i="1"/>
  <c r="O4581" i="1"/>
  <c r="N4581" i="1"/>
  <c r="M4581" i="1"/>
  <c r="G4581" i="1"/>
  <c r="C4581" i="1"/>
  <c r="B4581" i="1"/>
  <c r="O4580" i="1"/>
  <c r="N4580" i="1"/>
  <c r="M4580" i="1"/>
  <c r="G4580" i="1"/>
  <c r="C4580" i="1"/>
  <c r="B4580" i="1"/>
  <c r="O4579" i="1"/>
  <c r="N4579" i="1"/>
  <c r="M4579" i="1"/>
  <c r="G4579" i="1"/>
  <c r="C4579" i="1"/>
  <c r="B4579" i="1"/>
  <c r="O4578" i="1"/>
  <c r="N4578" i="1"/>
  <c r="M4578" i="1"/>
  <c r="G4578" i="1"/>
  <c r="C4578" i="1"/>
  <c r="B4578" i="1"/>
  <c r="O4577" i="1"/>
  <c r="N4577" i="1"/>
  <c r="M4577" i="1"/>
  <c r="G4577" i="1"/>
  <c r="C4577" i="1"/>
  <c r="B4577" i="1"/>
  <c r="O4576" i="1"/>
  <c r="N4576" i="1"/>
  <c r="M4576" i="1"/>
  <c r="G4576" i="1"/>
  <c r="C4576" i="1"/>
  <c r="B4576" i="1"/>
  <c r="O4575" i="1"/>
  <c r="N4575" i="1"/>
  <c r="M4575" i="1"/>
  <c r="G4575" i="1"/>
  <c r="C4575" i="1"/>
  <c r="B4575" i="1"/>
  <c r="O4574" i="1"/>
  <c r="N4574" i="1"/>
  <c r="M4574" i="1"/>
  <c r="G4574" i="1"/>
  <c r="C4574" i="1"/>
  <c r="B4574" i="1"/>
  <c r="O4573" i="1"/>
  <c r="N4573" i="1"/>
  <c r="M4573" i="1"/>
  <c r="G4573" i="1"/>
  <c r="C4573" i="1"/>
  <c r="B4573" i="1"/>
  <c r="O4572" i="1"/>
  <c r="N4572" i="1"/>
  <c r="M4572" i="1"/>
  <c r="G4572" i="1"/>
  <c r="C4572" i="1"/>
  <c r="B4572" i="1"/>
  <c r="O4571" i="1"/>
  <c r="N4571" i="1"/>
  <c r="M4571" i="1"/>
  <c r="G4571" i="1"/>
  <c r="C4571" i="1"/>
  <c r="B4571" i="1"/>
  <c r="O4570" i="1"/>
  <c r="N4570" i="1"/>
  <c r="M4570" i="1"/>
  <c r="G4570" i="1"/>
  <c r="C4570" i="1"/>
  <c r="B4570" i="1"/>
  <c r="O4569" i="1"/>
  <c r="N4569" i="1"/>
  <c r="M4569" i="1"/>
  <c r="G4569" i="1"/>
  <c r="C4569" i="1"/>
  <c r="B4569" i="1"/>
  <c r="O4568" i="1"/>
  <c r="N4568" i="1"/>
  <c r="M4568" i="1"/>
  <c r="G4568" i="1"/>
  <c r="C4568" i="1"/>
  <c r="B4568" i="1"/>
  <c r="O4567" i="1"/>
  <c r="N4567" i="1"/>
  <c r="M4567" i="1"/>
  <c r="G4567" i="1"/>
  <c r="C4567" i="1"/>
  <c r="B4567" i="1"/>
  <c r="O4566" i="1"/>
  <c r="N4566" i="1"/>
  <c r="M4566" i="1"/>
  <c r="G4566" i="1"/>
  <c r="C4566" i="1"/>
  <c r="B4566" i="1"/>
  <c r="O4565" i="1"/>
  <c r="N4565" i="1"/>
  <c r="M4565" i="1"/>
  <c r="G4565" i="1"/>
  <c r="C4565" i="1"/>
  <c r="B4565" i="1"/>
  <c r="O4564" i="1"/>
  <c r="N4564" i="1"/>
  <c r="M4564" i="1"/>
  <c r="G4564" i="1"/>
  <c r="C4564" i="1"/>
  <c r="B4564" i="1"/>
  <c r="O4563" i="1"/>
  <c r="N4563" i="1"/>
  <c r="M4563" i="1"/>
  <c r="G4563" i="1"/>
  <c r="C4563" i="1"/>
  <c r="B4563" i="1"/>
  <c r="O4562" i="1"/>
  <c r="N4562" i="1"/>
  <c r="M4562" i="1"/>
  <c r="G4562" i="1"/>
  <c r="C4562" i="1"/>
  <c r="B4562" i="1"/>
  <c r="O4561" i="1"/>
  <c r="N4561" i="1"/>
  <c r="M4561" i="1"/>
  <c r="G4561" i="1"/>
  <c r="C4561" i="1"/>
  <c r="B4561" i="1"/>
  <c r="O4560" i="1"/>
  <c r="N4560" i="1"/>
  <c r="M4560" i="1"/>
  <c r="G4560" i="1"/>
  <c r="C4560" i="1"/>
  <c r="B4560" i="1"/>
  <c r="O4559" i="1"/>
  <c r="N4559" i="1"/>
  <c r="M4559" i="1"/>
  <c r="G4559" i="1"/>
  <c r="C4559" i="1"/>
  <c r="B4559" i="1"/>
  <c r="O4558" i="1"/>
  <c r="N4558" i="1"/>
  <c r="M4558" i="1"/>
  <c r="G4558" i="1"/>
  <c r="C4558" i="1"/>
  <c r="B4558" i="1"/>
  <c r="O4557" i="1"/>
  <c r="N4557" i="1"/>
  <c r="M4557" i="1"/>
  <c r="G4557" i="1"/>
  <c r="C4557" i="1"/>
  <c r="B4557" i="1"/>
  <c r="O4556" i="1"/>
  <c r="N4556" i="1"/>
  <c r="M4556" i="1"/>
  <c r="G4556" i="1"/>
  <c r="C4556" i="1"/>
  <c r="B4556" i="1"/>
  <c r="O4555" i="1"/>
  <c r="N4555" i="1"/>
  <c r="M4555" i="1"/>
  <c r="G4555" i="1"/>
  <c r="C4555" i="1"/>
  <c r="B4555" i="1"/>
  <c r="O4554" i="1"/>
  <c r="N4554" i="1"/>
  <c r="M4554" i="1"/>
  <c r="G4554" i="1"/>
  <c r="C4554" i="1"/>
  <c r="B4554" i="1"/>
  <c r="O4553" i="1"/>
  <c r="N4553" i="1"/>
  <c r="M4553" i="1"/>
  <c r="G4553" i="1"/>
  <c r="C4553" i="1"/>
  <c r="B4553" i="1"/>
  <c r="O4552" i="1"/>
  <c r="N4552" i="1"/>
  <c r="M4552" i="1"/>
  <c r="G4552" i="1"/>
  <c r="C4552" i="1"/>
  <c r="B4552" i="1"/>
  <c r="O4551" i="1"/>
  <c r="N4551" i="1"/>
  <c r="M4551" i="1"/>
  <c r="G4551" i="1"/>
  <c r="C4551" i="1"/>
  <c r="B4551" i="1"/>
  <c r="O4550" i="1"/>
  <c r="N4550" i="1"/>
  <c r="M4550" i="1"/>
  <c r="G4550" i="1"/>
  <c r="C4550" i="1"/>
  <c r="B4550" i="1"/>
  <c r="O4549" i="1"/>
  <c r="N4549" i="1"/>
  <c r="M4549" i="1"/>
  <c r="G4549" i="1"/>
  <c r="C4549" i="1"/>
  <c r="B4549" i="1"/>
  <c r="O4548" i="1"/>
  <c r="N4548" i="1"/>
  <c r="M4548" i="1"/>
  <c r="G4548" i="1"/>
  <c r="C4548" i="1"/>
  <c r="B4548" i="1"/>
  <c r="O4547" i="1"/>
  <c r="N4547" i="1"/>
  <c r="M4547" i="1"/>
  <c r="G4547" i="1"/>
  <c r="C4547" i="1"/>
  <c r="B4547" i="1"/>
  <c r="O4546" i="1"/>
  <c r="N4546" i="1"/>
  <c r="M4546" i="1"/>
  <c r="G4546" i="1"/>
  <c r="C4546" i="1"/>
  <c r="B4546" i="1"/>
  <c r="O4545" i="1"/>
  <c r="N4545" i="1"/>
  <c r="M4545" i="1"/>
  <c r="G4545" i="1"/>
  <c r="C4545" i="1"/>
  <c r="B4545" i="1"/>
  <c r="O4544" i="1"/>
  <c r="N4544" i="1"/>
  <c r="M4544" i="1"/>
  <c r="G4544" i="1"/>
  <c r="C4544" i="1"/>
  <c r="B4544" i="1"/>
  <c r="O4543" i="1"/>
  <c r="N4543" i="1"/>
  <c r="M4543" i="1"/>
  <c r="G4543" i="1"/>
  <c r="C4543" i="1"/>
  <c r="B4543" i="1"/>
  <c r="O4542" i="1"/>
  <c r="N4542" i="1"/>
  <c r="M4542" i="1"/>
  <c r="G4542" i="1"/>
  <c r="C4542" i="1"/>
  <c r="B4542" i="1"/>
  <c r="O4541" i="1"/>
  <c r="N4541" i="1"/>
  <c r="M4541" i="1"/>
  <c r="G4541" i="1"/>
  <c r="C4541" i="1"/>
  <c r="B4541" i="1"/>
  <c r="O4540" i="1"/>
  <c r="N4540" i="1"/>
  <c r="M4540" i="1"/>
  <c r="G4540" i="1"/>
  <c r="C4540" i="1"/>
  <c r="B4540" i="1"/>
  <c r="O4539" i="1"/>
  <c r="N4539" i="1"/>
  <c r="M4539" i="1"/>
  <c r="G4539" i="1"/>
  <c r="C4539" i="1"/>
  <c r="B4539" i="1"/>
  <c r="O4538" i="1"/>
  <c r="N4538" i="1"/>
  <c r="M4538" i="1"/>
  <c r="G4538" i="1"/>
  <c r="C4538" i="1"/>
  <c r="B4538" i="1"/>
  <c r="O4537" i="1"/>
  <c r="N4537" i="1"/>
  <c r="M4537" i="1"/>
  <c r="G4537" i="1"/>
  <c r="C4537" i="1"/>
  <c r="B4537" i="1"/>
  <c r="O4536" i="1"/>
  <c r="N4536" i="1"/>
  <c r="M4536" i="1"/>
  <c r="G4536" i="1"/>
  <c r="C4536" i="1"/>
  <c r="B4536" i="1"/>
  <c r="O4535" i="1"/>
  <c r="N4535" i="1"/>
  <c r="M4535" i="1"/>
  <c r="G4535" i="1"/>
  <c r="C4535" i="1"/>
  <c r="B4535" i="1"/>
  <c r="O4534" i="1"/>
  <c r="N4534" i="1"/>
  <c r="M4534" i="1"/>
  <c r="G4534" i="1"/>
  <c r="C4534" i="1"/>
  <c r="B4534" i="1"/>
  <c r="O4533" i="1"/>
  <c r="N4533" i="1"/>
  <c r="M4533" i="1"/>
  <c r="G4533" i="1"/>
  <c r="C4533" i="1"/>
  <c r="B4533" i="1"/>
  <c r="O4532" i="1"/>
  <c r="N4532" i="1"/>
  <c r="M4532" i="1"/>
  <c r="G4532" i="1"/>
  <c r="C4532" i="1"/>
  <c r="B4532" i="1"/>
  <c r="O4531" i="1"/>
  <c r="N4531" i="1"/>
  <c r="M4531" i="1"/>
  <c r="G4531" i="1"/>
  <c r="C4531" i="1"/>
  <c r="B4531" i="1"/>
  <c r="O4530" i="1"/>
  <c r="N4530" i="1"/>
  <c r="M4530" i="1"/>
  <c r="G4530" i="1"/>
  <c r="C4530" i="1"/>
  <c r="B4530" i="1"/>
  <c r="N4529" i="1"/>
  <c r="O4529" i="1" s="1"/>
  <c r="M4529" i="1"/>
  <c r="G4529" i="1"/>
  <c r="B4529" i="1"/>
  <c r="C4529" i="1" s="1"/>
  <c r="O4528" i="1"/>
  <c r="N4528" i="1"/>
  <c r="M4528" i="1"/>
  <c r="G4528" i="1"/>
  <c r="C4528" i="1"/>
  <c r="B4528" i="1"/>
  <c r="N4527" i="1"/>
  <c r="O4527" i="1" s="1"/>
  <c r="M4527" i="1"/>
  <c r="G4527" i="1"/>
  <c r="B4527" i="1"/>
  <c r="C4527" i="1" s="1"/>
  <c r="O4526" i="1"/>
  <c r="N4526" i="1"/>
  <c r="M4526" i="1"/>
  <c r="G4526" i="1"/>
  <c r="B4526" i="1"/>
  <c r="C4526" i="1" s="1"/>
  <c r="N4525" i="1"/>
  <c r="O4525" i="1" s="1"/>
  <c r="M4525" i="1"/>
  <c r="G4525" i="1"/>
  <c r="B4525" i="1"/>
  <c r="C4525" i="1" s="1"/>
  <c r="O4524" i="1"/>
  <c r="N4524" i="1"/>
  <c r="M4524" i="1"/>
  <c r="G4524" i="1"/>
  <c r="C4524" i="1"/>
  <c r="B4524" i="1"/>
  <c r="N4523" i="1"/>
  <c r="O4523" i="1" s="1"/>
  <c r="M4523" i="1"/>
  <c r="G4523" i="1"/>
  <c r="B4523" i="1"/>
  <c r="C4523" i="1" s="1"/>
  <c r="O4522" i="1"/>
  <c r="N4522" i="1"/>
  <c r="M4522" i="1"/>
  <c r="G4522" i="1"/>
  <c r="B4522" i="1"/>
  <c r="C4522" i="1" s="1"/>
  <c r="N4521" i="1"/>
  <c r="O4521" i="1" s="1"/>
  <c r="M4521" i="1"/>
  <c r="G4521" i="1"/>
  <c r="C4521" i="1"/>
  <c r="B4521" i="1"/>
  <c r="O4520" i="1"/>
  <c r="N4520" i="1"/>
  <c r="M4520" i="1"/>
  <c r="G4520" i="1"/>
  <c r="B4520" i="1"/>
  <c r="C4520" i="1" s="1"/>
  <c r="N4519" i="1"/>
  <c r="O4519" i="1" s="1"/>
  <c r="M4519" i="1"/>
  <c r="G4519" i="1"/>
  <c r="C4519" i="1"/>
  <c r="B4519" i="1"/>
  <c r="O4518" i="1"/>
  <c r="N4518" i="1"/>
  <c r="M4518" i="1"/>
  <c r="G4518" i="1"/>
  <c r="B4518" i="1"/>
  <c r="C4518" i="1" s="1"/>
  <c r="N4517" i="1"/>
  <c r="O4517" i="1" s="1"/>
  <c r="M4517" i="1"/>
  <c r="G4517" i="1"/>
  <c r="C4517" i="1"/>
  <c r="B4517" i="1"/>
  <c r="O4516" i="1"/>
  <c r="N4516" i="1"/>
  <c r="M4516" i="1"/>
  <c r="G4516" i="1"/>
  <c r="B4516" i="1"/>
  <c r="C4516" i="1" s="1"/>
  <c r="N4515" i="1"/>
  <c r="O4515" i="1" s="1"/>
  <c r="M4515" i="1"/>
  <c r="G4515" i="1"/>
  <c r="B4515" i="1"/>
  <c r="C4515" i="1" s="1"/>
  <c r="O4514" i="1"/>
  <c r="N4514" i="1"/>
  <c r="M4514" i="1"/>
  <c r="G4514" i="1"/>
  <c r="B4514" i="1"/>
  <c r="C4514" i="1" s="1"/>
  <c r="N4513" i="1"/>
  <c r="O4513" i="1" s="1"/>
  <c r="M4513" i="1"/>
  <c r="G4513" i="1"/>
  <c r="C4513" i="1"/>
  <c r="B4513" i="1"/>
  <c r="O4512" i="1"/>
  <c r="N4512" i="1"/>
  <c r="M4512" i="1"/>
  <c r="G4512" i="1"/>
  <c r="B4512" i="1"/>
  <c r="C4512" i="1" s="1"/>
  <c r="N4511" i="1"/>
  <c r="O4511" i="1" s="1"/>
  <c r="M4511" i="1"/>
  <c r="G4511" i="1"/>
  <c r="B4511" i="1"/>
  <c r="C4511" i="1" s="1"/>
  <c r="O4510" i="1"/>
  <c r="N4510" i="1"/>
  <c r="M4510" i="1"/>
  <c r="G4510" i="1"/>
  <c r="B4510" i="1"/>
  <c r="C4510" i="1" s="1"/>
  <c r="N4509" i="1"/>
  <c r="O4509" i="1" s="1"/>
  <c r="M4509" i="1"/>
  <c r="G4509" i="1"/>
  <c r="C4509" i="1"/>
  <c r="B4509" i="1"/>
  <c r="O4508" i="1"/>
  <c r="N4508" i="1"/>
  <c r="M4508" i="1"/>
  <c r="G4508" i="1"/>
  <c r="C4508" i="1"/>
  <c r="B4508" i="1"/>
  <c r="N4507" i="1"/>
  <c r="O4507" i="1" s="1"/>
  <c r="M4507" i="1"/>
  <c r="G4507" i="1"/>
  <c r="B4507" i="1"/>
  <c r="C4507" i="1" s="1"/>
  <c r="O4506" i="1"/>
  <c r="N4506" i="1"/>
  <c r="M4506" i="1"/>
  <c r="G4506" i="1"/>
  <c r="C4506" i="1"/>
  <c r="B4506" i="1"/>
  <c r="N4505" i="1"/>
  <c r="O4505" i="1" s="1"/>
  <c r="M4505" i="1"/>
  <c r="G4505" i="1"/>
  <c r="C4505" i="1"/>
  <c r="B4505" i="1"/>
  <c r="O4504" i="1"/>
  <c r="N4504" i="1"/>
  <c r="M4504" i="1"/>
  <c r="G4504" i="1"/>
  <c r="C4504" i="1"/>
  <c r="B4504" i="1"/>
  <c r="N4503" i="1"/>
  <c r="O4503" i="1" s="1"/>
  <c r="M4503" i="1"/>
  <c r="G4503" i="1"/>
  <c r="B4503" i="1"/>
  <c r="C4503" i="1" s="1"/>
  <c r="O4502" i="1"/>
  <c r="N4502" i="1"/>
  <c r="M4502" i="1"/>
  <c r="G4502" i="1"/>
  <c r="B4502" i="1"/>
  <c r="C4502" i="1" s="1"/>
  <c r="N4501" i="1"/>
  <c r="O4501" i="1" s="1"/>
  <c r="M4501" i="1"/>
  <c r="G4501" i="1"/>
  <c r="B4501" i="1"/>
  <c r="C4501" i="1" s="1"/>
  <c r="O4500" i="1"/>
  <c r="N4500" i="1"/>
  <c r="M4500" i="1"/>
  <c r="G4500" i="1"/>
  <c r="C4500" i="1"/>
  <c r="B4500" i="1"/>
  <c r="N4499" i="1"/>
  <c r="O4499" i="1" s="1"/>
  <c r="M4499" i="1"/>
  <c r="G4499" i="1"/>
  <c r="B4499" i="1"/>
  <c r="C4499" i="1" s="1"/>
  <c r="O4498" i="1"/>
  <c r="N4498" i="1"/>
  <c r="M4498" i="1"/>
  <c r="G4498" i="1"/>
  <c r="C4498" i="1"/>
  <c r="B4498" i="1"/>
  <c r="N4497" i="1"/>
  <c r="O4497" i="1" s="1"/>
  <c r="M4497" i="1"/>
  <c r="G4497" i="1"/>
  <c r="C4497" i="1"/>
  <c r="B4497" i="1"/>
  <c r="O4496" i="1"/>
  <c r="N4496" i="1"/>
  <c r="M4496" i="1"/>
  <c r="G4496" i="1"/>
  <c r="B4496" i="1"/>
  <c r="C4496" i="1" s="1"/>
  <c r="N4495" i="1"/>
  <c r="O4495" i="1" s="1"/>
  <c r="M4495" i="1"/>
  <c r="G4495" i="1"/>
  <c r="C4495" i="1"/>
  <c r="B4495" i="1"/>
  <c r="O4494" i="1"/>
  <c r="N4494" i="1"/>
  <c r="M4494" i="1"/>
  <c r="G4494" i="1"/>
  <c r="B4494" i="1"/>
  <c r="C4494" i="1" s="1"/>
  <c r="N4493" i="1"/>
  <c r="O4493" i="1" s="1"/>
  <c r="M4493" i="1"/>
  <c r="G4493" i="1"/>
  <c r="C4493" i="1"/>
  <c r="B4493" i="1"/>
  <c r="O4492" i="1"/>
  <c r="N4492" i="1"/>
  <c r="M4492" i="1"/>
  <c r="G4492" i="1"/>
  <c r="C4492" i="1"/>
  <c r="B4492" i="1"/>
  <c r="N4491" i="1"/>
  <c r="O4491" i="1" s="1"/>
  <c r="M4491" i="1"/>
  <c r="G4491" i="1"/>
  <c r="B4491" i="1"/>
  <c r="C4491" i="1" s="1"/>
  <c r="O4490" i="1"/>
  <c r="N4490" i="1"/>
  <c r="M4490" i="1"/>
  <c r="G4490" i="1"/>
  <c r="C4490" i="1"/>
  <c r="B4490" i="1"/>
  <c r="N4489" i="1"/>
  <c r="O4489" i="1" s="1"/>
  <c r="M4489" i="1"/>
  <c r="G4489" i="1"/>
  <c r="C4489" i="1"/>
  <c r="B4489" i="1"/>
  <c r="O4488" i="1"/>
  <c r="N4488" i="1"/>
  <c r="M4488" i="1"/>
  <c r="G4488" i="1"/>
  <c r="B4488" i="1"/>
  <c r="C4488" i="1" s="1"/>
  <c r="N4487" i="1"/>
  <c r="O4487" i="1" s="1"/>
  <c r="M4487" i="1"/>
  <c r="G4487" i="1"/>
  <c r="B4487" i="1"/>
  <c r="C4487" i="1" s="1"/>
  <c r="O4486" i="1"/>
  <c r="N4486" i="1"/>
  <c r="M4486" i="1"/>
  <c r="G4486" i="1"/>
  <c r="B4486" i="1"/>
  <c r="C4486" i="1" s="1"/>
  <c r="N4485" i="1"/>
  <c r="O4485" i="1" s="1"/>
  <c r="M4485" i="1"/>
  <c r="G4485" i="1"/>
  <c r="B4485" i="1"/>
  <c r="C4485" i="1" s="1"/>
  <c r="O4484" i="1"/>
  <c r="N4484" i="1"/>
  <c r="M4484" i="1"/>
  <c r="G4484" i="1"/>
  <c r="C4484" i="1"/>
  <c r="B4484" i="1"/>
  <c r="N4483" i="1"/>
  <c r="O4483" i="1" s="1"/>
  <c r="M4483" i="1"/>
  <c r="G4483" i="1"/>
  <c r="C4483" i="1"/>
  <c r="B4483" i="1"/>
  <c r="O4482" i="1"/>
  <c r="N4482" i="1"/>
  <c r="M4482" i="1"/>
  <c r="G4482" i="1"/>
  <c r="C4482" i="1"/>
  <c r="B4482" i="1"/>
  <c r="N4481" i="1"/>
  <c r="O4481" i="1" s="1"/>
  <c r="M4481" i="1"/>
  <c r="G4481" i="1"/>
  <c r="B4481" i="1"/>
  <c r="C4481" i="1" s="1"/>
  <c r="O4480" i="1"/>
  <c r="N4480" i="1"/>
  <c r="M4480" i="1"/>
  <c r="G4480" i="1"/>
  <c r="C4480" i="1"/>
  <c r="B4480" i="1"/>
  <c r="N4479" i="1"/>
  <c r="O4479" i="1" s="1"/>
  <c r="M4479" i="1"/>
  <c r="G4479" i="1"/>
  <c r="C4479" i="1"/>
  <c r="B4479" i="1"/>
  <c r="O4478" i="1"/>
  <c r="N4478" i="1"/>
  <c r="M4478" i="1"/>
  <c r="G4478" i="1"/>
  <c r="B4478" i="1"/>
  <c r="C4478" i="1" s="1"/>
  <c r="N4477" i="1"/>
  <c r="O4477" i="1" s="1"/>
  <c r="M4477" i="1"/>
  <c r="G4477" i="1"/>
  <c r="B4477" i="1"/>
  <c r="C4477" i="1" s="1"/>
  <c r="O4476" i="1"/>
  <c r="N4476" i="1"/>
  <c r="M4476" i="1"/>
  <c r="G4476" i="1"/>
  <c r="C4476" i="1"/>
  <c r="B4476" i="1"/>
  <c r="N4475" i="1"/>
  <c r="O4475" i="1" s="1"/>
  <c r="M4475" i="1"/>
  <c r="G4475" i="1"/>
  <c r="B4475" i="1"/>
  <c r="C4475" i="1" s="1"/>
  <c r="O4474" i="1"/>
  <c r="N4474" i="1"/>
  <c r="M4474" i="1"/>
  <c r="G4474" i="1"/>
  <c r="B4474" i="1"/>
  <c r="C4474" i="1" s="1"/>
  <c r="N4473" i="1"/>
  <c r="O4473" i="1" s="1"/>
  <c r="M4473" i="1"/>
  <c r="G4473" i="1"/>
  <c r="C4473" i="1"/>
  <c r="B4473" i="1"/>
  <c r="O4472" i="1"/>
  <c r="N4472" i="1"/>
  <c r="M4472" i="1"/>
  <c r="G4472" i="1"/>
  <c r="C4472" i="1"/>
  <c r="B4472" i="1"/>
  <c r="N4471" i="1"/>
  <c r="O4471" i="1" s="1"/>
  <c r="M4471" i="1"/>
  <c r="G4471" i="1"/>
  <c r="C4471" i="1"/>
  <c r="B4471" i="1"/>
  <c r="O4470" i="1"/>
  <c r="N4470" i="1"/>
  <c r="M4470" i="1"/>
  <c r="G4470" i="1"/>
  <c r="B4470" i="1"/>
  <c r="C4470" i="1" s="1"/>
  <c r="N4469" i="1"/>
  <c r="O4469" i="1" s="1"/>
  <c r="M4469" i="1"/>
  <c r="G4469" i="1"/>
  <c r="C4469" i="1"/>
  <c r="B4469" i="1"/>
  <c r="O4468" i="1"/>
  <c r="N4468" i="1"/>
  <c r="M4468" i="1"/>
  <c r="G4468" i="1"/>
  <c r="B4468" i="1"/>
  <c r="C4468" i="1" s="1"/>
  <c r="N4467" i="1"/>
  <c r="O4467" i="1" s="1"/>
  <c r="M4467" i="1"/>
  <c r="G4467" i="1"/>
  <c r="B4467" i="1"/>
  <c r="C4467" i="1" s="1"/>
  <c r="O4466" i="1"/>
  <c r="N4466" i="1"/>
  <c r="M4466" i="1"/>
  <c r="G4466" i="1"/>
  <c r="B4466" i="1"/>
  <c r="C4466" i="1" s="1"/>
  <c r="N4465" i="1"/>
  <c r="O4465" i="1" s="1"/>
  <c r="M4465" i="1"/>
  <c r="G4465" i="1"/>
  <c r="C4465" i="1"/>
  <c r="B4465" i="1"/>
  <c r="O4464" i="1"/>
  <c r="N4464" i="1"/>
  <c r="M4464" i="1"/>
  <c r="G4464" i="1"/>
  <c r="B4464" i="1"/>
  <c r="C4464" i="1" s="1"/>
  <c r="N4463" i="1"/>
  <c r="O4463" i="1" s="1"/>
  <c r="M4463" i="1"/>
  <c r="G4463" i="1"/>
  <c r="B4463" i="1"/>
  <c r="C4463" i="1" s="1"/>
  <c r="O4462" i="1"/>
  <c r="N4462" i="1"/>
  <c r="M4462" i="1"/>
  <c r="G4462" i="1"/>
  <c r="B4462" i="1"/>
  <c r="C4462" i="1" s="1"/>
  <c r="N4461" i="1"/>
  <c r="O4461" i="1" s="1"/>
  <c r="M4461" i="1"/>
  <c r="G4461" i="1"/>
  <c r="C4461" i="1"/>
  <c r="B4461" i="1"/>
  <c r="O4460" i="1"/>
  <c r="N4460" i="1"/>
  <c r="M4460" i="1"/>
  <c r="G4460" i="1"/>
  <c r="C4460" i="1"/>
  <c r="B4460" i="1"/>
  <c r="N4459" i="1"/>
  <c r="O4459" i="1" s="1"/>
  <c r="M4459" i="1"/>
  <c r="G4459" i="1"/>
  <c r="B4459" i="1"/>
  <c r="C4459" i="1" s="1"/>
  <c r="O4458" i="1"/>
  <c r="N4458" i="1"/>
  <c r="M4458" i="1"/>
  <c r="G4458" i="1"/>
  <c r="C4458" i="1"/>
  <c r="B4458" i="1"/>
  <c r="N4457" i="1"/>
  <c r="O4457" i="1" s="1"/>
  <c r="M4457" i="1"/>
  <c r="G4457" i="1"/>
  <c r="C4457" i="1"/>
  <c r="B4457" i="1"/>
  <c r="O4456" i="1"/>
  <c r="N4456" i="1"/>
  <c r="M4456" i="1"/>
  <c r="G4456" i="1"/>
  <c r="C4456" i="1"/>
  <c r="B4456" i="1"/>
  <c r="N4455" i="1"/>
  <c r="O4455" i="1" s="1"/>
  <c r="M4455" i="1"/>
  <c r="G4455" i="1"/>
  <c r="B4455" i="1"/>
  <c r="C4455" i="1" s="1"/>
  <c r="O4454" i="1"/>
  <c r="N4454" i="1"/>
  <c r="M4454" i="1"/>
  <c r="G4454" i="1"/>
  <c r="B4454" i="1"/>
  <c r="C4454" i="1" s="1"/>
  <c r="N4453" i="1"/>
  <c r="O4453" i="1" s="1"/>
  <c r="M4453" i="1"/>
  <c r="G4453" i="1"/>
  <c r="B4453" i="1"/>
  <c r="C4453" i="1" s="1"/>
  <c r="O4452" i="1"/>
  <c r="N4452" i="1"/>
  <c r="M4452" i="1"/>
  <c r="G4452" i="1"/>
  <c r="C4452" i="1"/>
  <c r="B4452" i="1"/>
  <c r="N4451" i="1"/>
  <c r="O4451" i="1" s="1"/>
  <c r="M4451" i="1"/>
  <c r="G4451" i="1"/>
  <c r="B4451" i="1"/>
  <c r="C4451" i="1" s="1"/>
  <c r="O4450" i="1"/>
  <c r="N4450" i="1"/>
  <c r="M4450" i="1"/>
  <c r="G4450" i="1"/>
  <c r="C4450" i="1"/>
  <c r="B4450" i="1"/>
  <c r="N4449" i="1"/>
  <c r="O4449" i="1" s="1"/>
  <c r="M4449" i="1"/>
  <c r="G4449" i="1"/>
  <c r="C4449" i="1"/>
  <c r="B4449" i="1"/>
  <c r="O4448" i="1"/>
  <c r="N4448" i="1"/>
  <c r="M4448" i="1"/>
  <c r="G4448" i="1"/>
  <c r="B4448" i="1"/>
  <c r="C4448" i="1" s="1"/>
  <c r="N4447" i="1"/>
  <c r="O4447" i="1" s="1"/>
  <c r="M4447" i="1"/>
  <c r="G4447" i="1"/>
  <c r="C4447" i="1"/>
  <c r="B4447" i="1"/>
  <c r="O4446" i="1"/>
  <c r="N4446" i="1"/>
  <c r="M4446" i="1"/>
  <c r="G4446" i="1"/>
  <c r="B4446" i="1"/>
  <c r="C4446" i="1" s="1"/>
  <c r="N4445" i="1"/>
  <c r="O4445" i="1" s="1"/>
  <c r="M4445" i="1"/>
  <c r="G4445" i="1"/>
  <c r="C4445" i="1"/>
  <c r="B4445" i="1"/>
  <c r="O4444" i="1"/>
  <c r="N4444" i="1"/>
  <c r="M4444" i="1"/>
  <c r="G4444" i="1"/>
  <c r="C4444" i="1"/>
  <c r="B4444" i="1"/>
  <c r="N4443" i="1"/>
  <c r="O4443" i="1" s="1"/>
  <c r="M4443" i="1"/>
  <c r="G4443" i="1"/>
  <c r="B4443" i="1"/>
  <c r="C4443" i="1" s="1"/>
  <c r="O4442" i="1"/>
  <c r="N4442" i="1"/>
  <c r="M4442" i="1"/>
  <c r="G4442" i="1"/>
  <c r="C4442" i="1"/>
  <c r="B4442" i="1"/>
  <c r="N4441" i="1"/>
  <c r="O4441" i="1" s="1"/>
  <c r="M4441" i="1"/>
  <c r="G4441" i="1"/>
  <c r="C4441" i="1"/>
  <c r="B4441" i="1"/>
  <c r="O4440" i="1"/>
  <c r="N4440" i="1"/>
  <c r="M4440" i="1"/>
  <c r="G4440" i="1"/>
  <c r="B4440" i="1"/>
  <c r="C4440" i="1" s="1"/>
  <c r="N4439" i="1"/>
  <c r="O4439" i="1" s="1"/>
  <c r="M4439" i="1"/>
  <c r="G4439" i="1"/>
  <c r="B4439" i="1"/>
  <c r="C4439" i="1" s="1"/>
  <c r="O4438" i="1"/>
  <c r="N4438" i="1"/>
  <c r="M4438" i="1"/>
  <c r="G4438" i="1"/>
  <c r="B4438" i="1"/>
  <c r="C4438" i="1" s="1"/>
  <c r="N4437" i="1"/>
  <c r="O4437" i="1" s="1"/>
  <c r="M4437" i="1"/>
  <c r="G4437" i="1"/>
  <c r="B4437" i="1"/>
  <c r="C4437" i="1" s="1"/>
  <c r="O4436" i="1"/>
  <c r="N4436" i="1"/>
  <c r="M4436" i="1"/>
  <c r="G4436" i="1"/>
  <c r="C4436" i="1"/>
  <c r="B4436" i="1"/>
  <c r="N4435" i="1"/>
  <c r="O4435" i="1" s="1"/>
  <c r="M4435" i="1"/>
  <c r="G4435" i="1"/>
  <c r="C4435" i="1"/>
  <c r="B4435" i="1"/>
  <c r="O4434" i="1"/>
  <c r="N4434" i="1"/>
  <c r="M4434" i="1"/>
  <c r="G4434" i="1"/>
  <c r="C4434" i="1"/>
  <c r="B4434" i="1"/>
  <c r="N4433" i="1"/>
  <c r="O4433" i="1" s="1"/>
  <c r="M4433" i="1"/>
  <c r="G4433" i="1"/>
  <c r="B4433" i="1"/>
  <c r="C4433" i="1" s="1"/>
  <c r="O4432" i="1"/>
  <c r="N4432" i="1"/>
  <c r="M4432" i="1"/>
  <c r="G4432" i="1"/>
  <c r="C4432" i="1"/>
  <c r="B4432" i="1"/>
  <c r="N4431" i="1"/>
  <c r="O4431" i="1" s="1"/>
  <c r="M4431" i="1"/>
  <c r="G4431" i="1"/>
  <c r="B4431" i="1"/>
  <c r="C4431" i="1" s="1"/>
  <c r="O4430" i="1"/>
  <c r="N4430" i="1"/>
  <c r="M4430" i="1"/>
  <c r="G4430" i="1"/>
  <c r="B4430" i="1"/>
  <c r="C4430" i="1" s="1"/>
  <c r="N4429" i="1"/>
  <c r="O4429" i="1" s="1"/>
  <c r="M4429" i="1"/>
  <c r="G4429" i="1"/>
  <c r="B4429" i="1"/>
  <c r="C4429" i="1" s="1"/>
  <c r="O4428" i="1"/>
  <c r="N4428" i="1"/>
  <c r="M4428" i="1"/>
  <c r="G4428" i="1"/>
  <c r="C4428" i="1"/>
  <c r="B4428" i="1"/>
  <c r="N4427" i="1"/>
  <c r="O4427" i="1" s="1"/>
  <c r="M4427" i="1"/>
  <c r="G4427" i="1"/>
  <c r="B4427" i="1"/>
  <c r="C4427" i="1" s="1"/>
  <c r="O4426" i="1"/>
  <c r="N4426" i="1"/>
  <c r="M4426" i="1"/>
  <c r="G4426" i="1"/>
  <c r="B4426" i="1"/>
  <c r="C4426" i="1" s="1"/>
  <c r="N4425" i="1"/>
  <c r="O4425" i="1" s="1"/>
  <c r="M4425" i="1"/>
  <c r="G4425" i="1"/>
  <c r="C4425" i="1"/>
  <c r="B4425" i="1"/>
  <c r="O4424" i="1"/>
  <c r="N4424" i="1"/>
  <c r="M4424" i="1"/>
  <c r="G4424" i="1"/>
  <c r="B4424" i="1"/>
  <c r="C4424" i="1" s="1"/>
  <c r="N4423" i="1"/>
  <c r="O4423" i="1" s="1"/>
  <c r="M4423" i="1"/>
  <c r="G4423" i="1"/>
  <c r="C4423" i="1"/>
  <c r="B4423" i="1"/>
  <c r="O4422" i="1"/>
  <c r="N4422" i="1"/>
  <c r="M4422" i="1"/>
  <c r="G4422" i="1"/>
  <c r="B4422" i="1"/>
  <c r="C4422" i="1" s="1"/>
  <c r="N4421" i="1"/>
  <c r="O4421" i="1" s="1"/>
  <c r="M4421" i="1"/>
  <c r="G4421" i="1"/>
  <c r="C4421" i="1"/>
  <c r="B4421" i="1"/>
  <c r="O4420" i="1"/>
  <c r="N4420" i="1"/>
  <c r="M4420" i="1"/>
  <c r="G4420" i="1"/>
  <c r="B4420" i="1"/>
  <c r="C4420" i="1" s="1"/>
  <c r="N4419" i="1"/>
  <c r="O4419" i="1" s="1"/>
  <c r="M4419" i="1"/>
  <c r="G4419" i="1"/>
  <c r="B4419" i="1"/>
  <c r="C4419" i="1" s="1"/>
  <c r="O4418" i="1"/>
  <c r="N4418" i="1"/>
  <c r="M4418" i="1"/>
  <c r="G4418" i="1"/>
  <c r="B4418" i="1"/>
  <c r="C4418" i="1" s="1"/>
  <c r="N4417" i="1"/>
  <c r="O4417" i="1" s="1"/>
  <c r="M4417" i="1"/>
  <c r="G4417" i="1"/>
  <c r="C4417" i="1"/>
  <c r="B4417" i="1"/>
  <c r="O4416" i="1"/>
  <c r="N4416" i="1"/>
  <c r="M4416" i="1"/>
  <c r="G4416" i="1"/>
  <c r="B4416" i="1"/>
  <c r="C4416" i="1" s="1"/>
  <c r="N4415" i="1"/>
  <c r="O4415" i="1" s="1"/>
  <c r="M4415" i="1"/>
  <c r="G4415" i="1"/>
  <c r="B4415" i="1"/>
  <c r="C4415" i="1" s="1"/>
  <c r="O4414" i="1"/>
  <c r="N4414" i="1"/>
  <c r="M4414" i="1"/>
  <c r="G4414" i="1"/>
  <c r="B4414" i="1"/>
  <c r="C4414" i="1" s="1"/>
  <c r="N4413" i="1"/>
  <c r="O4413" i="1" s="1"/>
  <c r="M4413" i="1"/>
  <c r="G4413" i="1"/>
  <c r="C4413" i="1"/>
  <c r="B4413" i="1"/>
  <c r="O4412" i="1"/>
  <c r="N4412" i="1"/>
  <c r="M4412" i="1"/>
  <c r="G4412" i="1"/>
  <c r="C4412" i="1"/>
  <c r="B4412" i="1"/>
  <c r="N4411" i="1"/>
  <c r="O4411" i="1" s="1"/>
  <c r="M4411" i="1"/>
  <c r="G4411" i="1"/>
  <c r="B4411" i="1"/>
  <c r="C4411" i="1" s="1"/>
  <c r="O4410" i="1"/>
  <c r="N4410" i="1"/>
  <c r="M4410" i="1"/>
  <c r="G4410" i="1"/>
  <c r="C4410" i="1"/>
  <c r="B4410" i="1"/>
  <c r="N4409" i="1"/>
  <c r="O4409" i="1" s="1"/>
  <c r="M4409" i="1"/>
  <c r="G4409" i="1"/>
  <c r="C4409" i="1"/>
  <c r="B4409" i="1"/>
  <c r="O4408" i="1"/>
  <c r="N4408" i="1"/>
  <c r="M4408" i="1"/>
  <c r="G4408" i="1"/>
  <c r="C4408" i="1"/>
  <c r="B4408" i="1"/>
  <c r="N4407" i="1"/>
  <c r="O4407" i="1" s="1"/>
  <c r="M4407" i="1"/>
  <c r="G4407" i="1"/>
  <c r="B4407" i="1"/>
  <c r="C4407" i="1" s="1"/>
  <c r="O4406" i="1"/>
  <c r="N4406" i="1"/>
  <c r="M4406" i="1"/>
  <c r="G4406" i="1"/>
  <c r="B4406" i="1"/>
  <c r="C4406" i="1" s="1"/>
  <c r="N4405" i="1"/>
  <c r="O4405" i="1" s="1"/>
  <c r="M4405" i="1"/>
  <c r="G4405" i="1"/>
  <c r="B4405" i="1"/>
  <c r="C4405" i="1" s="1"/>
  <c r="O4404" i="1"/>
  <c r="N4404" i="1"/>
  <c r="M4404" i="1"/>
  <c r="G4404" i="1"/>
  <c r="C4404" i="1"/>
  <c r="B4404" i="1"/>
  <c r="N4403" i="1"/>
  <c r="O4403" i="1" s="1"/>
  <c r="M4403" i="1"/>
  <c r="G4403" i="1"/>
  <c r="B4403" i="1"/>
  <c r="C4403" i="1" s="1"/>
  <c r="O4402" i="1"/>
  <c r="N4402" i="1"/>
  <c r="M4402" i="1"/>
  <c r="G4402" i="1"/>
  <c r="C4402" i="1"/>
  <c r="B4402" i="1"/>
  <c r="N4401" i="1"/>
  <c r="O4401" i="1" s="1"/>
  <c r="M4401" i="1"/>
  <c r="G4401" i="1"/>
  <c r="C4401" i="1"/>
  <c r="B4401" i="1"/>
  <c r="O4400" i="1"/>
  <c r="N4400" i="1"/>
  <c r="M4400" i="1"/>
  <c r="G4400" i="1"/>
  <c r="B4400" i="1"/>
  <c r="C4400" i="1" s="1"/>
  <c r="N4399" i="1"/>
  <c r="O4399" i="1" s="1"/>
  <c r="M4399" i="1"/>
  <c r="G4399" i="1"/>
  <c r="C4399" i="1"/>
  <c r="B4399" i="1"/>
  <c r="O4398" i="1"/>
  <c r="N4398" i="1"/>
  <c r="M4398" i="1"/>
  <c r="G4398" i="1"/>
  <c r="B4398" i="1"/>
  <c r="C4398" i="1" s="1"/>
  <c r="N4397" i="1"/>
  <c r="O4397" i="1" s="1"/>
  <c r="M4397" i="1"/>
  <c r="G4397" i="1"/>
  <c r="C4397" i="1"/>
  <c r="B4397" i="1"/>
  <c r="O4396" i="1"/>
  <c r="N4396" i="1"/>
  <c r="M4396" i="1"/>
  <c r="G4396" i="1"/>
  <c r="C4396" i="1"/>
  <c r="B4396" i="1"/>
  <c r="N4395" i="1"/>
  <c r="O4395" i="1" s="1"/>
  <c r="M4395" i="1"/>
  <c r="G4395" i="1"/>
  <c r="B4395" i="1"/>
  <c r="C4395" i="1" s="1"/>
  <c r="O4394" i="1"/>
  <c r="N4394" i="1"/>
  <c r="M4394" i="1"/>
  <c r="G4394" i="1"/>
  <c r="C4394" i="1"/>
  <c r="B4394" i="1"/>
  <c r="N4393" i="1"/>
  <c r="O4393" i="1" s="1"/>
  <c r="M4393" i="1"/>
  <c r="G4393" i="1"/>
  <c r="C4393" i="1"/>
  <c r="B4393" i="1"/>
  <c r="O4392" i="1"/>
  <c r="N4392" i="1"/>
  <c r="M4392" i="1"/>
  <c r="G4392" i="1"/>
  <c r="B4392" i="1"/>
  <c r="C4392" i="1" s="1"/>
  <c r="N4391" i="1"/>
  <c r="O4391" i="1" s="1"/>
  <c r="M4391" i="1"/>
  <c r="G4391" i="1"/>
  <c r="B4391" i="1"/>
  <c r="C4391" i="1" s="1"/>
  <c r="O4390" i="1"/>
  <c r="N4390" i="1"/>
  <c r="M4390" i="1"/>
  <c r="G4390" i="1"/>
  <c r="B4390" i="1"/>
  <c r="C4390" i="1" s="1"/>
  <c r="N4389" i="1"/>
  <c r="O4389" i="1" s="1"/>
  <c r="M4389" i="1"/>
  <c r="G4389" i="1"/>
  <c r="C4389" i="1"/>
  <c r="B4389" i="1"/>
  <c r="O4388" i="1"/>
  <c r="N4388" i="1"/>
  <c r="M4388" i="1"/>
  <c r="G4388" i="1"/>
  <c r="C4388" i="1"/>
  <c r="B4388" i="1"/>
  <c r="N4387" i="1"/>
  <c r="O4387" i="1" s="1"/>
  <c r="M4387" i="1"/>
  <c r="G4387" i="1"/>
  <c r="B4387" i="1"/>
  <c r="C4387" i="1" s="1"/>
  <c r="O4386" i="1"/>
  <c r="N4386" i="1"/>
  <c r="M4386" i="1"/>
  <c r="G4386" i="1"/>
  <c r="C4386" i="1"/>
  <c r="B4386" i="1"/>
  <c r="N4385" i="1"/>
  <c r="O4385" i="1" s="1"/>
  <c r="M4385" i="1"/>
  <c r="G4385" i="1"/>
  <c r="C4385" i="1"/>
  <c r="B4385" i="1"/>
  <c r="O4384" i="1"/>
  <c r="N4384" i="1"/>
  <c r="M4384" i="1"/>
  <c r="G4384" i="1"/>
  <c r="C4384" i="1"/>
  <c r="B4384" i="1"/>
  <c r="N4383" i="1"/>
  <c r="O4383" i="1" s="1"/>
  <c r="M4383" i="1"/>
  <c r="G4383" i="1"/>
  <c r="C4383" i="1"/>
  <c r="B4383" i="1"/>
  <c r="O4382" i="1"/>
  <c r="N4382" i="1"/>
  <c r="M4382" i="1"/>
  <c r="G4382" i="1"/>
  <c r="B4382" i="1"/>
  <c r="C4382" i="1" s="1"/>
  <c r="N4381" i="1"/>
  <c r="O4381" i="1" s="1"/>
  <c r="M4381" i="1"/>
  <c r="G4381" i="1"/>
  <c r="B4381" i="1"/>
  <c r="C4381" i="1" s="1"/>
  <c r="O4380" i="1"/>
  <c r="N4380" i="1"/>
  <c r="M4380" i="1"/>
  <c r="G4380" i="1"/>
  <c r="C4380" i="1"/>
  <c r="B4380" i="1"/>
  <c r="N4379" i="1"/>
  <c r="O4379" i="1" s="1"/>
  <c r="M4379" i="1"/>
  <c r="G4379" i="1"/>
  <c r="B4379" i="1"/>
  <c r="C4379" i="1" s="1"/>
  <c r="O4378" i="1"/>
  <c r="N4378" i="1"/>
  <c r="M4378" i="1"/>
  <c r="G4378" i="1"/>
  <c r="B4378" i="1"/>
  <c r="C4378" i="1" s="1"/>
  <c r="N4377" i="1"/>
  <c r="O4377" i="1" s="1"/>
  <c r="M4377" i="1"/>
  <c r="G4377" i="1"/>
  <c r="C4377" i="1"/>
  <c r="B4377" i="1"/>
  <c r="O4376" i="1"/>
  <c r="N4376" i="1"/>
  <c r="M4376" i="1"/>
  <c r="G4376" i="1"/>
  <c r="C4376" i="1"/>
  <c r="B4376" i="1"/>
  <c r="N4375" i="1"/>
  <c r="O4375" i="1" s="1"/>
  <c r="M4375" i="1"/>
  <c r="G4375" i="1"/>
  <c r="C4375" i="1"/>
  <c r="B4375" i="1"/>
  <c r="O4374" i="1"/>
  <c r="N4374" i="1"/>
  <c r="M4374" i="1"/>
  <c r="G4374" i="1"/>
  <c r="B4374" i="1"/>
  <c r="C4374" i="1" s="1"/>
  <c r="N4373" i="1"/>
  <c r="O4373" i="1" s="1"/>
  <c r="M4373" i="1"/>
  <c r="G4373" i="1"/>
  <c r="C4373" i="1"/>
  <c r="B4373" i="1"/>
  <c r="O4372" i="1"/>
  <c r="N4372" i="1"/>
  <c r="M4372" i="1"/>
  <c r="G4372" i="1"/>
  <c r="B4372" i="1"/>
  <c r="C4372" i="1" s="1"/>
  <c r="N4371" i="1"/>
  <c r="O4371" i="1" s="1"/>
  <c r="M4371" i="1"/>
  <c r="G4371" i="1"/>
  <c r="B4371" i="1"/>
  <c r="C4371" i="1" s="1"/>
  <c r="O4370" i="1"/>
  <c r="N4370" i="1"/>
  <c r="M4370" i="1"/>
  <c r="G4370" i="1"/>
  <c r="B4370" i="1"/>
  <c r="C4370" i="1" s="1"/>
  <c r="N4369" i="1"/>
  <c r="O4369" i="1" s="1"/>
  <c r="M4369" i="1"/>
  <c r="G4369" i="1"/>
  <c r="C4369" i="1"/>
  <c r="B4369" i="1"/>
  <c r="O4368" i="1"/>
  <c r="N4368" i="1"/>
  <c r="M4368" i="1"/>
  <c r="G4368" i="1"/>
  <c r="C4368" i="1"/>
  <c r="B4368" i="1"/>
  <c r="N4367" i="1"/>
  <c r="O4367" i="1" s="1"/>
  <c r="M4367" i="1"/>
  <c r="G4367" i="1"/>
  <c r="C4367" i="1"/>
  <c r="B4367" i="1"/>
  <c r="O4366" i="1"/>
  <c r="N4366" i="1"/>
  <c r="M4366" i="1"/>
  <c r="G4366" i="1"/>
  <c r="C4366" i="1"/>
  <c r="B4366" i="1"/>
  <c r="N4365" i="1"/>
  <c r="O4365" i="1" s="1"/>
  <c r="M4365" i="1"/>
  <c r="G4365" i="1"/>
  <c r="C4365" i="1"/>
  <c r="B4365" i="1"/>
  <c r="O4364" i="1"/>
  <c r="N4364" i="1"/>
  <c r="M4364" i="1"/>
  <c r="G4364" i="1"/>
  <c r="C4364" i="1"/>
  <c r="B4364" i="1"/>
  <c r="N4363" i="1"/>
  <c r="O4363" i="1" s="1"/>
  <c r="M4363" i="1"/>
  <c r="G4363" i="1"/>
  <c r="C4363" i="1"/>
  <c r="B4363" i="1"/>
  <c r="O4362" i="1"/>
  <c r="N4362" i="1"/>
  <c r="M4362" i="1"/>
  <c r="G4362" i="1"/>
  <c r="C4362" i="1"/>
  <c r="B4362" i="1"/>
  <c r="N4361" i="1"/>
  <c r="O4361" i="1" s="1"/>
  <c r="M4361" i="1"/>
  <c r="G4361" i="1"/>
  <c r="C4361" i="1"/>
  <c r="B4361" i="1"/>
  <c r="O4360" i="1"/>
  <c r="N4360" i="1"/>
  <c r="M4360" i="1"/>
  <c r="G4360" i="1"/>
  <c r="C4360" i="1"/>
  <c r="B4360" i="1"/>
  <c r="N4359" i="1"/>
  <c r="O4359" i="1" s="1"/>
  <c r="M4359" i="1"/>
  <c r="G4359" i="1"/>
  <c r="C4359" i="1"/>
  <c r="B4359" i="1"/>
  <c r="O4358" i="1"/>
  <c r="N4358" i="1"/>
  <c r="M4358" i="1"/>
  <c r="G4358" i="1"/>
  <c r="C4358" i="1"/>
  <c r="B4358" i="1"/>
  <c r="N4357" i="1"/>
  <c r="O4357" i="1" s="1"/>
  <c r="M4357" i="1"/>
  <c r="G4357" i="1"/>
  <c r="C4357" i="1"/>
  <c r="B4357" i="1"/>
  <c r="O4356" i="1"/>
  <c r="N4356" i="1"/>
  <c r="M4356" i="1"/>
  <c r="G4356" i="1"/>
  <c r="C4356" i="1"/>
  <c r="B4356" i="1"/>
  <c r="N4355" i="1"/>
  <c r="O4355" i="1" s="1"/>
  <c r="M4355" i="1"/>
  <c r="G4355" i="1"/>
  <c r="C4355" i="1"/>
  <c r="B4355" i="1"/>
  <c r="O4354" i="1"/>
  <c r="N4354" i="1"/>
  <c r="M4354" i="1"/>
  <c r="G4354" i="1"/>
  <c r="C4354" i="1"/>
  <c r="B4354" i="1"/>
  <c r="N4353" i="1"/>
  <c r="O4353" i="1" s="1"/>
  <c r="M4353" i="1"/>
  <c r="G4353" i="1"/>
  <c r="C4353" i="1"/>
  <c r="B4353" i="1"/>
  <c r="O4352" i="1"/>
  <c r="N4352" i="1"/>
  <c r="M4352" i="1"/>
  <c r="G4352" i="1"/>
  <c r="C4352" i="1"/>
  <c r="B4352" i="1"/>
  <c r="N4351" i="1"/>
  <c r="O4351" i="1" s="1"/>
  <c r="M4351" i="1"/>
  <c r="G4351" i="1"/>
  <c r="C4351" i="1"/>
  <c r="B4351" i="1"/>
  <c r="O4350" i="1"/>
  <c r="N4350" i="1"/>
  <c r="M4350" i="1"/>
  <c r="G4350" i="1"/>
  <c r="C4350" i="1"/>
  <c r="B4350" i="1"/>
  <c r="N4349" i="1"/>
  <c r="O4349" i="1" s="1"/>
  <c r="M4349" i="1"/>
  <c r="G4349" i="1"/>
  <c r="C4349" i="1"/>
  <c r="B4349" i="1"/>
  <c r="O4348" i="1"/>
  <c r="N4348" i="1"/>
  <c r="M4348" i="1"/>
  <c r="G4348" i="1"/>
  <c r="C4348" i="1"/>
  <c r="B4348" i="1"/>
  <c r="N4347" i="1"/>
  <c r="O4347" i="1" s="1"/>
  <c r="M4347" i="1"/>
  <c r="G4347" i="1"/>
  <c r="C4347" i="1"/>
  <c r="B4347" i="1"/>
  <c r="O4346" i="1"/>
  <c r="N4346" i="1"/>
  <c r="M4346" i="1"/>
  <c r="G4346" i="1"/>
  <c r="C4346" i="1"/>
  <c r="B4346" i="1"/>
  <c r="N4345" i="1"/>
  <c r="O4345" i="1" s="1"/>
  <c r="M4345" i="1"/>
  <c r="G4345" i="1"/>
  <c r="C4345" i="1"/>
  <c r="B4345" i="1"/>
  <c r="O4344" i="1"/>
  <c r="N4344" i="1"/>
  <c r="M4344" i="1"/>
  <c r="G4344" i="1"/>
  <c r="C4344" i="1"/>
  <c r="B4344" i="1"/>
  <c r="N4343" i="1"/>
  <c r="O4343" i="1" s="1"/>
  <c r="M4343" i="1"/>
  <c r="G4343" i="1"/>
  <c r="C4343" i="1"/>
  <c r="B4343" i="1"/>
  <c r="O4342" i="1"/>
  <c r="N4342" i="1"/>
  <c r="M4342" i="1"/>
  <c r="G4342" i="1"/>
  <c r="C4342" i="1"/>
  <c r="B4342" i="1"/>
  <c r="N4341" i="1"/>
  <c r="O4341" i="1" s="1"/>
  <c r="M4341" i="1"/>
  <c r="G4341" i="1"/>
  <c r="C4341" i="1"/>
  <c r="B4341" i="1"/>
  <c r="O4340" i="1"/>
  <c r="N4340" i="1"/>
  <c r="M4340" i="1"/>
  <c r="G4340" i="1"/>
  <c r="C4340" i="1"/>
  <c r="B4340" i="1"/>
  <c r="N4339" i="1"/>
  <c r="O4339" i="1" s="1"/>
  <c r="M4339" i="1"/>
  <c r="G4339" i="1"/>
  <c r="C4339" i="1"/>
  <c r="B4339" i="1"/>
  <c r="O4338" i="1"/>
  <c r="N4338" i="1"/>
  <c r="M4338" i="1"/>
  <c r="G4338" i="1"/>
  <c r="C4338" i="1"/>
  <c r="B4338" i="1"/>
  <c r="N4337" i="1"/>
  <c r="O4337" i="1" s="1"/>
  <c r="M4337" i="1"/>
  <c r="G4337" i="1"/>
  <c r="C4337" i="1"/>
  <c r="B4337" i="1"/>
  <c r="O4336" i="1"/>
  <c r="N4336" i="1"/>
  <c r="M4336" i="1"/>
  <c r="G4336" i="1"/>
  <c r="C4336" i="1"/>
  <c r="B4336" i="1"/>
  <c r="N4335" i="1"/>
  <c r="O4335" i="1" s="1"/>
  <c r="M4335" i="1"/>
  <c r="G4335" i="1"/>
  <c r="C4335" i="1"/>
  <c r="B4335" i="1"/>
  <c r="O4334" i="1"/>
  <c r="N4334" i="1"/>
  <c r="M4334" i="1"/>
  <c r="G4334" i="1"/>
  <c r="C4334" i="1"/>
  <c r="B4334" i="1"/>
  <c r="N4333" i="1"/>
  <c r="O4333" i="1" s="1"/>
  <c r="M4333" i="1"/>
  <c r="G4333" i="1"/>
  <c r="C4333" i="1"/>
  <c r="B4333" i="1"/>
  <c r="O4332" i="1"/>
  <c r="N4332" i="1"/>
  <c r="M4332" i="1"/>
  <c r="G4332" i="1"/>
  <c r="C4332" i="1"/>
  <c r="B4332" i="1"/>
  <c r="N4331" i="1"/>
  <c r="O4331" i="1" s="1"/>
  <c r="M4331" i="1"/>
  <c r="G4331" i="1"/>
  <c r="C4331" i="1"/>
  <c r="B4331" i="1"/>
  <c r="O4330" i="1"/>
  <c r="N4330" i="1"/>
  <c r="M4330" i="1"/>
  <c r="G4330" i="1"/>
  <c r="C4330" i="1"/>
  <c r="B4330" i="1"/>
  <c r="N4329" i="1"/>
  <c r="O4329" i="1" s="1"/>
  <c r="M4329" i="1"/>
  <c r="G4329" i="1"/>
  <c r="C4329" i="1"/>
  <c r="B4329" i="1"/>
  <c r="O4328" i="1"/>
  <c r="N4328" i="1"/>
  <c r="M4328" i="1"/>
  <c r="G4328" i="1"/>
  <c r="C4328" i="1"/>
  <c r="B4328" i="1"/>
  <c r="N4327" i="1"/>
  <c r="O4327" i="1" s="1"/>
  <c r="M4327" i="1"/>
  <c r="G4327" i="1"/>
  <c r="C4327" i="1"/>
  <c r="B4327" i="1"/>
  <c r="O4326" i="1"/>
  <c r="N4326" i="1"/>
  <c r="M4326" i="1"/>
  <c r="G4326" i="1"/>
  <c r="C4326" i="1"/>
  <c r="B4326" i="1"/>
  <c r="N4325" i="1"/>
  <c r="O4325" i="1" s="1"/>
  <c r="M4325" i="1"/>
  <c r="G4325" i="1"/>
  <c r="C4325" i="1"/>
  <c r="B4325" i="1"/>
  <c r="O4324" i="1"/>
  <c r="N4324" i="1"/>
  <c r="M4324" i="1"/>
  <c r="G4324" i="1"/>
  <c r="C4324" i="1"/>
  <c r="B4324" i="1"/>
  <c r="N4323" i="1"/>
  <c r="O4323" i="1" s="1"/>
  <c r="M4323" i="1"/>
  <c r="G4323" i="1"/>
  <c r="C4323" i="1"/>
  <c r="B4323" i="1"/>
  <c r="O4322" i="1"/>
  <c r="N4322" i="1"/>
  <c r="M4322" i="1"/>
  <c r="G4322" i="1"/>
  <c r="C4322" i="1"/>
  <c r="B4322" i="1"/>
  <c r="N4321" i="1"/>
  <c r="O4321" i="1" s="1"/>
  <c r="M4321" i="1"/>
  <c r="G4321" i="1"/>
  <c r="C4321" i="1"/>
  <c r="B4321" i="1"/>
  <c r="O4320" i="1"/>
  <c r="N4320" i="1"/>
  <c r="M4320" i="1"/>
  <c r="G4320" i="1"/>
  <c r="C4320" i="1"/>
  <c r="B4320" i="1"/>
  <c r="N4319" i="1"/>
  <c r="O4319" i="1" s="1"/>
  <c r="M4319" i="1"/>
  <c r="G4319" i="1"/>
  <c r="C4319" i="1"/>
  <c r="B4319" i="1"/>
  <c r="O4318" i="1"/>
  <c r="N4318" i="1"/>
  <c r="M4318" i="1"/>
  <c r="G4318" i="1"/>
  <c r="C4318" i="1"/>
  <c r="B4318" i="1"/>
  <c r="N4317" i="1"/>
  <c r="O4317" i="1" s="1"/>
  <c r="M4317" i="1"/>
  <c r="G4317" i="1"/>
  <c r="C4317" i="1"/>
  <c r="B4317" i="1"/>
  <c r="O4316" i="1"/>
  <c r="N4316" i="1"/>
  <c r="M4316" i="1"/>
  <c r="G4316" i="1"/>
  <c r="C4316" i="1"/>
  <c r="B4316" i="1"/>
  <c r="N4315" i="1"/>
  <c r="O4315" i="1" s="1"/>
  <c r="M4315" i="1"/>
  <c r="G4315" i="1"/>
  <c r="C4315" i="1"/>
  <c r="B4315" i="1"/>
  <c r="O4314" i="1"/>
  <c r="N4314" i="1"/>
  <c r="M4314" i="1"/>
  <c r="G4314" i="1"/>
  <c r="C4314" i="1"/>
  <c r="B4314" i="1"/>
  <c r="N4313" i="1"/>
  <c r="O4313" i="1" s="1"/>
  <c r="M4313" i="1"/>
  <c r="G4313" i="1"/>
  <c r="C4313" i="1"/>
  <c r="B4313" i="1"/>
  <c r="O4312" i="1"/>
  <c r="N4312" i="1"/>
  <c r="M4312" i="1"/>
  <c r="G4312" i="1"/>
  <c r="C4312" i="1"/>
  <c r="B4312" i="1"/>
  <c r="N4311" i="1"/>
  <c r="O4311" i="1" s="1"/>
  <c r="M4311" i="1"/>
  <c r="G4311" i="1"/>
  <c r="C4311" i="1"/>
  <c r="B4311" i="1"/>
  <c r="O4310" i="1"/>
  <c r="N4310" i="1"/>
  <c r="M4310" i="1"/>
  <c r="G4310" i="1"/>
  <c r="C4310" i="1"/>
  <c r="B4310" i="1"/>
  <c r="N4309" i="1"/>
  <c r="O4309" i="1" s="1"/>
  <c r="M4309" i="1"/>
  <c r="G4309" i="1"/>
  <c r="C4309" i="1"/>
  <c r="B4309" i="1"/>
  <c r="O4308" i="1"/>
  <c r="N4308" i="1"/>
  <c r="M4308" i="1"/>
  <c r="G4308" i="1"/>
  <c r="C4308" i="1"/>
  <c r="B4308" i="1"/>
  <c r="N4307" i="1"/>
  <c r="O4307" i="1" s="1"/>
  <c r="M4307" i="1"/>
  <c r="G4307" i="1"/>
  <c r="C4307" i="1"/>
  <c r="B4307" i="1"/>
  <c r="O4306" i="1"/>
  <c r="N4306" i="1"/>
  <c r="M4306" i="1"/>
  <c r="G4306" i="1"/>
  <c r="C4306" i="1"/>
  <c r="B4306" i="1"/>
  <c r="N4305" i="1"/>
  <c r="O4305" i="1" s="1"/>
  <c r="M4305" i="1"/>
  <c r="G4305" i="1"/>
  <c r="C4305" i="1"/>
  <c r="B4305" i="1"/>
  <c r="O4304" i="1"/>
  <c r="N4304" i="1"/>
  <c r="M4304" i="1"/>
  <c r="G4304" i="1"/>
  <c r="C4304" i="1"/>
  <c r="B4304" i="1"/>
  <c r="N4303" i="1"/>
  <c r="O4303" i="1" s="1"/>
  <c r="M4303" i="1"/>
  <c r="G4303" i="1"/>
  <c r="C4303" i="1"/>
  <c r="B4303" i="1"/>
  <c r="O4302" i="1"/>
  <c r="N4302" i="1"/>
  <c r="M4302" i="1"/>
  <c r="G4302" i="1"/>
  <c r="C4302" i="1"/>
  <c r="B4302" i="1"/>
  <c r="N4301" i="1"/>
  <c r="O4301" i="1" s="1"/>
  <c r="M4301" i="1"/>
  <c r="G4301" i="1"/>
  <c r="C4301" i="1"/>
  <c r="B4301" i="1"/>
  <c r="O4300" i="1"/>
  <c r="N4300" i="1"/>
  <c r="M4300" i="1"/>
  <c r="G4300" i="1"/>
  <c r="C4300" i="1"/>
  <c r="B4300" i="1"/>
  <c r="N4299" i="1"/>
  <c r="O4299" i="1" s="1"/>
  <c r="M4299" i="1"/>
  <c r="G4299" i="1"/>
  <c r="C4299" i="1"/>
  <c r="B4299" i="1"/>
  <c r="O4298" i="1"/>
  <c r="N4298" i="1"/>
  <c r="M4298" i="1"/>
  <c r="G4298" i="1"/>
  <c r="C4298" i="1"/>
  <c r="B4298" i="1"/>
  <c r="N4297" i="1"/>
  <c r="O4297" i="1" s="1"/>
  <c r="M4297" i="1"/>
  <c r="G4297" i="1"/>
  <c r="C4297" i="1"/>
  <c r="B4297" i="1"/>
  <c r="O4296" i="1"/>
  <c r="N4296" i="1"/>
  <c r="M4296" i="1"/>
  <c r="G4296" i="1"/>
  <c r="C4296" i="1"/>
  <c r="B4296" i="1"/>
  <c r="N4295" i="1"/>
  <c r="O4295" i="1" s="1"/>
  <c r="M4295" i="1"/>
  <c r="G4295" i="1"/>
  <c r="C4295" i="1"/>
  <c r="B4295" i="1"/>
  <c r="O4294" i="1"/>
  <c r="N4294" i="1"/>
  <c r="M4294" i="1"/>
  <c r="G4294" i="1"/>
  <c r="C4294" i="1"/>
  <c r="B4294" i="1"/>
  <c r="N4293" i="1"/>
  <c r="O4293" i="1" s="1"/>
  <c r="M4293" i="1"/>
  <c r="G4293" i="1"/>
  <c r="C4293" i="1"/>
  <c r="B4293" i="1"/>
  <c r="O4292" i="1"/>
  <c r="N4292" i="1"/>
  <c r="M4292" i="1"/>
  <c r="G4292" i="1"/>
  <c r="C4292" i="1"/>
  <c r="B4292" i="1"/>
  <c r="N4291" i="1"/>
  <c r="O4291" i="1" s="1"/>
  <c r="M4291" i="1"/>
  <c r="G4291" i="1"/>
  <c r="C4291" i="1"/>
  <c r="B4291" i="1"/>
  <c r="O4290" i="1"/>
  <c r="N4290" i="1"/>
  <c r="M4290" i="1"/>
  <c r="G4290" i="1"/>
  <c r="C4290" i="1"/>
  <c r="B4290" i="1"/>
  <c r="N4289" i="1"/>
  <c r="O4289" i="1" s="1"/>
  <c r="M4289" i="1"/>
  <c r="G4289" i="1"/>
  <c r="C4289" i="1"/>
  <c r="B4289" i="1"/>
  <c r="O4288" i="1"/>
  <c r="N4288" i="1"/>
  <c r="M4288" i="1"/>
  <c r="G4288" i="1"/>
  <c r="C4288" i="1"/>
  <c r="B4288" i="1"/>
  <c r="N4287" i="1"/>
  <c r="O4287" i="1" s="1"/>
  <c r="M4287" i="1"/>
  <c r="G4287" i="1"/>
  <c r="C4287" i="1"/>
  <c r="B4287" i="1"/>
  <c r="O4286" i="1"/>
  <c r="N4286" i="1"/>
  <c r="M4286" i="1"/>
  <c r="G4286" i="1"/>
  <c r="C4286" i="1"/>
  <c r="B4286" i="1"/>
  <c r="N4285" i="1"/>
  <c r="O4285" i="1" s="1"/>
  <c r="M4285" i="1"/>
  <c r="G4285" i="1"/>
  <c r="C4285" i="1"/>
  <c r="B4285" i="1"/>
  <c r="O4284" i="1"/>
  <c r="N4284" i="1"/>
  <c r="M4284" i="1"/>
  <c r="G4284" i="1"/>
  <c r="C4284" i="1"/>
  <c r="B4284" i="1"/>
  <c r="N4283" i="1"/>
  <c r="O4283" i="1" s="1"/>
  <c r="M4283" i="1"/>
  <c r="G4283" i="1"/>
  <c r="C4283" i="1"/>
  <c r="B4283" i="1"/>
  <c r="O4282" i="1"/>
  <c r="N4282" i="1"/>
  <c r="M4282" i="1"/>
  <c r="G4282" i="1"/>
  <c r="C4282" i="1"/>
  <c r="B4282" i="1"/>
  <c r="N4281" i="1"/>
  <c r="O4281" i="1" s="1"/>
  <c r="M4281" i="1"/>
  <c r="G4281" i="1"/>
  <c r="C4281" i="1"/>
  <c r="B4281" i="1"/>
  <c r="O4280" i="1"/>
  <c r="N4280" i="1"/>
  <c r="M4280" i="1"/>
  <c r="G4280" i="1"/>
  <c r="C4280" i="1"/>
  <c r="B4280" i="1"/>
  <c r="N4279" i="1"/>
  <c r="O4279" i="1" s="1"/>
  <c r="M4279" i="1"/>
  <c r="G4279" i="1"/>
  <c r="C4279" i="1"/>
  <c r="B4279" i="1"/>
  <c r="O4278" i="1"/>
  <c r="N4278" i="1"/>
  <c r="M4278" i="1"/>
  <c r="G4278" i="1"/>
  <c r="C4278" i="1"/>
  <c r="B4278" i="1"/>
  <c r="N4277" i="1"/>
  <c r="O4277" i="1" s="1"/>
  <c r="M4277" i="1"/>
  <c r="G4277" i="1"/>
  <c r="C4277" i="1"/>
  <c r="B4277" i="1"/>
  <c r="O4276" i="1"/>
  <c r="N4276" i="1"/>
  <c r="M4276" i="1"/>
  <c r="G4276" i="1"/>
  <c r="C4276" i="1"/>
  <c r="B4276" i="1"/>
  <c r="N4275" i="1"/>
  <c r="O4275" i="1" s="1"/>
  <c r="M4275" i="1"/>
  <c r="G4275" i="1"/>
  <c r="C4275" i="1"/>
  <c r="B4275" i="1"/>
  <c r="O4274" i="1"/>
  <c r="N4274" i="1"/>
  <c r="M4274" i="1"/>
  <c r="G4274" i="1"/>
  <c r="C4274" i="1"/>
  <c r="B4274" i="1"/>
  <c r="N4273" i="1"/>
  <c r="O4273" i="1" s="1"/>
  <c r="M4273" i="1"/>
  <c r="G4273" i="1"/>
  <c r="C4273" i="1"/>
  <c r="B4273" i="1"/>
  <c r="O4272" i="1"/>
  <c r="N4272" i="1"/>
  <c r="M4272" i="1"/>
  <c r="G4272" i="1"/>
  <c r="C4272" i="1"/>
  <c r="B4272" i="1"/>
  <c r="N4271" i="1"/>
  <c r="O4271" i="1" s="1"/>
  <c r="M4271" i="1"/>
  <c r="G4271" i="1"/>
  <c r="C4271" i="1"/>
  <c r="B4271" i="1"/>
  <c r="O4270" i="1"/>
  <c r="N4270" i="1"/>
  <c r="M4270" i="1"/>
  <c r="G4270" i="1"/>
  <c r="C4270" i="1"/>
  <c r="B4270" i="1"/>
  <c r="N4269" i="1"/>
  <c r="O4269" i="1" s="1"/>
  <c r="M4269" i="1"/>
  <c r="G4269" i="1"/>
  <c r="C4269" i="1"/>
  <c r="B4269" i="1"/>
  <c r="O4268" i="1"/>
  <c r="N4268" i="1"/>
  <c r="M4268" i="1"/>
  <c r="G4268" i="1"/>
  <c r="C4268" i="1"/>
  <c r="B4268" i="1"/>
  <c r="N4267" i="1"/>
  <c r="O4267" i="1" s="1"/>
  <c r="M4267" i="1"/>
  <c r="G4267" i="1"/>
  <c r="C4267" i="1"/>
  <c r="B4267" i="1"/>
  <c r="O4266" i="1"/>
  <c r="N4266" i="1"/>
  <c r="M4266" i="1"/>
  <c r="G4266" i="1"/>
  <c r="C4266" i="1"/>
  <c r="B4266" i="1"/>
  <c r="N4265" i="1"/>
  <c r="O4265" i="1" s="1"/>
  <c r="M4265" i="1"/>
  <c r="G4265" i="1"/>
  <c r="C4265" i="1"/>
  <c r="B4265" i="1"/>
  <c r="O4264" i="1"/>
  <c r="N4264" i="1"/>
  <c r="M4264" i="1"/>
  <c r="G4264" i="1"/>
  <c r="C4264" i="1"/>
  <c r="B4264" i="1"/>
  <c r="N4263" i="1"/>
  <c r="O4263" i="1" s="1"/>
  <c r="M4263" i="1"/>
  <c r="G4263" i="1"/>
  <c r="C4263" i="1"/>
  <c r="B4263" i="1"/>
  <c r="O4262" i="1"/>
  <c r="N4262" i="1"/>
  <c r="M4262" i="1"/>
  <c r="G4262" i="1"/>
  <c r="C4262" i="1"/>
  <c r="B4262" i="1"/>
  <c r="N4261" i="1"/>
  <c r="O4261" i="1" s="1"/>
  <c r="M4261" i="1"/>
  <c r="G4261" i="1"/>
  <c r="C4261" i="1"/>
  <c r="B4261" i="1"/>
  <c r="O4260" i="1"/>
  <c r="N4260" i="1"/>
  <c r="M4260" i="1"/>
  <c r="G4260" i="1"/>
  <c r="C4260" i="1"/>
  <c r="B4260" i="1"/>
  <c r="N4259" i="1"/>
  <c r="O4259" i="1" s="1"/>
  <c r="M4259" i="1"/>
  <c r="G4259" i="1"/>
  <c r="C4259" i="1"/>
  <c r="B4259" i="1"/>
  <c r="O4258" i="1"/>
  <c r="N4258" i="1"/>
  <c r="M4258" i="1"/>
  <c r="G4258" i="1"/>
  <c r="C4258" i="1"/>
  <c r="B4258" i="1"/>
  <c r="N4257" i="1"/>
  <c r="O4257" i="1" s="1"/>
  <c r="M4257" i="1"/>
  <c r="G4257" i="1"/>
  <c r="C4257" i="1"/>
  <c r="B4257" i="1"/>
  <c r="O4256" i="1"/>
  <c r="N4256" i="1"/>
  <c r="M4256" i="1"/>
  <c r="G4256" i="1"/>
  <c r="C4256" i="1"/>
  <c r="B4256" i="1"/>
  <c r="N4255" i="1"/>
  <c r="O4255" i="1" s="1"/>
  <c r="M4255" i="1"/>
  <c r="G4255" i="1"/>
  <c r="C4255" i="1"/>
  <c r="B4255" i="1"/>
  <c r="O4254" i="1"/>
  <c r="N4254" i="1"/>
  <c r="M4254" i="1"/>
  <c r="G4254" i="1"/>
  <c r="C4254" i="1"/>
  <c r="B4254" i="1"/>
  <c r="N4253" i="1"/>
  <c r="O4253" i="1" s="1"/>
  <c r="M4253" i="1"/>
  <c r="G4253" i="1"/>
  <c r="C4253" i="1"/>
  <c r="B4253" i="1"/>
  <c r="O4252" i="1"/>
  <c r="N4252" i="1"/>
  <c r="M4252" i="1"/>
  <c r="G4252" i="1"/>
  <c r="C4252" i="1"/>
  <c r="B4252" i="1"/>
  <c r="N4251" i="1"/>
  <c r="O4251" i="1" s="1"/>
  <c r="M4251" i="1"/>
  <c r="G4251" i="1"/>
  <c r="C4251" i="1"/>
  <c r="B4251" i="1"/>
  <c r="O4250" i="1"/>
  <c r="N4250" i="1"/>
  <c r="M4250" i="1"/>
  <c r="G4250" i="1"/>
  <c r="C4250" i="1"/>
  <c r="B4250" i="1"/>
  <c r="N4249" i="1"/>
  <c r="O4249" i="1" s="1"/>
  <c r="M4249" i="1"/>
  <c r="G4249" i="1"/>
  <c r="C4249" i="1"/>
  <c r="B4249" i="1"/>
  <c r="O4248" i="1"/>
  <c r="N4248" i="1"/>
  <c r="M4248" i="1"/>
  <c r="G4248" i="1"/>
  <c r="C4248" i="1"/>
  <c r="B4248" i="1"/>
  <c r="N4247" i="1"/>
  <c r="O4247" i="1" s="1"/>
  <c r="M4247" i="1"/>
  <c r="G4247" i="1"/>
  <c r="C4247" i="1"/>
  <c r="B4247" i="1"/>
  <c r="O4246" i="1"/>
  <c r="N4246" i="1"/>
  <c r="M4246" i="1"/>
  <c r="G4246" i="1"/>
  <c r="C4246" i="1"/>
  <c r="B4246" i="1"/>
  <c r="N4245" i="1"/>
  <c r="O4245" i="1" s="1"/>
  <c r="M4245" i="1"/>
  <c r="G4245" i="1"/>
  <c r="C4245" i="1"/>
  <c r="B4245" i="1"/>
  <c r="O4244" i="1"/>
  <c r="N4244" i="1"/>
  <c r="M4244" i="1"/>
  <c r="G4244" i="1"/>
  <c r="C4244" i="1"/>
  <c r="B4244" i="1"/>
  <c r="N4243" i="1"/>
  <c r="O4243" i="1" s="1"/>
  <c r="M4243" i="1"/>
  <c r="G4243" i="1"/>
  <c r="C4243" i="1"/>
  <c r="B4243" i="1"/>
  <c r="O4242" i="1"/>
  <c r="N4242" i="1"/>
  <c r="M4242" i="1"/>
  <c r="G4242" i="1"/>
  <c r="C4242" i="1"/>
  <c r="B4242" i="1"/>
  <c r="N4241" i="1"/>
  <c r="O4241" i="1" s="1"/>
  <c r="M4241" i="1"/>
  <c r="G4241" i="1"/>
  <c r="C4241" i="1"/>
  <c r="B4241" i="1"/>
  <c r="O4240" i="1"/>
  <c r="N4240" i="1"/>
  <c r="M4240" i="1"/>
  <c r="G4240" i="1"/>
  <c r="C4240" i="1"/>
  <c r="B4240" i="1"/>
  <c r="N4239" i="1"/>
  <c r="O4239" i="1" s="1"/>
  <c r="M4239" i="1"/>
  <c r="G4239" i="1"/>
  <c r="C4239" i="1"/>
  <c r="B4239" i="1"/>
  <c r="O4238" i="1"/>
  <c r="N4238" i="1"/>
  <c r="M4238" i="1"/>
  <c r="G4238" i="1"/>
  <c r="C4238" i="1"/>
  <c r="B4238" i="1"/>
  <c r="N4237" i="1"/>
  <c r="O4237" i="1" s="1"/>
  <c r="M4237" i="1"/>
  <c r="G4237" i="1"/>
  <c r="C4237" i="1"/>
  <c r="B4237" i="1"/>
  <c r="O4236" i="1"/>
  <c r="N4236" i="1"/>
  <c r="M4236" i="1"/>
  <c r="G4236" i="1"/>
  <c r="C4236" i="1"/>
  <c r="B4236" i="1"/>
  <c r="N4235" i="1"/>
  <c r="O4235" i="1" s="1"/>
  <c r="M4235" i="1"/>
  <c r="G4235" i="1"/>
  <c r="C4235" i="1"/>
  <c r="B4235" i="1"/>
  <c r="O4234" i="1"/>
  <c r="N4234" i="1"/>
  <c r="M4234" i="1"/>
  <c r="G4234" i="1"/>
  <c r="C4234" i="1"/>
  <c r="B4234" i="1"/>
  <c r="N4233" i="1"/>
  <c r="O4233" i="1" s="1"/>
  <c r="M4233" i="1"/>
  <c r="G4233" i="1"/>
  <c r="C4233" i="1"/>
  <c r="B4233" i="1"/>
  <c r="O4232" i="1"/>
  <c r="N4232" i="1"/>
  <c r="M4232" i="1"/>
  <c r="G4232" i="1"/>
  <c r="C4232" i="1"/>
  <c r="B4232" i="1"/>
  <c r="N4231" i="1"/>
  <c r="O4231" i="1" s="1"/>
  <c r="M4231" i="1"/>
  <c r="G4231" i="1"/>
  <c r="C4231" i="1"/>
  <c r="B4231" i="1"/>
  <c r="O4230" i="1"/>
  <c r="N4230" i="1"/>
  <c r="M4230" i="1"/>
  <c r="G4230" i="1"/>
  <c r="C4230" i="1"/>
  <c r="B4230" i="1"/>
  <c r="N4229" i="1"/>
  <c r="O4229" i="1" s="1"/>
  <c r="M4229" i="1"/>
  <c r="G4229" i="1"/>
  <c r="C4229" i="1"/>
  <c r="B4229" i="1"/>
  <c r="O4228" i="1"/>
  <c r="N4228" i="1"/>
  <c r="M4228" i="1"/>
  <c r="G4228" i="1"/>
  <c r="C4228" i="1"/>
  <c r="B4228" i="1"/>
  <c r="N4227" i="1"/>
  <c r="O4227" i="1" s="1"/>
  <c r="M4227" i="1"/>
  <c r="G4227" i="1"/>
  <c r="C4227" i="1"/>
  <c r="B4227" i="1"/>
  <c r="O4226" i="1"/>
  <c r="N4226" i="1"/>
  <c r="M4226" i="1"/>
  <c r="G4226" i="1"/>
  <c r="C4226" i="1"/>
  <c r="B4226" i="1"/>
  <c r="N4225" i="1"/>
  <c r="O4225" i="1" s="1"/>
  <c r="M4225" i="1"/>
  <c r="G4225" i="1"/>
  <c r="C4225" i="1"/>
  <c r="B4225" i="1"/>
  <c r="O4224" i="1"/>
  <c r="N4224" i="1"/>
  <c r="M4224" i="1"/>
  <c r="G4224" i="1"/>
  <c r="C4224" i="1"/>
  <c r="B4224" i="1"/>
  <c r="N4223" i="1"/>
  <c r="O4223" i="1" s="1"/>
  <c r="M4223" i="1"/>
  <c r="G4223" i="1"/>
  <c r="C4223" i="1"/>
  <c r="B4223" i="1"/>
  <c r="O4222" i="1"/>
  <c r="N4222" i="1"/>
  <c r="M4222" i="1"/>
  <c r="G4222" i="1"/>
  <c r="C4222" i="1"/>
  <c r="B4222" i="1"/>
  <c r="N4221" i="1"/>
  <c r="O4221" i="1" s="1"/>
  <c r="M4221" i="1"/>
  <c r="G4221" i="1"/>
  <c r="C4221" i="1"/>
  <c r="B4221" i="1"/>
  <c r="O4220" i="1"/>
  <c r="N4220" i="1"/>
  <c r="M4220" i="1"/>
  <c r="G4220" i="1"/>
  <c r="C4220" i="1"/>
  <c r="B4220" i="1"/>
  <c r="N4219" i="1"/>
  <c r="O4219" i="1" s="1"/>
  <c r="M4219" i="1"/>
  <c r="G4219" i="1"/>
  <c r="C4219" i="1"/>
  <c r="B4219" i="1"/>
  <c r="O4218" i="1"/>
  <c r="N4218" i="1"/>
  <c r="M4218" i="1"/>
  <c r="G4218" i="1"/>
  <c r="C4218" i="1"/>
  <c r="B4218" i="1"/>
  <c r="N4217" i="1"/>
  <c r="O4217" i="1" s="1"/>
  <c r="M4217" i="1"/>
  <c r="G4217" i="1"/>
  <c r="C4217" i="1"/>
  <c r="B4217" i="1"/>
  <c r="O4216" i="1"/>
  <c r="N4216" i="1"/>
  <c r="M4216" i="1"/>
  <c r="G4216" i="1"/>
  <c r="C4216" i="1"/>
  <c r="B4216" i="1"/>
  <c r="N4215" i="1"/>
  <c r="O4215" i="1" s="1"/>
  <c r="M4215" i="1"/>
  <c r="G4215" i="1"/>
  <c r="C4215" i="1"/>
  <c r="B4215" i="1"/>
  <c r="O4214" i="1"/>
  <c r="N4214" i="1"/>
  <c r="M4214" i="1"/>
  <c r="G4214" i="1"/>
  <c r="C4214" i="1"/>
  <c r="B4214" i="1"/>
  <c r="N4213" i="1"/>
  <c r="O4213" i="1" s="1"/>
  <c r="M4213" i="1"/>
  <c r="G4213" i="1"/>
  <c r="C4213" i="1"/>
  <c r="B4213" i="1"/>
  <c r="O4212" i="1"/>
  <c r="N4212" i="1"/>
  <c r="M4212" i="1"/>
  <c r="G4212" i="1"/>
  <c r="C4212" i="1"/>
  <c r="B4212" i="1"/>
  <c r="N4211" i="1"/>
  <c r="O4211" i="1" s="1"/>
  <c r="M4211" i="1"/>
  <c r="G4211" i="1"/>
  <c r="C4211" i="1"/>
  <c r="B4211" i="1"/>
  <c r="O4210" i="1"/>
  <c r="N4210" i="1"/>
  <c r="M4210" i="1"/>
  <c r="G4210" i="1"/>
  <c r="C4210" i="1"/>
  <c r="B4210" i="1"/>
  <c r="N4209" i="1"/>
  <c r="O4209" i="1" s="1"/>
  <c r="M4209" i="1"/>
  <c r="G4209" i="1"/>
  <c r="C4209" i="1"/>
  <c r="B4209" i="1"/>
  <c r="O4208" i="1"/>
  <c r="N4208" i="1"/>
  <c r="M4208" i="1"/>
  <c r="G4208" i="1"/>
  <c r="C4208" i="1"/>
  <c r="B4208" i="1"/>
  <c r="N4207" i="1"/>
  <c r="O4207" i="1" s="1"/>
  <c r="M4207" i="1"/>
  <c r="G4207" i="1"/>
  <c r="C4207" i="1"/>
  <c r="B4207" i="1"/>
  <c r="O4206" i="1"/>
  <c r="N4206" i="1"/>
  <c r="M4206" i="1"/>
  <c r="G4206" i="1"/>
  <c r="C4206" i="1"/>
  <c r="B4206" i="1"/>
  <c r="N4205" i="1"/>
  <c r="O4205" i="1" s="1"/>
  <c r="M4205" i="1"/>
  <c r="G4205" i="1"/>
  <c r="C4205" i="1"/>
  <c r="B4205" i="1"/>
  <c r="O4204" i="1"/>
  <c r="N4204" i="1"/>
  <c r="M4204" i="1"/>
  <c r="G4204" i="1"/>
  <c r="C4204" i="1"/>
  <c r="B4204" i="1"/>
  <c r="N4203" i="1"/>
  <c r="O4203" i="1" s="1"/>
  <c r="M4203" i="1"/>
  <c r="G4203" i="1"/>
  <c r="C4203" i="1"/>
  <c r="B4203" i="1"/>
  <c r="O4202" i="1"/>
  <c r="N4202" i="1"/>
  <c r="M4202" i="1"/>
  <c r="G4202" i="1"/>
  <c r="C4202" i="1"/>
  <c r="B4202" i="1"/>
  <c r="N4201" i="1"/>
  <c r="O4201" i="1" s="1"/>
  <c r="M4201" i="1"/>
  <c r="G4201" i="1"/>
  <c r="C4201" i="1"/>
  <c r="B4201" i="1"/>
  <c r="O4200" i="1"/>
  <c r="N4200" i="1"/>
  <c r="M4200" i="1"/>
  <c r="G4200" i="1"/>
  <c r="C4200" i="1"/>
  <c r="B4200" i="1"/>
  <c r="N4199" i="1"/>
  <c r="O4199" i="1" s="1"/>
  <c r="M4199" i="1"/>
  <c r="G4199" i="1"/>
  <c r="C4199" i="1"/>
  <c r="B4199" i="1"/>
  <c r="O4198" i="1"/>
  <c r="N4198" i="1"/>
  <c r="M4198" i="1"/>
  <c r="G4198" i="1"/>
  <c r="C4198" i="1"/>
  <c r="B4198" i="1"/>
  <c r="N4197" i="1"/>
  <c r="O4197" i="1" s="1"/>
  <c r="M4197" i="1"/>
  <c r="G4197" i="1"/>
  <c r="C4197" i="1"/>
  <c r="B4197" i="1"/>
  <c r="O4196" i="1"/>
  <c r="N4196" i="1"/>
  <c r="M4196" i="1"/>
  <c r="G4196" i="1"/>
  <c r="C4196" i="1"/>
  <c r="B4196" i="1"/>
  <c r="N4195" i="1"/>
  <c r="O4195" i="1" s="1"/>
  <c r="M4195" i="1"/>
  <c r="G4195" i="1"/>
  <c r="C4195" i="1"/>
  <c r="B4195" i="1"/>
  <c r="O4194" i="1"/>
  <c r="N4194" i="1"/>
  <c r="M4194" i="1"/>
  <c r="G4194" i="1"/>
  <c r="C4194" i="1"/>
  <c r="B4194" i="1"/>
  <c r="N4193" i="1"/>
  <c r="O4193" i="1" s="1"/>
  <c r="M4193" i="1"/>
  <c r="G4193" i="1"/>
  <c r="C4193" i="1"/>
  <c r="B4193" i="1"/>
  <c r="O4192" i="1"/>
  <c r="N4192" i="1"/>
  <c r="M4192" i="1"/>
  <c r="G4192" i="1"/>
  <c r="C4192" i="1"/>
  <c r="B4192" i="1"/>
  <c r="N4191" i="1"/>
  <c r="O4191" i="1" s="1"/>
  <c r="M4191" i="1"/>
  <c r="G4191" i="1"/>
  <c r="C4191" i="1"/>
  <c r="B4191" i="1"/>
  <c r="O4190" i="1"/>
  <c r="N4190" i="1"/>
  <c r="M4190" i="1"/>
  <c r="G4190" i="1"/>
  <c r="C4190" i="1"/>
  <c r="B4190" i="1"/>
  <c r="N4189" i="1"/>
  <c r="O4189" i="1" s="1"/>
  <c r="M4189" i="1"/>
  <c r="G4189" i="1"/>
  <c r="C4189" i="1"/>
  <c r="B4189" i="1"/>
  <c r="O4188" i="1"/>
  <c r="N4188" i="1"/>
  <c r="M4188" i="1"/>
  <c r="G4188" i="1"/>
  <c r="C4188" i="1"/>
  <c r="B4188" i="1"/>
  <c r="N4187" i="1"/>
  <c r="O4187" i="1" s="1"/>
  <c r="M4187" i="1"/>
  <c r="G4187" i="1"/>
  <c r="C4187" i="1"/>
  <c r="B4187" i="1"/>
  <c r="O4186" i="1"/>
  <c r="N4186" i="1"/>
  <c r="M4186" i="1"/>
  <c r="G4186" i="1"/>
  <c r="C4186" i="1"/>
  <c r="B4186" i="1"/>
  <c r="N4185" i="1"/>
  <c r="O4185" i="1" s="1"/>
  <c r="M4185" i="1"/>
  <c r="G4185" i="1"/>
  <c r="C4185" i="1"/>
  <c r="B4185" i="1"/>
  <c r="O4184" i="1"/>
  <c r="N4184" i="1"/>
  <c r="M4184" i="1"/>
  <c r="G4184" i="1"/>
  <c r="C4184" i="1"/>
  <c r="B4184" i="1"/>
  <c r="N4183" i="1"/>
  <c r="O4183" i="1" s="1"/>
  <c r="M4183" i="1"/>
  <c r="G4183" i="1"/>
  <c r="C4183" i="1"/>
  <c r="B4183" i="1"/>
  <c r="O4182" i="1"/>
  <c r="N4182" i="1"/>
  <c r="M4182" i="1"/>
  <c r="G4182" i="1"/>
  <c r="C4182" i="1"/>
  <c r="B4182" i="1"/>
  <c r="N4181" i="1"/>
  <c r="O4181" i="1" s="1"/>
  <c r="M4181" i="1"/>
  <c r="G4181" i="1"/>
  <c r="C4181" i="1"/>
  <c r="B4181" i="1"/>
  <c r="O4180" i="1"/>
  <c r="N4180" i="1"/>
  <c r="M4180" i="1"/>
  <c r="G4180" i="1"/>
  <c r="C4180" i="1"/>
  <c r="B4180" i="1"/>
  <c r="N4179" i="1"/>
  <c r="O4179" i="1" s="1"/>
  <c r="M4179" i="1"/>
  <c r="G4179" i="1"/>
  <c r="C4179" i="1"/>
  <c r="B4179" i="1"/>
  <c r="O4178" i="1"/>
  <c r="N4178" i="1"/>
  <c r="M4178" i="1"/>
  <c r="G4178" i="1"/>
  <c r="C4178" i="1"/>
  <c r="B4178" i="1"/>
  <c r="N4177" i="1"/>
  <c r="O4177" i="1" s="1"/>
  <c r="M4177" i="1"/>
  <c r="G4177" i="1"/>
  <c r="C4177" i="1"/>
  <c r="B4177" i="1"/>
  <c r="O4176" i="1"/>
  <c r="N4176" i="1"/>
  <c r="M4176" i="1"/>
  <c r="G4176" i="1"/>
  <c r="C4176" i="1"/>
  <c r="B4176" i="1"/>
  <c r="N4175" i="1"/>
  <c r="O4175" i="1" s="1"/>
  <c r="M4175" i="1"/>
  <c r="G4175" i="1"/>
  <c r="C4175" i="1"/>
  <c r="B4175" i="1"/>
  <c r="O4174" i="1"/>
  <c r="N4174" i="1"/>
  <c r="M4174" i="1"/>
  <c r="G4174" i="1"/>
  <c r="C4174" i="1"/>
  <c r="B4174" i="1"/>
  <c r="N4173" i="1"/>
  <c r="O4173" i="1" s="1"/>
  <c r="M4173" i="1"/>
  <c r="G4173" i="1"/>
  <c r="C4173" i="1"/>
  <c r="B4173" i="1"/>
  <c r="O4172" i="1"/>
  <c r="N4172" i="1"/>
  <c r="M4172" i="1"/>
  <c r="G4172" i="1"/>
  <c r="C4172" i="1"/>
  <c r="B4172" i="1"/>
  <c r="N4171" i="1"/>
  <c r="O4171" i="1" s="1"/>
  <c r="M4171" i="1"/>
  <c r="G4171" i="1"/>
  <c r="C4171" i="1"/>
  <c r="B4171" i="1"/>
  <c r="O4170" i="1"/>
  <c r="N4170" i="1"/>
  <c r="M4170" i="1"/>
  <c r="G4170" i="1"/>
  <c r="C4170" i="1"/>
  <c r="B4170" i="1"/>
  <c r="N4169" i="1"/>
  <c r="O4169" i="1" s="1"/>
  <c r="M4169" i="1"/>
  <c r="G4169" i="1"/>
  <c r="C4169" i="1"/>
  <c r="B4169" i="1"/>
  <c r="O4168" i="1"/>
  <c r="N4168" i="1"/>
  <c r="M4168" i="1"/>
  <c r="G4168" i="1"/>
  <c r="C4168" i="1"/>
  <c r="B4168" i="1"/>
  <c r="N4167" i="1"/>
  <c r="O4167" i="1" s="1"/>
  <c r="M4167" i="1"/>
  <c r="G4167" i="1"/>
  <c r="C4167" i="1"/>
  <c r="B4167" i="1"/>
  <c r="O4166" i="1"/>
  <c r="N4166" i="1"/>
  <c r="M4166" i="1"/>
  <c r="G4166" i="1"/>
  <c r="C4166" i="1"/>
  <c r="B4166" i="1"/>
  <c r="N4165" i="1"/>
  <c r="O4165" i="1" s="1"/>
  <c r="M4165" i="1"/>
  <c r="G4165" i="1"/>
  <c r="C4165" i="1"/>
  <c r="B4165" i="1"/>
  <c r="O4164" i="1"/>
  <c r="N4164" i="1"/>
  <c r="M4164" i="1"/>
  <c r="G4164" i="1"/>
  <c r="C4164" i="1"/>
  <c r="B4164" i="1"/>
  <c r="N4163" i="1"/>
  <c r="O4163" i="1" s="1"/>
  <c r="M4163" i="1"/>
  <c r="G4163" i="1"/>
  <c r="C4163" i="1"/>
  <c r="B4163" i="1"/>
  <c r="O4162" i="1"/>
  <c r="N4162" i="1"/>
  <c r="M4162" i="1"/>
  <c r="G4162" i="1"/>
  <c r="C4162" i="1"/>
  <c r="B4162" i="1"/>
  <c r="N4161" i="1"/>
  <c r="O4161" i="1" s="1"/>
  <c r="M4161" i="1"/>
  <c r="G4161" i="1"/>
  <c r="C4161" i="1"/>
  <c r="B4161" i="1"/>
  <c r="O4160" i="1"/>
  <c r="N4160" i="1"/>
  <c r="M4160" i="1"/>
  <c r="G4160" i="1"/>
  <c r="C4160" i="1"/>
  <c r="B4160" i="1"/>
  <c r="N4159" i="1"/>
  <c r="O4159" i="1" s="1"/>
  <c r="M4159" i="1"/>
  <c r="G4159" i="1"/>
  <c r="C4159" i="1"/>
  <c r="B4159" i="1"/>
  <c r="O4158" i="1"/>
  <c r="N4158" i="1"/>
  <c r="M4158" i="1"/>
  <c r="G4158" i="1"/>
  <c r="C4158" i="1"/>
  <c r="B4158" i="1"/>
  <c r="N4157" i="1"/>
  <c r="O4157" i="1" s="1"/>
  <c r="M4157" i="1"/>
  <c r="G4157" i="1"/>
  <c r="C4157" i="1"/>
  <c r="B4157" i="1"/>
  <c r="O4156" i="1"/>
  <c r="N4156" i="1"/>
  <c r="M4156" i="1"/>
  <c r="G4156" i="1"/>
  <c r="C4156" i="1"/>
  <c r="B4156" i="1"/>
  <c r="N4155" i="1"/>
  <c r="O4155" i="1" s="1"/>
  <c r="M4155" i="1"/>
  <c r="G4155" i="1"/>
  <c r="C4155" i="1"/>
  <c r="B4155" i="1"/>
  <c r="O4154" i="1"/>
  <c r="N4154" i="1"/>
  <c r="M4154" i="1"/>
  <c r="G4154" i="1"/>
  <c r="C4154" i="1"/>
  <c r="B4154" i="1"/>
  <c r="N4153" i="1"/>
  <c r="O4153" i="1" s="1"/>
  <c r="M4153" i="1"/>
  <c r="G4153" i="1"/>
  <c r="C4153" i="1"/>
  <c r="B4153" i="1"/>
  <c r="O4152" i="1"/>
  <c r="N4152" i="1"/>
  <c r="M4152" i="1"/>
  <c r="G4152" i="1"/>
  <c r="C4152" i="1"/>
  <c r="B4152" i="1"/>
  <c r="N4151" i="1"/>
  <c r="O4151" i="1" s="1"/>
  <c r="M4151" i="1"/>
  <c r="G4151" i="1"/>
  <c r="C4151" i="1"/>
  <c r="B4151" i="1"/>
  <c r="O4150" i="1"/>
  <c r="N4150" i="1"/>
  <c r="M4150" i="1"/>
  <c r="G4150" i="1"/>
  <c r="C4150" i="1"/>
  <c r="B4150" i="1"/>
  <c r="N4149" i="1"/>
  <c r="O4149" i="1" s="1"/>
  <c r="M4149" i="1"/>
  <c r="G4149" i="1"/>
  <c r="C4149" i="1"/>
  <c r="B4149" i="1"/>
  <c r="O4148" i="1"/>
  <c r="N4148" i="1"/>
  <c r="M4148" i="1"/>
  <c r="G4148" i="1"/>
  <c r="C4148" i="1"/>
  <c r="B4148" i="1"/>
  <c r="N4147" i="1"/>
  <c r="O4147" i="1" s="1"/>
  <c r="M4147" i="1"/>
  <c r="G4147" i="1"/>
  <c r="C4147" i="1"/>
  <c r="B4147" i="1"/>
  <c r="O4146" i="1"/>
  <c r="N4146" i="1"/>
  <c r="M4146" i="1"/>
  <c r="G4146" i="1"/>
  <c r="C4146" i="1"/>
  <c r="B4146" i="1"/>
  <c r="N4145" i="1"/>
  <c r="O4145" i="1" s="1"/>
  <c r="M4145" i="1"/>
  <c r="G4145" i="1"/>
  <c r="C4145" i="1"/>
  <c r="B4145" i="1"/>
  <c r="O4144" i="1"/>
  <c r="N4144" i="1"/>
  <c r="M4144" i="1"/>
  <c r="G4144" i="1"/>
  <c r="C4144" i="1"/>
  <c r="B4144" i="1"/>
  <c r="N4143" i="1"/>
  <c r="O4143" i="1" s="1"/>
  <c r="M4143" i="1"/>
  <c r="G4143" i="1"/>
  <c r="C4143" i="1"/>
  <c r="B4143" i="1"/>
  <c r="O4142" i="1"/>
  <c r="N4142" i="1"/>
  <c r="M4142" i="1"/>
  <c r="G4142" i="1"/>
  <c r="C4142" i="1"/>
  <c r="B4142" i="1"/>
  <c r="N4141" i="1"/>
  <c r="O4141" i="1" s="1"/>
  <c r="M4141" i="1"/>
  <c r="G4141" i="1"/>
  <c r="C4141" i="1"/>
  <c r="B4141" i="1"/>
  <c r="O4140" i="1"/>
  <c r="N4140" i="1"/>
  <c r="M4140" i="1"/>
  <c r="G4140" i="1"/>
  <c r="C4140" i="1"/>
  <c r="B4140" i="1"/>
  <c r="N4139" i="1"/>
  <c r="O4139" i="1" s="1"/>
  <c r="M4139" i="1"/>
  <c r="G4139" i="1"/>
  <c r="C4139" i="1"/>
  <c r="B4139" i="1"/>
  <c r="O4138" i="1"/>
  <c r="N4138" i="1"/>
  <c r="M4138" i="1"/>
  <c r="G4138" i="1"/>
  <c r="C4138" i="1"/>
  <c r="B4138" i="1"/>
  <c r="N4137" i="1"/>
  <c r="O4137" i="1" s="1"/>
  <c r="M4137" i="1"/>
  <c r="G4137" i="1"/>
  <c r="C4137" i="1"/>
  <c r="B4137" i="1"/>
  <c r="O4136" i="1"/>
  <c r="N4136" i="1"/>
  <c r="M4136" i="1"/>
  <c r="G4136" i="1"/>
  <c r="C4136" i="1"/>
  <c r="B4136" i="1"/>
  <c r="N4135" i="1"/>
  <c r="O4135" i="1" s="1"/>
  <c r="M4135" i="1"/>
  <c r="G4135" i="1"/>
  <c r="C4135" i="1"/>
  <c r="B4135" i="1"/>
  <c r="O4134" i="1"/>
  <c r="N4134" i="1"/>
  <c r="M4134" i="1"/>
  <c r="G4134" i="1"/>
  <c r="C4134" i="1"/>
  <c r="B4134" i="1"/>
  <c r="N4133" i="1"/>
  <c r="O4133" i="1" s="1"/>
  <c r="M4133" i="1"/>
  <c r="G4133" i="1"/>
  <c r="C4133" i="1"/>
  <c r="B4133" i="1"/>
  <c r="O4132" i="1"/>
  <c r="N4132" i="1"/>
  <c r="M4132" i="1"/>
  <c r="G4132" i="1"/>
  <c r="C4132" i="1"/>
  <c r="B4132" i="1"/>
  <c r="N4131" i="1"/>
  <c r="O4131" i="1" s="1"/>
  <c r="M4131" i="1"/>
  <c r="G4131" i="1"/>
  <c r="C4131" i="1"/>
  <c r="B4131" i="1"/>
  <c r="O4130" i="1"/>
  <c r="N4130" i="1"/>
  <c r="M4130" i="1"/>
  <c r="G4130" i="1"/>
  <c r="C4130" i="1"/>
  <c r="B4130" i="1"/>
  <c r="N4129" i="1"/>
  <c r="O4129" i="1" s="1"/>
  <c r="M4129" i="1"/>
  <c r="G4129" i="1"/>
  <c r="C4129" i="1"/>
  <c r="B4129" i="1"/>
  <c r="O4128" i="1"/>
  <c r="N4128" i="1"/>
  <c r="M4128" i="1"/>
  <c r="G4128" i="1"/>
  <c r="C4128" i="1"/>
  <c r="B4128" i="1"/>
  <c r="N4127" i="1"/>
  <c r="O4127" i="1" s="1"/>
  <c r="M4127" i="1"/>
  <c r="G4127" i="1"/>
  <c r="C4127" i="1"/>
  <c r="B4127" i="1"/>
  <c r="O4126" i="1"/>
  <c r="N4126" i="1"/>
  <c r="M4126" i="1"/>
  <c r="G4126" i="1"/>
  <c r="C4126" i="1"/>
  <c r="B4126" i="1"/>
  <c r="N4125" i="1"/>
  <c r="O4125" i="1" s="1"/>
  <c r="M4125" i="1"/>
  <c r="G4125" i="1"/>
  <c r="C4125" i="1"/>
  <c r="B4125" i="1"/>
  <c r="O4124" i="1"/>
  <c r="N4124" i="1"/>
  <c r="M4124" i="1"/>
  <c r="G4124" i="1"/>
  <c r="C4124" i="1"/>
  <c r="B4124" i="1"/>
  <c r="N4123" i="1"/>
  <c r="O4123" i="1" s="1"/>
  <c r="M4123" i="1"/>
  <c r="G4123" i="1"/>
  <c r="C4123" i="1"/>
  <c r="B4123" i="1"/>
  <c r="O4122" i="1"/>
  <c r="N4122" i="1"/>
  <c r="M4122" i="1"/>
  <c r="G4122" i="1"/>
  <c r="C4122" i="1"/>
  <c r="B4122" i="1"/>
  <c r="N4121" i="1"/>
  <c r="O4121" i="1" s="1"/>
  <c r="M4121" i="1"/>
  <c r="G4121" i="1"/>
  <c r="C4121" i="1"/>
  <c r="B4121" i="1"/>
  <c r="O4120" i="1"/>
  <c r="N4120" i="1"/>
  <c r="M4120" i="1"/>
  <c r="G4120" i="1"/>
  <c r="C4120" i="1"/>
  <c r="B4120" i="1"/>
  <c r="N4119" i="1"/>
  <c r="O4119" i="1" s="1"/>
  <c r="M4119" i="1"/>
  <c r="G4119" i="1"/>
  <c r="C4119" i="1"/>
  <c r="B4119" i="1"/>
  <c r="O4118" i="1"/>
  <c r="N4118" i="1"/>
  <c r="M4118" i="1"/>
  <c r="G4118" i="1"/>
  <c r="C4118" i="1"/>
  <c r="B4118" i="1"/>
  <c r="N4117" i="1"/>
  <c r="O4117" i="1" s="1"/>
  <c r="M4117" i="1"/>
  <c r="G4117" i="1"/>
  <c r="C4117" i="1"/>
  <c r="B4117" i="1"/>
  <c r="O4116" i="1"/>
  <c r="N4116" i="1"/>
  <c r="M4116" i="1"/>
  <c r="G4116" i="1"/>
  <c r="C4116" i="1"/>
  <c r="B4116" i="1"/>
  <c r="N4115" i="1"/>
  <c r="O4115" i="1" s="1"/>
  <c r="M4115" i="1"/>
  <c r="G4115" i="1"/>
  <c r="C4115" i="1"/>
  <c r="B4115" i="1"/>
  <c r="O4114" i="1"/>
  <c r="N4114" i="1"/>
  <c r="M4114" i="1"/>
  <c r="G4114" i="1"/>
  <c r="C4114" i="1"/>
  <c r="B4114" i="1"/>
  <c r="N4113" i="1"/>
  <c r="O4113" i="1" s="1"/>
  <c r="M4113" i="1"/>
  <c r="G4113" i="1"/>
  <c r="C4113" i="1"/>
  <c r="B4113" i="1"/>
  <c r="O4112" i="1"/>
  <c r="N4112" i="1"/>
  <c r="M4112" i="1"/>
  <c r="G4112" i="1"/>
  <c r="C4112" i="1"/>
  <c r="B4112" i="1"/>
  <c r="N4111" i="1"/>
  <c r="O4111" i="1" s="1"/>
  <c r="M4111" i="1"/>
  <c r="G4111" i="1"/>
  <c r="C4111" i="1"/>
  <c r="B4111" i="1"/>
  <c r="O4110" i="1"/>
  <c r="N4110" i="1"/>
  <c r="M4110" i="1"/>
  <c r="G4110" i="1"/>
  <c r="C4110" i="1"/>
  <c r="B4110" i="1"/>
  <c r="N4109" i="1"/>
  <c r="O4109" i="1" s="1"/>
  <c r="M4109" i="1"/>
  <c r="G4109" i="1"/>
  <c r="C4109" i="1"/>
  <c r="B4109" i="1"/>
  <c r="O4108" i="1"/>
  <c r="N4108" i="1"/>
  <c r="M4108" i="1"/>
  <c r="G4108" i="1"/>
  <c r="C4108" i="1"/>
  <c r="B4108" i="1"/>
  <c r="N4107" i="1"/>
  <c r="O4107" i="1" s="1"/>
  <c r="M4107" i="1"/>
  <c r="G4107" i="1"/>
  <c r="C4107" i="1"/>
  <c r="B4107" i="1"/>
  <c r="O4106" i="1"/>
  <c r="N4106" i="1"/>
  <c r="M4106" i="1"/>
  <c r="G4106" i="1"/>
  <c r="C4106" i="1"/>
  <c r="B4106" i="1"/>
  <c r="N4105" i="1"/>
  <c r="O4105" i="1" s="1"/>
  <c r="M4105" i="1"/>
  <c r="G4105" i="1"/>
  <c r="C4105" i="1"/>
  <c r="B4105" i="1"/>
  <c r="O4104" i="1"/>
  <c r="N4104" i="1"/>
  <c r="M4104" i="1"/>
  <c r="G4104" i="1"/>
  <c r="C4104" i="1"/>
  <c r="B4104" i="1"/>
  <c r="N4103" i="1"/>
  <c r="O4103" i="1" s="1"/>
  <c r="M4103" i="1"/>
  <c r="G4103" i="1"/>
  <c r="C4103" i="1"/>
  <c r="B4103" i="1"/>
  <c r="O4102" i="1"/>
  <c r="N4102" i="1"/>
  <c r="M4102" i="1"/>
  <c r="G4102" i="1"/>
  <c r="C4102" i="1"/>
  <c r="B4102" i="1"/>
  <c r="N4101" i="1"/>
  <c r="O4101" i="1" s="1"/>
  <c r="M4101" i="1"/>
  <c r="G4101" i="1"/>
  <c r="C4101" i="1"/>
  <c r="B4101" i="1"/>
  <c r="O4100" i="1"/>
  <c r="N4100" i="1"/>
  <c r="M4100" i="1"/>
  <c r="G4100" i="1"/>
  <c r="C4100" i="1"/>
  <c r="B4100" i="1"/>
  <c r="N4099" i="1"/>
  <c r="O4099" i="1" s="1"/>
  <c r="M4099" i="1"/>
  <c r="G4099" i="1"/>
  <c r="C4099" i="1"/>
  <c r="B4099" i="1"/>
  <c r="O4098" i="1"/>
  <c r="N4098" i="1"/>
  <c r="M4098" i="1"/>
  <c r="G4098" i="1"/>
  <c r="C4098" i="1"/>
  <c r="B4098" i="1"/>
  <c r="N4097" i="1"/>
  <c r="O4097" i="1" s="1"/>
  <c r="M4097" i="1"/>
  <c r="G4097" i="1"/>
  <c r="C4097" i="1"/>
  <c r="B4097" i="1"/>
  <c r="O4096" i="1"/>
  <c r="N4096" i="1"/>
  <c r="M4096" i="1"/>
  <c r="G4096" i="1"/>
  <c r="C4096" i="1"/>
  <c r="B4096" i="1"/>
  <c r="N4095" i="1"/>
  <c r="O4095" i="1" s="1"/>
  <c r="M4095" i="1"/>
  <c r="G4095" i="1"/>
  <c r="C4095" i="1"/>
  <c r="B4095" i="1"/>
  <c r="O4094" i="1"/>
  <c r="N4094" i="1"/>
  <c r="M4094" i="1"/>
  <c r="G4094" i="1"/>
  <c r="C4094" i="1"/>
  <c r="B4094" i="1"/>
  <c r="N4093" i="1"/>
  <c r="O4093" i="1" s="1"/>
  <c r="M4093" i="1"/>
  <c r="G4093" i="1"/>
  <c r="C4093" i="1"/>
  <c r="B4093" i="1"/>
  <c r="O4092" i="1"/>
  <c r="N4092" i="1"/>
  <c r="M4092" i="1"/>
  <c r="G4092" i="1"/>
  <c r="C4092" i="1"/>
  <c r="B4092" i="1"/>
  <c r="N4091" i="1"/>
  <c r="O4091" i="1" s="1"/>
  <c r="M4091" i="1"/>
  <c r="G4091" i="1"/>
  <c r="C4091" i="1"/>
  <c r="B4091" i="1"/>
  <c r="O4090" i="1"/>
  <c r="N4090" i="1"/>
  <c r="M4090" i="1"/>
  <c r="G4090" i="1"/>
  <c r="C4090" i="1"/>
  <c r="B4090" i="1"/>
  <c r="N4089" i="1"/>
  <c r="O4089" i="1" s="1"/>
  <c r="M4089" i="1"/>
  <c r="G4089" i="1"/>
  <c r="C4089" i="1"/>
  <c r="B4089" i="1"/>
  <c r="O4088" i="1"/>
  <c r="N4088" i="1"/>
  <c r="M4088" i="1"/>
  <c r="G4088" i="1"/>
  <c r="C4088" i="1"/>
  <c r="B4088" i="1"/>
  <c r="N4087" i="1"/>
  <c r="O4087" i="1" s="1"/>
  <c r="M4087" i="1"/>
  <c r="G4087" i="1"/>
  <c r="C4087" i="1"/>
  <c r="B4087" i="1"/>
  <c r="O4086" i="1"/>
  <c r="N4086" i="1"/>
  <c r="M4086" i="1"/>
  <c r="G4086" i="1"/>
  <c r="C4086" i="1"/>
  <c r="B4086" i="1"/>
  <c r="N4085" i="1"/>
  <c r="O4085" i="1" s="1"/>
  <c r="M4085" i="1"/>
  <c r="G4085" i="1"/>
  <c r="C4085" i="1"/>
  <c r="B4085" i="1"/>
  <c r="O4084" i="1"/>
  <c r="N4084" i="1"/>
  <c r="M4084" i="1"/>
  <c r="G4084" i="1"/>
  <c r="C4084" i="1"/>
  <c r="B4084" i="1"/>
  <c r="N4083" i="1"/>
  <c r="O4083" i="1" s="1"/>
  <c r="M4083" i="1"/>
  <c r="G4083" i="1"/>
  <c r="C4083" i="1"/>
  <c r="B4083" i="1"/>
  <c r="O4082" i="1"/>
  <c r="N4082" i="1"/>
  <c r="M4082" i="1"/>
  <c r="G4082" i="1"/>
  <c r="C4082" i="1"/>
  <c r="B4082" i="1"/>
  <c r="N4081" i="1"/>
  <c r="O4081" i="1" s="1"/>
  <c r="M4081" i="1"/>
  <c r="G4081" i="1"/>
  <c r="C4081" i="1"/>
  <c r="B4081" i="1"/>
  <c r="O4080" i="1"/>
  <c r="N4080" i="1"/>
  <c r="M4080" i="1"/>
  <c r="G4080" i="1"/>
  <c r="C4080" i="1"/>
  <c r="B4080" i="1"/>
  <c r="N4079" i="1"/>
  <c r="O4079" i="1" s="1"/>
  <c r="M4079" i="1"/>
  <c r="G4079" i="1"/>
  <c r="C4079" i="1"/>
  <c r="B4079" i="1"/>
  <c r="O4078" i="1"/>
  <c r="N4078" i="1"/>
  <c r="M4078" i="1"/>
  <c r="G4078" i="1"/>
  <c r="C4078" i="1"/>
  <c r="B4078" i="1"/>
  <c r="N4077" i="1"/>
  <c r="O4077" i="1" s="1"/>
  <c r="M4077" i="1"/>
  <c r="G4077" i="1"/>
  <c r="C4077" i="1"/>
  <c r="B4077" i="1"/>
  <c r="O4076" i="1"/>
  <c r="N4076" i="1"/>
  <c r="M4076" i="1"/>
  <c r="G4076" i="1"/>
  <c r="C4076" i="1"/>
  <c r="B4076" i="1"/>
  <c r="N4075" i="1"/>
  <c r="O4075" i="1" s="1"/>
  <c r="M4075" i="1"/>
  <c r="G4075" i="1"/>
  <c r="C4075" i="1"/>
  <c r="B4075" i="1"/>
  <c r="O4074" i="1"/>
  <c r="N4074" i="1"/>
  <c r="M4074" i="1"/>
  <c r="G4074" i="1"/>
  <c r="C4074" i="1"/>
  <c r="B4074" i="1"/>
  <c r="N4073" i="1"/>
  <c r="O4073" i="1" s="1"/>
  <c r="M4073" i="1"/>
  <c r="G4073" i="1"/>
  <c r="C4073" i="1"/>
  <c r="B4073" i="1"/>
  <c r="O4072" i="1"/>
  <c r="N4072" i="1"/>
  <c r="M4072" i="1"/>
  <c r="G4072" i="1"/>
  <c r="C4072" i="1"/>
  <c r="B4072" i="1"/>
  <c r="N4071" i="1"/>
  <c r="O4071" i="1" s="1"/>
  <c r="M4071" i="1"/>
  <c r="G4071" i="1"/>
  <c r="C4071" i="1"/>
  <c r="B4071" i="1"/>
  <c r="O4070" i="1"/>
  <c r="N4070" i="1"/>
  <c r="M4070" i="1"/>
  <c r="G4070" i="1"/>
  <c r="C4070" i="1"/>
  <c r="B4070" i="1"/>
  <c r="N4069" i="1"/>
  <c r="O4069" i="1" s="1"/>
  <c r="M4069" i="1"/>
  <c r="G4069" i="1"/>
  <c r="C4069" i="1"/>
  <c r="B4069" i="1"/>
  <c r="O4068" i="1"/>
  <c r="N4068" i="1"/>
  <c r="M4068" i="1"/>
  <c r="G4068" i="1"/>
  <c r="C4068" i="1"/>
  <c r="B4068" i="1"/>
  <c r="N4067" i="1"/>
  <c r="O4067" i="1" s="1"/>
  <c r="M4067" i="1"/>
  <c r="G4067" i="1"/>
  <c r="C4067" i="1"/>
  <c r="B4067" i="1"/>
  <c r="O4066" i="1"/>
  <c r="N4066" i="1"/>
  <c r="M4066" i="1"/>
  <c r="G4066" i="1"/>
  <c r="C4066" i="1"/>
  <c r="B4066" i="1"/>
  <c r="N4065" i="1"/>
  <c r="O4065" i="1" s="1"/>
  <c r="M4065" i="1"/>
  <c r="G4065" i="1"/>
  <c r="C4065" i="1"/>
  <c r="B4065" i="1"/>
  <c r="O4064" i="1"/>
  <c r="N4064" i="1"/>
  <c r="M4064" i="1"/>
  <c r="G4064" i="1"/>
  <c r="C4064" i="1"/>
  <c r="B4064" i="1"/>
  <c r="N4063" i="1"/>
  <c r="O4063" i="1" s="1"/>
  <c r="M4063" i="1"/>
  <c r="G4063" i="1"/>
  <c r="C4063" i="1"/>
  <c r="B4063" i="1"/>
  <c r="O4062" i="1"/>
  <c r="N4062" i="1"/>
  <c r="M4062" i="1"/>
  <c r="G4062" i="1"/>
  <c r="C4062" i="1"/>
  <c r="B4062" i="1"/>
  <c r="N4061" i="1"/>
  <c r="O4061" i="1" s="1"/>
  <c r="M4061" i="1"/>
  <c r="G4061" i="1"/>
  <c r="C4061" i="1"/>
  <c r="B4061" i="1"/>
  <c r="O4060" i="1"/>
  <c r="N4060" i="1"/>
  <c r="M4060" i="1"/>
  <c r="G4060" i="1"/>
  <c r="C4060" i="1"/>
  <c r="B4060" i="1"/>
  <c r="N4059" i="1"/>
  <c r="O4059" i="1" s="1"/>
  <c r="M4059" i="1"/>
  <c r="G4059" i="1"/>
  <c r="C4059" i="1"/>
  <c r="B4059" i="1"/>
  <c r="O4058" i="1"/>
  <c r="N4058" i="1"/>
  <c r="M4058" i="1"/>
  <c r="G4058" i="1"/>
  <c r="C4058" i="1"/>
  <c r="B4058" i="1"/>
  <c r="N4057" i="1"/>
  <c r="O4057" i="1" s="1"/>
  <c r="M4057" i="1"/>
  <c r="G4057" i="1"/>
  <c r="C4057" i="1"/>
  <c r="B4057" i="1"/>
  <c r="O4056" i="1"/>
  <c r="N4056" i="1"/>
  <c r="M4056" i="1"/>
  <c r="G4056" i="1"/>
  <c r="C4056" i="1"/>
  <c r="B4056" i="1"/>
  <c r="N4055" i="1"/>
  <c r="O4055" i="1" s="1"/>
  <c r="M4055" i="1"/>
  <c r="G4055" i="1"/>
  <c r="C4055" i="1"/>
  <c r="B4055" i="1"/>
  <c r="O4054" i="1"/>
  <c r="N4054" i="1"/>
  <c r="M4054" i="1"/>
  <c r="G4054" i="1"/>
  <c r="C4054" i="1"/>
  <c r="B4054" i="1"/>
  <c r="N4053" i="1"/>
  <c r="O4053" i="1" s="1"/>
  <c r="M4053" i="1"/>
  <c r="G4053" i="1"/>
  <c r="C4053" i="1"/>
  <c r="B4053" i="1"/>
  <c r="O4052" i="1"/>
  <c r="N4052" i="1"/>
  <c r="M4052" i="1"/>
  <c r="G4052" i="1"/>
  <c r="C4052" i="1"/>
  <c r="B4052" i="1"/>
  <c r="N4051" i="1"/>
  <c r="O4051" i="1" s="1"/>
  <c r="M4051" i="1"/>
  <c r="G4051" i="1"/>
  <c r="C4051" i="1"/>
  <c r="B4051" i="1"/>
  <c r="O4050" i="1"/>
  <c r="N4050" i="1"/>
  <c r="M4050" i="1"/>
  <c r="G4050" i="1"/>
  <c r="C4050" i="1"/>
  <c r="B4050" i="1"/>
  <c r="N4049" i="1"/>
  <c r="O4049" i="1" s="1"/>
  <c r="M4049" i="1"/>
  <c r="G4049" i="1"/>
  <c r="C4049" i="1"/>
  <c r="B4049" i="1"/>
  <c r="O4048" i="1"/>
  <c r="N4048" i="1"/>
  <c r="M4048" i="1"/>
  <c r="G4048" i="1"/>
  <c r="C4048" i="1"/>
  <c r="B4048" i="1"/>
  <c r="N4047" i="1"/>
  <c r="O4047" i="1" s="1"/>
  <c r="M4047" i="1"/>
  <c r="G4047" i="1"/>
  <c r="C4047" i="1"/>
  <c r="B4047" i="1"/>
  <c r="O4046" i="1"/>
  <c r="N4046" i="1"/>
  <c r="M4046" i="1"/>
  <c r="G4046" i="1"/>
  <c r="C4046" i="1"/>
  <c r="B4046" i="1"/>
  <c r="N4045" i="1"/>
  <c r="O4045" i="1" s="1"/>
  <c r="M4045" i="1"/>
  <c r="C4045" i="1"/>
  <c r="B4045" i="1"/>
  <c r="N4044" i="1"/>
  <c r="O4044" i="1" s="1"/>
  <c r="M4044" i="1"/>
  <c r="G4044" i="1"/>
  <c r="B4044" i="1"/>
  <c r="C4044" i="1" s="1"/>
  <c r="O4043" i="1"/>
  <c r="N4043" i="1"/>
  <c r="M4043" i="1"/>
  <c r="G4043" i="1"/>
  <c r="B4043" i="1"/>
  <c r="C4043" i="1" s="1"/>
  <c r="N4042" i="1"/>
  <c r="O4042" i="1" s="1"/>
  <c r="M4042" i="1"/>
  <c r="G4042" i="1"/>
  <c r="B4042" i="1"/>
  <c r="C4042" i="1" s="1"/>
  <c r="O4041" i="1"/>
  <c r="N4041" i="1"/>
  <c r="M4041" i="1"/>
  <c r="G4041" i="1"/>
  <c r="B4041" i="1"/>
  <c r="C4041" i="1" s="1"/>
  <c r="N4040" i="1"/>
  <c r="O4040" i="1" s="1"/>
  <c r="M4040" i="1"/>
  <c r="G4040" i="1"/>
  <c r="C4040" i="1"/>
  <c r="B4040" i="1"/>
  <c r="N4039" i="1"/>
  <c r="O4039" i="1" s="1"/>
  <c r="M4039" i="1"/>
  <c r="G4039" i="1"/>
  <c r="B4039" i="1"/>
  <c r="C4039" i="1" s="1"/>
  <c r="N4038" i="1"/>
  <c r="O4038" i="1" s="1"/>
  <c r="M4038" i="1"/>
  <c r="G4038" i="1"/>
  <c r="B4038" i="1"/>
  <c r="C4038" i="1" s="1"/>
  <c r="N4037" i="1"/>
  <c r="O4037" i="1" s="1"/>
  <c r="M4037" i="1"/>
  <c r="G4037" i="1"/>
  <c r="B4037" i="1"/>
  <c r="C4037" i="1" s="1"/>
  <c r="N4036" i="1"/>
  <c r="O4036" i="1" s="1"/>
  <c r="M4036" i="1"/>
  <c r="B4036" i="1"/>
  <c r="C4036" i="1" s="1"/>
  <c r="N4035" i="1"/>
  <c r="O4035" i="1" s="1"/>
  <c r="M4035" i="1"/>
  <c r="G4035" i="1"/>
  <c r="B4035" i="1"/>
  <c r="C4035" i="1" s="1"/>
  <c r="O4034" i="1"/>
  <c r="N4034" i="1"/>
  <c r="M4034" i="1"/>
  <c r="G4034" i="1"/>
  <c r="C4034" i="1"/>
  <c r="B4034" i="1"/>
  <c r="N4033" i="1"/>
  <c r="O4033" i="1" s="1"/>
  <c r="M4033" i="1"/>
  <c r="G4033" i="1"/>
  <c r="B4033" i="1"/>
  <c r="C4033" i="1" s="1"/>
  <c r="N4032" i="1"/>
  <c r="O4032" i="1" s="1"/>
  <c r="M4032" i="1"/>
  <c r="G4032" i="1"/>
  <c r="B4032" i="1"/>
  <c r="C4032" i="1" s="1"/>
  <c r="N4031" i="1"/>
  <c r="O4031" i="1" s="1"/>
  <c r="M4031" i="1"/>
  <c r="G4031" i="1"/>
  <c r="B4031" i="1"/>
  <c r="C4031" i="1" s="1"/>
  <c r="N4030" i="1"/>
  <c r="O4030" i="1" s="1"/>
  <c r="M4030" i="1"/>
  <c r="G4030" i="1"/>
  <c r="B4030" i="1"/>
  <c r="C4030" i="1" s="1"/>
  <c r="O4029" i="1"/>
  <c r="N4029" i="1"/>
  <c r="M4029" i="1"/>
  <c r="G4029" i="1"/>
  <c r="B4029" i="1"/>
  <c r="C4029" i="1" s="1"/>
  <c r="O4028" i="1"/>
  <c r="N4028" i="1"/>
  <c r="M4028" i="1"/>
  <c r="G4028" i="1"/>
  <c r="B4028" i="1"/>
  <c r="C4028" i="1" s="1"/>
  <c r="O4027" i="1"/>
  <c r="N4027" i="1"/>
  <c r="M4027" i="1"/>
  <c r="G4027" i="1"/>
  <c r="B4027" i="1"/>
  <c r="C4027" i="1" s="1"/>
  <c r="N4026" i="1"/>
  <c r="O4026" i="1" s="1"/>
  <c r="M4026" i="1"/>
  <c r="G4026" i="1"/>
  <c r="C4026" i="1"/>
  <c r="B4026" i="1"/>
  <c r="O4025" i="1"/>
  <c r="N4025" i="1"/>
  <c r="M4025" i="1"/>
  <c r="G4025" i="1"/>
  <c r="B4025" i="1"/>
  <c r="C4025" i="1" s="1"/>
  <c r="N4024" i="1"/>
  <c r="O4024" i="1" s="1"/>
  <c r="M4024" i="1"/>
  <c r="G4024" i="1"/>
  <c r="B4024" i="1"/>
  <c r="C4024" i="1" s="1"/>
  <c r="O4023" i="1"/>
  <c r="N4023" i="1"/>
  <c r="M4023" i="1"/>
  <c r="G4023" i="1"/>
  <c r="B4023" i="1"/>
  <c r="C4023" i="1" s="1"/>
  <c r="O4022" i="1"/>
  <c r="N4022" i="1"/>
  <c r="M4022" i="1"/>
  <c r="G4022" i="1"/>
  <c r="C4022" i="1"/>
  <c r="B4022" i="1"/>
  <c r="N4021" i="1"/>
  <c r="O4021" i="1" s="1"/>
  <c r="M4021" i="1"/>
  <c r="G4021" i="1"/>
  <c r="B4021" i="1"/>
  <c r="C4021" i="1" s="1"/>
  <c r="N4020" i="1"/>
  <c r="O4020" i="1" s="1"/>
  <c r="M4020" i="1"/>
  <c r="G4020" i="1"/>
  <c r="B4020" i="1"/>
  <c r="C4020" i="1" s="1"/>
  <c r="O4019" i="1"/>
  <c r="N4019" i="1"/>
  <c r="M4019" i="1"/>
  <c r="G4019" i="1"/>
  <c r="B4019" i="1"/>
  <c r="C4019" i="1" s="1"/>
  <c r="O4018" i="1"/>
  <c r="N4018" i="1"/>
  <c r="M4018" i="1"/>
  <c r="G4018" i="1"/>
  <c r="B4018" i="1"/>
  <c r="C4018" i="1" s="1"/>
  <c r="N4017" i="1"/>
  <c r="O4017" i="1" s="1"/>
  <c r="M4017" i="1"/>
  <c r="G4017" i="1"/>
  <c r="B4017" i="1"/>
  <c r="C4017" i="1" s="1"/>
  <c r="O4016" i="1"/>
  <c r="N4016" i="1"/>
  <c r="M4016" i="1"/>
  <c r="G4016" i="1"/>
  <c r="C4016" i="1"/>
  <c r="B4016" i="1"/>
  <c r="O4015" i="1"/>
  <c r="N4015" i="1"/>
  <c r="M4015" i="1"/>
  <c r="G4015" i="1"/>
  <c r="B4015" i="1"/>
  <c r="C4015" i="1" s="1"/>
  <c r="N4014" i="1"/>
  <c r="O4014" i="1" s="1"/>
  <c r="M4014" i="1"/>
  <c r="G4014" i="1"/>
  <c r="C4014" i="1"/>
  <c r="B4014" i="1"/>
  <c r="N4013" i="1"/>
  <c r="O4013" i="1" s="1"/>
  <c r="M4013" i="1"/>
  <c r="G4013" i="1"/>
  <c r="B4013" i="1"/>
  <c r="C4013" i="1" s="1"/>
  <c r="O4012" i="1"/>
  <c r="N4012" i="1"/>
  <c r="M4012" i="1"/>
  <c r="G4012" i="1"/>
  <c r="B4012" i="1"/>
  <c r="C4012" i="1" s="1"/>
  <c r="O4011" i="1"/>
  <c r="N4011" i="1"/>
  <c r="M4011" i="1"/>
  <c r="G4011" i="1"/>
  <c r="B4011" i="1"/>
  <c r="C4011" i="1" s="1"/>
  <c r="O4010" i="1"/>
  <c r="N4010" i="1"/>
  <c r="M4010" i="1"/>
  <c r="G4010" i="1"/>
  <c r="C4010" i="1"/>
  <c r="B4010" i="1"/>
  <c r="N4009" i="1"/>
  <c r="O4009" i="1" s="1"/>
  <c r="M4009" i="1"/>
  <c r="G4009" i="1"/>
  <c r="B4009" i="1"/>
  <c r="C4009" i="1" s="1"/>
  <c r="N4008" i="1"/>
  <c r="O4008" i="1" s="1"/>
  <c r="M4008" i="1"/>
  <c r="G4008" i="1"/>
  <c r="C4008" i="1"/>
  <c r="B4008" i="1"/>
  <c r="N4007" i="1"/>
  <c r="O4007" i="1" s="1"/>
  <c r="M4007" i="1"/>
  <c r="G4007" i="1"/>
  <c r="B4007" i="1"/>
  <c r="C4007" i="1" s="1"/>
  <c r="N4006" i="1"/>
  <c r="O4006" i="1" s="1"/>
  <c r="M4006" i="1"/>
  <c r="G4006" i="1"/>
  <c r="C4006" i="1"/>
  <c r="B4006" i="1"/>
  <c r="O4005" i="1"/>
  <c r="N4005" i="1"/>
  <c r="M4005" i="1"/>
  <c r="G4005" i="1"/>
  <c r="B4005" i="1"/>
  <c r="C4005" i="1" s="1"/>
  <c r="O4004" i="1"/>
  <c r="N4004" i="1"/>
  <c r="M4004" i="1"/>
  <c r="G4004" i="1"/>
  <c r="B4004" i="1"/>
  <c r="C4004" i="1" s="1"/>
  <c r="O4003" i="1"/>
  <c r="N4003" i="1"/>
  <c r="M4003" i="1"/>
  <c r="G4003" i="1"/>
  <c r="B4003" i="1"/>
  <c r="C4003" i="1" s="1"/>
  <c r="O4002" i="1"/>
  <c r="N4002" i="1"/>
  <c r="M4002" i="1"/>
  <c r="G4002" i="1"/>
  <c r="C4002" i="1"/>
  <c r="B4002" i="1"/>
  <c r="N4001" i="1"/>
  <c r="O4001" i="1" s="1"/>
  <c r="M4001" i="1"/>
  <c r="G4001" i="1"/>
  <c r="B4001" i="1"/>
  <c r="C4001" i="1" s="1"/>
  <c r="N4000" i="1"/>
  <c r="O4000" i="1" s="1"/>
  <c r="M4000" i="1"/>
  <c r="G4000" i="1"/>
  <c r="C4000" i="1"/>
  <c r="B4000" i="1"/>
  <c r="O3999" i="1"/>
  <c r="N3999" i="1"/>
  <c r="M3999" i="1"/>
  <c r="G3999" i="1"/>
  <c r="B3999" i="1"/>
  <c r="C3999" i="1" s="1"/>
  <c r="O3998" i="1"/>
  <c r="N3998" i="1"/>
  <c r="M3998" i="1"/>
  <c r="G3998" i="1"/>
  <c r="B3998" i="1"/>
  <c r="C3998" i="1" s="1"/>
  <c r="O3997" i="1"/>
  <c r="N3997" i="1"/>
  <c r="M3997" i="1"/>
  <c r="G3997" i="1"/>
  <c r="B3997" i="1"/>
  <c r="C3997" i="1" s="1"/>
  <c r="N3996" i="1"/>
  <c r="O3996" i="1" s="1"/>
  <c r="M3996" i="1"/>
  <c r="G3996" i="1"/>
  <c r="C3996" i="1"/>
  <c r="B3996" i="1"/>
  <c r="N3995" i="1"/>
  <c r="O3995" i="1" s="1"/>
  <c r="M3995" i="1"/>
  <c r="G3995" i="1"/>
  <c r="B3995" i="1"/>
  <c r="C3995" i="1" s="1"/>
  <c r="O3994" i="1"/>
  <c r="N3994" i="1"/>
  <c r="M3994" i="1"/>
  <c r="G3994" i="1"/>
  <c r="B3994" i="1"/>
  <c r="C3994" i="1" s="1"/>
  <c r="O3993" i="1"/>
  <c r="N3993" i="1"/>
  <c r="M3993" i="1"/>
  <c r="G3993" i="1"/>
  <c r="B3993" i="1"/>
  <c r="C3993" i="1" s="1"/>
  <c r="O3992" i="1"/>
  <c r="N3992" i="1"/>
  <c r="M3992" i="1"/>
  <c r="G3992" i="1"/>
  <c r="C3992" i="1"/>
  <c r="B3992" i="1"/>
  <c r="O3991" i="1"/>
  <c r="N3991" i="1"/>
  <c r="M3991" i="1"/>
  <c r="G3991" i="1"/>
  <c r="B3991" i="1"/>
  <c r="C3991" i="1" s="1"/>
  <c r="N3990" i="1"/>
  <c r="O3990" i="1" s="1"/>
  <c r="M3990" i="1"/>
  <c r="G3990" i="1"/>
  <c r="B3990" i="1"/>
  <c r="C3990" i="1" s="1"/>
  <c r="N3989" i="1"/>
  <c r="O3989" i="1" s="1"/>
  <c r="M3989" i="1"/>
  <c r="G3989" i="1"/>
  <c r="B3989" i="1"/>
  <c r="C3989" i="1" s="1"/>
  <c r="N3988" i="1"/>
  <c r="O3988" i="1" s="1"/>
  <c r="M3988" i="1"/>
  <c r="G3988" i="1"/>
  <c r="B3988" i="1"/>
  <c r="C3988" i="1" s="1"/>
  <c r="O3987" i="1"/>
  <c r="N3987" i="1"/>
  <c r="M3987" i="1"/>
  <c r="G3987" i="1"/>
  <c r="B3987" i="1"/>
  <c r="C3987" i="1" s="1"/>
  <c r="N3986" i="1"/>
  <c r="O3986" i="1" s="1"/>
  <c r="M3986" i="1"/>
  <c r="G3986" i="1"/>
  <c r="C3986" i="1"/>
  <c r="B3986" i="1"/>
  <c r="O3985" i="1"/>
  <c r="N3985" i="1"/>
  <c r="M3985" i="1"/>
  <c r="G3985" i="1"/>
  <c r="B3985" i="1"/>
  <c r="C3985" i="1" s="1"/>
  <c r="O3984" i="1"/>
  <c r="N3984" i="1"/>
  <c r="M3984" i="1"/>
  <c r="G3984" i="1"/>
  <c r="B3984" i="1"/>
  <c r="C3984" i="1" s="1"/>
  <c r="N3983" i="1"/>
  <c r="O3983" i="1" s="1"/>
  <c r="M3983" i="1"/>
  <c r="G3983" i="1"/>
  <c r="B3983" i="1"/>
  <c r="C3983" i="1" s="1"/>
  <c r="N3982" i="1"/>
  <c r="O3982" i="1" s="1"/>
  <c r="M3982" i="1"/>
  <c r="G3982" i="1"/>
  <c r="B3982" i="1"/>
  <c r="C3982" i="1" s="1"/>
  <c r="O3981" i="1"/>
  <c r="N3981" i="1"/>
  <c r="M3981" i="1"/>
  <c r="G3981" i="1"/>
  <c r="B3981" i="1"/>
  <c r="C3981" i="1" s="1"/>
  <c r="O3980" i="1"/>
  <c r="N3980" i="1"/>
  <c r="M3980" i="1"/>
  <c r="G3980" i="1"/>
  <c r="B3980" i="1"/>
  <c r="C3980" i="1" s="1"/>
  <c r="N3979" i="1"/>
  <c r="O3979" i="1" s="1"/>
  <c r="M3979" i="1"/>
  <c r="G3979" i="1"/>
  <c r="B3979" i="1"/>
  <c r="C3979" i="1" s="1"/>
  <c r="N3978" i="1"/>
  <c r="O3978" i="1" s="1"/>
  <c r="M3978" i="1"/>
  <c r="G3978" i="1"/>
  <c r="C3978" i="1"/>
  <c r="B3978" i="1"/>
  <c r="O3977" i="1"/>
  <c r="N3977" i="1"/>
  <c r="M3977" i="1"/>
  <c r="G3977" i="1"/>
  <c r="B3977" i="1"/>
  <c r="C3977" i="1" s="1"/>
  <c r="O3976" i="1"/>
  <c r="N3976" i="1"/>
  <c r="M3976" i="1"/>
  <c r="G3976" i="1"/>
  <c r="C3976" i="1"/>
  <c r="B3976" i="1"/>
  <c r="N3975" i="1"/>
  <c r="O3975" i="1" s="1"/>
  <c r="M3975" i="1"/>
  <c r="G3975" i="1"/>
  <c r="B3975" i="1"/>
  <c r="C3975" i="1" s="1"/>
  <c r="N3974" i="1"/>
  <c r="O3974" i="1" s="1"/>
  <c r="M3974" i="1"/>
  <c r="G3974" i="1"/>
  <c r="B3974" i="1"/>
  <c r="C3974" i="1" s="1"/>
  <c r="O3973" i="1"/>
  <c r="N3973" i="1"/>
  <c r="M3973" i="1"/>
  <c r="G3973" i="1"/>
  <c r="B3973" i="1"/>
  <c r="C3973" i="1" s="1"/>
  <c r="N3972" i="1"/>
  <c r="O3972" i="1" s="1"/>
  <c r="M3972" i="1"/>
  <c r="G3972" i="1"/>
  <c r="C3972" i="1"/>
  <c r="B3972" i="1"/>
  <c r="N3971" i="1"/>
  <c r="O3971" i="1" s="1"/>
  <c r="M3971" i="1"/>
  <c r="G3971" i="1"/>
  <c r="B3971" i="1"/>
  <c r="C3971" i="1" s="1"/>
  <c r="O3970" i="1"/>
  <c r="N3970" i="1"/>
  <c r="M3970" i="1"/>
  <c r="G3970" i="1"/>
  <c r="C3970" i="1"/>
  <c r="B3970" i="1"/>
  <c r="O3969" i="1"/>
  <c r="N3969" i="1"/>
  <c r="M3969" i="1"/>
  <c r="G3969" i="1"/>
  <c r="B3969" i="1"/>
  <c r="C3969" i="1" s="1"/>
  <c r="O3968" i="1"/>
  <c r="N3968" i="1"/>
  <c r="M3968" i="1"/>
  <c r="G3968" i="1"/>
  <c r="C3968" i="1"/>
  <c r="B3968" i="1"/>
  <c r="N3967" i="1"/>
  <c r="O3967" i="1" s="1"/>
  <c r="M3967" i="1"/>
  <c r="G3967" i="1"/>
  <c r="B3967" i="1"/>
  <c r="C3967" i="1" s="1"/>
  <c r="N3966" i="1"/>
  <c r="O3966" i="1" s="1"/>
  <c r="M3966" i="1"/>
  <c r="G3966" i="1"/>
  <c r="C3966" i="1"/>
  <c r="B3966" i="1"/>
  <c r="N3965" i="1"/>
  <c r="O3965" i="1" s="1"/>
  <c r="M3965" i="1"/>
  <c r="G3965" i="1"/>
  <c r="B3965" i="1"/>
  <c r="C3965" i="1" s="1"/>
  <c r="O3964" i="1"/>
  <c r="N3964" i="1"/>
  <c r="M3964" i="1"/>
  <c r="G3964" i="1"/>
  <c r="B3964" i="1"/>
  <c r="C3964" i="1" s="1"/>
  <c r="O3963" i="1"/>
  <c r="N3963" i="1"/>
  <c r="M3963" i="1"/>
  <c r="G3963" i="1"/>
  <c r="B3963" i="1"/>
  <c r="C3963" i="1" s="1"/>
  <c r="N3962" i="1"/>
  <c r="O3962" i="1" s="1"/>
  <c r="M3962" i="1"/>
  <c r="G3962" i="1"/>
  <c r="C3962" i="1"/>
  <c r="B3962" i="1"/>
  <c r="O3961" i="1"/>
  <c r="N3961" i="1"/>
  <c r="M3961" i="1"/>
  <c r="G3961" i="1"/>
  <c r="B3961" i="1"/>
  <c r="C3961" i="1" s="1"/>
  <c r="O3960" i="1"/>
  <c r="N3960" i="1"/>
  <c r="M3960" i="1"/>
  <c r="G3960" i="1"/>
  <c r="B3960" i="1"/>
  <c r="C3960" i="1" s="1"/>
  <c r="N3959" i="1"/>
  <c r="O3959" i="1" s="1"/>
  <c r="M3959" i="1"/>
  <c r="G3959" i="1"/>
  <c r="B3959" i="1"/>
  <c r="C3959" i="1" s="1"/>
  <c r="O3958" i="1"/>
  <c r="N3958" i="1"/>
  <c r="M3958" i="1"/>
  <c r="G3958" i="1"/>
  <c r="C3958" i="1"/>
  <c r="B3958" i="1"/>
  <c r="O3957" i="1"/>
  <c r="N3957" i="1"/>
  <c r="M3957" i="1"/>
  <c r="G3957" i="1"/>
  <c r="B3957" i="1"/>
  <c r="C3957" i="1" s="1"/>
  <c r="N3956" i="1"/>
  <c r="O3956" i="1" s="1"/>
  <c r="M3956" i="1"/>
  <c r="G3956" i="1"/>
  <c r="B3956" i="1"/>
  <c r="C3956" i="1" s="1"/>
  <c r="O3955" i="1"/>
  <c r="N3955" i="1"/>
  <c r="M3955" i="1"/>
  <c r="G3955" i="1"/>
  <c r="B3955" i="1"/>
  <c r="C3955" i="1" s="1"/>
  <c r="O3954" i="1"/>
  <c r="N3954" i="1"/>
  <c r="M3954" i="1"/>
  <c r="G3954" i="1"/>
  <c r="C3954" i="1"/>
  <c r="B3954" i="1"/>
  <c r="O3953" i="1"/>
  <c r="N3953" i="1"/>
  <c r="M3953" i="1"/>
  <c r="G3953" i="1"/>
  <c r="B3953" i="1"/>
  <c r="C3953" i="1" s="1"/>
  <c r="N3952" i="1"/>
  <c r="O3952" i="1" s="1"/>
  <c r="M3952" i="1"/>
  <c r="G3952" i="1"/>
  <c r="B3952" i="1"/>
  <c r="C3952" i="1" s="1"/>
  <c r="N3951" i="1"/>
  <c r="O3951" i="1" s="1"/>
  <c r="M3951" i="1"/>
  <c r="G3951" i="1"/>
  <c r="B3951" i="1"/>
  <c r="C3951" i="1" s="1"/>
  <c r="O3950" i="1"/>
  <c r="N3950" i="1"/>
  <c r="M3950" i="1"/>
  <c r="G3950" i="1"/>
  <c r="C3950" i="1"/>
  <c r="B3950" i="1"/>
  <c r="O3949" i="1"/>
  <c r="N3949" i="1"/>
  <c r="M3949" i="1"/>
  <c r="G3949" i="1"/>
  <c r="B3949" i="1"/>
  <c r="C3949" i="1" s="1"/>
  <c r="N3948" i="1"/>
  <c r="O3948" i="1" s="1"/>
  <c r="M3948" i="1"/>
  <c r="G3948" i="1"/>
  <c r="C3948" i="1"/>
  <c r="B3948" i="1"/>
  <c r="O3947" i="1"/>
  <c r="N3947" i="1"/>
  <c r="M3947" i="1"/>
  <c r="G3947" i="1"/>
  <c r="B3947" i="1"/>
  <c r="C3947" i="1" s="1"/>
  <c r="O3946" i="1"/>
  <c r="N3946" i="1"/>
  <c r="M3946" i="1"/>
  <c r="G3946" i="1"/>
  <c r="B3946" i="1"/>
  <c r="C3946" i="1" s="1"/>
  <c r="O3945" i="1"/>
  <c r="N3945" i="1"/>
  <c r="M3945" i="1"/>
  <c r="G3945" i="1"/>
  <c r="B3945" i="1"/>
  <c r="C3945" i="1" s="1"/>
  <c r="O3944" i="1"/>
  <c r="N3944" i="1"/>
  <c r="M3944" i="1"/>
  <c r="G3944" i="1"/>
  <c r="C3944" i="1"/>
  <c r="B3944" i="1"/>
  <c r="O3943" i="1"/>
  <c r="N3943" i="1"/>
  <c r="M3943" i="1"/>
  <c r="G3943" i="1"/>
  <c r="C3943" i="1"/>
  <c r="B3943" i="1"/>
  <c r="O3942" i="1"/>
  <c r="N3942" i="1"/>
  <c r="M3942" i="1"/>
  <c r="G3942" i="1"/>
  <c r="C3942" i="1"/>
  <c r="B3942" i="1"/>
  <c r="O3941" i="1"/>
  <c r="N3941" i="1"/>
  <c r="M3941" i="1"/>
  <c r="G3941" i="1"/>
  <c r="C3941" i="1"/>
  <c r="B3941" i="1"/>
  <c r="O3940" i="1"/>
  <c r="N3940" i="1"/>
  <c r="M3940" i="1"/>
  <c r="G3940" i="1"/>
  <c r="C3940" i="1"/>
  <c r="B3940" i="1"/>
  <c r="O3939" i="1"/>
  <c r="N3939" i="1"/>
  <c r="M3939" i="1"/>
  <c r="G3939" i="1"/>
  <c r="C3939" i="1"/>
  <c r="B3939" i="1"/>
  <c r="O3938" i="1"/>
  <c r="N3938" i="1"/>
  <c r="M3938" i="1"/>
  <c r="G3938" i="1"/>
  <c r="C3938" i="1"/>
  <c r="B3938" i="1"/>
  <c r="O3937" i="1"/>
  <c r="N3937" i="1"/>
  <c r="M3937" i="1"/>
  <c r="G3937" i="1"/>
  <c r="C3937" i="1"/>
  <c r="B3937" i="1"/>
  <c r="O3936" i="1"/>
  <c r="N3936" i="1"/>
  <c r="M3936" i="1"/>
  <c r="G3936" i="1"/>
  <c r="C3936" i="1"/>
  <c r="B3936" i="1"/>
  <c r="O3935" i="1"/>
  <c r="N3935" i="1"/>
  <c r="M3935" i="1"/>
  <c r="G3935" i="1"/>
  <c r="C3935" i="1"/>
  <c r="B3935" i="1"/>
  <c r="O3934" i="1"/>
  <c r="N3934" i="1"/>
  <c r="M3934" i="1"/>
  <c r="G3934" i="1"/>
  <c r="C3934" i="1"/>
  <c r="B3934" i="1"/>
  <c r="O3933" i="1"/>
  <c r="N3933" i="1"/>
  <c r="M3933" i="1"/>
  <c r="G3933" i="1"/>
  <c r="C3933" i="1"/>
  <c r="B3933" i="1"/>
  <c r="O3932" i="1"/>
  <c r="N3932" i="1"/>
  <c r="M3932" i="1"/>
  <c r="G3932" i="1"/>
  <c r="C3932" i="1"/>
  <c r="B3932" i="1"/>
  <c r="O3931" i="1"/>
  <c r="N3931" i="1"/>
  <c r="M3931" i="1"/>
  <c r="G3931" i="1"/>
  <c r="C3931" i="1"/>
  <c r="B3931" i="1"/>
  <c r="O3930" i="1"/>
  <c r="N3930" i="1"/>
  <c r="M3930" i="1"/>
  <c r="G3930" i="1"/>
  <c r="C3930" i="1"/>
  <c r="B3930" i="1"/>
  <c r="O3929" i="1"/>
  <c r="N3929" i="1"/>
  <c r="M3929" i="1"/>
  <c r="G3929" i="1"/>
  <c r="C3929" i="1"/>
  <c r="B3929" i="1"/>
  <c r="O3928" i="1"/>
  <c r="N3928" i="1"/>
  <c r="M3928" i="1"/>
  <c r="G3928" i="1"/>
  <c r="C3928" i="1"/>
  <c r="B3928" i="1"/>
  <c r="O3927" i="1"/>
  <c r="N3927" i="1"/>
  <c r="M3927" i="1"/>
  <c r="G3927" i="1"/>
  <c r="C3927" i="1"/>
  <c r="B3927" i="1"/>
  <c r="O3926" i="1"/>
  <c r="N3926" i="1"/>
  <c r="M3926" i="1"/>
  <c r="G3926" i="1"/>
  <c r="C3926" i="1"/>
  <c r="B3926" i="1"/>
  <c r="O3925" i="1"/>
  <c r="N3925" i="1"/>
  <c r="M3925" i="1"/>
  <c r="G3925" i="1"/>
  <c r="C3925" i="1"/>
  <c r="B3925" i="1"/>
  <c r="O3924" i="1"/>
  <c r="N3924" i="1"/>
  <c r="M3924" i="1"/>
  <c r="G3924" i="1"/>
  <c r="C3924" i="1"/>
  <c r="B3924" i="1"/>
  <c r="O3923" i="1"/>
  <c r="N3923" i="1"/>
  <c r="M3923" i="1"/>
  <c r="G3923" i="1"/>
  <c r="C3923" i="1"/>
  <c r="B3923" i="1"/>
  <c r="O3922" i="1"/>
  <c r="N3922" i="1"/>
  <c r="M3922" i="1"/>
  <c r="G3922" i="1"/>
  <c r="C3922" i="1"/>
  <c r="B3922" i="1"/>
  <c r="O3921" i="1"/>
  <c r="N3921" i="1"/>
  <c r="M3921" i="1"/>
  <c r="G3921" i="1"/>
  <c r="C3921" i="1"/>
  <c r="B3921" i="1"/>
  <c r="O3920" i="1"/>
  <c r="N3920" i="1"/>
  <c r="M3920" i="1"/>
  <c r="G3920" i="1"/>
  <c r="C3920" i="1"/>
  <c r="B3920" i="1"/>
  <c r="O3919" i="1"/>
  <c r="N3919" i="1"/>
  <c r="M3919" i="1"/>
  <c r="G3919" i="1"/>
  <c r="C3919" i="1"/>
  <c r="B3919" i="1"/>
  <c r="O3918" i="1"/>
  <c r="N3918" i="1"/>
  <c r="M3918" i="1"/>
  <c r="G3918" i="1"/>
  <c r="B3918" i="1"/>
  <c r="C3918" i="1" s="1"/>
  <c r="O3917" i="1"/>
  <c r="N3917" i="1"/>
  <c r="M3917" i="1"/>
  <c r="G3917" i="1"/>
  <c r="C3917" i="1"/>
  <c r="B3917" i="1"/>
  <c r="O3916" i="1"/>
  <c r="N3916" i="1"/>
  <c r="M3916" i="1"/>
  <c r="G3916" i="1"/>
  <c r="B3916" i="1"/>
  <c r="C3916" i="1" s="1"/>
  <c r="N3915" i="1"/>
  <c r="O3915" i="1" s="1"/>
  <c r="M3915" i="1"/>
  <c r="G3915" i="1"/>
  <c r="C3915" i="1"/>
  <c r="B3915" i="1"/>
  <c r="O3914" i="1"/>
  <c r="N3914" i="1"/>
  <c r="M3914" i="1"/>
  <c r="G3914" i="1"/>
  <c r="B3914" i="1"/>
  <c r="C3914" i="1" s="1"/>
  <c r="O3913" i="1"/>
  <c r="N3913" i="1"/>
  <c r="M3913" i="1"/>
  <c r="G3913" i="1"/>
  <c r="C3913" i="1"/>
  <c r="B3913" i="1"/>
  <c r="O3912" i="1"/>
  <c r="N3912" i="1"/>
  <c r="M3912" i="1"/>
  <c r="G3912" i="1"/>
  <c r="B3912" i="1"/>
  <c r="C3912" i="1" s="1"/>
  <c r="N3911" i="1"/>
  <c r="O3911" i="1" s="1"/>
  <c r="M3911" i="1"/>
  <c r="G3911" i="1"/>
  <c r="C3911" i="1"/>
  <c r="B3911" i="1"/>
  <c r="O3910" i="1"/>
  <c r="N3910" i="1"/>
  <c r="M3910" i="1"/>
  <c r="G3910" i="1"/>
  <c r="B3910" i="1"/>
  <c r="C3910" i="1" s="1"/>
  <c r="N3909" i="1"/>
  <c r="O3909" i="1" s="1"/>
  <c r="M3909" i="1"/>
  <c r="G3909" i="1"/>
  <c r="C3909" i="1"/>
  <c r="B3909" i="1"/>
  <c r="O3908" i="1"/>
  <c r="N3908" i="1"/>
  <c r="M3908" i="1"/>
  <c r="G3908" i="1"/>
  <c r="B3908" i="1"/>
  <c r="C3908" i="1" s="1"/>
  <c r="N3907" i="1"/>
  <c r="O3907" i="1" s="1"/>
  <c r="M3907" i="1"/>
  <c r="G3907" i="1"/>
  <c r="C3907" i="1"/>
  <c r="B3907" i="1"/>
  <c r="O3906" i="1"/>
  <c r="N3906" i="1"/>
  <c r="M3906" i="1"/>
  <c r="G3906" i="1"/>
  <c r="B3906" i="1"/>
  <c r="C3906" i="1" s="1"/>
  <c r="N3905" i="1"/>
  <c r="O3905" i="1" s="1"/>
  <c r="M3905" i="1"/>
  <c r="G3905" i="1"/>
  <c r="C3905" i="1"/>
  <c r="B3905" i="1"/>
  <c r="O3904" i="1"/>
  <c r="N3904" i="1"/>
  <c r="M3904" i="1"/>
  <c r="G3904" i="1"/>
  <c r="B3904" i="1"/>
  <c r="C3904" i="1" s="1"/>
  <c r="O3903" i="1"/>
  <c r="N3903" i="1"/>
  <c r="M3903" i="1"/>
  <c r="G3903" i="1"/>
  <c r="C3903" i="1"/>
  <c r="B3903" i="1"/>
  <c r="O3902" i="1"/>
  <c r="N3902" i="1"/>
  <c r="M3902" i="1"/>
  <c r="G3902" i="1"/>
  <c r="B3902" i="1"/>
  <c r="C3902" i="1" s="1"/>
  <c r="O3901" i="1"/>
  <c r="N3901" i="1"/>
  <c r="M3901" i="1"/>
  <c r="G3901" i="1"/>
  <c r="C3901" i="1"/>
  <c r="B3901" i="1"/>
  <c r="O3900" i="1"/>
  <c r="N3900" i="1"/>
  <c r="M3900" i="1"/>
  <c r="G3900" i="1"/>
  <c r="B3900" i="1"/>
  <c r="C3900" i="1" s="1"/>
  <c r="N3899" i="1"/>
  <c r="O3899" i="1" s="1"/>
  <c r="M3899" i="1"/>
  <c r="G3899" i="1"/>
  <c r="C3899" i="1"/>
  <c r="B3899" i="1"/>
  <c r="O3898" i="1"/>
  <c r="N3898" i="1"/>
  <c r="M3898" i="1"/>
  <c r="G3898" i="1"/>
  <c r="B3898" i="1"/>
  <c r="C3898" i="1" s="1"/>
  <c r="O3897" i="1"/>
  <c r="N3897" i="1"/>
  <c r="M3897" i="1"/>
  <c r="G3897" i="1"/>
  <c r="C3897" i="1"/>
  <c r="B3897" i="1"/>
  <c r="O3896" i="1"/>
  <c r="N3896" i="1"/>
  <c r="M3896" i="1"/>
  <c r="G3896" i="1"/>
  <c r="B3896" i="1"/>
  <c r="C3896" i="1" s="1"/>
  <c r="N3895" i="1"/>
  <c r="O3895" i="1" s="1"/>
  <c r="M3895" i="1"/>
  <c r="G3895" i="1"/>
  <c r="C3895" i="1"/>
  <c r="B3895" i="1"/>
  <c r="O3894" i="1"/>
  <c r="N3894" i="1"/>
  <c r="M3894" i="1"/>
  <c r="G3894" i="1"/>
  <c r="B3894" i="1"/>
  <c r="C3894" i="1" s="1"/>
  <c r="O3893" i="1"/>
  <c r="N3893" i="1"/>
  <c r="M3893" i="1"/>
  <c r="G3893" i="1"/>
  <c r="C3893" i="1"/>
  <c r="B3893" i="1"/>
  <c r="O3892" i="1"/>
  <c r="N3892" i="1"/>
  <c r="M3892" i="1"/>
  <c r="G3892" i="1"/>
  <c r="B3892" i="1"/>
  <c r="C3892" i="1" s="1"/>
  <c r="O3891" i="1"/>
  <c r="N3891" i="1"/>
  <c r="M3891" i="1"/>
  <c r="G3891" i="1"/>
  <c r="C3891" i="1"/>
  <c r="B3891" i="1"/>
  <c r="O3890" i="1"/>
  <c r="N3890" i="1"/>
  <c r="M3890" i="1"/>
  <c r="G3890" i="1"/>
  <c r="B3890" i="1"/>
  <c r="C3890" i="1" s="1"/>
  <c r="N3889" i="1"/>
  <c r="O3889" i="1" s="1"/>
  <c r="M3889" i="1"/>
  <c r="G3889" i="1"/>
  <c r="C3889" i="1"/>
  <c r="B3889" i="1"/>
  <c r="O3888" i="1"/>
  <c r="N3888" i="1"/>
  <c r="M3888" i="1"/>
  <c r="G3888" i="1"/>
  <c r="B3888" i="1"/>
  <c r="C3888" i="1" s="1"/>
  <c r="N3887" i="1"/>
  <c r="O3887" i="1" s="1"/>
  <c r="M3887" i="1"/>
  <c r="G3887" i="1"/>
  <c r="C3887" i="1"/>
  <c r="B3887" i="1"/>
  <c r="O3886" i="1"/>
  <c r="N3886" i="1"/>
  <c r="M3886" i="1"/>
  <c r="G3886" i="1"/>
  <c r="B3886" i="1"/>
  <c r="C3886" i="1" s="1"/>
  <c r="N3885" i="1"/>
  <c r="O3885" i="1" s="1"/>
  <c r="M3885" i="1"/>
  <c r="G3885" i="1"/>
  <c r="C3885" i="1"/>
  <c r="B3885" i="1"/>
  <c r="O3884" i="1"/>
  <c r="N3884" i="1"/>
  <c r="M3884" i="1"/>
  <c r="G3884" i="1"/>
  <c r="B3884" i="1"/>
  <c r="C3884" i="1" s="1"/>
  <c r="N3883" i="1"/>
  <c r="O3883" i="1" s="1"/>
  <c r="M3883" i="1"/>
  <c r="G3883" i="1"/>
  <c r="C3883" i="1"/>
  <c r="B3883" i="1"/>
  <c r="O3882" i="1"/>
  <c r="N3882" i="1"/>
  <c r="M3882" i="1"/>
  <c r="C3882" i="1"/>
  <c r="B3882" i="1"/>
  <c r="N3881" i="1"/>
  <c r="O3881" i="1" s="1"/>
  <c r="M3881" i="1"/>
  <c r="G3881" i="1"/>
  <c r="B3881" i="1"/>
  <c r="C3881" i="1" s="1"/>
  <c r="N3880" i="1"/>
  <c r="O3880" i="1" s="1"/>
  <c r="M3880" i="1"/>
  <c r="G3880" i="1"/>
  <c r="B3880" i="1"/>
  <c r="C3880" i="1" s="1"/>
  <c r="N3879" i="1"/>
  <c r="O3879" i="1" s="1"/>
  <c r="M3879" i="1"/>
  <c r="G3879" i="1"/>
  <c r="C3879" i="1"/>
  <c r="B3879" i="1"/>
  <c r="N3878" i="1"/>
  <c r="O3878" i="1" s="1"/>
  <c r="M3878" i="1"/>
  <c r="G3878" i="1"/>
  <c r="C3878" i="1"/>
  <c r="B3878" i="1"/>
  <c r="N3877" i="1"/>
  <c r="O3877" i="1" s="1"/>
  <c r="M3877" i="1"/>
  <c r="G3877" i="1"/>
  <c r="C3877" i="1"/>
  <c r="B3877" i="1"/>
  <c r="N3876" i="1"/>
  <c r="O3876" i="1" s="1"/>
  <c r="M3876" i="1"/>
  <c r="G3876" i="1"/>
  <c r="C3876" i="1"/>
  <c r="B3876" i="1"/>
  <c r="N3875" i="1"/>
  <c r="O3875" i="1" s="1"/>
  <c r="M3875" i="1"/>
  <c r="G3875" i="1"/>
  <c r="C3875" i="1"/>
  <c r="B3875" i="1"/>
  <c r="N3874" i="1"/>
  <c r="O3874" i="1" s="1"/>
  <c r="M3874" i="1"/>
  <c r="G3874" i="1"/>
  <c r="C3874" i="1"/>
  <c r="B3874" i="1"/>
  <c r="O3873" i="1"/>
  <c r="N3873" i="1"/>
  <c r="M3873" i="1"/>
  <c r="G3873" i="1"/>
  <c r="C3873" i="1"/>
  <c r="B3873" i="1"/>
  <c r="N3872" i="1"/>
  <c r="O3872" i="1" s="1"/>
  <c r="M3872" i="1"/>
  <c r="G3872" i="1"/>
  <c r="B3872" i="1"/>
  <c r="C3872" i="1" s="1"/>
  <c r="N3871" i="1"/>
  <c r="O3871" i="1" s="1"/>
  <c r="M3871" i="1"/>
  <c r="G3871" i="1"/>
  <c r="B3871" i="1"/>
  <c r="C3871" i="1" s="1"/>
  <c r="N3870" i="1"/>
  <c r="O3870" i="1" s="1"/>
  <c r="M3870" i="1"/>
  <c r="B3870" i="1"/>
  <c r="C3870" i="1" s="1"/>
  <c r="N3869" i="1"/>
  <c r="O3869" i="1" s="1"/>
  <c r="M3869" i="1"/>
  <c r="G3869" i="1"/>
  <c r="C3869" i="1"/>
  <c r="B3869" i="1"/>
  <c r="N3868" i="1"/>
  <c r="O3868" i="1" s="1"/>
  <c r="M3868" i="1"/>
  <c r="G3868" i="1"/>
  <c r="B3868" i="1"/>
  <c r="C3868" i="1" s="1"/>
  <c r="N3867" i="1"/>
  <c r="O3867" i="1" s="1"/>
  <c r="M3867" i="1"/>
  <c r="G3867" i="1"/>
  <c r="C3867" i="1"/>
  <c r="B3867" i="1"/>
  <c r="O3866" i="1"/>
  <c r="N3866" i="1"/>
  <c r="M3866" i="1"/>
  <c r="G3866" i="1"/>
  <c r="B3866" i="1"/>
  <c r="C3866" i="1" s="1"/>
  <c r="O3865" i="1"/>
  <c r="N3865" i="1"/>
  <c r="M3865" i="1"/>
  <c r="G3865" i="1"/>
  <c r="B3865" i="1"/>
  <c r="C3865" i="1" s="1"/>
  <c r="O3864" i="1"/>
  <c r="N3864" i="1"/>
  <c r="M3864" i="1"/>
  <c r="G3864" i="1"/>
  <c r="B3864" i="1"/>
  <c r="C3864" i="1" s="1"/>
  <c r="N3863" i="1"/>
  <c r="O3863" i="1" s="1"/>
  <c r="M3863" i="1"/>
  <c r="G3863" i="1"/>
  <c r="B3863" i="1"/>
  <c r="C3863" i="1" s="1"/>
  <c r="O3862" i="1"/>
  <c r="N3862" i="1"/>
  <c r="M3862" i="1"/>
  <c r="G3862" i="1"/>
  <c r="B3862" i="1"/>
  <c r="C3862" i="1" s="1"/>
  <c r="N3861" i="1"/>
  <c r="O3861" i="1" s="1"/>
  <c r="M3861" i="1"/>
  <c r="G3861" i="1"/>
  <c r="C3861" i="1"/>
  <c r="B3861" i="1"/>
  <c r="N3860" i="1"/>
  <c r="O3860" i="1" s="1"/>
  <c r="M3860" i="1"/>
  <c r="G3860" i="1"/>
  <c r="B3860" i="1"/>
  <c r="C3860" i="1" s="1"/>
  <c r="O3859" i="1"/>
  <c r="N3859" i="1"/>
  <c r="M3859" i="1"/>
  <c r="G3859" i="1"/>
  <c r="B3859" i="1"/>
  <c r="C3859" i="1" s="1"/>
  <c r="O3858" i="1"/>
  <c r="N3858" i="1"/>
  <c r="M3858" i="1"/>
  <c r="G3858" i="1"/>
  <c r="B3858" i="1"/>
  <c r="C3858" i="1" s="1"/>
  <c r="O3857" i="1"/>
  <c r="N3857" i="1"/>
  <c r="M3857" i="1"/>
  <c r="G3857" i="1"/>
  <c r="C3857" i="1"/>
  <c r="B3857" i="1"/>
  <c r="O3856" i="1"/>
  <c r="N3856" i="1"/>
  <c r="M3856" i="1"/>
  <c r="G3856" i="1"/>
  <c r="B3856" i="1"/>
  <c r="C3856" i="1" s="1"/>
  <c r="O3855" i="1"/>
  <c r="N3855" i="1"/>
  <c r="M3855" i="1"/>
  <c r="G3855" i="1"/>
  <c r="B3855" i="1"/>
  <c r="C3855" i="1" s="1"/>
  <c r="N3854" i="1"/>
  <c r="O3854" i="1" s="1"/>
  <c r="M3854" i="1"/>
  <c r="G3854" i="1"/>
  <c r="B3854" i="1"/>
  <c r="C3854" i="1" s="1"/>
  <c r="N3853" i="1"/>
  <c r="O3853" i="1" s="1"/>
  <c r="M3853" i="1"/>
  <c r="G3853" i="1"/>
  <c r="B3853" i="1"/>
  <c r="C3853" i="1" s="1"/>
  <c r="O3852" i="1"/>
  <c r="N3852" i="1"/>
  <c r="M3852" i="1"/>
  <c r="G3852" i="1"/>
  <c r="B3852" i="1"/>
  <c r="C3852" i="1" s="1"/>
  <c r="O3851" i="1"/>
  <c r="N3851" i="1"/>
  <c r="M3851" i="1"/>
  <c r="G3851" i="1"/>
  <c r="C3851" i="1"/>
  <c r="B3851" i="1"/>
  <c r="O3850" i="1"/>
  <c r="N3850" i="1"/>
  <c r="M3850" i="1"/>
  <c r="G3850" i="1"/>
  <c r="B3850" i="1"/>
  <c r="C3850" i="1" s="1"/>
  <c r="N3849" i="1"/>
  <c r="O3849" i="1" s="1"/>
  <c r="M3849" i="1"/>
  <c r="G3849" i="1"/>
  <c r="C3849" i="1"/>
  <c r="B3849" i="1"/>
  <c r="N3848" i="1"/>
  <c r="O3848" i="1" s="1"/>
  <c r="M3848" i="1"/>
  <c r="G3848" i="1"/>
  <c r="B3848" i="1"/>
  <c r="C3848" i="1" s="1"/>
  <c r="N3847" i="1"/>
  <c r="O3847" i="1" s="1"/>
  <c r="M3847" i="1"/>
  <c r="G3847" i="1"/>
  <c r="C3847" i="1"/>
  <c r="B3847" i="1"/>
  <c r="O3846" i="1"/>
  <c r="N3846" i="1"/>
  <c r="M3846" i="1"/>
  <c r="G3846" i="1"/>
  <c r="B3846" i="1"/>
  <c r="C3846" i="1" s="1"/>
  <c r="O3845" i="1"/>
  <c r="N3845" i="1"/>
  <c r="M3845" i="1"/>
  <c r="G3845" i="1"/>
  <c r="C3845" i="1"/>
  <c r="B3845" i="1"/>
  <c r="N3844" i="1"/>
  <c r="O3844" i="1" s="1"/>
  <c r="M3844" i="1"/>
  <c r="G3844" i="1"/>
  <c r="B3844" i="1"/>
  <c r="C3844" i="1" s="1"/>
  <c r="N3843" i="1"/>
  <c r="O3843" i="1" s="1"/>
  <c r="M3843" i="1"/>
  <c r="G3843" i="1"/>
  <c r="B3843" i="1"/>
  <c r="C3843" i="1" s="1"/>
  <c r="O3842" i="1"/>
  <c r="N3842" i="1"/>
  <c r="M3842" i="1"/>
  <c r="G3842" i="1"/>
  <c r="B3842" i="1"/>
  <c r="C3842" i="1" s="1"/>
  <c r="O3841" i="1"/>
  <c r="N3841" i="1"/>
  <c r="M3841" i="1"/>
  <c r="G3841" i="1"/>
  <c r="C3841" i="1"/>
  <c r="B3841" i="1"/>
  <c r="O3840" i="1"/>
  <c r="N3840" i="1"/>
  <c r="M3840" i="1"/>
  <c r="G3840" i="1"/>
  <c r="B3840" i="1"/>
  <c r="C3840" i="1" s="1"/>
  <c r="O3839" i="1"/>
  <c r="N3839" i="1"/>
  <c r="M3839" i="1"/>
  <c r="G3839" i="1"/>
  <c r="B3839" i="1"/>
  <c r="C3839" i="1" s="1"/>
  <c r="N3838" i="1"/>
  <c r="O3838" i="1" s="1"/>
  <c r="M3838" i="1"/>
  <c r="G3838" i="1"/>
  <c r="B3838" i="1"/>
  <c r="C3838" i="1" s="1"/>
  <c r="N3837" i="1"/>
  <c r="O3837" i="1" s="1"/>
  <c r="M3837" i="1"/>
  <c r="G3837" i="1"/>
  <c r="C3837" i="1"/>
  <c r="B3837" i="1"/>
  <c r="N3836" i="1"/>
  <c r="O3836" i="1" s="1"/>
  <c r="M3836" i="1"/>
  <c r="G3836" i="1"/>
  <c r="B3836" i="1"/>
  <c r="C3836" i="1" s="1"/>
  <c r="O3835" i="1"/>
  <c r="N3835" i="1"/>
  <c r="M3835" i="1"/>
  <c r="G3835" i="1"/>
  <c r="B3835" i="1"/>
  <c r="C3835" i="1" s="1"/>
  <c r="O3834" i="1"/>
  <c r="N3834" i="1"/>
  <c r="M3834" i="1"/>
  <c r="G3834" i="1"/>
  <c r="B3834" i="1"/>
  <c r="C3834" i="1" s="1"/>
  <c r="O3833" i="1"/>
  <c r="N3833" i="1"/>
  <c r="M3833" i="1"/>
  <c r="G3833" i="1"/>
  <c r="C3833" i="1"/>
  <c r="B3833" i="1"/>
  <c r="N3832" i="1"/>
  <c r="O3832" i="1" s="1"/>
  <c r="M3832" i="1"/>
  <c r="G3832" i="1"/>
  <c r="B3832" i="1"/>
  <c r="C3832" i="1" s="1"/>
  <c r="N3831" i="1"/>
  <c r="O3831" i="1" s="1"/>
  <c r="M3831" i="1"/>
  <c r="G3831" i="1"/>
  <c r="B3831" i="1"/>
  <c r="C3831" i="1" s="1"/>
  <c r="N3830" i="1"/>
  <c r="O3830" i="1" s="1"/>
  <c r="M3830" i="1"/>
  <c r="G3830" i="1"/>
  <c r="B3830" i="1"/>
  <c r="C3830" i="1" s="1"/>
  <c r="N3829" i="1"/>
  <c r="O3829" i="1" s="1"/>
  <c r="M3829" i="1"/>
  <c r="G3829" i="1"/>
  <c r="B3829" i="1"/>
  <c r="C3829" i="1" s="1"/>
  <c r="O3828" i="1"/>
  <c r="N3828" i="1"/>
  <c r="M3828" i="1"/>
  <c r="G3828" i="1"/>
  <c r="B3828" i="1"/>
  <c r="C3828" i="1" s="1"/>
  <c r="O3827" i="1"/>
  <c r="N3827" i="1"/>
  <c r="M3827" i="1"/>
  <c r="G3827" i="1"/>
  <c r="C3827" i="1"/>
  <c r="B3827" i="1"/>
  <c r="O3826" i="1"/>
  <c r="N3826" i="1"/>
  <c r="M3826" i="1"/>
  <c r="G3826" i="1"/>
  <c r="B3826" i="1"/>
  <c r="C3826" i="1" s="1"/>
  <c r="O3825" i="1"/>
  <c r="N3825" i="1"/>
  <c r="M3825" i="1"/>
  <c r="G3825" i="1"/>
  <c r="B3825" i="1"/>
  <c r="C3825" i="1" s="1"/>
  <c r="N3824" i="1"/>
  <c r="O3824" i="1" s="1"/>
  <c r="M3824" i="1"/>
  <c r="G3824" i="1"/>
  <c r="B3824" i="1"/>
  <c r="C3824" i="1" s="1"/>
  <c r="N3823" i="1"/>
  <c r="O3823" i="1" s="1"/>
  <c r="M3823" i="1"/>
  <c r="G3823" i="1"/>
  <c r="B3823" i="1"/>
  <c r="C3823" i="1" s="1"/>
  <c r="O3822" i="1"/>
  <c r="N3822" i="1"/>
  <c r="M3822" i="1"/>
  <c r="G3822" i="1"/>
  <c r="B3822" i="1"/>
  <c r="C3822" i="1" s="1"/>
  <c r="N3821" i="1"/>
  <c r="O3821" i="1" s="1"/>
  <c r="M3821" i="1"/>
  <c r="G3821" i="1"/>
  <c r="C3821" i="1"/>
  <c r="B3821" i="1"/>
  <c r="N3820" i="1"/>
  <c r="O3820" i="1" s="1"/>
  <c r="M3820" i="1"/>
  <c r="G3820" i="1"/>
  <c r="B3820" i="1"/>
  <c r="C3820" i="1" s="1"/>
  <c r="N3819" i="1"/>
  <c r="O3819" i="1" s="1"/>
  <c r="M3819" i="1"/>
  <c r="G3819" i="1"/>
  <c r="C3819" i="1"/>
  <c r="B3819" i="1"/>
  <c r="O3818" i="1"/>
  <c r="N3818" i="1"/>
  <c r="M3818" i="1"/>
  <c r="G3818" i="1"/>
  <c r="B3818" i="1"/>
  <c r="C3818" i="1" s="1"/>
  <c r="O3817" i="1"/>
  <c r="N3817" i="1"/>
  <c r="M3817" i="1"/>
  <c r="G3817" i="1"/>
  <c r="B3817" i="1"/>
  <c r="C3817" i="1" s="1"/>
  <c r="N3816" i="1"/>
  <c r="O3816" i="1" s="1"/>
  <c r="M3816" i="1"/>
  <c r="G3816" i="1"/>
  <c r="B3816" i="1"/>
  <c r="C3816" i="1" s="1"/>
  <c r="N3815" i="1"/>
  <c r="O3815" i="1" s="1"/>
  <c r="M3815" i="1"/>
  <c r="G3815" i="1"/>
  <c r="B3815" i="1"/>
  <c r="C3815" i="1" s="1"/>
  <c r="N3814" i="1"/>
  <c r="O3814" i="1" s="1"/>
  <c r="M3814" i="1"/>
  <c r="G3814" i="1"/>
  <c r="B3814" i="1"/>
  <c r="C3814" i="1" s="1"/>
  <c r="N3813" i="1"/>
  <c r="O3813" i="1" s="1"/>
  <c r="M3813" i="1"/>
  <c r="G3813" i="1"/>
  <c r="C3813" i="1"/>
  <c r="B3813" i="1"/>
  <c r="N3812" i="1"/>
  <c r="O3812" i="1" s="1"/>
  <c r="M3812" i="1"/>
  <c r="G3812" i="1"/>
  <c r="B3812" i="1"/>
  <c r="C3812" i="1" s="1"/>
  <c r="O3811" i="1"/>
  <c r="N3811" i="1"/>
  <c r="M3811" i="1"/>
  <c r="G3811" i="1"/>
  <c r="B3811" i="1"/>
  <c r="C3811" i="1" s="1"/>
  <c r="O3810" i="1"/>
  <c r="N3810" i="1"/>
  <c r="M3810" i="1"/>
  <c r="G3810" i="1"/>
  <c r="B3810" i="1"/>
  <c r="C3810" i="1" s="1"/>
  <c r="N3809" i="1"/>
  <c r="O3809" i="1" s="1"/>
  <c r="M3809" i="1"/>
  <c r="G3809" i="1"/>
  <c r="C3809" i="1"/>
  <c r="B3809" i="1"/>
  <c r="N3808" i="1"/>
  <c r="O3808" i="1" s="1"/>
  <c r="M3808" i="1"/>
  <c r="G3808" i="1"/>
  <c r="B3808" i="1"/>
  <c r="C3808" i="1" s="1"/>
  <c r="O3807" i="1"/>
  <c r="N3807" i="1"/>
  <c r="M3807" i="1"/>
  <c r="G3807" i="1"/>
  <c r="B3807" i="1"/>
  <c r="C3807" i="1" s="1"/>
  <c r="N3806" i="1"/>
  <c r="O3806" i="1" s="1"/>
  <c r="M3806" i="1"/>
  <c r="G3806" i="1"/>
  <c r="B3806" i="1"/>
  <c r="C3806" i="1" s="1"/>
  <c r="N3805" i="1"/>
  <c r="O3805" i="1" s="1"/>
  <c r="M3805" i="1"/>
  <c r="G3805" i="1"/>
  <c r="B3805" i="1"/>
  <c r="C3805" i="1" s="1"/>
  <c r="O3804" i="1"/>
  <c r="N3804" i="1"/>
  <c r="M3804" i="1"/>
  <c r="G3804" i="1"/>
  <c r="B3804" i="1"/>
  <c r="C3804" i="1" s="1"/>
  <c r="O3803" i="1"/>
  <c r="N3803" i="1"/>
  <c r="M3803" i="1"/>
  <c r="G3803" i="1"/>
  <c r="C3803" i="1"/>
  <c r="B3803" i="1"/>
  <c r="O3802" i="1"/>
  <c r="N3802" i="1"/>
  <c r="M3802" i="1"/>
  <c r="G3802" i="1"/>
  <c r="B3802" i="1"/>
  <c r="C3802" i="1" s="1"/>
  <c r="O3801" i="1"/>
  <c r="N3801" i="1"/>
  <c r="M3801" i="1"/>
  <c r="G3801" i="1"/>
  <c r="B3801" i="1"/>
  <c r="C3801" i="1" s="1"/>
  <c r="N3800" i="1"/>
  <c r="O3800" i="1" s="1"/>
  <c r="M3800" i="1"/>
  <c r="G3800" i="1"/>
  <c r="B3800" i="1"/>
  <c r="C3800" i="1" s="1"/>
  <c r="N3799" i="1"/>
  <c r="O3799" i="1" s="1"/>
  <c r="M3799" i="1"/>
  <c r="G3799" i="1"/>
  <c r="C3799" i="1"/>
  <c r="B3799" i="1"/>
  <c r="O3798" i="1"/>
  <c r="N3798" i="1"/>
  <c r="M3798" i="1"/>
  <c r="G3798" i="1"/>
  <c r="B3798" i="1"/>
  <c r="C3798" i="1" s="1"/>
  <c r="O3797" i="1"/>
  <c r="N3797" i="1"/>
  <c r="M3797" i="1"/>
  <c r="G3797" i="1"/>
  <c r="B3797" i="1"/>
  <c r="C3797" i="1" s="1"/>
  <c r="O3796" i="1"/>
  <c r="N3796" i="1"/>
  <c r="M3796" i="1"/>
  <c r="G3796" i="1"/>
  <c r="B3796" i="1"/>
  <c r="C3796" i="1" s="1"/>
  <c r="N3795" i="1"/>
  <c r="O3795" i="1" s="1"/>
  <c r="M3795" i="1"/>
  <c r="G3795" i="1"/>
  <c r="B3795" i="1"/>
  <c r="C3795" i="1" s="1"/>
  <c r="N3794" i="1"/>
  <c r="O3794" i="1" s="1"/>
  <c r="M3794" i="1"/>
  <c r="G3794" i="1"/>
  <c r="B3794" i="1"/>
  <c r="C3794" i="1" s="1"/>
  <c r="O3793" i="1"/>
  <c r="N3793" i="1"/>
  <c r="M3793" i="1"/>
  <c r="G3793" i="1"/>
  <c r="C3793" i="1"/>
  <c r="B3793" i="1"/>
  <c r="O3792" i="1"/>
  <c r="N3792" i="1"/>
  <c r="M3792" i="1"/>
  <c r="G3792" i="1"/>
  <c r="B3792" i="1"/>
  <c r="C3792" i="1" s="1"/>
  <c r="N3791" i="1"/>
  <c r="O3791" i="1" s="1"/>
  <c r="M3791" i="1"/>
  <c r="G3791" i="1"/>
  <c r="B3791" i="1"/>
  <c r="C3791" i="1" s="1"/>
  <c r="O3790" i="1"/>
  <c r="N3790" i="1"/>
  <c r="M3790" i="1"/>
  <c r="G3790" i="1"/>
  <c r="B3790" i="1"/>
  <c r="C3790" i="1" s="1"/>
  <c r="O3789" i="1"/>
  <c r="N3789" i="1"/>
  <c r="M3789" i="1"/>
  <c r="G3789" i="1"/>
  <c r="C3789" i="1"/>
  <c r="B3789" i="1"/>
  <c r="O3788" i="1"/>
  <c r="N3788" i="1"/>
  <c r="M3788" i="1"/>
  <c r="G3788" i="1"/>
  <c r="B3788" i="1"/>
  <c r="C3788" i="1" s="1"/>
  <c r="O3787" i="1"/>
  <c r="N3787" i="1"/>
  <c r="M3787" i="1"/>
  <c r="G3787" i="1"/>
  <c r="B3787" i="1"/>
  <c r="C3787" i="1" s="1"/>
  <c r="O3786" i="1"/>
  <c r="N3786" i="1"/>
  <c r="M3786" i="1"/>
  <c r="G3786" i="1"/>
  <c r="B3786" i="1"/>
  <c r="C3786" i="1" s="1"/>
  <c r="N3785" i="1"/>
  <c r="O3785" i="1" s="1"/>
  <c r="M3785" i="1"/>
  <c r="G3785" i="1"/>
  <c r="C3785" i="1"/>
  <c r="B3785" i="1"/>
  <c r="O3784" i="1"/>
  <c r="N3784" i="1"/>
  <c r="M3784" i="1"/>
  <c r="G3784" i="1"/>
  <c r="B3784" i="1"/>
  <c r="C3784" i="1" s="1"/>
  <c r="O3783" i="1"/>
  <c r="N3783" i="1"/>
  <c r="M3783" i="1"/>
  <c r="G3783" i="1"/>
  <c r="C3783" i="1"/>
  <c r="B3783" i="1"/>
  <c r="N3782" i="1"/>
  <c r="O3782" i="1" s="1"/>
  <c r="M3782" i="1"/>
  <c r="G3782" i="1"/>
  <c r="B3782" i="1"/>
  <c r="C3782" i="1" s="1"/>
  <c r="N3781" i="1"/>
  <c r="O3781" i="1" s="1"/>
  <c r="M3781" i="1"/>
  <c r="G3781" i="1"/>
  <c r="C3781" i="1"/>
  <c r="B3781" i="1"/>
  <c r="O3780" i="1"/>
  <c r="N3780" i="1"/>
  <c r="M3780" i="1"/>
  <c r="G3780" i="1"/>
  <c r="B3780" i="1"/>
  <c r="C3780" i="1" s="1"/>
  <c r="O3779" i="1"/>
  <c r="N3779" i="1"/>
  <c r="M3779" i="1"/>
  <c r="G3779" i="1"/>
  <c r="B3779" i="1"/>
  <c r="C3779" i="1" s="1"/>
  <c r="O3778" i="1"/>
  <c r="N3778" i="1"/>
  <c r="M3778" i="1"/>
  <c r="G3778" i="1"/>
  <c r="B3778" i="1"/>
  <c r="C3778" i="1" s="1"/>
  <c r="O3777" i="1"/>
  <c r="N3777" i="1"/>
  <c r="M3777" i="1"/>
  <c r="G3777" i="1"/>
  <c r="C3777" i="1"/>
  <c r="B3777" i="1"/>
  <c r="N3776" i="1"/>
  <c r="O3776" i="1" s="1"/>
  <c r="M3776" i="1"/>
  <c r="G3776" i="1"/>
  <c r="B3776" i="1"/>
  <c r="C3776" i="1" s="1"/>
  <c r="N3775" i="1"/>
  <c r="O3775" i="1" s="1"/>
  <c r="M3775" i="1"/>
  <c r="G3775" i="1"/>
  <c r="B3775" i="1"/>
  <c r="C3775" i="1" s="1"/>
  <c r="N3774" i="1"/>
  <c r="O3774" i="1" s="1"/>
  <c r="M3774" i="1"/>
  <c r="G3774" i="1"/>
  <c r="B3774" i="1"/>
  <c r="C3774" i="1" s="1"/>
  <c r="N3773" i="1"/>
  <c r="O3773" i="1" s="1"/>
  <c r="M3773" i="1"/>
  <c r="G3773" i="1"/>
  <c r="B3773" i="1"/>
  <c r="C3773" i="1" s="1"/>
  <c r="O3772" i="1"/>
  <c r="N3772" i="1"/>
  <c r="M3772" i="1"/>
  <c r="G3772" i="1"/>
  <c r="B3772" i="1"/>
  <c r="C3772" i="1" s="1"/>
  <c r="N3771" i="1"/>
  <c r="O3771" i="1" s="1"/>
  <c r="M3771" i="1"/>
  <c r="G3771" i="1"/>
  <c r="B3771" i="1"/>
  <c r="C3771" i="1" s="1"/>
  <c r="N3770" i="1"/>
  <c r="O3770" i="1" s="1"/>
  <c r="M3770" i="1"/>
  <c r="G3770" i="1"/>
  <c r="B3770" i="1"/>
  <c r="C3770" i="1" s="1"/>
  <c r="O3769" i="1"/>
  <c r="N3769" i="1"/>
  <c r="M3769" i="1"/>
  <c r="G3769" i="1"/>
  <c r="C3769" i="1"/>
  <c r="B3769" i="1"/>
  <c r="O3768" i="1"/>
  <c r="N3768" i="1"/>
  <c r="M3768" i="1"/>
  <c r="G3768" i="1"/>
  <c r="B3768" i="1"/>
  <c r="C3768" i="1" s="1"/>
  <c r="O3767" i="1"/>
  <c r="N3767" i="1"/>
  <c r="M3767" i="1"/>
  <c r="G3767" i="1"/>
  <c r="C3767" i="1"/>
  <c r="B3767" i="1"/>
  <c r="N3766" i="1"/>
  <c r="O3766" i="1" s="1"/>
  <c r="M3766" i="1"/>
  <c r="G3766" i="1"/>
  <c r="B3766" i="1"/>
  <c r="C3766" i="1" s="1"/>
  <c r="N3765" i="1"/>
  <c r="O3765" i="1" s="1"/>
  <c r="M3765" i="1"/>
  <c r="G3765" i="1"/>
  <c r="B3765" i="1"/>
  <c r="C3765" i="1" s="1"/>
  <c r="N3764" i="1"/>
  <c r="O3764" i="1" s="1"/>
  <c r="M3764" i="1"/>
  <c r="G3764" i="1"/>
  <c r="B3764" i="1"/>
  <c r="C3764" i="1" s="1"/>
  <c r="O3763" i="1"/>
  <c r="N3763" i="1"/>
  <c r="M3763" i="1"/>
  <c r="G3763" i="1"/>
  <c r="B3763" i="1"/>
  <c r="C3763" i="1" s="1"/>
  <c r="N3762" i="1"/>
  <c r="O3762" i="1" s="1"/>
  <c r="M3762" i="1"/>
  <c r="G3762" i="1"/>
  <c r="B3762" i="1"/>
  <c r="C3762" i="1" s="1"/>
  <c r="O3761" i="1"/>
  <c r="N3761" i="1"/>
  <c r="M3761" i="1"/>
  <c r="G3761" i="1"/>
  <c r="C3761" i="1"/>
  <c r="B3761" i="1"/>
  <c r="N3760" i="1"/>
  <c r="O3760" i="1" s="1"/>
  <c r="M3760" i="1"/>
  <c r="G3760" i="1"/>
  <c r="B3760" i="1"/>
  <c r="C3760" i="1" s="1"/>
  <c r="N3759" i="1"/>
  <c r="O3759" i="1" s="1"/>
  <c r="M3759" i="1"/>
  <c r="G3759" i="1"/>
  <c r="B3759" i="1"/>
  <c r="C3759" i="1" s="1"/>
  <c r="N3758" i="1"/>
  <c r="O3758" i="1" s="1"/>
  <c r="M3758" i="1"/>
  <c r="G3758" i="1"/>
  <c r="B3758" i="1"/>
  <c r="C3758" i="1" s="1"/>
  <c r="N3757" i="1"/>
  <c r="O3757" i="1" s="1"/>
  <c r="M3757" i="1"/>
  <c r="G3757" i="1"/>
  <c r="C3757" i="1"/>
  <c r="B3757" i="1"/>
  <c r="O3756" i="1"/>
  <c r="N3756" i="1"/>
  <c r="M3756" i="1"/>
  <c r="G3756" i="1"/>
  <c r="B3756" i="1"/>
  <c r="C3756" i="1" s="1"/>
  <c r="O3755" i="1"/>
  <c r="N3755" i="1"/>
  <c r="M3755" i="1"/>
  <c r="G3755" i="1"/>
  <c r="B3755" i="1"/>
  <c r="C3755" i="1" s="1"/>
  <c r="O3754" i="1"/>
  <c r="N3754" i="1"/>
  <c r="M3754" i="1"/>
  <c r="G3754" i="1"/>
  <c r="B3754" i="1"/>
  <c r="C3754" i="1" s="1"/>
  <c r="N3753" i="1"/>
  <c r="O3753" i="1" s="1"/>
  <c r="M3753" i="1"/>
  <c r="G3753" i="1"/>
  <c r="C3753" i="1"/>
  <c r="B3753" i="1"/>
  <c r="O3752" i="1"/>
  <c r="N3752" i="1"/>
  <c r="M3752" i="1"/>
  <c r="G3752" i="1"/>
  <c r="B3752" i="1"/>
  <c r="C3752" i="1" s="1"/>
  <c r="O3751" i="1"/>
  <c r="N3751" i="1"/>
  <c r="M3751" i="1"/>
  <c r="G3751" i="1"/>
  <c r="C3751" i="1"/>
  <c r="B3751" i="1"/>
  <c r="N3750" i="1"/>
  <c r="O3750" i="1" s="1"/>
  <c r="M3750" i="1"/>
  <c r="G3750" i="1"/>
  <c r="B3750" i="1"/>
  <c r="C3750" i="1" s="1"/>
  <c r="N3749" i="1"/>
  <c r="O3749" i="1" s="1"/>
  <c r="M3749" i="1"/>
  <c r="G3749" i="1"/>
  <c r="C3749" i="1"/>
  <c r="B3749" i="1"/>
  <c r="O3748" i="1"/>
  <c r="N3748" i="1"/>
  <c r="M3748" i="1"/>
  <c r="G3748" i="1"/>
  <c r="C3748" i="1"/>
  <c r="B3748" i="1"/>
  <c r="N3747" i="1"/>
  <c r="O3747" i="1" s="1"/>
  <c r="M3747" i="1"/>
  <c r="G3747" i="1"/>
  <c r="C3747" i="1"/>
  <c r="B3747" i="1"/>
  <c r="O3746" i="1"/>
  <c r="N3746" i="1"/>
  <c r="M3746" i="1"/>
  <c r="G3746" i="1"/>
  <c r="C3746" i="1"/>
  <c r="B3746" i="1"/>
  <c r="N3745" i="1"/>
  <c r="O3745" i="1" s="1"/>
  <c r="M3745" i="1"/>
  <c r="G3745" i="1"/>
  <c r="C3745" i="1"/>
  <c r="B3745" i="1"/>
  <c r="O3744" i="1"/>
  <c r="N3744" i="1"/>
  <c r="M3744" i="1"/>
  <c r="G3744" i="1"/>
  <c r="C3744" i="1"/>
  <c r="B3744" i="1"/>
  <c r="N3743" i="1"/>
  <c r="O3743" i="1" s="1"/>
  <c r="M3743" i="1"/>
  <c r="G3743" i="1"/>
  <c r="C3743" i="1"/>
  <c r="B3743" i="1"/>
  <c r="O3742" i="1"/>
  <c r="N3742" i="1"/>
  <c r="M3742" i="1"/>
  <c r="G3742" i="1"/>
  <c r="C3742" i="1"/>
  <c r="B3742" i="1"/>
  <c r="N3741" i="1"/>
  <c r="O3741" i="1" s="1"/>
  <c r="M3741" i="1"/>
  <c r="G3741" i="1"/>
  <c r="C3741" i="1"/>
  <c r="B3741" i="1"/>
  <c r="O3740" i="1"/>
  <c r="N3740" i="1"/>
  <c r="M3740" i="1"/>
  <c r="G3740" i="1"/>
  <c r="C3740" i="1"/>
  <c r="B3740" i="1"/>
  <c r="N3739" i="1"/>
  <c r="O3739" i="1" s="1"/>
  <c r="M3739" i="1"/>
  <c r="G3739" i="1"/>
  <c r="C3739" i="1"/>
  <c r="B3739" i="1"/>
  <c r="O3738" i="1"/>
  <c r="N3738" i="1"/>
  <c r="M3738" i="1"/>
  <c r="G3738" i="1"/>
  <c r="C3738" i="1"/>
  <c r="B3738" i="1"/>
  <c r="N3737" i="1"/>
  <c r="O3737" i="1" s="1"/>
  <c r="M3737" i="1"/>
  <c r="G3737" i="1"/>
  <c r="C3737" i="1"/>
  <c r="B3737" i="1"/>
  <c r="O3736" i="1"/>
  <c r="N3736" i="1"/>
  <c r="M3736" i="1"/>
  <c r="G3736" i="1"/>
  <c r="C3736" i="1"/>
  <c r="B3736" i="1"/>
  <c r="N3735" i="1"/>
  <c r="O3735" i="1" s="1"/>
  <c r="M3735" i="1"/>
  <c r="G3735" i="1"/>
  <c r="C3735" i="1"/>
  <c r="B3735" i="1"/>
  <c r="O3734" i="1"/>
  <c r="N3734" i="1"/>
  <c r="M3734" i="1"/>
  <c r="G3734" i="1"/>
  <c r="C3734" i="1"/>
  <c r="B3734" i="1"/>
  <c r="N3733" i="1"/>
  <c r="O3733" i="1" s="1"/>
  <c r="M3733" i="1"/>
  <c r="G3733" i="1"/>
  <c r="C3733" i="1"/>
  <c r="B3733" i="1"/>
  <c r="O3732" i="1"/>
  <c r="N3732" i="1"/>
  <c r="M3732" i="1"/>
  <c r="G3732" i="1"/>
  <c r="C3732" i="1"/>
  <c r="B3732" i="1"/>
  <c r="N3731" i="1"/>
  <c r="O3731" i="1" s="1"/>
  <c r="M3731" i="1"/>
  <c r="G3731" i="1"/>
  <c r="C3731" i="1"/>
  <c r="B3731" i="1"/>
  <c r="O3730" i="1"/>
  <c r="N3730" i="1"/>
  <c r="M3730" i="1"/>
  <c r="G3730" i="1"/>
  <c r="C3730" i="1"/>
  <c r="B3730" i="1"/>
  <c r="N3729" i="1"/>
  <c r="O3729" i="1" s="1"/>
  <c r="M3729" i="1"/>
  <c r="G3729" i="1"/>
  <c r="C3729" i="1"/>
  <c r="B3729" i="1"/>
  <c r="O3728" i="1"/>
  <c r="N3728" i="1"/>
  <c r="M3728" i="1"/>
  <c r="G3728" i="1"/>
  <c r="C3728" i="1"/>
  <c r="B3728" i="1"/>
  <c r="N3727" i="1"/>
  <c r="O3727" i="1" s="1"/>
  <c r="M3727" i="1"/>
  <c r="G3727" i="1"/>
  <c r="C3727" i="1"/>
  <c r="B3727" i="1"/>
  <c r="O3726" i="1"/>
  <c r="N3726" i="1"/>
  <c r="M3726" i="1"/>
  <c r="G3726" i="1"/>
  <c r="C3726" i="1"/>
  <c r="B3726" i="1"/>
  <c r="N3725" i="1"/>
  <c r="O3725" i="1" s="1"/>
  <c r="M3725" i="1"/>
  <c r="G3725" i="1"/>
  <c r="C3725" i="1"/>
  <c r="B3725" i="1"/>
  <c r="O3724" i="1"/>
  <c r="N3724" i="1"/>
  <c r="M3724" i="1"/>
  <c r="G3724" i="1"/>
  <c r="C3724" i="1"/>
  <c r="B3724" i="1"/>
  <c r="N3723" i="1"/>
  <c r="O3723" i="1" s="1"/>
  <c r="M3723" i="1"/>
  <c r="G3723" i="1"/>
  <c r="C3723" i="1"/>
  <c r="B3723" i="1"/>
  <c r="O3722" i="1"/>
  <c r="N3722" i="1"/>
  <c r="M3722" i="1"/>
  <c r="G3722" i="1"/>
  <c r="C3722" i="1"/>
  <c r="B3722" i="1"/>
  <c r="N3721" i="1"/>
  <c r="O3721" i="1" s="1"/>
  <c r="M3721" i="1"/>
  <c r="G3721" i="1"/>
  <c r="C3721" i="1"/>
  <c r="B3721" i="1"/>
  <c r="O3720" i="1"/>
  <c r="N3720" i="1"/>
  <c r="M3720" i="1"/>
  <c r="G3720" i="1"/>
  <c r="C3720" i="1"/>
  <c r="B3720" i="1"/>
  <c r="N3719" i="1"/>
  <c r="O3719" i="1" s="1"/>
  <c r="M3719" i="1"/>
  <c r="G3719" i="1"/>
  <c r="C3719" i="1"/>
  <c r="B3719" i="1"/>
  <c r="O3718" i="1"/>
  <c r="N3718" i="1"/>
  <c r="M3718" i="1"/>
  <c r="G3718" i="1"/>
  <c r="C3718" i="1"/>
  <c r="B3718" i="1"/>
  <c r="N3717" i="1"/>
  <c r="O3717" i="1" s="1"/>
  <c r="M3717" i="1"/>
  <c r="G3717" i="1"/>
  <c r="C3717" i="1"/>
  <c r="B3717" i="1"/>
  <c r="O3716" i="1"/>
  <c r="N3716" i="1"/>
  <c r="M3716" i="1"/>
  <c r="G3716" i="1"/>
  <c r="C3716" i="1"/>
  <c r="B3716" i="1"/>
  <c r="N3715" i="1"/>
  <c r="O3715" i="1" s="1"/>
  <c r="M3715" i="1"/>
  <c r="G3715" i="1"/>
  <c r="C3715" i="1"/>
  <c r="B3715" i="1"/>
  <c r="O3714" i="1"/>
  <c r="N3714" i="1"/>
  <c r="M3714" i="1"/>
  <c r="G3714" i="1"/>
  <c r="C3714" i="1"/>
  <c r="B3714" i="1"/>
  <c r="N3713" i="1"/>
  <c r="O3713" i="1" s="1"/>
  <c r="M3713" i="1"/>
  <c r="G3713" i="1"/>
  <c r="C3713" i="1"/>
  <c r="B3713" i="1"/>
  <c r="O3712" i="1"/>
  <c r="N3712" i="1"/>
  <c r="M3712" i="1"/>
  <c r="G3712" i="1"/>
  <c r="C3712" i="1"/>
  <c r="B3712" i="1"/>
  <c r="N3711" i="1"/>
  <c r="O3711" i="1" s="1"/>
  <c r="M3711" i="1"/>
  <c r="G3711" i="1"/>
  <c r="C3711" i="1"/>
  <c r="B3711" i="1"/>
  <c r="O3710" i="1"/>
  <c r="N3710" i="1"/>
  <c r="M3710" i="1"/>
  <c r="G3710" i="1"/>
  <c r="C3710" i="1"/>
  <c r="B3710" i="1"/>
  <c r="N3709" i="1"/>
  <c r="O3709" i="1" s="1"/>
  <c r="M3709" i="1"/>
  <c r="G3709" i="1"/>
  <c r="C3709" i="1"/>
  <c r="B3709" i="1"/>
  <c r="O3708" i="1"/>
  <c r="N3708" i="1"/>
  <c r="M3708" i="1"/>
  <c r="G3708" i="1"/>
  <c r="C3708" i="1"/>
  <c r="B3708" i="1"/>
  <c r="N3707" i="1"/>
  <c r="O3707" i="1" s="1"/>
  <c r="M3707" i="1"/>
  <c r="G3707" i="1"/>
  <c r="C3707" i="1"/>
  <c r="B3707" i="1"/>
  <c r="O3706" i="1"/>
  <c r="N3706" i="1"/>
  <c r="M3706" i="1"/>
  <c r="G3706" i="1"/>
  <c r="C3706" i="1"/>
  <c r="B3706" i="1"/>
  <c r="N3705" i="1"/>
  <c r="O3705" i="1" s="1"/>
  <c r="M3705" i="1"/>
  <c r="G3705" i="1"/>
  <c r="C3705" i="1"/>
  <c r="B3705" i="1"/>
  <c r="O3704" i="1"/>
  <c r="N3704" i="1"/>
  <c r="M3704" i="1"/>
  <c r="G3704" i="1"/>
  <c r="C3704" i="1"/>
  <c r="B3704" i="1"/>
  <c r="N3703" i="1"/>
  <c r="O3703" i="1" s="1"/>
  <c r="M3703" i="1"/>
  <c r="G3703" i="1"/>
  <c r="C3703" i="1"/>
  <c r="B3703" i="1"/>
  <c r="O3702" i="1"/>
  <c r="N3702" i="1"/>
  <c r="M3702" i="1"/>
  <c r="G3702" i="1"/>
  <c r="C3702" i="1"/>
  <c r="B3702" i="1"/>
  <c r="N3701" i="1"/>
  <c r="O3701" i="1" s="1"/>
  <c r="M3701" i="1"/>
  <c r="G3701" i="1"/>
  <c r="C3701" i="1"/>
  <c r="B3701" i="1"/>
  <c r="O3700" i="1"/>
  <c r="N3700" i="1"/>
  <c r="M3700" i="1"/>
  <c r="G3700" i="1"/>
  <c r="C3700" i="1"/>
  <c r="B3700" i="1"/>
  <c r="N3699" i="1"/>
  <c r="O3699" i="1" s="1"/>
  <c r="M3699" i="1"/>
  <c r="G3699" i="1"/>
  <c r="C3699" i="1"/>
  <c r="B3699" i="1"/>
  <c r="O3698" i="1"/>
  <c r="N3698" i="1"/>
  <c r="M3698" i="1"/>
  <c r="G3698" i="1"/>
  <c r="C3698" i="1"/>
  <c r="B3698" i="1"/>
  <c r="N3697" i="1"/>
  <c r="O3697" i="1" s="1"/>
  <c r="M3697" i="1"/>
  <c r="G3697" i="1"/>
  <c r="C3697" i="1"/>
  <c r="B3697" i="1"/>
  <c r="O3696" i="1"/>
  <c r="N3696" i="1"/>
  <c r="M3696" i="1"/>
  <c r="G3696" i="1"/>
  <c r="C3696" i="1"/>
  <c r="B3696" i="1"/>
  <c r="N3695" i="1"/>
  <c r="O3695" i="1" s="1"/>
  <c r="M3695" i="1"/>
  <c r="G3695" i="1"/>
  <c r="C3695" i="1"/>
  <c r="B3695" i="1"/>
  <c r="O3694" i="1"/>
  <c r="N3694" i="1"/>
  <c r="M3694" i="1"/>
  <c r="G3694" i="1"/>
  <c r="C3694" i="1"/>
  <c r="B3694" i="1"/>
  <c r="N3693" i="1"/>
  <c r="O3693" i="1" s="1"/>
  <c r="M3693" i="1"/>
  <c r="G3693" i="1"/>
  <c r="C3693" i="1"/>
  <c r="B3693" i="1"/>
  <c r="O3692" i="1"/>
  <c r="N3692" i="1"/>
  <c r="M3692" i="1"/>
  <c r="G3692" i="1"/>
  <c r="C3692" i="1"/>
  <c r="B3692" i="1"/>
  <c r="N3691" i="1"/>
  <c r="O3691" i="1" s="1"/>
  <c r="M3691" i="1"/>
  <c r="G3691" i="1"/>
  <c r="C3691" i="1"/>
  <c r="B3691" i="1"/>
  <c r="O3690" i="1"/>
  <c r="N3690" i="1"/>
  <c r="M3690" i="1"/>
  <c r="G3690" i="1"/>
  <c r="C3690" i="1"/>
  <c r="B3690" i="1"/>
  <c r="N3689" i="1"/>
  <c r="O3689" i="1" s="1"/>
  <c r="M3689" i="1"/>
  <c r="G3689" i="1"/>
  <c r="C3689" i="1"/>
  <c r="B3689" i="1"/>
  <c r="O3688" i="1"/>
  <c r="N3688" i="1"/>
  <c r="M3688" i="1"/>
  <c r="G3688" i="1"/>
  <c r="C3688" i="1"/>
  <c r="B3688" i="1"/>
  <c r="N3687" i="1"/>
  <c r="O3687" i="1" s="1"/>
  <c r="M3687" i="1"/>
  <c r="G3687" i="1"/>
  <c r="C3687" i="1"/>
  <c r="B3687" i="1"/>
  <c r="O3686" i="1"/>
  <c r="N3686" i="1"/>
  <c r="M3686" i="1"/>
  <c r="G3686" i="1"/>
  <c r="C3686" i="1"/>
  <c r="B3686" i="1"/>
  <c r="N3685" i="1"/>
  <c r="O3685" i="1" s="1"/>
  <c r="M3685" i="1"/>
  <c r="G3685" i="1"/>
  <c r="C3685" i="1"/>
  <c r="B3685" i="1"/>
  <c r="O3684" i="1"/>
  <c r="N3684" i="1"/>
  <c r="M3684" i="1"/>
  <c r="G3684" i="1"/>
  <c r="C3684" i="1"/>
  <c r="B3684" i="1"/>
  <c r="N3683" i="1"/>
  <c r="O3683" i="1" s="1"/>
  <c r="M3683" i="1"/>
  <c r="G3683" i="1"/>
  <c r="C3683" i="1"/>
  <c r="B3683" i="1"/>
  <c r="O3682" i="1"/>
  <c r="N3682" i="1"/>
  <c r="M3682" i="1"/>
  <c r="G3682" i="1"/>
  <c r="C3682" i="1"/>
  <c r="B3682" i="1"/>
  <c r="N3681" i="1"/>
  <c r="O3681" i="1" s="1"/>
  <c r="M3681" i="1"/>
  <c r="G3681" i="1"/>
  <c r="C3681" i="1"/>
  <c r="B3681" i="1"/>
  <c r="O3680" i="1"/>
  <c r="N3680" i="1"/>
  <c r="M3680" i="1"/>
  <c r="G3680" i="1"/>
  <c r="C3680" i="1"/>
  <c r="B3680" i="1"/>
  <c r="N3679" i="1"/>
  <c r="O3679" i="1" s="1"/>
  <c r="M3679" i="1"/>
  <c r="G3679" i="1"/>
  <c r="C3679" i="1"/>
  <c r="B3679" i="1"/>
  <c r="O3678" i="1"/>
  <c r="N3678" i="1"/>
  <c r="M3678" i="1"/>
  <c r="G3678" i="1"/>
  <c r="C3678" i="1"/>
  <c r="B3678" i="1"/>
  <c r="N3677" i="1"/>
  <c r="O3677" i="1" s="1"/>
  <c r="M3677" i="1"/>
  <c r="G3677" i="1"/>
  <c r="C3677" i="1"/>
  <c r="B3677" i="1"/>
  <c r="O3676" i="1"/>
  <c r="N3676" i="1"/>
  <c r="M3676" i="1"/>
  <c r="G3676" i="1"/>
  <c r="C3676" i="1"/>
  <c r="B3676" i="1"/>
  <c r="N3675" i="1"/>
  <c r="O3675" i="1" s="1"/>
  <c r="M3675" i="1"/>
  <c r="G3675" i="1"/>
  <c r="C3675" i="1"/>
  <c r="B3675" i="1"/>
  <c r="O3674" i="1"/>
  <c r="N3674" i="1"/>
  <c r="M3674" i="1"/>
  <c r="G3674" i="1"/>
  <c r="C3674" i="1"/>
  <c r="B3674" i="1"/>
  <c r="N3673" i="1"/>
  <c r="O3673" i="1" s="1"/>
  <c r="M3673" i="1"/>
  <c r="G3673" i="1"/>
  <c r="C3673" i="1"/>
  <c r="B3673" i="1"/>
  <c r="O3672" i="1"/>
  <c r="N3672" i="1"/>
  <c r="M3672" i="1"/>
  <c r="G3672" i="1"/>
  <c r="C3672" i="1"/>
  <c r="B3672" i="1"/>
  <c r="N3671" i="1"/>
  <c r="O3671" i="1" s="1"/>
  <c r="M3671" i="1"/>
  <c r="G3671" i="1"/>
  <c r="C3671" i="1"/>
  <c r="B3671" i="1"/>
  <c r="O3670" i="1"/>
  <c r="N3670" i="1"/>
  <c r="M3670" i="1"/>
  <c r="G3670" i="1"/>
  <c r="C3670" i="1"/>
  <c r="B3670" i="1"/>
  <c r="N3669" i="1"/>
  <c r="O3669" i="1" s="1"/>
  <c r="M3669" i="1"/>
  <c r="G3669" i="1"/>
  <c r="B3669" i="1"/>
  <c r="C3669" i="1" s="1"/>
  <c r="O3668" i="1"/>
  <c r="N3668" i="1"/>
  <c r="M3668" i="1"/>
  <c r="G3668" i="1"/>
  <c r="C3668" i="1"/>
  <c r="B3668" i="1"/>
  <c r="N3667" i="1"/>
  <c r="O3667" i="1" s="1"/>
  <c r="M3667" i="1"/>
  <c r="G3667" i="1"/>
  <c r="B3667" i="1"/>
  <c r="C3667" i="1" s="1"/>
  <c r="O3666" i="1"/>
  <c r="N3666" i="1"/>
  <c r="M3666" i="1"/>
  <c r="G3666" i="1"/>
  <c r="C3666" i="1"/>
  <c r="B3666" i="1"/>
  <c r="O3665" i="1"/>
  <c r="N3665" i="1"/>
  <c r="M3665" i="1"/>
  <c r="G3665" i="1"/>
  <c r="B3665" i="1"/>
  <c r="C3665" i="1" s="1"/>
  <c r="O3664" i="1"/>
  <c r="N3664" i="1"/>
  <c r="M3664" i="1"/>
  <c r="G3664" i="1"/>
  <c r="C3664" i="1"/>
  <c r="B3664" i="1"/>
  <c r="N3663" i="1"/>
  <c r="O3663" i="1" s="1"/>
  <c r="M3663" i="1"/>
  <c r="G3663" i="1"/>
  <c r="B3663" i="1"/>
  <c r="C3663" i="1" s="1"/>
  <c r="O3662" i="1"/>
  <c r="N3662" i="1"/>
  <c r="M3662" i="1"/>
  <c r="G3662" i="1"/>
  <c r="C3662" i="1"/>
  <c r="B3662" i="1"/>
  <c r="O3661" i="1"/>
  <c r="N3661" i="1"/>
  <c r="M3661" i="1"/>
  <c r="G3661" i="1"/>
  <c r="B3661" i="1"/>
  <c r="C3661" i="1" s="1"/>
  <c r="O3660" i="1"/>
  <c r="N3660" i="1"/>
  <c r="M3660" i="1"/>
  <c r="G3660" i="1"/>
  <c r="C3660" i="1"/>
  <c r="B3660" i="1"/>
  <c r="N3659" i="1"/>
  <c r="O3659" i="1" s="1"/>
  <c r="M3659" i="1"/>
  <c r="G3659" i="1"/>
  <c r="B3659" i="1"/>
  <c r="C3659" i="1" s="1"/>
  <c r="O3658" i="1"/>
  <c r="N3658" i="1"/>
  <c r="M3658" i="1"/>
  <c r="G3658" i="1"/>
  <c r="C3658" i="1"/>
  <c r="B3658" i="1"/>
  <c r="O3657" i="1"/>
  <c r="N3657" i="1"/>
  <c r="M3657" i="1"/>
  <c r="G3657" i="1"/>
  <c r="B3657" i="1"/>
  <c r="C3657" i="1" s="1"/>
  <c r="O3656" i="1"/>
  <c r="N3656" i="1"/>
  <c r="M3656" i="1"/>
  <c r="G3656" i="1"/>
  <c r="C3656" i="1"/>
  <c r="B3656" i="1"/>
  <c r="O3655" i="1"/>
  <c r="N3655" i="1"/>
  <c r="M3655" i="1"/>
  <c r="G3655" i="1"/>
  <c r="B3655" i="1"/>
  <c r="C3655" i="1" s="1"/>
  <c r="O3654" i="1"/>
  <c r="N3654" i="1"/>
  <c r="M3654" i="1"/>
  <c r="G3654" i="1"/>
  <c r="C3654" i="1"/>
  <c r="B3654" i="1"/>
  <c r="N3653" i="1"/>
  <c r="O3653" i="1" s="1"/>
  <c r="M3653" i="1"/>
  <c r="G3653" i="1"/>
  <c r="B3653" i="1"/>
  <c r="C3653" i="1" s="1"/>
  <c r="O3652" i="1"/>
  <c r="N3652" i="1"/>
  <c r="M3652" i="1"/>
  <c r="G3652" i="1"/>
  <c r="C3652" i="1"/>
  <c r="B3652" i="1"/>
  <c r="N3651" i="1"/>
  <c r="O3651" i="1" s="1"/>
  <c r="M3651" i="1"/>
  <c r="G3651" i="1"/>
  <c r="B3651" i="1"/>
  <c r="C3651" i="1" s="1"/>
  <c r="O3650" i="1"/>
  <c r="N3650" i="1"/>
  <c r="M3650" i="1"/>
  <c r="G3650" i="1"/>
  <c r="C3650" i="1"/>
  <c r="B3650" i="1"/>
  <c r="O3649" i="1"/>
  <c r="N3649" i="1"/>
  <c r="M3649" i="1"/>
  <c r="G3649" i="1"/>
  <c r="B3649" i="1"/>
  <c r="C3649" i="1" s="1"/>
  <c r="O3648" i="1"/>
  <c r="N3648" i="1"/>
  <c r="M3648" i="1"/>
  <c r="G3648" i="1"/>
  <c r="C3648" i="1"/>
  <c r="B3648" i="1"/>
  <c r="O3647" i="1"/>
  <c r="N3647" i="1"/>
  <c r="M3647" i="1"/>
  <c r="G3647" i="1"/>
  <c r="B3647" i="1"/>
  <c r="C3647" i="1" s="1"/>
  <c r="O3646" i="1"/>
  <c r="N3646" i="1"/>
  <c r="M3646" i="1"/>
  <c r="G3646" i="1"/>
  <c r="C3646" i="1"/>
  <c r="B3646" i="1"/>
  <c r="N3645" i="1"/>
  <c r="O3645" i="1" s="1"/>
  <c r="M3645" i="1"/>
  <c r="G3645" i="1"/>
  <c r="B3645" i="1"/>
  <c r="C3645" i="1" s="1"/>
  <c r="O3644" i="1"/>
  <c r="N3644" i="1"/>
  <c r="M3644" i="1"/>
  <c r="G3644" i="1"/>
  <c r="C3644" i="1"/>
  <c r="B3644" i="1"/>
  <c r="N3643" i="1"/>
  <c r="O3643" i="1" s="1"/>
  <c r="M3643" i="1"/>
  <c r="G3643" i="1"/>
  <c r="B3643" i="1"/>
  <c r="C3643" i="1" s="1"/>
  <c r="O3642" i="1"/>
  <c r="N3642" i="1"/>
  <c r="M3642" i="1"/>
  <c r="G3642" i="1"/>
  <c r="C3642" i="1"/>
  <c r="B3642" i="1"/>
  <c r="O3641" i="1"/>
  <c r="N3641" i="1"/>
  <c r="M3641" i="1"/>
  <c r="G3641" i="1"/>
  <c r="B3641" i="1"/>
  <c r="C3641" i="1" s="1"/>
  <c r="O3640" i="1"/>
  <c r="N3640" i="1"/>
  <c r="M3640" i="1"/>
  <c r="G3640" i="1"/>
  <c r="C3640" i="1"/>
  <c r="B3640" i="1"/>
  <c r="N3639" i="1"/>
  <c r="O3639" i="1" s="1"/>
  <c r="M3639" i="1"/>
  <c r="G3639" i="1"/>
  <c r="B3639" i="1"/>
  <c r="C3639" i="1" s="1"/>
  <c r="O3638" i="1"/>
  <c r="N3638" i="1"/>
  <c r="M3638" i="1"/>
  <c r="G3638" i="1"/>
  <c r="C3638" i="1"/>
  <c r="B3638" i="1"/>
  <c r="O3637" i="1"/>
  <c r="N3637" i="1"/>
  <c r="M3637" i="1"/>
  <c r="G3637" i="1"/>
  <c r="B3637" i="1"/>
  <c r="C3637" i="1" s="1"/>
  <c r="O3636" i="1"/>
  <c r="N3636" i="1"/>
  <c r="M3636" i="1"/>
  <c r="G3636" i="1"/>
  <c r="C3636" i="1"/>
  <c r="B3636" i="1"/>
  <c r="N3635" i="1"/>
  <c r="O3635" i="1" s="1"/>
  <c r="M3635" i="1"/>
  <c r="G3635" i="1"/>
  <c r="B3635" i="1"/>
  <c r="C3635" i="1" s="1"/>
  <c r="O3634" i="1"/>
  <c r="N3634" i="1"/>
  <c r="M3634" i="1"/>
  <c r="G3634" i="1"/>
  <c r="C3634" i="1"/>
  <c r="B3634" i="1"/>
  <c r="O3633" i="1"/>
  <c r="N3633" i="1"/>
  <c r="M3633" i="1"/>
  <c r="G3633" i="1"/>
  <c r="B3633" i="1"/>
  <c r="C3633" i="1" s="1"/>
  <c r="O3632" i="1"/>
  <c r="N3632" i="1"/>
  <c r="M3632" i="1"/>
  <c r="G3632" i="1"/>
  <c r="C3632" i="1"/>
  <c r="B3632" i="1"/>
  <c r="N3631" i="1"/>
  <c r="O3631" i="1" s="1"/>
  <c r="M3631" i="1"/>
  <c r="G3631" i="1"/>
  <c r="B3631" i="1"/>
  <c r="C3631" i="1" s="1"/>
  <c r="O3630" i="1"/>
  <c r="N3630" i="1"/>
  <c r="M3630" i="1"/>
  <c r="G3630" i="1"/>
  <c r="C3630" i="1"/>
  <c r="B3630" i="1"/>
  <c r="N3629" i="1"/>
  <c r="O3629" i="1" s="1"/>
  <c r="M3629" i="1"/>
  <c r="G3629" i="1"/>
  <c r="B3629" i="1"/>
  <c r="C3629" i="1" s="1"/>
  <c r="O3628" i="1"/>
  <c r="N3628" i="1"/>
  <c r="M3628" i="1"/>
  <c r="G3628" i="1"/>
  <c r="C3628" i="1"/>
  <c r="B3628" i="1"/>
  <c r="N3627" i="1"/>
  <c r="O3627" i="1" s="1"/>
  <c r="M3627" i="1"/>
  <c r="G3627" i="1"/>
  <c r="B3627" i="1"/>
  <c r="C3627" i="1" s="1"/>
  <c r="O3626" i="1"/>
  <c r="N3626" i="1"/>
  <c r="M3626" i="1"/>
  <c r="G3626" i="1"/>
  <c r="C3626" i="1"/>
  <c r="B3626" i="1"/>
  <c r="O3625" i="1"/>
  <c r="N3625" i="1"/>
  <c r="M3625" i="1"/>
  <c r="G3625" i="1"/>
  <c r="B3625" i="1"/>
  <c r="C3625" i="1" s="1"/>
  <c r="O3624" i="1"/>
  <c r="N3624" i="1"/>
  <c r="M3624" i="1"/>
  <c r="G3624" i="1"/>
  <c r="C3624" i="1"/>
  <c r="B3624" i="1"/>
  <c r="O3623" i="1"/>
  <c r="N3623" i="1"/>
  <c r="M3623" i="1"/>
  <c r="G3623" i="1"/>
  <c r="B3623" i="1"/>
  <c r="C3623" i="1" s="1"/>
  <c r="O3622" i="1"/>
  <c r="N3622" i="1"/>
  <c r="M3622" i="1"/>
  <c r="G3622" i="1"/>
  <c r="C3622" i="1"/>
  <c r="B3622" i="1"/>
  <c r="N3621" i="1"/>
  <c r="O3621" i="1" s="1"/>
  <c r="M3621" i="1"/>
  <c r="G3621" i="1"/>
  <c r="B3621" i="1"/>
  <c r="C3621" i="1" s="1"/>
  <c r="O3620" i="1"/>
  <c r="N3620" i="1"/>
  <c r="M3620" i="1"/>
  <c r="G3620" i="1"/>
  <c r="C3620" i="1"/>
  <c r="B3620" i="1"/>
  <c r="N3619" i="1"/>
  <c r="O3619" i="1" s="1"/>
  <c r="M3619" i="1"/>
  <c r="G3619" i="1"/>
  <c r="B3619" i="1"/>
  <c r="C3619" i="1" s="1"/>
  <c r="O3618" i="1"/>
  <c r="N3618" i="1"/>
  <c r="M3618" i="1"/>
  <c r="G3618" i="1"/>
  <c r="C3618" i="1"/>
  <c r="B3618" i="1"/>
  <c r="O3617" i="1"/>
  <c r="N3617" i="1"/>
  <c r="M3617" i="1"/>
  <c r="G3617" i="1"/>
  <c r="B3617" i="1"/>
  <c r="C3617" i="1" s="1"/>
  <c r="O3616" i="1"/>
  <c r="N3616" i="1"/>
  <c r="M3616" i="1"/>
  <c r="G3616" i="1"/>
  <c r="C3616" i="1"/>
  <c r="B3616" i="1"/>
  <c r="N3615" i="1"/>
  <c r="O3615" i="1" s="1"/>
  <c r="M3615" i="1"/>
  <c r="G3615" i="1"/>
  <c r="B3615" i="1"/>
  <c r="C3615" i="1" s="1"/>
  <c r="O3614" i="1"/>
  <c r="N3614" i="1"/>
  <c r="M3614" i="1"/>
  <c r="G3614" i="1"/>
  <c r="C3614" i="1"/>
  <c r="B3614" i="1"/>
  <c r="O3613" i="1"/>
  <c r="N3613" i="1"/>
  <c r="M3613" i="1"/>
  <c r="G3613" i="1"/>
  <c r="B3613" i="1"/>
  <c r="C3613" i="1" s="1"/>
  <c r="O3612" i="1"/>
  <c r="N3612" i="1"/>
  <c r="M3612" i="1"/>
  <c r="G3612" i="1"/>
  <c r="C3612" i="1"/>
  <c r="B3612" i="1"/>
  <c r="N3611" i="1"/>
  <c r="O3611" i="1" s="1"/>
  <c r="M3611" i="1"/>
  <c r="G3611" i="1"/>
  <c r="B3611" i="1"/>
  <c r="C3611" i="1" s="1"/>
  <c r="O3610" i="1"/>
  <c r="N3610" i="1"/>
  <c r="M3610" i="1"/>
  <c r="G3610" i="1"/>
  <c r="C3610" i="1"/>
  <c r="B3610" i="1"/>
  <c r="N3609" i="1"/>
  <c r="O3609" i="1" s="1"/>
  <c r="M3609" i="1"/>
  <c r="G3609" i="1"/>
  <c r="B3609" i="1"/>
  <c r="C3609" i="1" s="1"/>
  <c r="O3608" i="1"/>
  <c r="N3608" i="1"/>
  <c r="M3608" i="1"/>
  <c r="G3608" i="1"/>
  <c r="C3608" i="1"/>
  <c r="B3608" i="1"/>
  <c r="N3607" i="1"/>
  <c r="O3607" i="1" s="1"/>
  <c r="M3607" i="1"/>
  <c r="G3607" i="1"/>
  <c r="B3607" i="1"/>
  <c r="C3607" i="1" s="1"/>
  <c r="O3606" i="1"/>
  <c r="N3606" i="1"/>
  <c r="M3606" i="1"/>
  <c r="G3606" i="1"/>
  <c r="C3606" i="1"/>
  <c r="B3606" i="1"/>
  <c r="N3605" i="1"/>
  <c r="O3605" i="1" s="1"/>
  <c r="M3605" i="1"/>
  <c r="G3605" i="1"/>
  <c r="B3605" i="1"/>
  <c r="C3605" i="1" s="1"/>
  <c r="O3604" i="1"/>
  <c r="N3604" i="1"/>
  <c r="M3604" i="1"/>
  <c r="G3604" i="1"/>
  <c r="C3604" i="1"/>
  <c r="B3604" i="1"/>
  <c r="N3603" i="1"/>
  <c r="O3603" i="1" s="1"/>
  <c r="M3603" i="1"/>
  <c r="G3603" i="1"/>
  <c r="B3603" i="1"/>
  <c r="C3603" i="1" s="1"/>
  <c r="O3602" i="1"/>
  <c r="N3602" i="1"/>
  <c r="M3602" i="1"/>
  <c r="G3602" i="1"/>
  <c r="C3602" i="1"/>
  <c r="B3602" i="1"/>
  <c r="O3601" i="1"/>
  <c r="N3601" i="1"/>
  <c r="M3601" i="1"/>
  <c r="G3601" i="1"/>
  <c r="B3601" i="1"/>
  <c r="C3601" i="1" s="1"/>
  <c r="O3600" i="1"/>
  <c r="N3600" i="1"/>
  <c r="M3600" i="1"/>
  <c r="G3600" i="1"/>
  <c r="C3600" i="1"/>
  <c r="B3600" i="1"/>
  <c r="O3599" i="1"/>
  <c r="N3599" i="1"/>
  <c r="M3599" i="1"/>
  <c r="G3599" i="1"/>
  <c r="B3599" i="1"/>
  <c r="C3599" i="1" s="1"/>
  <c r="O3598" i="1"/>
  <c r="N3598" i="1"/>
  <c r="M3598" i="1"/>
  <c r="G3598" i="1"/>
  <c r="C3598" i="1"/>
  <c r="B3598" i="1"/>
  <c r="N3597" i="1"/>
  <c r="O3597" i="1" s="1"/>
  <c r="M3597" i="1"/>
  <c r="G3597" i="1"/>
  <c r="B3597" i="1"/>
  <c r="C3597" i="1" s="1"/>
  <c r="O3596" i="1"/>
  <c r="N3596" i="1"/>
  <c r="M3596" i="1"/>
  <c r="G3596" i="1"/>
  <c r="C3596" i="1"/>
  <c r="B3596" i="1"/>
  <c r="N3595" i="1"/>
  <c r="O3595" i="1" s="1"/>
  <c r="M3595" i="1"/>
  <c r="G3595" i="1"/>
  <c r="B3595" i="1"/>
  <c r="C3595" i="1" s="1"/>
  <c r="O3594" i="1"/>
  <c r="N3594" i="1"/>
  <c r="M3594" i="1"/>
  <c r="G3594" i="1"/>
  <c r="C3594" i="1"/>
  <c r="B3594" i="1"/>
  <c r="O3593" i="1"/>
  <c r="N3593" i="1"/>
  <c r="M3593" i="1"/>
  <c r="G3593" i="1"/>
  <c r="B3593" i="1"/>
  <c r="C3593" i="1" s="1"/>
  <c r="O3592" i="1"/>
  <c r="N3592" i="1"/>
  <c r="M3592" i="1"/>
  <c r="G3592" i="1"/>
  <c r="C3592" i="1"/>
  <c r="B3592" i="1"/>
  <c r="N3591" i="1"/>
  <c r="O3591" i="1" s="1"/>
  <c r="M3591" i="1"/>
  <c r="G3591" i="1"/>
  <c r="B3591" i="1"/>
  <c r="C3591" i="1" s="1"/>
  <c r="O3590" i="1"/>
  <c r="N3590" i="1"/>
  <c r="M3590" i="1"/>
  <c r="G3590" i="1"/>
  <c r="C3590" i="1"/>
  <c r="B3590" i="1"/>
  <c r="O3589" i="1"/>
  <c r="N3589" i="1"/>
  <c r="M3589" i="1"/>
  <c r="G3589" i="1"/>
  <c r="B3589" i="1"/>
  <c r="C3589" i="1" s="1"/>
  <c r="O3588" i="1"/>
  <c r="N3588" i="1"/>
  <c r="M3588" i="1"/>
  <c r="G3588" i="1"/>
  <c r="C3588" i="1"/>
  <c r="B3588" i="1"/>
  <c r="O3587" i="1"/>
  <c r="N3587" i="1"/>
  <c r="M3587" i="1"/>
  <c r="G3587" i="1"/>
  <c r="B3587" i="1"/>
  <c r="C3587" i="1" s="1"/>
  <c r="O3586" i="1"/>
  <c r="N3586" i="1"/>
  <c r="M3586" i="1"/>
  <c r="G3586" i="1"/>
  <c r="C3586" i="1"/>
  <c r="B3586" i="1"/>
  <c r="N3585" i="1"/>
  <c r="O3585" i="1" s="1"/>
  <c r="M3585" i="1"/>
  <c r="G3585" i="1"/>
  <c r="B3585" i="1"/>
  <c r="C3585" i="1" s="1"/>
  <c r="O3584" i="1"/>
  <c r="N3584" i="1"/>
  <c r="M3584" i="1"/>
  <c r="G3584" i="1"/>
  <c r="C3584" i="1"/>
  <c r="B3584" i="1"/>
  <c r="N3583" i="1"/>
  <c r="O3583" i="1" s="1"/>
  <c r="M3583" i="1"/>
  <c r="G3583" i="1"/>
  <c r="B3583" i="1"/>
  <c r="C3583" i="1" s="1"/>
  <c r="O3582" i="1"/>
  <c r="N3582" i="1"/>
  <c r="M3582" i="1"/>
  <c r="G3582" i="1"/>
  <c r="C3582" i="1"/>
  <c r="B3582" i="1"/>
  <c r="N3581" i="1"/>
  <c r="O3581" i="1" s="1"/>
  <c r="M3581" i="1"/>
  <c r="G3581" i="1"/>
  <c r="B3581" i="1"/>
  <c r="C3581" i="1" s="1"/>
  <c r="O3580" i="1"/>
  <c r="N3580" i="1"/>
  <c r="M3580" i="1"/>
  <c r="G3580" i="1"/>
  <c r="C3580" i="1"/>
  <c r="B3580" i="1"/>
  <c r="N3579" i="1"/>
  <c r="O3579" i="1" s="1"/>
  <c r="M3579" i="1"/>
  <c r="G3579" i="1"/>
  <c r="B3579" i="1"/>
  <c r="C3579" i="1" s="1"/>
  <c r="O3578" i="1"/>
  <c r="N3578" i="1"/>
  <c r="M3578" i="1"/>
  <c r="G3578" i="1"/>
  <c r="C3578" i="1"/>
  <c r="B3578" i="1"/>
  <c r="O3577" i="1"/>
  <c r="N3577" i="1"/>
  <c r="M3577" i="1"/>
  <c r="G3577" i="1"/>
  <c r="B3577" i="1"/>
  <c r="C3577" i="1" s="1"/>
  <c r="O3576" i="1"/>
  <c r="N3576" i="1"/>
  <c r="M3576" i="1"/>
  <c r="G3576" i="1"/>
  <c r="C3576" i="1"/>
  <c r="B3576" i="1"/>
  <c r="O3575" i="1"/>
  <c r="N3575" i="1"/>
  <c r="M3575" i="1"/>
  <c r="G3575" i="1"/>
  <c r="B3575" i="1"/>
  <c r="C3575" i="1" s="1"/>
  <c r="O3574" i="1"/>
  <c r="N3574" i="1"/>
  <c r="M3574" i="1"/>
  <c r="G3574" i="1"/>
  <c r="C3574" i="1"/>
  <c r="B3574" i="1"/>
  <c r="N3573" i="1"/>
  <c r="O3573" i="1" s="1"/>
  <c r="M3573" i="1"/>
  <c r="G3573" i="1"/>
  <c r="B3573" i="1"/>
  <c r="C3573" i="1" s="1"/>
  <c r="O3572" i="1"/>
  <c r="N3572" i="1"/>
  <c r="M3572" i="1"/>
  <c r="G3572" i="1"/>
  <c r="C3572" i="1"/>
  <c r="B3572" i="1"/>
  <c r="N3571" i="1"/>
  <c r="O3571" i="1" s="1"/>
  <c r="M3571" i="1"/>
  <c r="G3571" i="1"/>
  <c r="B3571" i="1"/>
  <c r="C3571" i="1" s="1"/>
  <c r="O3570" i="1"/>
  <c r="N3570" i="1"/>
  <c r="M3570" i="1"/>
  <c r="G3570" i="1"/>
  <c r="C3570" i="1"/>
  <c r="B3570" i="1"/>
  <c r="O3569" i="1"/>
  <c r="N3569" i="1"/>
  <c r="M3569" i="1"/>
  <c r="G3569" i="1"/>
  <c r="B3569" i="1"/>
  <c r="C3569" i="1" s="1"/>
  <c r="O3568" i="1"/>
  <c r="N3568" i="1"/>
  <c r="M3568" i="1"/>
  <c r="G3568" i="1"/>
  <c r="C3568" i="1"/>
  <c r="B3568" i="1"/>
  <c r="N3567" i="1"/>
  <c r="O3567" i="1" s="1"/>
  <c r="M3567" i="1"/>
  <c r="G3567" i="1"/>
  <c r="B3567" i="1"/>
  <c r="C3567" i="1" s="1"/>
  <c r="O3566" i="1"/>
  <c r="N3566" i="1"/>
  <c r="M3566" i="1"/>
  <c r="G3566" i="1"/>
  <c r="C3566" i="1"/>
  <c r="B3566" i="1"/>
  <c r="O3565" i="1"/>
  <c r="N3565" i="1"/>
  <c r="M3565" i="1"/>
  <c r="G3565" i="1"/>
  <c r="B3565" i="1"/>
  <c r="C3565" i="1" s="1"/>
  <c r="O3564" i="1"/>
  <c r="N3564" i="1"/>
  <c r="M3564" i="1"/>
  <c r="G3564" i="1"/>
  <c r="C3564" i="1"/>
  <c r="B3564" i="1"/>
  <c r="N3563" i="1"/>
  <c r="O3563" i="1" s="1"/>
  <c r="M3563" i="1"/>
  <c r="G3563" i="1"/>
  <c r="B3563" i="1"/>
  <c r="C3563" i="1" s="1"/>
  <c r="O3562" i="1"/>
  <c r="N3562" i="1"/>
  <c r="M3562" i="1"/>
  <c r="G3562" i="1"/>
  <c r="C3562" i="1"/>
  <c r="B3562" i="1"/>
  <c r="O3561" i="1"/>
  <c r="N3561" i="1"/>
  <c r="M3561" i="1"/>
  <c r="G3561" i="1"/>
  <c r="B3561" i="1"/>
  <c r="C3561" i="1" s="1"/>
  <c r="O3560" i="1"/>
  <c r="N3560" i="1"/>
  <c r="M3560" i="1"/>
  <c r="G3560" i="1"/>
  <c r="C3560" i="1"/>
  <c r="B3560" i="1"/>
  <c r="N3559" i="1"/>
  <c r="O3559" i="1" s="1"/>
  <c r="M3559" i="1"/>
  <c r="G3559" i="1"/>
  <c r="B3559" i="1"/>
  <c r="C3559" i="1" s="1"/>
  <c r="O3558" i="1"/>
  <c r="N3558" i="1"/>
  <c r="M3558" i="1"/>
  <c r="G3558" i="1"/>
  <c r="C3558" i="1"/>
  <c r="B3558" i="1"/>
  <c r="N3557" i="1"/>
  <c r="O3557" i="1" s="1"/>
  <c r="M3557" i="1"/>
  <c r="G3557" i="1"/>
  <c r="B3557" i="1"/>
  <c r="C3557" i="1" s="1"/>
  <c r="O3556" i="1"/>
  <c r="N3556" i="1"/>
  <c r="M3556" i="1"/>
  <c r="G3556" i="1"/>
  <c r="C3556" i="1"/>
  <c r="B3556" i="1"/>
  <c r="N3555" i="1"/>
  <c r="O3555" i="1" s="1"/>
  <c r="M3555" i="1"/>
  <c r="G3555" i="1"/>
  <c r="B3555" i="1"/>
  <c r="C3555" i="1" s="1"/>
  <c r="O3554" i="1"/>
  <c r="N3554" i="1"/>
  <c r="M3554" i="1"/>
  <c r="G3554" i="1"/>
  <c r="C3554" i="1"/>
  <c r="B3554" i="1"/>
  <c r="O3553" i="1"/>
  <c r="N3553" i="1"/>
  <c r="M3553" i="1"/>
  <c r="G3553" i="1"/>
  <c r="B3553" i="1"/>
  <c r="C3553" i="1" s="1"/>
  <c r="O3552" i="1"/>
  <c r="N3552" i="1"/>
  <c r="M3552" i="1"/>
  <c r="G3552" i="1"/>
  <c r="C3552" i="1"/>
  <c r="B3552" i="1"/>
  <c r="O3551" i="1"/>
  <c r="N3551" i="1"/>
  <c r="M3551" i="1"/>
  <c r="G3551" i="1"/>
  <c r="B3551" i="1"/>
  <c r="C3551" i="1" s="1"/>
  <c r="O3550" i="1"/>
  <c r="N3550" i="1"/>
  <c r="M3550" i="1"/>
  <c r="G3550" i="1"/>
  <c r="C3550" i="1"/>
  <c r="B3550" i="1"/>
  <c r="N3549" i="1"/>
  <c r="O3549" i="1" s="1"/>
  <c r="M3549" i="1"/>
  <c r="G3549" i="1"/>
  <c r="B3549" i="1"/>
  <c r="C3549" i="1" s="1"/>
  <c r="O3548" i="1"/>
  <c r="N3548" i="1"/>
  <c r="M3548" i="1"/>
  <c r="G3548" i="1"/>
  <c r="C3548" i="1"/>
  <c r="B3548" i="1"/>
  <c r="N3547" i="1"/>
  <c r="O3547" i="1" s="1"/>
  <c r="M3547" i="1"/>
  <c r="G3547" i="1"/>
  <c r="B3547" i="1"/>
  <c r="C3547" i="1" s="1"/>
  <c r="O3546" i="1"/>
  <c r="N3546" i="1"/>
  <c r="M3546" i="1"/>
  <c r="G3546" i="1"/>
  <c r="C3546" i="1"/>
  <c r="B3546" i="1"/>
  <c r="O3545" i="1"/>
  <c r="N3545" i="1"/>
  <c r="M3545" i="1"/>
  <c r="G3545" i="1"/>
  <c r="B3545" i="1"/>
  <c r="C3545" i="1" s="1"/>
  <c r="O3544" i="1"/>
  <c r="N3544" i="1"/>
  <c r="M3544" i="1"/>
  <c r="G3544" i="1"/>
  <c r="C3544" i="1"/>
  <c r="B3544" i="1"/>
  <c r="N3543" i="1"/>
  <c r="O3543" i="1" s="1"/>
  <c r="M3543" i="1"/>
  <c r="G3543" i="1"/>
  <c r="B3543" i="1"/>
  <c r="C3543" i="1" s="1"/>
  <c r="O3542" i="1"/>
  <c r="N3542" i="1"/>
  <c r="M3542" i="1"/>
  <c r="G3542" i="1"/>
  <c r="C3542" i="1"/>
  <c r="B3542" i="1"/>
  <c r="O3541" i="1"/>
  <c r="N3541" i="1"/>
  <c r="M3541" i="1"/>
  <c r="G3541" i="1"/>
  <c r="B3541" i="1"/>
  <c r="C3541" i="1" s="1"/>
  <c r="O3540" i="1"/>
  <c r="N3540" i="1"/>
  <c r="M3540" i="1"/>
  <c r="G3540" i="1"/>
  <c r="C3540" i="1"/>
  <c r="B3540" i="1"/>
  <c r="O3539" i="1"/>
  <c r="N3539" i="1"/>
  <c r="M3539" i="1"/>
  <c r="G3539" i="1"/>
  <c r="B3539" i="1"/>
  <c r="C3539" i="1" s="1"/>
  <c r="O3538" i="1"/>
  <c r="N3538" i="1"/>
  <c r="M3538" i="1"/>
  <c r="G3538" i="1"/>
  <c r="C3538" i="1"/>
  <c r="B3538" i="1"/>
  <c r="O3537" i="1"/>
  <c r="N3537" i="1"/>
  <c r="M3537" i="1"/>
  <c r="G3537" i="1"/>
  <c r="B3537" i="1"/>
  <c r="C3537" i="1" s="1"/>
  <c r="O3536" i="1"/>
  <c r="N3536" i="1"/>
  <c r="M3536" i="1"/>
  <c r="G3536" i="1"/>
  <c r="C3536" i="1"/>
  <c r="B3536" i="1"/>
  <c r="O3535" i="1"/>
  <c r="N3535" i="1"/>
  <c r="M3535" i="1"/>
  <c r="G3535" i="1"/>
  <c r="B3535" i="1"/>
  <c r="C3535" i="1" s="1"/>
  <c r="O3534" i="1"/>
  <c r="N3534" i="1"/>
  <c r="M3534" i="1"/>
  <c r="G3534" i="1"/>
  <c r="C3534" i="1"/>
  <c r="B3534" i="1"/>
  <c r="N3533" i="1"/>
  <c r="O3533" i="1" s="1"/>
  <c r="M3533" i="1"/>
  <c r="G3533" i="1"/>
  <c r="B3533" i="1"/>
  <c r="C3533" i="1" s="1"/>
  <c r="O3532" i="1"/>
  <c r="N3532" i="1"/>
  <c r="M3532" i="1"/>
  <c r="G3532" i="1"/>
  <c r="C3532" i="1"/>
  <c r="B3532" i="1"/>
  <c r="N3531" i="1"/>
  <c r="O3531" i="1" s="1"/>
  <c r="M3531" i="1"/>
  <c r="G3531" i="1"/>
  <c r="B3531" i="1"/>
  <c r="C3531" i="1" s="1"/>
  <c r="O3530" i="1"/>
  <c r="N3530" i="1"/>
  <c r="M3530" i="1"/>
  <c r="G3530" i="1"/>
  <c r="C3530" i="1"/>
  <c r="B3530" i="1"/>
  <c r="O3529" i="1"/>
  <c r="N3529" i="1"/>
  <c r="M3529" i="1"/>
  <c r="G3529" i="1"/>
  <c r="B3529" i="1"/>
  <c r="C3529" i="1" s="1"/>
  <c r="O3528" i="1"/>
  <c r="N3528" i="1"/>
  <c r="M3528" i="1"/>
  <c r="G3528" i="1"/>
  <c r="C3528" i="1"/>
  <c r="B3528" i="1"/>
  <c r="O3527" i="1"/>
  <c r="N3527" i="1"/>
  <c r="M3527" i="1"/>
  <c r="G3527" i="1"/>
  <c r="B3527" i="1"/>
  <c r="C3527" i="1" s="1"/>
  <c r="O3526" i="1"/>
  <c r="N3526" i="1"/>
  <c r="M3526" i="1"/>
  <c r="G3526" i="1"/>
  <c r="C3526" i="1"/>
  <c r="B3526" i="1"/>
  <c r="N3525" i="1"/>
  <c r="O3525" i="1" s="1"/>
  <c r="M3525" i="1"/>
  <c r="G3525" i="1"/>
  <c r="B3525" i="1"/>
  <c r="C3525" i="1" s="1"/>
  <c r="O3524" i="1"/>
  <c r="N3524" i="1"/>
  <c r="M3524" i="1"/>
  <c r="G3524" i="1"/>
  <c r="C3524" i="1"/>
  <c r="B3524" i="1"/>
  <c r="N3523" i="1"/>
  <c r="O3523" i="1" s="1"/>
  <c r="M3523" i="1"/>
  <c r="G3523" i="1"/>
  <c r="B3523" i="1"/>
  <c r="C3523" i="1" s="1"/>
  <c r="O3522" i="1"/>
  <c r="N3522" i="1"/>
  <c r="M3522" i="1"/>
  <c r="G3522" i="1"/>
  <c r="C3522" i="1"/>
  <c r="B3522" i="1"/>
  <c r="O3521" i="1"/>
  <c r="N3521" i="1"/>
  <c r="M3521" i="1"/>
  <c r="G3521" i="1"/>
  <c r="B3521" i="1"/>
  <c r="C3521" i="1" s="1"/>
  <c r="O3520" i="1"/>
  <c r="N3520" i="1"/>
  <c r="M3520" i="1"/>
  <c r="G3520" i="1"/>
  <c r="C3520" i="1"/>
  <c r="B3520" i="1"/>
  <c r="N3519" i="1"/>
  <c r="O3519" i="1" s="1"/>
  <c r="M3519" i="1"/>
  <c r="G3519" i="1"/>
  <c r="B3519" i="1"/>
  <c r="C3519" i="1" s="1"/>
  <c r="O3518" i="1"/>
  <c r="N3518" i="1"/>
  <c r="M3518" i="1"/>
  <c r="G3518" i="1"/>
  <c r="C3518" i="1"/>
  <c r="B3518" i="1"/>
  <c r="O3517" i="1"/>
  <c r="N3517" i="1"/>
  <c r="M3517" i="1"/>
  <c r="G3517" i="1"/>
  <c r="B3517" i="1"/>
  <c r="C3517" i="1" s="1"/>
  <c r="O3516" i="1"/>
  <c r="N3516" i="1"/>
  <c r="M3516" i="1"/>
  <c r="G3516" i="1"/>
  <c r="C3516" i="1"/>
  <c r="B3516" i="1"/>
  <c r="O3515" i="1"/>
  <c r="N3515" i="1"/>
  <c r="M3515" i="1"/>
  <c r="G3515" i="1"/>
  <c r="B3515" i="1"/>
  <c r="C3515" i="1" s="1"/>
  <c r="O3514" i="1"/>
  <c r="N3514" i="1"/>
  <c r="M3514" i="1"/>
  <c r="G3514" i="1"/>
  <c r="C3514" i="1"/>
  <c r="B3514" i="1"/>
  <c r="N3513" i="1"/>
  <c r="O3513" i="1" s="1"/>
  <c r="M3513" i="1"/>
  <c r="G3513" i="1"/>
  <c r="B3513" i="1"/>
  <c r="C3513" i="1" s="1"/>
  <c r="O3512" i="1"/>
  <c r="N3512" i="1"/>
  <c r="M3512" i="1"/>
  <c r="G3512" i="1"/>
  <c r="C3512" i="1"/>
  <c r="B3512" i="1"/>
  <c r="N3511" i="1"/>
  <c r="O3511" i="1" s="1"/>
  <c r="M3511" i="1"/>
  <c r="G3511" i="1"/>
  <c r="B3511" i="1"/>
  <c r="C3511" i="1" s="1"/>
  <c r="O3510" i="1"/>
  <c r="N3510" i="1"/>
  <c r="M3510" i="1"/>
  <c r="G3510" i="1"/>
  <c r="C3510" i="1"/>
  <c r="B3510" i="1"/>
  <c r="N3509" i="1"/>
  <c r="O3509" i="1" s="1"/>
  <c r="M3509" i="1"/>
  <c r="G3509" i="1"/>
  <c r="B3509" i="1"/>
  <c r="C3509" i="1" s="1"/>
  <c r="O3508" i="1"/>
  <c r="N3508" i="1"/>
  <c r="M3508" i="1"/>
  <c r="G3508" i="1"/>
  <c r="C3508" i="1"/>
  <c r="B3508" i="1"/>
  <c r="N3507" i="1"/>
  <c r="O3507" i="1" s="1"/>
  <c r="M3507" i="1"/>
  <c r="G3507" i="1"/>
  <c r="B3507" i="1"/>
  <c r="C3507" i="1" s="1"/>
  <c r="O3506" i="1"/>
  <c r="N3506" i="1"/>
  <c r="M3506" i="1"/>
  <c r="G3506" i="1"/>
  <c r="C3506" i="1"/>
  <c r="B3506" i="1"/>
  <c r="O3505" i="1"/>
  <c r="N3505" i="1"/>
  <c r="M3505" i="1"/>
  <c r="G3505" i="1"/>
  <c r="B3505" i="1"/>
  <c r="C3505" i="1" s="1"/>
  <c r="O3504" i="1"/>
  <c r="N3504" i="1"/>
  <c r="M3504" i="1"/>
  <c r="G3504" i="1"/>
  <c r="C3504" i="1"/>
  <c r="B3504" i="1"/>
  <c r="O3503" i="1"/>
  <c r="N3503" i="1"/>
  <c r="M3503" i="1"/>
  <c r="G3503" i="1"/>
  <c r="B3503" i="1"/>
  <c r="C3503" i="1" s="1"/>
  <c r="O3502" i="1"/>
  <c r="N3502" i="1"/>
  <c r="M3502" i="1"/>
  <c r="G3502" i="1"/>
  <c r="C3502" i="1"/>
  <c r="B3502" i="1"/>
  <c r="N3501" i="1"/>
  <c r="O3501" i="1" s="1"/>
  <c r="M3501" i="1"/>
  <c r="G3501" i="1"/>
  <c r="B3501" i="1"/>
  <c r="C3501" i="1" s="1"/>
  <c r="O3500" i="1"/>
  <c r="N3500" i="1"/>
  <c r="M3500" i="1"/>
  <c r="G3500" i="1"/>
  <c r="C3500" i="1"/>
  <c r="B3500" i="1"/>
  <c r="N3499" i="1"/>
  <c r="O3499" i="1" s="1"/>
  <c r="M3499" i="1"/>
  <c r="G3499" i="1"/>
  <c r="B3499" i="1"/>
  <c r="C3499" i="1" s="1"/>
  <c r="O3498" i="1"/>
  <c r="N3498" i="1"/>
  <c r="M3498" i="1"/>
  <c r="G3498" i="1"/>
  <c r="C3498" i="1"/>
  <c r="B3498" i="1"/>
  <c r="O3497" i="1"/>
  <c r="N3497" i="1"/>
  <c r="M3497" i="1"/>
  <c r="G3497" i="1"/>
  <c r="B3497" i="1"/>
  <c r="C3497" i="1" s="1"/>
  <c r="O3496" i="1"/>
  <c r="N3496" i="1"/>
  <c r="M3496" i="1"/>
  <c r="G3496" i="1"/>
  <c r="C3496" i="1"/>
  <c r="B3496" i="1"/>
  <c r="N3495" i="1"/>
  <c r="O3495" i="1" s="1"/>
  <c r="M3495" i="1"/>
  <c r="G3495" i="1"/>
  <c r="B3495" i="1"/>
  <c r="C3495" i="1" s="1"/>
  <c r="O3494" i="1"/>
  <c r="N3494" i="1"/>
  <c r="M3494" i="1"/>
  <c r="G3494" i="1"/>
  <c r="C3494" i="1"/>
  <c r="B3494" i="1"/>
  <c r="O3493" i="1"/>
  <c r="N3493" i="1"/>
  <c r="M3493" i="1"/>
  <c r="G3493" i="1"/>
  <c r="B3493" i="1"/>
  <c r="C3493" i="1" s="1"/>
  <c r="O3492" i="1"/>
  <c r="N3492" i="1"/>
  <c r="M3492" i="1"/>
  <c r="G3492" i="1"/>
  <c r="C3492" i="1"/>
  <c r="B3492" i="1"/>
  <c r="N3491" i="1"/>
  <c r="O3491" i="1" s="1"/>
  <c r="M3491" i="1"/>
  <c r="G3491" i="1"/>
  <c r="B3491" i="1"/>
  <c r="C3491" i="1" s="1"/>
  <c r="O3490" i="1"/>
  <c r="N3490" i="1"/>
  <c r="M3490" i="1"/>
  <c r="G3490" i="1"/>
  <c r="C3490" i="1"/>
  <c r="B3490" i="1"/>
  <c r="N3489" i="1"/>
  <c r="O3489" i="1" s="1"/>
  <c r="M3489" i="1"/>
  <c r="G3489" i="1"/>
  <c r="B3489" i="1"/>
  <c r="C3489" i="1" s="1"/>
  <c r="O3488" i="1"/>
  <c r="N3488" i="1"/>
  <c r="M3488" i="1"/>
  <c r="G3488" i="1"/>
  <c r="C3488" i="1"/>
  <c r="B3488" i="1"/>
  <c r="O3487" i="1"/>
  <c r="N3487" i="1"/>
  <c r="M3487" i="1"/>
  <c r="G3487" i="1"/>
  <c r="B3487" i="1"/>
  <c r="C3487" i="1" s="1"/>
  <c r="O3486" i="1"/>
  <c r="N3486" i="1"/>
  <c r="M3486" i="1"/>
  <c r="G3486" i="1"/>
  <c r="C3486" i="1"/>
  <c r="B3486" i="1"/>
  <c r="N3485" i="1"/>
  <c r="O3485" i="1" s="1"/>
  <c r="M3485" i="1"/>
  <c r="G3485" i="1"/>
  <c r="B3485" i="1"/>
  <c r="C3485" i="1" s="1"/>
  <c r="O3484" i="1"/>
  <c r="N3484" i="1"/>
  <c r="M3484" i="1"/>
  <c r="G3484" i="1"/>
  <c r="C3484" i="1"/>
  <c r="B3484" i="1"/>
  <c r="N3483" i="1"/>
  <c r="O3483" i="1" s="1"/>
  <c r="M3483" i="1"/>
  <c r="G3483" i="1"/>
  <c r="B3483" i="1"/>
  <c r="C3483" i="1" s="1"/>
  <c r="O3482" i="1"/>
  <c r="N3482" i="1"/>
  <c r="M3482" i="1"/>
  <c r="G3482" i="1"/>
  <c r="C3482" i="1"/>
  <c r="B3482" i="1"/>
  <c r="O3481" i="1"/>
  <c r="N3481" i="1"/>
  <c r="M3481" i="1"/>
  <c r="G3481" i="1"/>
  <c r="B3481" i="1"/>
  <c r="C3481" i="1" s="1"/>
  <c r="O3480" i="1"/>
  <c r="N3480" i="1"/>
  <c r="M3480" i="1"/>
  <c r="G3480" i="1"/>
  <c r="C3480" i="1"/>
  <c r="B3480" i="1"/>
  <c r="O3479" i="1"/>
  <c r="N3479" i="1"/>
  <c r="M3479" i="1"/>
  <c r="G3479" i="1"/>
  <c r="B3479" i="1"/>
  <c r="C3479" i="1" s="1"/>
  <c r="O3478" i="1"/>
  <c r="N3478" i="1"/>
  <c r="M3478" i="1"/>
  <c r="G3478" i="1"/>
  <c r="C3478" i="1"/>
  <c r="B3478" i="1"/>
  <c r="N3477" i="1"/>
  <c r="O3477" i="1" s="1"/>
  <c r="M3477" i="1"/>
  <c r="G3477" i="1"/>
  <c r="B3477" i="1"/>
  <c r="C3477" i="1" s="1"/>
  <c r="O3476" i="1"/>
  <c r="N3476" i="1"/>
  <c r="M3476" i="1"/>
  <c r="G3476" i="1"/>
  <c r="C3476" i="1"/>
  <c r="B3476" i="1"/>
  <c r="N3475" i="1"/>
  <c r="O3475" i="1" s="1"/>
  <c r="M3475" i="1"/>
  <c r="G3475" i="1"/>
  <c r="B3475" i="1"/>
  <c r="C3475" i="1" s="1"/>
  <c r="O3474" i="1"/>
  <c r="N3474" i="1"/>
  <c r="M3474" i="1"/>
  <c r="G3474" i="1"/>
  <c r="C3474" i="1"/>
  <c r="B3474" i="1"/>
  <c r="O3473" i="1"/>
  <c r="N3473" i="1"/>
  <c r="M3473" i="1"/>
  <c r="G3473" i="1"/>
  <c r="B3473" i="1"/>
  <c r="C3473" i="1" s="1"/>
  <c r="O3472" i="1"/>
  <c r="N3472" i="1"/>
  <c r="M3472" i="1"/>
  <c r="G3472" i="1"/>
  <c r="C3472" i="1"/>
  <c r="B3472" i="1"/>
  <c r="N3471" i="1"/>
  <c r="O3471" i="1" s="1"/>
  <c r="M3471" i="1"/>
  <c r="G3471" i="1"/>
  <c r="B3471" i="1"/>
  <c r="C3471" i="1" s="1"/>
  <c r="O3470" i="1"/>
  <c r="N3470" i="1"/>
  <c r="M3470" i="1"/>
  <c r="G3470" i="1"/>
  <c r="C3470" i="1"/>
  <c r="B3470" i="1"/>
  <c r="O3469" i="1"/>
  <c r="N3469" i="1"/>
  <c r="M3469" i="1"/>
  <c r="G3469" i="1"/>
  <c r="B3469" i="1"/>
  <c r="C3469" i="1" s="1"/>
  <c r="O3468" i="1"/>
  <c r="N3468" i="1"/>
  <c r="M3468" i="1"/>
  <c r="G3468" i="1"/>
  <c r="C3468" i="1"/>
  <c r="B3468" i="1"/>
  <c r="O3467" i="1"/>
  <c r="N3467" i="1"/>
  <c r="M3467" i="1"/>
  <c r="G3467" i="1"/>
  <c r="B3467" i="1"/>
  <c r="C3467" i="1" s="1"/>
  <c r="O3466" i="1"/>
  <c r="N3466" i="1"/>
  <c r="M3466" i="1"/>
  <c r="G3466" i="1"/>
  <c r="C3466" i="1"/>
  <c r="B3466" i="1"/>
  <c r="N3465" i="1"/>
  <c r="O3465" i="1" s="1"/>
  <c r="M3465" i="1"/>
  <c r="G3465" i="1"/>
  <c r="B3465" i="1"/>
  <c r="C3465" i="1" s="1"/>
  <c r="O3464" i="1"/>
  <c r="N3464" i="1"/>
  <c r="M3464" i="1"/>
  <c r="G3464" i="1"/>
  <c r="C3464" i="1"/>
  <c r="B3464" i="1"/>
  <c r="N3463" i="1"/>
  <c r="O3463" i="1" s="1"/>
  <c r="M3463" i="1"/>
  <c r="G3463" i="1"/>
  <c r="B3463" i="1"/>
  <c r="C3463" i="1" s="1"/>
  <c r="O3462" i="1"/>
  <c r="N3462" i="1"/>
  <c r="M3462" i="1"/>
  <c r="G3462" i="1"/>
  <c r="C3462" i="1"/>
  <c r="B3462" i="1"/>
  <c r="N3461" i="1"/>
  <c r="O3461" i="1" s="1"/>
  <c r="M3461" i="1"/>
  <c r="G3461" i="1"/>
  <c r="B3461" i="1"/>
  <c r="C3461" i="1" s="1"/>
  <c r="O3460" i="1"/>
  <c r="N3460" i="1"/>
  <c r="M3460" i="1"/>
  <c r="G3460" i="1"/>
  <c r="C3460" i="1"/>
  <c r="B3460" i="1"/>
  <c r="N3459" i="1"/>
  <c r="O3459" i="1" s="1"/>
  <c r="M3459" i="1"/>
  <c r="G3459" i="1"/>
  <c r="B3459" i="1"/>
  <c r="C3459" i="1" s="1"/>
  <c r="O3458" i="1"/>
  <c r="N3458" i="1"/>
  <c r="M3458" i="1"/>
  <c r="G3458" i="1"/>
  <c r="C3458" i="1"/>
  <c r="B3458" i="1"/>
  <c r="O3457" i="1"/>
  <c r="N3457" i="1"/>
  <c r="M3457" i="1"/>
  <c r="G3457" i="1"/>
  <c r="B3457" i="1"/>
  <c r="C3457" i="1" s="1"/>
  <c r="O3456" i="1"/>
  <c r="N3456" i="1"/>
  <c r="M3456" i="1"/>
  <c r="G3456" i="1"/>
  <c r="C3456" i="1"/>
  <c r="B3456" i="1"/>
  <c r="O3455" i="1"/>
  <c r="N3455" i="1"/>
  <c r="M3455" i="1"/>
  <c r="G3455" i="1"/>
  <c r="B3455" i="1"/>
  <c r="C3455" i="1" s="1"/>
  <c r="O3454" i="1"/>
  <c r="N3454" i="1"/>
  <c r="M3454" i="1"/>
  <c r="G3454" i="1"/>
  <c r="C3454" i="1"/>
  <c r="B3454" i="1"/>
  <c r="N3453" i="1"/>
  <c r="O3453" i="1" s="1"/>
  <c r="M3453" i="1"/>
  <c r="G3453" i="1"/>
  <c r="B3453" i="1"/>
  <c r="C3453" i="1" s="1"/>
  <c r="O3452" i="1"/>
  <c r="N3452" i="1"/>
  <c r="M3452" i="1"/>
  <c r="G3452" i="1"/>
  <c r="C3452" i="1"/>
  <c r="B3452" i="1"/>
  <c r="N3451" i="1"/>
  <c r="O3451" i="1" s="1"/>
  <c r="M3451" i="1"/>
  <c r="G3451" i="1"/>
  <c r="B3451" i="1"/>
  <c r="C3451" i="1" s="1"/>
  <c r="O3450" i="1"/>
  <c r="N3450" i="1"/>
  <c r="M3450" i="1"/>
  <c r="G3450" i="1"/>
  <c r="C3450" i="1"/>
  <c r="B3450" i="1"/>
  <c r="O3449" i="1"/>
  <c r="N3449" i="1"/>
  <c r="M3449" i="1"/>
  <c r="G3449" i="1"/>
  <c r="B3449" i="1"/>
  <c r="C3449" i="1" s="1"/>
  <c r="O3448" i="1"/>
  <c r="N3448" i="1"/>
  <c r="M3448" i="1"/>
  <c r="G3448" i="1"/>
  <c r="C3448" i="1"/>
  <c r="B3448" i="1"/>
  <c r="N3447" i="1"/>
  <c r="O3447" i="1" s="1"/>
  <c r="M3447" i="1"/>
  <c r="G3447" i="1"/>
  <c r="B3447" i="1"/>
  <c r="C3447" i="1" s="1"/>
  <c r="O3446" i="1"/>
  <c r="N3446" i="1"/>
  <c r="M3446" i="1"/>
  <c r="G3446" i="1"/>
  <c r="C3446" i="1"/>
  <c r="B3446" i="1"/>
  <c r="O3445" i="1"/>
  <c r="N3445" i="1"/>
  <c r="M3445" i="1"/>
  <c r="G3445" i="1"/>
  <c r="B3445" i="1"/>
  <c r="C3445" i="1" s="1"/>
  <c r="O3444" i="1"/>
  <c r="N3444" i="1"/>
  <c r="M3444" i="1"/>
  <c r="G3444" i="1"/>
  <c r="C3444" i="1"/>
  <c r="B3444" i="1"/>
  <c r="N3443" i="1"/>
  <c r="O3443" i="1" s="1"/>
  <c r="M3443" i="1"/>
  <c r="G3443" i="1"/>
  <c r="B3443" i="1"/>
  <c r="C3443" i="1" s="1"/>
  <c r="O3442" i="1"/>
  <c r="N3442" i="1"/>
  <c r="M3442" i="1"/>
  <c r="G3442" i="1"/>
  <c r="C3442" i="1"/>
  <c r="B3442" i="1"/>
  <c r="N3441" i="1"/>
  <c r="O3441" i="1" s="1"/>
  <c r="M3441" i="1"/>
  <c r="G3441" i="1"/>
  <c r="B3441" i="1"/>
  <c r="C3441" i="1" s="1"/>
  <c r="O3440" i="1"/>
  <c r="N3440" i="1"/>
  <c r="M3440" i="1"/>
  <c r="G3440" i="1"/>
  <c r="C3440" i="1"/>
  <c r="B3440" i="1"/>
  <c r="O3439" i="1"/>
  <c r="N3439" i="1"/>
  <c r="M3439" i="1"/>
  <c r="G3439" i="1"/>
  <c r="B3439" i="1"/>
  <c r="C3439" i="1" s="1"/>
  <c r="O3438" i="1"/>
  <c r="N3438" i="1"/>
  <c r="M3438" i="1"/>
  <c r="G3438" i="1"/>
  <c r="C3438" i="1"/>
  <c r="B3438" i="1"/>
  <c r="N3437" i="1"/>
  <c r="O3437" i="1" s="1"/>
  <c r="M3437" i="1"/>
  <c r="G3437" i="1"/>
  <c r="B3437" i="1"/>
  <c r="C3437" i="1" s="1"/>
  <c r="O3436" i="1"/>
  <c r="N3436" i="1"/>
  <c r="M3436" i="1"/>
  <c r="G3436" i="1"/>
  <c r="C3436" i="1"/>
  <c r="B3436" i="1"/>
  <c r="N3435" i="1"/>
  <c r="O3435" i="1" s="1"/>
  <c r="M3435" i="1"/>
  <c r="G3435" i="1"/>
  <c r="B3435" i="1"/>
  <c r="C3435" i="1" s="1"/>
  <c r="O3434" i="1"/>
  <c r="N3434" i="1"/>
  <c r="M3434" i="1"/>
  <c r="G3434" i="1"/>
  <c r="C3434" i="1"/>
  <c r="B3434" i="1"/>
  <c r="O3433" i="1"/>
  <c r="N3433" i="1"/>
  <c r="M3433" i="1"/>
  <c r="G3433" i="1"/>
  <c r="B3433" i="1"/>
  <c r="C3433" i="1" s="1"/>
  <c r="O3432" i="1"/>
  <c r="N3432" i="1"/>
  <c r="M3432" i="1"/>
  <c r="G3432" i="1"/>
  <c r="C3432" i="1"/>
  <c r="B3432" i="1"/>
  <c r="O3431" i="1"/>
  <c r="N3431" i="1"/>
  <c r="M3431" i="1"/>
  <c r="G3431" i="1"/>
  <c r="B3431" i="1"/>
  <c r="C3431" i="1" s="1"/>
  <c r="O3430" i="1"/>
  <c r="N3430" i="1"/>
  <c r="M3430" i="1"/>
  <c r="G3430" i="1"/>
  <c r="C3430" i="1"/>
  <c r="B3430" i="1"/>
  <c r="N3429" i="1"/>
  <c r="O3429" i="1" s="1"/>
  <c r="M3429" i="1"/>
  <c r="G3429" i="1"/>
  <c r="B3429" i="1"/>
  <c r="C3429" i="1" s="1"/>
  <c r="O3428" i="1"/>
  <c r="N3428" i="1"/>
  <c r="M3428" i="1"/>
  <c r="G3428" i="1"/>
  <c r="C3428" i="1"/>
  <c r="B3428" i="1"/>
  <c r="N3427" i="1"/>
  <c r="O3427" i="1" s="1"/>
  <c r="M3427" i="1"/>
  <c r="G3427" i="1"/>
  <c r="B3427" i="1"/>
  <c r="C3427" i="1" s="1"/>
  <c r="O3426" i="1"/>
  <c r="N3426" i="1"/>
  <c r="M3426" i="1"/>
  <c r="G3426" i="1"/>
  <c r="C3426" i="1"/>
  <c r="B3426" i="1"/>
  <c r="O3425" i="1"/>
  <c r="N3425" i="1"/>
  <c r="M3425" i="1"/>
  <c r="G3425" i="1"/>
  <c r="B3425" i="1"/>
  <c r="C3425" i="1" s="1"/>
  <c r="O3424" i="1"/>
  <c r="N3424" i="1"/>
  <c r="M3424" i="1"/>
  <c r="G3424" i="1"/>
  <c r="C3424" i="1"/>
  <c r="B3424" i="1"/>
  <c r="N3423" i="1"/>
  <c r="O3423" i="1" s="1"/>
  <c r="M3423" i="1"/>
  <c r="G3423" i="1"/>
  <c r="B3423" i="1"/>
  <c r="C3423" i="1" s="1"/>
  <c r="O3422" i="1"/>
  <c r="N3422" i="1"/>
  <c r="M3422" i="1"/>
  <c r="G3422" i="1"/>
  <c r="C3422" i="1"/>
  <c r="B3422" i="1"/>
  <c r="O3421" i="1"/>
  <c r="N3421" i="1"/>
  <c r="M3421" i="1"/>
  <c r="G3421" i="1"/>
  <c r="B3421" i="1"/>
  <c r="C3421" i="1" s="1"/>
  <c r="O3420" i="1"/>
  <c r="N3420" i="1"/>
  <c r="M3420" i="1"/>
  <c r="G3420" i="1"/>
  <c r="C3420" i="1"/>
  <c r="B3420" i="1"/>
  <c r="N3419" i="1"/>
  <c r="O3419" i="1" s="1"/>
  <c r="M3419" i="1"/>
  <c r="G3419" i="1"/>
  <c r="B3419" i="1"/>
  <c r="C3419" i="1" s="1"/>
  <c r="O3418" i="1"/>
  <c r="N3418" i="1"/>
  <c r="M3418" i="1"/>
  <c r="G3418" i="1"/>
  <c r="C3418" i="1"/>
  <c r="B3418" i="1"/>
  <c r="N3417" i="1"/>
  <c r="O3417" i="1" s="1"/>
  <c r="M3417" i="1"/>
  <c r="G3417" i="1"/>
  <c r="B3417" i="1"/>
  <c r="C3417" i="1" s="1"/>
  <c r="O3416" i="1"/>
  <c r="N3416" i="1"/>
  <c r="M3416" i="1"/>
  <c r="G3416" i="1"/>
  <c r="C3416" i="1"/>
  <c r="B3416" i="1"/>
  <c r="O3415" i="1"/>
  <c r="N3415" i="1"/>
  <c r="M3415" i="1"/>
  <c r="G3415" i="1"/>
  <c r="B3415" i="1"/>
  <c r="C3415" i="1" s="1"/>
  <c r="O3414" i="1"/>
  <c r="N3414" i="1"/>
  <c r="M3414" i="1"/>
  <c r="G3414" i="1"/>
  <c r="C3414" i="1"/>
  <c r="B3414" i="1"/>
  <c r="N3413" i="1"/>
  <c r="O3413" i="1" s="1"/>
  <c r="M3413" i="1"/>
  <c r="G3413" i="1"/>
  <c r="B3413" i="1"/>
  <c r="C3413" i="1" s="1"/>
  <c r="O3412" i="1"/>
  <c r="N3412" i="1"/>
  <c r="M3412" i="1"/>
  <c r="G3412" i="1"/>
  <c r="C3412" i="1"/>
  <c r="B3412" i="1"/>
  <c r="O3411" i="1"/>
  <c r="N3411" i="1"/>
  <c r="M3411" i="1"/>
  <c r="G3411" i="1"/>
  <c r="B3411" i="1"/>
  <c r="C3411" i="1" s="1"/>
  <c r="O3410" i="1"/>
  <c r="N3410" i="1"/>
  <c r="M3410" i="1"/>
  <c r="G3410" i="1"/>
  <c r="C3410" i="1"/>
  <c r="B3410" i="1"/>
  <c r="O3409" i="1"/>
  <c r="N3409" i="1"/>
  <c r="M3409" i="1"/>
  <c r="G3409" i="1"/>
  <c r="B3409" i="1"/>
  <c r="C3409" i="1" s="1"/>
  <c r="O3408" i="1"/>
  <c r="N3408" i="1"/>
  <c r="M3408" i="1"/>
  <c r="G3408" i="1"/>
  <c r="C3408" i="1"/>
  <c r="B3408" i="1"/>
  <c r="O3407" i="1"/>
  <c r="N3407" i="1"/>
  <c r="M3407" i="1"/>
  <c r="G3407" i="1"/>
  <c r="B3407" i="1"/>
  <c r="C3407" i="1" s="1"/>
  <c r="O3406" i="1"/>
  <c r="N3406" i="1"/>
  <c r="M3406" i="1"/>
  <c r="G3406" i="1"/>
  <c r="C3406" i="1"/>
  <c r="B3406" i="1"/>
  <c r="N3405" i="1"/>
  <c r="O3405" i="1" s="1"/>
  <c r="M3405" i="1"/>
  <c r="G3405" i="1"/>
  <c r="B3405" i="1"/>
  <c r="C3405" i="1" s="1"/>
  <c r="O3404" i="1"/>
  <c r="N3404" i="1"/>
  <c r="M3404" i="1"/>
  <c r="G3404" i="1"/>
  <c r="C3404" i="1"/>
  <c r="B3404" i="1"/>
  <c r="N3403" i="1"/>
  <c r="O3403" i="1" s="1"/>
  <c r="M3403" i="1"/>
  <c r="G3403" i="1"/>
  <c r="B3403" i="1"/>
  <c r="C3403" i="1" s="1"/>
  <c r="O3402" i="1"/>
  <c r="N3402" i="1"/>
  <c r="M3402" i="1"/>
  <c r="G3402" i="1"/>
  <c r="C3402" i="1"/>
  <c r="B3402" i="1"/>
  <c r="O3401" i="1"/>
  <c r="N3401" i="1"/>
  <c r="M3401" i="1"/>
  <c r="G3401" i="1"/>
  <c r="B3401" i="1"/>
  <c r="C3401" i="1" s="1"/>
  <c r="O3400" i="1"/>
  <c r="N3400" i="1"/>
  <c r="M3400" i="1"/>
  <c r="G3400" i="1"/>
  <c r="C3400" i="1"/>
  <c r="B3400" i="1"/>
  <c r="N3399" i="1"/>
  <c r="O3399" i="1" s="1"/>
  <c r="M3399" i="1"/>
  <c r="G3399" i="1"/>
  <c r="B3399" i="1"/>
  <c r="C3399" i="1" s="1"/>
  <c r="O3398" i="1"/>
  <c r="N3398" i="1"/>
  <c r="M3398" i="1"/>
  <c r="G3398" i="1"/>
  <c r="C3398" i="1"/>
  <c r="B3398" i="1"/>
  <c r="O3397" i="1"/>
  <c r="N3397" i="1"/>
  <c r="M3397" i="1"/>
  <c r="G3397" i="1"/>
  <c r="B3397" i="1"/>
  <c r="C3397" i="1" s="1"/>
  <c r="O3396" i="1"/>
  <c r="N3396" i="1"/>
  <c r="M3396" i="1"/>
  <c r="G3396" i="1"/>
  <c r="C3396" i="1"/>
  <c r="B3396" i="1"/>
  <c r="O3395" i="1"/>
  <c r="N3395" i="1"/>
  <c r="M3395" i="1"/>
  <c r="G3395" i="1"/>
  <c r="B3395" i="1"/>
  <c r="C3395" i="1" s="1"/>
  <c r="O3394" i="1"/>
  <c r="N3394" i="1"/>
  <c r="M3394" i="1"/>
  <c r="G3394" i="1"/>
  <c r="C3394" i="1"/>
  <c r="B3394" i="1"/>
  <c r="O3393" i="1"/>
  <c r="N3393" i="1"/>
  <c r="M3393" i="1"/>
  <c r="G3393" i="1"/>
  <c r="B3393" i="1"/>
  <c r="C3393" i="1" s="1"/>
  <c r="O3392" i="1"/>
  <c r="N3392" i="1"/>
  <c r="M3392" i="1"/>
  <c r="G3392" i="1"/>
  <c r="C3392" i="1"/>
  <c r="B3392" i="1"/>
  <c r="N3391" i="1"/>
  <c r="O3391" i="1" s="1"/>
  <c r="M3391" i="1"/>
  <c r="G3391" i="1"/>
  <c r="B3391" i="1"/>
  <c r="C3391" i="1" s="1"/>
  <c r="O3390" i="1"/>
  <c r="N3390" i="1"/>
  <c r="M3390" i="1"/>
  <c r="G3390" i="1"/>
  <c r="C3390" i="1"/>
  <c r="B3390" i="1"/>
  <c r="N3389" i="1"/>
  <c r="O3389" i="1" s="1"/>
  <c r="M3389" i="1"/>
  <c r="G3389" i="1"/>
  <c r="B3389" i="1"/>
  <c r="C3389" i="1" s="1"/>
  <c r="O3388" i="1"/>
  <c r="N3388" i="1"/>
  <c r="M3388" i="1"/>
  <c r="G3388" i="1"/>
  <c r="C3388" i="1"/>
  <c r="B3388" i="1"/>
  <c r="O3387" i="1"/>
  <c r="N3387" i="1"/>
  <c r="M3387" i="1"/>
  <c r="G3387" i="1"/>
  <c r="B3387" i="1"/>
  <c r="C3387" i="1" s="1"/>
  <c r="O3386" i="1"/>
  <c r="N3386" i="1"/>
  <c r="M3386" i="1"/>
  <c r="G3386" i="1"/>
  <c r="C3386" i="1"/>
  <c r="B3386" i="1"/>
  <c r="O3385" i="1"/>
  <c r="N3385" i="1"/>
  <c r="M3385" i="1"/>
  <c r="G3385" i="1"/>
  <c r="B3385" i="1"/>
  <c r="C3385" i="1" s="1"/>
  <c r="O3384" i="1"/>
  <c r="N3384" i="1"/>
  <c r="M3384" i="1"/>
  <c r="G3384" i="1"/>
  <c r="C3384" i="1"/>
  <c r="B3384" i="1"/>
  <c r="O3383" i="1"/>
  <c r="N3383" i="1"/>
  <c r="M3383" i="1"/>
  <c r="G3383" i="1"/>
  <c r="B3383" i="1"/>
  <c r="C3383" i="1" s="1"/>
  <c r="O3382" i="1"/>
  <c r="N3382" i="1"/>
  <c r="M3382" i="1"/>
  <c r="G3382" i="1"/>
  <c r="C3382" i="1"/>
  <c r="B3382" i="1"/>
  <c r="N3381" i="1"/>
  <c r="O3381" i="1" s="1"/>
  <c r="M3381" i="1"/>
  <c r="G3381" i="1"/>
  <c r="B3381" i="1"/>
  <c r="C3381" i="1" s="1"/>
  <c r="O3380" i="1"/>
  <c r="N3380" i="1"/>
  <c r="M3380" i="1"/>
  <c r="G3380" i="1"/>
  <c r="C3380" i="1"/>
  <c r="B3380" i="1"/>
  <c r="N3379" i="1"/>
  <c r="O3379" i="1" s="1"/>
  <c r="M3379" i="1"/>
  <c r="G3379" i="1"/>
  <c r="B3379" i="1"/>
  <c r="C3379" i="1" s="1"/>
  <c r="O3378" i="1"/>
  <c r="N3378" i="1"/>
  <c r="M3378" i="1"/>
  <c r="G3378" i="1"/>
  <c r="C3378" i="1"/>
  <c r="B3378" i="1"/>
  <c r="N3377" i="1"/>
  <c r="O3377" i="1" s="1"/>
  <c r="M3377" i="1"/>
  <c r="G3377" i="1"/>
  <c r="B3377" i="1"/>
  <c r="C3377" i="1" s="1"/>
  <c r="O3376" i="1"/>
  <c r="N3376" i="1"/>
  <c r="M3376" i="1"/>
  <c r="G3376" i="1"/>
  <c r="C3376" i="1"/>
  <c r="B3376" i="1"/>
  <c r="N3375" i="1"/>
  <c r="O3375" i="1" s="1"/>
  <c r="M3375" i="1"/>
  <c r="G3375" i="1"/>
  <c r="B3375" i="1"/>
  <c r="C3375" i="1" s="1"/>
  <c r="O3374" i="1"/>
  <c r="N3374" i="1"/>
  <c r="M3374" i="1"/>
  <c r="G3374" i="1"/>
  <c r="C3374" i="1"/>
  <c r="B3374" i="1"/>
  <c r="O3373" i="1"/>
  <c r="N3373" i="1"/>
  <c r="M3373" i="1"/>
  <c r="G3373" i="1"/>
  <c r="B3373" i="1"/>
  <c r="C3373" i="1" s="1"/>
  <c r="O3372" i="1"/>
  <c r="N3372" i="1"/>
  <c r="M3372" i="1"/>
  <c r="G3372" i="1"/>
  <c r="C3372" i="1"/>
  <c r="B3372" i="1"/>
  <c r="O3371" i="1"/>
  <c r="N3371" i="1"/>
  <c r="M3371" i="1"/>
  <c r="G3371" i="1"/>
  <c r="B3371" i="1"/>
  <c r="C3371" i="1" s="1"/>
  <c r="O3370" i="1"/>
  <c r="N3370" i="1"/>
  <c r="M3370" i="1"/>
  <c r="G3370" i="1"/>
  <c r="C3370" i="1"/>
  <c r="B3370" i="1"/>
  <c r="N3369" i="1"/>
  <c r="O3369" i="1" s="1"/>
  <c r="M3369" i="1"/>
  <c r="G3369" i="1"/>
  <c r="B3369" i="1"/>
  <c r="C3369" i="1" s="1"/>
  <c r="O3368" i="1"/>
  <c r="N3368" i="1"/>
  <c r="M3368" i="1"/>
  <c r="G3368" i="1"/>
  <c r="C3368" i="1"/>
  <c r="B3368" i="1"/>
  <c r="N3367" i="1"/>
  <c r="O3367" i="1" s="1"/>
  <c r="M3367" i="1"/>
  <c r="G3367" i="1"/>
  <c r="B3367" i="1"/>
  <c r="C3367" i="1" s="1"/>
  <c r="O3366" i="1"/>
  <c r="N3366" i="1"/>
  <c r="M3366" i="1"/>
  <c r="G3366" i="1"/>
  <c r="C3366" i="1"/>
  <c r="B3366" i="1"/>
  <c r="N3365" i="1"/>
  <c r="O3365" i="1" s="1"/>
  <c r="M3365" i="1"/>
  <c r="G3365" i="1"/>
  <c r="B3365" i="1"/>
  <c r="C3365" i="1" s="1"/>
  <c r="O3364" i="1"/>
  <c r="N3364" i="1"/>
  <c r="M3364" i="1"/>
  <c r="G3364" i="1"/>
  <c r="C3364" i="1"/>
  <c r="B3364" i="1"/>
  <c r="O3363" i="1"/>
  <c r="N3363" i="1"/>
  <c r="M3363" i="1"/>
  <c r="G3363" i="1"/>
  <c r="B3363" i="1"/>
  <c r="C3363" i="1" s="1"/>
  <c r="O3362" i="1"/>
  <c r="N3362" i="1"/>
  <c r="M3362" i="1"/>
  <c r="G3362" i="1"/>
  <c r="C3362" i="1"/>
  <c r="B3362" i="1"/>
  <c r="O3361" i="1"/>
  <c r="N3361" i="1"/>
  <c r="M3361" i="1"/>
  <c r="G3361" i="1"/>
  <c r="B3361" i="1"/>
  <c r="C3361" i="1" s="1"/>
  <c r="O3360" i="1"/>
  <c r="N3360" i="1"/>
  <c r="M3360" i="1"/>
  <c r="G3360" i="1"/>
  <c r="C3360" i="1"/>
  <c r="B3360" i="1"/>
  <c r="O3359" i="1"/>
  <c r="N3359" i="1"/>
  <c r="M3359" i="1"/>
  <c r="G3359" i="1"/>
  <c r="B3359" i="1"/>
  <c r="C3359" i="1" s="1"/>
  <c r="O3358" i="1"/>
  <c r="N3358" i="1"/>
  <c r="M3358" i="1"/>
  <c r="G3358" i="1"/>
  <c r="C3358" i="1"/>
  <c r="B3358" i="1"/>
  <c r="O3357" i="1"/>
  <c r="N3357" i="1"/>
  <c r="M3357" i="1"/>
  <c r="G3357" i="1"/>
  <c r="B3357" i="1"/>
  <c r="C3357" i="1" s="1"/>
  <c r="O3356" i="1"/>
  <c r="N3356" i="1"/>
  <c r="M3356" i="1"/>
  <c r="G3356" i="1"/>
  <c r="C3356" i="1"/>
  <c r="B3356" i="1"/>
  <c r="N3355" i="1"/>
  <c r="O3355" i="1" s="1"/>
  <c r="M3355" i="1"/>
  <c r="G3355" i="1"/>
  <c r="B3355" i="1"/>
  <c r="C3355" i="1" s="1"/>
  <c r="O3354" i="1"/>
  <c r="N3354" i="1"/>
  <c r="M3354" i="1"/>
  <c r="G3354" i="1"/>
  <c r="C3354" i="1"/>
  <c r="B3354" i="1"/>
  <c r="N3353" i="1"/>
  <c r="O3353" i="1" s="1"/>
  <c r="M3353" i="1"/>
  <c r="G3353" i="1"/>
  <c r="B3353" i="1"/>
  <c r="C3353" i="1" s="1"/>
  <c r="O3352" i="1"/>
  <c r="N3352" i="1"/>
  <c r="M3352" i="1"/>
  <c r="G3352" i="1"/>
  <c r="C3352" i="1"/>
  <c r="B3352" i="1"/>
  <c r="N3351" i="1"/>
  <c r="O3351" i="1" s="1"/>
  <c r="M3351" i="1"/>
  <c r="G3351" i="1"/>
  <c r="B3351" i="1"/>
  <c r="C3351" i="1" s="1"/>
  <c r="O3350" i="1"/>
  <c r="N3350" i="1"/>
  <c r="M3350" i="1"/>
  <c r="G3350" i="1"/>
  <c r="C3350" i="1"/>
  <c r="B3350" i="1"/>
  <c r="O3349" i="1"/>
  <c r="N3349" i="1"/>
  <c r="M3349" i="1"/>
  <c r="G3349" i="1"/>
  <c r="B3349" i="1"/>
  <c r="C3349" i="1" s="1"/>
  <c r="O3348" i="1"/>
  <c r="N3348" i="1"/>
  <c r="M3348" i="1"/>
  <c r="G3348" i="1"/>
  <c r="C3348" i="1"/>
  <c r="B3348" i="1"/>
  <c r="N3347" i="1"/>
  <c r="O3347" i="1" s="1"/>
  <c r="M3347" i="1"/>
  <c r="G3347" i="1"/>
  <c r="B3347" i="1"/>
  <c r="C3347" i="1" s="1"/>
  <c r="O3346" i="1"/>
  <c r="N3346" i="1"/>
  <c r="M3346" i="1"/>
  <c r="G3346" i="1"/>
  <c r="C3346" i="1"/>
  <c r="B3346" i="1"/>
  <c r="N3345" i="1"/>
  <c r="O3345" i="1" s="1"/>
  <c r="M3345" i="1"/>
  <c r="G3345" i="1"/>
  <c r="B3345" i="1"/>
  <c r="C3345" i="1" s="1"/>
  <c r="O3344" i="1"/>
  <c r="N3344" i="1"/>
  <c r="M3344" i="1"/>
  <c r="G3344" i="1"/>
  <c r="C3344" i="1"/>
  <c r="B3344" i="1"/>
  <c r="N3343" i="1"/>
  <c r="O3343" i="1" s="1"/>
  <c r="M3343" i="1"/>
  <c r="G3343" i="1"/>
  <c r="B3343" i="1"/>
  <c r="C3343" i="1" s="1"/>
  <c r="O3342" i="1"/>
  <c r="N3342" i="1"/>
  <c r="M3342" i="1"/>
  <c r="G3342" i="1"/>
  <c r="C3342" i="1"/>
  <c r="B3342" i="1"/>
  <c r="N3341" i="1"/>
  <c r="O3341" i="1" s="1"/>
  <c r="M3341" i="1"/>
  <c r="G3341" i="1"/>
  <c r="B3341" i="1"/>
  <c r="C3341" i="1" s="1"/>
  <c r="O3340" i="1"/>
  <c r="N3340" i="1"/>
  <c r="M3340" i="1"/>
  <c r="G3340" i="1"/>
  <c r="C3340" i="1"/>
  <c r="B3340" i="1"/>
  <c r="O3339" i="1"/>
  <c r="N3339" i="1"/>
  <c r="M3339" i="1"/>
  <c r="G3339" i="1"/>
  <c r="B3339" i="1"/>
  <c r="C3339" i="1" s="1"/>
  <c r="O3338" i="1"/>
  <c r="N3338" i="1"/>
  <c r="M3338" i="1"/>
  <c r="G3338" i="1"/>
  <c r="C3338" i="1"/>
  <c r="B3338" i="1"/>
  <c r="O3337" i="1"/>
  <c r="N3337" i="1"/>
  <c r="M3337" i="1"/>
  <c r="G3337" i="1"/>
  <c r="B3337" i="1"/>
  <c r="C3337" i="1" s="1"/>
  <c r="O3336" i="1"/>
  <c r="N3336" i="1"/>
  <c r="M3336" i="1"/>
  <c r="G3336" i="1"/>
  <c r="C3336" i="1"/>
  <c r="B3336" i="1"/>
  <c r="O3335" i="1"/>
  <c r="N3335" i="1"/>
  <c r="M3335" i="1"/>
  <c r="G3335" i="1"/>
  <c r="B3335" i="1"/>
  <c r="C3335" i="1" s="1"/>
  <c r="O3334" i="1"/>
  <c r="N3334" i="1"/>
  <c r="M3334" i="1"/>
  <c r="G3334" i="1"/>
  <c r="C3334" i="1"/>
  <c r="B3334" i="1"/>
  <c r="O3333" i="1"/>
  <c r="N3333" i="1"/>
  <c r="M3333" i="1"/>
  <c r="G3333" i="1"/>
  <c r="B3333" i="1"/>
  <c r="C3333" i="1" s="1"/>
  <c r="O3332" i="1"/>
  <c r="N3332" i="1"/>
  <c r="M3332" i="1"/>
  <c r="G3332" i="1"/>
  <c r="C3332" i="1"/>
  <c r="B3332" i="1"/>
  <c r="N3331" i="1"/>
  <c r="O3331" i="1" s="1"/>
  <c r="M3331" i="1"/>
  <c r="G3331" i="1"/>
  <c r="B3331" i="1"/>
  <c r="C3331" i="1" s="1"/>
  <c r="O3330" i="1"/>
  <c r="N3330" i="1"/>
  <c r="M3330" i="1"/>
  <c r="G3330" i="1"/>
  <c r="C3330" i="1"/>
  <c r="B3330" i="1"/>
  <c r="N3329" i="1"/>
  <c r="O3329" i="1" s="1"/>
  <c r="M3329" i="1"/>
  <c r="G3329" i="1"/>
  <c r="B3329" i="1"/>
  <c r="C3329" i="1" s="1"/>
  <c r="O3328" i="1"/>
  <c r="N3328" i="1"/>
  <c r="M3328" i="1"/>
  <c r="G3328" i="1"/>
  <c r="C3328" i="1"/>
  <c r="B3328" i="1"/>
  <c r="N3327" i="1"/>
  <c r="O3327" i="1" s="1"/>
  <c r="M3327" i="1"/>
  <c r="G3327" i="1"/>
  <c r="B3327" i="1"/>
  <c r="C3327" i="1" s="1"/>
  <c r="O3326" i="1"/>
  <c r="N3326" i="1"/>
  <c r="M3326" i="1"/>
  <c r="G3326" i="1"/>
  <c r="C3326" i="1"/>
  <c r="B3326" i="1"/>
  <c r="O3325" i="1"/>
  <c r="N3325" i="1"/>
  <c r="M3325" i="1"/>
  <c r="G3325" i="1"/>
  <c r="B3325" i="1"/>
  <c r="C3325" i="1" s="1"/>
  <c r="O3324" i="1"/>
  <c r="N3324" i="1"/>
  <c r="M3324" i="1"/>
  <c r="G3324" i="1"/>
  <c r="C3324" i="1"/>
  <c r="B3324" i="1"/>
  <c r="O3323" i="1"/>
  <c r="N3323" i="1"/>
  <c r="M3323" i="1"/>
  <c r="G3323" i="1"/>
  <c r="B3323" i="1"/>
  <c r="C3323" i="1" s="1"/>
  <c r="O3322" i="1"/>
  <c r="N3322" i="1"/>
  <c r="M3322" i="1"/>
  <c r="G3322" i="1"/>
  <c r="C3322" i="1"/>
  <c r="B3322" i="1"/>
  <c r="O3321" i="1"/>
  <c r="N3321" i="1"/>
  <c r="M3321" i="1"/>
  <c r="G3321" i="1"/>
  <c r="B3321" i="1"/>
  <c r="C3321" i="1" s="1"/>
  <c r="O3320" i="1"/>
  <c r="N3320" i="1"/>
  <c r="M3320" i="1"/>
  <c r="G3320" i="1"/>
  <c r="C3320" i="1"/>
  <c r="B3320" i="1"/>
  <c r="N3319" i="1"/>
  <c r="O3319" i="1" s="1"/>
  <c r="M3319" i="1"/>
  <c r="G3319" i="1"/>
  <c r="B3319" i="1"/>
  <c r="C3319" i="1" s="1"/>
  <c r="O3318" i="1"/>
  <c r="N3318" i="1"/>
  <c r="M3318" i="1"/>
  <c r="G3318" i="1"/>
  <c r="C3318" i="1"/>
  <c r="B3318" i="1"/>
  <c r="N3317" i="1"/>
  <c r="O3317" i="1" s="1"/>
  <c r="M3317" i="1"/>
  <c r="G3317" i="1"/>
  <c r="B3317" i="1"/>
  <c r="C3317" i="1" s="1"/>
  <c r="O3316" i="1"/>
  <c r="N3316" i="1"/>
  <c r="M3316" i="1"/>
  <c r="G3316" i="1"/>
  <c r="C3316" i="1"/>
  <c r="B3316" i="1"/>
  <c r="O3315" i="1"/>
  <c r="N3315" i="1"/>
  <c r="M3315" i="1"/>
  <c r="G3315" i="1"/>
  <c r="B3315" i="1"/>
  <c r="C3315" i="1" s="1"/>
  <c r="O3314" i="1"/>
  <c r="N3314" i="1"/>
  <c r="M3314" i="1"/>
  <c r="G3314" i="1"/>
  <c r="C3314" i="1"/>
  <c r="B3314" i="1"/>
  <c r="O3313" i="1"/>
  <c r="N3313" i="1"/>
  <c r="M3313" i="1"/>
  <c r="G3313" i="1"/>
  <c r="B3313" i="1"/>
  <c r="C3313" i="1" s="1"/>
  <c r="O3312" i="1"/>
  <c r="N3312" i="1"/>
  <c r="M3312" i="1"/>
  <c r="G3312" i="1"/>
  <c r="C3312" i="1"/>
  <c r="B3312" i="1"/>
  <c r="O3311" i="1"/>
  <c r="N3311" i="1"/>
  <c r="M3311" i="1"/>
  <c r="G3311" i="1"/>
  <c r="B3311" i="1"/>
  <c r="C3311" i="1" s="1"/>
  <c r="O3310" i="1"/>
  <c r="N3310" i="1"/>
  <c r="M3310" i="1"/>
  <c r="G3310" i="1"/>
  <c r="C3310" i="1"/>
  <c r="B3310" i="1"/>
  <c r="N3309" i="1"/>
  <c r="O3309" i="1" s="1"/>
  <c r="M3309" i="1"/>
  <c r="G3309" i="1"/>
  <c r="B3309" i="1"/>
  <c r="C3309" i="1" s="1"/>
  <c r="O3308" i="1"/>
  <c r="N3308" i="1"/>
  <c r="M3308" i="1"/>
  <c r="G3308" i="1"/>
  <c r="C3308" i="1"/>
  <c r="B3308" i="1"/>
  <c r="N3307" i="1"/>
  <c r="O3307" i="1" s="1"/>
  <c r="M3307" i="1"/>
  <c r="G3307" i="1"/>
  <c r="B3307" i="1"/>
  <c r="C3307" i="1" s="1"/>
  <c r="O3306" i="1"/>
  <c r="N3306" i="1"/>
  <c r="M3306" i="1"/>
  <c r="G3306" i="1"/>
  <c r="C3306" i="1"/>
  <c r="B3306" i="1"/>
  <c r="N3305" i="1"/>
  <c r="O3305" i="1" s="1"/>
  <c r="M3305" i="1"/>
  <c r="G3305" i="1"/>
  <c r="B3305" i="1"/>
  <c r="C3305" i="1" s="1"/>
  <c r="O3304" i="1"/>
  <c r="N3304" i="1"/>
  <c r="M3304" i="1"/>
  <c r="G3304" i="1"/>
  <c r="C3304" i="1"/>
  <c r="B3304" i="1"/>
  <c r="N3303" i="1"/>
  <c r="O3303" i="1" s="1"/>
  <c r="M3303" i="1"/>
  <c r="G3303" i="1"/>
  <c r="B3303" i="1"/>
  <c r="C3303" i="1" s="1"/>
  <c r="O3302" i="1"/>
  <c r="N3302" i="1"/>
  <c r="M3302" i="1"/>
  <c r="G3302" i="1"/>
  <c r="C3302" i="1"/>
  <c r="B3302" i="1"/>
  <c r="O3301" i="1"/>
  <c r="N3301" i="1"/>
  <c r="M3301" i="1"/>
  <c r="G3301" i="1"/>
  <c r="B3301" i="1"/>
  <c r="C3301" i="1" s="1"/>
  <c r="O3300" i="1"/>
  <c r="N3300" i="1"/>
  <c r="M3300" i="1"/>
  <c r="G3300" i="1"/>
  <c r="C3300" i="1"/>
  <c r="B3300" i="1"/>
  <c r="O3299" i="1"/>
  <c r="N3299" i="1"/>
  <c r="M3299" i="1"/>
  <c r="G3299" i="1"/>
  <c r="B3299" i="1"/>
  <c r="C3299" i="1" s="1"/>
  <c r="O3298" i="1"/>
  <c r="N3298" i="1"/>
  <c r="M3298" i="1"/>
  <c r="G3298" i="1"/>
  <c r="C3298" i="1"/>
  <c r="B3298" i="1"/>
  <c r="N3297" i="1"/>
  <c r="O3297" i="1" s="1"/>
  <c r="M3297" i="1"/>
  <c r="G3297" i="1"/>
  <c r="B3297" i="1"/>
  <c r="C3297" i="1" s="1"/>
  <c r="O3296" i="1"/>
  <c r="N3296" i="1"/>
  <c r="M3296" i="1"/>
  <c r="G3296" i="1"/>
  <c r="C3296" i="1"/>
  <c r="B3296" i="1"/>
  <c r="N3295" i="1"/>
  <c r="O3295" i="1" s="1"/>
  <c r="M3295" i="1"/>
  <c r="G3295" i="1"/>
  <c r="B3295" i="1"/>
  <c r="C3295" i="1" s="1"/>
  <c r="O3294" i="1"/>
  <c r="N3294" i="1"/>
  <c r="M3294" i="1"/>
  <c r="G3294" i="1"/>
  <c r="C3294" i="1"/>
  <c r="B3294" i="1"/>
  <c r="N3293" i="1"/>
  <c r="O3293" i="1" s="1"/>
  <c r="M3293" i="1"/>
  <c r="G3293" i="1"/>
  <c r="B3293" i="1"/>
  <c r="C3293" i="1" s="1"/>
  <c r="O3292" i="1"/>
  <c r="N3292" i="1"/>
  <c r="M3292" i="1"/>
  <c r="G3292" i="1"/>
  <c r="C3292" i="1"/>
  <c r="B3292" i="1"/>
  <c r="O3291" i="1"/>
  <c r="N3291" i="1"/>
  <c r="M3291" i="1"/>
  <c r="G3291" i="1"/>
  <c r="B3291" i="1"/>
  <c r="C3291" i="1" s="1"/>
  <c r="O3290" i="1"/>
  <c r="N3290" i="1"/>
  <c r="M3290" i="1"/>
  <c r="G3290" i="1"/>
  <c r="C3290" i="1"/>
  <c r="B3290" i="1"/>
  <c r="O3289" i="1"/>
  <c r="N3289" i="1"/>
  <c r="M3289" i="1"/>
  <c r="G3289" i="1"/>
  <c r="B3289" i="1"/>
  <c r="C3289" i="1" s="1"/>
  <c r="O3288" i="1"/>
  <c r="N3288" i="1"/>
  <c r="M3288" i="1"/>
  <c r="G3288" i="1"/>
  <c r="C3288" i="1"/>
  <c r="B3288" i="1"/>
  <c r="O3287" i="1"/>
  <c r="N3287" i="1"/>
  <c r="M3287" i="1"/>
  <c r="G3287" i="1"/>
  <c r="B3287" i="1"/>
  <c r="C3287" i="1" s="1"/>
  <c r="O3286" i="1"/>
  <c r="N3286" i="1"/>
  <c r="M3286" i="1"/>
  <c r="G3286" i="1"/>
  <c r="C3286" i="1"/>
  <c r="B3286" i="1"/>
  <c r="O3285" i="1"/>
  <c r="N3285" i="1"/>
  <c r="M3285" i="1"/>
  <c r="G3285" i="1"/>
  <c r="B3285" i="1"/>
  <c r="C3285" i="1" s="1"/>
  <c r="O3284" i="1"/>
  <c r="N3284" i="1"/>
  <c r="M3284" i="1"/>
  <c r="G3284" i="1"/>
  <c r="C3284" i="1"/>
  <c r="B3284" i="1"/>
  <c r="N3283" i="1"/>
  <c r="O3283" i="1" s="1"/>
  <c r="M3283" i="1"/>
  <c r="G3283" i="1"/>
  <c r="B3283" i="1"/>
  <c r="C3283" i="1" s="1"/>
  <c r="O3282" i="1"/>
  <c r="N3282" i="1"/>
  <c r="M3282" i="1"/>
  <c r="G3282" i="1"/>
  <c r="C3282" i="1"/>
  <c r="B3282" i="1"/>
  <c r="N3281" i="1"/>
  <c r="O3281" i="1" s="1"/>
  <c r="M3281" i="1"/>
  <c r="G3281" i="1"/>
  <c r="B3281" i="1"/>
  <c r="C3281" i="1" s="1"/>
  <c r="O3280" i="1"/>
  <c r="N3280" i="1"/>
  <c r="M3280" i="1"/>
  <c r="G3280" i="1"/>
  <c r="C3280" i="1"/>
  <c r="B3280" i="1"/>
  <c r="N3279" i="1"/>
  <c r="O3279" i="1" s="1"/>
  <c r="M3279" i="1"/>
  <c r="G3279" i="1"/>
  <c r="B3279" i="1"/>
  <c r="C3279" i="1" s="1"/>
  <c r="O3278" i="1"/>
  <c r="N3278" i="1"/>
  <c r="M3278" i="1"/>
  <c r="G3278" i="1"/>
  <c r="C3278" i="1"/>
  <c r="B3278" i="1"/>
  <c r="O3277" i="1"/>
  <c r="N3277" i="1"/>
  <c r="M3277" i="1"/>
  <c r="G3277" i="1"/>
  <c r="B3277" i="1"/>
  <c r="C3277" i="1" s="1"/>
  <c r="O3276" i="1"/>
  <c r="N3276" i="1"/>
  <c r="M3276" i="1"/>
  <c r="G3276" i="1"/>
  <c r="C3276" i="1"/>
  <c r="B3276" i="1"/>
  <c r="N3275" i="1"/>
  <c r="O3275" i="1" s="1"/>
  <c r="M3275" i="1"/>
  <c r="G3275" i="1"/>
  <c r="B3275" i="1"/>
  <c r="C3275" i="1" s="1"/>
  <c r="O3274" i="1"/>
  <c r="N3274" i="1"/>
  <c r="M3274" i="1"/>
  <c r="G3274" i="1"/>
  <c r="C3274" i="1"/>
  <c r="B3274" i="1"/>
  <c r="N3273" i="1"/>
  <c r="O3273" i="1" s="1"/>
  <c r="M3273" i="1"/>
  <c r="G3273" i="1"/>
  <c r="B3273" i="1"/>
  <c r="C3273" i="1" s="1"/>
  <c r="O3272" i="1"/>
  <c r="N3272" i="1"/>
  <c r="M3272" i="1"/>
  <c r="G3272" i="1"/>
  <c r="C3272" i="1"/>
  <c r="B3272" i="1"/>
  <c r="N3271" i="1"/>
  <c r="O3271" i="1" s="1"/>
  <c r="M3271" i="1"/>
  <c r="G3271" i="1"/>
  <c r="B3271" i="1"/>
  <c r="C3271" i="1" s="1"/>
  <c r="O3270" i="1"/>
  <c r="N3270" i="1"/>
  <c r="M3270" i="1"/>
  <c r="G3270" i="1"/>
  <c r="C3270" i="1"/>
  <c r="B3270" i="1"/>
  <c r="N3269" i="1"/>
  <c r="O3269" i="1" s="1"/>
  <c r="M3269" i="1"/>
  <c r="G3269" i="1"/>
  <c r="B3269" i="1"/>
  <c r="C3269" i="1" s="1"/>
  <c r="O3268" i="1"/>
  <c r="N3268" i="1"/>
  <c r="M3268" i="1"/>
  <c r="G3268" i="1"/>
  <c r="C3268" i="1"/>
  <c r="B3268" i="1"/>
  <c r="O3267" i="1"/>
  <c r="N3267" i="1"/>
  <c r="M3267" i="1"/>
  <c r="G3267" i="1"/>
  <c r="B3267" i="1"/>
  <c r="C3267" i="1" s="1"/>
  <c r="O3266" i="1"/>
  <c r="N3266" i="1"/>
  <c r="M3266" i="1"/>
  <c r="G3266" i="1"/>
  <c r="C3266" i="1"/>
  <c r="B3266" i="1"/>
  <c r="O3265" i="1"/>
  <c r="N3265" i="1"/>
  <c r="M3265" i="1"/>
  <c r="G3265" i="1"/>
  <c r="B3265" i="1"/>
  <c r="C3265" i="1" s="1"/>
  <c r="O3264" i="1"/>
  <c r="N3264" i="1"/>
  <c r="M3264" i="1"/>
  <c r="G3264" i="1"/>
  <c r="C3264" i="1"/>
  <c r="B3264" i="1"/>
  <c r="O3263" i="1"/>
  <c r="N3263" i="1"/>
  <c r="M3263" i="1"/>
  <c r="G3263" i="1"/>
  <c r="B3263" i="1"/>
  <c r="C3263" i="1" s="1"/>
  <c r="O3262" i="1"/>
  <c r="N3262" i="1"/>
  <c r="M3262" i="1"/>
  <c r="G3262" i="1"/>
  <c r="C3262" i="1"/>
  <c r="B3262" i="1"/>
  <c r="O3261" i="1"/>
  <c r="N3261" i="1"/>
  <c r="M3261" i="1"/>
  <c r="G3261" i="1"/>
  <c r="B3261" i="1"/>
  <c r="C3261" i="1" s="1"/>
  <c r="O3260" i="1"/>
  <c r="N3260" i="1"/>
  <c r="M3260" i="1"/>
  <c r="G3260" i="1"/>
  <c r="C3260" i="1"/>
  <c r="B3260" i="1"/>
  <c r="N3259" i="1"/>
  <c r="O3259" i="1" s="1"/>
  <c r="M3259" i="1"/>
  <c r="G3259" i="1"/>
  <c r="B3259" i="1"/>
  <c r="C3259" i="1" s="1"/>
  <c r="O3258" i="1"/>
  <c r="N3258" i="1"/>
  <c r="M3258" i="1"/>
  <c r="G3258" i="1"/>
  <c r="C3258" i="1"/>
  <c r="B3258" i="1"/>
  <c r="N3257" i="1"/>
  <c r="O3257" i="1" s="1"/>
  <c r="M3257" i="1"/>
  <c r="G3257" i="1"/>
  <c r="B3257" i="1"/>
  <c r="C3257" i="1" s="1"/>
  <c r="O3256" i="1"/>
  <c r="N3256" i="1"/>
  <c r="M3256" i="1"/>
  <c r="G3256" i="1"/>
  <c r="C3256" i="1"/>
  <c r="B3256" i="1"/>
  <c r="N3255" i="1"/>
  <c r="O3255" i="1" s="1"/>
  <c r="M3255" i="1"/>
  <c r="G3255" i="1"/>
  <c r="B3255" i="1"/>
  <c r="C3255" i="1" s="1"/>
  <c r="O3254" i="1"/>
  <c r="N3254" i="1"/>
  <c r="M3254" i="1"/>
  <c r="G3254" i="1"/>
  <c r="C3254" i="1"/>
  <c r="B3254" i="1"/>
  <c r="O3253" i="1"/>
  <c r="N3253" i="1"/>
  <c r="M3253" i="1"/>
  <c r="G3253" i="1"/>
  <c r="B3253" i="1"/>
  <c r="C3253" i="1" s="1"/>
  <c r="O3252" i="1"/>
  <c r="N3252" i="1"/>
  <c r="M3252" i="1"/>
  <c r="G3252" i="1"/>
  <c r="C3252" i="1"/>
  <c r="B3252" i="1"/>
  <c r="O3251" i="1"/>
  <c r="N3251" i="1"/>
  <c r="M3251" i="1"/>
  <c r="G3251" i="1"/>
  <c r="B3251" i="1"/>
  <c r="C3251" i="1" s="1"/>
  <c r="O3250" i="1"/>
  <c r="N3250" i="1"/>
  <c r="M3250" i="1"/>
  <c r="G3250" i="1"/>
  <c r="C3250" i="1"/>
  <c r="B3250" i="1"/>
  <c r="O3249" i="1"/>
  <c r="N3249" i="1"/>
  <c r="M3249" i="1"/>
  <c r="G3249" i="1"/>
  <c r="B3249" i="1"/>
  <c r="C3249" i="1" s="1"/>
  <c r="O3248" i="1"/>
  <c r="N3248" i="1"/>
  <c r="M3248" i="1"/>
  <c r="G3248" i="1"/>
  <c r="C3248" i="1"/>
  <c r="B3248" i="1"/>
  <c r="N3247" i="1"/>
  <c r="O3247" i="1" s="1"/>
  <c r="M3247" i="1"/>
  <c r="G3247" i="1"/>
  <c r="B3247" i="1"/>
  <c r="C3247" i="1" s="1"/>
  <c r="O3246" i="1"/>
  <c r="N3246" i="1"/>
  <c r="M3246" i="1"/>
  <c r="G3246" i="1"/>
  <c r="C3246" i="1"/>
  <c r="B3246" i="1"/>
  <c r="N3245" i="1"/>
  <c r="O3245" i="1" s="1"/>
  <c r="M3245" i="1"/>
  <c r="G3245" i="1"/>
  <c r="B3245" i="1"/>
  <c r="C3245" i="1" s="1"/>
  <c r="O3244" i="1"/>
  <c r="N3244" i="1"/>
  <c r="M3244" i="1"/>
  <c r="G3244" i="1"/>
  <c r="C3244" i="1"/>
  <c r="B3244" i="1"/>
  <c r="O3243" i="1"/>
  <c r="N3243" i="1"/>
  <c r="M3243" i="1"/>
  <c r="G3243" i="1"/>
  <c r="B3243" i="1"/>
  <c r="C3243" i="1" s="1"/>
  <c r="O3242" i="1"/>
  <c r="N3242" i="1"/>
  <c r="M3242" i="1"/>
  <c r="G3242" i="1"/>
  <c r="C3242" i="1"/>
  <c r="B3242" i="1"/>
  <c r="O3241" i="1"/>
  <c r="N3241" i="1"/>
  <c r="M3241" i="1"/>
  <c r="G3241" i="1"/>
  <c r="B3241" i="1"/>
  <c r="C3241" i="1" s="1"/>
  <c r="O3240" i="1"/>
  <c r="N3240" i="1"/>
  <c r="M3240" i="1"/>
  <c r="G3240" i="1"/>
  <c r="C3240" i="1"/>
  <c r="B3240" i="1"/>
  <c r="O3239" i="1"/>
  <c r="N3239" i="1"/>
  <c r="M3239" i="1"/>
  <c r="G3239" i="1"/>
  <c r="B3239" i="1"/>
  <c r="C3239" i="1" s="1"/>
  <c r="O3238" i="1"/>
  <c r="N3238" i="1"/>
  <c r="M3238" i="1"/>
  <c r="G3238" i="1"/>
  <c r="C3238" i="1"/>
  <c r="B3238" i="1"/>
  <c r="N3237" i="1"/>
  <c r="O3237" i="1" s="1"/>
  <c r="M3237" i="1"/>
  <c r="G3237" i="1"/>
  <c r="B3237" i="1"/>
  <c r="C3237" i="1" s="1"/>
  <c r="O3236" i="1"/>
  <c r="N3236" i="1"/>
  <c r="M3236" i="1"/>
  <c r="G3236" i="1"/>
  <c r="C3236" i="1"/>
  <c r="B3236" i="1"/>
  <c r="N3235" i="1"/>
  <c r="O3235" i="1" s="1"/>
  <c r="M3235" i="1"/>
  <c r="G3235" i="1"/>
  <c r="B3235" i="1"/>
  <c r="C3235" i="1" s="1"/>
  <c r="O3234" i="1"/>
  <c r="N3234" i="1"/>
  <c r="M3234" i="1"/>
  <c r="G3234" i="1"/>
  <c r="C3234" i="1"/>
  <c r="B3234" i="1"/>
  <c r="N3233" i="1"/>
  <c r="O3233" i="1" s="1"/>
  <c r="M3233" i="1"/>
  <c r="G3233" i="1"/>
  <c r="B3233" i="1"/>
  <c r="C3233" i="1" s="1"/>
  <c r="O3232" i="1"/>
  <c r="N3232" i="1"/>
  <c r="M3232" i="1"/>
  <c r="G3232" i="1"/>
  <c r="C3232" i="1"/>
  <c r="B3232" i="1"/>
  <c r="N3231" i="1"/>
  <c r="O3231" i="1" s="1"/>
  <c r="M3231" i="1"/>
  <c r="G3231" i="1"/>
  <c r="B3231" i="1"/>
  <c r="C3231" i="1" s="1"/>
  <c r="O3230" i="1"/>
  <c r="N3230" i="1"/>
  <c r="M3230" i="1"/>
  <c r="G3230" i="1"/>
  <c r="C3230" i="1"/>
  <c r="B3230" i="1"/>
  <c r="O3229" i="1"/>
  <c r="N3229" i="1"/>
  <c r="M3229" i="1"/>
  <c r="G3229" i="1"/>
  <c r="B3229" i="1"/>
  <c r="C3229" i="1" s="1"/>
  <c r="O3228" i="1"/>
  <c r="N3228" i="1"/>
  <c r="M3228" i="1"/>
  <c r="G3228" i="1"/>
  <c r="C3228" i="1"/>
  <c r="B3228" i="1"/>
  <c r="O3227" i="1"/>
  <c r="N3227" i="1"/>
  <c r="M3227" i="1"/>
  <c r="G3227" i="1"/>
  <c r="B3227" i="1"/>
  <c r="C3227" i="1" s="1"/>
  <c r="O3226" i="1"/>
  <c r="N3226" i="1"/>
  <c r="M3226" i="1"/>
  <c r="G3226" i="1"/>
  <c r="C3226" i="1"/>
  <c r="B3226" i="1"/>
  <c r="N3225" i="1"/>
  <c r="O3225" i="1" s="1"/>
  <c r="M3225" i="1"/>
  <c r="G3225" i="1"/>
  <c r="B3225" i="1"/>
  <c r="C3225" i="1" s="1"/>
  <c r="O3224" i="1"/>
  <c r="N3224" i="1"/>
  <c r="M3224" i="1"/>
  <c r="G3224" i="1"/>
  <c r="C3224" i="1"/>
  <c r="B3224" i="1"/>
  <c r="O3223" i="1"/>
  <c r="N3223" i="1"/>
  <c r="M3223" i="1"/>
  <c r="G3223" i="1"/>
  <c r="B3223" i="1"/>
  <c r="C3223" i="1" s="1"/>
  <c r="O3222" i="1"/>
  <c r="N3222" i="1"/>
  <c r="M3222" i="1"/>
  <c r="G3222" i="1"/>
  <c r="C3222" i="1"/>
  <c r="B3222" i="1"/>
  <c r="N3221" i="1"/>
  <c r="O3221" i="1" s="1"/>
  <c r="M3221" i="1"/>
  <c r="G3221" i="1"/>
  <c r="B3221" i="1"/>
  <c r="C3221" i="1" s="1"/>
  <c r="O3220" i="1"/>
  <c r="N3220" i="1"/>
  <c r="M3220" i="1"/>
  <c r="G3220" i="1"/>
  <c r="C3220" i="1"/>
  <c r="B3220" i="1"/>
  <c r="O3219" i="1"/>
  <c r="N3219" i="1"/>
  <c r="M3219" i="1"/>
  <c r="G3219" i="1"/>
  <c r="B3219" i="1"/>
  <c r="C3219" i="1" s="1"/>
  <c r="O3218" i="1"/>
  <c r="N3218" i="1"/>
  <c r="M3218" i="1"/>
  <c r="G3218" i="1"/>
  <c r="C3218" i="1"/>
  <c r="B3218" i="1"/>
  <c r="O3217" i="1"/>
  <c r="N3217" i="1"/>
  <c r="M3217" i="1"/>
  <c r="G3217" i="1"/>
  <c r="B3217" i="1"/>
  <c r="C3217" i="1" s="1"/>
  <c r="O3216" i="1"/>
  <c r="N3216" i="1"/>
  <c r="M3216" i="1"/>
  <c r="G3216" i="1"/>
  <c r="C3216" i="1"/>
  <c r="B3216" i="1"/>
  <c r="O3215" i="1"/>
  <c r="N3215" i="1"/>
  <c r="M3215" i="1"/>
  <c r="G3215" i="1"/>
  <c r="B3215" i="1"/>
  <c r="C3215" i="1" s="1"/>
  <c r="O3214" i="1"/>
  <c r="N3214" i="1"/>
  <c r="M3214" i="1"/>
  <c r="G3214" i="1"/>
  <c r="C3214" i="1"/>
  <c r="B3214" i="1"/>
  <c r="O3213" i="1"/>
  <c r="N3213" i="1"/>
  <c r="M3213" i="1"/>
  <c r="G3213" i="1"/>
  <c r="B3213" i="1"/>
  <c r="C3213" i="1" s="1"/>
  <c r="O3212" i="1"/>
  <c r="N3212" i="1"/>
  <c r="M3212" i="1"/>
  <c r="G3212" i="1"/>
  <c r="C3212" i="1"/>
  <c r="B3212" i="1"/>
  <c r="N3211" i="1"/>
  <c r="O3211" i="1" s="1"/>
  <c r="M3211" i="1"/>
  <c r="G3211" i="1"/>
  <c r="B3211" i="1"/>
  <c r="C3211" i="1" s="1"/>
  <c r="O3210" i="1"/>
  <c r="N3210" i="1"/>
  <c r="M3210" i="1"/>
  <c r="G3210" i="1"/>
  <c r="C3210" i="1"/>
  <c r="B3210" i="1"/>
  <c r="N3209" i="1"/>
  <c r="O3209" i="1" s="1"/>
  <c r="M3209" i="1"/>
  <c r="G3209" i="1"/>
  <c r="B3209" i="1"/>
  <c r="C3209" i="1" s="1"/>
  <c r="O3208" i="1"/>
  <c r="N3208" i="1"/>
  <c r="M3208" i="1"/>
  <c r="G3208" i="1"/>
  <c r="C3208" i="1"/>
  <c r="B3208" i="1"/>
  <c r="N3207" i="1"/>
  <c r="O3207" i="1" s="1"/>
  <c r="M3207" i="1"/>
  <c r="G3207" i="1"/>
  <c r="B3207" i="1"/>
  <c r="C3207" i="1" s="1"/>
  <c r="O3206" i="1"/>
  <c r="N3206" i="1"/>
  <c r="M3206" i="1"/>
  <c r="G3206" i="1"/>
  <c r="C3206" i="1"/>
  <c r="B3206" i="1"/>
  <c r="O3205" i="1"/>
  <c r="N3205" i="1"/>
  <c r="M3205" i="1"/>
  <c r="G3205" i="1"/>
  <c r="B3205" i="1"/>
  <c r="C3205" i="1" s="1"/>
  <c r="O3204" i="1"/>
  <c r="N3204" i="1"/>
  <c r="M3204" i="1"/>
  <c r="G3204" i="1"/>
  <c r="C3204" i="1"/>
  <c r="B3204" i="1"/>
  <c r="O3203" i="1"/>
  <c r="N3203" i="1"/>
  <c r="M3203" i="1"/>
  <c r="G3203" i="1"/>
  <c r="B3203" i="1"/>
  <c r="C3203" i="1" s="1"/>
  <c r="O3202" i="1"/>
  <c r="N3202" i="1"/>
  <c r="M3202" i="1"/>
  <c r="G3202" i="1"/>
  <c r="C3202" i="1"/>
  <c r="B3202" i="1"/>
  <c r="N3201" i="1"/>
  <c r="O3201" i="1" s="1"/>
  <c r="M3201" i="1"/>
  <c r="G3201" i="1"/>
  <c r="B3201" i="1"/>
  <c r="C3201" i="1" s="1"/>
  <c r="O3200" i="1"/>
  <c r="N3200" i="1"/>
  <c r="M3200" i="1"/>
  <c r="G3200" i="1"/>
  <c r="C3200" i="1"/>
  <c r="B3200" i="1"/>
  <c r="N3199" i="1"/>
  <c r="O3199" i="1" s="1"/>
  <c r="M3199" i="1"/>
  <c r="G3199" i="1"/>
  <c r="B3199" i="1"/>
  <c r="C3199" i="1" s="1"/>
  <c r="O3198" i="1"/>
  <c r="N3198" i="1"/>
  <c r="M3198" i="1"/>
  <c r="G3198" i="1"/>
  <c r="C3198" i="1"/>
  <c r="B3198" i="1"/>
  <c r="N3197" i="1"/>
  <c r="O3197" i="1" s="1"/>
  <c r="M3197" i="1"/>
  <c r="G3197" i="1"/>
  <c r="B3197" i="1"/>
  <c r="C3197" i="1" s="1"/>
  <c r="O3196" i="1"/>
  <c r="N3196" i="1"/>
  <c r="M3196" i="1"/>
  <c r="G3196" i="1"/>
  <c r="C3196" i="1"/>
  <c r="B3196" i="1"/>
  <c r="O3195" i="1"/>
  <c r="N3195" i="1"/>
  <c r="M3195" i="1"/>
  <c r="G3195" i="1"/>
  <c r="B3195" i="1"/>
  <c r="C3195" i="1" s="1"/>
  <c r="O3194" i="1"/>
  <c r="N3194" i="1"/>
  <c r="M3194" i="1"/>
  <c r="G3194" i="1"/>
  <c r="C3194" i="1"/>
  <c r="B3194" i="1"/>
  <c r="O3193" i="1"/>
  <c r="N3193" i="1"/>
  <c r="M3193" i="1"/>
  <c r="G3193" i="1"/>
  <c r="B3193" i="1"/>
  <c r="C3193" i="1" s="1"/>
  <c r="O3192" i="1"/>
  <c r="N3192" i="1"/>
  <c r="M3192" i="1"/>
  <c r="G3192" i="1"/>
  <c r="C3192" i="1"/>
  <c r="B3192" i="1"/>
  <c r="O3191" i="1"/>
  <c r="N3191" i="1"/>
  <c r="M3191" i="1"/>
  <c r="G3191" i="1"/>
  <c r="B3191" i="1"/>
  <c r="C3191" i="1" s="1"/>
  <c r="O3190" i="1"/>
  <c r="N3190" i="1"/>
  <c r="M3190" i="1"/>
  <c r="G3190" i="1"/>
  <c r="C3190" i="1"/>
  <c r="B3190" i="1"/>
  <c r="O3189" i="1"/>
  <c r="N3189" i="1"/>
  <c r="M3189" i="1"/>
  <c r="G3189" i="1"/>
  <c r="B3189" i="1"/>
  <c r="C3189" i="1" s="1"/>
  <c r="O3188" i="1"/>
  <c r="N3188" i="1"/>
  <c r="M3188" i="1"/>
  <c r="G3188" i="1"/>
  <c r="C3188" i="1"/>
  <c r="B3188" i="1"/>
  <c r="N3187" i="1"/>
  <c r="O3187" i="1" s="1"/>
  <c r="M3187" i="1"/>
  <c r="G3187" i="1"/>
  <c r="B3187" i="1"/>
  <c r="C3187" i="1" s="1"/>
  <c r="O3186" i="1"/>
  <c r="N3186" i="1"/>
  <c r="M3186" i="1"/>
  <c r="G3186" i="1"/>
  <c r="C3186" i="1"/>
  <c r="B3186" i="1"/>
  <c r="N3185" i="1"/>
  <c r="O3185" i="1" s="1"/>
  <c r="M3185" i="1"/>
  <c r="G3185" i="1"/>
  <c r="B3185" i="1"/>
  <c r="C3185" i="1" s="1"/>
  <c r="O3184" i="1"/>
  <c r="N3184" i="1"/>
  <c r="M3184" i="1"/>
  <c r="G3184" i="1"/>
  <c r="C3184" i="1"/>
  <c r="B3184" i="1"/>
  <c r="N3183" i="1"/>
  <c r="O3183" i="1" s="1"/>
  <c r="M3183" i="1"/>
  <c r="G3183" i="1"/>
  <c r="B3183" i="1"/>
  <c r="C3183" i="1" s="1"/>
  <c r="O3182" i="1"/>
  <c r="N3182" i="1"/>
  <c r="M3182" i="1"/>
  <c r="G3182" i="1"/>
  <c r="C3182" i="1"/>
  <c r="B3182" i="1"/>
  <c r="O3181" i="1"/>
  <c r="N3181" i="1"/>
  <c r="M3181" i="1"/>
  <c r="G3181" i="1"/>
  <c r="B3181" i="1"/>
  <c r="C3181" i="1" s="1"/>
  <c r="O3180" i="1"/>
  <c r="N3180" i="1"/>
  <c r="M3180" i="1"/>
  <c r="G3180" i="1"/>
  <c r="C3180" i="1"/>
  <c r="B3180" i="1"/>
  <c r="O3179" i="1"/>
  <c r="N3179" i="1"/>
  <c r="M3179" i="1"/>
  <c r="G3179" i="1"/>
  <c r="B3179" i="1"/>
  <c r="C3179" i="1" s="1"/>
  <c r="O3178" i="1"/>
  <c r="N3178" i="1"/>
  <c r="M3178" i="1"/>
  <c r="G3178" i="1"/>
  <c r="C3178" i="1"/>
  <c r="B3178" i="1"/>
  <c r="O3177" i="1"/>
  <c r="N3177" i="1"/>
  <c r="M3177" i="1"/>
  <c r="G3177" i="1"/>
  <c r="B3177" i="1"/>
  <c r="C3177" i="1" s="1"/>
  <c r="O3176" i="1"/>
  <c r="N3176" i="1"/>
  <c r="M3176" i="1"/>
  <c r="G3176" i="1"/>
  <c r="C3176" i="1"/>
  <c r="B3176" i="1"/>
  <c r="N3175" i="1"/>
  <c r="O3175" i="1" s="1"/>
  <c r="M3175" i="1"/>
  <c r="G3175" i="1"/>
  <c r="B3175" i="1"/>
  <c r="C3175" i="1" s="1"/>
  <c r="O3174" i="1"/>
  <c r="N3174" i="1"/>
  <c r="M3174" i="1"/>
  <c r="G3174" i="1"/>
  <c r="C3174" i="1"/>
  <c r="B3174" i="1"/>
  <c r="N3173" i="1"/>
  <c r="O3173" i="1" s="1"/>
  <c r="M3173" i="1"/>
  <c r="G3173" i="1"/>
  <c r="B3173" i="1"/>
  <c r="C3173" i="1" s="1"/>
  <c r="O3172" i="1"/>
  <c r="N3172" i="1"/>
  <c r="M3172" i="1"/>
  <c r="G3172" i="1"/>
  <c r="C3172" i="1"/>
  <c r="B3172" i="1"/>
  <c r="O3171" i="1"/>
  <c r="N3171" i="1"/>
  <c r="M3171" i="1"/>
  <c r="G3171" i="1"/>
  <c r="B3171" i="1"/>
  <c r="C3171" i="1" s="1"/>
  <c r="O3170" i="1"/>
  <c r="N3170" i="1"/>
  <c r="M3170" i="1"/>
  <c r="G3170" i="1"/>
  <c r="C3170" i="1"/>
  <c r="B3170" i="1"/>
  <c r="O3169" i="1"/>
  <c r="N3169" i="1"/>
  <c r="M3169" i="1"/>
  <c r="G3169" i="1"/>
  <c r="B3169" i="1"/>
  <c r="C3169" i="1" s="1"/>
  <c r="O3168" i="1"/>
  <c r="N3168" i="1"/>
  <c r="M3168" i="1"/>
  <c r="G3168" i="1"/>
  <c r="C3168" i="1"/>
  <c r="B3168" i="1"/>
  <c r="O3167" i="1"/>
  <c r="N3167" i="1"/>
  <c r="M3167" i="1"/>
  <c r="G3167" i="1"/>
  <c r="B3167" i="1"/>
  <c r="C3167" i="1" s="1"/>
  <c r="O3166" i="1"/>
  <c r="N3166" i="1"/>
  <c r="M3166" i="1"/>
  <c r="G3166" i="1"/>
  <c r="C3166" i="1"/>
  <c r="B3166" i="1"/>
  <c r="N3165" i="1"/>
  <c r="O3165" i="1" s="1"/>
  <c r="M3165" i="1"/>
  <c r="G3165" i="1"/>
  <c r="B3165" i="1"/>
  <c r="C3165" i="1" s="1"/>
  <c r="O3164" i="1"/>
  <c r="N3164" i="1"/>
  <c r="M3164" i="1"/>
  <c r="G3164" i="1"/>
  <c r="C3164" i="1"/>
  <c r="B3164" i="1"/>
  <c r="N3163" i="1"/>
  <c r="O3163" i="1" s="1"/>
  <c r="M3163" i="1"/>
  <c r="G3163" i="1"/>
  <c r="B3163" i="1"/>
  <c r="C3163" i="1" s="1"/>
  <c r="O3162" i="1"/>
  <c r="N3162" i="1"/>
  <c r="M3162" i="1"/>
  <c r="G3162" i="1"/>
  <c r="C3162" i="1"/>
  <c r="B3162" i="1"/>
  <c r="N3161" i="1"/>
  <c r="O3161" i="1" s="1"/>
  <c r="M3161" i="1"/>
  <c r="G3161" i="1"/>
  <c r="B3161" i="1"/>
  <c r="C3161" i="1" s="1"/>
  <c r="O3160" i="1"/>
  <c r="N3160" i="1"/>
  <c r="M3160" i="1"/>
  <c r="G3160" i="1"/>
  <c r="C3160" i="1"/>
  <c r="B3160" i="1"/>
  <c r="N3159" i="1"/>
  <c r="O3159" i="1" s="1"/>
  <c r="M3159" i="1"/>
  <c r="G3159" i="1"/>
  <c r="B3159" i="1"/>
  <c r="C3159" i="1" s="1"/>
  <c r="O3158" i="1"/>
  <c r="N3158" i="1"/>
  <c r="M3158" i="1"/>
  <c r="G3158" i="1"/>
  <c r="C3158" i="1"/>
  <c r="B3158" i="1"/>
  <c r="O3157" i="1"/>
  <c r="N3157" i="1"/>
  <c r="M3157" i="1"/>
  <c r="G3157" i="1"/>
  <c r="B3157" i="1"/>
  <c r="C3157" i="1" s="1"/>
  <c r="O3156" i="1"/>
  <c r="N3156" i="1"/>
  <c r="M3156" i="1"/>
  <c r="G3156" i="1"/>
  <c r="C3156" i="1"/>
  <c r="B3156" i="1"/>
  <c r="N3155" i="1"/>
  <c r="O3155" i="1" s="1"/>
  <c r="M3155" i="1"/>
  <c r="G3155" i="1"/>
  <c r="B3155" i="1"/>
  <c r="C3155" i="1" s="1"/>
  <c r="O3154" i="1"/>
  <c r="N3154" i="1"/>
  <c r="M3154" i="1"/>
  <c r="G3154" i="1"/>
  <c r="C3154" i="1"/>
  <c r="B3154" i="1"/>
  <c r="N3153" i="1"/>
  <c r="O3153" i="1" s="1"/>
  <c r="M3153" i="1"/>
  <c r="G3153" i="1"/>
  <c r="B3153" i="1"/>
  <c r="C3153" i="1" s="1"/>
  <c r="O3152" i="1"/>
  <c r="N3152" i="1"/>
  <c r="M3152" i="1"/>
  <c r="G3152" i="1"/>
  <c r="C3152" i="1"/>
  <c r="B3152" i="1"/>
  <c r="O3151" i="1"/>
  <c r="N3151" i="1"/>
  <c r="M3151" i="1"/>
  <c r="G3151" i="1"/>
  <c r="B3151" i="1"/>
  <c r="C3151" i="1" s="1"/>
  <c r="O3150" i="1"/>
  <c r="N3150" i="1"/>
  <c r="M3150" i="1"/>
  <c r="G3150" i="1"/>
  <c r="C3150" i="1"/>
  <c r="B3150" i="1"/>
  <c r="N3149" i="1"/>
  <c r="O3149" i="1" s="1"/>
  <c r="M3149" i="1"/>
  <c r="G3149" i="1"/>
  <c r="B3149" i="1"/>
  <c r="C3149" i="1" s="1"/>
  <c r="O3148" i="1"/>
  <c r="N3148" i="1"/>
  <c r="M3148" i="1"/>
  <c r="G3148" i="1"/>
  <c r="C3148" i="1"/>
  <c r="B3148" i="1"/>
  <c r="O3147" i="1"/>
  <c r="N3147" i="1"/>
  <c r="M3147" i="1"/>
  <c r="G3147" i="1"/>
  <c r="B3147" i="1"/>
  <c r="C3147" i="1" s="1"/>
  <c r="O3146" i="1"/>
  <c r="N3146" i="1"/>
  <c r="M3146" i="1"/>
  <c r="G3146" i="1"/>
  <c r="C3146" i="1"/>
  <c r="B3146" i="1"/>
  <c r="O3145" i="1"/>
  <c r="N3145" i="1"/>
  <c r="M3145" i="1"/>
  <c r="G3145" i="1"/>
  <c r="B3145" i="1"/>
  <c r="C3145" i="1" s="1"/>
  <c r="O3144" i="1"/>
  <c r="N3144" i="1"/>
  <c r="M3144" i="1"/>
  <c r="G3144" i="1"/>
  <c r="C3144" i="1"/>
  <c r="B3144" i="1"/>
  <c r="O3143" i="1"/>
  <c r="N3143" i="1"/>
  <c r="M3143" i="1"/>
  <c r="G3143" i="1"/>
  <c r="B3143" i="1"/>
  <c r="C3143" i="1" s="1"/>
  <c r="O3142" i="1"/>
  <c r="N3142" i="1"/>
  <c r="M3142" i="1"/>
  <c r="G3142" i="1"/>
  <c r="C3142" i="1"/>
  <c r="B3142" i="1"/>
  <c r="N3141" i="1"/>
  <c r="O3141" i="1" s="1"/>
  <c r="M3141" i="1"/>
  <c r="G3141" i="1"/>
  <c r="B3141" i="1"/>
  <c r="C3141" i="1" s="1"/>
  <c r="O3140" i="1"/>
  <c r="N3140" i="1"/>
  <c r="M3140" i="1"/>
  <c r="G3140" i="1"/>
  <c r="C3140" i="1"/>
  <c r="B3140" i="1"/>
  <c r="O3139" i="1"/>
  <c r="N3139" i="1"/>
  <c r="M3139" i="1"/>
  <c r="G3139" i="1"/>
  <c r="B3139" i="1"/>
  <c r="C3139" i="1" s="1"/>
  <c r="O3138" i="1"/>
  <c r="N3138" i="1"/>
  <c r="M3138" i="1"/>
  <c r="G3138" i="1"/>
  <c r="C3138" i="1"/>
  <c r="B3138" i="1"/>
  <c r="O3137" i="1"/>
  <c r="N3137" i="1"/>
  <c r="M3137" i="1"/>
  <c r="G3137" i="1"/>
  <c r="B3137" i="1"/>
  <c r="C3137" i="1" s="1"/>
  <c r="O3136" i="1"/>
  <c r="N3136" i="1"/>
  <c r="M3136" i="1"/>
  <c r="G3136" i="1"/>
  <c r="C3136" i="1"/>
  <c r="B3136" i="1"/>
  <c r="N3135" i="1"/>
  <c r="O3135" i="1" s="1"/>
  <c r="M3135" i="1"/>
  <c r="G3135" i="1"/>
  <c r="B3135" i="1"/>
  <c r="C3135" i="1" s="1"/>
  <c r="O3134" i="1"/>
  <c r="N3134" i="1"/>
  <c r="M3134" i="1"/>
  <c r="G3134" i="1"/>
  <c r="C3134" i="1"/>
  <c r="B3134" i="1"/>
  <c r="O3133" i="1"/>
  <c r="N3133" i="1"/>
  <c r="M3133" i="1"/>
  <c r="G3133" i="1"/>
  <c r="B3133" i="1"/>
  <c r="C3133" i="1" s="1"/>
  <c r="O3132" i="1"/>
  <c r="N3132" i="1"/>
  <c r="M3132" i="1"/>
  <c r="G3132" i="1"/>
  <c r="C3132" i="1"/>
  <c r="B3132" i="1"/>
  <c r="O3131" i="1"/>
  <c r="N3131" i="1"/>
  <c r="M3131" i="1"/>
  <c r="G3131" i="1"/>
  <c r="B3131" i="1"/>
  <c r="C3131" i="1" s="1"/>
  <c r="O3130" i="1"/>
  <c r="N3130" i="1"/>
  <c r="M3130" i="1"/>
  <c r="G3130" i="1"/>
  <c r="C3130" i="1"/>
  <c r="B3130" i="1"/>
  <c r="N3129" i="1"/>
  <c r="O3129" i="1" s="1"/>
  <c r="M3129" i="1"/>
  <c r="G3129" i="1"/>
  <c r="B3129" i="1"/>
  <c r="C3129" i="1" s="1"/>
  <c r="O3128" i="1"/>
  <c r="N3128" i="1"/>
  <c r="M3128" i="1"/>
  <c r="G3128" i="1"/>
  <c r="C3128" i="1"/>
  <c r="B3128" i="1"/>
  <c r="N3127" i="1"/>
  <c r="O3127" i="1" s="1"/>
  <c r="M3127" i="1"/>
  <c r="G3127" i="1"/>
  <c r="B3127" i="1"/>
  <c r="C3127" i="1" s="1"/>
  <c r="O3126" i="1"/>
  <c r="N3126" i="1"/>
  <c r="M3126" i="1"/>
  <c r="G3126" i="1"/>
  <c r="C3126" i="1"/>
  <c r="B3126" i="1"/>
  <c r="N3125" i="1"/>
  <c r="O3125" i="1" s="1"/>
  <c r="M3125" i="1"/>
  <c r="G3125" i="1"/>
  <c r="B3125" i="1"/>
  <c r="C3125" i="1" s="1"/>
  <c r="O3124" i="1"/>
  <c r="N3124" i="1"/>
  <c r="M3124" i="1"/>
  <c r="G3124" i="1"/>
  <c r="C3124" i="1"/>
  <c r="B3124" i="1"/>
  <c r="O3123" i="1"/>
  <c r="N3123" i="1"/>
  <c r="M3123" i="1"/>
  <c r="G3123" i="1"/>
  <c r="B3123" i="1"/>
  <c r="C3123" i="1" s="1"/>
  <c r="O3122" i="1"/>
  <c r="N3122" i="1"/>
  <c r="M3122" i="1"/>
  <c r="G3122" i="1"/>
  <c r="C3122" i="1"/>
  <c r="B3122" i="1"/>
  <c r="O3121" i="1"/>
  <c r="N3121" i="1"/>
  <c r="M3121" i="1"/>
  <c r="G3121" i="1"/>
  <c r="B3121" i="1"/>
  <c r="C3121" i="1" s="1"/>
  <c r="O3120" i="1"/>
  <c r="N3120" i="1"/>
  <c r="M3120" i="1"/>
  <c r="G3120" i="1"/>
  <c r="C3120" i="1"/>
  <c r="B3120" i="1"/>
  <c r="O3119" i="1"/>
  <c r="N3119" i="1"/>
  <c r="M3119" i="1"/>
  <c r="G3119" i="1"/>
  <c r="B3119" i="1"/>
  <c r="C3119" i="1" s="1"/>
  <c r="O3118" i="1"/>
  <c r="N3118" i="1"/>
  <c r="M3118" i="1"/>
  <c r="G3118" i="1"/>
  <c r="C3118" i="1"/>
  <c r="B3118" i="1"/>
  <c r="O3117" i="1"/>
  <c r="N3117" i="1"/>
  <c r="M3117" i="1"/>
  <c r="G3117" i="1"/>
  <c r="B3117" i="1"/>
  <c r="C3117" i="1" s="1"/>
  <c r="O3116" i="1"/>
  <c r="N3116" i="1"/>
  <c r="M3116" i="1"/>
  <c r="G3116" i="1"/>
  <c r="C3116" i="1"/>
  <c r="B3116" i="1"/>
  <c r="O3115" i="1"/>
  <c r="N3115" i="1"/>
  <c r="M3115" i="1"/>
  <c r="G3115" i="1"/>
  <c r="B3115" i="1"/>
  <c r="C3115" i="1" s="1"/>
  <c r="O3114" i="1"/>
  <c r="N3114" i="1"/>
  <c r="M3114" i="1"/>
  <c r="G3114" i="1"/>
  <c r="C3114" i="1"/>
  <c r="B3114" i="1"/>
  <c r="N3113" i="1"/>
  <c r="O3113" i="1" s="1"/>
  <c r="M3113" i="1"/>
  <c r="G3113" i="1"/>
  <c r="B3113" i="1"/>
  <c r="C3113" i="1" s="1"/>
  <c r="O3112" i="1"/>
  <c r="N3112" i="1"/>
  <c r="M3112" i="1"/>
  <c r="G3112" i="1"/>
  <c r="C3112" i="1"/>
  <c r="B3112" i="1"/>
  <c r="N3111" i="1"/>
  <c r="O3111" i="1" s="1"/>
  <c r="M3111" i="1"/>
  <c r="G3111" i="1"/>
  <c r="B3111" i="1"/>
  <c r="C3111" i="1" s="1"/>
  <c r="O3110" i="1"/>
  <c r="N3110" i="1"/>
  <c r="M3110" i="1"/>
  <c r="G3110" i="1"/>
  <c r="C3110" i="1"/>
  <c r="B3110" i="1"/>
  <c r="O3109" i="1"/>
  <c r="N3109" i="1"/>
  <c r="M3109" i="1"/>
  <c r="G3109" i="1"/>
  <c r="B3109" i="1"/>
  <c r="C3109" i="1" s="1"/>
  <c r="O3108" i="1"/>
  <c r="N3108" i="1"/>
  <c r="M3108" i="1"/>
  <c r="G3108" i="1"/>
  <c r="C3108" i="1"/>
  <c r="B3108" i="1"/>
  <c r="N3107" i="1"/>
  <c r="O3107" i="1" s="1"/>
  <c r="M3107" i="1"/>
  <c r="G3107" i="1"/>
  <c r="B3107" i="1"/>
  <c r="C3107" i="1" s="1"/>
  <c r="O3106" i="1"/>
  <c r="N3106" i="1"/>
  <c r="M3106" i="1"/>
  <c r="G3106" i="1"/>
  <c r="C3106" i="1"/>
  <c r="B3106" i="1"/>
  <c r="O3105" i="1"/>
  <c r="N3105" i="1"/>
  <c r="M3105" i="1"/>
  <c r="G3105" i="1"/>
  <c r="B3105" i="1"/>
  <c r="C3105" i="1" s="1"/>
  <c r="O3104" i="1"/>
  <c r="N3104" i="1"/>
  <c r="M3104" i="1"/>
  <c r="G3104" i="1"/>
  <c r="C3104" i="1"/>
  <c r="B3104" i="1"/>
  <c r="N3103" i="1"/>
  <c r="O3103" i="1" s="1"/>
  <c r="M3103" i="1"/>
  <c r="G3103" i="1"/>
  <c r="B3103" i="1"/>
  <c r="C3103" i="1" s="1"/>
  <c r="O3102" i="1"/>
  <c r="N3102" i="1"/>
  <c r="M3102" i="1"/>
  <c r="G3102" i="1"/>
  <c r="C3102" i="1"/>
  <c r="B3102" i="1"/>
  <c r="N3101" i="1"/>
  <c r="O3101" i="1" s="1"/>
  <c r="M3101" i="1"/>
  <c r="G3101" i="1"/>
  <c r="B3101" i="1"/>
  <c r="C3101" i="1" s="1"/>
  <c r="O3100" i="1"/>
  <c r="N3100" i="1"/>
  <c r="M3100" i="1"/>
  <c r="G3100" i="1"/>
  <c r="C3100" i="1"/>
  <c r="B3100" i="1"/>
  <c r="O3099" i="1"/>
  <c r="N3099" i="1"/>
  <c r="M3099" i="1"/>
  <c r="G3099" i="1"/>
  <c r="B3099" i="1"/>
  <c r="C3099" i="1" s="1"/>
  <c r="O3098" i="1"/>
  <c r="N3098" i="1"/>
  <c r="M3098" i="1"/>
  <c r="G3098" i="1"/>
  <c r="C3098" i="1"/>
  <c r="B3098" i="1"/>
  <c r="O3097" i="1"/>
  <c r="N3097" i="1"/>
  <c r="M3097" i="1"/>
  <c r="G3097" i="1"/>
  <c r="B3097" i="1"/>
  <c r="C3097" i="1" s="1"/>
  <c r="O3096" i="1"/>
  <c r="N3096" i="1"/>
  <c r="M3096" i="1"/>
  <c r="G3096" i="1"/>
  <c r="C3096" i="1"/>
  <c r="B3096" i="1"/>
  <c r="O3095" i="1"/>
  <c r="N3095" i="1"/>
  <c r="M3095" i="1"/>
  <c r="G3095" i="1"/>
  <c r="B3095" i="1"/>
  <c r="C3095" i="1" s="1"/>
  <c r="O3094" i="1"/>
  <c r="N3094" i="1"/>
  <c r="M3094" i="1"/>
  <c r="G3094" i="1"/>
  <c r="C3094" i="1"/>
  <c r="B3094" i="1"/>
  <c r="N3093" i="1"/>
  <c r="O3093" i="1" s="1"/>
  <c r="M3093" i="1"/>
  <c r="G3093" i="1"/>
  <c r="B3093" i="1"/>
  <c r="C3093" i="1" s="1"/>
  <c r="O3092" i="1"/>
  <c r="N3092" i="1"/>
  <c r="M3092" i="1"/>
  <c r="G3092" i="1"/>
  <c r="C3092" i="1"/>
  <c r="B3092" i="1"/>
  <c r="N3091" i="1"/>
  <c r="O3091" i="1" s="1"/>
  <c r="M3091" i="1"/>
  <c r="G3091" i="1"/>
  <c r="B3091" i="1"/>
  <c r="C3091" i="1" s="1"/>
  <c r="O3090" i="1"/>
  <c r="N3090" i="1"/>
  <c r="M3090" i="1"/>
  <c r="G3090" i="1"/>
  <c r="C3090" i="1"/>
  <c r="B3090" i="1"/>
  <c r="O3089" i="1"/>
  <c r="N3089" i="1"/>
  <c r="M3089" i="1"/>
  <c r="G3089" i="1"/>
  <c r="B3089" i="1"/>
  <c r="C3089" i="1" s="1"/>
  <c r="O3088" i="1"/>
  <c r="N3088" i="1"/>
  <c r="M3088" i="1"/>
  <c r="G3088" i="1"/>
  <c r="C3088" i="1"/>
  <c r="B3088" i="1"/>
  <c r="N3087" i="1"/>
  <c r="O3087" i="1" s="1"/>
  <c r="M3087" i="1"/>
  <c r="G3087" i="1"/>
  <c r="B3087" i="1"/>
  <c r="C3087" i="1" s="1"/>
  <c r="O3086" i="1"/>
  <c r="N3086" i="1"/>
  <c r="M3086" i="1"/>
  <c r="G3086" i="1"/>
  <c r="C3086" i="1"/>
  <c r="B3086" i="1"/>
  <c r="O3085" i="1"/>
  <c r="N3085" i="1"/>
  <c r="M3085" i="1"/>
  <c r="G3085" i="1"/>
  <c r="B3085" i="1"/>
  <c r="C3085" i="1" s="1"/>
  <c r="O3084" i="1"/>
  <c r="N3084" i="1"/>
  <c r="M3084" i="1"/>
  <c r="G3084" i="1"/>
  <c r="C3084" i="1"/>
  <c r="B3084" i="1"/>
  <c r="O3083" i="1"/>
  <c r="N3083" i="1"/>
  <c r="M3083" i="1"/>
  <c r="G3083" i="1"/>
  <c r="B3083" i="1"/>
  <c r="C3083" i="1" s="1"/>
  <c r="O3082" i="1"/>
  <c r="N3082" i="1"/>
  <c r="M3082" i="1"/>
  <c r="G3082" i="1"/>
  <c r="C3082" i="1"/>
  <c r="B3082" i="1"/>
  <c r="N3081" i="1"/>
  <c r="O3081" i="1" s="1"/>
  <c r="M3081" i="1"/>
  <c r="G3081" i="1"/>
  <c r="B3081" i="1"/>
  <c r="C3081" i="1" s="1"/>
  <c r="O3080" i="1"/>
  <c r="N3080" i="1"/>
  <c r="M3080" i="1"/>
  <c r="G3080" i="1"/>
  <c r="C3080" i="1"/>
  <c r="B3080" i="1"/>
  <c r="N3079" i="1"/>
  <c r="O3079" i="1" s="1"/>
  <c r="M3079" i="1"/>
  <c r="G3079" i="1"/>
  <c r="B3079" i="1"/>
  <c r="C3079" i="1" s="1"/>
  <c r="O3078" i="1"/>
  <c r="N3078" i="1"/>
  <c r="M3078" i="1"/>
  <c r="G3078" i="1"/>
  <c r="C3078" i="1"/>
  <c r="B3078" i="1"/>
  <c r="N3077" i="1"/>
  <c r="O3077" i="1" s="1"/>
  <c r="M3077" i="1"/>
  <c r="G3077" i="1"/>
  <c r="B3077" i="1"/>
  <c r="C3077" i="1" s="1"/>
  <c r="O3076" i="1"/>
  <c r="N3076" i="1"/>
  <c r="M3076" i="1"/>
  <c r="G3076" i="1"/>
  <c r="C3076" i="1"/>
  <c r="B3076" i="1"/>
  <c r="O3075" i="1"/>
  <c r="N3075" i="1"/>
  <c r="M3075" i="1"/>
  <c r="G3075" i="1"/>
  <c r="B3075" i="1"/>
  <c r="C3075" i="1" s="1"/>
  <c r="O3074" i="1"/>
  <c r="N3074" i="1"/>
  <c r="M3074" i="1"/>
  <c r="G3074" i="1"/>
  <c r="C3074" i="1"/>
  <c r="B3074" i="1"/>
  <c r="O3073" i="1"/>
  <c r="N3073" i="1"/>
  <c r="M3073" i="1"/>
  <c r="G3073" i="1"/>
  <c r="B3073" i="1"/>
  <c r="C3073" i="1" s="1"/>
  <c r="O3072" i="1"/>
  <c r="N3072" i="1"/>
  <c r="M3072" i="1"/>
  <c r="G3072" i="1"/>
  <c r="C3072" i="1"/>
  <c r="B3072" i="1"/>
  <c r="O3071" i="1"/>
  <c r="N3071" i="1"/>
  <c r="M3071" i="1"/>
  <c r="G3071" i="1"/>
  <c r="B3071" i="1"/>
  <c r="C3071" i="1" s="1"/>
  <c r="O3070" i="1"/>
  <c r="N3070" i="1"/>
  <c r="M3070" i="1"/>
  <c r="G3070" i="1"/>
  <c r="C3070" i="1"/>
  <c r="B3070" i="1"/>
  <c r="O3069" i="1"/>
  <c r="N3069" i="1"/>
  <c r="M3069" i="1"/>
  <c r="G3069" i="1"/>
  <c r="B3069" i="1"/>
  <c r="C3069" i="1" s="1"/>
  <c r="O3068" i="1"/>
  <c r="N3068" i="1"/>
  <c r="M3068" i="1"/>
  <c r="G3068" i="1"/>
  <c r="C3068" i="1"/>
  <c r="B3068" i="1"/>
  <c r="N3067" i="1"/>
  <c r="O3067" i="1" s="1"/>
  <c r="M3067" i="1"/>
  <c r="G3067" i="1"/>
  <c r="B3067" i="1"/>
  <c r="C3067" i="1" s="1"/>
  <c r="O3066" i="1"/>
  <c r="N3066" i="1"/>
  <c r="M3066" i="1"/>
  <c r="G3066" i="1"/>
  <c r="C3066" i="1"/>
  <c r="B3066" i="1"/>
  <c r="N3065" i="1"/>
  <c r="O3065" i="1" s="1"/>
  <c r="M3065" i="1"/>
  <c r="G3065" i="1"/>
  <c r="B3065" i="1"/>
  <c r="C3065" i="1" s="1"/>
  <c r="O3064" i="1"/>
  <c r="N3064" i="1"/>
  <c r="M3064" i="1"/>
  <c r="G3064" i="1"/>
  <c r="C3064" i="1"/>
  <c r="B3064" i="1"/>
  <c r="N3063" i="1"/>
  <c r="O3063" i="1" s="1"/>
  <c r="M3063" i="1"/>
  <c r="G3063" i="1"/>
  <c r="B3063" i="1"/>
  <c r="C3063" i="1" s="1"/>
  <c r="O3062" i="1"/>
  <c r="N3062" i="1"/>
  <c r="M3062" i="1"/>
  <c r="G3062" i="1"/>
  <c r="C3062" i="1"/>
  <c r="B3062" i="1"/>
  <c r="O3061" i="1"/>
  <c r="N3061" i="1"/>
  <c r="M3061" i="1"/>
  <c r="G3061" i="1"/>
  <c r="B3061" i="1"/>
  <c r="C3061" i="1" s="1"/>
  <c r="O3060" i="1"/>
  <c r="N3060" i="1"/>
  <c r="M3060" i="1"/>
  <c r="G3060" i="1"/>
  <c r="C3060" i="1"/>
  <c r="B3060" i="1"/>
  <c r="N3059" i="1"/>
  <c r="O3059" i="1" s="1"/>
  <c r="M3059" i="1"/>
  <c r="G3059" i="1"/>
  <c r="B3059" i="1"/>
  <c r="C3059" i="1" s="1"/>
  <c r="O3058" i="1"/>
  <c r="N3058" i="1"/>
  <c r="M3058" i="1"/>
  <c r="G3058" i="1"/>
  <c r="C3058" i="1"/>
  <c r="B3058" i="1"/>
  <c r="O3057" i="1"/>
  <c r="N3057" i="1"/>
  <c r="M3057" i="1"/>
  <c r="G3057" i="1"/>
  <c r="B3057" i="1"/>
  <c r="C3057" i="1" s="1"/>
  <c r="O3056" i="1"/>
  <c r="N3056" i="1"/>
  <c r="M3056" i="1"/>
  <c r="G3056" i="1"/>
  <c r="C3056" i="1"/>
  <c r="B3056" i="1"/>
  <c r="O3055" i="1"/>
  <c r="N3055" i="1"/>
  <c r="M3055" i="1"/>
  <c r="G3055" i="1"/>
  <c r="B3055" i="1"/>
  <c r="C3055" i="1" s="1"/>
  <c r="O3054" i="1"/>
  <c r="N3054" i="1"/>
  <c r="M3054" i="1"/>
  <c r="G3054" i="1"/>
  <c r="C3054" i="1"/>
  <c r="B3054" i="1"/>
  <c r="N3053" i="1"/>
  <c r="O3053" i="1" s="1"/>
  <c r="M3053" i="1"/>
  <c r="G3053" i="1"/>
  <c r="B3053" i="1"/>
  <c r="C3053" i="1" s="1"/>
  <c r="O3052" i="1"/>
  <c r="N3052" i="1"/>
  <c r="M3052" i="1"/>
  <c r="G3052" i="1"/>
  <c r="C3052" i="1"/>
  <c r="B3052" i="1"/>
  <c r="O3051" i="1"/>
  <c r="N3051" i="1"/>
  <c r="M3051" i="1"/>
  <c r="G3051" i="1"/>
  <c r="B3051" i="1"/>
  <c r="C3051" i="1" s="1"/>
  <c r="O3050" i="1"/>
  <c r="N3050" i="1"/>
  <c r="M3050" i="1"/>
  <c r="G3050" i="1"/>
  <c r="C3050" i="1"/>
  <c r="B3050" i="1"/>
  <c r="O3049" i="1"/>
  <c r="N3049" i="1"/>
  <c r="M3049" i="1"/>
  <c r="G3049" i="1"/>
  <c r="B3049" i="1"/>
  <c r="C3049" i="1" s="1"/>
  <c r="O3048" i="1"/>
  <c r="N3048" i="1"/>
  <c r="M3048" i="1"/>
  <c r="G3048" i="1"/>
  <c r="C3048" i="1"/>
  <c r="B3048" i="1"/>
  <c r="O3047" i="1"/>
  <c r="N3047" i="1"/>
  <c r="M3047" i="1"/>
  <c r="G3047" i="1"/>
  <c r="B3047" i="1"/>
  <c r="C3047" i="1" s="1"/>
  <c r="O3046" i="1"/>
  <c r="N3046" i="1"/>
  <c r="M3046" i="1"/>
  <c r="G3046" i="1"/>
  <c r="C3046" i="1"/>
  <c r="B3046" i="1"/>
  <c r="N3045" i="1"/>
  <c r="O3045" i="1" s="1"/>
  <c r="M3045" i="1"/>
  <c r="G3045" i="1"/>
  <c r="B3045" i="1"/>
  <c r="C3045" i="1" s="1"/>
  <c r="O3044" i="1"/>
  <c r="N3044" i="1"/>
  <c r="M3044" i="1"/>
  <c r="G3044" i="1"/>
  <c r="C3044" i="1"/>
  <c r="B3044" i="1"/>
  <c r="O3043" i="1"/>
  <c r="N3043" i="1"/>
  <c r="M3043" i="1"/>
  <c r="G3043" i="1"/>
  <c r="B3043" i="1"/>
  <c r="C3043" i="1" s="1"/>
  <c r="O3042" i="1"/>
  <c r="N3042" i="1"/>
  <c r="M3042" i="1"/>
  <c r="G3042" i="1"/>
  <c r="C3042" i="1"/>
  <c r="B3042" i="1"/>
  <c r="N3041" i="1"/>
  <c r="O3041" i="1" s="1"/>
  <c r="M3041" i="1"/>
  <c r="G3041" i="1"/>
  <c r="B3041" i="1"/>
  <c r="C3041" i="1" s="1"/>
  <c r="O3040" i="1"/>
  <c r="N3040" i="1"/>
  <c r="M3040" i="1"/>
  <c r="G3040" i="1"/>
  <c r="C3040" i="1"/>
  <c r="B3040" i="1"/>
  <c r="N3039" i="1"/>
  <c r="O3039" i="1" s="1"/>
  <c r="M3039" i="1"/>
  <c r="G3039" i="1"/>
  <c r="B3039" i="1"/>
  <c r="C3039" i="1" s="1"/>
  <c r="O3038" i="1"/>
  <c r="N3038" i="1"/>
  <c r="M3038" i="1"/>
  <c r="G3038" i="1"/>
  <c r="C3038" i="1"/>
  <c r="B3038" i="1"/>
  <c r="O3037" i="1"/>
  <c r="N3037" i="1"/>
  <c r="M3037" i="1"/>
  <c r="G3037" i="1"/>
  <c r="B3037" i="1"/>
  <c r="C3037" i="1" s="1"/>
  <c r="O3036" i="1"/>
  <c r="N3036" i="1"/>
  <c r="M3036" i="1"/>
  <c r="G3036" i="1"/>
  <c r="C3036" i="1"/>
  <c r="B3036" i="1"/>
  <c r="O3035" i="1"/>
  <c r="N3035" i="1"/>
  <c r="M3035" i="1"/>
  <c r="G3035" i="1"/>
  <c r="B3035" i="1"/>
  <c r="C3035" i="1" s="1"/>
  <c r="O3034" i="1"/>
  <c r="N3034" i="1"/>
  <c r="M3034" i="1"/>
  <c r="G3034" i="1"/>
  <c r="C3034" i="1"/>
  <c r="B3034" i="1"/>
  <c r="O3033" i="1"/>
  <c r="N3033" i="1"/>
  <c r="M3033" i="1"/>
  <c r="G3033" i="1"/>
  <c r="B3033" i="1"/>
  <c r="C3033" i="1" s="1"/>
  <c r="O3032" i="1"/>
  <c r="N3032" i="1"/>
  <c r="M3032" i="1"/>
  <c r="G3032" i="1"/>
  <c r="C3032" i="1"/>
  <c r="B3032" i="1"/>
  <c r="N3031" i="1"/>
  <c r="O3031" i="1" s="1"/>
  <c r="M3031" i="1"/>
  <c r="G3031" i="1"/>
  <c r="B3031" i="1"/>
  <c r="C3031" i="1" s="1"/>
  <c r="O3030" i="1"/>
  <c r="N3030" i="1"/>
  <c r="M3030" i="1"/>
  <c r="G3030" i="1"/>
  <c r="C3030" i="1"/>
  <c r="B3030" i="1"/>
  <c r="N3029" i="1"/>
  <c r="O3029" i="1" s="1"/>
  <c r="M3029" i="1"/>
  <c r="G3029" i="1"/>
  <c r="B3029" i="1"/>
  <c r="C3029" i="1" s="1"/>
  <c r="O3028" i="1"/>
  <c r="N3028" i="1"/>
  <c r="M3028" i="1"/>
  <c r="G3028" i="1"/>
  <c r="C3028" i="1"/>
  <c r="B3028" i="1"/>
  <c r="O3027" i="1"/>
  <c r="N3027" i="1"/>
  <c r="M3027" i="1"/>
  <c r="G3027" i="1"/>
  <c r="B3027" i="1"/>
  <c r="C3027" i="1" s="1"/>
  <c r="O3026" i="1"/>
  <c r="N3026" i="1"/>
  <c r="M3026" i="1"/>
  <c r="G3026" i="1"/>
  <c r="C3026" i="1"/>
  <c r="B3026" i="1"/>
  <c r="O3025" i="1"/>
  <c r="N3025" i="1"/>
  <c r="M3025" i="1"/>
  <c r="G3025" i="1"/>
  <c r="B3025" i="1"/>
  <c r="C3025" i="1" s="1"/>
  <c r="O3024" i="1"/>
  <c r="N3024" i="1"/>
  <c r="M3024" i="1"/>
  <c r="G3024" i="1"/>
  <c r="C3024" i="1"/>
  <c r="B3024" i="1"/>
  <c r="O3023" i="1"/>
  <c r="N3023" i="1"/>
  <c r="M3023" i="1"/>
  <c r="G3023" i="1"/>
  <c r="B3023" i="1"/>
  <c r="C3023" i="1" s="1"/>
  <c r="O3022" i="1"/>
  <c r="N3022" i="1"/>
  <c r="M3022" i="1"/>
  <c r="G3022" i="1"/>
  <c r="C3022" i="1"/>
  <c r="B3022" i="1"/>
  <c r="O3021" i="1"/>
  <c r="N3021" i="1"/>
  <c r="M3021" i="1"/>
  <c r="G3021" i="1"/>
  <c r="B3021" i="1"/>
  <c r="C3021" i="1" s="1"/>
  <c r="O3020" i="1"/>
  <c r="N3020" i="1"/>
  <c r="M3020" i="1"/>
  <c r="G3020" i="1"/>
  <c r="C3020" i="1"/>
  <c r="B3020" i="1"/>
  <c r="N3019" i="1"/>
  <c r="O3019" i="1" s="1"/>
  <c r="M3019" i="1"/>
  <c r="G3019" i="1"/>
  <c r="B3019" i="1"/>
  <c r="C3019" i="1" s="1"/>
  <c r="O3018" i="1"/>
  <c r="N3018" i="1"/>
  <c r="M3018" i="1"/>
  <c r="G3018" i="1"/>
  <c r="C3018" i="1"/>
  <c r="B3018" i="1"/>
  <c r="N3017" i="1"/>
  <c r="O3017" i="1" s="1"/>
  <c r="M3017" i="1"/>
  <c r="G3017" i="1"/>
  <c r="B3017" i="1"/>
  <c r="C3017" i="1" s="1"/>
  <c r="O3016" i="1"/>
  <c r="N3016" i="1"/>
  <c r="M3016" i="1"/>
  <c r="G3016" i="1"/>
  <c r="C3016" i="1"/>
  <c r="B3016" i="1"/>
  <c r="N3015" i="1"/>
  <c r="O3015" i="1" s="1"/>
  <c r="M3015" i="1"/>
  <c r="G3015" i="1"/>
  <c r="B3015" i="1"/>
  <c r="C3015" i="1" s="1"/>
  <c r="O3014" i="1"/>
  <c r="N3014" i="1"/>
  <c r="M3014" i="1"/>
  <c r="G3014" i="1"/>
  <c r="C3014" i="1"/>
  <c r="B3014" i="1"/>
  <c r="O3013" i="1"/>
  <c r="N3013" i="1"/>
  <c r="M3013" i="1"/>
  <c r="G3013" i="1"/>
  <c r="B3013" i="1"/>
  <c r="C3013" i="1" s="1"/>
  <c r="O3012" i="1"/>
  <c r="N3012" i="1"/>
  <c r="M3012" i="1"/>
  <c r="G3012" i="1"/>
  <c r="C3012" i="1"/>
  <c r="B3012" i="1"/>
  <c r="N3011" i="1"/>
  <c r="O3011" i="1" s="1"/>
  <c r="M3011" i="1"/>
  <c r="G3011" i="1"/>
  <c r="B3011" i="1"/>
  <c r="C3011" i="1" s="1"/>
  <c r="O3010" i="1"/>
  <c r="N3010" i="1"/>
  <c r="M3010" i="1"/>
  <c r="G3010" i="1"/>
  <c r="C3010" i="1"/>
  <c r="B3010" i="1"/>
  <c r="N3009" i="1"/>
  <c r="O3009" i="1" s="1"/>
  <c r="M3009" i="1"/>
  <c r="G3009" i="1"/>
  <c r="B3009" i="1"/>
  <c r="C3009" i="1" s="1"/>
  <c r="O3008" i="1"/>
  <c r="N3008" i="1"/>
  <c r="M3008" i="1"/>
  <c r="G3008" i="1"/>
  <c r="C3008" i="1"/>
  <c r="B3008" i="1"/>
  <c r="O3007" i="1"/>
  <c r="N3007" i="1"/>
  <c r="M3007" i="1"/>
  <c r="G3007" i="1"/>
  <c r="B3007" i="1"/>
  <c r="C3007" i="1" s="1"/>
  <c r="O3006" i="1"/>
  <c r="N3006" i="1"/>
  <c r="M3006" i="1"/>
  <c r="G3006" i="1"/>
  <c r="C3006" i="1"/>
  <c r="B3006" i="1"/>
  <c r="N3005" i="1"/>
  <c r="O3005" i="1" s="1"/>
  <c r="M3005" i="1"/>
  <c r="G3005" i="1"/>
  <c r="B3005" i="1"/>
  <c r="C3005" i="1" s="1"/>
  <c r="O3004" i="1"/>
  <c r="N3004" i="1"/>
  <c r="M3004" i="1"/>
  <c r="G3004" i="1"/>
  <c r="C3004" i="1"/>
  <c r="B3004" i="1"/>
  <c r="O3003" i="1"/>
  <c r="N3003" i="1"/>
  <c r="M3003" i="1"/>
  <c r="G3003" i="1"/>
  <c r="B3003" i="1"/>
  <c r="C3003" i="1" s="1"/>
  <c r="O3002" i="1"/>
  <c r="N3002" i="1"/>
  <c r="M3002" i="1"/>
  <c r="G3002" i="1"/>
  <c r="C3002" i="1"/>
  <c r="B3002" i="1"/>
  <c r="O3001" i="1"/>
  <c r="N3001" i="1"/>
  <c r="M3001" i="1"/>
  <c r="G3001" i="1"/>
  <c r="B3001" i="1"/>
  <c r="C3001" i="1" s="1"/>
  <c r="O3000" i="1"/>
  <c r="N3000" i="1"/>
  <c r="M3000" i="1"/>
  <c r="G3000" i="1"/>
  <c r="C3000" i="1"/>
  <c r="B3000" i="1"/>
  <c r="N2999" i="1"/>
  <c r="O2999" i="1" s="1"/>
  <c r="M2999" i="1"/>
  <c r="G2999" i="1"/>
  <c r="B2999" i="1"/>
  <c r="C2999" i="1" s="1"/>
  <c r="O2998" i="1"/>
  <c r="N2998" i="1"/>
  <c r="M2998" i="1"/>
  <c r="G2998" i="1"/>
  <c r="C2998" i="1"/>
  <c r="B2998" i="1"/>
  <c r="N2997" i="1"/>
  <c r="O2997" i="1" s="1"/>
  <c r="M2997" i="1"/>
  <c r="G2997" i="1"/>
  <c r="B2997" i="1"/>
  <c r="C2997" i="1" s="1"/>
  <c r="O2996" i="1"/>
  <c r="N2996" i="1"/>
  <c r="M2996" i="1"/>
  <c r="G2996" i="1"/>
  <c r="C2996" i="1"/>
  <c r="B2996" i="1"/>
  <c r="O2995" i="1"/>
  <c r="N2995" i="1"/>
  <c r="M2995" i="1"/>
  <c r="G2995" i="1"/>
  <c r="B2995" i="1"/>
  <c r="C2995" i="1" s="1"/>
  <c r="O2994" i="1"/>
  <c r="N2994" i="1"/>
  <c r="M2994" i="1"/>
  <c r="G2994" i="1"/>
  <c r="C2994" i="1"/>
  <c r="B2994" i="1"/>
  <c r="O2993" i="1"/>
  <c r="N2993" i="1"/>
  <c r="M2993" i="1"/>
  <c r="G2993" i="1"/>
  <c r="B2993" i="1"/>
  <c r="C2993" i="1" s="1"/>
  <c r="O2992" i="1"/>
  <c r="N2992" i="1"/>
  <c r="M2992" i="1"/>
  <c r="G2992" i="1"/>
  <c r="C2992" i="1"/>
  <c r="B2992" i="1"/>
  <c r="N2991" i="1"/>
  <c r="O2991" i="1" s="1"/>
  <c r="M2991" i="1"/>
  <c r="G2991" i="1"/>
  <c r="B2991" i="1"/>
  <c r="C2991" i="1" s="1"/>
  <c r="O2990" i="1"/>
  <c r="N2990" i="1"/>
  <c r="M2990" i="1"/>
  <c r="G2990" i="1"/>
  <c r="C2990" i="1"/>
  <c r="B2990" i="1"/>
  <c r="O2989" i="1"/>
  <c r="N2989" i="1"/>
  <c r="M2989" i="1"/>
  <c r="G2989" i="1"/>
  <c r="B2989" i="1"/>
  <c r="C2989" i="1" s="1"/>
  <c r="O2988" i="1"/>
  <c r="N2988" i="1"/>
  <c r="M2988" i="1"/>
  <c r="G2988" i="1"/>
  <c r="C2988" i="1"/>
  <c r="B2988" i="1"/>
  <c r="O2987" i="1"/>
  <c r="N2987" i="1"/>
  <c r="M2987" i="1"/>
  <c r="G2987" i="1"/>
  <c r="C2987" i="1"/>
  <c r="B2987" i="1"/>
  <c r="O2986" i="1"/>
  <c r="N2986" i="1"/>
  <c r="M2986" i="1"/>
  <c r="G2986" i="1"/>
  <c r="C2986" i="1"/>
  <c r="B2986" i="1"/>
  <c r="O2985" i="1"/>
  <c r="N2985" i="1"/>
  <c r="M2985" i="1"/>
  <c r="G2985" i="1"/>
  <c r="C2985" i="1"/>
  <c r="B2985" i="1"/>
  <c r="O2984" i="1"/>
  <c r="N2984" i="1"/>
  <c r="M2984" i="1"/>
  <c r="G2984" i="1"/>
  <c r="C2984" i="1"/>
  <c r="B2984" i="1"/>
  <c r="O2983" i="1"/>
  <c r="N2983" i="1"/>
  <c r="M2983" i="1"/>
  <c r="G2983" i="1"/>
  <c r="C2983" i="1"/>
  <c r="B2983" i="1"/>
  <c r="O2982" i="1"/>
  <c r="N2982" i="1"/>
  <c r="M2982" i="1"/>
  <c r="G2982" i="1"/>
  <c r="C2982" i="1"/>
  <c r="B2982" i="1"/>
  <c r="O2981" i="1"/>
  <c r="N2981" i="1"/>
  <c r="M2981" i="1"/>
  <c r="G2981" i="1"/>
  <c r="B2981" i="1"/>
  <c r="C2981" i="1" s="1"/>
  <c r="O2980" i="1"/>
  <c r="N2980" i="1"/>
  <c r="M2980" i="1"/>
  <c r="G2980" i="1"/>
  <c r="C2980" i="1"/>
  <c r="B2980" i="1"/>
  <c r="O2979" i="1"/>
  <c r="N2979" i="1"/>
  <c r="M2979" i="1"/>
  <c r="G2979" i="1"/>
  <c r="B2979" i="1"/>
  <c r="C2979" i="1" s="1"/>
  <c r="O2978" i="1"/>
  <c r="N2978" i="1"/>
  <c r="M2978" i="1"/>
  <c r="G2978" i="1"/>
  <c r="C2978" i="1"/>
  <c r="B2978" i="1"/>
  <c r="O2977" i="1"/>
  <c r="N2977" i="1"/>
  <c r="M2977" i="1"/>
  <c r="G2977" i="1"/>
  <c r="B2977" i="1"/>
  <c r="C2977" i="1" s="1"/>
  <c r="O2976" i="1"/>
  <c r="N2976" i="1"/>
  <c r="M2976" i="1"/>
  <c r="G2976" i="1"/>
  <c r="C2976" i="1"/>
  <c r="B2976" i="1"/>
  <c r="O2975" i="1"/>
  <c r="N2975" i="1"/>
  <c r="M2975" i="1"/>
  <c r="G2975" i="1"/>
  <c r="B2975" i="1"/>
  <c r="C2975" i="1" s="1"/>
  <c r="O2974" i="1"/>
  <c r="N2974" i="1"/>
  <c r="M2974" i="1"/>
  <c r="G2974" i="1"/>
  <c r="C2974" i="1"/>
  <c r="B2974" i="1"/>
  <c r="O2973" i="1"/>
  <c r="N2973" i="1"/>
  <c r="M2973" i="1"/>
  <c r="G2973" i="1"/>
  <c r="B2973" i="1"/>
  <c r="C2973" i="1" s="1"/>
  <c r="O2972" i="1"/>
  <c r="N2972" i="1"/>
  <c r="M2972" i="1"/>
  <c r="G2972" i="1"/>
  <c r="C2972" i="1"/>
  <c r="B2972" i="1"/>
  <c r="O2971" i="1"/>
  <c r="N2971" i="1"/>
  <c r="M2971" i="1"/>
  <c r="G2971" i="1"/>
  <c r="B2971" i="1"/>
  <c r="C2971" i="1" s="1"/>
  <c r="O2970" i="1"/>
  <c r="N2970" i="1"/>
  <c r="M2970" i="1"/>
  <c r="G2970" i="1"/>
  <c r="C2970" i="1"/>
  <c r="B2970" i="1"/>
  <c r="O2969" i="1"/>
  <c r="N2969" i="1"/>
  <c r="M2969" i="1"/>
  <c r="G2969" i="1"/>
  <c r="B2969" i="1"/>
  <c r="C2969" i="1" s="1"/>
  <c r="O2968" i="1"/>
  <c r="N2968" i="1"/>
  <c r="M2968" i="1"/>
  <c r="G2968" i="1"/>
  <c r="C2968" i="1"/>
  <c r="B2968" i="1"/>
  <c r="O2967" i="1"/>
  <c r="N2967" i="1"/>
  <c r="M2967" i="1"/>
  <c r="G2967" i="1"/>
  <c r="B2967" i="1"/>
  <c r="C2967" i="1" s="1"/>
  <c r="O2966" i="1"/>
  <c r="N2966" i="1"/>
  <c r="M2966" i="1"/>
  <c r="G2966" i="1"/>
  <c r="C2966" i="1"/>
  <c r="B2966" i="1"/>
  <c r="O2965" i="1"/>
  <c r="N2965" i="1"/>
  <c r="M2965" i="1"/>
  <c r="G2965" i="1"/>
  <c r="B2965" i="1"/>
  <c r="C2965" i="1" s="1"/>
  <c r="O2964" i="1"/>
  <c r="N2964" i="1"/>
  <c r="M2964" i="1"/>
  <c r="G2964" i="1"/>
  <c r="C2964" i="1"/>
  <c r="B2964" i="1"/>
  <c r="O2963" i="1"/>
  <c r="N2963" i="1"/>
  <c r="M2963" i="1"/>
  <c r="G2963" i="1"/>
  <c r="B2963" i="1"/>
  <c r="C2963" i="1" s="1"/>
  <c r="O2962" i="1"/>
  <c r="N2962" i="1"/>
  <c r="M2962" i="1"/>
  <c r="G2962" i="1"/>
  <c r="C2962" i="1"/>
  <c r="B2962" i="1"/>
  <c r="O2961" i="1"/>
  <c r="N2961" i="1"/>
  <c r="M2961" i="1"/>
  <c r="G2961" i="1"/>
  <c r="B2961" i="1"/>
  <c r="C2961" i="1" s="1"/>
  <c r="O2960" i="1"/>
  <c r="N2960" i="1"/>
  <c r="M2960" i="1"/>
  <c r="G2960" i="1"/>
  <c r="C2960" i="1"/>
  <c r="B2960" i="1"/>
  <c r="O2959" i="1"/>
  <c r="N2959" i="1"/>
  <c r="M2959" i="1"/>
  <c r="G2959" i="1"/>
  <c r="B2959" i="1"/>
  <c r="C2959" i="1" s="1"/>
  <c r="O2958" i="1"/>
  <c r="N2958" i="1"/>
  <c r="M2958" i="1"/>
  <c r="G2958" i="1"/>
  <c r="C2958" i="1"/>
  <c r="B2958" i="1"/>
  <c r="O2957" i="1"/>
  <c r="N2957" i="1"/>
  <c r="M2957" i="1"/>
  <c r="G2957" i="1"/>
  <c r="B2957" i="1"/>
  <c r="C2957" i="1" s="1"/>
  <c r="O2956" i="1"/>
  <c r="N2956" i="1"/>
  <c r="M2956" i="1"/>
  <c r="G2956" i="1"/>
  <c r="C2956" i="1"/>
  <c r="B2956" i="1"/>
  <c r="O2955" i="1"/>
  <c r="N2955" i="1"/>
  <c r="M2955" i="1"/>
  <c r="C2955" i="1"/>
  <c r="B2955" i="1"/>
  <c r="O2954" i="1"/>
  <c r="N2954" i="1"/>
  <c r="M2954" i="1"/>
  <c r="G2954" i="1"/>
  <c r="C2954" i="1"/>
  <c r="B2954" i="1"/>
  <c r="N2953" i="1"/>
  <c r="O2953" i="1" s="1"/>
  <c r="M2953" i="1"/>
  <c r="G2953" i="1"/>
  <c r="B2953" i="1"/>
  <c r="C2953" i="1" s="1"/>
  <c r="O2952" i="1"/>
  <c r="N2952" i="1"/>
  <c r="M2952" i="1"/>
  <c r="G2952" i="1"/>
  <c r="C2952" i="1"/>
  <c r="B2952" i="1"/>
  <c r="N2951" i="1"/>
  <c r="O2951" i="1" s="1"/>
  <c r="M2951" i="1"/>
  <c r="G2951" i="1"/>
  <c r="C2951" i="1"/>
  <c r="B2951" i="1"/>
  <c r="N2950" i="1"/>
  <c r="O2950" i="1" s="1"/>
  <c r="M2950" i="1"/>
  <c r="G2950" i="1"/>
  <c r="C2950" i="1"/>
  <c r="B2950" i="1"/>
  <c r="N2949" i="1"/>
  <c r="O2949" i="1" s="1"/>
  <c r="M2949" i="1"/>
  <c r="G2949" i="1"/>
  <c r="B2949" i="1"/>
  <c r="C2949" i="1" s="1"/>
  <c r="N2948" i="1"/>
  <c r="O2948" i="1" s="1"/>
  <c r="M2948" i="1"/>
  <c r="G2948" i="1"/>
  <c r="C2948" i="1"/>
  <c r="B2948" i="1"/>
  <c r="N2947" i="1"/>
  <c r="O2947" i="1" s="1"/>
  <c r="M2947" i="1"/>
  <c r="G2947" i="1"/>
  <c r="B2947" i="1"/>
  <c r="C2947" i="1" s="1"/>
  <c r="O2946" i="1"/>
  <c r="N2946" i="1"/>
  <c r="M2946" i="1"/>
  <c r="G2946" i="1"/>
  <c r="C2946" i="1"/>
  <c r="B2946" i="1"/>
  <c r="N2945" i="1"/>
  <c r="O2945" i="1" s="1"/>
  <c r="M2945" i="1"/>
  <c r="G2945" i="1"/>
  <c r="C2945" i="1"/>
  <c r="B2945" i="1"/>
  <c r="O2944" i="1"/>
  <c r="N2944" i="1"/>
  <c r="M2944" i="1"/>
  <c r="G2944" i="1"/>
  <c r="C2944" i="1"/>
  <c r="B2944" i="1"/>
  <c r="N2943" i="1"/>
  <c r="O2943" i="1" s="1"/>
  <c r="M2943" i="1"/>
  <c r="G2943" i="1"/>
  <c r="C2943" i="1"/>
  <c r="B2943" i="1"/>
  <c r="N2942" i="1"/>
  <c r="O2942" i="1" s="1"/>
  <c r="M2942" i="1"/>
  <c r="G2942" i="1"/>
  <c r="C2942" i="1"/>
  <c r="B2942" i="1"/>
  <c r="N2941" i="1"/>
  <c r="O2941" i="1" s="1"/>
  <c r="M2941" i="1"/>
  <c r="G2941" i="1"/>
  <c r="B2941" i="1"/>
  <c r="C2941" i="1" s="1"/>
  <c r="O2940" i="1"/>
  <c r="N2940" i="1"/>
  <c r="M2940" i="1"/>
  <c r="G2940" i="1"/>
  <c r="C2940" i="1"/>
  <c r="B2940" i="1"/>
  <c r="N2939" i="1"/>
  <c r="O2939" i="1" s="1"/>
  <c r="M2939" i="1"/>
  <c r="G2939" i="1"/>
  <c r="B2939" i="1"/>
  <c r="C2939" i="1" s="1"/>
  <c r="N2938" i="1"/>
  <c r="O2938" i="1" s="1"/>
  <c r="M2938" i="1"/>
  <c r="G2938" i="1"/>
  <c r="C2938" i="1"/>
  <c r="B2938" i="1"/>
  <c r="N2937" i="1"/>
  <c r="O2937" i="1" s="1"/>
  <c r="M2937" i="1"/>
  <c r="G2937" i="1"/>
  <c r="C2937" i="1"/>
  <c r="B2937" i="1"/>
  <c r="N2936" i="1"/>
  <c r="O2936" i="1" s="1"/>
  <c r="M2936" i="1"/>
  <c r="G2936" i="1"/>
  <c r="C2936" i="1"/>
  <c r="B2936" i="1"/>
  <c r="N2935" i="1"/>
  <c r="O2935" i="1" s="1"/>
  <c r="M2935" i="1"/>
  <c r="G2935" i="1"/>
  <c r="C2935" i="1"/>
  <c r="B2935" i="1"/>
  <c r="N2934" i="1"/>
  <c r="O2934" i="1" s="1"/>
  <c r="M2934" i="1"/>
  <c r="G2934" i="1"/>
  <c r="C2934" i="1"/>
  <c r="B2934" i="1"/>
  <c r="N2933" i="1"/>
  <c r="O2933" i="1" s="1"/>
  <c r="M2933" i="1"/>
  <c r="G2933" i="1"/>
  <c r="B2933" i="1"/>
  <c r="C2933" i="1" s="1"/>
  <c r="O2932" i="1"/>
  <c r="N2932" i="1"/>
  <c r="M2932" i="1"/>
  <c r="G2932" i="1"/>
  <c r="C2932" i="1"/>
  <c r="B2932" i="1"/>
  <c r="N2931" i="1"/>
  <c r="O2931" i="1" s="1"/>
  <c r="M2931" i="1"/>
  <c r="G2931" i="1"/>
  <c r="B2931" i="1"/>
  <c r="C2931" i="1" s="1"/>
  <c r="N2930" i="1"/>
  <c r="O2930" i="1" s="1"/>
  <c r="M2930" i="1"/>
  <c r="G2930" i="1"/>
  <c r="C2930" i="1"/>
  <c r="B2930" i="1"/>
  <c r="N2929" i="1"/>
  <c r="O2929" i="1" s="1"/>
  <c r="M2929" i="1"/>
  <c r="G2929" i="1"/>
  <c r="B2929" i="1"/>
  <c r="C2929" i="1" s="1"/>
  <c r="N2928" i="1"/>
  <c r="O2928" i="1" s="1"/>
  <c r="M2928" i="1"/>
  <c r="G2928" i="1"/>
  <c r="C2928" i="1"/>
  <c r="B2928" i="1"/>
  <c r="N2927" i="1"/>
  <c r="O2927" i="1" s="1"/>
  <c r="M2927" i="1"/>
  <c r="G2927" i="1"/>
  <c r="C2927" i="1"/>
  <c r="B2927" i="1"/>
  <c r="O2926" i="1"/>
  <c r="N2926" i="1"/>
  <c r="M2926" i="1"/>
  <c r="G2926" i="1"/>
  <c r="C2926" i="1"/>
  <c r="B2926" i="1"/>
  <c r="N2925" i="1"/>
  <c r="O2925" i="1" s="1"/>
  <c r="M2925" i="1"/>
  <c r="G2925" i="1"/>
  <c r="C2925" i="1"/>
  <c r="B2925" i="1"/>
  <c r="N2924" i="1"/>
  <c r="O2924" i="1" s="1"/>
  <c r="M2924" i="1"/>
  <c r="G2924" i="1"/>
  <c r="C2924" i="1"/>
  <c r="B2924" i="1"/>
  <c r="N2923" i="1"/>
  <c r="O2923" i="1" s="1"/>
  <c r="M2923" i="1"/>
  <c r="G2923" i="1"/>
  <c r="B2923" i="1"/>
  <c r="C2923" i="1" s="1"/>
  <c r="O2922" i="1"/>
  <c r="N2922" i="1"/>
  <c r="M2922" i="1"/>
  <c r="G2922" i="1"/>
  <c r="C2922" i="1"/>
  <c r="B2922" i="1"/>
  <c r="N2921" i="1"/>
  <c r="O2921" i="1" s="1"/>
  <c r="M2921" i="1"/>
  <c r="G2921" i="1"/>
  <c r="B2921" i="1"/>
  <c r="C2921" i="1" s="1"/>
  <c r="N2920" i="1"/>
  <c r="O2920" i="1" s="1"/>
  <c r="M2920" i="1"/>
  <c r="G2920" i="1"/>
  <c r="C2920" i="1"/>
  <c r="B2920" i="1"/>
  <c r="N2919" i="1"/>
  <c r="O2919" i="1" s="1"/>
  <c r="M2919" i="1"/>
  <c r="G2919" i="1"/>
  <c r="C2919" i="1"/>
  <c r="B2919" i="1"/>
  <c r="O2918" i="1"/>
  <c r="N2918" i="1"/>
  <c r="M2918" i="1"/>
  <c r="G2918" i="1"/>
  <c r="C2918" i="1"/>
  <c r="B2918" i="1"/>
  <c r="N2917" i="1"/>
  <c r="O2917" i="1" s="1"/>
  <c r="M2917" i="1"/>
  <c r="G2917" i="1"/>
  <c r="B2917" i="1"/>
  <c r="C2917" i="1" s="1"/>
  <c r="O2916" i="1"/>
  <c r="N2916" i="1"/>
  <c r="M2916" i="1"/>
  <c r="B2916" i="1"/>
  <c r="C2916" i="1" s="1"/>
  <c r="O2915" i="1"/>
  <c r="N2915" i="1"/>
  <c r="M2915" i="1"/>
  <c r="G2915" i="1"/>
  <c r="C2915" i="1"/>
  <c r="B2915" i="1"/>
  <c r="N2914" i="1"/>
  <c r="O2914" i="1" s="1"/>
  <c r="M2914" i="1"/>
  <c r="G2914" i="1"/>
  <c r="B2914" i="1"/>
  <c r="C2914" i="1" s="1"/>
  <c r="O2913" i="1"/>
  <c r="N2913" i="1"/>
  <c r="M2913" i="1"/>
  <c r="G2913" i="1"/>
  <c r="C2913" i="1"/>
  <c r="B2913" i="1"/>
  <c r="N2912" i="1"/>
  <c r="O2912" i="1" s="1"/>
  <c r="M2912" i="1"/>
  <c r="G2912" i="1"/>
  <c r="B2912" i="1"/>
  <c r="C2912" i="1" s="1"/>
  <c r="O2911" i="1"/>
  <c r="N2911" i="1"/>
  <c r="M2911" i="1"/>
  <c r="G2911" i="1"/>
  <c r="B2911" i="1"/>
  <c r="C2911" i="1" s="1"/>
  <c r="O2910" i="1"/>
  <c r="N2910" i="1"/>
  <c r="M2910" i="1"/>
  <c r="G2910" i="1"/>
  <c r="B2910" i="1"/>
  <c r="C2910" i="1" s="1"/>
  <c r="O2909" i="1"/>
  <c r="N2909" i="1"/>
  <c r="M2909" i="1"/>
  <c r="G2909" i="1"/>
  <c r="C2909" i="1"/>
  <c r="B2909" i="1"/>
  <c r="O2908" i="1"/>
  <c r="N2908" i="1"/>
  <c r="M2908" i="1"/>
  <c r="G2908" i="1"/>
  <c r="B2908" i="1"/>
  <c r="C2908" i="1" s="1"/>
  <c r="O2907" i="1"/>
  <c r="N2907" i="1"/>
  <c r="M2907" i="1"/>
  <c r="G2907" i="1"/>
  <c r="B2907" i="1"/>
  <c r="C2907" i="1" s="1"/>
  <c r="O2906" i="1"/>
  <c r="N2906" i="1"/>
  <c r="M2906" i="1"/>
  <c r="G2906" i="1"/>
  <c r="B2906" i="1"/>
  <c r="C2906" i="1" s="1"/>
  <c r="O2905" i="1"/>
  <c r="N2905" i="1"/>
  <c r="M2905" i="1"/>
  <c r="G2905" i="1"/>
  <c r="C2905" i="1"/>
  <c r="B2905" i="1"/>
  <c r="O2904" i="1"/>
  <c r="N2904" i="1"/>
  <c r="M2904" i="1"/>
  <c r="G2904" i="1"/>
  <c r="B2904" i="1"/>
  <c r="C2904" i="1" s="1"/>
  <c r="O2903" i="1"/>
  <c r="N2903" i="1"/>
  <c r="M2903" i="1"/>
  <c r="G2903" i="1"/>
  <c r="B2903" i="1"/>
  <c r="C2903" i="1" s="1"/>
  <c r="N2902" i="1"/>
  <c r="O2902" i="1" s="1"/>
  <c r="M2902" i="1"/>
  <c r="G2902" i="1"/>
  <c r="B2902" i="1"/>
  <c r="C2902" i="1" s="1"/>
  <c r="O2901" i="1"/>
  <c r="N2901" i="1"/>
  <c r="M2901" i="1"/>
  <c r="G2901" i="1"/>
  <c r="B2901" i="1"/>
  <c r="C2901" i="1" s="1"/>
  <c r="O2900" i="1"/>
  <c r="N2900" i="1"/>
  <c r="M2900" i="1"/>
  <c r="G2900" i="1"/>
  <c r="B2900" i="1"/>
  <c r="C2900" i="1" s="1"/>
  <c r="O2899" i="1"/>
  <c r="N2899" i="1"/>
  <c r="M2899" i="1"/>
  <c r="G2899" i="1"/>
  <c r="B2899" i="1"/>
  <c r="C2899" i="1" s="1"/>
  <c r="N2898" i="1"/>
  <c r="O2898" i="1" s="1"/>
  <c r="M2898" i="1"/>
  <c r="G2898" i="1"/>
  <c r="B2898" i="1"/>
  <c r="C2898" i="1" s="1"/>
  <c r="O2897" i="1"/>
  <c r="N2897" i="1"/>
  <c r="M2897" i="1"/>
  <c r="G2897" i="1"/>
  <c r="C2897" i="1"/>
  <c r="B2897" i="1"/>
  <c r="O2896" i="1"/>
  <c r="N2896" i="1"/>
  <c r="M2896" i="1"/>
  <c r="G2896" i="1"/>
  <c r="B2896" i="1"/>
  <c r="C2896" i="1" s="1"/>
  <c r="O2895" i="1"/>
  <c r="N2895" i="1"/>
  <c r="M2895" i="1"/>
  <c r="G2895" i="1"/>
  <c r="B2895" i="1"/>
  <c r="C2895" i="1" s="1"/>
  <c r="O2894" i="1"/>
  <c r="N2894" i="1"/>
  <c r="M2894" i="1"/>
  <c r="G2894" i="1"/>
  <c r="B2894" i="1"/>
  <c r="C2894" i="1" s="1"/>
  <c r="O2893" i="1"/>
  <c r="N2893" i="1"/>
  <c r="M2893" i="1"/>
  <c r="G2893" i="1"/>
  <c r="B2893" i="1"/>
  <c r="C2893" i="1" s="1"/>
  <c r="N2892" i="1"/>
  <c r="O2892" i="1" s="1"/>
  <c r="M2892" i="1"/>
  <c r="G2892" i="1"/>
  <c r="B2892" i="1"/>
  <c r="C2892" i="1" s="1"/>
  <c r="O2891" i="1"/>
  <c r="N2891" i="1"/>
  <c r="M2891" i="1"/>
  <c r="G2891" i="1"/>
  <c r="C2891" i="1"/>
  <c r="B2891" i="1"/>
  <c r="N2890" i="1"/>
  <c r="O2890" i="1" s="1"/>
  <c r="M2890" i="1"/>
  <c r="G2890" i="1"/>
  <c r="B2890" i="1"/>
  <c r="C2890" i="1" s="1"/>
  <c r="O2889" i="1"/>
  <c r="N2889" i="1"/>
  <c r="M2889" i="1"/>
  <c r="G2889" i="1"/>
  <c r="C2889" i="1"/>
  <c r="B2889" i="1"/>
  <c r="N2888" i="1"/>
  <c r="O2888" i="1" s="1"/>
  <c r="M2888" i="1"/>
  <c r="G2888" i="1"/>
  <c r="B2888" i="1"/>
  <c r="C2888" i="1" s="1"/>
  <c r="O2887" i="1"/>
  <c r="N2887" i="1"/>
  <c r="M2887" i="1"/>
  <c r="G2887" i="1"/>
  <c r="B2887" i="1"/>
  <c r="C2887" i="1" s="1"/>
  <c r="O2886" i="1"/>
  <c r="N2886" i="1"/>
  <c r="M2886" i="1"/>
  <c r="G2886" i="1"/>
  <c r="B2886" i="1"/>
  <c r="C2886" i="1" s="1"/>
  <c r="O2885" i="1"/>
  <c r="N2885" i="1"/>
  <c r="M2885" i="1"/>
  <c r="G2885" i="1"/>
  <c r="C2885" i="1"/>
  <c r="B2885" i="1"/>
  <c r="O2884" i="1"/>
  <c r="N2884" i="1"/>
  <c r="M2884" i="1"/>
  <c r="G2884" i="1"/>
  <c r="B2884" i="1"/>
  <c r="C2884" i="1" s="1"/>
  <c r="O2883" i="1"/>
  <c r="N2883" i="1"/>
  <c r="M2883" i="1"/>
  <c r="G2883" i="1"/>
  <c r="B2883" i="1"/>
  <c r="C2883" i="1" s="1"/>
  <c r="O2882" i="1"/>
  <c r="N2882" i="1"/>
  <c r="M2882" i="1"/>
  <c r="G2882" i="1"/>
  <c r="B2882" i="1"/>
  <c r="C2882" i="1" s="1"/>
  <c r="O2881" i="1"/>
  <c r="N2881" i="1"/>
  <c r="M2881" i="1"/>
  <c r="G2881" i="1"/>
  <c r="C2881" i="1"/>
  <c r="B2881" i="1"/>
  <c r="N2880" i="1"/>
  <c r="O2880" i="1" s="1"/>
  <c r="M2880" i="1"/>
  <c r="G2880" i="1"/>
  <c r="B2880" i="1"/>
  <c r="C2880" i="1" s="1"/>
  <c r="O2879" i="1"/>
  <c r="N2879" i="1"/>
  <c r="M2879" i="1"/>
  <c r="G2879" i="1"/>
  <c r="C2879" i="1"/>
  <c r="B2879" i="1"/>
  <c r="N2878" i="1"/>
  <c r="O2878" i="1" s="1"/>
  <c r="M2878" i="1"/>
  <c r="G2878" i="1"/>
  <c r="B2878" i="1"/>
  <c r="C2878" i="1" s="1"/>
  <c r="O2877" i="1"/>
  <c r="N2877" i="1"/>
  <c r="M2877" i="1"/>
  <c r="G2877" i="1"/>
  <c r="C2877" i="1"/>
  <c r="B2877" i="1"/>
  <c r="O2876" i="1"/>
  <c r="N2876" i="1"/>
  <c r="M2876" i="1"/>
  <c r="G2876" i="1"/>
  <c r="B2876" i="1"/>
  <c r="C2876" i="1" s="1"/>
  <c r="O2875" i="1"/>
  <c r="N2875" i="1"/>
  <c r="M2875" i="1"/>
  <c r="G2875" i="1"/>
  <c r="B2875" i="1"/>
  <c r="C2875" i="1" s="1"/>
  <c r="O2874" i="1"/>
  <c r="N2874" i="1"/>
  <c r="M2874" i="1"/>
  <c r="G2874" i="1"/>
  <c r="B2874" i="1"/>
  <c r="C2874" i="1" s="1"/>
  <c r="O2873" i="1"/>
  <c r="N2873" i="1"/>
  <c r="M2873" i="1"/>
  <c r="G2873" i="1"/>
  <c r="B2873" i="1"/>
  <c r="C2873" i="1" s="1"/>
  <c r="N2872" i="1"/>
  <c r="O2872" i="1" s="1"/>
  <c r="M2872" i="1"/>
  <c r="G2872" i="1"/>
  <c r="B2872" i="1"/>
  <c r="C2872" i="1" s="1"/>
  <c r="O2871" i="1"/>
  <c r="N2871" i="1"/>
  <c r="M2871" i="1"/>
  <c r="G2871" i="1"/>
  <c r="B2871" i="1"/>
  <c r="C2871" i="1" s="1"/>
  <c r="N2870" i="1"/>
  <c r="O2870" i="1" s="1"/>
  <c r="M2870" i="1"/>
  <c r="G2870" i="1"/>
  <c r="B2870" i="1"/>
  <c r="C2870" i="1" s="1"/>
  <c r="O2869" i="1"/>
  <c r="N2869" i="1"/>
  <c r="M2869" i="1"/>
  <c r="G2869" i="1"/>
  <c r="B2869" i="1"/>
  <c r="C2869" i="1" s="1"/>
  <c r="N2868" i="1"/>
  <c r="O2868" i="1" s="1"/>
  <c r="M2868" i="1"/>
  <c r="G2868" i="1"/>
  <c r="B2868" i="1"/>
  <c r="C2868" i="1" s="1"/>
  <c r="O2867" i="1"/>
  <c r="N2867" i="1"/>
  <c r="M2867" i="1"/>
  <c r="G2867" i="1"/>
  <c r="C2867" i="1"/>
  <c r="B2867" i="1"/>
  <c r="N2866" i="1"/>
  <c r="O2866" i="1" s="1"/>
  <c r="M2866" i="1"/>
  <c r="G2866" i="1"/>
  <c r="B2866" i="1"/>
  <c r="C2866" i="1" s="1"/>
  <c r="O2865" i="1"/>
  <c r="N2865" i="1"/>
  <c r="M2865" i="1"/>
  <c r="G2865" i="1"/>
  <c r="C2865" i="1"/>
  <c r="B2865" i="1"/>
  <c r="N2864" i="1"/>
  <c r="O2864" i="1" s="1"/>
  <c r="M2864" i="1"/>
  <c r="G2864" i="1"/>
  <c r="B2864" i="1"/>
  <c r="C2864" i="1" s="1"/>
  <c r="O2863" i="1"/>
  <c r="N2863" i="1"/>
  <c r="M2863" i="1"/>
  <c r="G2863" i="1"/>
  <c r="B2863" i="1"/>
  <c r="C2863" i="1" s="1"/>
  <c r="O2862" i="1"/>
  <c r="N2862" i="1"/>
  <c r="M2862" i="1"/>
  <c r="G2862" i="1"/>
  <c r="B2862" i="1"/>
  <c r="C2862" i="1" s="1"/>
  <c r="O2861" i="1"/>
  <c r="N2861" i="1"/>
  <c r="M2861" i="1"/>
  <c r="G2861" i="1"/>
  <c r="B2861" i="1"/>
  <c r="C2861" i="1" s="1"/>
  <c r="O2860" i="1"/>
  <c r="N2860" i="1"/>
  <c r="M2860" i="1"/>
  <c r="G2860" i="1"/>
  <c r="B2860" i="1"/>
  <c r="C2860" i="1" s="1"/>
  <c r="O2859" i="1"/>
  <c r="N2859" i="1"/>
  <c r="M2859" i="1"/>
  <c r="G2859" i="1"/>
  <c r="B2859" i="1"/>
  <c r="C2859" i="1" s="1"/>
  <c r="N2858" i="1"/>
  <c r="O2858" i="1" s="1"/>
  <c r="M2858" i="1"/>
  <c r="G2858" i="1"/>
  <c r="B2858" i="1"/>
  <c r="C2858" i="1" s="1"/>
  <c r="O2857" i="1"/>
  <c r="N2857" i="1"/>
  <c r="M2857" i="1"/>
  <c r="G2857" i="1"/>
  <c r="C2857" i="1"/>
  <c r="B2857" i="1"/>
  <c r="O2856" i="1"/>
  <c r="N2856" i="1"/>
  <c r="M2856" i="1"/>
  <c r="G2856" i="1"/>
  <c r="B2856" i="1"/>
  <c r="C2856" i="1" s="1"/>
  <c r="O2855" i="1"/>
  <c r="N2855" i="1"/>
  <c r="M2855" i="1"/>
  <c r="G2855" i="1"/>
  <c r="B2855" i="1"/>
  <c r="C2855" i="1" s="1"/>
  <c r="N2854" i="1"/>
  <c r="O2854" i="1" s="1"/>
  <c r="M2854" i="1"/>
  <c r="G2854" i="1"/>
  <c r="B2854" i="1"/>
  <c r="C2854" i="1" s="1"/>
  <c r="O2853" i="1"/>
  <c r="N2853" i="1"/>
  <c r="M2853" i="1"/>
  <c r="G2853" i="1"/>
  <c r="C2853" i="1"/>
  <c r="B2853" i="1"/>
  <c r="O2852" i="1"/>
  <c r="N2852" i="1"/>
  <c r="M2852" i="1"/>
  <c r="G2852" i="1"/>
  <c r="B2852" i="1"/>
  <c r="C2852" i="1" s="1"/>
  <c r="O2851" i="1"/>
  <c r="N2851" i="1"/>
  <c r="M2851" i="1"/>
  <c r="G2851" i="1"/>
  <c r="B2851" i="1"/>
  <c r="C2851" i="1" s="1"/>
  <c r="O2850" i="1"/>
  <c r="N2850" i="1"/>
  <c r="M2850" i="1"/>
  <c r="G2850" i="1"/>
  <c r="B2850" i="1"/>
  <c r="C2850" i="1" s="1"/>
  <c r="O2849" i="1"/>
  <c r="N2849" i="1"/>
  <c r="M2849" i="1"/>
  <c r="G2849" i="1"/>
  <c r="C2849" i="1"/>
  <c r="B2849" i="1"/>
  <c r="N2848" i="1"/>
  <c r="O2848" i="1" s="1"/>
  <c r="M2848" i="1"/>
  <c r="G2848" i="1"/>
  <c r="B2848" i="1"/>
  <c r="C2848" i="1" s="1"/>
  <c r="O2847" i="1"/>
  <c r="N2847" i="1"/>
  <c r="M2847" i="1"/>
  <c r="G2847" i="1"/>
  <c r="B2847" i="1"/>
  <c r="C2847" i="1" s="1"/>
  <c r="O2846" i="1"/>
  <c r="N2846" i="1"/>
  <c r="M2846" i="1"/>
  <c r="G2846" i="1"/>
  <c r="B2846" i="1"/>
  <c r="C2846" i="1" s="1"/>
  <c r="O2845" i="1"/>
  <c r="N2845" i="1"/>
  <c r="M2845" i="1"/>
  <c r="G2845" i="1"/>
  <c r="B2845" i="1"/>
  <c r="C2845" i="1" s="1"/>
  <c r="N2844" i="1"/>
  <c r="O2844" i="1" s="1"/>
  <c r="M2844" i="1"/>
  <c r="G2844" i="1"/>
  <c r="B2844" i="1"/>
  <c r="C2844" i="1" s="1"/>
  <c r="O2843" i="1"/>
  <c r="N2843" i="1"/>
  <c r="M2843" i="1"/>
  <c r="G2843" i="1"/>
  <c r="C2843" i="1"/>
  <c r="B2843" i="1"/>
  <c r="N2842" i="1"/>
  <c r="O2842" i="1" s="1"/>
  <c r="M2842" i="1"/>
  <c r="G2842" i="1"/>
  <c r="B2842" i="1"/>
  <c r="C2842" i="1" s="1"/>
  <c r="O2841" i="1"/>
  <c r="N2841" i="1"/>
  <c r="M2841" i="1"/>
  <c r="G2841" i="1"/>
  <c r="C2841" i="1"/>
  <c r="B2841" i="1"/>
  <c r="N2840" i="1"/>
  <c r="O2840" i="1" s="1"/>
  <c r="M2840" i="1"/>
  <c r="G2840" i="1"/>
  <c r="B2840" i="1"/>
  <c r="C2840" i="1" s="1"/>
  <c r="O2839" i="1"/>
  <c r="N2839" i="1"/>
  <c r="M2839" i="1"/>
  <c r="G2839" i="1"/>
  <c r="C2839" i="1"/>
  <c r="B2839" i="1"/>
  <c r="O2838" i="1"/>
  <c r="N2838" i="1"/>
  <c r="M2838" i="1"/>
  <c r="G2838" i="1"/>
  <c r="B2838" i="1"/>
  <c r="C2838" i="1" s="1"/>
  <c r="O2837" i="1"/>
  <c r="N2837" i="1"/>
  <c r="M2837" i="1"/>
  <c r="G2837" i="1"/>
  <c r="B2837" i="1"/>
  <c r="C2837" i="1" s="1"/>
  <c r="N2836" i="1"/>
  <c r="O2836" i="1" s="1"/>
  <c r="M2836" i="1"/>
  <c r="G2836" i="1"/>
  <c r="B2836" i="1"/>
  <c r="C2836" i="1" s="1"/>
  <c r="O2835" i="1"/>
  <c r="N2835" i="1"/>
  <c r="M2835" i="1"/>
  <c r="G2835" i="1"/>
  <c r="B2835" i="1"/>
  <c r="C2835" i="1" s="1"/>
  <c r="N2834" i="1"/>
  <c r="O2834" i="1" s="1"/>
  <c r="M2834" i="1"/>
  <c r="G2834" i="1"/>
  <c r="B2834" i="1"/>
  <c r="C2834" i="1" s="1"/>
  <c r="O2833" i="1"/>
  <c r="N2833" i="1"/>
  <c r="M2833" i="1"/>
  <c r="G2833" i="1"/>
  <c r="C2833" i="1"/>
  <c r="B2833" i="1"/>
  <c r="N2832" i="1"/>
  <c r="O2832" i="1" s="1"/>
  <c r="M2832" i="1"/>
  <c r="G2832" i="1"/>
  <c r="B2832" i="1"/>
  <c r="C2832" i="1" s="1"/>
  <c r="O2831" i="1"/>
  <c r="N2831" i="1"/>
  <c r="M2831" i="1"/>
  <c r="G2831" i="1"/>
  <c r="B2831" i="1"/>
  <c r="C2831" i="1" s="1"/>
  <c r="N2830" i="1"/>
  <c r="O2830" i="1" s="1"/>
  <c r="M2830" i="1"/>
  <c r="G2830" i="1"/>
  <c r="B2830" i="1"/>
  <c r="C2830" i="1" s="1"/>
  <c r="O2829" i="1"/>
  <c r="N2829" i="1"/>
  <c r="M2829" i="1"/>
  <c r="G2829" i="1"/>
  <c r="B2829" i="1"/>
  <c r="C2829" i="1" s="1"/>
  <c r="O2828" i="1"/>
  <c r="N2828" i="1"/>
  <c r="M2828" i="1"/>
  <c r="G2828" i="1"/>
  <c r="B2828" i="1"/>
  <c r="C2828" i="1" s="1"/>
  <c r="O2827" i="1"/>
  <c r="N2827" i="1"/>
  <c r="M2827" i="1"/>
  <c r="G2827" i="1"/>
  <c r="C2827" i="1"/>
  <c r="B2827" i="1"/>
  <c r="O2826" i="1"/>
  <c r="N2826" i="1"/>
  <c r="M2826" i="1"/>
  <c r="G2826" i="1"/>
  <c r="B2826" i="1"/>
  <c r="C2826" i="1" s="1"/>
  <c r="O2825" i="1"/>
  <c r="N2825" i="1"/>
  <c r="M2825" i="1"/>
  <c r="G2825" i="1"/>
  <c r="B2825" i="1"/>
  <c r="C2825" i="1" s="1"/>
  <c r="O2824" i="1"/>
  <c r="N2824" i="1"/>
  <c r="M2824" i="1"/>
  <c r="G2824" i="1"/>
  <c r="B2824" i="1"/>
  <c r="C2824" i="1" s="1"/>
  <c r="O2823" i="1"/>
  <c r="N2823" i="1"/>
  <c r="M2823" i="1"/>
  <c r="G2823" i="1"/>
  <c r="B2823" i="1"/>
  <c r="C2823" i="1" s="1"/>
  <c r="N2822" i="1"/>
  <c r="O2822" i="1" s="1"/>
  <c r="M2822" i="1"/>
  <c r="G2822" i="1"/>
  <c r="B2822" i="1"/>
  <c r="C2822" i="1" s="1"/>
  <c r="O2821" i="1"/>
  <c r="N2821" i="1"/>
  <c r="M2821" i="1"/>
  <c r="G2821" i="1"/>
  <c r="B2821" i="1"/>
  <c r="C2821" i="1" s="1"/>
  <c r="N2820" i="1"/>
  <c r="O2820" i="1" s="1"/>
  <c r="M2820" i="1"/>
  <c r="G2820" i="1"/>
  <c r="B2820" i="1"/>
  <c r="C2820" i="1" s="1"/>
  <c r="O2819" i="1"/>
  <c r="N2819" i="1"/>
  <c r="M2819" i="1"/>
  <c r="G2819" i="1"/>
  <c r="C2819" i="1"/>
  <c r="B2819" i="1"/>
  <c r="N2818" i="1"/>
  <c r="O2818" i="1" s="1"/>
  <c r="M2818" i="1"/>
  <c r="G2818" i="1"/>
  <c r="B2818" i="1"/>
  <c r="C2818" i="1" s="1"/>
  <c r="O2817" i="1"/>
  <c r="N2817" i="1"/>
  <c r="M2817" i="1"/>
  <c r="G2817" i="1"/>
  <c r="C2817" i="1"/>
  <c r="B2817" i="1"/>
  <c r="N2816" i="1"/>
  <c r="O2816" i="1" s="1"/>
  <c r="M2816" i="1"/>
  <c r="G2816" i="1"/>
  <c r="B2816" i="1"/>
  <c r="C2816" i="1" s="1"/>
  <c r="O2815" i="1"/>
  <c r="N2815" i="1"/>
  <c r="M2815" i="1"/>
  <c r="G2815" i="1"/>
  <c r="C2815" i="1"/>
  <c r="B2815" i="1"/>
  <c r="O2814" i="1"/>
  <c r="N2814" i="1"/>
  <c r="M2814" i="1"/>
  <c r="G2814" i="1"/>
  <c r="B2814" i="1"/>
  <c r="C2814" i="1" s="1"/>
  <c r="O2813" i="1"/>
  <c r="N2813" i="1"/>
  <c r="M2813" i="1"/>
  <c r="G2813" i="1"/>
  <c r="B2813" i="1"/>
  <c r="C2813" i="1" s="1"/>
  <c r="N2812" i="1"/>
  <c r="O2812" i="1" s="1"/>
  <c r="M2812" i="1"/>
  <c r="G2812" i="1"/>
  <c r="B2812" i="1"/>
  <c r="C2812" i="1" s="1"/>
  <c r="O2811" i="1"/>
  <c r="N2811" i="1"/>
  <c r="M2811" i="1"/>
  <c r="G2811" i="1"/>
  <c r="B2811" i="1"/>
  <c r="C2811" i="1" s="1"/>
  <c r="N2810" i="1"/>
  <c r="O2810" i="1" s="1"/>
  <c r="M2810" i="1"/>
  <c r="G2810" i="1"/>
  <c r="B2810" i="1"/>
  <c r="C2810" i="1" s="1"/>
  <c r="O2809" i="1"/>
  <c r="N2809" i="1"/>
  <c r="M2809" i="1"/>
  <c r="G2809" i="1"/>
  <c r="C2809" i="1"/>
  <c r="B2809" i="1"/>
  <c r="N2808" i="1"/>
  <c r="O2808" i="1" s="1"/>
  <c r="M2808" i="1"/>
  <c r="G2808" i="1"/>
  <c r="B2808" i="1"/>
  <c r="C2808" i="1" s="1"/>
  <c r="O2807" i="1"/>
  <c r="N2807" i="1"/>
  <c r="M2807" i="1"/>
  <c r="G2807" i="1"/>
  <c r="C2807" i="1"/>
  <c r="B2807" i="1"/>
  <c r="N2806" i="1"/>
  <c r="O2806" i="1" s="1"/>
  <c r="M2806" i="1"/>
  <c r="G2806" i="1"/>
  <c r="B2806" i="1"/>
  <c r="C2806" i="1" s="1"/>
  <c r="O2805" i="1"/>
  <c r="N2805" i="1"/>
  <c r="M2805" i="1"/>
  <c r="G2805" i="1"/>
  <c r="B2805" i="1"/>
  <c r="C2805" i="1" s="1"/>
  <c r="O2804" i="1"/>
  <c r="N2804" i="1"/>
  <c r="M2804" i="1"/>
  <c r="G2804" i="1"/>
  <c r="B2804" i="1"/>
  <c r="C2804" i="1" s="1"/>
  <c r="O2803" i="1"/>
  <c r="N2803" i="1"/>
  <c r="M2803" i="1"/>
  <c r="G2803" i="1"/>
  <c r="B2803" i="1"/>
  <c r="C2803" i="1" s="1"/>
  <c r="N2802" i="1"/>
  <c r="O2802" i="1" s="1"/>
  <c r="M2802" i="1"/>
  <c r="G2802" i="1"/>
  <c r="B2802" i="1"/>
  <c r="C2802" i="1" s="1"/>
  <c r="O2801" i="1"/>
  <c r="N2801" i="1"/>
  <c r="M2801" i="1"/>
  <c r="G2801" i="1"/>
  <c r="C2801" i="1"/>
  <c r="B2801" i="1"/>
  <c r="N2800" i="1"/>
  <c r="O2800" i="1" s="1"/>
  <c r="M2800" i="1"/>
  <c r="G2800" i="1"/>
  <c r="B2800" i="1"/>
  <c r="C2800" i="1" s="1"/>
  <c r="O2799" i="1"/>
  <c r="N2799" i="1"/>
  <c r="M2799" i="1"/>
  <c r="G2799" i="1"/>
  <c r="B2799" i="1"/>
  <c r="C2799" i="1" s="1"/>
  <c r="N2798" i="1"/>
  <c r="O2798" i="1" s="1"/>
  <c r="M2798" i="1"/>
  <c r="G2798" i="1"/>
  <c r="B2798" i="1"/>
  <c r="C2798" i="1" s="1"/>
  <c r="O2797" i="1"/>
  <c r="N2797" i="1"/>
  <c r="M2797" i="1"/>
  <c r="G2797" i="1"/>
  <c r="B2797" i="1"/>
  <c r="C2797" i="1" s="1"/>
  <c r="O2796" i="1"/>
  <c r="N2796" i="1"/>
  <c r="M2796" i="1"/>
  <c r="G2796" i="1"/>
  <c r="B2796" i="1"/>
  <c r="C2796" i="1" s="1"/>
  <c r="O2795" i="1"/>
  <c r="N2795" i="1"/>
  <c r="M2795" i="1"/>
  <c r="G2795" i="1"/>
  <c r="C2795" i="1"/>
  <c r="B2795" i="1"/>
  <c r="O2794" i="1"/>
  <c r="N2794" i="1"/>
  <c r="M2794" i="1"/>
  <c r="G2794" i="1"/>
  <c r="B2794" i="1"/>
  <c r="C2794" i="1" s="1"/>
  <c r="O2793" i="1"/>
  <c r="N2793" i="1"/>
  <c r="M2793" i="1"/>
  <c r="G2793" i="1"/>
  <c r="B2793" i="1"/>
  <c r="C2793" i="1" s="1"/>
  <c r="N2792" i="1"/>
  <c r="O2792" i="1" s="1"/>
  <c r="M2792" i="1"/>
  <c r="G2792" i="1"/>
  <c r="B2792" i="1"/>
  <c r="C2792" i="1" s="1"/>
  <c r="O2791" i="1"/>
  <c r="N2791" i="1"/>
  <c r="M2791" i="1"/>
  <c r="G2791" i="1"/>
  <c r="C2791" i="1"/>
  <c r="B2791" i="1"/>
  <c r="O2790" i="1"/>
  <c r="N2790" i="1"/>
  <c r="M2790" i="1"/>
  <c r="G2790" i="1"/>
  <c r="B2790" i="1"/>
  <c r="C2790" i="1" s="1"/>
  <c r="O2789" i="1"/>
  <c r="N2789" i="1"/>
  <c r="M2789" i="1"/>
  <c r="G2789" i="1"/>
  <c r="C2789" i="1"/>
  <c r="B2789" i="1"/>
  <c r="N2788" i="1"/>
  <c r="O2788" i="1" s="1"/>
  <c r="M2788" i="1"/>
  <c r="G2788" i="1"/>
  <c r="B2788" i="1"/>
  <c r="C2788" i="1" s="1"/>
  <c r="O2787" i="1"/>
  <c r="N2787" i="1"/>
  <c r="M2787" i="1"/>
  <c r="G2787" i="1"/>
  <c r="B2787" i="1"/>
  <c r="C2787" i="1" s="1"/>
  <c r="N2786" i="1"/>
  <c r="O2786" i="1" s="1"/>
  <c r="M2786" i="1"/>
  <c r="G2786" i="1"/>
  <c r="B2786" i="1"/>
  <c r="C2786" i="1" s="1"/>
  <c r="O2785" i="1"/>
  <c r="N2785" i="1"/>
  <c r="M2785" i="1"/>
  <c r="G2785" i="1"/>
  <c r="C2785" i="1"/>
  <c r="B2785" i="1"/>
  <c r="N2784" i="1"/>
  <c r="O2784" i="1" s="1"/>
  <c r="M2784" i="1"/>
  <c r="G2784" i="1"/>
  <c r="B2784" i="1"/>
  <c r="C2784" i="1" s="1"/>
  <c r="O2783" i="1"/>
  <c r="N2783" i="1"/>
  <c r="M2783" i="1"/>
  <c r="G2783" i="1"/>
  <c r="C2783" i="1"/>
  <c r="B2783" i="1"/>
  <c r="N2782" i="1"/>
  <c r="O2782" i="1" s="1"/>
  <c r="M2782" i="1"/>
  <c r="G2782" i="1"/>
  <c r="B2782" i="1"/>
  <c r="C2782" i="1" s="1"/>
  <c r="O2781" i="1"/>
  <c r="N2781" i="1"/>
  <c r="M2781" i="1"/>
  <c r="G2781" i="1"/>
  <c r="B2781" i="1"/>
  <c r="C2781" i="1" s="1"/>
  <c r="O2780" i="1"/>
  <c r="N2780" i="1"/>
  <c r="M2780" i="1"/>
  <c r="G2780" i="1"/>
  <c r="B2780" i="1"/>
  <c r="C2780" i="1" s="1"/>
  <c r="O2779" i="1"/>
  <c r="N2779" i="1"/>
  <c r="M2779" i="1"/>
  <c r="G2779" i="1"/>
  <c r="C2779" i="1"/>
  <c r="B2779" i="1"/>
  <c r="N2778" i="1"/>
  <c r="O2778" i="1" s="1"/>
  <c r="M2778" i="1"/>
  <c r="G2778" i="1"/>
  <c r="B2778" i="1"/>
  <c r="C2778" i="1" s="1"/>
  <c r="O2777" i="1"/>
  <c r="N2777" i="1"/>
  <c r="M2777" i="1"/>
  <c r="G2777" i="1"/>
  <c r="B2777" i="1"/>
  <c r="C2777" i="1" s="1"/>
  <c r="N2776" i="1"/>
  <c r="O2776" i="1" s="1"/>
  <c r="M2776" i="1"/>
  <c r="G2776" i="1"/>
  <c r="B2776" i="1"/>
  <c r="C2776" i="1" s="1"/>
  <c r="O2775" i="1"/>
  <c r="N2775" i="1"/>
  <c r="M2775" i="1"/>
  <c r="G2775" i="1"/>
  <c r="B2775" i="1"/>
  <c r="C2775" i="1" s="1"/>
  <c r="O2774" i="1"/>
  <c r="N2774" i="1"/>
  <c r="M2774" i="1"/>
  <c r="G2774" i="1"/>
  <c r="B2774" i="1"/>
  <c r="C2774" i="1" s="1"/>
  <c r="O2773" i="1"/>
  <c r="N2773" i="1"/>
  <c r="M2773" i="1"/>
  <c r="G2773" i="1"/>
  <c r="B2773" i="1"/>
  <c r="C2773" i="1" s="1"/>
  <c r="N2772" i="1"/>
  <c r="O2772" i="1" s="1"/>
  <c r="M2772" i="1"/>
  <c r="G2772" i="1"/>
  <c r="B2772" i="1"/>
  <c r="C2772" i="1" s="1"/>
  <c r="O2771" i="1"/>
  <c r="N2771" i="1"/>
  <c r="M2771" i="1"/>
  <c r="G2771" i="1"/>
  <c r="C2771" i="1"/>
  <c r="B2771" i="1"/>
  <c r="N2770" i="1"/>
  <c r="O2770" i="1" s="1"/>
  <c r="M2770" i="1"/>
  <c r="G2770" i="1"/>
  <c r="B2770" i="1"/>
  <c r="C2770" i="1" s="1"/>
  <c r="O2769" i="1"/>
  <c r="N2769" i="1"/>
  <c r="M2769" i="1"/>
  <c r="G2769" i="1"/>
  <c r="C2769" i="1"/>
  <c r="B2769" i="1"/>
  <c r="N2768" i="1"/>
  <c r="O2768" i="1" s="1"/>
  <c r="M2768" i="1"/>
  <c r="G2768" i="1"/>
  <c r="B2768" i="1"/>
  <c r="C2768" i="1" s="1"/>
  <c r="O2767" i="1"/>
  <c r="N2767" i="1"/>
  <c r="M2767" i="1"/>
  <c r="G2767" i="1"/>
  <c r="B2767" i="1"/>
  <c r="C2767" i="1" s="1"/>
  <c r="O2766" i="1"/>
  <c r="N2766" i="1"/>
  <c r="M2766" i="1"/>
  <c r="G2766" i="1"/>
  <c r="B2766" i="1"/>
  <c r="C2766" i="1" s="1"/>
  <c r="O2765" i="1"/>
  <c r="N2765" i="1"/>
  <c r="M2765" i="1"/>
  <c r="G2765" i="1"/>
  <c r="C2765" i="1"/>
  <c r="B2765" i="1"/>
  <c r="O2764" i="1"/>
  <c r="N2764" i="1"/>
  <c r="M2764" i="1"/>
  <c r="G2764" i="1"/>
  <c r="B2764" i="1"/>
  <c r="C2764" i="1" s="1"/>
  <c r="O2763" i="1"/>
  <c r="N2763" i="1"/>
  <c r="M2763" i="1"/>
  <c r="G2763" i="1"/>
  <c r="B2763" i="1"/>
  <c r="C2763" i="1" s="1"/>
  <c r="O2762" i="1"/>
  <c r="N2762" i="1"/>
  <c r="M2762" i="1"/>
  <c r="G2762" i="1"/>
  <c r="B2762" i="1"/>
  <c r="C2762" i="1" s="1"/>
  <c r="O2761" i="1"/>
  <c r="N2761" i="1"/>
  <c r="M2761" i="1"/>
  <c r="G2761" i="1"/>
  <c r="C2761" i="1"/>
  <c r="B2761" i="1"/>
  <c r="O2760" i="1"/>
  <c r="N2760" i="1"/>
  <c r="M2760" i="1"/>
  <c r="G2760" i="1"/>
  <c r="B2760" i="1"/>
  <c r="C2760" i="1" s="1"/>
  <c r="O2759" i="1"/>
  <c r="N2759" i="1"/>
  <c r="M2759" i="1"/>
  <c r="G2759" i="1"/>
  <c r="C2759" i="1"/>
  <c r="B2759" i="1"/>
  <c r="N2758" i="1"/>
  <c r="O2758" i="1" s="1"/>
  <c r="M2758" i="1"/>
  <c r="G2758" i="1"/>
  <c r="B2758" i="1"/>
  <c r="C2758" i="1" s="1"/>
  <c r="O2757" i="1"/>
  <c r="N2757" i="1"/>
  <c r="M2757" i="1"/>
  <c r="G2757" i="1"/>
  <c r="B2757" i="1"/>
  <c r="C2757" i="1" s="1"/>
  <c r="O2756" i="1"/>
  <c r="N2756" i="1"/>
  <c r="M2756" i="1"/>
  <c r="G2756" i="1"/>
  <c r="B2756" i="1"/>
  <c r="C2756" i="1" s="1"/>
  <c r="O2755" i="1"/>
  <c r="N2755" i="1"/>
  <c r="M2755" i="1"/>
  <c r="G2755" i="1"/>
  <c r="C2755" i="1"/>
  <c r="B2755" i="1"/>
  <c r="N2754" i="1"/>
  <c r="O2754" i="1" s="1"/>
  <c r="M2754" i="1"/>
  <c r="G2754" i="1"/>
  <c r="B2754" i="1"/>
  <c r="C2754" i="1" s="1"/>
  <c r="O2753" i="1"/>
  <c r="N2753" i="1"/>
  <c r="M2753" i="1"/>
  <c r="G2753" i="1"/>
  <c r="B2753" i="1"/>
  <c r="C2753" i="1" s="1"/>
  <c r="N2752" i="1"/>
  <c r="O2752" i="1" s="1"/>
  <c r="M2752" i="1"/>
  <c r="G2752" i="1"/>
  <c r="B2752" i="1"/>
  <c r="C2752" i="1" s="1"/>
  <c r="O2751" i="1"/>
  <c r="N2751" i="1"/>
  <c r="M2751" i="1"/>
  <c r="G2751" i="1"/>
  <c r="B2751" i="1"/>
  <c r="C2751" i="1" s="1"/>
  <c r="O2750" i="1"/>
  <c r="N2750" i="1"/>
  <c r="M2750" i="1"/>
  <c r="G2750" i="1"/>
  <c r="B2750" i="1"/>
  <c r="C2750" i="1" s="1"/>
  <c r="O2749" i="1"/>
  <c r="N2749" i="1"/>
  <c r="M2749" i="1"/>
  <c r="G2749" i="1"/>
  <c r="B2749" i="1"/>
  <c r="C2749" i="1" s="1"/>
  <c r="N2748" i="1"/>
  <c r="O2748" i="1" s="1"/>
  <c r="M2748" i="1"/>
  <c r="G2748" i="1"/>
  <c r="B2748" i="1"/>
  <c r="C2748" i="1" s="1"/>
  <c r="O2747" i="1"/>
  <c r="N2747" i="1"/>
  <c r="M2747" i="1"/>
  <c r="G2747" i="1"/>
  <c r="C2747" i="1"/>
  <c r="B2747" i="1"/>
  <c r="N2746" i="1"/>
  <c r="O2746" i="1" s="1"/>
  <c r="M2746" i="1"/>
  <c r="G2746" i="1"/>
  <c r="B2746" i="1"/>
  <c r="C2746" i="1" s="1"/>
  <c r="O2745" i="1"/>
  <c r="N2745" i="1"/>
  <c r="M2745" i="1"/>
  <c r="G2745" i="1"/>
  <c r="B2745" i="1"/>
  <c r="C2745" i="1" s="1"/>
  <c r="N2744" i="1"/>
  <c r="O2744" i="1" s="1"/>
  <c r="M2744" i="1"/>
  <c r="G2744" i="1"/>
  <c r="B2744" i="1"/>
  <c r="C2744" i="1" s="1"/>
  <c r="O2743" i="1"/>
  <c r="N2743" i="1"/>
  <c r="M2743" i="1"/>
  <c r="G2743" i="1"/>
  <c r="C2743" i="1"/>
  <c r="B2743" i="1"/>
  <c r="O2742" i="1"/>
  <c r="N2742" i="1"/>
  <c r="M2742" i="1"/>
  <c r="G2742" i="1"/>
  <c r="B2742" i="1"/>
  <c r="C2742" i="1" s="1"/>
  <c r="O2741" i="1"/>
  <c r="N2741" i="1"/>
  <c r="M2741" i="1"/>
  <c r="G2741" i="1"/>
  <c r="C2741" i="1"/>
  <c r="B2741" i="1"/>
  <c r="O2740" i="1"/>
  <c r="N2740" i="1"/>
  <c r="M2740" i="1"/>
  <c r="G2740" i="1"/>
  <c r="B2740" i="1"/>
  <c r="C2740" i="1" s="1"/>
  <c r="O2739" i="1"/>
  <c r="N2739" i="1"/>
  <c r="M2739" i="1"/>
  <c r="G2739" i="1"/>
  <c r="B2739" i="1"/>
  <c r="C2739" i="1" s="1"/>
  <c r="O2738" i="1"/>
  <c r="N2738" i="1"/>
  <c r="M2738" i="1"/>
  <c r="G2738" i="1"/>
  <c r="B2738" i="1"/>
  <c r="C2738" i="1" s="1"/>
  <c r="O2737" i="1"/>
  <c r="N2737" i="1"/>
  <c r="M2737" i="1"/>
  <c r="G2737" i="1"/>
  <c r="C2737" i="1"/>
  <c r="B2737" i="1"/>
  <c r="N2736" i="1"/>
  <c r="O2736" i="1" s="1"/>
  <c r="M2736" i="1"/>
  <c r="G2736" i="1"/>
  <c r="B2736" i="1"/>
  <c r="C2736" i="1" s="1"/>
  <c r="O2735" i="1"/>
  <c r="N2735" i="1"/>
  <c r="M2735" i="1"/>
  <c r="G2735" i="1"/>
  <c r="C2735" i="1"/>
  <c r="B2735" i="1"/>
  <c r="N2734" i="1"/>
  <c r="O2734" i="1" s="1"/>
  <c r="M2734" i="1"/>
  <c r="G2734" i="1"/>
  <c r="B2734" i="1"/>
  <c r="C2734" i="1" s="1"/>
  <c r="O2733" i="1"/>
  <c r="N2733" i="1"/>
  <c r="M2733" i="1"/>
  <c r="G2733" i="1"/>
  <c r="B2733" i="1"/>
  <c r="C2733" i="1" s="1"/>
  <c r="O2732" i="1"/>
  <c r="N2732" i="1"/>
  <c r="M2732" i="1"/>
  <c r="G2732" i="1"/>
  <c r="B2732" i="1"/>
  <c r="C2732" i="1" s="1"/>
  <c r="O2731" i="1"/>
  <c r="N2731" i="1"/>
  <c r="M2731" i="1"/>
  <c r="G2731" i="1"/>
  <c r="B2731" i="1"/>
  <c r="C2731" i="1" s="1"/>
  <c r="N2730" i="1"/>
  <c r="O2730" i="1" s="1"/>
  <c r="M2730" i="1"/>
  <c r="G2730" i="1"/>
  <c r="B2730" i="1"/>
  <c r="C2730" i="1" s="1"/>
  <c r="O2729" i="1"/>
  <c r="N2729" i="1"/>
  <c r="M2729" i="1"/>
  <c r="G2729" i="1"/>
  <c r="C2729" i="1"/>
  <c r="B2729" i="1"/>
  <c r="O2728" i="1"/>
  <c r="N2728" i="1"/>
  <c r="M2728" i="1"/>
  <c r="G2728" i="1"/>
  <c r="B2728" i="1"/>
  <c r="C2728" i="1" s="1"/>
  <c r="O2727" i="1"/>
  <c r="N2727" i="1"/>
  <c r="M2727" i="1"/>
  <c r="G2727" i="1"/>
  <c r="C2727" i="1"/>
  <c r="B2727" i="1"/>
  <c r="N2726" i="1"/>
  <c r="O2726" i="1" s="1"/>
  <c r="M2726" i="1"/>
  <c r="G2726" i="1"/>
  <c r="B2726" i="1"/>
  <c r="C2726" i="1" s="1"/>
  <c r="O2725" i="1"/>
  <c r="N2725" i="1"/>
  <c r="M2725" i="1"/>
  <c r="G2725" i="1"/>
  <c r="B2725" i="1"/>
  <c r="C2725" i="1" s="1"/>
  <c r="O2724" i="1"/>
  <c r="N2724" i="1"/>
  <c r="M2724" i="1"/>
  <c r="G2724" i="1"/>
  <c r="B2724" i="1"/>
  <c r="C2724" i="1" s="1"/>
  <c r="O2723" i="1"/>
  <c r="N2723" i="1"/>
  <c r="M2723" i="1"/>
  <c r="G2723" i="1"/>
  <c r="C2723" i="1"/>
  <c r="B2723" i="1"/>
  <c r="N2722" i="1"/>
  <c r="O2722" i="1" s="1"/>
  <c r="M2722" i="1"/>
  <c r="G2722" i="1"/>
  <c r="B2722" i="1"/>
  <c r="C2722" i="1" s="1"/>
  <c r="O2721" i="1"/>
  <c r="N2721" i="1"/>
  <c r="M2721" i="1"/>
  <c r="G2721" i="1"/>
  <c r="B2721" i="1"/>
  <c r="C2721" i="1" s="1"/>
  <c r="N2720" i="1"/>
  <c r="O2720" i="1" s="1"/>
  <c r="M2720" i="1"/>
  <c r="G2720" i="1"/>
  <c r="B2720" i="1"/>
  <c r="C2720" i="1" s="1"/>
  <c r="O2719" i="1"/>
  <c r="N2719" i="1"/>
  <c r="M2719" i="1"/>
  <c r="G2719" i="1"/>
  <c r="C2719" i="1"/>
  <c r="B2719" i="1"/>
  <c r="O2718" i="1"/>
  <c r="N2718" i="1"/>
  <c r="M2718" i="1"/>
  <c r="G2718" i="1"/>
  <c r="B2718" i="1"/>
  <c r="C2718" i="1" s="1"/>
  <c r="O2717" i="1"/>
  <c r="N2717" i="1"/>
  <c r="M2717" i="1"/>
  <c r="G2717" i="1"/>
  <c r="B2717" i="1"/>
  <c r="C2717" i="1" s="1"/>
  <c r="N2716" i="1"/>
  <c r="O2716" i="1" s="1"/>
  <c r="M2716" i="1"/>
  <c r="G2716" i="1"/>
  <c r="B2716" i="1"/>
  <c r="C2716" i="1" s="1"/>
  <c r="O2715" i="1"/>
  <c r="N2715" i="1"/>
  <c r="M2715" i="1"/>
  <c r="G2715" i="1"/>
  <c r="B2715" i="1"/>
  <c r="C2715" i="1" s="1"/>
  <c r="O2714" i="1"/>
  <c r="N2714" i="1"/>
  <c r="M2714" i="1"/>
  <c r="G2714" i="1"/>
  <c r="B2714" i="1"/>
  <c r="C2714" i="1" s="1"/>
  <c r="O2713" i="1"/>
  <c r="N2713" i="1"/>
  <c r="M2713" i="1"/>
  <c r="G2713" i="1"/>
  <c r="C2713" i="1"/>
  <c r="B2713" i="1"/>
  <c r="N2712" i="1"/>
  <c r="O2712" i="1" s="1"/>
  <c r="M2712" i="1"/>
  <c r="G2712" i="1"/>
  <c r="B2712" i="1"/>
  <c r="C2712" i="1" s="1"/>
  <c r="O2711" i="1"/>
  <c r="N2711" i="1"/>
  <c r="M2711" i="1"/>
  <c r="G2711" i="1"/>
  <c r="C2711" i="1"/>
  <c r="B2711" i="1"/>
  <c r="N2710" i="1"/>
  <c r="O2710" i="1" s="1"/>
  <c r="M2710" i="1"/>
  <c r="G2710" i="1"/>
  <c r="B2710" i="1"/>
  <c r="C2710" i="1" s="1"/>
  <c r="O2709" i="1"/>
  <c r="N2709" i="1"/>
  <c r="M2709" i="1"/>
  <c r="G2709" i="1"/>
  <c r="B2709" i="1"/>
  <c r="C2709" i="1" s="1"/>
  <c r="O2708" i="1"/>
  <c r="N2708" i="1"/>
  <c r="M2708" i="1"/>
  <c r="G2708" i="1"/>
  <c r="B2708" i="1"/>
  <c r="C2708" i="1" s="1"/>
  <c r="O2707" i="1"/>
  <c r="N2707" i="1"/>
  <c r="M2707" i="1"/>
  <c r="G2707" i="1"/>
  <c r="C2707" i="1"/>
  <c r="B2707" i="1"/>
  <c r="O2706" i="1"/>
  <c r="N2706" i="1"/>
  <c r="M2706" i="1"/>
  <c r="G2706" i="1"/>
  <c r="B2706" i="1"/>
  <c r="C2706" i="1" s="1"/>
  <c r="O2705" i="1"/>
  <c r="N2705" i="1"/>
  <c r="M2705" i="1"/>
  <c r="G2705" i="1"/>
  <c r="B2705" i="1"/>
  <c r="C2705" i="1" s="1"/>
  <c r="N2704" i="1"/>
  <c r="O2704" i="1" s="1"/>
  <c r="M2704" i="1"/>
  <c r="G2704" i="1"/>
  <c r="B2704" i="1"/>
  <c r="C2704" i="1" s="1"/>
  <c r="O2703" i="1"/>
  <c r="N2703" i="1"/>
  <c r="M2703" i="1"/>
  <c r="G2703" i="1"/>
  <c r="C2703" i="1"/>
  <c r="B2703" i="1"/>
  <c r="O2702" i="1"/>
  <c r="N2702" i="1"/>
  <c r="M2702" i="1"/>
  <c r="G2702" i="1"/>
  <c r="B2702" i="1"/>
  <c r="C2702" i="1" s="1"/>
  <c r="O2701" i="1"/>
  <c r="N2701" i="1"/>
  <c r="M2701" i="1"/>
  <c r="G2701" i="1"/>
  <c r="B2701" i="1"/>
  <c r="C2701" i="1" s="1"/>
  <c r="O2700" i="1"/>
  <c r="N2700" i="1"/>
  <c r="M2700" i="1"/>
  <c r="G2700" i="1"/>
  <c r="B2700" i="1"/>
  <c r="C2700" i="1" s="1"/>
  <c r="O2699" i="1"/>
  <c r="N2699" i="1"/>
  <c r="M2699" i="1"/>
  <c r="G2699" i="1"/>
  <c r="C2699" i="1"/>
  <c r="B2699" i="1"/>
  <c r="N2698" i="1"/>
  <c r="O2698" i="1" s="1"/>
  <c r="M2698" i="1"/>
  <c r="G2698" i="1"/>
  <c r="B2698" i="1"/>
  <c r="C2698" i="1" s="1"/>
  <c r="O2697" i="1"/>
  <c r="N2697" i="1"/>
  <c r="M2697" i="1"/>
  <c r="G2697" i="1"/>
  <c r="B2697" i="1"/>
  <c r="C2697" i="1" s="1"/>
  <c r="N2696" i="1"/>
  <c r="O2696" i="1" s="1"/>
  <c r="M2696" i="1"/>
  <c r="G2696" i="1"/>
  <c r="B2696" i="1"/>
  <c r="C2696" i="1" s="1"/>
  <c r="O2695" i="1"/>
  <c r="N2695" i="1"/>
  <c r="M2695" i="1"/>
  <c r="G2695" i="1"/>
  <c r="B2695" i="1"/>
  <c r="C2695" i="1" s="1"/>
  <c r="O2694" i="1"/>
  <c r="N2694" i="1"/>
  <c r="M2694" i="1"/>
  <c r="G2694" i="1"/>
  <c r="B2694" i="1"/>
  <c r="C2694" i="1" s="1"/>
  <c r="O2693" i="1"/>
  <c r="N2693" i="1"/>
  <c r="M2693" i="1"/>
  <c r="G2693" i="1"/>
  <c r="C2693" i="1"/>
  <c r="B2693" i="1"/>
  <c r="N2692" i="1"/>
  <c r="O2692" i="1" s="1"/>
  <c r="M2692" i="1"/>
  <c r="G2692" i="1"/>
  <c r="B2692" i="1"/>
  <c r="C2692" i="1" s="1"/>
  <c r="O2691" i="1"/>
  <c r="N2691" i="1"/>
  <c r="M2691" i="1"/>
  <c r="G2691" i="1"/>
  <c r="B2691" i="1"/>
  <c r="C2691" i="1" s="1"/>
  <c r="O2690" i="1"/>
  <c r="N2690" i="1"/>
  <c r="M2690" i="1"/>
  <c r="G2690" i="1"/>
  <c r="B2690" i="1"/>
  <c r="C2690" i="1" s="1"/>
  <c r="O2689" i="1"/>
  <c r="N2689" i="1"/>
  <c r="M2689" i="1"/>
  <c r="G2689" i="1"/>
  <c r="C2689" i="1"/>
  <c r="B2689" i="1"/>
  <c r="O2688" i="1"/>
  <c r="N2688" i="1"/>
  <c r="M2688" i="1"/>
  <c r="G2688" i="1"/>
  <c r="B2688" i="1"/>
  <c r="C2688" i="1" s="1"/>
  <c r="O2687" i="1"/>
  <c r="N2687" i="1"/>
  <c r="M2687" i="1"/>
  <c r="G2687" i="1"/>
  <c r="B2687" i="1"/>
  <c r="C2687" i="1" s="1"/>
  <c r="N2686" i="1"/>
  <c r="O2686" i="1" s="1"/>
  <c r="M2686" i="1"/>
  <c r="G2686" i="1"/>
  <c r="B2686" i="1"/>
  <c r="C2686" i="1" s="1"/>
  <c r="O2685" i="1"/>
  <c r="N2685" i="1"/>
  <c r="M2685" i="1"/>
  <c r="G2685" i="1"/>
  <c r="B2685" i="1"/>
  <c r="C2685" i="1" s="1"/>
  <c r="O2684" i="1"/>
  <c r="N2684" i="1"/>
  <c r="M2684" i="1"/>
  <c r="G2684" i="1"/>
  <c r="B2684" i="1"/>
  <c r="C2684" i="1" s="1"/>
  <c r="O2683" i="1"/>
  <c r="N2683" i="1"/>
  <c r="M2683" i="1"/>
  <c r="G2683" i="1"/>
  <c r="C2683" i="1"/>
  <c r="B2683" i="1"/>
  <c r="O2682" i="1"/>
  <c r="N2682" i="1"/>
  <c r="M2682" i="1"/>
  <c r="G2682" i="1"/>
  <c r="B2682" i="1"/>
  <c r="C2682" i="1" s="1"/>
  <c r="O2681" i="1"/>
  <c r="N2681" i="1"/>
  <c r="M2681" i="1"/>
  <c r="G2681" i="1"/>
  <c r="C2681" i="1"/>
  <c r="B2681" i="1"/>
  <c r="N2680" i="1"/>
  <c r="O2680" i="1" s="1"/>
  <c r="M2680" i="1"/>
  <c r="G2680" i="1"/>
  <c r="B2680" i="1"/>
  <c r="C2680" i="1" s="1"/>
  <c r="O2679" i="1"/>
  <c r="N2679" i="1"/>
  <c r="M2679" i="1"/>
  <c r="G2679" i="1"/>
  <c r="B2679" i="1"/>
  <c r="C2679" i="1" s="1"/>
  <c r="O2678" i="1"/>
  <c r="N2678" i="1"/>
  <c r="M2678" i="1"/>
  <c r="G2678" i="1"/>
  <c r="B2678" i="1"/>
  <c r="C2678" i="1" s="1"/>
  <c r="O2677" i="1"/>
  <c r="N2677" i="1"/>
  <c r="M2677" i="1"/>
  <c r="G2677" i="1"/>
  <c r="B2677" i="1"/>
  <c r="C2677" i="1" s="1"/>
  <c r="N2676" i="1"/>
  <c r="O2676" i="1" s="1"/>
  <c r="M2676" i="1"/>
  <c r="G2676" i="1"/>
  <c r="B2676" i="1"/>
  <c r="C2676" i="1" s="1"/>
  <c r="O2675" i="1"/>
  <c r="N2675" i="1"/>
  <c r="M2675" i="1"/>
  <c r="G2675" i="1"/>
  <c r="C2675" i="1"/>
  <c r="B2675" i="1"/>
  <c r="N2674" i="1"/>
  <c r="O2674" i="1" s="1"/>
  <c r="M2674" i="1"/>
  <c r="G2674" i="1"/>
  <c r="B2674" i="1"/>
  <c r="C2674" i="1" s="1"/>
  <c r="O2673" i="1"/>
  <c r="N2673" i="1"/>
  <c r="M2673" i="1"/>
  <c r="G2673" i="1"/>
  <c r="C2673" i="1"/>
  <c r="B2673" i="1"/>
  <c r="N2672" i="1"/>
  <c r="O2672" i="1" s="1"/>
  <c r="M2672" i="1"/>
  <c r="G2672" i="1"/>
  <c r="B2672" i="1"/>
  <c r="C2672" i="1" s="1"/>
  <c r="O2671" i="1"/>
  <c r="N2671" i="1"/>
  <c r="M2671" i="1"/>
  <c r="G2671" i="1"/>
  <c r="B2671" i="1"/>
  <c r="C2671" i="1" s="1"/>
  <c r="O2670" i="1"/>
  <c r="N2670" i="1"/>
  <c r="M2670" i="1"/>
  <c r="G2670" i="1"/>
  <c r="B2670" i="1"/>
  <c r="C2670" i="1" s="1"/>
  <c r="O2669" i="1"/>
  <c r="N2669" i="1"/>
  <c r="M2669" i="1"/>
  <c r="G2669" i="1"/>
  <c r="C2669" i="1"/>
  <c r="B2669" i="1"/>
  <c r="N2668" i="1"/>
  <c r="O2668" i="1" s="1"/>
  <c r="M2668" i="1"/>
  <c r="G2668" i="1"/>
  <c r="B2668" i="1"/>
  <c r="C2668" i="1" s="1"/>
  <c r="O2667" i="1"/>
  <c r="N2667" i="1"/>
  <c r="M2667" i="1"/>
  <c r="G2667" i="1"/>
  <c r="B2667" i="1"/>
  <c r="C2667" i="1" s="1"/>
  <c r="O2666" i="1"/>
  <c r="N2666" i="1"/>
  <c r="M2666" i="1"/>
  <c r="G2666" i="1"/>
  <c r="B2666" i="1"/>
  <c r="C2666" i="1" s="1"/>
  <c r="O2665" i="1"/>
  <c r="N2665" i="1"/>
  <c r="M2665" i="1"/>
  <c r="G2665" i="1"/>
  <c r="C2665" i="1"/>
  <c r="B2665" i="1"/>
  <c r="N2664" i="1"/>
  <c r="O2664" i="1" s="1"/>
  <c r="M2664" i="1"/>
  <c r="G2664" i="1"/>
  <c r="B2664" i="1"/>
  <c r="C2664" i="1" s="1"/>
  <c r="O2663" i="1"/>
  <c r="N2663" i="1"/>
  <c r="M2663" i="1"/>
  <c r="G2663" i="1"/>
  <c r="B2663" i="1"/>
  <c r="C2663" i="1" s="1"/>
  <c r="N2662" i="1"/>
  <c r="O2662" i="1" s="1"/>
  <c r="M2662" i="1"/>
  <c r="G2662" i="1"/>
  <c r="B2662" i="1"/>
  <c r="C2662" i="1" s="1"/>
  <c r="O2661" i="1"/>
  <c r="N2661" i="1"/>
  <c r="M2661" i="1"/>
  <c r="G2661" i="1"/>
  <c r="B2661" i="1"/>
  <c r="C2661" i="1" s="1"/>
  <c r="O2660" i="1"/>
  <c r="N2660" i="1"/>
  <c r="M2660" i="1"/>
  <c r="G2660" i="1"/>
  <c r="B2660" i="1"/>
  <c r="C2660" i="1" s="1"/>
  <c r="O2659" i="1"/>
  <c r="N2659" i="1"/>
  <c r="M2659" i="1"/>
  <c r="G2659" i="1"/>
  <c r="B2659" i="1"/>
  <c r="C2659" i="1" s="1"/>
  <c r="N2658" i="1"/>
  <c r="O2658" i="1" s="1"/>
  <c r="M2658" i="1"/>
  <c r="G2658" i="1"/>
  <c r="B2658" i="1"/>
  <c r="C2658" i="1" s="1"/>
  <c r="O2657" i="1"/>
  <c r="N2657" i="1"/>
  <c r="M2657" i="1"/>
  <c r="G2657" i="1"/>
  <c r="C2657" i="1"/>
  <c r="B2657" i="1"/>
  <c r="O2656" i="1"/>
  <c r="N2656" i="1"/>
  <c r="M2656" i="1"/>
  <c r="G2656" i="1"/>
  <c r="B2656" i="1"/>
  <c r="C2656" i="1" s="1"/>
  <c r="O2655" i="1"/>
  <c r="N2655" i="1"/>
  <c r="M2655" i="1"/>
  <c r="G2655" i="1"/>
  <c r="B2655" i="1"/>
  <c r="C2655" i="1" s="1"/>
  <c r="N2654" i="1"/>
  <c r="O2654" i="1" s="1"/>
  <c r="M2654" i="1"/>
  <c r="G2654" i="1"/>
  <c r="B2654" i="1"/>
  <c r="C2654" i="1" s="1"/>
  <c r="O2653" i="1"/>
  <c r="N2653" i="1"/>
  <c r="M2653" i="1"/>
  <c r="G2653" i="1"/>
  <c r="B2653" i="1"/>
  <c r="C2653" i="1" s="1"/>
  <c r="N2652" i="1"/>
  <c r="O2652" i="1" s="1"/>
  <c r="M2652" i="1"/>
  <c r="G2652" i="1"/>
  <c r="B2652" i="1"/>
  <c r="C2652" i="1" s="1"/>
  <c r="O2651" i="1"/>
  <c r="N2651" i="1"/>
  <c r="M2651" i="1"/>
  <c r="G2651" i="1"/>
  <c r="C2651" i="1"/>
  <c r="B2651" i="1"/>
  <c r="O2650" i="1"/>
  <c r="N2650" i="1"/>
  <c r="M2650" i="1"/>
  <c r="G2650" i="1"/>
  <c r="B2650" i="1"/>
  <c r="C2650" i="1" s="1"/>
  <c r="O2649" i="1"/>
  <c r="N2649" i="1"/>
  <c r="M2649" i="1"/>
  <c r="G2649" i="1"/>
  <c r="C2649" i="1"/>
  <c r="B2649" i="1"/>
  <c r="N2648" i="1"/>
  <c r="O2648" i="1" s="1"/>
  <c r="M2648" i="1"/>
  <c r="G2648" i="1"/>
  <c r="B2648" i="1"/>
  <c r="C2648" i="1" s="1"/>
  <c r="O2647" i="1"/>
  <c r="N2647" i="1"/>
  <c r="M2647" i="1"/>
  <c r="G2647" i="1"/>
  <c r="C2647" i="1"/>
  <c r="B2647" i="1"/>
  <c r="O2646" i="1"/>
  <c r="N2646" i="1"/>
  <c r="M2646" i="1"/>
  <c r="G2646" i="1"/>
  <c r="B2646" i="1"/>
  <c r="C2646" i="1" s="1"/>
  <c r="O2645" i="1"/>
  <c r="N2645" i="1"/>
  <c r="M2645" i="1"/>
  <c r="G2645" i="1"/>
  <c r="B2645" i="1"/>
  <c r="C2645" i="1" s="1"/>
  <c r="N2644" i="1"/>
  <c r="O2644" i="1" s="1"/>
  <c r="M2644" i="1"/>
  <c r="G2644" i="1"/>
  <c r="B2644" i="1"/>
  <c r="C2644" i="1" s="1"/>
  <c r="O2643" i="1"/>
  <c r="N2643" i="1"/>
  <c r="M2643" i="1"/>
  <c r="G2643" i="1"/>
  <c r="B2643" i="1"/>
  <c r="C2643" i="1" s="1"/>
  <c r="O2642" i="1"/>
  <c r="N2642" i="1"/>
  <c r="M2642" i="1"/>
  <c r="G2642" i="1"/>
  <c r="B2642" i="1"/>
  <c r="C2642" i="1" s="1"/>
  <c r="O2641" i="1"/>
  <c r="N2641" i="1"/>
  <c r="M2641" i="1"/>
  <c r="G2641" i="1"/>
  <c r="C2641" i="1"/>
  <c r="B2641" i="1"/>
  <c r="N2640" i="1"/>
  <c r="O2640" i="1" s="1"/>
  <c r="M2640" i="1"/>
  <c r="G2640" i="1"/>
  <c r="B2640" i="1"/>
  <c r="C2640" i="1" s="1"/>
  <c r="O2639" i="1"/>
  <c r="N2639" i="1"/>
  <c r="M2639" i="1"/>
  <c r="G2639" i="1"/>
  <c r="C2639" i="1"/>
  <c r="B2639" i="1"/>
  <c r="N2638" i="1"/>
  <c r="O2638" i="1" s="1"/>
  <c r="M2638" i="1"/>
  <c r="G2638" i="1"/>
  <c r="B2638" i="1"/>
  <c r="C2638" i="1" s="1"/>
  <c r="O2637" i="1"/>
  <c r="N2637" i="1"/>
  <c r="M2637" i="1"/>
  <c r="G2637" i="1"/>
  <c r="B2637" i="1"/>
  <c r="C2637" i="1" s="1"/>
  <c r="O2636" i="1"/>
  <c r="N2636" i="1"/>
  <c r="M2636" i="1"/>
  <c r="G2636" i="1"/>
  <c r="B2636" i="1"/>
  <c r="C2636" i="1" s="1"/>
  <c r="O2635" i="1"/>
  <c r="N2635" i="1"/>
  <c r="M2635" i="1"/>
  <c r="G2635" i="1"/>
  <c r="B2635" i="1"/>
  <c r="C2635" i="1" s="1"/>
  <c r="O2634" i="1"/>
  <c r="N2634" i="1"/>
  <c r="M2634" i="1"/>
  <c r="G2634" i="1"/>
  <c r="B2634" i="1"/>
  <c r="C2634" i="1" s="1"/>
  <c r="O2633" i="1"/>
  <c r="N2633" i="1"/>
  <c r="M2633" i="1"/>
  <c r="G2633" i="1"/>
  <c r="C2633" i="1"/>
  <c r="B2633" i="1"/>
  <c r="N2632" i="1"/>
  <c r="O2632" i="1" s="1"/>
  <c r="M2632" i="1"/>
  <c r="G2632" i="1"/>
  <c r="B2632" i="1"/>
  <c r="C2632" i="1" s="1"/>
  <c r="O2631" i="1"/>
  <c r="N2631" i="1"/>
  <c r="M2631" i="1"/>
  <c r="G2631" i="1"/>
  <c r="B2631" i="1"/>
  <c r="C2631" i="1" s="1"/>
  <c r="N2630" i="1"/>
  <c r="O2630" i="1" s="1"/>
  <c r="M2630" i="1"/>
  <c r="G2630" i="1"/>
  <c r="B2630" i="1"/>
  <c r="C2630" i="1" s="1"/>
  <c r="O2629" i="1"/>
  <c r="N2629" i="1"/>
  <c r="M2629" i="1"/>
  <c r="G2629" i="1"/>
  <c r="B2629" i="1"/>
  <c r="C2629" i="1" s="1"/>
  <c r="N2628" i="1"/>
  <c r="O2628" i="1" s="1"/>
  <c r="M2628" i="1"/>
  <c r="G2628" i="1"/>
  <c r="B2628" i="1"/>
  <c r="C2628" i="1" s="1"/>
  <c r="O2627" i="1"/>
  <c r="N2627" i="1"/>
  <c r="M2627" i="1"/>
  <c r="G2627" i="1"/>
  <c r="C2627" i="1"/>
  <c r="B2627" i="1"/>
  <c r="N2626" i="1"/>
  <c r="O2626" i="1" s="1"/>
  <c r="M2626" i="1"/>
  <c r="G2626" i="1"/>
  <c r="B2626" i="1"/>
  <c r="C2626" i="1" s="1"/>
  <c r="O2625" i="1"/>
  <c r="N2625" i="1"/>
  <c r="M2625" i="1"/>
  <c r="G2625" i="1"/>
  <c r="C2625" i="1"/>
  <c r="B2625" i="1"/>
  <c r="N2624" i="1"/>
  <c r="O2624" i="1" s="1"/>
  <c r="M2624" i="1"/>
  <c r="G2624" i="1"/>
  <c r="B2624" i="1"/>
  <c r="C2624" i="1" s="1"/>
  <c r="O2623" i="1"/>
  <c r="N2623" i="1"/>
  <c r="M2623" i="1"/>
  <c r="G2623" i="1"/>
  <c r="B2623" i="1"/>
  <c r="C2623" i="1" s="1"/>
  <c r="O2622" i="1"/>
  <c r="N2622" i="1"/>
  <c r="M2622" i="1"/>
  <c r="G2622" i="1"/>
  <c r="B2622" i="1"/>
  <c r="C2622" i="1" s="1"/>
  <c r="O2621" i="1"/>
  <c r="N2621" i="1"/>
  <c r="M2621" i="1"/>
  <c r="G2621" i="1"/>
  <c r="C2621" i="1"/>
  <c r="B2621" i="1"/>
  <c r="N2620" i="1"/>
  <c r="O2620" i="1" s="1"/>
  <c r="M2620" i="1"/>
  <c r="G2620" i="1"/>
  <c r="B2620" i="1"/>
  <c r="C2620" i="1" s="1"/>
  <c r="O2619" i="1"/>
  <c r="N2619" i="1"/>
  <c r="M2619" i="1"/>
  <c r="G2619" i="1"/>
  <c r="B2619" i="1"/>
  <c r="C2619" i="1" s="1"/>
  <c r="O2618" i="1"/>
  <c r="N2618" i="1"/>
  <c r="M2618" i="1"/>
  <c r="G2618" i="1"/>
  <c r="B2618" i="1"/>
  <c r="C2618" i="1" s="1"/>
  <c r="O2617" i="1"/>
  <c r="N2617" i="1"/>
  <c r="M2617" i="1"/>
  <c r="G2617" i="1"/>
  <c r="C2617" i="1"/>
  <c r="B2617" i="1"/>
  <c r="N2616" i="1"/>
  <c r="O2616" i="1" s="1"/>
  <c r="M2616" i="1"/>
  <c r="G2616" i="1"/>
  <c r="B2616" i="1"/>
  <c r="C2616" i="1" s="1"/>
  <c r="O2615" i="1"/>
  <c r="N2615" i="1"/>
  <c r="M2615" i="1"/>
  <c r="G2615" i="1"/>
  <c r="C2615" i="1"/>
  <c r="B2615" i="1"/>
  <c r="N2614" i="1"/>
  <c r="O2614" i="1" s="1"/>
  <c r="M2614" i="1"/>
  <c r="G2614" i="1"/>
  <c r="B2614" i="1"/>
  <c r="C2614" i="1" s="1"/>
  <c r="O2613" i="1"/>
  <c r="N2613" i="1"/>
  <c r="M2613" i="1"/>
  <c r="G2613" i="1"/>
  <c r="B2613" i="1"/>
  <c r="C2613" i="1" s="1"/>
  <c r="O2612" i="1"/>
  <c r="N2612" i="1"/>
  <c r="M2612" i="1"/>
  <c r="G2612" i="1"/>
  <c r="B2612" i="1"/>
  <c r="C2612" i="1" s="1"/>
  <c r="O2611" i="1"/>
  <c r="N2611" i="1"/>
  <c r="M2611" i="1"/>
  <c r="G2611" i="1"/>
  <c r="C2611" i="1"/>
  <c r="B2611" i="1"/>
  <c r="O2610" i="1"/>
  <c r="N2610" i="1"/>
  <c r="M2610" i="1"/>
  <c r="G2610" i="1"/>
  <c r="B2610" i="1"/>
  <c r="C2610" i="1" s="1"/>
  <c r="O2609" i="1"/>
  <c r="N2609" i="1"/>
  <c r="M2609" i="1"/>
  <c r="G2609" i="1"/>
  <c r="B2609" i="1"/>
  <c r="C2609" i="1" s="1"/>
  <c r="N2608" i="1"/>
  <c r="O2608" i="1" s="1"/>
  <c r="M2608" i="1"/>
  <c r="G2608" i="1"/>
  <c r="B2608" i="1"/>
  <c r="C2608" i="1" s="1"/>
  <c r="O2607" i="1"/>
  <c r="N2607" i="1"/>
  <c r="M2607" i="1"/>
  <c r="G2607" i="1"/>
  <c r="C2607" i="1"/>
  <c r="B2607" i="1"/>
  <c r="O2606" i="1"/>
  <c r="N2606" i="1"/>
  <c r="M2606" i="1"/>
  <c r="G2606" i="1"/>
  <c r="B2606" i="1"/>
  <c r="C2606" i="1" s="1"/>
  <c r="O2605" i="1"/>
  <c r="N2605" i="1"/>
  <c r="M2605" i="1"/>
  <c r="G2605" i="1"/>
  <c r="B2605" i="1"/>
  <c r="C2605" i="1" s="1"/>
  <c r="O2604" i="1"/>
  <c r="N2604" i="1"/>
  <c r="M2604" i="1"/>
  <c r="G2604" i="1"/>
  <c r="B2604" i="1"/>
  <c r="C2604" i="1" s="1"/>
  <c r="O2603" i="1"/>
  <c r="N2603" i="1"/>
  <c r="M2603" i="1"/>
  <c r="G2603" i="1"/>
  <c r="C2603" i="1"/>
  <c r="B2603" i="1"/>
  <c r="N2602" i="1"/>
  <c r="O2602" i="1" s="1"/>
  <c r="M2602" i="1"/>
  <c r="G2602" i="1"/>
  <c r="B2602" i="1"/>
  <c r="C2602" i="1" s="1"/>
  <c r="O2601" i="1"/>
  <c r="N2601" i="1"/>
  <c r="M2601" i="1"/>
  <c r="G2601" i="1"/>
  <c r="B2601" i="1"/>
  <c r="C2601" i="1" s="1"/>
  <c r="N2600" i="1"/>
  <c r="O2600" i="1" s="1"/>
  <c r="M2600" i="1"/>
  <c r="G2600" i="1"/>
  <c r="B2600" i="1"/>
  <c r="C2600" i="1" s="1"/>
  <c r="O2599" i="1"/>
  <c r="N2599" i="1"/>
  <c r="M2599" i="1"/>
  <c r="G2599" i="1"/>
  <c r="B2599" i="1"/>
  <c r="C2599" i="1" s="1"/>
  <c r="O2598" i="1"/>
  <c r="N2598" i="1"/>
  <c r="M2598" i="1"/>
  <c r="G2598" i="1"/>
  <c r="B2598" i="1"/>
  <c r="C2598" i="1" s="1"/>
  <c r="O2597" i="1"/>
  <c r="N2597" i="1"/>
  <c r="M2597" i="1"/>
  <c r="G2597" i="1"/>
  <c r="C2597" i="1"/>
  <c r="B2597" i="1"/>
  <c r="O2596" i="1"/>
  <c r="N2596" i="1"/>
  <c r="M2596" i="1"/>
  <c r="G2596" i="1"/>
  <c r="B2596" i="1"/>
  <c r="C2596" i="1" s="1"/>
  <c r="O2595" i="1"/>
  <c r="N2595" i="1"/>
  <c r="M2595" i="1"/>
  <c r="G2595" i="1"/>
  <c r="C2595" i="1"/>
  <c r="B2595" i="1"/>
  <c r="N2594" i="1"/>
  <c r="O2594" i="1" s="1"/>
  <c r="M2594" i="1"/>
  <c r="G2594" i="1"/>
  <c r="B2594" i="1"/>
  <c r="C2594" i="1" s="1"/>
  <c r="O2593" i="1"/>
  <c r="N2593" i="1"/>
  <c r="M2593" i="1"/>
  <c r="G2593" i="1"/>
  <c r="B2593" i="1"/>
  <c r="C2593" i="1" s="1"/>
  <c r="O2592" i="1"/>
  <c r="N2592" i="1"/>
  <c r="M2592" i="1"/>
  <c r="G2592" i="1"/>
  <c r="B2592" i="1"/>
  <c r="C2592" i="1" s="1"/>
  <c r="O2591" i="1"/>
  <c r="N2591" i="1"/>
  <c r="M2591" i="1"/>
  <c r="G2591" i="1"/>
  <c r="C2591" i="1"/>
  <c r="B2591" i="1"/>
  <c r="O2590" i="1"/>
  <c r="N2590" i="1"/>
  <c r="M2590" i="1"/>
  <c r="G2590" i="1"/>
  <c r="B2590" i="1"/>
  <c r="C2590" i="1" s="1"/>
  <c r="O2589" i="1"/>
  <c r="N2589" i="1"/>
  <c r="M2589" i="1"/>
  <c r="G2589" i="1"/>
  <c r="C2589" i="1"/>
  <c r="B2589" i="1"/>
  <c r="N2588" i="1"/>
  <c r="O2588" i="1" s="1"/>
  <c r="M2588" i="1"/>
  <c r="G2588" i="1"/>
  <c r="B2588" i="1"/>
  <c r="C2588" i="1" s="1"/>
  <c r="O2587" i="1"/>
  <c r="N2587" i="1"/>
  <c r="M2587" i="1"/>
  <c r="G2587" i="1"/>
  <c r="B2587" i="1"/>
  <c r="C2587" i="1" s="1"/>
  <c r="O2586" i="1"/>
  <c r="N2586" i="1"/>
  <c r="M2586" i="1"/>
  <c r="G2586" i="1"/>
  <c r="B2586" i="1"/>
  <c r="C2586" i="1" s="1"/>
  <c r="O2585" i="1"/>
  <c r="N2585" i="1"/>
  <c r="M2585" i="1"/>
  <c r="G2585" i="1"/>
  <c r="C2585" i="1"/>
  <c r="B2585" i="1"/>
  <c r="N2584" i="1"/>
  <c r="O2584" i="1" s="1"/>
  <c r="M2584" i="1"/>
  <c r="G2584" i="1"/>
  <c r="B2584" i="1"/>
  <c r="C2584" i="1" s="1"/>
  <c r="O2583" i="1"/>
  <c r="N2583" i="1"/>
  <c r="M2583" i="1"/>
  <c r="G2583" i="1"/>
  <c r="C2583" i="1"/>
  <c r="B2583" i="1"/>
  <c r="N2582" i="1"/>
  <c r="O2582" i="1" s="1"/>
  <c r="M2582" i="1"/>
  <c r="G2582" i="1"/>
  <c r="B2582" i="1"/>
  <c r="C2582" i="1" s="1"/>
  <c r="O2581" i="1"/>
  <c r="N2581" i="1"/>
  <c r="M2581" i="1"/>
  <c r="G2581" i="1"/>
  <c r="B2581" i="1"/>
  <c r="C2581" i="1" s="1"/>
  <c r="N2580" i="1"/>
  <c r="O2580" i="1" s="1"/>
  <c r="M2580" i="1"/>
  <c r="G2580" i="1"/>
  <c r="B2580" i="1"/>
  <c r="C2580" i="1" s="1"/>
  <c r="O2579" i="1"/>
  <c r="N2579" i="1"/>
  <c r="M2579" i="1"/>
  <c r="G2579" i="1"/>
  <c r="C2579" i="1"/>
  <c r="B2579" i="1"/>
  <c r="O2578" i="1"/>
  <c r="N2578" i="1"/>
  <c r="M2578" i="1"/>
  <c r="G2578" i="1"/>
  <c r="B2578" i="1"/>
  <c r="C2578" i="1" s="1"/>
  <c r="O2577" i="1"/>
  <c r="N2577" i="1"/>
  <c r="M2577" i="1"/>
  <c r="G2577" i="1"/>
  <c r="C2577" i="1"/>
  <c r="B2577" i="1"/>
  <c r="O2576" i="1"/>
  <c r="N2576" i="1"/>
  <c r="M2576" i="1"/>
  <c r="G2576" i="1"/>
  <c r="B2576" i="1"/>
  <c r="C2576" i="1" s="1"/>
  <c r="O2575" i="1"/>
  <c r="N2575" i="1"/>
  <c r="M2575" i="1"/>
  <c r="G2575" i="1"/>
  <c r="C2575" i="1"/>
  <c r="B2575" i="1"/>
  <c r="N2574" i="1"/>
  <c r="O2574" i="1" s="1"/>
  <c r="M2574" i="1"/>
  <c r="G2574" i="1"/>
  <c r="B2574" i="1"/>
  <c r="C2574" i="1" s="1"/>
  <c r="O2573" i="1"/>
  <c r="N2573" i="1"/>
  <c r="M2573" i="1"/>
  <c r="G2573" i="1"/>
  <c r="C2573" i="1"/>
  <c r="B2573" i="1"/>
  <c r="N2572" i="1"/>
  <c r="O2572" i="1" s="1"/>
  <c r="M2572" i="1"/>
  <c r="G2572" i="1"/>
  <c r="B2572" i="1"/>
  <c r="C2572" i="1" s="1"/>
  <c r="O2571" i="1"/>
  <c r="N2571" i="1"/>
  <c r="M2571" i="1"/>
  <c r="G2571" i="1"/>
  <c r="C2571" i="1"/>
  <c r="B2571" i="1"/>
  <c r="N2570" i="1"/>
  <c r="O2570" i="1" s="1"/>
  <c r="M2570" i="1"/>
  <c r="G2570" i="1"/>
  <c r="B2570" i="1"/>
  <c r="C2570" i="1" s="1"/>
  <c r="O2569" i="1"/>
  <c r="N2569" i="1"/>
  <c r="M2569" i="1"/>
  <c r="G2569" i="1"/>
  <c r="C2569" i="1"/>
  <c r="B2569" i="1"/>
  <c r="O2568" i="1"/>
  <c r="N2568" i="1"/>
  <c r="M2568" i="1"/>
  <c r="G2568" i="1"/>
  <c r="B2568" i="1"/>
  <c r="C2568" i="1" s="1"/>
  <c r="O2567" i="1"/>
  <c r="N2567" i="1"/>
  <c r="M2567" i="1"/>
  <c r="G2567" i="1"/>
  <c r="C2567" i="1"/>
  <c r="B2567" i="1"/>
  <c r="O2566" i="1"/>
  <c r="N2566" i="1"/>
  <c r="M2566" i="1"/>
  <c r="G2566" i="1"/>
  <c r="B2566" i="1"/>
  <c r="C2566" i="1" s="1"/>
  <c r="O2565" i="1"/>
  <c r="N2565" i="1"/>
  <c r="M2565" i="1"/>
  <c r="G2565" i="1"/>
  <c r="C2565" i="1"/>
  <c r="B2565" i="1"/>
  <c r="N2564" i="1"/>
  <c r="O2564" i="1" s="1"/>
  <c r="M2564" i="1"/>
  <c r="G2564" i="1"/>
  <c r="B2564" i="1"/>
  <c r="C2564" i="1" s="1"/>
  <c r="O2563" i="1"/>
  <c r="N2563" i="1"/>
  <c r="M2563" i="1"/>
  <c r="G2563" i="1"/>
  <c r="C2563" i="1"/>
  <c r="B2563" i="1"/>
  <c r="O2562" i="1"/>
  <c r="N2562" i="1"/>
  <c r="M2562" i="1"/>
  <c r="G2562" i="1"/>
  <c r="B2562" i="1"/>
  <c r="C2562" i="1" s="1"/>
  <c r="O2561" i="1"/>
  <c r="N2561" i="1"/>
  <c r="M2561" i="1"/>
  <c r="G2561" i="1"/>
  <c r="C2561" i="1"/>
  <c r="B2561" i="1"/>
  <c r="N2560" i="1"/>
  <c r="O2560" i="1" s="1"/>
  <c r="M2560" i="1"/>
  <c r="G2560" i="1"/>
  <c r="B2560" i="1"/>
  <c r="C2560" i="1" s="1"/>
  <c r="O2559" i="1"/>
  <c r="N2559" i="1"/>
  <c r="M2559" i="1"/>
  <c r="G2559" i="1"/>
  <c r="C2559" i="1"/>
  <c r="B2559" i="1"/>
  <c r="O2558" i="1"/>
  <c r="N2558" i="1"/>
  <c r="M2558" i="1"/>
  <c r="G2558" i="1"/>
  <c r="B2558" i="1"/>
  <c r="C2558" i="1" s="1"/>
  <c r="O2557" i="1"/>
  <c r="N2557" i="1"/>
  <c r="M2557" i="1"/>
  <c r="G2557" i="1"/>
  <c r="C2557" i="1"/>
  <c r="B2557" i="1"/>
  <c r="N2556" i="1"/>
  <c r="O2556" i="1" s="1"/>
  <c r="M2556" i="1"/>
  <c r="G2556" i="1"/>
  <c r="B2556" i="1"/>
  <c r="C2556" i="1" s="1"/>
  <c r="O2555" i="1"/>
  <c r="N2555" i="1"/>
  <c r="M2555" i="1"/>
  <c r="G2555" i="1"/>
  <c r="C2555" i="1"/>
  <c r="B2555" i="1"/>
  <c r="O2554" i="1"/>
  <c r="N2554" i="1"/>
  <c r="M2554" i="1"/>
  <c r="G2554" i="1"/>
  <c r="B2554" i="1"/>
  <c r="C2554" i="1" s="1"/>
  <c r="O2553" i="1"/>
  <c r="N2553" i="1"/>
  <c r="M2553" i="1"/>
  <c r="G2553" i="1"/>
  <c r="C2553" i="1"/>
  <c r="B2553" i="1"/>
  <c r="O2552" i="1"/>
  <c r="N2552" i="1"/>
  <c r="M2552" i="1"/>
  <c r="G2552" i="1"/>
  <c r="B2552" i="1"/>
  <c r="C2552" i="1" s="1"/>
  <c r="O2551" i="1"/>
  <c r="N2551" i="1"/>
  <c r="M2551" i="1"/>
  <c r="G2551" i="1"/>
  <c r="C2551" i="1"/>
  <c r="B2551" i="1"/>
  <c r="N2550" i="1"/>
  <c r="O2550" i="1" s="1"/>
  <c r="M2550" i="1"/>
  <c r="G2550" i="1"/>
  <c r="B2550" i="1"/>
  <c r="C2550" i="1" s="1"/>
  <c r="O2549" i="1"/>
  <c r="N2549" i="1"/>
  <c r="M2549" i="1"/>
  <c r="G2549" i="1"/>
  <c r="C2549" i="1"/>
  <c r="B2549" i="1"/>
  <c r="N2548" i="1"/>
  <c r="O2548" i="1" s="1"/>
  <c r="M2548" i="1"/>
  <c r="G2548" i="1"/>
  <c r="B2548" i="1"/>
  <c r="C2548" i="1" s="1"/>
  <c r="O2547" i="1"/>
  <c r="N2547" i="1"/>
  <c r="M2547" i="1"/>
  <c r="G2547" i="1"/>
  <c r="C2547" i="1"/>
  <c r="B2547" i="1"/>
  <c r="N2546" i="1"/>
  <c r="O2546" i="1" s="1"/>
  <c r="M2546" i="1"/>
  <c r="G2546" i="1"/>
  <c r="B2546" i="1"/>
  <c r="C2546" i="1" s="1"/>
  <c r="O2545" i="1"/>
  <c r="N2545" i="1"/>
  <c r="M2545" i="1"/>
  <c r="G2545" i="1"/>
  <c r="C2545" i="1"/>
  <c r="B2545" i="1"/>
  <c r="O2544" i="1"/>
  <c r="N2544" i="1"/>
  <c r="M2544" i="1"/>
  <c r="G2544" i="1"/>
  <c r="B2544" i="1"/>
  <c r="C2544" i="1" s="1"/>
  <c r="O2543" i="1"/>
  <c r="N2543" i="1"/>
  <c r="M2543" i="1"/>
  <c r="G2543" i="1"/>
  <c r="C2543" i="1"/>
  <c r="B2543" i="1"/>
  <c r="N2542" i="1"/>
  <c r="O2542" i="1" s="1"/>
  <c r="M2542" i="1"/>
  <c r="G2542" i="1"/>
  <c r="B2542" i="1"/>
  <c r="C2542" i="1" s="1"/>
  <c r="O2541" i="1"/>
  <c r="N2541" i="1"/>
  <c r="M2541" i="1"/>
  <c r="G2541" i="1"/>
  <c r="C2541" i="1"/>
  <c r="B2541" i="1"/>
  <c r="O2540" i="1"/>
  <c r="N2540" i="1"/>
  <c r="M2540" i="1"/>
  <c r="G2540" i="1"/>
  <c r="B2540" i="1"/>
  <c r="C2540" i="1" s="1"/>
  <c r="O2539" i="1"/>
  <c r="N2539" i="1"/>
  <c r="M2539" i="1"/>
  <c r="G2539" i="1"/>
  <c r="C2539" i="1"/>
  <c r="B2539" i="1"/>
  <c r="N2538" i="1"/>
  <c r="O2538" i="1" s="1"/>
  <c r="M2538" i="1"/>
  <c r="G2538" i="1"/>
  <c r="B2538" i="1"/>
  <c r="C2538" i="1" s="1"/>
  <c r="O2537" i="1"/>
  <c r="N2537" i="1"/>
  <c r="M2537" i="1"/>
  <c r="G2537" i="1"/>
  <c r="C2537" i="1"/>
  <c r="B2537" i="1"/>
  <c r="N2536" i="1"/>
  <c r="O2536" i="1" s="1"/>
  <c r="M2536" i="1"/>
  <c r="G2536" i="1"/>
  <c r="B2536" i="1"/>
  <c r="C2536" i="1" s="1"/>
  <c r="O2535" i="1"/>
  <c r="N2535" i="1"/>
  <c r="M2535" i="1"/>
  <c r="G2535" i="1"/>
  <c r="C2535" i="1"/>
  <c r="B2535" i="1"/>
  <c r="O2534" i="1"/>
  <c r="N2534" i="1"/>
  <c r="M2534" i="1"/>
  <c r="G2534" i="1"/>
  <c r="B2534" i="1"/>
  <c r="C2534" i="1" s="1"/>
  <c r="O2533" i="1"/>
  <c r="N2533" i="1"/>
  <c r="M2533" i="1"/>
  <c r="G2533" i="1"/>
  <c r="C2533" i="1"/>
  <c r="B2533" i="1"/>
  <c r="N2532" i="1"/>
  <c r="O2532" i="1" s="1"/>
  <c r="M2532" i="1"/>
  <c r="G2532" i="1"/>
  <c r="B2532" i="1"/>
  <c r="C2532" i="1" s="1"/>
  <c r="O2531" i="1"/>
  <c r="N2531" i="1"/>
  <c r="M2531" i="1"/>
  <c r="G2531" i="1"/>
  <c r="C2531" i="1"/>
  <c r="B2531" i="1"/>
  <c r="O2530" i="1"/>
  <c r="N2530" i="1"/>
  <c r="M2530" i="1"/>
  <c r="G2530" i="1"/>
  <c r="B2530" i="1"/>
  <c r="C2530" i="1" s="1"/>
  <c r="O2529" i="1"/>
  <c r="N2529" i="1"/>
  <c r="M2529" i="1"/>
  <c r="G2529" i="1"/>
  <c r="C2529" i="1"/>
  <c r="B2529" i="1"/>
  <c r="O2528" i="1"/>
  <c r="N2528" i="1"/>
  <c r="M2528" i="1"/>
  <c r="G2528" i="1"/>
  <c r="B2528" i="1"/>
  <c r="C2528" i="1" s="1"/>
  <c r="O2527" i="1"/>
  <c r="N2527" i="1"/>
  <c r="M2527" i="1"/>
  <c r="G2527" i="1"/>
  <c r="C2527" i="1"/>
  <c r="B2527" i="1"/>
  <c r="N2526" i="1"/>
  <c r="O2526" i="1" s="1"/>
  <c r="M2526" i="1"/>
  <c r="G2526" i="1"/>
  <c r="B2526" i="1"/>
  <c r="C2526" i="1" s="1"/>
  <c r="O2525" i="1"/>
  <c r="N2525" i="1"/>
  <c r="M2525" i="1"/>
  <c r="G2525" i="1"/>
  <c r="C2525" i="1"/>
  <c r="B2525" i="1"/>
  <c r="N2524" i="1"/>
  <c r="O2524" i="1" s="1"/>
  <c r="M2524" i="1"/>
  <c r="G2524" i="1"/>
  <c r="B2524" i="1"/>
  <c r="C2524" i="1" s="1"/>
  <c r="O2523" i="1"/>
  <c r="N2523" i="1"/>
  <c r="M2523" i="1"/>
  <c r="G2523" i="1"/>
  <c r="C2523" i="1"/>
  <c r="B2523" i="1"/>
  <c r="N2522" i="1"/>
  <c r="O2522" i="1" s="1"/>
  <c r="M2522" i="1"/>
  <c r="G2522" i="1"/>
  <c r="B2522" i="1"/>
  <c r="C2522" i="1" s="1"/>
  <c r="O2521" i="1"/>
  <c r="N2521" i="1"/>
  <c r="M2521" i="1"/>
  <c r="G2521" i="1"/>
  <c r="C2521" i="1"/>
  <c r="B2521" i="1"/>
  <c r="O2520" i="1"/>
  <c r="N2520" i="1"/>
  <c r="M2520" i="1"/>
  <c r="G2520" i="1"/>
  <c r="B2520" i="1"/>
  <c r="C2520" i="1" s="1"/>
  <c r="O2519" i="1"/>
  <c r="N2519" i="1"/>
  <c r="M2519" i="1"/>
  <c r="G2519" i="1"/>
  <c r="C2519" i="1"/>
  <c r="B2519" i="1"/>
  <c r="N2518" i="1"/>
  <c r="O2518" i="1" s="1"/>
  <c r="M2518" i="1"/>
  <c r="G2518" i="1"/>
  <c r="B2518" i="1"/>
  <c r="C2518" i="1" s="1"/>
  <c r="O2517" i="1"/>
  <c r="N2517" i="1"/>
  <c r="M2517" i="1"/>
  <c r="G2517" i="1"/>
  <c r="C2517" i="1"/>
  <c r="B2517" i="1"/>
  <c r="O2516" i="1"/>
  <c r="N2516" i="1"/>
  <c r="M2516" i="1"/>
  <c r="G2516" i="1"/>
  <c r="B2516" i="1"/>
  <c r="C2516" i="1" s="1"/>
  <c r="O2515" i="1"/>
  <c r="N2515" i="1"/>
  <c r="M2515" i="1"/>
  <c r="G2515" i="1"/>
  <c r="C2515" i="1"/>
  <c r="B2515" i="1"/>
  <c r="N2514" i="1"/>
  <c r="O2514" i="1" s="1"/>
  <c r="M2514" i="1"/>
  <c r="G2514" i="1"/>
  <c r="B2514" i="1"/>
  <c r="C2514" i="1" s="1"/>
  <c r="O2513" i="1"/>
  <c r="N2513" i="1"/>
  <c r="M2513" i="1"/>
  <c r="G2513" i="1"/>
  <c r="C2513" i="1"/>
  <c r="B2513" i="1"/>
  <c r="N2512" i="1"/>
  <c r="O2512" i="1" s="1"/>
  <c r="M2512" i="1"/>
  <c r="G2512" i="1"/>
  <c r="B2512" i="1"/>
  <c r="C2512" i="1" s="1"/>
  <c r="O2511" i="1"/>
  <c r="N2511" i="1"/>
  <c r="M2511" i="1"/>
  <c r="G2511" i="1"/>
  <c r="C2511" i="1"/>
  <c r="B2511" i="1"/>
  <c r="O2510" i="1"/>
  <c r="N2510" i="1"/>
  <c r="M2510" i="1"/>
  <c r="G2510" i="1"/>
  <c r="B2510" i="1"/>
  <c r="C2510" i="1" s="1"/>
  <c r="O2509" i="1"/>
  <c r="N2509" i="1"/>
  <c r="M2509" i="1"/>
  <c r="G2509" i="1"/>
  <c r="C2509" i="1"/>
  <c r="B2509" i="1"/>
  <c r="N2508" i="1"/>
  <c r="O2508" i="1" s="1"/>
  <c r="M2508" i="1"/>
  <c r="G2508" i="1"/>
  <c r="B2508" i="1"/>
  <c r="C2508" i="1" s="1"/>
  <c r="O2507" i="1"/>
  <c r="N2507" i="1"/>
  <c r="M2507" i="1"/>
  <c r="G2507" i="1"/>
  <c r="C2507" i="1"/>
  <c r="B2507" i="1"/>
  <c r="O2506" i="1"/>
  <c r="N2506" i="1"/>
  <c r="M2506" i="1"/>
  <c r="G2506" i="1"/>
  <c r="B2506" i="1"/>
  <c r="C2506" i="1" s="1"/>
  <c r="O2505" i="1"/>
  <c r="N2505" i="1"/>
  <c r="M2505" i="1"/>
  <c r="G2505" i="1"/>
  <c r="C2505" i="1"/>
  <c r="B2505" i="1"/>
  <c r="O2504" i="1"/>
  <c r="N2504" i="1"/>
  <c r="M2504" i="1"/>
  <c r="G2504" i="1"/>
  <c r="B2504" i="1"/>
  <c r="C2504" i="1" s="1"/>
  <c r="O2503" i="1"/>
  <c r="N2503" i="1"/>
  <c r="M2503" i="1"/>
  <c r="G2503" i="1"/>
  <c r="C2503" i="1"/>
  <c r="B2503" i="1"/>
  <c r="N2502" i="1"/>
  <c r="O2502" i="1" s="1"/>
  <c r="M2502" i="1"/>
  <c r="G2502" i="1"/>
  <c r="B2502" i="1"/>
  <c r="C2502" i="1" s="1"/>
  <c r="O2501" i="1"/>
  <c r="N2501" i="1"/>
  <c r="M2501" i="1"/>
  <c r="G2501" i="1"/>
  <c r="C2501" i="1"/>
  <c r="B2501" i="1"/>
  <c r="N2500" i="1"/>
  <c r="O2500" i="1" s="1"/>
  <c r="M2500" i="1"/>
  <c r="G2500" i="1"/>
  <c r="B2500" i="1"/>
  <c r="C2500" i="1" s="1"/>
  <c r="O2499" i="1"/>
  <c r="N2499" i="1"/>
  <c r="M2499" i="1"/>
  <c r="G2499" i="1"/>
  <c r="C2499" i="1"/>
  <c r="B2499" i="1"/>
  <c r="N2498" i="1"/>
  <c r="O2498" i="1" s="1"/>
  <c r="M2498" i="1"/>
  <c r="G2498" i="1"/>
  <c r="B2498" i="1"/>
  <c r="C2498" i="1" s="1"/>
  <c r="O2497" i="1"/>
  <c r="N2497" i="1"/>
  <c r="M2497" i="1"/>
  <c r="G2497" i="1"/>
  <c r="C2497" i="1"/>
  <c r="B2497" i="1"/>
  <c r="O2496" i="1"/>
  <c r="N2496" i="1"/>
  <c r="M2496" i="1"/>
  <c r="G2496" i="1"/>
  <c r="B2496" i="1"/>
  <c r="C2496" i="1" s="1"/>
  <c r="O2495" i="1"/>
  <c r="N2495" i="1"/>
  <c r="M2495" i="1"/>
  <c r="G2495" i="1"/>
  <c r="C2495" i="1"/>
  <c r="B2495" i="1"/>
  <c r="N2494" i="1"/>
  <c r="O2494" i="1" s="1"/>
  <c r="M2494" i="1"/>
  <c r="G2494" i="1"/>
  <c r="B2494" i="1"/>
  <c r="C2494" i="1" s="1"/>
  <c r="O2493" i="1"/>
  <c r="N2493" i="1"/>
  <c r="M2493" i="1"/>
  <c r="G2493" i="1"/>
  <c r="C2493" i="1"/>
  <c r="B2493" i="1"/>
  <c r="O2492" i="1"/>
  <c r="N2492" i="1"/>
  <c r="M2492" i="1"/>
  <c r="G2492" i="1"/>
  <c r="B2492" i="1"/>
  <c r="C2492" i="1" s="1"/>
  <c r="O2491" i="1"/>
  <c r="N2491" i="1"/>
  <c r="M2491" i="1"/>
  <c r="G2491" i="1"/>
  <c r="C2491" i="1"/>
  <c r="B2491" i="1"/>
  <c r="O2490" i="1"/>
  <c r="N2490" i="1"/>
  <c r="M2490" i="1"/>
  <c r="G2490" i="1"/>
  <c r="B2490" i="1"/>
  <c r="C2490" i="1" s="1"/>
  <c r="O2489" i="1"/>
  <c r="N2489" i="1"/>
  <c r="M2489" i="1"/>
  <c r="G2489" i="1"/>
  <c r="C2489" i="1"/>
  <c r="B2489" i="1"/>
  <c r="N2488" i="1"/>
  <c r="O2488" i="1" s="1"/>
  <c r="M2488" i="1"/>
  <c r="G2488" i="1"/>
  <c r="B2488" i="1"/>
  <c r="C2488" i="1" s="1"/>
  <c r="O2487" i="1"/>
  <c r="N2487" i="1"/>
  <c r="M2487" i="1"/>
  <c r="G2487" i="1"/>
  <c r="C2487" i="1"/>
  <c r="B2487" i="1"/>
  <c r="O2486" i="1"/>
  <c r="N2486" i="1"/>
  <c r="M2486" i="1"/>
  <c r="G2486" i="1"/>
  <c r="B2486" i="1"/>
  <c r="C2486" i="1" s="1"/>
  <c r="O2485" i="1"/>
  <c r="N2485" i="1"/>
  <c r="M2485" i="1"/>
  <c r="G2485" i="1"/>
  <c r="C2485" i="1"/>
  <c r="B2485" i="1"/>
  <c r="N2484" i="1"/>
  <c r="O2484" i="1" s="1"/>
  <c r="M2484" i="1"/>
  <c r="G2484" i="1"/>
  <c r="B2484" i="1"/>
  <c r="C2484" i="1" s="1"/>
  <c r="O2483" i="1"/>
  <c r="N2483" i="1"/>
  <c r="M2483" i="1"/>
  <c r="G2483" i="1"/>
  <c r="C2483" i="1"/>
  <c r="B2483" i="1"/>
  <c r="O2482" i="1"/>
  <c r="N2482" i="1"/>
  <c r="M2482" i="1"/>
  <c r="G2482" i="1"/>
  <c r="B2482" i="1"/>
  <c r="C2482" i="1" s="1"/>
  <c r="O2481" i="1"/>
  <c r="N2481" i="1"/>
  <c r="M2481" i="1"/>
  <c r="G2481" i="1"/>
  <c r="C2481" i="1"/>
  <c r="B2481" i="1"/>
  <c r="O2480" i="1"/>
  <c r="N2480" i="1"/>
  <c r="M2480" i="1"/>
  <c r="G2480" i="1"/>
  <c r="B2480" i="1"/>
  <c r="C2480" i="1" s="1"/>
  <c r="O2479" i="1"/>
  <c r="N2479" i="1"/>
  <c r="M2479" i="1"/>
  <c r="G2479" i="1"/>
  <c r="C2479" i="1"/>
  <c r="B2479" i="1"/>
  <c r="N2478" i="1"/>
  <c r="O2478" i="1" s="1"/>
  <c r="M2478" i="1"/>
  <c r="G2478" i="1"/>
  <c r="B2478" i="1"/>
  <c r="C2478" i="1" s="1"/>
  <c r="O2477" i="1"/>
  <c r="N2477" i="1"/>
  <c r="M2477" i="1"/>
  <c r="G2477" i="1"/>
  <c r="C2477" i="1"/>
  <c r="B2477" i="1"/>
  <c r="N2476" i="1"/>
  <c r="O2476" i="1" s="1"/>
  <c r="M2476" i="1"/>
  <c r="G2476" i="1"/>
  <c r="B2476" i="1"/>
  <c r="C2476" i="1" s="1"/>
  <c r="O2475" i="1"/>
  <c r="N2475" i="1"/>
  <c r="M2475" i="1"/>
  <c r="G2475" i="1"/>
  <c r="C2475" i="1"/>
  <c r="B2475" i="1"/>
  <c r="N2474" i="1"/>
  <c r="O2474" i="1" s="1"/>
  <c r="M2474" i="1"/>
  <c r="G2474" i="1"/>
  <c r="B2474" i="1"/>
  <c r="C2474" i="1" s="1"/>
  <c r="O2473" i="1"/>
  <c r="N2473" i="1"/>
  <c r="M2473" i="1"/>
  <c r="G2473" i="1"/>
  <c r="C2473" i="1"/>
  <c r="B2473" i="1"/>
  <c r="O2472" i="1"/>
  <c r="N2472" i="1"/>
  <c r="M2472" i="1"/>
  <c r="G2472" i="1"/>
  <c r="B2472" i="1"/>
  <c r="C2472" i="1" s="1"/>
  <c r="O2471" i="1"/>
  <c r="N2471" i="1"/>
  <c r="M2471" i="1"/>
  <c r="G2471" i="1"/>
  <c r="C2471" i="1"/>
  <c r="B2471" i="1"/>
  <c r="N2470" i="1"/>
  <c r="O2470" i="1" s="1"/>
  <c r="M2470" i="1"/>
  <c r="G2470" i="1"/>
  <c r="B2470" i="1"/>
  <c r="C2470" i="1" s="1"/>
  <c r="O2469" i="1"/>
  <c r="N2469" i="1"/>
  <c r="M2469" i="1"/>
  <c r="G2469" i="1"/>
  <c r="C2469" i="1"/>
  <c r="B2469" i="1"/>
  <c r="O2468" i="1"/>
  <c r="N2468" i="1"/>
  <c r="M2468" i="1"/>
  <c r="G2468" i="1"/>
  <c r="B2468" i="1"/>
  <c r="C2468" i="1" s="1"/>
  <c r="O2467" i="1"/>
  <c r="N2467" i="1"/>
  <c r="M2467" i="1"/>
  <c r="G2467" i="1"/>
  <c r="C2467" i="1"/>
  <c r="B2467" i="1"/>
  <c r="N2466" i="1"/>
  <c r="O2466" i="1" s="1"/>
  <c r="M2466" i="1"/>
  <c r="G2466" i="1"/>
  <c r="B2466" i="1"/>
  <c r="C2466" i="1" s="1"/>
  <c r="O2465" i="1"/>
  <c r="N2465" i="1"/>
  <c r="M2465" i="1"/>
  <c r="G2465" i="1"/>
  <c r="C2465" i="1"/>
  <c r="B2465" i="1"/>
  <c r="N2464" i="1"/>
  <c r="O2464" i="1" s="1"/>
  <c r="M2464" i="1"/>
  <c r="G2464" i="1"/>
  <c r="B2464" i="1"/>
  <c r="C2464" i="1" s="1"/>
  <c r="O2463" i="1"/>
  <c r="N2463" i="1"/>
  <c r="M2463" i="1"/>
  <c r="G2463" i="1"/>
  <c r="C2463" i="1"/>
  <c r="B2463" i="1"/>
  <c r="O2462" i="1"/>
  <c r="N2462" i="1"/>
  <c r="M2462" i="1"/>
  <c r="G2462" i="1"/>
  <c r="B2462" i="1"/>
  <c r="C2462" i="1" s="1"/>
  <c r="O2461" i="1"/>
  <c r="N2461" i="1"/>
  <c r="M2461" i="1"/>
  <c r="G2461" i="1"/>
  <c r="C2461" i="1"/>
  <c r="B2461" i="1"/>
  <c r="N2460" i="1"/>
  <c r="O2460" i="1" s="1"/>
  <c r="M2460" i="1"/>
  <c r="G2460" i="1"/>
  <c r="B2460" i="1"/>
  <c r="C2460" i="1" s="1"/>
  <c r="O2459" i="1"/>
  <c r="N2459" i="1"/>
  <c r="M2459" i="1"/>
  <c r="G2459" i="1"/>
  <c r="C2459" i="1"/>
  <c r="B2459" i="1"/>
  <c r="O2458" i="1"/>
  <c r="N2458" i="1"/>
  <c r="M2458" i="1"/>
  <c r="G2458" i="1"/>
  <c r="B2458" i="1"/>
  <c r="C2458" i="1" s="1"/>
  <c r="O2457" i="1"/>
  <c r="N2457" i="1"/>
  <c r="M2457" i="1"/>
  <c r="G2457" i="1"/>
  <c r="C2457" i="1"/>
  <c r="B2457" i="1"/>
  <c r="O2456" i="1"/>
  <c r="N2456" i="1"/>
  <c r="M2456" i="1"/>
  <c r="G2456" i="1"/>
  <c r="B2456" i="1"/>
  <c r="C2456" i="1" s="1"/>
  <c r="O2455" i="1"/>
  <c r="N2455" i="1"/>
  <c r="M2455" i="1"/>
  <c r="G2455" i="1"/>
  <c r="C2455" i="1"/>
  <c r="B2455" i="1"/>
  <c r="N2454" i="1"/>
  <c r="O2454" i="1" s="1"/>
  <c r="M2454" i="1"/>
  <c r="G2454" i="1"/>
  <c r="B2454" i="1"/>
  <c r="C2454" i="1" s="1"/>
  <c r="O2453" i="1"/>
  <c r="N2453" i="1"/>
  <c r="M2453" i="1"/>
  <c r="G2453" i="1"/>
  <c r="C2453" i="1"/>
  <c r="B2453" i="1"/>
  <c r="N2452" i="1"/>
  <c r="O2452" i="1" s="1"/>
  <c r="M2452" i="1"/>
  <c r="G2452" i="1"/>
  <c r="B2452" i="1"/>
  <c r="C2452" i="1" s="1"/>
  <c r="O2451" i="1"/>
  <c r="N2451" i="1"/>
  <c r="M2451" i="1"/>
  <c r="G2451" i="1"/>
  <c r="C2451" i="1"/>
  <c r="B2451" i="1"/>
  <c r="N2450" i="1"/>
  <c r="O2450" i="1" s="1"/>
  <c r="M2450" i="1"/>
  <c r="G2450" i="1"/>
  <c r="B2450" i="1"/>
  <c r="C2450" i="1" s="1"/>
  <c r="O2449" i="1"/>
  <c r="N2449" i="1"/>
  <c r="M2449" i="1"/>
  <c r="G2449" i="1"/>
  <c r="C2449" i="1"/>
  <c r="B2449" i="1"/>
  <c r="O2448" i="1"/>
  <c r="N2448" i="1"/>
  <c r="M2448" i="1"/>
  <c r="G2448" i="1"/>
  <c r="B2448" i="1"/>
  <c r="C2448" i="1" s="1"/>
  <c r="O2447" i="1"/>
  <c r="N2447" i="1"/>
  <c r="M2447" i="1"/>
  <c r="G2447" i="1"/>
  <c r="C2447" i="1"/>
  <c r="B2447" i="1"/>
  <c r="O2446" i="1"/>
  <c r="N2446" i="1"/>
  <c r="M2446" i="1"/>
  <c r="G2446" i="1"/>
  <c r="B2446" i="1"/>
  <c r="C2446" i="1" s="1"/>
  <c r="O2445" i="1"/>
  <c r="N2445" i="1"/>
  <c r="M2445" i="1"/>
  <c r="G2445" i="1"/>
  <c r="C2445" i="1"/>
  <c r="B2445" i="1"/>
  <c r="N2444" i="1"/>
  <c r="O2444" i="1" s="1"/>
  <c r="M2444" i="1"/>
  <c r="G2444" i="1"/>
  <c r="B2444" i="1"/>
  <c r="C2444" i="1" s="1"/>
  <c r="O2443" i="1"/>
  <c r="N2443" i="1"/>
  <c r="M2443" i="1"/>
  <c r="G2443" i="1"/>
  <c r="C2443" i="1"/>
  <c r="B2443" i="1"/>
  <c r="N2442" i="1"/>
  <c r="O2442" i="1" s="1"/>
  <c r="M2442" i="1"/>
  <c r="G2442" i="1"/>
  <c r="B2442" i="1"/>
  <c r="C2442" i="1" s="1"/>
  <c r="O2441" i="1"/>
  <c r="N2441" i="1"/>
  <c r="M2441" i="1"/>
  <c r="G2441" i="1"/>
  <c r="C2441" i="1"/>
  <c r="B2441" i="1"/>
  <c r="N2440" i="1"/>
  <c r="O2440" i="1" s="1"/>
  <c r="M2440" i="1"/>
  <c r="G2440" i="1"/>
  <c r="B2440" i="1"/>
  <c r="C2440" i="1" s="1"/>
  <c r="O2439" i="1"/>
  <c r="N2439" i="1"/>
  <c r="M2439" i="1"/>
  <c r="G2439" i="1"/>
  <c r="C2439" i="1"/>
  <c r="B2439" i="1"/>
  <c r="O2438" i="1"/>
  <c r="N2438" i="1"/>
  <c r="M2438" i="1"/>
  <c r="G2438" i="1"/>
  <c r="B2438" i="1"/>
  <c r="C2438" i="1" s="1"/>
  <c r="O2437" i="1"/>
  <c r="N2437" i="1"/>
  <c r="M2437" i="1"/>
  <c r="G2437" i="1"/>
  <c r="C2437" i="1"/>
  <c r="B2437" i="1"/>
  <c r="N2436" i="1"/>
  <c r="O2436" i="1" s="1"/>
  <c r="M2436" i="1"/>
  <c r="G2436" i="1"/>
  <c r="B2436" i="1"/>
  <c r="C2436" i="1" s="1"/>
  <c r="O2435" i="1"/>
  <c r="N2435" i="1"/>
  <c r="M2435" i="1"/>
  <c r="G2435" i="1"/>
  <c r="C2435" i="1"/>
  <c r="B2435" i="1"/>
  <c r="O2434" i="1"/>
  <c r="N2434" i="1"/>
  <c r="M2434" i="1"/>
  <c r="G2434" i="1"/>
  <c r="B2434" i="1"/>
  <c r="C2434" i="1" s="1"/>
  <c r="O2433" i="1"/>
  <c r="N2433" i="1"/>
  <c r="M2433" i="1"/>
  <c r="G2433" i="1"/>
  <c r="C2433" i="1"/>
  <c r="B2433" i="1"/>
  <c r="O2432" i="1"/>
  <c r="N2432" i="1"/>
  <c r="M2432" i="1"/>
  <c r="G2432" i="1"/>
  <c r="B2432" i="1"/>
  <c r="C2432" i="1" s="1"/>
  <c r="O2431" i="1"/>
  <c r="N2431" i="1"/>
  <c r="M2431" i="1"/>
  <c r="G2431" i="1"/>
  <c r="C2431" i="1"/>
  <c r="B2431" i="1"/>
  <c r="O2430" i="1"/>
  <c r="N2430" i="1"/>
  <c r="M2430" i="1"/>
  <c r="G2430" i="1"/>
  <c r="B2430" i="1"/>
  <c r="C2430" i="1" s="1"/>
  <c r="O2429" i="1"/>
  <c r="N2429" i="1"/>
  <c r="M2429" i="1"/>
  <c r="G2429" i="1"/>
  <c r="C2429" i="1"/>
  <c r="B2429" i="1"/>
  <c r="N2428" i="1"/>
  <c r="O2428" i="1" s="1"/>
  <c r="M2428" i="1"/>
  <c r="G2428" i="1"/>
  <c r="B2428" i="1"/>
  <c r="C2428" i="1" s="1"/>
  <c r="O2427" i="1"/>
  <c r="N2427" i="1"/>
  <c r="M2427" i="1"/>
  <c r="G2427" i="1"/>
  <c r="C2427" i="1"/>
  <c r="B2427" i="1"/>
  <c r="N2426" i="1"/>
  <c r="O2426" i="1" s="1"/>
  <c r="M2426" i="1"/>
  <c r="G2426" i="1"/>
  <c r="B2426" i="1"/>
  <c r="C2426" i="1" s="1"/>
  <c r="O2425" i="1"/>
  <c r="N2425" i="1"/>
  <c r="M2425" i="1"/>
  <c r="G2425" i="1"/>
  <c r="C2425" i="1"/>
  <c r="B2425" i="1"/>
  <c r="O2424" i="1"/>
  <c r="N2424" i="1"/>
  <c r="M2424" i="1"/>
  <c r="G2424" i="1"/>
  <c r="B2424" i="1"/>
  <c r="C2424" i="1" s="1"/>
  <c r="O2423" i="1"/>
  <c r="N2423" i="1"/>
  <c r="M2423" i="1"/>
  <c r="G2423" i="1"/>
  <c r="C2423" i="1"/>
  <c r="B2423" i="1"/>
  <c r="O2422" i="1"/>
  <c r="N2422" i="1"/>
  <c r="M2422" i="1"/>
  <c r="G2422" i="1"/>
  <c r="B2422" i="1"/>
  <c r="C2422" i="1" s="1"/>
  <c r="O2421" i="1"/>
  <c r="N2421" i="1"/>
  <c r="M2421" i="1"/>
  <c r="G2421" i="1"/>
  <c r="C2421" i="1"/>
  <c r="B2421" i="1"/>
  <c r="O2420" i="1"/>
  <c r="N2420" i="1"/>
  <c r="M2420" i="1"/>
  <c r="G2420" i="1"/>
  <c r="B2420" i="1"/>
  <c r="C2420" i="1" s="1"/>
  <c r="O2419" i="1"/>
  <c r="N2419" i="1"/>
  <c r="M2419" i="1"/>
  <c r="G2419" i="1"/>
  <c r="C2419" i="1"/>
  <c r="B2419" i="1"/>
  <c r="N2418" i="1"/>
  <c r="O2418" i="1" s="1"/>
  <c r="M2418" i="1"/>
  <c r="G2418" i="1"/>
  <c r="B2418" i="1"/>
  <c r="C2418" i="1" s="1"/>
  <c r="O2417" i="1"/>
  <c r="N2417" i="1"/>
  <c r="M2417" i="1"/>
  <c r="G2417" i="1"/>
  <c r="C2417" i="1"/>
  <c r="B2417" i="1"/>
  <c r="N2416" i="1"/>
  <c r="O2416" i="1" s="1"/>
  <c r="M2416" i="1"/>
  <c r="G2416" i="1"/>
  <c r="B2416" i="1"/>
  <c r="C2416" i="1" s="1"/>
  <c r="O2415" i="1"/>
  <c r="N2415" i="1"/>
  <c r="M2415" i="1"/>
  <c r="G2415" i="1"/>
  <c r="C2415" i="1"/>
  <c r="B2415" i="1"/>
  <c r="O2414" i="1"/>
  <c r="N2414" i="1"/>
  <c r="M2414" i="1"/>
  <c r="G2414" i="1"/>
  <c r="B2414" i="1"/>
  <c r="C2414" i="1" s="1"/>
  <c r="O2413" i="1"/>
  <c r="N2413" i="1"/>
  <c r="M2413" i="1"/>
  <c r="G2413" i="1"/>
  <c r="C2413" i="1"/>
  <c r="B2413" i="1"/>
  <c r="N2412" i="1"/>
  <c r="O2412" i="1" s="1"/>
  <c r="M2412" i="1"/>
  <c r="G2412" i="1"/>
  <c r="B2412" i="1"/>
  <c r="C2412" i="1" s="1"/>
  <c r="O2411" i="1"/>
  <c r="N2411" i="1"/>
  <c r="M2411" i="1"/>
  <c r="G2411" i="1"/>
  <c r="C2411" i="1"/>
  <c r="B2411" i="1"/>
  <c r="O2410" i="1"/>
  <c r="N2410" i="1"/>
  <c r="M2410" i="1"/>
  <c r="G2410" i="1"/>
  <c r="B2410" i="1"/>
  <c r="C2410" i="1" s="1"/>
  <c r="O2409" i="1"/>
  <c r="N2409" i="1"/>
  <c r="M2409" i="1"/>
  <c r="G2409" i="1"/>
  <c r="C2409" i="1"/>
  <c r="B2409" i="1"/>
  <c r="N2408" i="1"/>
  <c r="O2408" i="1" s="1"/>
  <c r="M2408" i="1"/>
  <c r="G2408" i="1"/>
  <c r="B2408" i="1"/>
  <c r="C2408" i="1" s="1"/>
  <c r="O2407" i="1"/>
  <c r="N2407" i="1"/>
  <c r="M2407" i="1"/>
  <c r="G2407" i="1"/>
  <c r="C2407" i="1"/>
  <c r="B2407" i="1"/>
  <c r="N2406" i="1"/>
  <c r="O2406" i="1" s="1"/>
  <c r="M2406" i="1"/>
  <c r="G2406" i="1"/>
  <c r="B2406" i="1"/>
  <c r="C2406" i="1" s="1"/>
  <c r="O2405" i="1"/>
  <c r="N2405" i="1"/>
  <c r="M2405" i="1"/>
  <c r="G2405" i="1"/>
  <c r="C2405" i="1"/>
  <c r="B2405" i="1"/>
  <c r="N2404" i="1"/>
  <c r="O2404" i="1" s="1"/>
  <c r="M2404" i="1"/>
  <c r="G2404" i="1"/>
  <c r="B2404" i="1"/>
  <c r="C2404" i="1" s="1"/>
  <c r="O2403" i="1"/>
  <c r="N2403" i="1"/>
  <c r="M2403" i="1"/>
  <c r="G2403" i="1"/>
  <c r="C2403" i="1"/>
  <c r="B2403" i="1"/>
  <c r="N2402" i="1"/>
  <c r="O2402" i="1" s="1"/>
  <c r="M2402" i="1"/>
  <c r="G2402" i="1"/>
  <c r="B2402" i="1"/>
  <c r="C2402" i="1" s="1"/>
  <c r="O2401" i="1"/>
  <c r="N2401" i="1"/>
  <c r="M2401" i="1"/>
  <c r="G2401" i="1"/>
  <c r="C2401" i="1"/>
  <c r="B2401" i="1"/>
  <c r="O2400" i="1"/>
  <c r="N2400" i="1"/>
  <c r="M2400" i="1"/>
  <c r="G2400" i="1"/>
  <c r="B2400" i="1"/>
  <c r="C2400" i="1" s="1"/>
  <c r="O2399" i="1"/>
  <c r="N2399" i="1"/>
  <c r="M2399" i="1"/>
  <c r="G2399" i="1"/>
  <c r="C2399" i="1"/>
  <c r="B2399" i="1"/>
  <c r="O2398" i="1"/>
  <c r="N2398" i="1"/>
  <c r="M2398" i="1"/>
  <c r="G2398" i="1"/>
  <c r="B2398" i="1"/>
  <c r="C2398" i="1" s="1"/>
  <c r="O2397" i="1"/>
  <c r="N2397" i="1"/>
  <c r="M2397" i="1"/>
  <c r="G2397" i="1"/>
  <c r="C2397" i="1"/>
  <c r="B2397" i="1"/>
  <c r="N2396" i="1"/>
  <c r="O2396" i="1" s="1"/>
  <c r="M2396" i="1"/>
  <c r="G2396" i="1"/>
  <c r="B2396" i="1"/>
  <c r="C2396" i="1" s="1"/>
  <c r="O2395" i="1"/>
  <c r="N2395" i="1"/>
  <c r="M2395" i="1"/>
  <c r="G2395" i="1"/>
  <c r="C2395" i="1"/>
  <c r="B2395" i="1"/>
  <c r="O2394" i="1"/>
  <c r="N2394" i="1"/>
  <c r="M2394" i="1"/>
  <c r="G2394" i="1"/>
  <c r="B2394" i="1"/>
  <c r="C2394" i="1" s="1"/>
  <c r="O2393" i="1"/>
  <c r="N2393" i="1"/>
  <c r="M2393" i="1"/>
  <c r="G2393" i="1"/>
  <c r="C2393" i="1"/>
  <c r="B2393" i="1"/>
  <c r="N2392" i="1"/>
  <c r="O2392" i="1" s="1"/>
  <c r="M2392" i="1"/>
  <c r="G2392" i="1"/>
  <c r="B2392" i="1"/>
  <c r="C2392" i="1" s="1"/>
  <c r="O2391" i="1"/>
  <c r="N2391" i="1"/>
  <c r="M2391" i="1"/>
  <c r="G2391" i="1"/>
  <c r="C2391" i="1"/>
  <c r="B2391" i="1"/>
  <c r="O2390" i="1"/>
  <c r="N2390" i="1"/>
  <c r="M2390" i="1"/>
  <c r="G2390" i="1"/>
  <c r="B2390" i="1"/>
  <c r="C2390" i="1" s="1"/>
  <c r="O2389" i="1"/>
  <c r="N2389" i="1"/>
  <c r="M2389" i="1"/>
  <c r="G2389" i="1"/>
  <c r="C2389" i="1"/>
  <c r="B2389" i="1"/>
  <c r="N2388" i="1"/>
  <c r="O2388" i="1" s="1"/>
  <c r="M2388" i="1"/>
  <c r="G2388" i="1"/>
  <c r="B2388" i="1"/>
  <c r="C2388" i="1" s="1"/>
  <c r="O2387" i="1"/>
  <c r="N2387" i="1"/>
  <c r="M2387" i="1"/>
  <c r="G2387" i="1"/>
  <c r="C2387" i="1"/>
  <c r="B2387" i="1"/>
  <c r="O2386" i="1"/>
  <c r="N2386" i="1"/>
  <c r="M2386" i="1"/>
  <c r="G2386" i="1"/>
  <c r="B2386" i="1"/>
  <c r="C2386" i="1" s="1"/>
  <c r="O2385" i="1"/>
  <c r="N2385" i="1"/>
  <c r="M2385" i="1"/>
  <c r="G2385" i="1"/>
  <c r="C2385" i="1"/>
  <c r="B2385" i="1"/>
  <c r="N2384" i="1"/>
  <c r="O2384" i="1" s="1"/>
  <c r="M2384" i="1"/>
  <c r="G2384" i="1"/>
  <c r="B2384" i="1"/>
  <c r="C2384" i="1" s="1"/>
  <c r="O2383" i="1"/>
  <c r="N2383" i="1"/>
  <c r="M2383" i="1"/>
  <c r="G2383" i="1"/>
  <c r="C2383" i="1"/>
  <c r="B2383" i="1"/>
  <c r="N2382" i="1"/>
  <c r="O2382" i="1" s="1"/>
  <c r="M2382" i="1"/>
  <c r="G2382" i="1"/>
  <c r="B2382" i="1"/>
  <c r="C2382" i="1" s="1"/>
  <c r="O2381" i="1"/>
  <c r="N2381" i="1"/>
  <c r="M2381" i="1"/>
  <c r="G2381" i="1"/>
  <c r="C2381" i="1"/>
  <c r="B2381" i="1"/>
  <c r="N2380" i="1"/>
  <c r="O2380" i="1" s="1"/>
  <c r="M2380" i="1"/>
  <c r="G2380" i="1"/>
  <c r="B2380" i="1"/>
  <c r="C2380" i="1" s="1"/>
  <c r="O2379" i="1"/>
  <c r="N2379" i="1"/>
  <c r="M2379" i="1"/>
  <c r="G2379" i="1"/>
  <c r="C2379" i="1"/>
  <c r="B2379" i="1"/>
  <c r="N2378" i="1"/>
  <c r="O2378" i="1" s="1"/>
  <c r="M2378" i="1"/>
  <c r="G2378" i="1"/>
  <c r="B2378" i="1"/>
  <c r="C2378" i="1" s="1"/>
  <c r="O2377" i="1"/>
  <c r="N2377" i="1"/>
  <c r="M2377" i="1"/>
  <c r="G2377" i="1"/>
  <c r="C2377" i="1"/>
  <c r="B2377" i="1"/>
  <c r="O2376" i="1"/>
  <c r="N2376" i="1"/>
  <c r="M2376" i="1"/>
  <c r="G2376" i="1"/>
  <c r="B2376" i="1"/>
  <c r="C2376" i="1" s="1"/>
  <c r="O2375" i="1"/>
  <c r="N2375" i="1"/>
  <c r="M2375" i="1"/>
  <c r="G2375" i="1"/>
  <c r="C2375" i="1"/>
  <c r="B2375" i="1"/>
  <c r="O2374" i="1"/>
  <c r="N2374" i="1"/>
  <c r="M2374" i="1"/>
  <c r="G2374" i="1"/>
  <c r="B2374" i="1"/>
  <c r="C2374" i="1" s="1"/>
  <c r="O2373" i="1"/>
  <c r="N2373" i="1"/>
  <c r="M2373" i="1"/>
  <c r="G2373" i="1"/>
  <c r="C2373" i="1"/>
  <c r="B2373" i="1"/>
  <c r="N2372" i="1"/>
  <c r="O2372" i="1" s="1"/>
  <c r="M2372" i="1"/>
  <c r="G2372" i="1"/>
  <c r="B2372" i="1"/>
  <c r="C2372" i="1" s="1"/>
  <c r="O2371" i="1"/>
  <c r="N2371" i="1"/>
  <c r="M2371" i="1"/>
  <c r="G2371" i="1"/>
  <c r="C2371" i="1"/>
  <c r="B2371" i="1"/>
  <c r="N2370" i="1"/>
  <c r="O2370" i="1" s="1"/>
  <c r="M2370" i="1"/>
  <c r="G2370" i="1"/>
  <c r="B2370" i="1"/>
  <c r="C2370" i="1" s="1"/>
  <c r="O2369" i="1"/>
  <c r="N2369" i="1"/>
  <c r="M2369" i="1"/>
  <c r="G2369" i="1"/>
  <c r="C2369" i="1"/>
  <c r="B2369" i="1"/>
  <c r="N2368" i="1"/>
  <c r="O2368" i="1" s="1"/>
  <c r="M2368" i="1"/>
  <c r="G2368" i="1"/>
  <c r="B2368" i="1"/>
  <c r="C2368" i="1" s="1"/>
  <c r="O2367" i="1"/>
  <c r="N2367" i="1"/>
  <c r="M2367" i="1"/>
  <c r="G2367" i="1"/>
  <c r="C2367" i="1"/>
  <c r="B2367" i="1"/>
  <c r="O2366" i="1"/>
  <c r="N2366" i="1"/>
  <c r="M2366" i="1"/>
  <c r="G2366" i="1"/>
  <c r="B2366" i="1"/>
  <c r="C2366" i="1" s="1"/>
  <c r="O2365" i="1"/>
  <c r="N2365" i="1"/>
  <c r="M2365" i="1"/>
  <c r="G2365" i="1"/>
  <c r="C2365" i="1"/>
  <c r="B2365" i="1"/>
  <c r="N2364" i="1"/>
  <c r="O2364" i="1" s="1"/>
  <c r="M2364" i="1"/>
  <c r="G2364" i="1"/>
  <c r="B2364" i="1"/>
  <c r="C2364" i="1" s="1"/>
  <c r="O2363" i="1"/>
  <c r="N2363" i="1"/>
  <c r="M2363" i="1"/>
  <c r="G2363" i="1"/>
  <c r="C2363" i="1"/>
  <c r="B2363" i="1"/>
  <c r="O2362" i="1"/>
  <c r="N2362" i="1"/>
  <c r="M2362" i="1"/>
  <c r="G2362" i="1"/>
  <c r="B2362" i="1"/>
  <c r="C2362" i="1" s="1"/>
  <c r="O2361" i="1"/>
  <c r="N2361" i="1"/>
  <c r="M2361" i="1"/>
  <c r="G2361" i="1"/>
  <c r="C2361" i="1"/>
  <c r="B2361" i="1"/>
  <c r="N2360" i="1"/>
  <c r="O2360" i="1" s="1"/>
  <c r="M2360" i="1"/>
  <c r="G2360" i="1"/>
  <c r="B2360" i="1"/>
  <c r="C2360" i="1" s="1"/>
  <c r="O2359" i="1"/>
  <c r="N2359" i="1"/>
  <c r="M2359" i="1"/>
  <c r="G2359" i="1"/>
  <c r="C2359" i="1"/>
  <c r="B2359" i="1"/>
  <c r="O2358" i="1"/>
  <c r="N2358" i="1"/>
  <c r="M2358" i="1"/>
  <c r="G2358" i="1"/>
  <c r="B2358" i="1"/>
  <c r="C2358" i="1" s="1"/>
  <c r="O2357" i="1"/>
  <c r="N2357" i="1"/>
  <c r="M2357" i="1"/>
  <c r="G2357" i="1"/>
  <c r="C2357" i="1"/>
  <c r="B2357" i="1"/>
  <c r="N2356" i="1"/>
  <c r="O2356" i="1" s="1"/>
  <c r="M2356" i="1"/>
  <c r="G2356" i="1"/>
  <c r="B2356" i="1"/>
  <c r="C2356" i="1" s="1"/>
  <c r="O2355" i="1"/>
  <c r="N2355" i="1"/>
  <c r="M2355" i="1"/>
  <c r="G2355" i="1"/>
  <c r="C2355" i="1"/>
  <c r="B2355" i="1"/>
  <c r="N2354" i="1"/>
  <c r="O2354" i="1" s="1"/>
  <c r="M2354" i="1"/>
  <c r="G2354" i="1"/>
  <c r="B2354" i="1"/>
  <c r="C2354" i="1" s="1"/>
  <c r="O2353" i="1"/>
  <c r="N2353" i="1"/>
  <c r="M2353" i="1"/>
  <c r="G2353" i="1"/>
  <c r="C2353" i="1"/>
  <c r="B2353" i="1"/>
  <c r="O2352" i="1"/>
  <c r="N2352" i="1"/>
  <c r="M2352" i="1"/>
  <c r="G2352" i="1"/>
  <c r="B2352" i="1"/>
  <c r="C2352" i="1" s="1"/>
  <c r="O2351" i="1"/>
  <c r="N2351" i="1"/>
  <c r="M2351" i="1"/>
  <c r="G2351" i="1"/>
  <c r="C2351" i="1"/>
  <c r="B2351" i="1"/>
  <c r="O2350" i="1"/>
  <c r="N2350" i="1"/>
  <c r="M2350" i="1"/>
  <c r="G2350" i="1"/>
  <c r="B2350" i="1"/>
  <c r="C2350" i="1" s="1"/>
  <c r="O2349" i="1"/>
  <c r="N2349" i="1"/>
  <c r="M2349" i="1"/>
  <c r="G2349" i="1"/>
  <c r="C2349" i="1"/>
  <c r="B2349" i="1"/>
  <c r="N2348" i="1"/>
  <c r="O2348" i="1" s="1"/>
  <c r="M2348" i="1"/>
  <c r="G2348" i="1"/>
  <c r="B2348" i="1"/>
  <c r="C2348" i="1" s="1"/>
  <c r="O2347" i="1"/>
  <c r="N2347" i="1"/>
  <c r="M2347" i="1"/>
  <c r="G2347" i="1"/>
  <c r="C2347" i="1"/>
  <c r="B2347" i="1"/>
  <c r="O2346" i="1"/>
  <c r="N2346" i="1"/>
  <c r="M2346" i="1"/>
  <c r="G2346" i="1"/>
  <c r="B2346" i="1"/>
  <c r="C2346" i="1" s="1"/>
  <c r="O2345" i="1"/>
  <c r="N2345" i="1"/>
  <c r="M2345" i="1"/>
  <c r="G2345" i="1"/>
  <c r="C2345" i="1"/>
  <c r="B2345" i="1"/>
  <c r="N2344" i="1"/>
  <c r="O2344" i="1" s="1"/>
  <c r="M2344" i="1"/>
  <c r="G2344" i="1"/>
  <c r="B2344" i="1"/>
  <c r="C2344" i="1" s="1"/>
  <c r="O2343" i="1"/>
  <c r="N2343" i="1"/>
  <c r="M2343" i="1"/>
  <c r="G2343" i="1"/>
  <c r="C2343" i="1"/>
  <c r="B2343" i="1"/>
  <c r="O2342" i="1"/>
  <c r="N2342" i="1"/>
  <c r="M2342" i="1"/>
  <c r="G2342" i="1"/>
  <c r="B2342" i="1"/>
  <c r="C2342" i="1" s="1"/>
  <c r="O2341" i="1"/>
  <c r="N2341" i="1"/>
  <c r="M2341" i="1"/>
  <c r="G2341" i="1"/>
  <c r="C2341" i="1"/>
  <c r="B2341" i="1"/>
  <c r="N2340" i="1"/>
  <c r="O2340" i="1" s="1"/>
  <c r="M2340" i="1"/>
  <c r="G2340" i="1"/>
  <c r="B2340" i="1"/>
  <c r="C2340" i="1" s="1"/>
  <c r="O2339" i="1"/>
  <c r="N2339" i="1"/>
  <c r="M2339" i="1"/>
  <c r="G2339" i="1"/>
  <c r="C2339" i="1"/>
  <c r="B2339" i="1"/>
  <c r="O2338" i="1"/>
  <c r="N2338" i="1"/>
  <c r="M2338" i="1"/>
  <c r="G2338" i="1"/>
  <c r="B2338" i="1"/>
  <c r="C2338" i="1" s="1"/>
  <c r="O2337" i="1"/>
  <c r="N2337" i="1"/>
  <c r="M2337" i="1"/>
  <c r="G2337" i="1"/>
  <c r="C2337" i="1"/>
  <c r="B2337" i="1"/>
  <c r="N2336" i="1"/>
  <c r="O2336" i="1" s="1"/>
  <c r="M2336" i="1"/>
  <c r="G2336" i="1"/>
  <c r="B2336" i="1"/>
  <c r="C2336" i="1" s="1"/>
  <c r="O2335" i="1"/>
  <c r="N2335" i="1"/>
  <c r="M2335" i="1"/>
  <c r="G2335" i="1"/>
  <c r="C2335" i="1"/>
  <c r="B2335" i="1"/>
  <c r="N2334" i="1"/>
  <c r="O2334" i="1" s="1"/>
  <c r="M2334" i="1"/>
  <c r="G2334" i="1"/>
  <c r="B2334" i="1"/>
  <c r="C2334" i="1" s="1"/>
  <c r="O2333" i="1"/>
  <c r="N2333" i="1"/>
  <c r="M2333" i="1"/>
  <c r="G2333" i="1"/>
  <c r="C2333" i="1"/>
  <c r="B2333" i="1"/>
  <c r="N2332" i="1"/>
  <c r="O2332" i="1" s="1"/>
  <c r="M2332" i="1"/>
  <c r="G2332" i="1"/>
  <c r="B2332" i="1"/>
  <c r="C2332" i="1" s="1"/>
  <c r="O2331" i="1"/>
  <c r="N2331" i="1"/>
  <c r="M2331" i="1"/>
  <c r="G2331" i="1"/>
  <c r="C2331" i="1"/>
  <c r="B2331" i="1"/>
  <c r="N2330" i="1"/>
  <c r="O2330" i="1" s="1"/>
  <c r="M2330" i="1"/>
  <c r="G2330" i="1"/>
  <c r="B2330" i="1"/>
  <c r="C2330" i="1" s="1"/>
  <c r="O2329" i="1"/>
  <c r="N2329" i="1"/>
  <c r="M2329" i="1"/>
  <c r="G2329" i="1"/>
  <c r="C2329" i="1"/>
  <c r="B2329" i="1"/>
  <c r="O2328" i="1"/>
  <c r="N2328" i="1"/>
  <c r="M2328" i="1"/>
  <c r="G2328" i="1"/>
  <c r="B2328" i="1"/>
  <c r="C2328" i="1" s="1"/>
  <c r="O2327" i="1"/>
  <c r="N2327" i="1"/>
  <c r="M2327" i="1"/>
  <c r="G2327" i="1"/>
  <c r="C2327" i="1"/>
  <c r="B2327" i="1"/>
  <c r="O2326" i="1"/>
  <c r="N2326" i="1"/>
  <c r="M2326" i="1"/>
  <c r="G2326" i="1"/>
  <c r="B2326" i="1"/>
  <c r="C2326" i="1" s="1"/>
  <c r="O2325" i="1"/>
  <c r="N2325" i="1"/>
  <c r="M2325" i="1"/>
  <c r="G2325" i="1"/>
  <c r="C2325" i="1"/>
  <c r="B2325" i="1"/>
  <c r="N2324" i="1"/>
  <c r="O2324" i="1" s="1"/>
  <c r="M2324" i="1"/>
  <c r="G2324" i="1"/>
  <c r="B2324" i="1"/>
  <c r="C2324" i="1" s="1"/>
  <c r="O2323" i="1"/>
  <c r="N2323" i="1"/>
  <c r="M2323" i="1"/>
  <c r="G2323" i="1"/>
  <c r="C2323" i="1"/>
  <c r="B2323" i="1"/>
  <c r="O2322" i="1"/>
  <c r="N2322" i="1"/>
  <c r="M2322" i="1"/>
  <c r="G2322" i="1"/>
  <c r="B2322" i="1"/>
  <c r="C2322" i="1" s="1"/>
  <c r="O2321" i="1"/>
  <c r="N2321" i="1"/>
  <c r="M2321" i="1"/>
  <c r="G2321" i="1"/>
  <c r="C2321" i="1"/>
  <c r="B2321" i="1"/>
  <c r="N2320" i="1"/>
  <c r="O2320" i="1" s="1"/>
  <c r="M2320" i="1"/>
  <c r="G2320" i="1"/>
  <c r="B2320" i="1"/>
  <c r="C2320" i="1" s="1"/>
  <c r="O2319" i="1"/>
  <c r="N2319" i="1"/>
  <c r="M2319" i="1"/>
  <c r="G2319" i="1"/>
  <c r="C2319" i="1"/>
  <c r="B2319" i="1"/>
  <c r="O2318" i="1"/>
  <c r="N2318" i="1"/>
  <c r="M2318" i="1"/>
  <c r="G2318" i="1"/>
  <c r="B2318" i="1"/>
  <c r="C2318" i="1" s="1"/>
  <c r="O2317" i="1"/>
  <c r="N2317" i="1"/>
  <c r="M2317" i="1"/>
  <c r="G2317" i="1"/>
  <c r="C2317" i="1"/>
  <c r="B2317" i="1"/>
  <c r="N2316" i="1"/>
  <c r="O2316" i="1" s="1"/>
  <c r="M2316" i="1"/>
  <c r="G2316" i="1"/>
  <c r="B2316" i="1"/>
  <c r="C2316" i="1" s="1"/>
  <c r="O2315" i="1"/>
  <c r="N2315" i="1"/>
  <c r="M2315" i="1"/>
  <c r="G2315" i="1"/>
  <c r="C2315" i="1"/>
  <c r="B2315" i="1"/>
  <c r="O2314" i="1"/>
  <c r="N2314" i="1"/>
  <c r="M2314" i="1"/>
  <c r="G2314" i="1"/>
  <c r="B2314" i="1"/>
  <c r="C2314" i="1" s="1"/>
  <c r="O2313" i="1"/>
  <c r="N2313" i="1"/>
  <c r="M2313" i="1"/>
  <c r="G2313" i="1"/>
  <c r="C2313" i="1"/>
  <c r="B2313" i="1"/>
  <c r="N2312" i="1"/>
  <c r="O2312" i="1" s="1"/>
  <c r="M2312" i="1"/>
  <c r="G2312" i="1"/>
  <c r="B2312" i="1"/>
  <c r="C2312" i="1" s="1"/>
  <c r="O2311" i="1"/>
  <c r="N2311" i="1"/>
  <c r="M2311" i="1"/>
  <c r="G2311" i="1"/>
  <c r="C2311" i="1"/>
  <c r="B2311" i="1"/>
  <c r="N2310" i="1"/>
  <c r="O2310" i="1" s="1"/>
  <c r="M2310" i="1"/>
  <c r="G2310" i="1"/>
  <c r="B2310" i="1"/>
  <c r="C2310" i="1" s="1"/>
  <c r="O2309" i="1"/>
  <c r="N2309" i="1"/>
  <c r="M2309" i="1"/>
  <c r="G2309" i="1"/>
  <c r="C2309" i="1"/>
  <c r="B2309" i="1"/>
  <c r="N2308" i="1"/>
  <c r="O2308" i="1" s="1"/>
  <c r="M2308" i="1"/>
  <c r="G2308" i="1"/>
  <c r="B2308" i="1"/>
  <c r="C2308" i="1" s="1"/>
  <c r="O2307" i="1"/>
  <c r="N2307" i="1"/>
  <c r="M2307" i="1"/>
  <c r="G2307" i="1"/>
  <c r="C2307" i="1"/>
  <c r="B2307" i="1"/>
  <c r="N2306" i="1"/>
  <c r="O2306" i="1" s="1"/>
  <c r="M2306" i="1"/>
  <c r="G2306" i="1"/>
  <c r="B2306" i="1"/>
  <c r="C2306" i="1" s="1"/>
  <c r="O2305" i="1"/>
  <c r="N2305" i="1"/>
  <c r="M2305" i="1"/>
  <c r="G2305" i="1"/>
  <c r="C2305" i="1"/>
  <c r="B2305" i="1"/>
  <c r="O2304" i="1"/>
  <c r="N2304" i="1"/>
  <c r="M2304" i="1"/>
  <c r="G2304" i="1"/>
  <c r="B2304" i="1"/>
  <c r="C2304" i="1" s="1"/>
  <c r="O2303" i="1"/>
  <c r="N2303" i="1"/>
  <c r="M2303" i="1"/>
  <c r="G2303" i="1"/>
  <c r="C2303" i="1"/>
  <c r="B2303" i="1"/>
  <c r="N2302" i="1"/>
  <c r="O2302" i="1" s="1"/>
  <c r="M2302" i="1"/>
  <c r="G2302" i="1"/>
  <c r="B2302" i="1"/>
  <c r="C2302" i="1" s="1"/>
  <c r="O2301" i="1"/>
  <c r="N2301" i="1"/>
  <c r="M2301" i="1"/>
  <c r="G2301" i="1"/>
  <c r="C2301" i="1"/>
  <c r="B2301" i="1"/>
  <c r="N2300" i="1"/>
  <c r="O2300" i="1" s="1"/>
  <c r="M2300" i="1"/>
  <c r="G2300" i="1"/>
  <c r="B2300" i="1"/>
  <c r="C2300" i="1" s="1"/>
  <c r="O2299" i="1"/>
  <c r="N2299" i="1"/>
  <c r="M2299" i="1"/>
  <c r="G2299" i="1"/>
  <c r="C2299" i="1"/>
  <c r="B2299" i="1"/>
  <c r="N2298" i="1"/>
  <c r="O2298" i="1" s="1"/>
  <c r="M2298" i="1"/>
  <c r="G2298" i="1"/>
  <c r="B2298" i="1"/>
  <c r="C2298" i="1" s="1"/>
  <c r="O2297" i="1"/>
  <c r="N2297" i="1"/>
  <c r="M2297" i="1"/>
  <c r="G2297" i="1"/>
  <c r="C2297" i="1"/>
  <c r="B2297" i="1"/>
  <c r="N2296" i="1"/>
  <c r="O2296" i="1" s="1"/>
  <c r="M2296" i="1"/>
  <c r="G2296" i="1"/>
  <c r="B2296" i="1"/>
  <c r="C2296" i="1" s="1"/>
  <c r="O2295" i="1"/>
  <c r="N2295" i="1"/>
  <c r="M2295" i="1"/>
  <c r="G2295" i="1"/>
  <c r="C2295" i="1"/>
  <c r="B2295" i="1"/>
  <c r="O2294" i="1"/>
  <c r="N2294" i="1"/>
  <c r="M2294" i="1"/>
  <c r="G2294" i="1"/>
  <c r="B2294" i="1"/>
  <c r="C2294" i="1" s="1"/>
  <c r="O2293" i="1"/>
  <c r="N2293" i="1"/>
  <c r="M2293" i="1"/>
  <c r="G2293" i="1"/>
  <c r="C2293" i="1"/>
  <c r="B2293" i="1"/>
  <c r="N2292" i="1"/>
  <c r="O2292" i="1" s="1"/>
  <c r="M2292" i="1"/>
  <c r="G2292" i="1"/>
  <c r="B2292" i="1"/>
  <c r="C2292" i="1" s="1"/>
  <c r="O2291" i="1"/>
  <c r="N2291" i="1"/>
  <c r="M2291" i="1"/>
  <c r="G2291" i="1"/>
  <c r="C2291" i="1"/>
  <c r="B2291" i="1"/>
  <c r="O2290" i="1"/>
  <c r="N2290" i="1"/>
  <c r="M2290" i="1"/>
  <c r="G2290" i="1"/>
  <c r="B2290" i="1"/>
  <c r="C2290" i="1" s="1"/>
  <c r="O2289" i="1"/>
  <c r="N2289" i="1"/>
  <c r="M2289" i="1"/>
  <c r="G2289" i="1"/>
  <c r="C2289" i="1"/>
  <c r="B2289" i="1"/>
  <c r="N2288" i="1"/>
  <c r="O2288" i="1" s="1"/>
  <c r="M2288" i="1"/>
  <c r="G2288" i="1"/>
  <c r="B2288" i="1"/>
  <c r="C2288" i="1" s="1"/>
  <c r="O2287" i="1"/>
  <c r="N2287" i="1"/>
  <c r="M2287" i="1"/>
  <c r="G2287" i="1"/>
  <c r="C2287" i="1"/>
  <c r="B2287" i="1"/>
  <c r="O2286" i="1"/>
  <c r="N2286" i="1"/>
  <c r="M2286" i="1"/>
  <c r="G2286" i="1"/>
  <c r="B2286" i="1"/>
  <c r="C2286" i="1" s="1"/>
  <c r="O2285" i="1"/>
  <c r="N2285" i="1"/>
  <c r="M2285" i="1"/>
  <c r="G2285" i="1"/>
  <c r="C2285" i="1"/>
  <c r="B2285" i="1"/>
  <c r="N2284" i="1"/>
  <c r="O2284" i="1" s="1"/>
  <c r="M2284" i="1"/>
  <c r="G2284" i="1"/>
  <c r="B2284" i="1"/>
  <c r="C2284" i="1" s="1"/>
  <c r="O2283" i="1"/>
  <c r="N2283" i="1"/>
  <c r="M2283" i="1"/>
  <c r="G2283" i="1"/>
  <c r="C2283" i="1"/>
  <c r="B2283" i="1"/>
  <c r="N2282" i="1"/>
  <c r="O2282" i="1" s="1"/>
  <c r="M2282" i="1"/>
  <c r="G2282" i="1"/>
  <c r="C2282" i="1"/>
  <c r="B2282" i="1"/>
  <c r="O2281" i="1"/>
  <c r="N2281" i="1"/>
  <c r="M2281" i="1"/>
  <c r="G2281" i="1"/>
  <c r="C2281" i="1"/>
  <c r="B2281" i="1"/>
  <c r="N2280" i="1"/>
  <c r="O2280" i="1" s="1"/>
  <c r="M2280" i="1"/>
  <c r="G2280" i="1"/>
  <c r="C2280" i="1"/>
  <c r="B2280" i="1"/>
  <c r="N2279" i="1"/>
  <c r="O2279" i="1" s="1"/>
  <c r="M2279" i="1"/>
  <c r="G2279" i="1"/>
  <c r="B2279" i="1"/>
  <c r="C2279" i="1" s="1"/>
  <c r="N2278" i="1"/>
  <c r="O2278" i="1" s="1"/>
  <c r="M2278" i="1"/>
  <c r="G2278" i="1"/>
  <c r="B2278" i="1"/>
  <c r="C2278" i="1" s="1"/>
  <c r="N2277" i="1"/>
  <c r="O2277" i="1" s="1"/>
  <c r="M2277" i="1"/>
  <c r="G2277" i="1"/>
  <c r="B2277" i="1"/>
  <c r="C2277" i="1" s="1"/>
  <c r="O2276" i="1"/>
  <c r="N2276" i="1"/>
  <c r="M2276" i="1"/>
  <c r="G2276" i="1"/>
  <c r="B2276" i="1"/>
  <c r="C2276" i="1" s="1"/>
  <c r="N2275" i="1"/>
  <c r="O2275" i="1" s="1"/>
  <c r="M2275" i="1"/>
  <c r="G2275" i="1"/>
  <c r="C2275" i="1"/>
  <c r="B2275" i="1"/>
  <c r="N2274" i="1"/>
  <c r="O2274" i="1" s="1"/>
  <c r="M2274" i="1"/>
  <c r="G2274" i="1"/>
  <c r="B2274" i="1"/>
  <c r="C2274" i="1" s="1"/>
  <c r="N2273" i="1"/>
  <c r="O2273" i="1" s="1"/>
  <c r="M2273" i="1"/>
  <c r="G2273" i="1"/>
  <c r="B2273" i="1"/>
  <c r="C2273" i="1" s="1"/>
  <c r="O2272" i="1"/>
  <c r="N2272" i="1"/>
  <c r="M2272" i="1"/>
  <c r="G2272" i="1"/>
  <c r="C2272" i="1"/>
  <c r="B2272" i="1"/>
  <c r="N2271" i="1"/>
  <c r="O2271" i="1" s="1"/>
  <c r="M2271" i="1"/>
  <c r="G2271" i="1"/>
  <c r="C2271" i="1"/>
  <c r="B2271" i="1"/>
  <c r="N2270" i="1"/>
  <c r="O2270" i="1" s="1"/>
  <c r="M2270" i="1"/>
  <c r="G2270" i="1"/>
  <c r="B2270" i="1"/>
  <c r="C2270" i="1" s="1"/>
  <c r="N2269" i="1"/>
  <c r="O2269" i="1" s="1"/>
  <c r="M2269" i="1"/>
  <c r="G2269" i="1"/>
  <c r="B2269" i="1"/>
  <c r="C2269" i="1" s="1"/>
  <c r="N2268" i="1"/>
  <c r="O2268" i="1" s="1"/>
  <c r="M2268" i="1"/>
  <c r="G2268" i="1"/>
  <c r="C2268" i="1"/>
  <c r="B2268" i="1"/>
  <c r="N2267" i="1"/>
  <c r="O2267" i="1" s="1"/>
  <c r="M2267" i="1"/>
  <c r="G2267" i="1"/>
  <c r="C2267" i="1"/>
  <c r="B2267" i="1"/>
  <c r="O2266" i="1"/>
  <c r="N2266" i="1"/>
  <c r="M2266" i="1"/>
  <c r="G2266" i="1"/>
  <c r="B2266" i="1"/>
  <c r="C2266" i="1" s="1"/>
  <c r="N2265" i="1"/>
  <c r="O2265" i="1" s="1"/>
  <c r="M2265" i="1"/>
  <c r="G2265" i="1"/>
  <c r="B2265" i="1"/>
  <c r="C2265" i="1" s="1"/>
  <c r="N2264" i="1"/>
  <c r="O2264" i="1" s="1"/>
  <c r="M2264" i="1"/>
  <c r="G2264" i="1"/>
  <c r="C2264" i="1"/>
  <c r="B2264" i="1"/>
  <c r="N2263" i="1"/>
  <c r="O2263" i="1" s="1"/>
  <c r="M2263" i="1"/>
  <c r="G2263" i="1"/>
  <c r="B2263" i="1"/>
  <c r="C2263" i="1" s="1"/>
  <c r="O2262" i="1"/>
  <c r="N2262" i="1"/>
  <c r="M2262" i="1"/>
  <c r="G2262" i="1"/>
  <c r="B2262" i="1"/>
  <c r="C2262" i="1" s="1"/>
  <c r="N2261" i="1"/>
  <c r="O2261" i="1" s="1"/>
  <c r="M2261" i="1"/>
  <c r="G2261" i="1"/>
  <c r="B2261" i="1"/>
  <c r="C2261" i="1" s="1"/>
  <c r="O2260" i="1"/>
  <c r="N2260" i="1"/>
  <c r="M2260" i="1"/>
  <c r="G2260" i="1"/>
  <c r="B2260" i="1"/>
  <c r="C2260" i="1" s="1"/>
  <c r="N2259" i="1"/>
  <c r="O2259" i="1" s="1"/>
  <c r="M2259" i="1"/>
  <c r="G2259" i="1"/>
  <c r="B2259" i="1"/>
  <c r="C2259" i="1" s="1"/>
  <c r="N2258" i="1"/>
  <c r="O2258" i="1" s="1"/>
  <c r="M2258" i="1"/>
  <c r="G2258" i="1"/>
  <c r="C2258" i="1"/>
  <c r="B2258" i="1"/>
  <c r="N2257" i="1"/>
  <c r="O2257" i="1" s="1"/>
  <c r="M2257" i="1"/>
  <c r="G2257" i="1"/>
  <c r="C2257" i="1"/>
  <c r="B2257" i="1"/>
  <c r="O2256" i="1"/>
  <c r="N2256" i="1"/>
  <c r="M2256" i="1"/>
  <c r="G2256" i="1"/>
  <c r="B2256" i="1"/>
  <c r="C2256" i="1" s="1"/>
  <c r="N2255" i="1"/>
  <c r="O2255" i="1" s="1"/>
  <c r="M2255" i="1"/>
  <c r="G2255" i="1"/>
  <c r="C2255" i="1"/>
  <c r="B2255" i="1"/>
  <c r="N2254" i="1"/>
  <c r="O2254" i="1" s="1"/>
  <c r="M2254" i="1"/>
  <c r="G2254" i="1"/>
  <c r="C2254" i="1"/>
  <c r="B2254" i="1"/>
  <c r="N2253" i="1"/>
  <c r="O2253" i="1" s="1"/>
  <c r="M2253" i="1"/>
  <c r="G2253" i="1"/>
  <c r="B2253" i="1"/>
  <c r="C2253" i="1" s="1"/>
  <c r="O2252" i="1"/>
  <c r="N2252" i="1"/>
  <c r="M2252" i="1"/>
  <c r="G2252" i="1"/>
  <c r="B2252" i="1"/>
  <c r="C2252" i="1" s="1"/>
  <c r="N2251" i="1"/>
  <c r="O2251" i="1" s="1"/>
  <c r="M2251" i="1"/>
  <c r="G2251" i="1"/>
  <c r="B2251" i="1"/>
  <c r="C2251" i="1" s="1"/>
  <c r="N2250" i="1"/>
  <c r="O2250" i="1" s="1"/>
  <c r="M2250" i="1"/>
  <c r="G2250" i="1"/>
  <c r="C2250" i="1"/>
  <c r="B2250" i="1"/>
  <c r="N2249" i="1"/>
  <c r="O2249" i="1" s="1"/>
  <c r="M2249" i="1"/>
  <c r="G2249" i="1"/>
  <c r="B2249" i="1"/>
  <c r="C2249" i="1" s="1"/>
  <c r="N2248" i="1"/>
  <c r="O2248" i="1" s="1"/>
  <c r="M2248" i="1"/>
  <c r="G2248" i="1"/>
  <c r="C2248" i="1"/>
  <c r="B2248" i="1"/>
  <c r="N2247" i="1"/>
  <c r="O2247" i="1" s="1"/>
  <c r="M2247" i="1"/>
  <c r="G2247" i="1"/>
  <c r="C2247" i="1"/>
  <c r="B2247" i="1"/>
  <c r="O2246" i="1"/>
  <c r="N2246" i="1"/>
  <c r="M2246" i="1"/>
  <c r="G2246" i="1"/>
  <c r="B2246" i="1"/>
  <c r="C2246" i="1" s="1"/>
  <c r="N2245" i="1"/>
  <c r="O2245" i="1" s="1"/>
  <c r="M2245" i="1"/>
  <c r="G2245" i="1"/>
  <c r="B2245" i="1"/>
  <c r="C2245" i="1" s="1"/>
  <c r="N2244" i="1"/>
  <c r="O2244" i="1" s="1"/>
  <c r="M2244" i="1"/>
  <c r="G2244" i="1"/>
  <c r="C2244" i="1"/>
  <c r="B2244" i="1"/>
  <c r="N2243" i="1"/>
  <c r="O2243" i="1" s="1"/>
  <c r="M2243" i="1"/>
  <c r="G2243" i="1"/>
  <c r="B2243" i="1"/>
  <c r="C2243" i="1" s="1"/>
  <c r="O2242" i="1"/>
  <c r="N2242" i="1"/>
  <c r="M2242" i="1"/>
  <c r="G2242" i="1"/>
  <c r="C2242" i="1"/>
  <c r="B2242" i="1"/>
  <c r="N2241" i="1"/>
  <c r="O2241" i="1" s="1"/>
  <c r="M2241" i="1"/>
  <c r="G2241" i="1"/>
  <c r="C2241" i="1"/>
  <c r="B2241" i="1"/>
  <c r="O2240" i="1"/>
  <c r="N2240" i="1"/>
  <c r="M2240" i="1"/>
  <c r="G2240" i="1"/>
  <c r="B2240" i="1"/>
  <c r="C2240" i="1" s="1"/>
  <c r="N2239" i="1"/>
  <c r="O2239" i="1" s="1"/>
  <c r="M2239" i="1"/>
  <c r="G2239" i="1"/>
  <c r="B2239" i="1"/>
  <c r="C2239" i="1" s="1"/>
  <c r="N2238" i="1"/>
  <c r="O2238" i="1" s="1"/>
  <c r="M2238" i="1"/>
  <c r="G2238" i="1"/>
  <c r="B2238" i="1"/>
  <c r="C2238" i="1" s="1"/>
  <c r="N2237" i="1"/>
  <c r="O2237" i="1" s="1"/>
  <c r="M2237" i="1"/>
  <c r="G2237" i="1"/>
  <c r="B2237" i="1"/>
  <c r="C2237" i="1" s="1"/>
  <c r="O2236" i="1"/>
  <c r="N2236" i="1"/>
  <c r="M2236" i="1"/>
  <c r="G2236" i="1"/>
  <c r="B2236" i="1"/>
  <c r="C2236" i="1" s="1"/>
  <c r="N2235" i="1"/>
  <c r="O2235" i="1" s="1"/>
  <c r="M2235" i="1"/>
  <c r="G2235" i="1"/>
  <c r="B2235" i="1"/>
  <c r="C2235" i="1" s="1"/>
  <c r="N2234" i="1"/>
  <c r="O2234" i="1" s="1"/>
  <c r="M2234" i="1"/>
  <c r="G2234" i="1"/>
  <c r="C2234" i="1"/>
  <c r="B2234" i="1"/>
  <c r="N2233" i="1"/>
  <c r="O2233" i="1" s="1"/>
  <c r="M2233" i="1"/>
  <c r="G2233" i="1"/>
  <c r="C2233" i="1"/>
  <c r="B2233" i="1"/>
  <c r="N2232" i="1"/>
  <c r="O2232" i="1" s="1"/>
  <c r="M2232" i="1"/>
  <c r="G2232" i="1"/>
  <c r="C2232" i="1"/>
  <c r="B2232" i="1"/>
  <c r="N2231" i="1"/>
  <c r="O2231" i="1" s="1"/>
  <c r="M2231" i="1"/>
  <c r="G2231" i="1"/>
  <c r="B2231" i="1"/>
  <c r="C2231" i="1" s="1"/>
  <c r="N2230" i="1"/>
  <c r="O2230" i="1" s="1"/>
  <c r="M2230" i="1"/>
  <c r="G2230" i="1"/>
  <c r="B2230" i="1"/>
  <c r="C2230" i="1" s="1"/>
  <c r="N2229" i="1"/>
  <c r="O2229" i="1" s="1"/>
  <c r="M2229" i="1"/>
  <c r="G2229" i="1"/>
  <c r="B2229" i="1"/>
  <c r="C2229" i="1" s="1"/>
  <c r="O2228" i="1"/>
  <c r="N2228" i="1"/>
  <c r="M2228" i="1"/>
  <c r="G2228" i="1"/>
  <c r="B2228" i="1"/>
  <c r="C2228" i="1" s="1"/>
  <c r="N2227" i="1"/>
  <c r="O2227" i="1" s="1"/>
  <c r="M2227" i="1"/>
  <c r="G2227" i="1"/>
  <c r="C2227" i="1"/>
  <c r="B2227" i="1"/>
  <c r="N2226" i="1"/>
  <c r="O2226" i="1" s="1"/>
  <c r="M2226" i="1"/>
  <c r="G2226" i="1"/>
  <c r="B2226" i="1"/>
  <c r="C2226" i="1" s="1"/>
  <c r="N2225" i="1"/>
  <c r="O2225" i="1" s="1"/>
  <c r="M2225" i="1"/>
  <c r="G2225" i="1"/>
  <c r="B2225" i="1"/>
  <c r="C2225" i="1" s="1"/>
  <c r="O2224" i="1"/>
  <c r="N2224" i="1"/>
  <c r="M2224" i="1"/>
  <c r="G2224" i="1"/>
  <c r="B2224" i="1"/>
  <c r="C2224" i="1" s="1"/>
  <c r="N2223" i="1"/>
  <c r="O2223" i="1" s="1"/>
  <c r="M2223" i="1"/>
  <c r="G2223" i="1"/>
  <c r="C2223" i="1"/>
  <c r="B2223" i="1"/>
  <c r="N2222" i="1"/>
  <c r="O2222" i="1" s="1"/>
  <c r="M2222" i="1"/>
  <c r="G2222" i="1"/>
  <c r="B2222" i="1"/>
  <c r="C2222" i="1" s="1"/>
  <c r="N2221" i="1"/>
  <c r="O2221" i="1" s="1"/>
  <c r="M2221" i="1"/>
  <c r="G2221" i="1"/>
  <c r="B2221" i="1"/>
  <c r="C2221" i="1" s="1"/>
  <c r="N2220" i="1"/>
  <c r="O2220" i="1" s="1"/>
  <c r="M2220" i="1"/>
  <c r="G2220" i="1"/>
  <c r="C2220" i="1"/>
  <c r="B2220" i="1"/>
  <c r="N2219" i="1"/>
  <c r="O2219" i="1" s="1"/>
  <c r="M2219" i="1"/>
  <c r="G2219" i="1"/>
  <c r="C2219" i="1"/>
  <c r="B2219" i="1"/>
  <c r="O2218" i="1"/>
  <c r="N2218" i="1"/>
  <c r="M2218" i="1"/>
  <c r="G2218" i="1"/>
  <c r="C2218" i="1"/>
  <c r="B2218" i="1"/>
  <c r="N2217" i="1"/>
  <c r="O2217" i="1" s="1"/>
  <c r="M2217" i="1"/>
  <c r="G2217" i="1"/>
  <c r="C2217" i="1"/>
  <c r="B2217" i="1"/>
  <c r="N2216" i="1"/>
  <c r="O2216" i="1" s="1"/>
  <c r="M2216" i="1"/>
  <c r="G2216" i="1"/>
  <c r="C2216" i="1"/>
  <c r="B2216" i="1"/>
  <c r="N2215" i="1"/>
  <c r="O2215" i="1" s="1"/>
  <c r="M2215" i="1"/>
  <c r="G2215" i="1"/>
  <c r="C2215" i="1"/>
  <c r="B2215" i="1"/>
  <c r="O2214" i="1"/>
  <c r="N2214" i="1"/>
  <c r="M2214" i="1"/>
  <c r="G2214" i="1"/>
  <c r="C2214" i="1"/>
  <c r="B2214" i="1"/>
  <c r="N2213" i="1"/>
  <c r="O2213" i="1" s="1"/>
  <c r="M2213" i="1"/>
  <c r="G2213" i="1"/>
  <c r="C2213" i="1"/>
  <c r="B2213" i="1"/>
  <c r="O2212" i="1"/>
  <c r="N2212" i="1"/>
  <c r="M2212" i="1"/>
  <c r="G2212" i="1"/>
  <c r="B2212" i="1"/>
  <c r="C2212" i="1" s="1"/>
  <c r="N2211" i="1"/>
  <c r="O2211" i="1" s="1"/>
  <c r="M2211" i="1"/>
  <c r="G2211" i="1"/>
  <c r="B2211" i="1"/>
  <c r="C2211" i="1" s="1"/>
  <c r="O2210" i="1"/>
  <c r="N2210" i="1"/>
  <c r="M2210" i="1"/>
  <c r="G2210" i="1"/>
  <c r="C2210" i="1"/>
  <c r="B2210" i="1"/>
  <c r="N2209" i="1"/>
  <c r="O2209" i="1" s="1"/>
  <c r="M2209" i="1"/>
  <c r="G2209" i="1"/>
  <c r="C2209" i="1"/>
  <c r="B2209" i="1"/>
  <c r="O2208" i="1"/>
  <c r="N2208" i="1"/>
  <c r="M2208" i="1"/>
  <c r="G2208" i="1"/>
  <c r="B2208" i="1"/>
  <c r="C2208" i="1" s="1"/>
  <c r="N2207" i="1"/>
  <c r="O2207" i="1" s="1"/>
  <c r="M2207" i="1"/>
  <c r="G2207" i="1"/>
  <c r="B2207" i="1"/>
  <c r="C2207" i="1" s="1"/>
  <c r="O2206" i="1"/>
  <c r="N2206" i="1"/>
  <c r="M2206" i="1"/>
  <c r="G2206" i="1"/>
  <c r="C2206" i="1"/>
  <c r="B2206" i="1"/>
  <c r="N2205" i="1"/>
  <c r="O2205" i="1" s="1"/>
  <c r="M2205" i="1"/>
  <c r="G2205" i="1"/>
  <c r="B2205" i="1"/>
  <c r="C2205" i="1" s="1"/>
  <c r="O2204" i="1"/>
  <c r="N2204" i="1"/>
  <c r="M2204" i="1"/>
  <c r="G2204" i="1"/>
  <c r="B2204" i="1"/>
  <c r="C2204" i="1" s="1"/>
  <c r="N2203" i="1"/>
  <c r="O2203" i="1" s="1"/>
  <c r="M2203" i="1"/>
  <c r="G2203" i="1"/>
  <c r="C2203" i="1"/>
  <c r="B2203" i="1"/>
  <c r="O2202" i="1"/>
  <c r="N2202" i="1"/>
  <c r="M2202" i="1"/>
  <c r="G2202" i="1"/>
  <c r="C2202" i="1"/>
  <c r="B2202" i="1"/>
  <c r="N2201" i="1"/>
  <c r="O2201" i="1" s="1"/>
  <c r="M2201" i="1"/>
  <c r="G2201" i="1"/>
  <c r="B2201" i="1"/>
  <c r="C2201" i="1" s="1"/>
  <c r="O2200" i="1"/>
  <c r="N2200" i="1"/>
  <c r="M2200" i="1"/>
  <c r="G2200" i="1"/>
  <c r="C2200" i="1"/>
  <c r="B2200" i="1"/>
  <c r="N2199" i="1"/>
  <c r="O2199" i="1" s="1"/>
  <c r="M2199" i="1"/>
  <c r="G2199" i="1"/>
  <c r="C2199" i="1"/>
  <c r="B2199" i="1"/>
  <c r="O2198" i="1"/>
  <c r="N2198" i="1"/>
  <c r="M2198" i="1"/>
  <c r="G2198" i="1"/>
  <c r="B2198" i="1"/>
  <c r="C2198" i="1" s="1"/>
  <c r="N2197" i="1"/>
  <c r="O2197" i="1" s="1"/>
  <c r="M2197" i="1"/>
  <c r="G2197" i="1"/>
  <c r="B2197" i="1"/>
  <c r="C2197" i="1" s="1"/>
  <c r="O2196" i="1"/>
  <c r="N2196" i="1"/>
  <c r="M2196" i="1"/>
  <c r="G2196" i="1"/>
  <c r="C2196" i="1"/>
  <c r="B2196" i="1"/>
  <c r="N2195" i="1"/>
  <c r="O2195" i="1" s="1"/>
  <c r="M2195" i="1"/>
  <c r="G2195" i="1"/>
  <c r="C2195" i="1"/>
  <c r="B2195" i="1"/>
  <c r="O2194" i="1"/>
  <c r="N2194" i="1"/>
  <c r="M2194" i="1"/>
  <c r="G2194" i="1"/>
  <c r="B2194" i="1"/>
  <c r="C2194" i="1" s="1"/>
  <c r="N2193" i="1"/>
  <c r="O2193" i="1" s="1"/>
  <c r="M2193" i="1"/>
  <c r="G2193" i="1"/>
  <c r="B2193" i="1"/>
  <c r="C2193" i="1" s="1"/>
  <c r="O2192" i="1"/>
  <c r="N2192" i="1"/>
  <c r="M2192" i="1"/>
  <c r="G2192" i="1"/>
  <c r="B2192" i="1"/>
  <c r="C2192" i="1" s="1"/>
  <c r="N2191" i="1"/>
  <c r="O2191" i="1" s="1"/>
  <c r="M2191" i="1"/>
  <c r="G2191" i="1"/>
  <c r="C2191" i="1"/>
  <c r="B2191" i="1"/>
  <c r="O2190" i="1"/>
  <c r="N2190" i="1"/>
  <c r="M2190" i="1"/>
  <c r="G2190" i="1"/>
  <c r="C2190" i="1"/>
  <c r="B2190" i="1"/>
  <c r="N2189" i="1"/>
  <c r="O2189" i="1" s="1"/>
  <c r="M2189" i="1"/>
  <c r="G2189" i="1"/>
  <c r="C2189" i="1"/>
  <c r="B2189" i="1"/>
  <c r="O2188" i="1"/>
  <c r="N2188" i="1"/>
  <c r="M2188" i="1"/>
  <c r="G2188" i="1"/>
  <c r="B2188" i="1"/>
  <c r="C2188" i="1" s="1"/>
  <c r="N2187" i="1"/>
  <c r="O2187" i="1" s="1"/>
  <c r="M2187" i="1"/>
  <c r="G2187" i="1"/>
  <c r="B2187" i="1"/>
  <c r="C2187" i="1" s="1"/>
  <c r="O2186" i="1"/>
  <c r="N2186" i="1"/>
  <c r="M2186" i="1"/>
  <c r="G2186" i="1"/>
  <c r="C2186" i="1"/>
  <c r="B2186" i="1"/>
  <c r="N2185" i="1"/>
  <c r="O2185" i="1" s="1"/>
  <c r="M2185" i="1"/>
  <c r="G2185" i="1"/>
  <c r="B2185" i="1"/>
  <c r="C2185" i="1" s="1"/>
  <c r="O2184" i="1"/>
  <c r="N2184" i="1"/>
  <c r="M2184" i="1"/>
  <c r="G2184" i="1"/>
  <c r="B2184" i="1"/>
  <c r="C2184" i="1" s="1"/>
  <c r="N2183" i="1"/>
  <c r="O2183" i="1" s="1"/>
  <c r="M2183" i="1"/>
  <c r="G2183" i="1"/>
  <c r="C2183" i="1"/>
  <c r="B2183" i="1"/>
  <c r="O2182" i="1"/>
  <c r="N2182" i="1"/>
  <c r="M2182" i="1"/>
  <c r="G2182" i="1"/>
  <c r="C2182" i="1"/>
  <c r="B2182" i="1"/>
  <c r="N2181" i="1"/>
  <c r="O2181" i="1" s="1"/>
  <c r="M2181" i="1"/>
  <c r="G2181" i="1"/>
  <c r="B2181" i="1"/>
  <c r="C2181" i="1" s="1"/>
  <c r="O2180" i="1"/>
  <c r="N2180" i="1"/>
  <c r="M2180" i="1"/>
  <c r="G2180" i="1"/>
  <c r="B2180" i="1"/>
  <c r="C2180" i="1" s="1"/>
  <c r="N2179" i="1"/>
  <c r="O2179" i="1" s="1"/>
  <c r="M2179" i="1"/>
  <c r="G2179" i="1"/>
  <c r="C2179" i="1"/>
  <c r="B2179" i="1"/>
  <c r="O2178" i="1"/>
  <c r="N2178" i="1"/>
  <c r="M2178" i="1"/>
  <c r="G2178" i="1"/>
  <c r="C2178" i="1"/>
  <c r="B2178" i="1"/>
  <c r="N2177" i="1"/>
  <c r="O2177" i="1" s="1"/>
  <c r="M2177" i="1"/>
  <c r="G2177" i="1"/>
  <c r="B2177" i="1"/>
  <c r="C2177" i="1" s="1"/>
  <c r="O2176" i="1"/>
  <c r="N2176" i="1"/>
  <c r="M2176" i="1"/>
  <c r="G2176" i="1"/>
  <c r="C2176" i="1"/>
  <c r="B2176" i="1"/>
  <c r="N2175" i="1"/>
  <c r="O2175" i="1" s="1"/>
  <c r="M2175" i="1"/>
  <c r="G2175" i="1"/>
  <c r="C2175" i="1"/>
  <c r="B2175" i="1"/>
  <c r="O2174" i="1"/>
  <c r="N2174" i="1"/>
  <c r="M2174" i="1"/>
  <c r="G2174" i="1"/>
  <c r="B2174" i="1"/>
  <c r="C2174" i="1" s="1"/>
  <c r="N2173" i="1"/>
  <c r="O2173" i="1" s="1"/>
  <c r="M2173" i="1"/>
  <c r="G2173" i="1"/>
  <c r="B2173" i="1"/>
  <c r="C2173" i="1" s="1"/>
  <c r="O2172" i="1"/>
  <c r="N2172" i="1"/>
  <c r="M2172" i="1"/>
  <c r="G2172" i="1"/>
  <c r="C2172" i="1"/>
  <c r="B2172" i="1"/>
  <c r="N2171" i="1"/>
  <c r="O2171" i="1" s="1"/>
  <c r="M2171" i="1"/>
  <c r="G2171" i="1"/>
  <c r="C2171" i="1"/>
  <c r="B2171" i="1"/>
  <c r="O2170" i="1"/>
  <c r="N2170" i="1"/>
  <c r="M2170" i="1"/>
  <c r="G2170" i="1"/>
  <c r="B2170" i="1"/>
  <c r="C2170" i="1" s="1"/>
  <c r="N2169" i="1"/>
  <c r="O2169" i="1" s="1"/>
  <c r="M2169" i="1"/>
  <c r="G2169" i="1"/>
  <c r="B2169" i="1"/>
  <c r="C2169" i="1" s="1"/>
  <c r="O2168" i="1"/>
  <c r="N2168" i="1"/>
  <c r="M2168" i="1"/>
  <c r="G2168" i="1"/>
  <c r="B2168" i="1"/>
  <c r="C2168" i="1" s="1"/>
  <c r="N2167" i="1"/>
  <c r="O2167" i="1" s="1"/>
  <c r="M2167" i="1"/>
  <c r="G2167" i="1"/>
  <c r="C2167" i="1"/>
  <c r="B2167" i="1"/>
  <c r="O2166" i="1"/>
  <c r="N2166" i="1"/>
  <c r="M2166" i="1"/>
  <c r="G2166" i="1"/>
  <c r="C2166" i="1"/>
  <c r="B2166" i="1"/>
  <c r="N2165" i="1"/>
  <c r="O2165" i="1" s="1"/>
  <c r="M2165" i="1"/>
  <c r="G2165" i="1"/>
  <c r="C2165" i="1"/>
  <c r="B2165" i="1"/>
  <c r="O2164" i="1"/>
  <c r="N2164" i="1"/>
  <c r="M2164" i="1"/>
  <c r="G2164" i="1"/>
  <c r="B2164" i="1"/>
  <c r="C2164" i="1" s="1"/>
  <c r="N2163" i="1"/>
  <c r="O2163" i="1" s="1"/>
  <c r="M2163" i="1"/>
  <c r="G2163" i="1"/>
  <c r="B2163" i="1"/>
  <c r="C2163" i="1" s="1"/>
  <c r="O2162" i="1"/>
  <c r="N2162" i="1"/>
  <c r="M2162" i="1"/>
  <c r="G2162" i="1"/>
  <c r="C2162" i="1"/>
  <c r="B2162" i="1"/>
  <c r="N2161" i="1"/>
  <c r="O2161" i="1" s="1"/>
  <c r="M2161" i="1"/>
  <c r="G2161" i="1"/>
  <c r="C2161" i="1"/>
  <c r="B2161" i="1"/>
  <c r="O2160" i="1"/>
  <c r="N2160" i="1"/>
  <c r="M2160" i="1"/>
  <c r="G2160" i="1"/>
  <c r="B2160" i="1"/>
  <c r="C2160" i="1" s="1"/>
  <c r="N2159" i="1"/>
  <c r="O2159" i="1" s="1"/>
  <c r="M2159" i="1"/>
  <c r="G2159" i="1"/>
  <c r="B2159" i="1"/>
  <c r="C2159" i="1" s="1"/>
  <c r="O2158" i="1"/>
  <c r="N2158" i="1"/>
  <c r="M2158" i="1"/>
  <c r="G2158" i="1"/>
  <c r="C2158" i="1"/>
  <c r="B2158" i="1"/>
  <c r="N2157" i="1"/>
  <c r="O2157" i="1" s="1"/>
  <c r="M2157" i="1"/>
  <c r="G2157" i="1"/>
  <c r="B2157" i="1"/>
  <c r="C2157" i="1" s="1"/>
  <c r="O2156" i="1"/>
  <c r="N2156" i="1"/>
  <c r="M2156" i="1"/>
  <c r="G2156" i="1"/>
  <c r="B2156" i="1"/>
  <c r="C2156" i="1" s="1"/>
  <c r="N2155" i="1"/>
  <c r="O2155" i="1" s="1"/>
  <c r="M2155" i="1"/>
  <c r="G2155" i="1"/>
  <c r="C2155" i="1"/>
  <c r="B2155" i="1"/>
  <c r="O2154" i="1"/>
  <c r="N2154" i="1"/>
  <c r="M2154" i="1"/>
  <c r="G2154" i="1"/>
  <c r="C2154" i="1"/>
  <c r="B2154" i="1"/>
  <c r="N2153" i="1"/>
  <c r="O2153" i="1" s="1"/>
  <c r="M2153" i="1"/>
  <c r="G2153" i="1"/>
  <c r="B2153" i="1"/>
  <c r="C2153" i="1" s="1"/>
  <c r="O2152" i="1"/>
  <c r="N2152" i="1"/>
  <c r="M2152" i="1"/>
  <c r="G2152" i="1"/>
  <c r="C2152" i="1"/>
  <c r="B2152" i="1"/>
  <c r="N2151" i="1"/>
  <c r="O2151" i="1" s="1"/>
  <c r="M2151" i="1"/>
  <c r="G2151" i="1"/>
  <c r="C2151" i="1"/>
  <c r="B2151" i="1"/>
  <c r="O2150" i="1"/>
  <c r="N2150" i="1"/>
  <c r="M2150" i="1"/>
  <c r="G2150" i="1"/>
  <c r="B2150" i="1"/>
  <c r="C2150" i="1" s="1"/>
  <c r="N2149" i="1"/>
  <c r="O2149" i="1" s="1"/>
  <c r="M2149" i="1"/>
  <c r="G2149" i="1"/>
  <c r="B2149" i="1"/>
  <c r="C2149" i="1" s="1"/>
  <c r="O2148" i="1"/>
  <c r="N2148" i="1"/>
  <c r="M2148" i="1"/>
  <c r="G2148" i="1"/>
  <c r="C2148" i="1"/>
  <c r="B2148" i="1"/>
  <c r="N2147" i="1"/>
  <c r="O2147" i="1" s="1"/>
  <c r="M2147" i="1"/>
  <c r="G2147" i="1"/>
  <c r="C2147" i="1"/>
  <c r="B2147" i="1"/>
  <c r="O2146" i="1"/>
  <c r="N2146" i="1"/>
  <c r="M2146" i="1"/>
  <c r="G2146" i="1"/>
  <c r="C2146" i="1"/>
  <c r="B2146" i="1"/>
  <c r="N2145" i="1"/>
  <c r="O2145" i="1" s="1"/>
  <c r="M2145" i="1"/>
  <c r="G2145" i="1"/>
  <c r="B2145" i="1"/>
  <c r="C2145" i="1" s="1"/>
  <c r="O2144" i="1"/>
  <c r="N2144" i="1"/>
  <c r="M2144" i="1"/>
  <c r="G2144" i="1"/>
  <c r="B2144" i="1"/>
  <c r="C2144" i="1" s="1"/>
  <c r="N2143" i="1"/>
  <c r="O2143" i="1" s="1"/>
  <c r="M2143" i="1"/>
  <c r="G2143" i="1"/>
  <c r="C2143" i="1"/>
  <c r="B2143" i="1"/>
  <c r="O2142" i="1"/>
  <c r="N2142" i="1"/>
  <c r="M2142" i="1"/>
  <c r="G2142" i="1"/>
  <c r="C2142" i="1"/>
  <c r="B2142" i="1"/>
  <c r="N2141" i="1"/>
  <c r="O2141" i="1" s="1"/>
  <c r="M2141" i="1"/>
  <c r="G2141" i="1"/>
  <c r="C2141" i="1"/>
  <c r="B2141" i="1"/>
  <c r="O2140" i="1"/>
  <c r="N2140" i="1"/>
  <c r="M2140" i="1"/>
  <c r="G2140" i="1"/>
  <c r="B2140" i="1"/>
  <c r="C2140" i="1" s="1"/>
  <c r="N2139" i="1"/>
  <c r="O2139" i="1" s="1"/>
  <c r="M2139" i="1"/>
  <c r="G2139" i="1"/>
  <c r="B2139" i="1"/>
  <c r="C2139" i="1" s="1"/>
  <c r="O2138" i="1"/>
  <c r="N2138" i="1"/>
  <c r="M2138" i="1"/>
  <c r="G2138" i="1"/>
  <c r="C2138" i="1"/>
  <c r="B2138" i="1"/>
  <c r="N2137" i="1"/>
  <c r="O2137" i="1" s="1"/>
  <c r="M2137" i="1"/>
  <c r="G2137" i="1"/>
  <c r="B2137" i="1"/>
  <c r="C2137" i="1" s="1"/>
  <c r="O2136" i="1"/>
  <c r="N2136" i="1"/>
  <c r="M2136" i="1"/>
  <c r="G2136" i="1"/>
  <c r="B2136" i="1"/>
  <c r="C2136" i="1" s="1"/>
  <c r="N2135" i="1"/>
  <c r="O2135" i="1" s="1"/>
  <c r="M2135" i="1"/>
  <c r="G2135" i="1"/>
  <c r="B2135" i="1"/>
  <c r="C2135" i="1" s="1"/>
  <c r="O2134" i="1"/>
  <c r="N2134" i="1"/>
  <c r="M2134" i="1"/>
  <c r="G2134" i="1"/>
  <c r="C2134" i="1"/>
  <c r="B2134" i="1"/>
  <c r="N2133" i="1"/>
  <c r="O2133" i="1" s="1"/>
  <c r="M2133" i="1"/>
  <c r="G2133" i="1"/>
  <c r="B2133" i="1"/>
  <c r="C2133" i="1" s="1"/>
  <c r="O2132" i="1"/>
  <c r="N2132" i="1"/>
  <c r="M2132" i="1"/>
  <c r="G2132" i="1"/>
  <c r="B2132" i="1"/>
  <c r="C2132" i="1" s="1"/>
  <c r="N2131" i="1"/>
  <c r="O2131" i="1" s="1"/>
  <c r="M2131" i="1"/>
  <c r="G2131" i="1"/>
  <c r="C2131" i="1"/>
  <c r="B2131" i="1"/>
  <c r="O2130" i="1"/>
  <c r="N2130" i="1"/>
  <c r="M2130" i="1"/>
  <c r="G2130" i="1"/>
  <c r="C2130" i="1"/>
  <c r="B2130" i="1"/>
  <c r="N2129" i="1"/>
  <c r="O2129" i="1" s="1"/>
  <c r="M2129" i="1"/>
  <c r="G2129" i="1"/>
  <c r="B2129" i="1"/>
  <c r="C2129" i="1" s="1"/>
  <c r="O2128" i="1"/>
  <c r="N2128" i="1"/>
  <c r="M2128" i="1"/>
  <c r="G2128" i="1"/>
  <c r="C2128" i="1"/>
  <c r="B2128" i="1"/>
  <c r="N2127" i="1"/>
  <c r="O2127" i="1" s="1"/>
  <c r="M2127" i="1"/>
  <c r="G2127" i="1"/>
  <c r="C2127" i="1"/>
  <c r="B2127" i="1"/>
  <c r="O2126" i="1"/>
  <c r="N2126" i="1"/>
  <c r="M2126" i="1"/>
  <c r="G2126" i="1"/>
  <c r="B2126" i="1"/>
  <c r="C2126" i="1" s="1"/>
  <c r="N2125" i="1"/>
  <c r="O2125" i="1" s="1"/>
  <c r="M2125" i="1"/>
  <c r="G2125" i="1"/>
  <c r="B2125" i="1"/>
  <c r="C2125" i="1" s="1"/>
  <c r="O2124" i="1"/>
  <c r="N2124" i="1"/>
  <c r="M2124" i="1"/>
  <c r="G2124" i="1"/>
  <c r="C2124" i="1"/>
  <c r="B2124" i="1"/>
  <c r="N2123" i="1"/>
  <c r="O2123" i="1" s="1"/>
  <c r="M2123" i="1"/>
  <c r="G2123" i="1"/>
  <c r="C2123" i="1"/>
  <c r="B2123" i="1"/>
  <c r="O2122" i="1"/>
  <c r="N2122" i="1"/>
  <c r="M2122" i="1"/>
  <c r="G2122" i="1"/>
  <c r="B2122" i="1"/>
  <c r="C2122" i="1" s="1"/>
  <c r="N2121" i="1"/>
  <c r="O2121" i="1" s="1"/>
  <c r="M2121" i="1"/>
  <c r="G2121" i="1"/>
  <c r="B2121" i="1"/>
  <c r="C2121" i="1" s="1"/>
  <c r="O2120" i="1"/>
  <c r="N2120" i="1"/>
  <c r="M2120" i="1"/>
  <c r="G2120" i="1"/>
  <c r="B2120" i="1"/>
  <c r="C2120" i="1" s="1"/>
  <c r="N2119" i="1"/>
  <c r="O2119" i="1" s="1"/>
  <c r="M2119" i="1"/>
  <c r="G2119" i="1"/>
  <c r="C2119" i="1"/>
  <c r="B2119" i="1"/>
  <c r="O2118" i="1"/>
  <c r="N2118" i="1"/>
  <c r="M2118" i="1"/>
  <c r="G2118" i="1"/>
  <c r="C2118" i="1"/>
  <c r="B2118" i="1"/>
  <c r="N2117" i="1"/>
  <c r="O2117" i="1" s="1"/>
  <c r="M2117" i="1"/>
  <c r="G2117" i="1"/>
  <c r="C2117" i="1"/>
  <c r="B2117" i="1"/>
  <c r="O2116" i="1"/>
  <c r="N2116" i="1"/>
  <c r="M2116" i="1"/>
  <c r="G2116" i="1"/>
  <c r="B2116" i="1"/>
  <c r="C2116" i="1" s="1"/>
  <c r="N2115" i="1"/>
  <c r="O2115" i="1" s="1"/>
  <c r="M2115" i="1"/>
  <c r="G2115" i="1"/>
  <c r="B2115" i="1"/>
  <c r="C2115" i="1" s="1"/>
  <c r="O2114" i="1"/>
  <c r="N2114" i="1"/>
  <c r="M2114" i="1"/>
  <c r="G2114" i="1"/>
  <c r="C2114" i="1"/>
  <c r="B2114" i="1"/>
  <c r="N2113" i="1"/>
  <c r="O2113" i="1" s="1"/>
  <c r="M2113" i="1"/>
  <c r="G2113" i="1"/>
  <c r="B2113" i="1"/>
  <c r="C2113" i="1" s="1"/>
  <c r="O2112" i="1"/>
  <c r="N2112" i="1"/>
  <c r="M2112" i="1"/>
  <c r="G2112" i="1"/>
  <c r="B2112" i="1"/>
  <c r="C2112" i="1" s="1"/>
  <c r="N2111" i="1"/>
  <c r="O2111" i="1" s="1"/>
  <c r="M2111" i="1"/>
  <c r="G2111" i="1"/>
  <c r="C2111" i="1"/>
  <c r="B2111" i="1"/>
  <c r="O2110" i="1"/>
  <c r="N2110" i="1"/>
  <c r="M2110" i="1"/>
  <c r="G2110" i="1"/>
  <c r="C2110" i="1"/>
  <c r="B2110" i="1"/>
  <c r="N2109" i="1"/>
  <c r="O2109" i="1" s="1"/>
  <c r="M2109" i="1"/>
  <c r="G2109" i="1"/>
  <c r="B2109" i="1"/>
  <c r="C2109" i="1" s="1"/>
  <c r="O2108" i="1"/>
  <c r="N2108" i="1"/>
  <c r="M2108" i="1"/>
  <c r="G2108" i="1"/>
  <c r="B2108" i="1"/>
  <c r="C2108" i="1" s="1"/>
  <c r="N2107" i="1"/>
  <c r="O2107" i="1" s="1"/>
  <c r="M2107" i="1"/>
  <c r="G2107" i="1"/>
  <c r="C2107" i="1"/>
  <c r="B2107" i="1"/>
  <c r="O2106" i="1"/>
  <c r="N2106" i="1"/>
  <c r="M2106" i="1"/>
  <c r="G2106" i="1"/>
  <c r="C2106" i="1"/>
  <c r="B2106" i="1"/>
  <c r="N2105" i="1"/>
  <c r="O2105" i="1" s="1"/>
  <c r="M2105" i="1"/>
  <c r="G2105" i="1"/>
  <c r="B2105" i="1"/>
  <c r="C2105" i="1" s="1"/>
  <c r="O2104" i="1"/>
  <c r="N2104" i="1"/>
  <c r="M2104" i="1"/>
  <c r="G2104" i="1"/>
  <c r="C2104" i="1"/>
  <c r="B2104" i="1"/>
  <c r="N2103" i="1"/>
  <c r="O2103" i="1" s="1"/>
  <c r="M2103" i="1"/>
  <c r="G2103" i="1"/>
  <c r="C2103" i="1"/>
  <c r="B2103" i="1"/>
  <c r="O2102" i="1"/>
  <c r="N2102" i="1"/>
  <c r="M2102" i="1"/>
  <c r="G2102" i="1"/>
  <c r="C2102" i="1"/>
  <c r="B2102" i="1"/>
  <c r="N2101" i="1"/>
  <c r="O2101" i="1" s="1"/>
  <c r="M2101" i="1"/>
  <c r="G2101" i="1"/>
  <c r="B2101" i="1"/>
  <c r="C2101" i="1" s="1"/>
  <c r="O2100" i="1"/>
  <c r="N2100" i="1"/>
  <c r="M2100" i="1"/>
  <c r="G2100" i="1"/>
  <c r="B2100" i="1"/>
  <c r="C2100" i="1" s="1"/>
  <c r="N2099" i="1"/>
  <c r="O2099" i="1" s="1"/>
  <c r="M2099" i="1"/>
  <c r="G2099" i="1"/>
  <c r="C2099" i="1"/>
  <c r="B2099" i="1"/>
  <c r="O2098" i="1"/>
  <c r="N2098" i="1"/>
  <c r="M2098" i="1"/>
  <c r="G2098" i="1"/>
  <c r="B2098" i="1"/>
  <c r="C2098" i="1" s="1"/>
  <c r="N2097" i="1"/>
  <c r="O2097" i="1" s="1"/>
  <c r="M2097" i="1"/>
  <c r="G2097" i="1"/>
  <c r="B2097" i="1"/>
  <c r="C2097" i="1" s="1"/>
  <c r="O2096" i="1"/>
  <c r="N2096" i="1"/>
  <c r="M2096" i="1"/>
  <c r="G2096" i="1"/>
  <c r="B2096" i="1"/>
  <c r="C2096" i="1" s="1"/>
  <c r="N2095" i="1"/>
  <c r="O2095" i="1" s="1"/>
  <c r="M2095" i="1"/>
  <c r="G2095" i="1"/>
  <c r="C2095" i="1"/>
  <c r="B2095" i="1"/>
  <c r="O2094" i="1"/>
  <c r="N2094" i="1"/>
  <c r="M2094" i="1"/>
  <c r="G2094" i="1"/>
  <c r="C2094" i="1"/>
  <c r="B2094" i="1"/>
  <c r="N2093" i="1"/>
  <c r="O2093" i="1" s="1"/>
  <c r="M2093" i="1"/>
  <c r="G2093" i="1"/>
  <c r="C2093" i="1"/>
  <c r="B2093" i="1"/>
  <c r="O2092" i="1"/>
  <c r="N2092" i="1"/>
  <c r="M2092" i="1"/>
  <c r="G2092" i="1"/>
  <c r="B2092" i="1"/>
  <c r="C2092" i="1" s="1"/>
  <c r="N2091" i="1"/>
  <c r="O2091" i="1" s="1"/>
  <c r="M2091" i="1"/>
  <c r="G2091" i="1"/>
  <c r="B2091" i="1"/>
  <c r="C2091" i="1" s="1"/>
  <c r="O2090" i="1"/>
  <c r="N2090" i="1"/>
  <c r="M2090" i="1"/>
  <c r="G2090" i="1"/>
  <c r="C2090" i="1"/>
  <c r="B2090" i="1"/>
  <c r="N2089" i="1"/>
  <c r="O2089" i="1" s="1"/>
  <c r="M2089" i="1"/>
  <c r="G2089" i="1"/>
  <c r="C2089" i="1"/>
  <c r="B2089" i="1"/>
  <c r="O2088" i="1"/>
  <c r="N2088" i="1"/>
  <c r="M2088" i="1"/>
  <c r="G2088" i="1"/>
  <c r="B2088" i="1"/>
  <c r="C2088" i="1" s="1"/>
  <c r="N2087" i="1"/>
  <c r="O2087" i="1" s="1"/>
  <c r="M2087" i="1"/>
  <c r="G2087" i="1"/>
  <c r="B2087" i="1"/>
  <c r="C2087" i="1" s="1"/>
  <c r="O2086" i="1"/>
  <c r="N2086" i="1"/>
  <c r="M2086" i="1"/>
  <c r="G2086" i="1"/>
  <c r="C2086" i="1"/>
  <c r="B2086" i="1"/>
  <c r="N2085" i="1"/>
  <c r="O2085" i="1" s="1"/>
  <c r="M2085" i="1"/>
  <c r="G2085" i="1"/>
  <c r="B2085" i="1"/>
  <c r="C2085" i="1" s="1"/>
  <c r="O2084" i="1"/>
  <c r="N2084" i="1"/>
  <c r="M2084" i="1"/>
  <c r="G2084" i="1"/>
  <c r="B2084" i="1"/>
  <c r="C2084" i="1" s="1"/>
  <c r="N2083" i="1"/>
  <c r="O2083" i="1" s="1"/>
  <c r="M2083" i="1"/>
  <c r="G2083" i="1"/>
  <c r="C2083" i="1"/>
  <c r="B2083" i="1"/>
  <c r="O2082" i="1"/>
  <c r="N2082" i="1"/>
  <c r="M2082" i="1"/>
  <c r="G2082" i="1"/>
  <c r="C2082" i="1"/>
  <c r="B2082" i="1"/>
  <c r="N2081" i="1"/>
  <c r="O2081" i="1" s="1"/>
  <c r="M2081" i="1"/>
  <c r="G2081" i="1"/>
  <c r="B2081" i="1"/>
  <c r="C2081" i="1" s="1"/>
  <c r="O2080" i="1"/>
  <c r="N2080" i="1"/>
  <c r="M2080" i="1"/>
  <c r="G2080" i="1"/>
  <c r="C2080" i="1"/>
  <c r="B2080" i="1"/>
  <c r="N2079" i="1"/>
  <c r="O2079" i="1" s="1"/>
  <c r="M2079" i="1"/>
  <c r="G2079" i="1"/>
  <c r="C2079" i="1"/>
  <c r="B2079" i="1"/>
  <c r="O2078" i="1"/>
  <c r="N2078" i="1"/>
  <c r="M2078" i="1"/>
  <c r="G2078" i="1"/>
  <c r="B2078" i="1"/>
  <c r="C2078" i="1" s="1"/>
  <c r="N2077" i="1"/>
  <c r="O2077" i="1" s="1"/>
  <c r="M2077" i="1"/>
  <c r="G2077" i="1"/>
  <c r="B2077" i="1"/>
  <c r="C2077" i="1" s="1"/>
  <c r="O2076" i="1"/>
  <c r="N2076" i="1"/>
  <c r="M2076" i="1"/>
  <c r="G2076" i="1"/>
  <c r="C2076" i="1"/>
  <c r="B2076" i="1"/>
  <c r="N2075" i="1"/>
  <c r="O2075" i="1" s="1"/>
  <c r="M2075" i="1"/>
  <c r="G2075" i="1"/>
  <c r="C2075" i="1"/>
  <c r="B2075" i="1"/>
  <c r="O2074" i="1"/>
  <c r="N2074" i="1"/>
  <c r="M2074" i="1"/>
  <c r="G2074" i="1"/>
  <c r="C2074" i="1"/>
  <c r="B2074" i="1"/>
  <c r="N2073" i="1"/>
  <c r="O2073" i="1" s="1"/>
  <c r="M2073" i="1"/>
  <c r="G2073" i="1"/>
  <c r="B2073" i="1"/>
  <c r="C2073" i="1" s="1"/>
  <c r="O2072" i="1"/>
  <c r="N2072" i="1"/>
  <c r="M2072" i="1"/>
  <c r="G2072" i="1"/>
  <c r="B2072" i="1"/>
  <c r="C2072" i="1" s="1"/>
  <c r="N2071" i="1"/>
  <c r="O2071" i="1" s="1"/>
  <c r="M2071" i="1"/>
  <c r="G2071" i="1"/>
  <c r="C2071" i="1"/>
  <c r="B2071" i="1"/>
  <c r="O2070" i="1"/>
  <c r="N2070" i="1"/>
  <c r="M2070" i="1"/>
  <c r="G2070" i="1"/>
  <c r="C2070" i="1"/>
  <c r="B2070" i="1"/>
  <c r="N2069" i="1"/>
  <c r="O2069" i="1" s="1"/>
  <c r="M2069" i="1"/>
  <c r="G2069" i="1"/>
  <c r="C2069" i="1"/>
  <c r="B2069" i="1"/>
  <c r="O2068" i="1"/>
  <c r="N2068" i="1"/>
  <c r="M2068" i="1"/>
  <c r="G2068" i="1"/>
  <c r="B2068" i="1"/>
  <c r="C2068" i="1" s="1"/>
  <c r="N2067" i="1"/>
  <c r="O2067" i="1" s="1"/>
  <c r="M2067" i="1"/>
  <c r="G2067" i="1"/>
  <c r="B2067" i="1"/>
  <c r="C2067" i="1" s="1"/>
  <c r="O2066" i="1"/>
  <c r="N2066" i="1"/>
  <c r="M2066" i="1"/>
  <c r="G2066" i="1"/>
  <c r="C2066" i="1"/>
  <c r="B2066" i="1"/>
  <c r="N2065" i="1"/>
  <c r="O2065" i="1" s="1"/>
  <c r="M2065" i="1"/>
  <c r="G2065" i="1"/>
  <c r="C2065" i="1"/>
  <c r="B2065" i="1"/>
  <c r="O2064" i="1"/>
  <c r="N2064" i="1"/>
  <c r="M2064" i="1"/>
  <c r="G2064" i="1"/>
  <c r="B2064" i="1"/>
  <c r="C2064" i="1" s="1"/>
  <c r="N2063" i="1"/>
  <c r="O2063" i="1" s="1"/>
  <c r="M2063" i="1"/>
  <c r="G2063" i="1"/>
  <c r="B2063" i="1"/>
  <c r="C2063" i="1" s="1"/>
  <c r="O2062" i="1"/>
  <c r="N2062" i="1"/>
  <c r="M2062" i="1"/>
  <c r="G2062" i="1"/>
  <c r="C2062" i="1"/>
  <c r="B2062" i="1"/>
  <c r="N2061" i="1"/>
  <c r="O2061" i="1" s="1"/>
  <c r="M2061" i="1"/>
  <c r="G2061" i="1"/>
  <c r="B2061" i="1"/>
  <c r="C2061" i="1" s="1"/>
  <c r="O2060" i="1"/>
  <c r="N2060" i="1"/>
  <c r="M2060" i="1"/>
  <c r="G2060" i="1"/>
  <c r="B2060" i="1"/>
  <c r="C2060" i="1" s="1"/>
  <c r="N2059" i="1"/>
  <c r="O2059" i="1" s="1"/>
  <c r="M2059" i="1"/>
  <c r="G2059" i="1"/>
  <c r="B2059" i="1"/>
  <c r="C2059" i="1" s="1"/>
  <c r="O2058" i="1"/>
  <c r="N2058" i="1"/>
  <c r="M2058" i="1"/>
  <c r="G2058" i="1"/>
  <c r="B2058" i="1"/>
  <c r="C2058" i="1" s="1"/>
  <c r="N2057" i="1"/>
  <c r="O2057" i="1" s="1"/>
  <c r="M2057" i="1"/>
  <c r="G2057" i="1"/>
  <c r="B2057" i="1"/>
  <c r="C2057" i="1" s="1"/>
  <c r="O2056" i="1"/>
  <c r="N2056" i="1"/>
  <c r="M2056" i="1"/>
  <c r="G2056" i="1"/>
  <c r="B2056" i="1"/>
  <c r="C2056" i="1" s="1"/>
  <c r="N2055" i="1"/>
  <c r="O2055" i="1" s="1"/>
  <c r="M2055" i="1"/>
  <c r="G2055" i="1"/>
  <c r="B2055" i="1"/>
  <c r="C2055" i="1" s="1"/>
  <c r="O2054" i="1"/>
  <c r="N2054" i="1"/>
  <c r="M2054" i="1"/>
  <c r="G2054" i="1"/>
  <c r="B2054" i="1"/>
  <c r="C2054" i="1" s="1"/>
  <c r="N2053" i="1"/>
  <c r="O2053" i="1" s="1"/>
  <c r="M2053" i="1"/>
  <c r="G2053" i="1"/>
  <c r="B2053" i="1"/>
  <c r="C2053" i="1" s="1"/>
  <c r="O2052" i="1"/>
  <c r="N2052" i="1"/>
  <c r="M2052" i="1"/>
  <c r="G2052" i="1"/>
  <c r="B2052" i="1"/>
  <c r="C2052" i="1" s="1"/>
  <c r="N2051" i="1"/>
  <c r="O2051" i="1" s="1"/>
  <c r="M2051" i="1"/>
  <c r="G2051" i="1"/>
  <c r="B2051" i="1"/>
  <c r="C2051" i="1" s="1"/>
  <c r="O2050" i="1"/>
  <c r="N2050" i="1"/>
  <c r="M2050" i="1"/>
  <c r="G2050" i="1"/>
  <c r="B2050" i="1"/>
  <c r="C2050" i="1" s="1"/>
  <c r="N2049" i="1"/>
  <c r="O2049" i="1" s="1"/>
  <c r="M2049" i="1"/>
  <c r="G2049" i="1"/>
  <c r="B2049" i="1"/>
  <c r="C2049" i="1" s="1"/>
  <c r="O2048" i="1"/>
  <c r="N2048" i="1"/>
  <c r="M2048" i="1"/>
  <c r="G2048" i="1"/>
  <c r="B2048" i="1"/>
  <c r="C2048" i="1" s="1"/>
  <c r="N2047" i="1"/>
  <c r="O2047" i="1" s="1"/>
  <c r="M2047" i="1"/>
  <c r="G2047" i="1"/>
  <c r="B2047" i="1"/>
  <c r="C2047" i="1" s="1"/>
  <c r="O2046" i="1"/>
  <c r="N2046" i="1"/>
  <c r="M2046" i="1"/>
  <c r="G2046" i="1"/>
  <c r="B2046" i="1"/>
  <c r="C2046" i="1" s="1"/>
  <c r="N2045" i="1"/>
  <c r="O2045" i="1" s="1"/>
  <c r="M2045" i="1"/>
  <c r="G2045" i="1"/>
  <c r="B2045" i="1"/>
  <c r="C2045" i="1" s="1"/>
  <c r="O2044" i="1"/>
  <c r="N2044" i="1"/>
  <c r="M2044" i="1"/>
  <c r="G2044" i="1"/>
  <c r="B2044" i="1"/>
  <c r="C2044" i="1" s="1"/>
  <c r="N2043" i="1"/>
  <c r="O2043" i="1" s="1"/>
  <c r="M2043" i="1"/>
  <c r="G2043" i="1"/>
  <c r="B2043" i="1"/>
  <c r="C2043" i="1" s="1"/>
  <c r="O2042" i="1"/>
  <c r="N2042" i="1"/>
  <c r="M2042" i="1"/>
  <c r="G2042" i="1"/>
  <c r="B2042" i="1"/>
  <c r="C2042" i="1" s="1"/>
  <c r="N2041" i="1"/>
  <c r="O2041" i="1" s="1"/>
  <c r="M2041" i="1"/>
  <c r="G2041" i="1"/>
  <c r="B2041" i="1"/>
  <c r="C2041" i="1" s="1"/>
  <c r="O2040" i="1"/>
  <c r="N2040" i="1"/>
  <c r="M2040" i="1"/>
  <c r="G2040" i="1"/>
  <c r="B2040" i="1"/>
  <c r="C2040" i="1" s="1"/>
  <c r="N2039" i="1"/>
  <c r="O2039" i="1" s="1"/>
  <c r="M2039" i="1"/>
  <c r="G2039" i="1"/>
  <c r="B2039" i="1"/>
  <c r="C2039" i="1" s="1"/>
  <c r="O2038" i="1"/>
  <c r="N2038" i="1"/>
  <c r="M2038" i="1"/>
  <c r="G2038" i="1"/>
  <c r="B2038" i="1"/>
  <c r="C2038" i="1" s="1"/>
  <c r="N2037" i="1"/>
  <c r="O2037" i="1" s="1"/>
  <c r="M2037" i="1"/>
  <c r="G2037" i="1"/>
  <c r="B2037" i="1"/>
  <c r="C2037" i="1" s="1"/>
  <c r="O2036" i="1"/>
  <c r="N2036" i="1"/>
  <c r="M2036" i="1"/>
  <c r="G2036" i="1"/>
  <c r="B2036" i="1"/>
  <c r="C2036" i="1" s="1"/>
  <c r="N2035" i="1"/>
  <c r="O2035" i="1" s="1"/>
  <c r="M2035" i="1"/>
  <c r="G2035" i="1"/>
  <c r="B2035" i="1"/>
  <c r="C2035" i="1" s="1"/>
  <c r="O2034" i="1"/>
  <c r="N2034" i="1"/>
  <c r="M2034" i="1"/>
  <c r="G2034" i="1"/>
  <c r="B2034" i="1"/>
  <c r="C2034" i="1" s="1"/>
  <c r="N2033" i="1"/>
  <c r="O2033" i="1" s="1"/>
  <c r="M2033" i="1"/>
  <c r="G2033" i="1"/>
  <c r="B2033" i="1"/>
  <c r="C2033" i="1" s="1"/>
  <c r="O2032" i="1"/>
  <c r="N2032" i="1"/>
  <c r="M2032" i="1"/>
  <c r="G2032" i="1"/>
  <c r="B2032" i="1"/>
  <c r="C2032" i="1" s="1"/>
  <c r="N2031" i="1"/>
  <c r="O2031" i="1" s="1"/>
  <c r="M2031" i="1"/>
  <c r="G2031" i="1"/>
  <c r="B2031" i="1"/>
  <c r="C2031" i="1" s="1"/>
  <c r="O2030" i="1"/>
  <c r="N2030" i="1"/>
  <c r="M2030" i="1"/>
  <c r="G2030" i="1"/>
  <c r="B2030" i="1"/>
  <c r="C2030" i="1" s="1"/>
  <c r="N2029" i="1"/>
  <c r="O2029" i="1" s="1"/>
  <c r="M2029" i="1"/>
  <c r="G2029" i="1"/>
  <c r="B2029" i="1"/>
  <c r="C2029" i="1" s="1"/>
  <c r="O2028" i="1"/>
  <c r="N2028" i="1"/>
  <c r="M2028" i="1"/>
  <c r="G2028" i="1"/>
  <c r="B2028" i="1"/>
  <c r="C2028" i="1" s="1"/>
  <c r="N2027" i="1"/>
  <c r="O2027" i="1" s="1"/>
  <c r="M2027" i="1"/>
  <c r="G2027" i="1"/>
  <c r="B2027" i="1"/>
  <c r="C2027" i="1" s="1"/>
  <c r="O2026" i="1"/>
  <c r="N2026" i="1"/>
  <c r="M2026" i="1"/>
  <c r="G2026" i="1"/>
  <c r="B2026" i="1"/>
  <c r="C2026" i="1" s="1"/>
  <c r="N2025" i="1"/>
  <c r="O2025" i="1" s="1"/>
  <c r="M2025" i="1"/>
  <c r="G2025" i="1"/>
  <c r="B2025" i="1"/>
  <c r="C2025" i="1" s="1"/>
  <c r="O2024" i="1"/>
  <c r="N2024" i="1"/>
  <c r="M2024" i="1"/>
  <c r="G2024" i="1"/>
  <c r="B2024" i="1"/>
  <c r="C2024" i="1" s="1"/>
  <c r="N2023" i="1"/>
  <c r="O2023" i="1" s="1"/>
  <c r="M2023" i="1"/>
  <c r="G2023" i="1"/>
  <c r="B2023" i="1"/>
  <c r="C2023" i="1" s="1"/>
  <c r="O2022" i="1"/>
  <c r="N2022" i="1"/>
  <c r="M2022" i="1"/>
  <c r="G2022" i="1"/>
  <c r="B2022" i="1"/>
  <c r="C2022" i="1" s="1"/>
  <c r="N2021" i="1"/>
  <c r="O2021" i="1" s="1"/>
  <c r="M2021" i="1"/>
  <c r="G2021" i="1"/>
  <c r="B2021" i="1"/>
  <c r="C2021" i="1" s="1"/>
  <c r="O2020" i="1"/>
  <c r="N2020" i="1"/>
  <c r="M2020" i="1"/>
  <c r="G2020" i="1"/>
  <c r="B2020" i="1"/>
  <c r="C2020" i="1" s="1"/>
  <c r="N2019" i="1"/>
  <c r="O2019" i="1" s="1"/>
  <c r="M2019" i="1"/>
  <c r="G2019" i="1"/>
  <c r="B2019" i="1"/>
  <c r="C2019" i="1" s="1"/>
  <c r="O2018" i="1"/>
  <c r="N2018" i="1"/>
  <c r="M2018" i="1"/>
  <c r="G2018" i="1"/>
  <c r="B2018" i="1"/>
  <c r="C2018" i="1" s="1"/>
  <c r="N2017" i="1"/>
  <c r="O2017" i="1" s="1"/>
  <c r="M2017" i="1"/>
  <c r="G2017" i="1"/>
  <c r="B2017" i="1"/>
  <c r="C2017" i="1" s="1"/>
  <c r="O2016" i="1"/>
  <c r="N2016" i="1"/>
  <c r="M2016" i="1"/>
  <c r="G2016" i="1"/>
  <c r="B2016" i="1"/>
  <c r="C2016" i="1" s="1"/>
  <c r="N2015" i="1"/>
  <c r="O2015" i="1" s="1"/>
  <c r="M2015" i="1"/>
  <c r="G2015" i="1"/>
  <c r="B2015" i="1"/>
  <c r="C2015" i="1" s="1"/>
  <c r="O2014" i="1"/>
  <c r="N2014" i="1"/>
  <c r="M2014" i="1"/>
  <c r="G2014" i="1"/>
  <c r="B2014" i="1"/>
  <c r="C2014" i="1" s="1"/>
  <c r="N2013" i="1"/>
  <c r="O2013" i="1" s="1"/>
  <c r="M2013" i="1"/>
  <c r="G2013" i="1"/>
  <c r="B2013" i="1"/>
  <c r="C2013" i="1" s="1"/>
  <c r="O2012" i="1"/>
  <c r="N2012" i="1"/>
  <c r="M2012" i="1"/>
  <c r="G2012" i="1"/>
  <c r="B2012" i="1"/>
  <c r="C2012" i="1" s="1"/>
  <c r="N2011" i="1"/>
  <c r="O2011" i="1" s="1"/>
  <c r="M2011" i="1"/>
  <c r="G2011" i="1"/>
  <c r="B2011" i="1"/>
  <c r="C2011" i="1" s="1"/>
  <c r="O2010" i="1"/>
  <c r="N2010" i="1"/>
  <c r="M2010" i="1"/>
  <c r="G2010" i="1"/>
  <c r="B2010" i="1"/>
  <c r="C2010" i="1" s="1"/>
  <c r="N2009" i="1"/>
  <c r="O2009" i="1" s="1"/>
  <c r="M2009" i="1"/>
  <c r="G2009" i="1"/>
  <c r="B2009" i="1"/>
  <c r="C2009" i="1" s="1"/>
  <c r="O2008" i="1"/>
  <c r="N2008" i="1"/>
  <c r="M2008" i="1"/>
  <c r="G2008" i="1"/>
  <c r="B2008" i="1"/>
  <c r="C2008" i="1" s="1"/>
  <c r="N2007" i="1"/>
  <c r="O2007" i="1" s="1"/>
  <c r="M2007" i="1"/>
  <c r="G2007" i="1"/>
  <c r="B2007" i="1"/>
  <c r="C2007" i="1" s="1"/>
  <c r="O2006" i="1"/>
  <c r="N2006" i="1"/>
  <c r="M2006" i="1"/>
  <c r="G2006" i="1"/>
  <c r="B2006" i="1"/>
  <c r="C2006" i="1" s="1"/>
  <c r="N2005" i="1"/>
  <c r="O2005" i="1" s="1"/>
  <c r="M2005" i="1"/>
  <c r="G2005" i="1"/>
  <c r="B2005" i="1"/>
  <c r="C2005" i="1" s="1"/>
  <c r="O2004" i="1"/>
  <c r="N2004" i="1"/>
  <c r="M2004" i="1"/>
  <c r="G2004" i="1"/>
  <c r="B2004" i="1"/>
  <c r="C2004" i="1" s="1"/>
  <c r="N2003" i="1"/>
  <c r="O2003" i="1" s="1"/>
  <c r="M2003" i="1"/>
  <c r="G2003" i="1"/>
  <c r="B2003" i="1"/>
  <c r="C2003" i="1" s="1"/>
  <c r="O2002" i="1"/>
  <c r="N2002" i="1"/>
  <c r="M2002" i="1"/>
  <c r="G2002" i="1"/>
  <c r="B2002" i="1"/>
  <c r="C2002" i="1" s="1"/>
  <c r="N2001" i="1"/>
  <c r="O2001" i="1" s="1"/>
  <c r="M2001" i="1"/>
  <c r="G2001" i="1"/>
  <c r="B2001" i="1"/>
  <c r="C2001" i="1" s="1"/>
  <c r="O2000" i="1"/>
  <c r="N2000" i="1"/>
  <c r="M2000" i="1"/>
  <c r="G2000" i="1"/>
  <c r="B2000" i="1"/>
  <c r="C2000" i="1" s="1"/>
  <c r="N1999" i="1"/>
  <c r="O1999" i="1" s="1"/>
  <c r="M1999" i="1"/>
  <c r="G1999" i="1"/>
  <c r="B1999" i="1"/>
  <c r="C1999" i="1" s="1"/>
  <c r="O1998" i="1"/>
  <c r="N1998" i="1"/>
  <c r="M1998" i="1"/>
  <c r="G1998" i="1"/>
  <c r="B1998" i="1"/>
  <c r="C1998" i="1" s="1"/>
  <c r="N1997" i="1"/>
  <c r="O1997" i="1" s="1"/>
  <c r="M1997" i="1"/>
  <c r="G1997" i="1"/>
  <c r="B1997" i="1"/>
  <c r="C1997" i="1" s="1"/>
  <c r="O1996" i="1"/>
  <c r="N1996" i="1"/>
  <c r="M1996" i="1"/>
  <c r="G1996" i="1"/>
  <c r="B1996" i="1"/>
  <c r="C1996" i="1" s="1"/>
  <c r="N1995" i="1"/>
  <c r="O1995" i="1" s="1"/>
  <c r="M1995" i="1"/>
  <c r="G1995" i="1"/>
  <c r="B1995" i="1"/>
  <c r="C1995" i="1" s="1"/>
  <c r="O1994" i="1"/>
  <c r="N1994" i="1"/>
  <c r="M1994" i="1"/>
  <c r="G1994" i="1"/>
  <c r="B1994" i="1"/>
  <c r="C1994" i="1" s="1"/>
  <c r="N1993" i="1"/>
  <c r="O1993" i="1" s="1"/>
  <c r="M1993" i="1"/>
  <c r="G1993" i="1"/>
  <c r="B1993" i="1"/>
  <c r="C1993" i="1" s="1"/>
  <c r="O1992" i="1"/>
  <c r="N1992" i="1"/>
  <c r="M1992" i="1"/>
  <c r="G1992" i="1"/>
  <c r="B1992" i="1"/>
  <c r="C1992" i="1" s="1"/>
  <c r="N1991" i="1"/>
  <c r="O1991" i="1" s="1"/>
  <c r="M1991" i="1"/>
  <c r="G1991" i="1"/>
  <c r="B1991" i="1"/>
  <c r="C1991" i="1" s="1"/>
  <c r="O1990" i="1"/>
  <c r="N1990" i="1"/>
  <c r="M1990" i="1"/>
  <c r="G1990" i="1"/>
  <c r="B1990" i="1"/>
  <c r="C1990" i="1" s="1"/>
  <c r="N1989" i="1"/>
  <c r="O1989" i="1" s="1"/>
  <c r="M1989" i="1"/>
  <c r="G1989" i="1"/>
  <c r="B1989" i="1"/>
  <c r="C1989" i="1" s="1"/>
  <c r="O1988" i="1"/>
  <c r="N1988" i="1"/>
  <c r="M1988" i="1"/>
  <c r="G1988" i="1"/>
  <c r="B1988" i="1"/>
  <c r="C1988" i="1" s="1"/>
  <c r="N1987" i="1"/>
  <c r="O1987" i="1" s="1"/>
  <c r="M1987" i="1"/>
  <c r="G1987" i="1"/>
  <c r="B1987" i="1"/>
  <c r="C1987" i="1" s="1"/>
  <c r="O1986" i="1"/>
  <c r="N1986" i="1"/>
  <c r="M1986" i="1"/>
  <c r="G1986" i="1"/>
  <c r="B1986" i="1"/>
  <c r="C1986" i="1" s="1"/>
  <c r="N1985" i="1"/>
  <c r="O1985" i="1" s="1"/>
  <c r="M1985" i="1"/>
  <c r="G1985" i="1"/>
  <c r="B1985" i="1"/>
  <c r="C1985" i="1" s="1"/>
  <c r="O1984" i="1"/>
  <c r="N1984" i="1"/>
  <c r="M1984" i="1"/>
  <c r="G1984" i="1"/>
  <c r="B1984" i="1"/>
  <c r="C1984" i="1" s="1"/>
  <c r="N1983" i="1"/>
  <c r="O1983" i="1" s="1"/>
  <c r="M1983" i="1"/>
  <c r="G1983" i="1"/>
  <c r="B1983" i="1"/>
  <c r="C1983" i="1" s="1"/>
  <c r="O1982" i="1"/>
  <c r="N1982" i="1"/>
  <c r="M1982" i="1"/>
  <c r="G1982" i="1"/>
  <c r="B1982" i="1"/>
  <c r="C1982" i="1" s="1"/>
  <c r="N1981" i="1"/>
  <c r="O1981" i="1" s="1"/>
  <c r="M1981" i="1"/>
  <c r="G1981" i="1"/>
  <c r="B1981" i="1"/>
  <c r="C1981" i="1" s="1"/>
  <c r="O1980" i="1"/>
  <c r="N1980" i="1"/>
  <c r="M1980" i="1"/>
  <c r="C1980" i="1"/>
  <c r="B1980" i="1"/>
  <c r="O1979" i="1"/>
  <c r="N1979" i="1"/>
  <c r="M1979" i="1"/>
  <c r="G1979" i="1"/>
  <c r="C1979" i="1"/>
  <c r="B1979" i="1"/>
  <c r="N1978" i="1"/>
  <c r="O1978" i="1" s="1"/>
  <c r="M1978" i="1"/>
  <c r="G1978" i="1"/>
  <c r="C1978" i="1"/>
  <c r="B1978" i="1"/>
  <c r="O1977" i="1"/>
  <c r="N1977" i="1"/>
  <c r="M1977" i="1"/>
  <c r="G1977" i="1"/>
  <c r="C1977" i="1"/>
  <c r="B1977" i="1"/>
  <c r="N1976" i="1"/>
  <c r="O1976" i="1" s="1"/>
  <c r="M1976" i="1"/>
  <c r="G1976" i="1"/>
  <c r="C1976" i="1"/>
  <c r="B1976" i="1"/>
  <c r="O1975" i="1"/>
  <c r="N1975" i="1"/>
  <c r="M1975" i="1"/>
  <c r="G1975" i="1"/>
  <c r="C1975" i="1"/>
  <c r="B1975" i="1"/>
  <c r="N1974" i="1"/>
  <c r="O1974" i="1" s="1"/>
  <c r="M1974" i="1"/>
  <c r="G1974" i="1"/>
  <c r="C1974" i="1"/>
  <c r="B1974" i="1"/>
  <c r="O1973" i="1"/>
  <c r="N1973" i="1"/>
  <c r="M1973" i="1"/>
  <c r="G1973" i="1"/>
  <c r="C1973" i="1"/>
  <c r="B1973" i="1"/>
  <c r="N1972" i="1"/>
  <c r="O1972" i="1" s="1"/>
  <c r="M1972" i="1"/>
  <c r="G1972" i="1"/>
  <c r="C1972" i="1"/>
  <c r="B1972" i="1"/>
  <c r="O1971" i="1"/>
  <c r="N1971" i="1"/>
  <c r="M1971" i="1"/>
  <c r="G1971" i="1"/>
  <c r="C1971" i="1"/>
  <c r="B1971" i="1"/>
  <c r="N1970" i="1"/>
  <c r="O1970" i="1" s="1"/>
  <c r="M1970" i="1"/>
  <c r="G1970" i="1"/>
  <c r="C1970" i="1"/>
  <c r="B1970" i="1"/>
  <c r="O1969" i="1"/>
  <c r="N1969" i="1"/>
  <c r="M1969" i="1"/>
  <c r="G1969" i="1"/>
  <c r="C1969" i="1"/>
  <c r="B1969" i="1"/>
  <c r="N1968" i="1"/>
  <c r="O1968" i="1" s="1"/>
  <c r="M1968" i="1"/>
  <c r="G1968" i="1"/>
  <c r="C1968" i="1"/>
  <c r="B1968" i="1"/>
  <c r="O1967" i="1"/>
  <c r="N1967" i="1"/>
  <c r="M1967" i="1"/>
  <c r="G1967" i="1"/>
  <c r="C1967" i="1"/>
  <c r="B1967" i="1"/>
  <c r="N1966" i="1"/>
  <c r="O1966" i="1" s="1"/>
  <c r="M1966" i="1"/>
  <c r="G1966" i="1"/>
  <c r="C1966" i="1"/>
  <c r="B1966" i="1"/>
  <c r="O1965" i="1"/>
  <c r="N1965" i="1"/>
  <c r="M1965" i="1"/>
  <c r="G1965" i="1"/>
  <c r="C1965" i="1"/>
  <c r="B1965" i="1"/>
  <c r="N1964" i="1"/>
  <c r="O1964" i="1" s="1"/>
  <c r="M1964" i="1"/>
  <c r="G1964" i="1"/>
  <c r="C1964" i="1"/>
  <c r="B1964" i="1"/>
  <c r="O1963" i="1"/>
  <c r="N1963" i="1"/>
  <c r="M1963" i="1"/>
  <c r="G1963" i="1"/>
  <c r="C1963" i="1"/>
  <c r="B1963" i="1"/>
  <c r="N1962" i="1"/>
  <c r="O1962" i="1" s="1"/>
  <c r="M1962" i="1"/>
  <c r="G1962" i="1"/>
  <c r="C1962" i="1"/>
  <c r="B1962" i="1"/>
  <c r="O1961" i="1"/>
  <c r="N1961" i="1"/>
  <c r="M1961" i="1"/>
  <c r="G1961" i="1"/>
  <c r="C1961" i="1"/>
  <c r="B1961" i="1"/>
  <c r="N1960" i="1"/>
  <c r="O1960" i="1" s="1"/>
  <c r="M1960" i="1"/>
  <c r="G1960" i="1"/>
  <c r="C1960" i="1"/>
  <c r="B1960" i="1"/>
  <c r="O1959" i="1"/>
  <c r="N1959" i="1"/>
  <c r="M1959" i="1"/>
  <c r="G1959" i="1"/>
  <c r="C1959" i="1"/>
  <c r="B1959" i="1"/>
  <c r="N1958" i="1"/>
  <c r="O1958" i="1" s="1"/>
  <c r="M1958" i="1"/>
  <c r="G1958" i="1"/>
  <c r="C1958" i="1"/>
  <c r="B1958" i="1"/>
  <c r="O1957" i="1"/>
  <c r="N1957" i="1"/>
  <c r="M1957" i="1"/>
  <c r="G1957" i="1"/>
  <c r="C1957" i="1"/>
  <c r="B1957" i="1"/>
  <c r="N1956" i="1"/>
  <c r="O1956" i="1" s="1"/>
  <c r="M1956" i="1"/>
  <c r="G1956" i="1"/>
  <c r="C1956" i="1"/>
  <c r="B1956" i="1"/>
  <c r="O1955" i="1"/>
  <c r="N1955" i="1"/>
  <c r="M1955" i="1"/>
  <c r="G1955" i="1"/>
  <c r="C1955" i="1"/>
  <c r="B1955" i="1"/>
  <c r="N1954" i="1"/>
  <c r="O1954" i="1" s="1"/>
  <c r="M1954" i="1"/>
  <c r="G1954" i="1"/>
  <c r="C1954" i="1"/>
  <c r="B1954" i="1"/>
  <c r="O1953" i="1"/>
  <c r="N1953" i="1"/>
  <c r="M1953" i="1"/>
  <c r="G1953" i="1"/>
  <c r="C1953" i="1"/>
  <c r="B1953" i="1"/>
  <c r="N1952" i="1"/>
  <c r="O1952" i="1" s="1"/>
  <c r="M1952" i="1"/>
  <c r="G1952" i="1"/>
  <c r="C1952" i="1"/>
  <c r="B1952" i="1"/>
  <c r="O1951" i="1"/>
  <c r="N1951" i="1"/>
  <c r="M1951" i="1"/>
  <c r="G1951" i="1"/>
  <c r="C1951" i="1"/>
  <c r="B1951" i="1"/>
  <c r="N1950" i="1"/>
  <c r="O1950" i="1" s="1"/>
  <c r="M1950" i="1"/>
  <c r="G1950" i="1"/>
  <c r="C1950" i="1"/>
  <c r="B1950" i="1"/>
  <c r="O1949" i="1"/>
  <c r="N1949" i="1"/>
  <c r="M1949" i="1"/>
  <c r="G1949" i="1"/>
  <c r="C1949" i="1"/>
  <c r="B1949" i="1"/>
  <c r="N1948" i="1"/>
  <c r="O1948" i="1" s="1"/>
  <c r="M1948" i="1"/>
  <c r="G1948" i="1"/>
  <c r="C1948" i="1"/>
  <c r="B1948" i="1"/>
  <c r="O1947" i="1"/>
  <c r="N1947" i="1"/>
  <c r="M1947" i="1"/>
  <c r="G1947" i="1"/>
  <c r="C1947" i="1"/>
  <c r="B1947" i="1"/>
  <c r="N1946" i="1"/>
  <c r="O1946" i="1" s="1"/>
  <c r="M1946" i="1"/>
  <c r="G1946" i="1"/>
  <c r="C1946" i="1"/>
  <c r="B1946" i="1"/>
  <c r="O1945" i="1"/>
  <c r="N1945" i="1"/>
  <c r="M1945" i="1"/>
  <c r="G1945" i="1"/>
  <c r="C1945" i="1"/>
  <c r="B1945" i="1"/>
  <c r="N1944" i="1"/>
  <c r="O1944" i="1" s="1"/>
  <c r="M1944" i="1"/>
  <c r="G1944" i="1"/>
  <c r="C1944" i="1"/>
  <c r="B1944" i="1"/>
  <c r="O1943" i="1"/>
  <c r="N1943" i="1"/>
  <c r="M1943" i="1"/>
  <c r="G1943" i="1"/>
  <c r="C1943" i="1"/>
  <c r="B1943" i="1"/>
  <c r="N1942" i="1"/>
  <c r="O1942" i="1" s="1"/>
  <c r="M1942" i="1"/>
  <c r="G1942" i="1"/>
  <c r="C1942" i="1"/>
  <c r="B1942" i="1"/>
  <c r="O1941" i="1"/>
  <c r="N1941" i="1"/>
  <c r="M1941" i="1"/>
  <c r="G1941" i="1"/>
  <c r="C1941" i="1"/>
  <c r="B1941" i="1"/>
  <c r="N1940" i="1"/>
  <c r="O1940" i="1" s="1"/>
  <c r="M1940" i="1"/>
  <c r="G1940" i="1"/>
  <c r="C1940" i="1"/>
  <c r="B1940" i="1"/>
  <c r="O1939" i="1"/>
  <c r="N1939" i="1"/>
  <c r="M1939" i="1"/>
  <c r="G1939" i="1"/>
  <c r="C1939" i="1"/>
  <c r="B1939" i="1"/>
  <c r="N1938" i="1"/>
  <c r="O1938" i="1" s="1"/>
  <c r="M1938" i="1"/>
  <c r="G1938" i="1"/>
  <c r="C1938" i="1"/>
  <c r="B1938" i="1"/>
  <c r="O1937" i="1"/>
  <c r="N1937" i="1"/>
  <c r="M1937" i="1"/>
  <c r="G1937" i="1"/>
  <c r="C1937" i="1"/>
  <c r="B1937" i="1"/>
  <c r="N1936" i="1"/>
  <c r="O1936" i="1" s="1"/>
  <c r="M1936" i="1"/>
  <c r="G1936" i="1"/>
  <c r="C1936" i="1"/>
  <c r="B1936" i="1"/>
  <c r="O1935" i="1"/>
  <c r="N1935" i="1"/>
  <c r="M1935" i="1"/>
  <c r="G1935" i="1"/>
  <c r="C1935" i="1"/>
  <c r="B1935" i="1"/>
  <c r="N1934" i="1"/>
  <c r="O1934" i="1" s="1"/>
  <c r="M1934" i="1"/>
  <c r="G1934" i="1"/>
  <c r="C1934" i="1"/>
  <c r="B1934" i="1"/>
  <c r="O1933" i="1"/>
  <c r="N1933" i="1"/>
  <c r="M1933" i="1"/>
  <c r="G1933" i="1"/>
  <c r="C1933" i="1"/>
  <c r="B1933" i="1"/>
  <c r="N1932" i="1"/>
  <c r="O1932" i="1" s="1"/>
  <c r="M1932" i="1"/>
  <c r="G1932" i="1"/>
  <c r="C1932" i="1"/>
  <c r="B1932" i="1"/>
  <c r="O1931" i="1"/>
  <c r="N1931" i="1"/>
  <c r="M1931" i="1"/>
  <c r="G1931" i="1"/>
  <c r="C1931" i="1"/>
  <c r="B1931" i="1"/>
  <c r="N1930" i="1"/>
  <c r="O1930" i="1" s="1"/>
  <c r="M1930" i="1"/>
  <c r="G1930" i="1"/>
  <c r="C1930" i="1"/>
  <c r="B1930" i="1"/>
  <c r="O1929" i="1"/>
  <c r="N1929" i="1"/>
  <c r="M1929" i="1"/>
  <c r="G1929" i="1"/>
  <c r="C1929" i="1"/>
  <c r="B1929" i="1"/>
  <c r="N1928" i="1"/>
  <c r="O1928" i="1" s="1"/>
  <c r="M1928" i="1"/>
  <c r="G1928" i="1"/>
  <c r="C1928" i="1"/>
  <c r="B1928" i="1"/>
  <c r="O1927" i="1"/>
  <c r="N1927" i="1"/>
  <c r="M1927" i="1"/>
  <c r="G1927" i="1"/>
  <c r="C1927" i="1"/>
  <c r="B1927" i="1"/>
  <c r="N1926" i="1"/>
  <c r="O1926" i="1" s="1"/>
  <c r="M1926" i="1"/>
  <c r="G1926" i="1"/>
  <c r="C1926" i="1"/>
  <c r="B1926" i="1"/>
  <c r="O1925" i="1"/>
  <c r="N1925" i="1"/>
  <c r="M1925" i="1"/>
  <c r="G1925" i="1"/>
  <c r="C1925" i="1"/>
  <c r="B1925" i="1"/>
  <c r="N1924" i="1"/>
  <c r="O1924" i="1" s="1"/>
  <c r="M1924" i="1"/>
  <c r="G1924" i="1"/>
  <c r="C1924" i="1"/>
  <c r="B1924" i="1"/>
  <c r="O1923" i="1"/>
  <c r="N1923" i="1"/>
  <c r="M1923" i="1"/>
  <c r="G1923" i="1"/>
  <c r="C1923" i="1"/>
  <c r="B1923" i="1"/>
  <c r="N1922" i="1"/>
  <c r="O1922" i="1" s="1"/>
  <c r="M1922" i="1"/>
  <c r="G1922" i="1"/>
  <c r="C1922" i="1"/>
  <c r="B1922" i="1"/>
  <c r="O1921" i="1"/>
  <c r="N1921" i="1"/>
  <c r="M1921" i="1"/>
  <c r="G1921" i="1"/>
  <c r="C1921" i="1"/>
  <c r="B1921" i="1"/>
  <c r="N1920" i="1"/>
  <c r="O1920" i="1" s="1"/>
  <c r="M1920" i="1"/>
  <c r="B1920" i="1"/>
  <c r="C1920" i="1" s="1"/>
  <c r="O1919" i="1"/>
  <c r="N1919" i="1"/>
  <c r="M1919" i="1"/>
  <c r="G1919" i="1"/>
  <c r="C1919" i="1"/>
  <c r="B1919" i="1"/>
  <c r="O1918" i="1"/>
  <c r="N1918" i="1"/>
  <c r="M1918" i="1"/>
  <c r="B1918" i="1"/>
  <c r="C1918" i="1" s="1"/>
  <c r="N1917" i="1"/>
  <c r="O1917" i="1" s="1"/>
  <c r="M1917" i="1"/>
  <c r="G1917" i="1"/>
  <c r="B1917" i="1"/>
  <c r="C1917" i="1" s="1"/>
  <c r="O1916" i="1"/>
  <c r="N1916" i="1"/>
  <c r="M1916" i="1"/>
  <c r="G1916" i="1"/>
  <c r="B1916" i="1"/>
  <c r="C1916" i="1" s="1"/>
  <c r="O1915" i="1"/>
  <c r="N1915" i="1"/>
  <c r="M1915" i="1"/>
  <c r="G1915" i="1"/>
  <c r="C1915" i="1"/>
  <c r="B1915" i="1"/>
  <c r="O1914" i="1"/>
  <c r="N1914" i="1"/>
  <c r="M1914" i="1"/>
  <c r="G1914" i="1"/>
  <c r="B1914" i="1"/>
  <c r="C1914" i="1" s="1"/>
  <c r="N1913" i="1"/>
  <c r="O1913" i="1" s="1"/>
  <c r="M1913" i="1"/>
  <c r="G1913" i="1"/>
  <c r="C1913" i="1"/>
  <c r="B1913" i="1"/>
  <c r="N1912" i="1"/>
  <c r="O1912" i="1" s="1"/>
  <c r="M1912" i="1"/>
  <c r="G1912" i="1"/>
  <c r="B1912" i="1"/>
  <c r="C1912" i="1" s="1"/>
  <c r="O1911" i="1"/>
  <c r="N1911" i="1"/>
  <c r="M1911" i="1"/>
  <c r="G1911" i="1"/>
  <c r="B1911" i="1"/>
  <c r="C1911" i="1" s="1"/>
  <c r="O1910" i="1"/>
  <c r="N1910" i="1"/>
  <c r="M1910" i="1"/>
  <c r="G1910" i="1"/>
  <c r="B1910" i="1"/>
  <c r="C1910" i="1" s="1"/>
  <c r="O1909" i="1"/>
  <c r="N1909" i="1"/>
  <c r="M1909" i="1"/>
  <c r="G1909" i="1"/>
  <c r="B1909" i="1"/>
  <c r="C1909" i="1" s="1"/>
  <c r="O1908" i="1"/>
  <c r="N1908" i="1"/>
  <c r="M1908" i="1"/>
  <c r="G1908" i="1"/>
  <c r="B1908" i="1"/>
  <c r="C1908" i="1" s="1"/>
  <c r="N1907" i="1"/>
  <c r="O1907" i="1" s="1"/>
  <c r="M1907" i="1"/>
  <c r="G1907" i="1"/>
  <c r="C1907" i="1"/>
  <c r="B1907" i="1"/>
  <c r="N1906" i="1"/>
  <c r="O1906" i="1" s="1"/>
  <c r="M1906" i="1"/>
  <c r="G1906" i="1"/>
  <c r="B1906" i="1"/>
  <c r="C1906" i="1" s="1"/>
  <c r="O1905" i="1"/>
  <c r="N1905" i="1"/>
  <c r="M1905" i="1"/>
  <c r="G1905" i="1"/>
  <c r="B1905" i="1"/>
  <c r="C1905" i="1" s="1"/>
  <c r="N1904" i="1"/>
  <c r="O1904" i="1" s="1"/>
  <c r="M1904" i="1"/>
  <c r="G1904" i="1"/>
  <c r="B1904" i="1"/>
  <c r="C1904" i="1" s="1"/>
  <c r="O1903" i="1"/>
  <c r="N1903" i="1"/>
  <c r="M1903" i="1"/>
  <c r="G1903" i="1"/>
  <c r="B1903" i="1"/>
  <c r="C1903" i="1" s="1"/>
  <c r="O1902" i="1"/>
  <c r="N1902" i="1"/>
  <c r="M1902" i="1"/>
  <c r="G1902" i="1"/>
  <c r="B1902" i="1"/>
  <c r="C1902" i="1" s="1"/>
  <c r="N1901" i="1"/>
  <c r="O1901" i="1" s="1"/>
  <c r="M1901" i="1"/>
  <c r="G1901" i="1"/>
  <c r="C1901" i="1"/>
  <c r="B1901" i="1"/>
  <c r="O1900" i="1"/>
  <c r="N1900" i="1"/>
  <c r="M1900" i="1"/>
  <c r="G1900" i="1"/>
  <c r="B1900" i="1"/>
  <c r="C1900" i="1" s="1"/>
  <c r="N1899" i="1"/>
  <c r="O1899" i="1" s="1"/>
  <c r="M1899" i="1"/>
  <c r="G1899" i="1"/>
  <c r="C1899" i="1"/>
  <c r="B1899" i="1"/>
  <c r="N1898" i="1"/>
  <c r="O1898" i="1" s="1"/>
  <c r="M1898" i="1"/>
  <c r="G1898" i="1"/>
  <c r="B1898" i="1"/>
  <c r="C1898" i="1" s="1"/>
  <c r="O1897" i="1"/>
  <c r="N1897" i="1"/>
  <c r="M1897" i="1"/>
  <c r="G1897" i="1"/>
  <c r="B1897" i="1"/>
  <c r="C1897" i="1" s="1"/>
  <c r="O1896" i="1"/>
  <c r="N1896" i="1"/>
  <c r="M1896" i="1"/>
  <c r="G1896" i="1"/>
  <c r="B1896" i="1"/>
  <c r="C1896" i="1" s="1"/>
  <c r="N1895" i="1"/>
  <c r="O1895" i="1" s="1"/>
  <c r="M1895" i="1"/>
  <c r="G1895" i="1"/>
  <c r="C1895" i="1"/>
  <c r="B1895" i="1"/>
  <c r="N1894" i="1"/>
  <c r="O1894" i="1" s="1"/>
  <c r="M1894" i="1"/>
  <c r="G1894" i="1"/>
  <c r="B1894" i="1"/>
  <c r="C1894" i="1" s="1"/>
  <c r="N1893" i="1"/>
  <c r="O1893" i="1" s="1"/>
  <c r="M1893" i="1"/>
  <c r="G1893" i="1"/>
  <c r="C1893" i="1"/>
  <c r="B1893" i="1"/>
  <c r="O1892" i="1"/>
  <c r="N1892" i="1"/>
  <c r="M1892" i="1"/>
  <c r="G1892" i="1"/>
  <c r="B1892" i="1"/>
  <c r="C1892" i="1" s="1"/>
  <c r="O1891" i="1"/>
  <c r="N1891" i="1"/>
  <c r="M1891" i="1"/>
  <c r="G1891" i="1"/>
  <c r="B1891" i="1"/>
  <c r="C1891" i="1" s="1"/>
  <c r="N1890" i="1"/>
  <c r="O1890" i="1" s="1"/>
  <c r="M1890" i="1"/>
  <c r="G1890" i="1"/>
  <c r="B1890" i="1"/>
  <c r="C1890" i="1" s="1"/>
  <c r="O1889" i="1"/>
  <c r="N1889" i="1"/>
  <c r="M1889" i="1"/>
  <c r="G1889" i="1"/>
  <c r="C1889" i="1"/>
  <c r="B1889" i="1"/>
  <c r="O1888" i="1"/>
  <c r="N1888" i="1"/>
  <c r="M1888" i="1"/>
  <c r="G1888" i="1"/>
  <c r="B1888" i="1"/>
  <c r="C1888" i="1" s="1"/>
  <c r="O1887" i="1"/>
  <c r="N1887" i="1"/>
  <c r="M1887" i="1"/>
  <c r="G1887" i="1"/>
  <c r="B1887" i="1"/>
  <c r="C1887" i="1" s="1"/>
  <c r="O1886" i="1"/>
  <c r="N1886" i="1"/>
  <c r="M1886" i="1"/>
  <c r="G1886" i="1"/>
  <c r="B1886" i="1"/>
  <c r="C1886" i="1" s="1"/>
  <c r="N1885" i="1"/>
  <c r="O1885" i="1" s="1"/>
  <c r="M1885" i="1"/>
  <c r="G1885" i="1"/>
  <c r="B1885" i="1"/>
  <c r="C1885" i="1" s="1"/>
  <c r="O1884" i="1"/>
  <c r="N1884" i="1"/>
  <c r="M1884" i="1"/>
  <c r="G1884" i="1"/>
  <c r="B1884" i="1"/>
  <c r="C1884" i="1" s="1"/>
  <c r="N1883" i="1"/>
  <c r="O1883" i="1" s="1"/>
  <c r="M1883" i="1"/>
  <c r="G1883" i="1"/>
  <c r="C1883" i="1"/>
  <c r="B1883" i="1"/>
  <c r="N1882" i="1"/>
  <c r="O1882" i="1" s="1"/>
  <c r="M1882" i="1"/>
  <c r="G1882" i="1"/>
  <c r="B1882" i="1"/>
  <c r="C1882" i="1" s="1"/>
  <c r="N1881" i="1"/>
  <c r="O1881" i="1" s="1"/>
  <c r="M1881" i="1"/>
  <c r="G1881" i="1"/>
  <c r="B1881" i="1"/>
  <c r="C1881" i="1" s="1"/>
  <c r="N1880" i="1"/>
  <c r="O1880" i="1" s="1"/>
  <c r="M1880" i="1"/>
  <c r="G1880" i="1"/>
  <c r="B1880" i="1"/>
  <c r="C1880" i="1" s="1"/>
  <c r="N1879" i="1"/>
  <c r="O1879" i="1" s="1"/>
  <c r="M1879" i="1"/>
  <c r="G1879" i="1"/>
  <c r="B1879" i="1"/>
  <c r="C1879" i="1" s="1"/>
  <c r="O1878" i="1"/>
  <c r="N1878" i="1"/>
  <c r="M1878" i="1"/>
  <c r="G1878" i="1"/>
  <c r="B1878" i="1"/>
  <c r="C1878" i="1" s="1"/>
  <c r="O1877" i="1"/>
  <c r="N1877" i="1"/>
  <c r="M1877" i="1"/>
  <c r="G1877" i="1"/>
  <c r="C1877" i="1"/>
  <c r="B1877" i="1"/>
  <c r="O1876" i="1"/>
  <c r="N1876" i="1"/>
  <c r="M1876" i="1"/>
  <c r="G1876" i="1"/>
  <c r="B1876" i="1"/>
  <c r="C1876" i="1" s="1"/>
  <c r="N1875" i="1"/>
  <c r="O1875" i="1" s="1"/>
  <c r="M1875" i="1"/>
  <c r="G1875" i="1"/>
  <c r="B1875" i="1"/>
  <c r="C1875" i="1" s="1"/>
  <c r="N1874" i="1"/>
  <c r="O1874" i="1" s="1"/>
  <c r="M1874" i="1"/>
  <c r="G1874" i="1"/>
  <c r="B1874" i="1"/>
  <c r="C1874" i="1" s="1"/>
  <c r="O1873" i="1"/>
  <c r="N1873" i="1"/>
  <c r="M1873" i="1"/>
  <c r="G1873" i="1"/>
  <c r="C1873" i="1"/>
  <c r="B1873" i="1"/>
  <c r="O1872" i="1"/>
  <c r="N1872" i="1"/>
  <c r="M1872" i="1"/>
  <c r="G1872" i="1"/>
  <c r="B1872" i="1"/>
  <c r="C1872" i="1" s="1"/>
  <c r="O1871" i="1"/>
  <c r="N1871" i="1"/>
  <c r="M1871" i="1"/>
  <c r="G1871" i="1"/>
  <c r="B1871" i="1"/>
  <c r="C1871" i="1" s="1"/>
  <c r="N1870" i="1"/>
  <c r="O1870" i="1" s="1"/>
  <c r="M1870" i="1"/>
  <c r="G1870" i="1"/>
  <c r="B1870" i="1"/>
  <c r="C1870" i="1" s="1"/>
  <c r="N1869" i="1"/>
  <c r="O1869" i="1" s="1"/>
  <c r="M1869" i="1"/>
  <c r="G1869" i="1"/>
  <c r="B1869" i="1"/>
  <c r="C1869" i="1" s="1"/>
  <c r="N1868" i="1"/>
  <c r="O1868" i="1" s="1"/>
  <c r="M1868" i="1"/>
  <c r="G1868" i="1"/>
  <c r="B1868" i="1"/>
  <c r="C1868" i="1" s="1"/>
  <c r="O1867" i="1"/>
  <c r="N1867" i="1"/>
  <c r="M1867" i="1"/>
  <c r="G1867" i="1"/>
  <c r="C1867" i="1"/>
  <c r="B1867" i="1"/>
  <c r="N1866" i="1"/>
  <c r="O1866" i="1" s="1"/>
  <c r="M1866" i="1"/>
  <c r="G1866" i="1"/>
  <c r="B1866" i="1"/>
  <c r="C1866" i="1" s="1"/>
  <c r="N1865" i="1"/>
  <c r="O1865" i="1" s="1"/>
  <c r="M1865" i="1"/>
  <c r="G1865" i="1"/>
  <c r="C1865" i="1"/>
  <c r="B1865" i="1"/>
  <c r="N1864" i="1"/>
  <c r="O1864" i="1" s="1"/>
  <c r="M1864" i="1"/>
  <c r="G1864" i="1"/>
  <c r="B1864" i="1"/>
  <c r="C1864" i="1" s="1"/>
  <c r="O1863" i="1"/>
  <c r="N1863" i="1"/>
  <c r="M1863" i="1"/>
  <c r="G1863" i="1"/>
  <c r="C1863" i="1"/>
  <c r="B1863" i="1"/>
  <c r="O1862" i="1"/>
  <c r="N1862" i="1"/>
  <c r="M1862" i="1"/>
  <c r="G1862" i="1"/>
  <c r="B1862" i="1"/>
  <c r="C1862" i="1" s="1"/>
  <c r="N1861" i="1"/>
  <c r="O1861" i="1" s="1"/>
  <c r="M1861" i="1"/>
  <c r="G1861" i="1"/>
  <c r="B1861" i="1"/>
  <c r="C1861" i="1" s="1"/>
  <c r="O1860" i="1"/>
  <c r="N1860" i="1"/>
  <c r="M1860" i="1"/>
  <c r="G1860" i="1"/>
  <c r="B1860" i="1"/>
  <c r="C1860" i="1" s="1"/>
  <c r="O1859" i="1"/>
  <c r="N1859" i="1"/>
  <c r="M1859" i="1"/>
  <c r="G1859" i="1"/>
  <c r="C1859" i="1"/>
  <c r="B1859" i="1"/>
  <c r="N1858" i="1"/>
  <c r="O1858" i="1" s="1"/>
  <c r="M1858" i="1"/>
  <c r="G1858" i="1"/>
  <c r="B1858" i="1"/>
  <c r="C1858" i="1" s="1"/>
  <c r="O1857" i="1"/>
  <c r="N1857" i="1"/>
  <c r="M1857" i="1"/>
  <c r="G1857" i="1"/>
  <c r="C1857" i="1"/>
  <c r="B1857" i="1"/>
  <c r="N1856" i="1"/>
  <c r="O1856" i="1" s="1"/>
  <c r="M1856" i="1"/>
  <c r="G1856" i="1"/>
  <c r="B1856" i="1"/>
  <c r="C1856" i="1" s="1"/>
  <c r="O1855" i="1"/>
  <c r="N1855" i="1"/>
  <c r="M1855" i="1"/>
  <c r="G1855" i="1"/>
  <c r="C1855" i="1"/>
  <c r="B1855" i="1"/>
  <c r="O1854" i="1"/>
  <c r="N1854" i="1"/>
  <c r="M1854" i="1"/>
  <c r="G1854" i="1"/>
  <c r="B1854" i="1"/>
  <c r="C1854" i="1" s="1"/>
  <c r="O1853" i="1"/>
  <c r="N1853" i="1"/>
  <c r="M1853" i="1"/>
  <c r="G1853" i="1"/>
  <c r="C1853" i="1"/>
  <c r="B1853" i="1"/>
  <c r="N1852" i="1"/>
  <c r="O1852" i="1" s="1"/>
  <c r="M1852" i="1"/>
  <c r="G1852" i="1"/>
  <c r="B1852" i="1"/>
  <c r="C1852" i="1" s="1"/>
  <c r="N1851" i="1"/>
  <c r="O1851" i="1" s="1"/>
  <c r="M1851" i="1"/>
  <c r="G1851" i="1"/>
  <c r="B1851" i="1"/>
  <c r="C1851" i="1" s="1"/>
  <c r="O1850" i="1"/>
  <c r="N1850" i="1"/>
  <c r="M1850" i="1"/>
  <c r="G1850" i="1"/>
  <c r="B1850" i="1"/>
  <c r="C1850" i="1" s="1"/>
  <c r="N1849" i="1"/>
  <c r="O1849" i="1" s="1"/>
  <c r="M1849" i="1"/>
  <c r="G1849" i="1"/>
  <c r="B1849" i="1"/>
  <c r="C1849" i="1" s="1"/>
  <c r="N1848" i="1"/>
  <c r="O1848" i="1" s="1"/>
  <c r="M1848" i="1"/>
  <c r="G1848" i="1"/>
  <c r="B1848" i="1"/>
  <c r="C1848" i="1" s="1"/>
  <c r="N1847" i="1"/>
  <c r="O1847" i="1" s="1"/>
  <c r="M1847" i="1"/>
  <c r="G1847" i="1"/>
  <c r="C1847" i="1"/>
  <c r="B1847" i="1"/>
  <c r="N1846" i="1"/>
  <c r="O1846" i="1" s="1"/>
  <c r="M1846" i="1"/>
  <c r="G1846" i="1"/>
  <c r="B1846" i="1"/>
  <c r="C1846" i="1" s="1"/>
  <c r="N1845" i="1"/>
  <c r="O1845" i="1" s="1"/>
  <c r="M1845" i="1"/>
  <c r="G1845" i="1"/>
  <c r="B1845" i="1"/>
  <c r="C1845" i="1" s="1"/>
  <c r="O1844" i="1"/>
  <c r="N1844" i="1"/>
  <c r="M1844" i="1"/>
  <c r="G1844" i="1"/>
  <c r="B1844" i="1"/>
  <c r="C1844" i="1" s="1"/>
  <c r="O1843" i="1"/>
  <c r="N1843" i="1"/>
  <c r="M1843" i="1"/>
  <c r="G1843" i="1"/>
  <c r="B1843" i="1"/>
  <c r="C1843" i="1" s="1"/>
  <c r="O1842" i="1"/>
  <c r="N1842" i="1"/>
  <c r="M1842" i="1"/>
  <c r="G1842" i="1"/>
  <c r="B1842" i="1"/>
  <c r="C1842" i="1" s="1"/>
  <c r="O1841" i="1"/>
  <c r="N1841" i="1"/>
  <c r="M1841" i="1"/>
  <c r="G1841" i="1"/>
  <c r="B1841" i="1"/>
  <c r="C1841" i="1" s="1"/>
  <c r="N1840" i="1"/>
  <c r="O1840" i="1" s="1"/>
  <c r="M1840" i="1"/>
  <c r="G1840" i="1"/>
  <c r="B1840" i="1"/>
  <c r="C1840" i="1" s="1"/>
  <c r="N1839" i="1"/>
  <c r="O1839" i="1" s="1"/>
  <c r="M1839" i="1"/>
  <c r="G1839" i="1"/>
  <c r="B1839" i="1"/>
  <c r="C1839" i="1" s="1"/>
  <c r="N1838" i="1"/>
  <c r="O1838" i="1" s="1"/>
  <c r="M1838" i="1"/>
  <c r="G1838" i="1"/>
  <c r="B1838" i="1"/>
  <c r="C1838" i="1" s="1"/>
  <c r="O1837" i="1"/>
  <c r="N1837" i="1"/>
  <c r="M1837" i="1"/>
  <c r="G1837" i="1"/>
  <c r="B1837" i="1"/>
  <c r="C1837" i="1" s="1"/>
  <c r="N1836" i="1"/>
  <c r="O1836" i="1" s="1"/>
  <c r="M1836" i="1"/>
  <c r="G1836" i="1"/>
  <c r="B1836" i="1"/>
  <c r="C1836" i="1" s="1"/>
  <c r="O1835" i="1"/>
  <c r="N1835" i="1"/>
  <c r="M1835" i="1"/>
  <c r="G1835" i="1"/>
  <c r="C1835" i="1"/>
  <c r="B1835" i="1"/>
  <c r="O1834" i="1"/>
  <c r="N1834" i="1"/>
  <c r="M1834" i="1"/>
  <c r="G1834" i="1"/>
  <c r="B1834" i="1"/>
  <c r="C1834" i="1" s="1"/>
  <c r="O1833" i="1"/>
  <c r="N1833" i="1"/>
  <c r="M1833" i="1"/>
  <c r="G1833" i="1"/>
  <c r="C1833" i="1"/>
  <c r="B1833" i="1"/>
  <c r="N1832" i="1"/>
  <c r="O1832" i="1" s="1"/>
  <c r="M1832" i="1"/>
  <c r="G1832" i="1"/>
  <c r="B1832" i="1"/>
  <c r="C1832" i="1" s="1"/>
  <c r="N1831" i="1"/>
  <c r="O1831" i="1" s="1"/>
  <c r="M1831" i="1"/>
  <c r="G1831" i="1"/>
  <c r="C1831" i="1"/>
  <c r="B1831" i="1"/>
  <c r="O1830" i="1"/>
  <c r="N1830" i="1"/>
  <c r="M1830" i="1"/>
  <c r="G1830" i="1"/>
  <c r="B1830" i="1"/>
  <c r="C1830" i="1" s="1"/>
  <c r="O1829" i="1"/>
  <c r="N1829" i="1"/>
  <c r="M1829" i="1"/>
  <c r="G1829" i="1"/>
  <c r="B1829" i="1"/>
  <c r="C1829" i="1" s="1"/>
  <c r="O1828" i="1"/>
  <c r="N1828" i="1"/>
  <c r="M1828" i="1"/>
  <c r="G1828" i="1"/>
  <c r="B1828" i="1"/>
  <c r="C1828" i="1" s="1"/>
  <c r="O1827" i="1"/>
  <c r="N1827" i="1"/>
  <c r="M1827" i="1"/>
  <c r="G1827" i="1"/>
  <c r="C1827" i="1"/>
  <c r="B1827" i="1"/>
  <c r="O1826" i="1"/>
  <c r="N1826" i="1"/>
  <c r="M1826" i="1"/>
  <c r="G1826" i="1"/>
  <c r="B1826" i="1"/>
  <c r="C1826" i="1" s="1"/>
  <c r="N1825" i="1"/>
  <c r="O1825" i="1" s="1"/>
  <c r="M1825" i="1"/>
  <c r="G1825" i="1"/>
  <c r="C1825" i="1"/>
  <c r="B1825" i="1"/>
  <c r="N1824" i="1"/>
  <c r="O1824" i="1" s="1"/>
  <c r="M1824" i="1"/>
  <c r="G1824" i="1"/>
  <c r="B1824" i="1"/>
  <c r="C1824" i="1" s="1"/>
  <c r="O1823" i="1"/>
  <c r="N1823" i="1"/>
  <c r="M1823" i="1"/>
  <c r="G1823" i="1"/>
  <c r="C1823" i="1"/>
  <c r="B1823" i="1"/>
  <c r="O1822" i="1"/>
  <c r="N1822" i="1"/>
  <c r="M1822" i="1"/>
  <c r="G1822" i="1"/>
  <c r="B1822" i="1"/>
  <c r="C1822" i="1" s="1"/>
  <c r="N1821" i="1"/>
  <c r="O1821" i="1" s="1"/>
  <c r="M1821" i="1"/>
  <c r="G1821" i="1"/>
  <c r="B1821" i="1"/>
  <c r="C1821" i="1" s="1"/>
  <c r="O1820" i="1"/>
  <c r="N1820" i="1"/>
  <c r="M1820" i="1"/>
  <c r="G1820" i="1"/>
  <c r="B1820" i="1"/>
  <c r="C1820" i="1" s="1"/>
  <c r="O1819" i="1"/>
  <c r="N1819" i="1"/>
  <c r="M1819" i="1"/>
  <c r="G1819" i="1"/>
  <c r="C1819" i="1"/>
  <c r="B1819" i="1"/>
  <c r="N1818" i="1"/>
  <c r="O1818" i="1" s="1"/>
  <c r="M1818" i="1"/>
  <c r="G1818" i="1"/>
  <c r="B1818" i="1"/>
  <c r="C1818" i="1" s="1"/>
  <c r="N1817" i="1"/>
  <c r="O1817" i="1" s="1"/>
  <c r="M1817" i="1"/>
  <c r="G1817" i="1"/>
  <c r="B1817" i="1"/>
  <c r="C1817" i="1" s="1"/>
  <c r="O1816" i="1"/>
  <c r="N1816" i="1"/>
  <c r="M1816" i="1"/>
  <c r="G1816" i="1"/>
  <c r="B1816" i="1"/>
  <c r="C1816" i="1" s="1"/>
  <c r="N1815" i="1"/>
  <c r="O1815" i="1" s="1"/>
  <c r="M1815" i="1"/>
  <c r="G1815" i="1"/>
  <c r="C1815" i="1"/>
  <c r="B1815" i="1"/>
  <c r="O1814" i="1"/>
  <c r="N1814" i="1"/>
  <c r="M1814" i="1"/>
  <c r="G1814" i="1"/>
  <c r="B1814" i="1"/>
  <c r="C1814" i="1" s="1"/>
  <c r="N1813" i="1"/>
  <c r="O1813" i="1" s="1"/>
  <c r="M1813" i="1"/>
  <c r="G1813" i="1"/>
  <c r="B1813" i="1"/>
  <c r="C1813" i="1" s="1"/>
  <c r="N1812" i="1"/>
  <c r="O1812" i="1" s="1"/>
  <c r="M1812" i="1"/>
  <c r="G1812" i="1"/>
  <c r="B1812" i="1"/>
  <c r="C1812" i="1" s="1"/>
  <c r="O1811" i="1"/>
  <c r="N1811" i="1"/>
  <c r="M1811" i="1"/>
  <c r="G1811" i="1"/>
  <c r="C1811" i="1"/>
  <c r="B1811" i="1"/>
  <c r="O1810" i="1"/>
  <c r="N1810" i="1"/>
  <c r="M1810" i="1"/>
  <c r="G1810" i="1"/>
  <c r="B1810" i="1"/>
  <c r="C1810" i="1" s="1"/>
  <c r="O1809" i="1"/>
  <c r="N1809" i="1"/>
  <c r="M1809" i="1"/>
  <c r="G1809" i="1"/>
  <c r="C1809" i="1"/>
  <c r="B1809" i="1"/>
  <c r="N1808" i="1"/>
  <c r="O1808" i="1" s="1"/>
  <c r="M1808" i="1"/>
  <c r="G1808" i="1"/>
  <c r="B1808" i="1"/>
  <c r="C1808" i="1" s="1"/>
  <c r="O1807" i="1"/>
  <c r="N1807" i="1"/>
  <c r="M1807" i="1"/>
  <c r="G1807" i="1"/>
  <c r="B1807" i="1"/>
  <c r="C1807" i="1" s="1"/>
  <c r="O1806" i="1"/>
  <c r="N1806" i="1"/>
  <c r="M1806" i="1"/>
  <c r="G1806" i="1"/>
  <c r="B1806" i="1"/>
  <c r="C1806" i="1" s="1"/>
  <c r="N1805" i="1"/>
  <c r="O1805" i="1" s="1"/>
  <c r="M1805" i="1"/>
  <c r="G1805" i="1"/>
  <c r="B1805" i="1"/>
  <c r="C1805" i="1" s="1"/>
  <c r="N1804" i="1"/>
  <c r="O1804" i="1" s="1"/>
  <c r="M1804" i="1"/>
  <c r="G1804" i="1"/>
  <c r="B1804" i="1"/>
  <c r="C1804" i="1" s="1"/>
  <c r="N1803" i="1"/>
  <c r="O1803" i="1" s="1"/>
  <c r="M1803" i="1"/>
  <c r="G1803" i="1"/>
  <c r="C1803" i="1"/>
  <c r="B1803" i="1"/>
  <c r="O1802" i="1"/>
  <c r="N1802" i="1"/>
  <c r="M1802" i="1"/>
  <c r="G1802" i="1"/>
  <c r="B1802" i="1"/>
  <c r="C1802" i="1" s="1"/>
  <c r="N1801" i="1"/>
  <c r="O1801" i="1" s="1"/>
  <c r="M1801" i="1"/>
  <c r="G1801" i="1"/>
  <c r="C1801" i="1"/>
  <c r="B1801" i="1"/>
  <c r="N1800" i="1"/>
  <c r="O1800" i="1" s="1"/>
  <c r="M1800" i="1"/>
  <c r="G1800" i="1"/>
  <c r="B1800" i="1"/>
  <c r="C1800" i="1" s="1"/>
  <c r="O1799" i="1"/>
  <c r="N1799" i="1"/>
  <c r="M1799" i="1"/>
  <c r="G1799" i="1"/>
  <c r="B1799" i="1"/>
  <c r="C1799" i="1" s="1"/>
  <c r="O1798" i="1"/>
  <c r="N1798" i="1"/>
  <c r="M1798" i="1"/>
  <c r="G1798" i="1"/>
  <c r="B1798" i="1"/>
  <c r="C1798" i="1" s="1"/>
  <c r="N1797" i="1"/>
  <c r="O1797" i="1" s="1"/>
  <c r="M1797" i="1"/>
  <c r="G1797" i="1"/>
  <c r="C1797" i="1"/>
  <c r="B1797" i="1"/>
  <c r="O1796" i="1"/>
  <c r="N1796" i="1"/>
  <c r="M1796" i="1"/>
  <c r="G1796" i="1"/>
  <c r="B1796" i="1"/>
  <c r="C1796" i="1" s="1"/>
  <c r="O1795" i="1"/>
  <c r="N1795" i="1"/>
  <c r="M1795" i="1"/>
  <c r="G1795" i="1"/>
  <c r="C1795" i="1"/>
  <c r="B1795" i="1"/>
  <c r="O1794" i="1"/>
  <c r="N1794" i="1"/>
  <c r="M1794" i="1"/>
  <c r="G1794" i="1"/>
  <c r="B1794" i="1"/>
  <c r="C1794" i="1" s="1"/>
  <c r="N1793" i="1"/>
  <c r="O1793" i="1" s="1"/>
  <c r="M1793" i="1"/>
  <c r="G1793" i="1"/>
  <c r="B1793" i="1"/>
  <c r="C1793" i="1" s="1"/>
  <c r="O1792" i="1"/>
  <c r="N1792" i="1"/>
  <c r="M1792" i="1"/>
  <c r="G1792" i="1"/>
  <c r="B1792" i="1"/>
  <c r="C1792" i="1" s="1"/>
  <c r="N1791" i="1"/>
  <c r="O1791" i="1" s="1"/>
  <c r="M1791" i="1"/>
  <c r="G1791" i="1"/>
  <c r="C1791" i="1"/>
  <c r="B1791" i="1"/>
  <c r="N1790" i="1"/>
  <c r="O1790" i="1" s="1"/>
  <c r="M1790" i="1"/>
  <c r="G1790" i="1"/>
  <c r="B1790" i="1"/>
  <c r="C1790" i="1" s="1"/>
  <c r="N1789" i="1"/>
  <c r="O1789" i="1" s="1"/>
  <c r="M1789" i="1"/>
  <c r="G1789" i="1"/>
  <c r="B1789" i="1"/>
  <c r="C1789" i="1" s="1"/>
  <c r="N1788" i="1"/>
  <c r="O1788" i="1" s="1"/>
  <c r="M1788" i="1"/>
  <c r="G1788" i="1"/>
  <c r="B1788" i="1"/>
  <c r="C1788" i="1" s="1"/>
  <c r="O1787" i="1"/>
  <c r="N1787" i="1"/>
  <c r="M1787" i="1"/>
  <c r="G1787" i="1"/>
  <c r="C1787" i="1"/>
  <c r="B1787" i="1"/>
  <c r="O1786" i="1"/>
  <c r="N1786" i="1"/>
  <c r="M1786" i="1"/>
  <c r="G1786" i="1"/>
  <c r="B1786" i="1"/>
  <c r="C1786" i="1" s="1"/>
  <c r="O1785" i="1"/>
  <c r="N1785" i="1"/>
  <c r="M1785" i="1"/>
  <c r="G1785" i="1"/>
  <c r="B1785" i="1"/>
  <c r="C1785" i="1" s="1"/>
  <c r="N1784" i="1"/>
  <c r="O1784" i="1" s="1"/>
  <c r="M1784" i="1"/>
  <c r="G1784" i="1"/>
  <c r="B1784" i="1"/>
  <c r="C1784" i="1" s="1"/>
  <c r="O1783" i="1"/>
  <c r="N1783" i="1"/>
  <c r="M1783" i="1"/>
  <c r="G1783" i="1"/>
  <c r="C1783" i="1"/>
  <c r="B1783" i="1"/>
  <c r="O1782" i="1"/>
  <c r="N1782" i="1"/>
  <c r="M1782" i="1"/>
  <c r="G1782" i="1"/>
  <c r="B1782" i="1"/>
  <c r="C1782" i="1" s="1"/>
  <c r="O1781" i="1"/>
  <c r="N1781" i="1"/>
  <c r="M1781" i="1"/>
  <c r="G1781" i="1"/>
  <c r="B1781" i="1"/>
  <c r="C1781" i="1" s="1"/>
  <c r="O1780" i="1"/>
  <c r="N1780" i="1"/>
  <c r="M1780" i="1"/>
  <c r="G1780" i="1"/>
  <c r="B1780" i="1"/>
  <c r="C1780" i="1" s="1"/>
  <c r="O1779" i="1"/>
  <c r="N1779" i="1"/>
  <c r="M1779" i="1"/>
  <c r="G1779" i="1"/>
  <c r="C1779" i="1"/>
  <c r="B1779" i="1"/>
  <c r="O1778" i="1"/>
  <c r="N1778" i="1"/>
  <c r="M1778" i="1"/>
  <c r="G1778" i="1"/>
  <c r="B1778" i="1"/>
  <c r="C1778" i="1" s="1"/>
  <c r="N1777" i="1"/>
  <c r="O1777" i="1" s="1"/>
  <c r="M1777" i="1"/>
  <c r="G1777" i="1"/>
  <c r="C1777" i="1"/>
  <c r="B1777" i="1"/>
  <c r="N1776" i="1"/>
  <c r="O1776" i="1" s="1"/>
  <c r="M1776" i="1"/>
  <c r="G1776" i="1"/>
  <c r="B1776" i="1"/>
  <c r="C1776" i="1" s="1"/>
  <c r="O1775" i="1"/>
  <c r="N1775" i="1"/>
  <c r="M1775" i="1"/>
  <c r="G1775" i="1"/>
  <c r="C1775" i="1"/>
  <c r="B1775" i="1"/>
  <c r="O1774" i="1"/>
  <c r="N1774" i="1"/>
  <c r="M1774" i="1"/>
  <c r="G1774" i="1"/>
  <c r="B1774" i="1"/>
  <c r="C1774" i="1" s="1"/>
  <c r="N1773" i="1"/>
  <c r="O1773" i="1" s="1"/>
  <c r="M1773" i="1"/>
  <c r="G1773" i="1"/>
  <c r="B1773" i="1"/>
  <c r="C1773" i="1" s="1"/>
  <c r="O1772" i="1"/>
  <c r="N1772" i="1"/>
  <c r="M1772" i="1"/>
  <c r="G1772" i="1"/>
  <c r="B1772" i="1"/>
  <c r="C1772" i="1" s="1"/>
  <c r="O1771" i="1"/>
  <c r="N1771" i="1"/>
  <c r="M1771" i="1"/>
  <c r="G1771" i="1"/>
  <c r="B1771" i="1"/>
  <c r="C1771" i="1" s="1"/>
  <c r="N1770" i="1"/>
  <c r="O1770" i="1" s="1"/>
  <c r="M1770" i="1"/>
  <c r="G1770" i="1"/>
  <c r="B1770" i="1"/>
  <c r="C1770" i="1" s="1"/>
  <c r="N1769" i="1"/>
  <c r="O1769" i="1" s="1"/>
  <c r="M1769" i="1"/>
  <c r="G1769" i="1"/>
  <c r="B1769" i="1"/>
  <c r="C1769" i="1" s="1"/>
  <c r="N1768" i="1"/>
  <c r="O1768" i="1" s="1"/>
  <c r="M1768" i="1"/>
  <c r="G1768" i="1"/>
  <c r="B1768" i="1"/>
  <c r="C1768" i="1" s="1"/>
  <c r="O1767" i="1"/>
  <c r="N1767" i="1"/>
  <c r="M1767" i="1"/>
  <c r="G1767" i="1"/>
  <c r="C1767" i="1"/>
  <c r="B1767" i="1"/>
  <c r="O1766" i="1"/>
  <c r="N1766" i="1"/>
  <c r="M1766" i="1"/>
  <c r="G1766" i="1"/>
  <c r="B1766" i="1"/>
  <c r="C1766" i="1" s="1"/>
  <c r="N1765" i="1"/>
  <c r="O1765" i="1" s="1"/>
  <c r="M1765" i="1"/>
  <c r="G1765" i="1"/>
  <c r="B1765" i="1"/>
  <c r="C1765" i="1" s="1"/>
  <c r="N1764" i="1"/>
  <c r="O1764" i="1" s="1"/>
  <c r="M1764" i="1"/>
  <c r="G1764" i="1"/>
  <c r="B1764" i="1"/>
  <c r="C1764" i="1" s="1"/>
  <c r="O1763" i="1"/>
  <c r="N1763" i="1"/>
  <c r="M1763" i="1"/>
  <c r="G1763" i="1"/>
  <c r="C1763" i="1"/>
  <c r="B1763" i="1"/>
  <c r="O1762" i="1"/>
  <c r="N1762" i="1"/>
  <c r="M1762" i="1"/>
  <c r="G1762" i="1"/>
  <c r="B1762" i="1"/>
  <c r="C1762" i="1" s="1"/>
  <c r="O1761" i="1"/>
  <c r="N1761" i="1"/>
  <c r="M1761" i="1"/>
  <c r="G1761" i="1"/>
  <c r="B1761" i="1"/>
  <c r="C1761" i="1" s="1"/>
  <c r="N1760" i="1"/>
  <c r="O1760" i="1" s="1"/>
  <c r="M1760" i="1"/>
  <c r="G1760" i="1"/>
  <c r="B1760" i="1"/>
  <c r="C1760" i="1" s="1"/>
  <c r="O1759" i="1"/>
  <c r="N1759" i="1"/>
  <c r="M1759" i="1"/>
  <c r="G1759" i="1"/>
  <c r="B1759" i="1"/>
  <c r="C1759" i="1" s="1"/>
  <c r="O1758" i="1"/>
  <c r="N1758" i="1"/>
  <c r="M1758" i="1"/>
  <c r="G1758" i="1"/>
  <c r="B1758" i="1"/>
  <c r="C1758" i="1" s="1"/>
  <c r="N1757" i="1"/>
  <c r="O1757" i="1" s="1"/>
  <c r="M1757" i="1"/>
  <c r="G1757" i="1"/>
  <c r="B1757" i="1"/>
  <c r="C1757" i="1" s="1"/>
  <c r="N1756" i="1"/>
  <c r="O1756" i="1" s="1"/>
  <c r="M1756" i="1"/>
  <c r="G1756" i="1"/>
  <c r="B1756" i="1"/>
  <c r="C1756" i="1" s="1"/>
  <c r="O1755" i="1"/>
  <c r="N1755" i="1"/>
  <c r="M1755" i="1"/>
  <c r="G1755" i="1"/>
  <c r="C1755" i="1"/>
  <c r="B1755" i="1"/>
  <c r="N1754" i="1"/>
  <c r="O1754" i="1" s="1"/>
  <c r="M1754" i="1"/>
  <c r="G1754" i="1"/>
  <c r="B1754" i="1"/>
  <c r="C1754" i="1" s="1"/>
  <c r="N1753" i="1"/>
  <c r="O1753" i="1" s="1"/>
  <c r="M1753" i="1"/>
  <c r="G1753" i="1"/>
  <c r="B1753" i="1"/>
  <c r="C1753" i="1" s="1"/>
  <c r="N1752" i="1"/>
  <c r="O1752" i="1" s="1"/>
  <c r="M1752" i="1"/>
  <c r="G1752" i="1"/>
  <c r="B1752" i="1"/>
  <c r="C1752" i="1" s="1"/>
  <c r="O1751" i="1"/>
  <c r="N1751" i="1"/>
  <c r="M1751" i="1"/>
  <c r="G1751" i="1"/>
  <c r="C1751" i="1"/>
  <c r="B1751" i="1"/>
  <c r="O1750" i="1"/>
  <c r="N1750" i="1"/>
  <c r="M1750" i="1"/>
  <c r="G1750" i="1"/>
  <c r="B1750" i="1"/>
  <c r="C1750" i="1" s="1"/>
  <c r="N1749" i="1"/>
  <c r="O1749" i="1" s="1"/>
  <c r="M1749" i="1"/>
  <c r="G1749" i="1"/>
  <c r="B1749" i="1"/>
  <c r="C1749" i="1" s="1"/>
  <c r="O1748" i="1"/>
  <c r="N1748" i="1"/>
  <c r="M1748" i="1"/>
  <c r="G1748" i="1"/>
  <c r="B1748" i="1"/>
  <c r="C1748" i="1" s="1"/>
  <c r="O1747" i="1"/>
  <c r="N1747" i="1"/>
  <c r="M1747" i="1"/>
  <c r="G1747" i="1"/>
  <c r="C1747" i="1"/>
  <c r="B1747" i="1"/>
  <c r="O1746" i="1"/>
  <c r="N1746" i="1"/>
  <c r="M1746" i="1"/>
  <c r="G1746" i="1"/>
  <c r="B1746" i="1"/>
  <c r="C1746" i="1" s="1"/>
  <c r="O1745" i="1"/>
  <c r="N1745" i="1"/>
  <c r="M1745" i="1"/>
  <c r="G1745" i="1"/>
  <c r="B1745" i="1"/>
  <c r="C1745" i="1" s="1"/>
  <c r="O1744" i="1"/>
  <c r="N1744" i="1"/>
  <c r="M1744" i="1"/>
  <c r="G1744" i="1"/>
  <c r="B1744" i="1"/>
  <c r="C1744" i="1" s="1"/>
  <c r="N1743" i="1"/>
  <c r="O1743" i="1" s="1"/>
  <c r="M1743" i="1"/>
  <c r="G1743" i="1"/>
  <c r="C1743" i="1"/>
  <c r="B1743" i="1"/>
  <c r="O1742" i="1"/>
  <c r="N1742" i="1"/>
  <c r="M1742" i="1"/>
  <c r="G1742" i="1"/>
  <c r="B1742" i="1"/>
  <c r="C1742" i="1" s="1"/>
  <c r="N1741" i="1"/>
  <c r="O1741" i="1" s="1"/>
  <c r="M1741" i="1"/>
  <c r="G1741" i="1"/>
  <c r="B1741" i="1"/>
  <c r="C1741" i="1" s="1"/>
  <c r="N1740" i="1"/>
  <c r="O1740" i="1" s="1"/>
  <c r="M1740" i="1"/>
  <c r="G1740" i="1"/>
  <c r="B1740" i="1"/>
  <c r="C1740" i="1" s="1"/>
  <c r="O1739" i="1"/>
  <c r="N1739" i="1"/>
  <c r="M1739" i="1"/>
  <c r="G1739" i="1"/>
  <c r="C1739" i="1"/>
  <c r="B1739" i="1"/>
  <c r="O1738" i="1"/>
  <c r="N1738" i="1"/>
  <c r="M1738" i="1"/>
  <c r="G1738" i="1"/>
  <c r="B1738" i="1"/>
  <c r="C1738" i="1" s="1"/>
  <c r="O1737" i="1"/>
  <c r="N1737" i="1"/>
  <c r="M1737" i="1"/>
  <c r="G1737" i="1"/>
  <c r="C1737" i="1"/>
  <c r="B1737" i="1"/>
  <c r="N1736" i="1"/>
  <c r="O1736" i="1" s="1"/>
  <c r="M1736" i="1"/>
  <c r="G1736" i="1"/>
  <c r="B1736" i="1"/>
  <c r="C1736" i="1" s="1"/>
  <c r="N1735" i="1"/>
  <c r="O1735" i="1" s="1"/>
  <c r="M1735" i="1"/>
  <c r="G1735" i="1"/>
  <c r="B1735" i="1"/>
  <c r="C1735" i="1" s="1"/>
  <c r="O1734" i="1"/>
  <c r="N1734" i="1"/>
  <c r="M1734" i="1"/>
  <c r="G1734" i="1"/>
  <c r="B1734" i="1"/>
  <c r="C1734" i="1" s="1"/>
  <c r="O1733" i="1"/>
  <c r="N1733" i="1"/>
  <c r="M1733" i="1"/>
  <c r="G1733" i="1"/>
  <c r="B1733" i="1"/>
  <c r="C1733" i="1" s="1"/>
  <c r="N1732" i="1"/>
  <c r="O1732" i="1" s="1"/>
  <c r="M1732" i="1"/>
  <c r="G1732" i="1"/>
  <c r="B1732" i="1"/>
  <c r="C1732" i="1" s="1"/>
  <c r="O1731" i="1"/>
  <c r="N1731" i="1"/>
  <c r="M1731" i="1"/>
  <c r="G1731" i="1"/>
  <c r="C1731" i="1"/>
  <c r="B1731" i="1"/>
  <c r="O1730" i="1"/>
  <c r="N1730" i="1"/>
  <c r="M1730" i="1"/>
  <c r="G1730" i="1"/>
  <c r="B1730" i="1"/>
  <c r="C1730" i="1" s="1"/>
  <c r="N1729" i="1"/>
  <c r="O1729" i="1" s="1"/>
  <c r="M1729" i="1"/>
  <c r="G1729" i="1"/>
  <c r="C1729" i="1"/>
  <c r="B1729" i="1"/>
  <c r="N1728" i="1"/>
  <c r="O1728" i="1" s="1"/>
  <c r="M1728" i="1"/>
  <c r="G1728" i="1"/>
  <c r="B1728" i="1"/>
  <c r="C1728" i="1" s="1"/>
  <c r="O1727" i="1"/>
  <c r="N1727" i="1"/>
  <c r="M1727" i="1"/>
  <c r="G1727" i="1"/>
  <c r="C1727" i="1"/>
  <c r="B1727" i="1"/>
  <c r="O1726" i="1"/>
  <c r="N1726" i="1"/>
  <c r="M1726" i="1"/>
  <c r="G1726" i="1"/>
  <c r="B1726" i="1"/>
  <c r="C1726" i="1" s="1"/>
  <c r="N1725" i="1"/>
  <c r="O1725" i="1" s="1"/>
  <c r="M1725" i="1"/>
  <c r="G1725" i="1"/>
  <c r="B1725" i="1"/>
  <c r="C1725" i="1" s="1"/>
  <c r="O1724" i="1"/>
  <c r="N1724" i="1"/>
  <c r="M1724" i="1"/>
  <c r="G1724" i="1"/>
  <c r="B1724" i="1"/>
  <c r="C1724" i="1" s="1"/>
  <c r="O1723" i="1"/>
  <c r="N1723" i="1"/>
  <c r="M1723" i="1"/>
  <c r="G1723" i="1"/>
  <c r="C1723" i="1"/>
  <c r="B1723" i="1"/>
  <c r="N1722" i="1"/>
  <c r="O1722" i="1" s="1"/>
  <c r="M1722" i="1"/>
  <c r="G1722" i="1"/>
  <c r="B1722" i="1"/>
  <c r="C1722" i="1" s="1"/>
  <c r="N1721" i="1"/>
  <c r="O1721" i="1" s="1"/>
  <c r="M1721" i="1"/>
  <c r="G1721" i="1"/>
  <c r="B1721" i="1"/>
  <c r="C1721" i="1" s="1"/>
  <c r="O1720" i="1"/>
  <c r="N1720" i="1"/>
  <c r="M1720" i="1"/>
  <c r="G1720" i="1"/>
  <c r="B1720" i="1"/>
  <c r="C1720" i="1" s="1"/>
  <c r="O1719" i="1"/>
  <c r="N1719" i="1"/>
  <c r="M1719" i="1"/>
  <c r="G1719" i="1"/>
  <c r="C1719" i="1"/>
  <c r="B1719" i="1"/>
  <c r="O1718" i="1"/>
  <c r="N1718" i="1"/>
  <c r="M1718" i="1"/>
  <c r="G1718" i="1"/>
  <c r="B1718" i="1"/>
  <c r="C1718" i="1" s="1"/>
  <c r="N1717" i="1"/>
  <c r="O1717" i="1" s="1"/>
  <c r="M1717" i="1"/>
  <c r="G1717" i="1"/>
  <c r="B1717" i="1"/>
  <c r="C1717" i="1" s="1"/>
  <c r="N1716" i="1"/>
  <c r="O1716" i="1" s="1"/>
  <c r="M1716" i="1"/>
  <c r="G1716" i="1"/>
  <c r="B1716" i="1"/>
  <c r="C1716" i="1" s="1"/>
  <c r="O1715" i="1"/>
  <c r="N1715" i="1"/>
  <c r="M1715" i="1"/>
  <c r="G1715" i="1"/>
  <c r="C1715" i="1"/>
  <c r="B1715" i="1"/>
  <c r="O1714" i="1"/>
  <c r="N1714" i="1"/>
  <c r="M1714" i="1"/>
  <c r="G1714" i="1"/>
  <c r="B1714" i="1"/>
  <c r="C1714" i="1" s="1"/>
  <c r="O1713" i="1"/>
  <c r="N1713" i="1"/>
  <c r="M1713" i="1"/>
  <c r="G1713" i="1"/>
  <c r="C1713" i="1"/>
  <c r="B1713" i="1"/>
  <c r="N1712" i="1"/>
  <c r="O1712" i="1" s="1"/>
  <c r="M1712" i="1"/>
  <c r="G1712" i="1"/>
  <c r="B1712" i="1"/>
  <c r="C1712" i="1" s="1"/>
  <c r="O1711" i="1"/>
  <c r="N1711" i="1"/>
  <c r="M1711" i="1"/>
  <c r="G1711" i="1"/>
  <c r="B1711" i="1"/>
  <c r="C1711" i="1" s="1"/>
  <c r="O1710" i="1"/>
  <c r="N1710" i="1"/>
  <c r="M1710" i="1"/>
  <c r="G1710" i="1"/>
  <c r="B1710" i="1"/>
  <c r="C1710" i="1" s="1"/>
  <c r="N1709" i="1"/>
  <c r="O1709" i="1" s="1"/>
  <c r="M1709" i="1"/>
  <c r="G1709" i="1"/>
  <c r="B1709" i="1"/>
  <c r="C1709" i="1" s="1"/>
  <c r="N1708" i="1"/>
  <c r="O1708" i="1" s="1"/>
  <c r="M1708" i="1"/>
  <c r="G1708" i="1"/>
  <c r="B1708" i="1"/>
  <c r="C1708" i="1" s="1"/>
  <c r="N1707" i="1"/>
  <c r="O1707" i="1" s="1"/>
  <c r="M1707" i="1"/>
  <c r="G1707" i="1"/>
  <c r="C1707" i="1"/>
  <c r="B1707" i="1"/>
  <c r="O1706" i="1"/>
  <c r="N1706" i="1"/>
  <c r="M1706" i="1"/>
  <c r="G1706" i="1"/>
  <c r="B1706" i="1"/>
  <c r="C1706" i="1" s="1"/>
  <c r="N1705" i="1"/>
  <c r="O1705" i="1" s="1"/>
  <c r="M1705" i="1"/>
  <c r="G1705" i="1"/>
  <c r="C1705" i="1"/>
  <c r="B1705" i="1"/>
  <c r="N1704" i="1"/>
  <c r="O1704" i="1" s="1"/>
  <c r="M1704" i="1"/>
  <c r="G1704" i="1"/>
  <c r="B1704" i="1"/>
  <c r="C1704" i="1" s="1"/>
  <c r="O1703" i="1"/>
  <c r="N1703" i="1"/>
  <c r="M1703" i="1"/>
  <c r="G1703" i="1"/>
  <c r="B1703" i="1"/>
  <c r="C1703" i="1" s="1"/>
  <c r="O1702" i="1"/>
  <c r="N1702" i="1"/>
  <c r="M1702" i="1"/>
  <c r="G1702" i="1"/>
  <c r="B1702" i="1"/>
  <c r="C1702" i="1" s="1"/>
  <c r="N1701" i="1"/>
  <c r="O1701" i="1" s="1"/>
  <c r="M1701" i="1"/>
  <c r="G1701" i="1"/>
  <c r="C1701" i="1"/>
  <c r="B1701" i="1"/>
  <c r="N1700" i="1"/>
  <c r="O1700" i="1" s="1"/>
  <c r="M1700" i="1"/>
  <c r="G1700" i="1"/>
  <c r="B1700" i="1"/>
  <c r="C1700" i="1" s="1"/>
  <c r="O1699" i="1"/>
  <c r="N1699" i="1"/>
  <c r="M1699" i="1"/>
  <c r="G1699" i="1"/>
  <c r="C1699" i="1"/>
  <c r="B1699" i="1"/>
  <c r="O1698" i="1"/>
  <c r="N1698" i="1"/>
  <c r="M1698" i="1"/>
  <c r="G1698" i="1"/>
  <c r="B1698" i="1"/>
  <c r="C1698" i="1" s="1"/>
  <c r="O1697" i="1"/>
  <c r="N1697" i="1"/>
  <c r="M1697" i="1"/>
  <c r="G1697" i="1"/>
  <c r="B1697" i="1"/>
  <c r="C1697" i="1" s="1"/>
  <c r="O1696" i="1"/>
  <c r="N1696" i="1"/>
  <c r="M1696" i="1"/>
  <c r="G1696" i="1"/>
  <c r="B1696" i="1"/>
  <c r="C1696" i="1" s="1"/>
  <c r="O1695" i="1"/>
  <c r="N1695" i="1"/>
  <c r="M1695" i="1"/>
  <c r="G1695" i="1"/>
  <c r="C1695" i="1"/>
  <c r="B1695" i="1"/>
  <c r="N1694" i="1"/>
  <c r="O1694" i="1" s="1"/>
  <c r="M1694" i="1"/>
  <c r="G1694" i="1"/>
  <c r="B1694" i="1"/>
  <c r="C1694" i="1" s="1"/>
  <c r="N1693" i="1"/>
  <c r="O1693" i="1" s="1"/>
  <c r="M1693" i="1"/>
  <c r="G1693" i="1"/>
  <c r="B1693" i="1"/>
  <c r="C1693" i="1" s="1"/>
  <c r="N1692" i="1"/>
  <c r="O1692" i="1" s="1"/>
  <c r="M1692" i="1"/>
  <c r="G1692" i="1"/>
  <c r="B1692" i="1"/>
  <c r="C1692" i="1" s="1"/>
  <c r="O1691" i="1"/>
  <c r="N1691" i="1"/>
  <c r="M1691" i="1"/>
  <c r="G1691" i="1"/>
  <c r="C1691" i="1"/>
  <c r="B1691" i="1"/>
  <c r="O1690" i="1"/>
  <c r="N1690" i="1"/>
  <c r="M1690" i="1"/>
  <c r="G1690" i="1"/>
  <c r="B1690" i="1"/>
  <c r="C1690" i="1" s="1"/>
  <c r="N1689" i="1"/>
  <c r="O1689" i="1" s="1"/>
  <c r="M1689" i="1"/>
  <c r="G1689" i="1"/>
  <c r="B1689" i="1"/>
  <c r="C1689" i="1" s="1"/>
  <c r="N1688" i="1"/>
  <c r="O1688" i="1" s="1"/>
  <c r="M1688" i="1"/>
  <c r="G1688" i="1"/>
  <c r="B1688" i="1"/>
  <c r="C1688" i="1" s="1"/>
  <c r="O1687" i="1"/>
  <c r="N1687" i="1"/>
  <c r="M1687" i="1"/>
  <c r="G1687" i="1"/>
  <c r="C1687" i="1"/>
  <c r="B1687" i="1"/>
  <c r="O1686" i="1"/>
  <c r="N1686" i="1"/>
  <c r="M1686" i="1"/>
  <c r="G1686" i="1"/>
  <c r="B1686" i="1"/>
  <c r="C1686" i="1" s="1"/>
  <c r="O1685" i="1"/>
  <c r="N1685" i="1"/>
  <c r="M1685" i="1"/>
  <c r="G1685" i="1"/>
  <c r="B1685" i="1"/>
  <c r="C1685" i="1" s="1"/>
  <c r="O1684" i="1"/>
  <c r="N1684" i="1"/>
  <c r="M1684" i="1"/>
  <c r="G1684" i="1"/>
  <c r="B1684" i="1"/>
  <c r="C1684" i="1" s="1"/>
  <c r="N1683" i="1"/>
  <c r="O1683" i="1" s="1"/>
  <c r="M1683" i="1"/>
  <c r="G1683" i="1"/>
  <c r="C1683" i="1"/>
  <c r="B1683" i="1"/>
  <c r="O1682" i="1"/>
  <c r="N1682" i="1"/>
  <c r="M1682" i="1"/>
  <c r="G1682" i="1"/>
  <c r="B1682" i="1"/>
  <c r="C1682" i="1" s="1"/>
  <c r="N1681" i="1"/>
  <c r="O1681" i="1" s="1"/>
  <c r="M1681" i="1"/>
  <c r="G1681" i="1"/>
  <c r="C1681" i="1"/>
  <c r="B1681" i="1"/>
  <c r="N1680" i="1"/>
  <c r="O1680" i="1" s="1"/>
  <c r="M1680" i="1"/>
  <c r="G1680" i="1"/>
  <c r="B1680" i="1"/>
  <c r="C1680" i="1" s="1"/>
  <c r="O1679" i="1"/>
  <c r="N1679" i="1"/>
  <c r="M1679" i="1"/>
  <c r="G1679" i="1"/>
  <c r="B1679" i="1"/>
  <c r="C1679" i="1" s="1"/>
  <c r="O1678" i="1"/>
  <c r="N1678" i="1"/>
  <c r="M1678" i="1"/>
  <c r="G1678" i="1"/>
  <c r="B1678" i="1"/>
  <c r="C1678" i="1" s="1"/>
  <c r="N1677" i="1"/>
  <c r="O1677" i="1" s="1"/>
  <c r="M1677" i="1"/>
  <c r="G1677" i="1"/>
  <c r="B1677" i="1"/>
  <c r="C1677" i="1" s="1"/>
  <c r="O1676" i="1"/>
  <c r="N1676" i="1"/>
  <c r="M1676" i="1"/>
  <c r="G1676" i="1"/>
  <c r="B1676" i="1"/>
  <c r="C1676" i="1" s="1"/>
  <c r="O1675" i="1"/>
  <c r="N1675" i="1"/>
  <c r="M1675" i="1"/>
  <c r="G1675" i="1"/>
  <c r="B1675" i="1"/>
  <c r="C1675" i="1" s="1"/>
  <c r="O1674" i="1"/>
  <c r="N1674" i="1"/>
  <c r="M1674" i="1"/>
  <c r="G1674" i="1"/>
  <c r="B1674" i="1"/>
  <c r="C1674" i="1" s="1"/>
  <c r="N1673" i="1"/>
  <c r="O1673" i="1" s="1"/>
  <c r="M1673" i="1"/>
  <c r="G1673" i="1"/>
  <c r="B1673" i="1"/>
  <c r="C1673" i="1" s="1"/>
  <c r="N1672" i="1"/>
  <c r="O1672" i="1" s="1"/>
  <c r="M1672" i="1"/>
  <c r="G1672" i="1"/>
  <c r="B1672" i="1"/>
  <c r="C1672" i="1" s="1"/>
  <c r="O1671" i="1"/>
  <c r="N1671" i="1"/>
  <c r="M1671" i="1"/>
  <c r="G1671" i="1"/>
  <c r="C1671" i="1"/>
  <c r="B1671" i="1"/>
  <c r="O1670" i="1"/>
  <c r="N1670" i="1"/>
  <c r="M1670" i="1"/>
  <c r="G1670" i="1"/>
  <c r="B1670" i="1"/>
  <c r="C1670" i="1" s="1"/>
  <c r="N1669" i="1"/>
  <c r="O1669" i="1" s="1"/>
  <c r="M1669" i="1"/>
  <c r="G1669" i="1"/>
  <c r="B1669" i="1"/>
  <c r="C1669" i="1" s="1"/>
  <c r="N1668" i="1"/>
  <c r="O1668" i="1" s="1"/>
  <c r="M1668" i="1"/>
  <c r="G1668" i="1"/>
  <c r="B1668" i="1"/>
  <c r="C1668" i="1" s="1"/>
  <c r="O1667" i="1"/>
  <c r="N1667" i="1"/>
  <c r="M1667" i="1"/>
  <c r="G1667" i="1"/>
  <c r="C1667" i="1"/>
  <c r="B1667" i="1"/>
  <c r="N1666" i="1"/>
  <c r="O1666" i="1" s="1"/>
  <c r="M1666" i="1"/>
  <c r="G1666" i="1"/>
  <c r="B1666" i="1"/>
  <c r="C1666" i="1" s="1"/>
  <c r="N1665" i="1"/>
  <c r="O1665" i="1" s="1"/>
  <c r="M1665" i="1"/>
  <c r="G1665" i="1"/>
  <c r="B1665" i="1"/>
  <c r="C1665" i="1" s="1"/>
  <c r="N1664" i="1"/>
  <c r="O1664" i="1" s="1"/>
  <c r="M1664" i="1"/>
  <c r="G1664" i="1"/>
  <c r="B1664" i="1"/>
  <c r="C1664" i="1" s="1"/>
  <c r="O1663" i="1"/>
  <c r="N1663" i="1"/>
  <c r="M1663" i="1"/>
  <c r="G1663" i="1"/>
  <c r="C1663" i="1"/>
  <c r="B1663" i="1"/>
  <c r="O1662" i="1"/>
  <c r="N1662" i="1"/>
  <c r="M1662" i="1"/>
  <c r="G1662" i="1"/>
  <c r="B1662" i="1"/>
  <c r="C1662" i="1" s="1"/>
  <c r="O1661" i="1"/>
  <c r="N1661" i="1"/>
  <c r="M1661" i="1"/>
  <c r="G1661" i="1"/>
  <c r="B1661" i="1"/>
  <c r="C1661" i="1" s="1"/>
  <c r="O1660" i="1"/>
  <c r="N1660" i="1"/>
  <c r="M1660" i="1"/>
  <c r="G1660" i="1"/>
  <c r="B1660" i="1"/>
  <c r="C1660" i="1" s="1"/>
  <c r="N1659" i="1"/>
  <c r="O1659" i="1" s="1"/>
  <c r="M1659" i="1"/>
  <c r="G1659" i="1"/>
  <c r="C1659" i="1"/>
  <c r="B1659" i="1"/>
  <c r="N1658" i="1"/>
  <c r="O1658" i="1" s="1"/>
  <c r="M1658" i="1"/>
  <c r="G1658" i="1"/>
  <c r="B1658" i="1"/>
  <c r="C1658" i="1" s="1"/>
  <c r="O1657" i="1"/>
  <c r="N1657" i="1"/>
  <c r="M1657" i="1"/>
  <c r="G1657" i="1"/>
  <c r="C1657" i="1"/>
  <c r="B1657" i="1"/>
  <c r="N1656" i="1"/>
  <c r="O1656" i="1" s="1"/>
  <c r="M1656" i="1"/>
  <c r="G1656" i="1"/>
  <c r="B1656" i="1"/>
  <c r="C1656" i="1" s="1"/>
  <c r="O1655" i="1"/>
  <c r="N1655" i="1"/>
  <c r="M1655" i="1"/>
  <c r="G1655" i="1"/>
  <c r="B1655" i="1"/>
  <c r="C1655" i="1" s="1"/>
  <c r="O1654" i="1"/>
  <c r="N1654" i="1"/>
  <c r="M1654" i="1"/>
  <c r="G1654" i="1"/>
  <c r="B1654" i="1"/>
  <c r="C1654" i="1" s="1"/>
  <c r="N1653" i="1"/>
  <c r="O1653" i="1" s="1"/>
  <c r="M1653" i="1"/>
  <c r="G1653" i="1"/>
  <c r="C1653" i="1"/>
  <c r="B1653" i="1"/>
  <c r="N1652" i="1"/>
  <c r="O1652" i="1" s="1"/>
  <c r="M1652" i="1"/>
  <c r="G1652" i="1"/>
  <c r="B1652" i="1"/>
  <c r="C1652" i="1" s="1"/>
  <c r="O1651" i="1"/>
  <c r="N1651" i="1"/>
  <c r="M1651" i="1"/>
  <c r="G1651" i="1"/>
  <c r="C1651" i="1"/>
  <c r="B1651" i="1"/>
  <c r="N1650" i="1"/>
  <c r="O1650" i="1" s="1"/>
  <c r="M1650" i="1"/>
  <c r="G1650" i="1"/>
  <c r="B1650" i="1"/>
  <c r="C1650" i="1" s="1"/>
  <c r="N1649" i="1"/>
  <c r="O1649" i="1" s="1"/>
  <c r="M1649" i="1"/>
  <c r="G1649" i="1"/>
  <c r="B1649" i="1"/>
  <c r="C1649" i="1" s="1"/>
  <c r="O1648" i="1"/>
  <c r="N1648" i="1"/>
  <c r="M1648" i="1"/>
  <c r="G1648" i="1"/>
  <c r="B1648" i="1"/>
  <c r="C1648" i="1" s="1"/>
  <c r="O1647" i="1"/>
  <c r="N1647" i="1"/>
  <c r="M1647" i="1"/>
  <c r="G1647" i="1"/>
  <c r="C1647" i="1"/>
  <c r="B1647" i="1"/>
  <c r="O1646" i="1"/>
  <c r="N1646" i="1"/>
  <c r="M1646" i="1"/>
  <c r="G1646" i="1"/>
  <c r="B1646" i="1"/>
  <c r="C1646" i="1" s="1"/>
  <c r="N1645" i="1"/>
  <c r="O1645" i="1" s="1"/>
  <c r="M1645" i="1"/>
  <c r="G1645" i="1"/>
  <c r="B1645" i="1"/>
  <c r="C1645" i="1" s="1"/>
  <c r="O1644" i="1"/>
  <c r="N1644" i="1"/>
  <c r="M1644" i="1"/>
  <c r="G1644" i="1"/>
  <c r="B1644" i="1"/>
  <c r="C1644" i="1" s="1"/>
  <c r="O1643" i="1"/>
  <c r="N1643" i="1"/>
  <c r="M1643" i="1"/>
  <c r="G1643" i="1"/>
  <c r="C1643" i="1"/>
  <c r="B1643" i="1"/>
  <c r="N1642" i="1"/>
  <c r="O1642" i="1" s="1"/>
  <c r="M1642" i="1"/>
  <c r="G1642" i="1"/>
  <c r="B1642" i="1"/>
  <c r="C1642" i="1" s="1"/>
  <c r="O1641" i="1"/>
  <c r="N1641" i="1"/>
  <c r="M1641" i="1"/>
  <c r="G1641" i="1"/>
  <c r="C1641" i="1"/>
  <c r="B1641" i="1"/>
  <c r="N1640" i="1"/>
  <c r="O1640" i="1" s="1"/>
  <c r="M1640" i="1"/>
  <c r="G1640" i="1"/>
  <c r="B1640" i="1"/>
  <c r="C1640" i="1" s="1"/>
  <c r="O1639" i="1"/>
  <c r="N1639" i="1"/>
  <c r="M1639" i="1"/>
  <c r="G1639" i="1"/>
  <c r="B1639" i="1"/>
  <c r="C1639" i="1" s="1"/>
  <c r="O1638" i="1"/>
  <c r="N1638" i="1"/>
  <c r="M1638" i="1"/>
  <c r="G1638" i="1"/>
  <c r="B1638" i="1"/>
  <c r="C1638" i="1" s="1"/>
  <c r="O1637" i="1"/>
  <c r="N1637" i="1"/>
  <c r="M1637" i="1"/>
  <c r="G1637" i="1"/>
  <c r="B1637" i="1"/>
  <c r="C1637" i="1" s="1"/>
  <c r="N1636" i="1"/>
  <c r="O1636" i="1" s="1"/>
  <c r="M1636" i="1"/>
  <c r="G1636" i="1"/>
  <c r="B1636" i="1"/>
  <c r="C1636" i="1" s="1"/>
  <c r="N1635" i="1"/>
  <c r="O1635" i="1" s="1"/>
  <c r="M1635" i="1"/>
  <c r="G1635" i="1"/>
  <c r="C1635" i="1"/>
  <c r="B1635" i="1"/>
  <c r="N1634" i="1"/>
  <c r="O1634" i="1" s="1"/>
  <c r="M1634" i="1"/>
  <c r="G1634" i="1"/>
  <c r="B1634" i="1"/>
  <c r="C1634" i="1" s="1"/>
  <c r="N1633" i="1"/>
  <c r="O1633" i="1" s="1"/>
  <c r="M1633" i="1"/>
  <c r="G1633" i="1"/>
  <c r="B1633" i="1"/>
  <c r="C1633" i="1" s="1"/>
  <c r="N1632" i="1"/>
  <c r="O1632" i="1" s="1"/>
  <c r="M1632" i="1"/>
  <c r="G1632" i="1"/>
  <c r="B1632" i="1"/>
  <c r="C1632" i="1" s="1"/>
  <c r="O1631" i="1"/>
  <c r="N1631" i="1"/>
  <c r="M1631" i="1"/>
  <c r="G1631" i="1"/>
  <c r="C1631" i="1"/>
  <c r="B1631" i="1"/>
  <c r="O1630" i="1"/>
  <c r="N1630" i="1"/>
  <c r="M1630" i="1"/>
  <c r="G1630" i="1"/>
  <c r="B1630" i="1"/>
  <c r="C1630" i="1" s="1"/>
  <c r="O1629" i="1"/>
  <c r="N1629" i="1"/>
  <c r="M1629" i="1"/>
  <c r="G1629" i="1"/>
  <c r="C1629" i="1"/>
  <c r="B1629" i="1"/>
  <c r="O1628" i="1"/>
  <c r="N1628" i="1"/>
  <c r="M1628" i="1"/>
  <c r="G1628" i="1"/>
  <c r="B1628" i="1"/>
  <c r="C1628" i="1" s="1"/>
  <c r="O1627" i="1"/>
  <c r="N1627" i="1"/>
  <c r="M1627" i="1"/>
  <c r="G1627" i="1"/>
  <c r="B1627" i="1"/>
  <c r="C1627" i="1" s="1"/>
  <c r="O1626" i="1"/>
  <c r="N1626" i="1"/>
  <c r="M1626" i="1"/>
  <c r="G1626" i="1"/>
  <c r="B1626" i="1"/>
  <c r="C1626" i="1" s="1"/>
  <c r="O1625" i="1"/>
  <c r="N1625" i="1"/>
  <c r="M1625" i="1"/>
  <c r="G1625" i="1"/>
  <c r="B1625" i="1"/>
  <c r="C1625" i="1" s="1"/>
  <c r="O1624" i="1"/>
  <c r="N1624" i="1"/>
  <c r="M1624" i="1"/>
  <c r="G1624" i="1"/>
  <c r="B1624" i="1"/>
  <c r="C1624" i="1" s="1"/>
  <c r="O1623" i="1"/>
  <c r="N1623" i="1"/>
  <c r="M1623" i="1"/>
  <c r="G1623" i="1"/>
  <c r="B1623" i="1"/>
  <c r="C1623" i="1" s="1"/>
  <c r="O1622" i="1"/>
  <c r="N1622" i="1"/>
  <c r="M1622" i="1"/>
  <c r="G1622" i="1"/>
  <c r="B1622" i="1"/>
  <c r="C1622" i="1" s="1"/>
  <c r="O1621" i="1"/>
  <c r="N1621" i="1"/>
  <c r="M1621" i="1"/>
  <c r="G1621" i="1"/>
  <c r="C1621" i="1"/>
  <c r="B1621" i="1"/>
  <c r="O1620" i="1"/>
  <c r="N1620" i="1"/>
  <c r="M1620" i="1"/>
  <c r="G1620" i="1"/>
  <c r="B1620" i="1"/>
  <c r="C1620" i="1" s="1"/>
  <c r="O1619" i="1"/>
  <c r="N1619" i="1"/>
  <c r="M1619" i="1"/>
  <c r="G1619" i="1"/>
  <c r="C1619" i="1"/>
  <c r="B1619" i="1"/>
  <c r="O1618" i="1"/>
  <c r="N1618" i="1"/>
  <c r="M1618" i="1"/>
  <c r="G1618" i="1"/>
  <c r="B1618" i="1"/>
  <c r="C1618" i="1" s="1"/>
  <c r="O1617" i="1"/>
  <c r="N1617" i="1"/>
  <c r="M1617" i="1"/>
  <c r="G1617" i="1"/>
  <c r="C1617" i="1"/>
  <c r="B1617" i="1"/>
  <c r="O1616" i="1"/>
  <c r="N1616" i="1"/>
  <c r="M1616" i="1"/>
  <c r="G1616" i="1"/>
  <c r="B1616" i="1"/>
  <c r="C1616" i="1" s="1"/>
  <c r="O1615" i="1"/>
  <c r="N1615" i="1"/>
  <c r="M1615" i="1"/>
  <c r="G1615" i="1"/>
  <c r="C1615" i="1"/>
  <c r="B1615" i="1"/>
  <c r="O1614" i="1"/>
  <c r="N1614" i="1"/>
  <c r="M1614" i="1"/>
  <c r="G1614" i="1"/>
  <c r="B1614" i="1"/>
  <c r="C1614" i="1" s="1"/>
  <c r="O1613" i="1"/>
  <c r="N1613" i="1"/>
  <c r="M1613" i="1"/>
  <c r="G1613" i="1"/>
  <c r="B1613" i="1"/>
  <c r="C1613" i="1" s="1"/>
  <c r="O1612" i="1"/>
  <c r="N1612" i="1"/>
  <c r="M1612" i="1"/>
  <c r="G1612" i="1"/>
  <c r="B1612" i="1"/>
  <c r="C1612" i="1" s="1"/>
  <c r="O1611" i="1"/>
  <c r="N1611" i="1"/>
  <c r="M1611" i="1"/>
  <c r="G1611" i="1"/>
  <c r="B1611" i="1"/>
  <c r="C1611" i="1" s="1"/>
  <c r="O1610" i="1"/>
  <c r="N1610" i="1"/>
  <c r="M1610" i="1"/>
  <c r="G1610" i="1"/>
  <c r="B1610" i="1"/>
  <c r="C1610" i="1" s="1"/>
  <c r="O1609" i="1"/>
  <c r="N1609" i="1"/>
  <c r="M1609" i="1"/>
  <c r="G1609" i="1"/>
  <c r="B1609" i="1"/>
  <c r="C1609" i="1" s="1"/>
  <c r="O1608" i="1"/>
  <c r="N1608" i="1"/>
  <c r="M1608" i="1"/>
  <c r="G1608" i="1"/>
  <c r="C1608" i="1"/>
  <c r="B1608" i="1"/>
  <c r="O1607" i="1"/>
  <c r="N1607" i="1"/>
  <c r="M1607" i="1"/>
  <c r="G1607" i="1"/>
  <c r="B1607" i="1"/>
  <c r="C1607" i="1" s="1"/>
  <c r="O1606" i="1"/>
  <c r="N1606" i="1"/>
  <c r="M1606" i="1"/>
  <c r="G1606" i="1"/>
  <c r="C1606" i="1"/>
  <c r="B1606" i="1"/>
  <c r="O1605" i="1"/>
  <c r="N1605" i="1"/>
  <c r="M1605" i="1"/>
  <c r="G1605" i="1"/>
  <c r="B1605" i="1"/>
  <c r="C1605" i="1" s="1"/>
  <c r="O1604" i="1"/>
  <c r="N1604" i="1"/>
  <c r="M1604" i="1"/>
  <c r="G1604" i="1"/>
  <c r="C1604" i="1"/>
  <c r="B1604" i="1"/>
  <c r="O1603" i="1"/>
  <c r="N1603" i="1"/>
  <c r="M1603" i="1"/>
  <c r="G1603" i="1"/>
  <c r="B1603" i="1"/>
  <c r="C1603" i="1" s="1"/>
  <c r="O1602" i="1"/>
  <c r="N1602" i="1"/>
  <c r="M1602" i="1"/>
  <c r="G1602" i="1"/>
  <c r="C1602" i="1"/>
  <c r="B1602" i="1"/>
  <c r="O1601" i="1"/>
  <c r="N1601" i="1"/>
  <c r="M1601" i="1"/>
  <c r="G1601" i="1"/>
  <c r="B1601" i="1"/>
  <c r="C1601" i="1" s="1"/>
  <c r="O1600" i="1"/>
  <c r="N1600" i="1"/>
  <c r="M1600" i="1"/>
  <c r="G1600" i="1"/>
  <c r="C1600" i="1"/>
  <c r="B1600" i="1"/>
  <c r="O1599" i="1"/>
  <c r="N1599" i="1"/>
  <c r="M1599" i="1"/>
  <c r="G1599" i="1"/>
  <c r="B1599" i="1"/>
  <c r="C1599" i="1" s="1"/>
  <c r="O1598" i="1"/>
  <c r="N1598" i="1"/>
  <c r="M1598" i="1"/>
  <c r="G1598" i="1"/>
  <c r="C1598" i="1"/>
  <c r="B1598" i="1"/>
  <c r="O1597" i="1"/>
  <c r="N1597" i="1"/>
  <c r="M1597" i="1"/>
  <c r="G1597" i="1"/>
  <c r="B1597" i="1"/>
  <c r="C1597" i="1" s="1"/>
  <c r="O1596" i="1"/>
  <c r="N1596" i="1"/>
  <c r="M1596" i="1"/>
  <c r="G1596" i="1"/>
  <c r="C1596" i="1"/>
  <c r="B1596" i="1"/>
  <c r="O1595" i="1"/>
  <c r="N1595" i="1"/>
  <c r="M1595" i="1"/>
  <c r="G1595" i="1"/>
  <c r="B1595" i="1"/>
  <c r="C1595" i="1" s="1"/>
  <c r="O1594" i="1"/>
  <c r="N1594" i="1"/>
  <c r="M1594" i="1"/>
  <c r="G1594" i="1"/>
  <c r="C1594" i="1"/>
  <c r="B1594" i="1"/>
  <c r="O1593" i="1"/>
  <c r="N1593" i="1"/>
  <c r="M1593" i="1"/>
  <c r="G1593" i="1"/>
  <c r="B1593" i="1"/>
  <c r="C1593" i="1" s="1"/>
  <c r="O1592" i="1"/>
  <c r="N1592" i="1"/>
  <c r="M1592" i="1"/>
  <c r="G1592" i="1"/>
  <c r="C1592" i="1"/>
  <c r="B1592" i="1"/>
  <c r="O1591" i="1"/>
  <c r="N1591" i="1"/>
  <c r="M1591" i="1"/>
  <c r="G1591" i="1"/>
  <c r="B1591" i="1"/>
  <c r="C1591" i="1" s="1"/>
  <c r="O1590" i="1"/>
  <c r="N1590" i="1"/>
  <c r="M1590" i="1"/>
  <c r="G1590" i="1"/>
  <c r="C1590" i="1"/>
  <c r="B1590" i="1"/>
  <c r="O1589" i="1"/>
  <c r="N1589" i="1"/>
  <c r="M1589" i="1"/>
  <c r="G1589" i="1"/>
  <c r="B1589" i="1"/>
  <c r="C1589" i="1" s="1"/>
  <c r="O1588" i="1"/>
  <c r="N1588" i="1"/>
  <c r="M1588" i="1"/>
  <c r="G1588" i="1"/>
  <c r="C1588" i="1"/>
  <c r="B1588" i="1"/>
  <c r="O1587" i="1"/>
  <c r="N1587" i="1"/>
  <c r="M1587" i="1"/>
  <c r="G1587" i="1"/>
  <c r="B1587" i="1"/>
  <c r="C1587" i="1" s="1"/>
  <c r="O1586" i="1"/>
  <c r="N1586" i="1"/>
  <c r="M1586" i="1"/>
  <c r="G1586" i="1"/>
  <c r="C1586" i="1"/>
  <c r="B1586" i="1"/>
  <c r="O1585" i="1"/>
  <c r="N1585" i="1"/>
  <c r="M1585" i="1"/>
  <c r="G1585" i="1"/>
  <c r="B1585" i="1"/>
  <c r="C1585" i="1" s="1"/>
  <c r="O1584" i="1"/>
  <c r="N1584" i="1"/>
  <c r="M1584" i="1"/>
  <c r="G1584" i="1"/>
  <c r="C1584" i="1"/>
  <c r="B1584" i="1"/>
  <c r="O1583" i="1"/>
  <c r="N1583" i="1"/>
  <c r="M1583" i="1"/>
  <c r="G1583" i="1"/>
  <c r="B1583" i="1"/>
  <c r="C1583" i="1" s="1"/>
  <c r="O1582" i="1"/>
  <c r="N1582" i="1"/>
  <c r="M1582" i="1"/>
  <c r="G1582" i="1"/>
  <c r="C1582" i="1"/>
  <c r="B1582" i="1"/>
  <c r="O1581" i="1"/>
  <c r="N1581" i="1"/>
  <c r="M1581" i="1"/>
  <c r="G1581" i="1"/>
  <c r="B1581" i="1"/>
  <c r="C1581" i="1" s="1"/>
  <c r="O1580" i="1"/>
  <c r="N1580" i="1"/>
  <c r="M1580" i="1"/>
  <c r="G1580" i="1"/>
  <c r="C1580" i="1"/>
  <c r="B1580" i="1"/>
  <c r="O1579" i="1"/>
  <c r="N1579" i="1"/>
  <c r="M1579" i="1"/>
  <c r="G1579" i="1"/>
  <c r="B1579" i="1"/>
  <c r="C1579" i="1" s="1"/>
  <c r="O1578" i="1"/>
  <c r="N1578" i="1"/>
  <c r="M1578" i="1"/>
  <c r="G1578" i="1"/>
  <c r="C1578" i="1"/>
  <c r="B1578" i="1"/>
  <c r="O1577" i="1"/>
  <c r="N1577" i="1"/>
  <c r="M1577" i="1"/>
  <c r="G1577" i="1"/>
  <c r="B1577" i="1"/>
  <c r="C1577" i="1" s="1"/>
  <c r="O1576" i="1"/>
  <c r="N1576" i="1"/>
  <c r="M1576" i="1"/>
  <c r="G1576" i="1"/>
  <c r="C1576" i="1"/>
  <c r="B1576" i="1"/>
  <c r="O1575" i="1"/>
  <c r="N1575" i="1"/>
  <c r="M1575" i="1"/>
  <c r="G1575" i="1"/>
  <c r="B1575" i="1"/>
  <c r="C1575" i="1" s="1"/>
  <c r="O1574" i="1"/>
  <c r="N1574" i="1"/>
  <c r="M1574" i="1"/>
  <c r="G1574" i="1"/>
  <c r="C1574" i="1"/>
  <c r="B1574" i="1"/>
  <c r="O1573" i="1"/>
  <c r="N1573" i="1"/>
  <c r="M1573" i="1"/>
  <c r="G1573" i="1"/>
  <c r="B1573" i="1"/>
  <c r="C1573" i="1" s="1"/>
  <c r="O1572" i="1"/>
  <c r="N1572" i="1"/>
  <c r="M1572" i="1"/>
  <c r="G1572" i="1"/>
  <c r="C1572" i="1"/>
  <c r="B1572" i="1"/>
  <c r="O1571" i="1"/>
  <c r="N1571" i="1"/>
  <c r="M1571" i="1"/>
  <c r="G1571" i="1"/>
  <c r="B1571" i="1"/>
  <c r="C1571" i="1" s="1"/>
  <c r="O1570" i="1"/>
  <c r="N1570" i="1"/>
  <c r="M1570" i="1"/>
  <c r="G1570" i="1"/>
  <c r="C1570" i="1"/>
  <c r="B1570" i="1"/>
  <c r="O1569" i="1"/>
  <c r="N1569" i="1"/>
  <c r="M1569" i="1"/>
  <c r="G1569" i="1"/>
  <c r="B1569" i="1"/>
  <c r="C1569" i="1" s="1"/>
  <c r="O1568" i="1"/>
  <c r="N1568" i="1"/>
  <c r="M1568" i="1"/>
  <c r="G1568" i="1"/>
  <c r="C1568" i="1"/>
  <c r="B1568" i="1"/>
  <c r="O1567" i="1"/>
  <c r="N1567" i="1"/>
  <c r="M1567" i="1"/>
  <c r="G1567" i="1"/>
  <c r="B1567" i="1"/>
  <c r="C1567" i="1" s="1"/>
  <c r="O1566" i="1"/>
  <c r="N1566" i="1"/>
  <c r="M1566" i="1"/>
  <c r="G1566" i="1"/>
  <c r="C1566" i="1"/>
  <c r="B1566" i="1"/>
  <c r="O1565" i="1"/>
  <c r="N1565" i="1"/>
  <c r="M1565" i="1"/>
  <c r="G1565" i="1"/>
  <c r="B1565" i="1"/>
  <c r="C1565" i="1" s="1"/>
  <c r="O1564" i="1"/>
  <c r="N1564" i="1"/>
  <c r="M1564" i="1"/>
  <c r="G1564" i="1"/>
  <c r="C1564" i="1"/>
  <c r="B1564" i="1"/>
  <c r="O1563" i="1"/>
  <c r="N1563" i="1"/>
  <c r="M1563" i="1"/>
  <c r="G1563" i="1"/>
  <c r="B1563" i="1"/>
  <c r="C1563" i="1" s="1"/>
  <c r="O1562" i="1"/>
  <c r="N1562" i="1"/>
  <c r="M1562" i="1"/>
  <c r="G1562" i="1"/>
  <c r="C1562" i="1"/>
  <c r="B1562" i="1"/>
  <c r="O1561" i="1"/>
  <c r="N1561" i="1"/>
  <c r="M1561" i="1"/>
  <c r="G1561" i="1"/>
  <c r="B1561" i="1"/>
  <c r="C1561" i="1" s="1"/>
  <c r="O1560" i="1"/>
  <c r="N1560" i="1"/>
  <c r="M1560" i="1"/>
  <c r="G1560" i="1"/>
  <c r="C1560" i="1"/>
  <c r="B1560" i="1"/>
  <c r="O1559" i="1"/>
  <c r="N1559" i="1"/>
  <c r="M1559" i="1"/>
  <c r="G1559" i="1"/>
  <c r="B1559" i="1"/>
  <c r="C1559" i="1" s="1"/>
  <c r="O1558" i="1"/>
  <c r="N1558" i="1"/>
  <c r="M1558" i="1"/>
  <c r="G1558" i="1"/>
  <c r="C1558" i="1"/>
  <c r="B1558" i="1"/>
  <c r="O1557" i="1"/>
  <c r="N1557" i="1"/>
  <c r="M1557" i="1"/>
  <c r="G1557" i="1"/>
  <c r="B1557" i="1"/>
  <c r="C1557" i="1" s="1"/>
  <c r="O1556" i="1"/>
  <c r="N1556" i="1"/>
  <c r="M1556" i="1"/>
  <c r="G1556" i="1"/>
  <c r="C1556" i="1"/>
  <c r="B1556" i="1"/>
  <c r="O1555" i="1"/>
  <c r="N1555" i="1"/>
  <c r="M1555" i="1"/>
  <c r="G1555" i="1"/>
  <c r="B1555" i="1"/>
  <c r="C1555" i="1" s="1"/>
  <c r="O1554" i="1"/>
  <c r="N1554" i="1"/>
  <c r="M1554" i="1"/>
  <c r="G1554" i="1"/>
  <c r="C1554" i="1"/>
  <c r="B1554" i="1"/>
  <c r="O1553" i="1"/>
  <c r="N1553" i="1"/>
  <c r="M1553" i="1"/>
  <c r="G1553" i="1"/>
  <c r="B1553" i="1"/>
  <c r="C1553" i="1" s="1"/>
  <c r="O1552" i="1"/>
  <c r="N1552" i="1"/>
  <c r="M1552" i="1"/>
  <c r="G1552" i="1"/>
  <c r="C1552" i="1"/>
  <c r="B1552" i="1"/>
  <c r="O1551" i="1"/>
  <c r="N1551" i="1"/>
  <c r="M1551" i="1"/>
  <c r="G1551" i="1"/>
  <c r="B1551" i="1"/>
  <c r="C1551" i="1" s="1"/>
  <c r="O1550" i="1"/>
  <c r="N1550" i="1"/>
  <c r="M1550" i="1"/>
  <c r="G1550" i="1"/>
  <c r="C1550" i="1"/>
  <c r="B1550" i="1"/>
  <c r="O1549" i="1"/>
  <c r="N1549" i="1"/>
  <c r="M1549" i="1"/>
  <c r="G1549" i="1"/>
  <c r="B1549" i="1"/>
  <c r="C1549" i="1" s="1"/>
  <c r="O1548" i="1"/>
  <c r="N1548" i="1"/>
  <c r="M1548" i="1"/>
  <c r="G1548" i="1"/>
  <c r="C1548" i="1"/>
  <c r="B1548" i="1"/>
  <c r="O1547" i="1"/>
  <c r="N1547" i="1"/>
  <c r="M1547" i="1"/>
  <c r="G1547" i="1"/>
  <c r="B1547" i="1"/>
  <c r="C1547" i="1" s="1"/>
  <c r="O1546" i="1"/>
  <c r="N1546" i="1"/>
  <c r="M1546" i="1"/>
  <c r="G1546" i="1"/>
  <c r="C1546" i="1"/>
  <c r="B1546" i="1"/>
  <c r="O1545" i="1"/>
  <c r="N1545" i="1"/>
  <c r="M1545" i="1"/>
  <c r="G1545" i="1"/>
  <c r="B1545" i="1"/>
  <c r="C1545" i="1" s="1"/>
  <c r="O1544" i="1"/>
  <c r="N1544" i="1"/>
  <c r="M1544" i="1"/>
  <c r="G1544" i="1"/>
  <c r="C1544" i="1"/>
  <c r="B1544" i="1"/>
  <c r="O1543" i="1"/>
  <c r="N1543" i="1"/>
  <c r="M1543" i="1"/>
  <c r="G1543" i="1"/>
  <c r="B1543" i="1"/>
  <c r="C1543" i="1" s="1"/>
  <c r="O1542" i="1"/>
  <c r="N1542" i="1"/>
  <c r="M1542" i="1"/>
  <c r="G1542" i="1"/>
  <c r="C1542" i="1"/>
  <c r="B1542" i="1"/>
  <c r="O1541" i="1"/>
  <c r="N1541" i="1"/>
  <c r="M1541" i="1"/>
  <c r="G1541" i="1"/>
  <c r="B1541" i="1"/>
  <c r="C1541" i="1" s="1"/>
  <c r="O1540" i="1"/>
  <c r="N1540" i="1"/>
  <c r="M1540" i="1"/>
  <c r="G1540" i="1"/>
  <c r="C1540" i="1"/>
  <c r="B1540" i="1"/>
  <c r="O1539" i="1"/>
  <c r="N1539" i="1"/>
  <c r="M1539" i="1"/>
  <c r="G1539" i="1"/>
  <c r="B1539" i="1"/>
  <c r="C1539" i="1" s="1"/>
  <c r="O1538" i="1"/>
  <c r="N1538" i="1"/>
  <c r="M1538" i="1"/>
  <c r="G1538" i="1"/>
  <c r="C1538" i="1"/>
  <c r="B1538" i="1"/>
  <c r="O1537" i="1"/>
  <c r="N1537" i="1"/>
  <c r="M1537" i="1"/>
  <c r="G1537" i="1"/>
  <c r="B1537" i="1"/>
  <c r="C1537" i="1" s="1"/>
  <c r="O1536" i="1"/>
  <c r="N1536" i="1"/>
  <c r="M1536" i="1"/>
  <c r="G1536" i="1"/>
  <c r="C1536" i="1"/>
  <c r="B1536" i="1"/>
  <c r="O1535" i="1"/>
  <c r="N1535" i="1"/>
  <c r="M1535" i="1"/>
  <c r="G1535" i="1"/>
  <c r="B1535" i="1"/>
  <c r="C1535" i="1" s="1"/>
  <c r="O1534" i="1"/>
  <c r="N1534" i="1"/>
  <c r="M1534" i="1"/>
  <c r="G1534" i="1"/>
  <c r="C1534" i="1"/>
  <c r="B1534" i="1"/>
  <c r="O1533" i="1"/>
  <c r="N1533" i="1"/>
  <c r="M1533" i="1"/>
  <c r="G1533" i="1"/>
  <c r="B1533" i="1"/>
  <c r="C1533" i="1" s="1"/>
  <c r="O1532" i="1"/>
  <c r="N1532" i="1"/>
  <c r="M1532" i="1"/>
  <c r="G1532" i="1"/>
  <c r="C1532" i="1"/>
  <c r="B1532" i="1"/>
  <c r="O1531" i="1"/>
  <c r="N1531" i="1"/>
  <c r="M1531" i="1"/>
  <c r="G1531" i="1"/>
  <c r="B1531" i="1"/>
  <c r="C1531" i="1" s="1"/>
  <c r="O1530" i="1"/>
  <c r="N1530" i="1"/>
  <c r="M1530" i="1"/>
  <c r="G1530" i="1"/>
  <c r="C1530" i="1"/>
  <c r="B1530" i="1"/>
  <c r="O1529" i="1"/>
  <c r="N1529" i="1"/>
  <c r="M1529" i="1"/>
  <c r="G1529" i="1"/>
  <c r="B1529" i="1"/>
  <c r="C1529" i="1" s="1"/>
  <c r="O1528" i="1"/>
  <c r="N1528" i="1"/>
  <c r="M1528" i="1"/>
  <c r="G1528" i="1"/>
  <c r="C1528" i="1"/>
  <c r="B1528" i="1"/>
  <c r="O1527" i="1"/>
  <c r="N1527" i="1"/>
  <c r="M1527" i="1"/>
  <c r="G1527" i="1"/>
  <c r="B1527" i="1"/>
  <c r="C1527" i="1" s="1"/>
  <c r="O1526" i="1"/>
  <c r="N1526" i="1"/>
  <c r="M1526" i="1"/>
  <c r="G1526" i="1"/>
  <c r="C1526" i="1"/>
  <c r="B1526" i="1"/>
  <c r="O1525" i="1"/>
  <c r="N1525" i="1"/>
  <c r="M1525" i="1"/>
  <c r="G1525" i="1"/>
  <c r="B1525" i="1"/>
  <c r="C1525" i="1" s="1"/>
  <c r="O1524" i="1"/>
  <c r="N1524" i="1"/>
  <c r="M1524" i="1"/>
  <c r="G1524" i="1"/>
  <c r="C1524" i="1"/>
  <c r="B1524" i="1"/>
  <c r="O1523" i="1"/>
  <c r="N1523" i="1"/>
  <c r="M1523" i="1"/>
  <c r="G1523" i="1"/>
  <c r="B1523" i="1"/>
  <c r="C1523" i="1" s="1"/>
  <c r="O1522" i="1"/>
  <c r="N1522" i="1"/>
  <c r="M1522" i="1"/>
  <c r="G1522" i="1"/>
  <c r="C1522" i="1"/>
  <c r="B1522" i="1"/>
  <c r="O1521" i="1"/>
  <c r="N1521" i="1"/>
  <c r="M1521" i="1"/>
  <c r="G1521" i="1"/>
  <c r="B1521" i="1"/>
  <c r="C1521" i="1" s="1"/>
  <c r="O1520" i="1"/>
  <c r="N1520" i="1"/>
  <c r="M1520" i="1"/>
  <c r="G1520" i="1"/>
  <c r="C1520" i="1"/>
  <c r="B1520" i="1"/>
  <c r="O1519" i="1"/>
  <c r="N1519" i="1"/>
  <c r="M1519" i="1"/>
  <c r="G1519" i="1"/>
  <c r="B1519" i="1"/>
  <c r="C1519" i="1" s="1"/>
  <c r="O1518" i="1"/>
  <c r="N1518" i="1"/>
  <c r="M1518" i="1"/>
  <c r="G1518" i="1"/>
  <c r="C1518" i="1"/>
  <c r="B1518" i="1"/>
  <c r="O1517" i="1"/>
  <c r="N1517" i="1"/>
  <c r="M1517" i="1"/>
  <c r="G1517" i="1"/>
  <c r="B1517" i="1"/>
  <c r="C1517" i="1" s="1"/>
  <c r="O1516" i="1"/>
  <c r="N1516" i="1"/>
  <c r="M1516" i="1"/>
  <c r="G1516" i="1"/>
  <c r="C1516" i="1"/>
  <c r="B1516" i="1"/>
  <c r="O1515" i="1"/>
  <c r="N1515" i="1"/>
  <c r="M1515" i="1"/>
  <c r="G1515" i="1"/>
  <c r="B1515" i="1"/>
  <c r="C1515" i="1" s="1"/>
  <c r="O1514" i="1"/>
  <c r="N1514" i="1"/>
  <c r="M1514" i="1"/>
  <c r="G1514" i="1"/>
  <c r="C1514" i="1"/>
  <c r="B1514" i="1"/>
  <c r="O1513" i="1"/>
  <c r="N1513" i="1"/>
  <c r="M1513" i="1"/>
  <c r="G1513" i="1"/>
  <c r="B1513" i="1"/>
  <c r="C1513" i="1" s="1"/>
  <c r="O1512" i="1"/>
  <c r="N1512" i="1"/>
  <c r="M1512" i="1"/>
  <c r="G1512" i="1"/>
  <c r="C1512" i="1"/>
  <c r="B1512" i="1"/>
  <c r="O1511" i="1"/>
  <c r="N1511" i="1"/>
  <c r="M1511" i="1"/>
  <c r="G1511" i="1"/>
  <c r="B1511" i="1"/>
  <c r="C1511" i="1" s="1"/>
  <c r="O1510" i="1"/>
  <c r="N1510" i="1"/>
  <c r="M1510" i="1"/>
  <c r="G1510" i="1"/>
  <c r="C1510" i="1"/>
  <c r="B1510" i="1"/>
  <c r="O1509" i="1"/>
  <c r="N1509" i="1"/>
  <c r="M1509" i="1"/>
  <c r="G1509" i="1"/>
  <c r="B1509" i="1"/>
  <c r="C1509" i="1" s="1"/>
  <c r="O1508" i="1"/>
  <c r="N1508" i="1"/>
  <c r="M1508" i="1"/>
  <c r="G1508" i="1"/>
  <c r="C1508" i="1"/>
  <c r="B1508" i="1"/>
  <c r="O1507" i="1"/>
  <c r="N1507" i="1"/>
  <c r="M1507" i="1"/>
  <c r="G1507" i="1"/>
  <c r="B1507" i="1"/>
  <c r="C1507" i="1" s="1"/>
  <c r="O1506" i="1"/>
  <c r="N1506" i="1"/>
  <c r="M1506" i="1"/>
  <c r="G1506" i="1"/>
  <c r="C1506" i="1"/>
  <c r="B1506" i="1"/>
  <c r="O1505" i="1"/>
  <c r="N1505" i="1"/>
  <c r="M1505" i="1"/>
  <c r="G1505" i="1"/>
  <c r="B1505" i="1"/>
  <c r="C1505" i="1" s="1"/>
  <c r="O1504" i="1"/>
  <c r="N1504" i="1"/>
  <c r="M1504" i="1"/>
  <c r="G1504" i="1"/>
  <c r="C1504" i="1"/>
  <c r="B1504" i="1"/>
  <c r="O1503" i="1"/>
  <c r="N1503" i="1"/>
  <c r="M1503" i="1"/>
  <c r="G1503" i="1"/>
  <c r="B1503" i="1"/>
  <c r="C1503" i="1" s="1"/>
  <c r="O1502" i="1"/>
  <c r="N1502" i="1"/>
  <c r="M1502" i="1"/>
  <c r="B1502" i="1"/>
  <c r="C1502" i="1" s="1"/>
  <c r="O1501" i="1"/>
  <c r="N1501" i="1"/>
  <c r="M1501" i="1"/>
  <c r="G1501" i="1"/>
  <c r="C1501" i="1"/>
  <c r="B1501" i="1"/>
  <c r="N1500" i="1"/>
  <c r="O1500" i="1" s="1"/>
  <c r="M1500" i="1"/>
  <c r="G1500" i="1"/>
  <c r="B1500" i="1"/>
  <c r="C1500" i="1" s="1"/>
  <c r="N1499" i="1"/>
  <c r="O1499" i="1" s="1"/>
  <c r="M1499" i="1"/>
  <c r="G1499" i="1"/>
  <c r="C1499" i="1"/>
  <c r="B1499" i="1"/>
  <c r="O1498" i="1"/>
  <c r="N1498" i="1"/>
  <c r="M1498" i="1"/>
  <c r="G1498" i="1"/>
  <c r="B1498" i="1"/>
  <c r="C1498" i="1" s="1"/>
  <c r="O1497" i="1"/>
  <c r="N1497" i="1"/>
  <c r="M1497" i="1"/>
  <c r="G1497" i="1"/>
  <c r="B1497" i="1"/>
  <c r="C1497" i="1" s="1"/>
  <c r="O1496" i="1"/>
  <c r="N1496" i="1"/>
  <c r="M1496" i="1"/>
  <c r="G1496" i="1"/>
  <c r="B1496" i="1"/>
  <c r="C1496" i="1" s="1"/>
  <c r="O1495" i="1"/>
  <c r="N1495" i="1"/>
  <c r="M1495" i="1"/>
  <c r="G1495" i="1"/>
  <c r="B1495" i="1"/>
  <c r="C1495" i="1" s="1"/>
  <c r="N1494" i="1"/>
  <c r="O1494" i="1" s="1"/>
  <c r="M1494" i="1"/>
  <c r="G1494" i="1"/>
  <c r="B1494" i="1"/>
  <c r="C1494" i="1" s="1"/>
  <c r="O1493" i="1"/>
  <c r="N1493" i="1"/>
  <c r="M1493" i="1"/>
  <c r="G1493" i="1"/>
  <c r="C1493" i="1"/>
  <c r="B1493" i="1"/>
  <c r="N1492" i="1"/>
  <c r="O1492" i="1" s="1"/>
  <c r="M1492" i="1"/>
  <c r="G1492" i="1"/>
  <c r="B1492" i="1"/>
  <c r="C1492" i="1" s="1"/>
  <c r="N1491" i="1"/>
  <c r="O1491" i="1" s="1"/>
  <c r="M1491" i="1"/>
  <c r="G1491" i="1"/>
  <c r="B1491" i="1"/>
  <c r="C1491" i="1" s="1"/>
  <c r="N1490" i="1"/>
  <c r="O1490" i="1" s="1"/>
  <c r="M1490" i="1"/>
  <c r="G1490" i="1"/>
  <c r="B1490" i="1"/>
  <c r="C1490" i="1" s="1"/>
  <c r="N1489" i="1"/>
  <c r="O1489" i="1" s="1"/>
  <c r="M1489" i="1"/>
  <c r="G1489" i="1"/>
  <c r="C1489" i="1"/>
  <c r="B1489" i="1"/>
  <c r="O1488" i="1"/>
  <c r="N1488" i="1"/>
  <c r="M1488" i="1"/>
  <c r="G1488" i="1"/>
  <c r="B1488" i="1"/>
  <c r="C1488" i="1" s="1"/>
  <c r="O1487" i="1"/>
  <c r="N1487" i="1"/>
  <c r="M1487" i="1"/>
  <c r="G1487" i="1"/>
  <c r="C1487" i="1"/>
  <c r="B1487" i="1"/>
  <c r="N1486" i="1"/>
  <c r="O1486" i="1" s="1"/>
  <c r="M1486" i="1"/>
  <c r="G1486" i="1"/>
  <c r="B1486" i="1"/>
  <c r="C1486" i="1" s="1"/>
  <c r="N1485" i="1"/>
  <c r="O1485" i="1" s="1"/>
  <c r="M1485" i="1"/>
  <c r="G1485" i="1"/>
  <c r="C1485" i="1"/>
  <c r="B1485" i="1"/>
  <c r="O1484" i="1"/>
  <c r="N1484" i="1"/>
  <c r="M1484" i="1"/>
  <c r="G1484" i="1"/>
  <c r="B1484" i="1"/>
  <c r="C1484" i="1" s="1"/>
  <c r="O1483" i="1"/>
  <c r="N1483" i="1"/>
  <c r="M1483" i="1"/>
  <c r="G1483" i="1"/>
  <c r="B1483" i="1"/>
  <c r="C1483" i="1" s="1"/>
  <c r="O1482" i="1"/>
  <c r="N1482" i="1"/>
  <c r="M1482" i="1"/>
  <c r="G1482" i="1"/>
  <c r="B1482" i="1"/>
  <c r="C1482" i="1" s="1"/>
  <c r="O1481" i="1"/>
  <c r="N1481" i="1"/>
  <c r="M1481" i="1"/>
  <c r="G1481" i="1"/>
  <c r="B1481" i="1"/>
  <c r="C1481" i="1" s="1"/>
  <c r="O1480" i="1"/>
  <c r="N1480" i="1"/>
  <c r="M1480" i="1"/>
  <c r="G1480" i="1"/>
  <c r="B1480" i="1"/>
  <c r="C1480" i="1" s="1"/>
  <c r="N1479" i="1"/>
  <c r="O1479" i="1" s="1"/>
  <c r="M1479" i="1"/>
  <c r="G1479" i="1"/>
  <c r="C1479" i="1"/>
  <c r="B1479" i="1"/>
  <c r="N1478" i="1"/>
  <c r="O1478" i="1" s="1"/>
  <c r="M1478" i="1"/>
  <c r="G1478" i="1"/>
  <c r="B1478" i="1"/>
  <c r="C1478" i="1" s="1"/>
  <c r="O1477" i="1"/>
  <c r="N1477" i="1"/>
  <c r="M1477" i="1"/>
  <c r="G1477" i="1"/>
  <c r="C1477" i="1"/>
  <c r="B1477" i="1"/>
  <c r="N1476" i="1"/>
  <c r="O1476" i="1" s="1"/>
  <c r="M1476" i="1"/>
  <c r="G1476" i="1"/>
  <c r="B1476" i="1"/>
  <c r="C1476" i="1" s="1"/>
  <c r="N1475" i="1"/>
  <c r="O1475" i="1" s="1"/>
  <c r="M1475" i="1"/>
  <c r="G1475" i="1"/>
  <c r="B1475" i="1"/>
  <c r="C1475" i="1" s="1"/>
  <c r="O1474" i="1"/>
  <c r="N1474" i="1"/>
  <c r="M1474" i="1"/>
  <c r="G1474" i="1"/>
  <c r="B1474" i="1"/>
  <c r="C1474" i="1" s="1"/>
  <c r="O1473" i="1"/>
  <c r="N1473" i="1"/>
  <c r="M1473" i="1"/>
  <c r="G1473" i="1"/>
  <c r="B1473" i="1"/>
  <c r="C1473" i="1" s="1"/>
  <c r="O1472" i="1"/>
  <c r="N1472" i="1"/>
  <c r="M1472" i="1"/>
  <c r="G1472" i="1"/>
  <c r="B1472" i="1"/>
  <c r="C1472" i="1" s="1"/>
  <c r="O1471" i="1"/>
  <c r="N1471" i="1"/>
  <c r="M1471" i="1"/>
  <c r="G1471" i="1"/>
  <c r="B1471" i="1"/>
  <c r="C1471" i="1" s="1"/>
  <c r="N1470" i="1"/>
  <c r="O1470" i="1" s="1"/>
  <c r="M1470" i="1"/>
  <c r="G1470" i="1"/>
  <c r="B1470" i="1"/>
  <c r="C1470" i="1" s="1"/>
  <c r="O1469" i="1"/>
  <c r="N1469" i="1"/>
  <c r="M1469" i="1"/>
  <c r="G1469" i="1"/>
  <c r="C1469" i="1"/>
  <c r="B1469" i="1"/>
  <c r="N1468" i="1"/>
  <c r="O1468" i="1" s="1"/>
  <c r="M1468" i="1"/>
  <c r="G1468" i="1"/>
  <c r="B1468" i="1"/>
  <c r="C1468" i="1" s="1"/>
  <c r="N1467" i="1"/>
  <c r="O1467" i="1" s="1"/>
  <c r="M1467" i="1"/>
  <c r="G1467" i="1"/>
  <c r="B1467" i="1"/>
  <c r="C1467" i="1" s="1"/>
  <c r="N1466" i="1"/>
  <c r="O1466" i="1" s="1"/>
  <c r="M1466" i="1"/>
  <c r="G1466" i="1"/>
  <c r="B1466" i="1"/>
  <c r="C1466" i="1" s="1"/>
  <c r="N1465" i="1"/>
  <c r="O1465" i="1" s="1"/>
  <c r="M1465" i="1"/>
  <c r="G1465" i="1"/>
  <c r="C1465" i="1"/>
  <c r="B1465" i="1"/>
  <c r="O1464" i="1"/>
  <c r="N1464" i="1"/>
  <c r="M1464" i="1"/>
  <c r="G1464" i="1"/>
  <c r="B1464" i="1"/>
  <c r="C1464" i="1" s="1"/>
  <c r="O1463" i="1"/>
  <c r="N1463" i="1"/>
  <c r="M1463" i="1"/>
  <c r="G1463" i="1"/>
  <c r="C1463" i="1"/>
  <c r="B1463" i="1"/>
  <c r="N1462" i="1"/>
  <c r="O1462" i="1" s="1"/>
  <c r="M1462" i="1"/>
  <c r="G1462" i="1"/>
  <c r="B1462" i="1"/>
  <c r="C1462" i="1" s="1"/>
  <c r="N1461" i="1"/>
  <c r="O1461" i="1" s="1"/>
  <c r="M1461" i="1"/>
  <c r="G1461" i="1"/>
  <c r="C1461" i="1"/>
  <c r="B1461" i="1"/>
  <c r="O1460" i="1"/>
  <c r="N1460" i="1"/>
  <c r="M1460" i="1"/>
  <c r="G1460" i="1"/>
  <c r="B1460" i="1"/>
  <c r="C1460" i="1" s="1"/>
  <c r="O1459" i="1"/>
  <c r="N1459" i="1"/>
  <c r="M1459" i="1"/>
  <c r="G1459" i="1"/>
  <c r="B1459" i="1"/>
  <c r="C1459" i="1" s="1"/>
  <c r="O1458" i="1"/>
  <c r="N1458" i="1"/>
  <c r="M1458" i="1"/>
  <c r="G1458" i="1"/>
  <c r="B1458" i="1"/>
  <c r="C1458" i="1" s="1"/>
  <c r="O1457" i="1"/>
  <c r="N1457" i="1"/>
  <c r="M1457" i="1"/>
  <c r="G1457" i="1"/>
  <c r="B1457" i="1"/>
  <c r="C1457" i="1" s="1"/>
  <c r="O1456" i="1"/>
  <c r="N1456" i="1"/>
  <c r="M1456" i="1"/>
  <c r="G1456" i="1"/>
  <c r="B1456" i="1"/>
  <c r="C1456" i="1" s="1"/>
  <c r="N1455" i="1"/>
  <c r="O1455" i="1" s="1"/>
  <c r="M1455" i="1"/>
  <c r="G1455" i="1"/>
  <c r="C1455" i="1"/>
  <c r="B1455" i="1"/>
  <c r="N1454" i="1"/>
  <c r="O1454" i="1" s="1"/>
  <c r="M1454" i="1"/>
  <c r="G1454" i="1"/>
  <c r="B1454" i="1"/>
  <c r="C1454" i="1" s="1"/>
  <c r="O1453" i="1"/>
  <c r="N1453" i="1"/>
  <c r="M1453" i="1"/>
  <c r="G1453" i="1"/>
  <c r="C1453" i="1"/>
  <c r="B1453" i="1"/>
  <c r="N1452" i="1"/>
  <c r="O1452" i="1" s="1"/>
  <c r="M1452" i="1"/>
  <c r="G1452" i="1"/>
  <c r="B1452" i="1"/>
  <c r="C1452" i="1" s="1"/>
  <c r="N1451" i="1"/>
  <c r="O1451" i="1" s="1"/>
  <c r="M1451" i="1"/>
  <c r="G1451" i="1"/>
  <c r="B1451" i="1"/>
  <c r="C1451" i="1" s="1"/>
  <c r="O1450" i="1"/>
  <c r="N1450" i="1"/>
  <c r="M1450" i="1"/>
  <c r="G1450" i="1"/>
  <c r="B1450" i="1"/>
  <c r="C1450" i="1" s="1"/>
  <c r="O1449" i="1"/>
  <c r="N1449" i="1"/>
  <c r="M1449" i="1"/>
  <c r="G1449" i="1"/>
  <c r="B1449" i="1"/>
  <c r="C1449" i="1" s="1"/>
  <c r="O1448" i="1"/>
  <c r="N1448" i="1"/>
  <c r="M1448" i="1"/>
  <c r="G1448" i="1"/>
  <c r="B1448" i="1"/>
  <c r="C1448" i="1" s="1"/>
  <c r="O1447" i="1"/>
  <c r="N1447" i="1"/>
  <c r="M1447" i="1"/>
  <c r="G1447" i="1"/>
  <c r="B1447" i="1"/>
  <c r="C1447" i="1" s="1"/>
  <c r="N1446" i="1"/>
  <c r="O1446" i="1" s="1"/>
  <c r="M1446" i="1"/>
  <c r="G1446" i="1"/>
  <c r="B1446" i="1"/>
  <c r="C1446" i="1" s="1"/>
  <c r="O1445" i="1"/>
  <c r="N1445" i="1"/>
  <c r="M1445" i="1"/>
  <c r="G1445" i="1"/>
  <c r="C1445" i="1"/>
  <c r="B1445" i="1"/>
  <c r="N1444" i="1"/>
  <c r="O1444" i="1" s="1"/>
  <c r="M1444" i="1"/>
  <c r="G1444" i="1"/>
  <c r="B1444" i="1"/>
  <c r="C1444" i="1" s="1"/>
  <c r="N1443" i="1"/>
  <c r="O1443" i="1" s="1"/>
  <c r="M1443" i="1"/>
  <c r="G1443" i="1"/>
  <c r="B1443" i="1"/>
  <c r="C1443" i="1" s="1"/>
  <c r="N1442" i="1"/>
  <c r="O1442" i="1" s="1"/>
  <c r="M1442" i="1"/>
  <c r="G1442" i="1"/>
  <c r="B1442" i="1"/>
  <c r="C1442" i="1" s="1"/>
  <c r="N1441" i="1"/>
  <c r="O1441" i="1" s="1"/>
  <c r="M1441" i="1"/>
  <c r="G1441" i="1"/>
  <c r="C1441" i="1"/>
  <c r="B1441" i="1"/>
  <c r="O1440" i="1"/>
  <c r="N1440" i="1"/>
  <c r="M1440" i="1"/>
  <c r="G1440" i="1"/>
  <c r="B1440" i="1"/>
  <c r="C1440" i="1" s="1"/>
  <c r="O1439" i="1"/>
  <c r="N1439" i="1"/>
  <c r="M1439" i="1"/>
  <c r="G1439" i="1"/>
  <c r="C1439" i="1"/>
  <c r="B1439" i="1"/>
  <c r="N1438" i="1"/>
  <c r="O1438" i="1" s="1"/>
  <c r="M1438" i="1"/>
  <c r="G1438" i="1"/>
  <c r="B1438" i="1"/>
  <c r="C1438" i="1" s="1"/>
  <c r="N1437" i="1"/>
  <c r="O1437" i="1" s="1"/>
  <c r="M1437" i="1"/>
  <c r="G1437" i="1"/>
  <c r="C1437" i="1"/>
  <c r="B1437" i="1"/>
  <c r="O1436" i="1"/>
  <c r="N1436" i="1"/>
  <c r="M1436" i="1"/>
  <c r="G1436" i="1"/>
  <c r="B1436" i="1"/>
  <c r="C1436" i="1" s="1"/>
  <c r="O1435" i="1"/>
  <c r="N1435" i="1"/>
  <c r="M1435" i="1"/>
  <c r="G1435" i="1"/>
  <c r="B1435" i="1"/>
  <c r="C1435" i="1" s="1"/>
  <c r="O1434" i="1"/>
  <c r="N1434" i="1"/>
  <c r="M1434" i="1"/>
  <c r="G1434" i="1"/>
  <c r="B1434" i="1"/>
  <c r="C1434" i="1" s="1"/>
  <c r="O1433" i="1"/>
  <c r="N1433" i="1"/>
  <c r="M1433" i="1"/>
  <c r="G1433" i="1"/>
  <c r="B1433" i="1"/>
  <c r="C1433" i="1" s="1"/>
  <c r="O1432" i="1"/>
  <c r="N1432" i="1"/>
  <c r="M1432" i="1"/>
  <c r="G1432" i="1"/>
  <c r="B1432" i="1"/>
  <c r="C1432" i="1" s="1"/>
  <c r="N1431" i="1"/>
  <c r="O1431" i="1" s="1"/>
  <c r="M1431" i="1"/>
  <c r="G1431" i="1"/>
  <c r="C1431" i="1"/>
  <c r="B1431" i="1"/>
  <c r="N1430" i="1"/>
  <c r="O1430" i="1" s="1"/>
  <c r="M1430" i="1"/>
  <c r="G1430" i="1"/>
  <c r="B1430" i="1"/>
  <c r="C1430" i="1" s="1"/>
  <c r="O1429" i="1"/>
  <c r="N1429" i="1"/>
  <c r="M1429" i="1"/>
  <c r="G1429" i="1"/>
  <c r="C1429" i="1"/>
  <c r="B1429" i="1"/>
  <c r="N1428" i="1"/>
  <c r="O1428" i="1" s="1"/>
  <c r="M1428" i="1"/>
  <c r="G1428" i="1"/>
  <c r="B1428" i="1"/>
  <c r="C1428" i="1" s="1"/>
  <c r="N1427" i="1"/>
  <c r="O1427" i="1" s="1"/>
  <c r="M1427" i="1"/>
  <c r="G1427" i="1"/>
  <c r="C1427" i="1"/>
  <c r="B1427" i="1"/>
  <c r="O1426" i="1"/>
  <c r="N1426" i="1"/>
  <c r="M1426" i="1"/>
  <c r="G1426" i="1"/>
  <c r="B1426" i="1"/>
  <c r="C1426" i="1" s="1"/>
  <c r="O1425" i="1"/>
  <c r="N1425" i="1"/>
  <c r="M1425" i="1"/>
  <c r="G1425" i="1"/>
  <c r="B1425" i="1"/>
  <c r="C1425" i="1" s="1"/>
  <c r="O1424" i="1"/>
  <c r="N1424" i="1"/>
  <c r="M1424" i="1"/>
  <c r="G1424" i="1"/>
  <c r="B1424" i="1"/>
  <c r="C1424" i="1" s="1"/>
  <c r="O1423" i="1"/>
  <c r="N1423" i="1"/>
  <c r="M1423" i="1"/>
  <c r="G1423" i="1"/>
  <c r="B1423" i="1"/>
  <c r="C1423" i="1" s="1"/>
  <c r="N1422" i="1"/>
  <c r="O1422" i="1" s="1"/>
  <c r="M1422" i="1"/>
  <c r="G1422" i="1"/>
  <c r="B1422" i="1"/>
  <c r="C1422" i="1" s="1"/>
  <c r="O1421" i="1"/>
  <c r="N1421" i="1"/>
  <c r="M1421" i="1"/>
  <c r="G1421" i="1"/>
  <c r="C1421" i="1"/>
  <c r="B1421" i="1"/>
  <c r="N1420" i="1"/>
  <c r="O1420" i="1" s="1"/>
  <c r="M1420" i="1"/>
  <c r="G1420" i="1"/>
  <c r="B1420" i="1"/>
  <c r="C1420" i="1" s="1"/>
  <c r="N1419" i="1"/>
  <c r="O1419" i="1" s="1"/>
  <c r="M1419" i="1"/>
  <c r="G1419" i="1"/>
  <c r="B1419" i="1"/>
  <c r="C1419" i="1" s="1"/>
  <c r="N1418" i="1"/>
  <c r="O1418" i="1" s="1"/>
  <c r="M1418" i="1"/>
  <c r="G1418" i="1"/>
  <c r="B1418" i="1"/>
  <c r="C1418" i="1" s="1"/>
  <c r="N1417" i="1"/>
  <c r="O1417" i="1" s="1"/>
  <c r="M1417" i="1"/>
  <c r="G1417" i="1"/>
  <c r="C1417" i="1"/>
  <c r="B1417" i="1"/>
  <c r="O1416" i="1"/>
  <c r="N1416" i="1"/>
  <c r="M1416" i="1"/>
  <c r="G1416" i="1"/>
  <c r="B1416" i="1"/>
  <c r="C1416" i="1" s="1"/>
  <c r="O1415" i="1"/>
  <c r="N1415" i="1"/>
  <c r="M1415" i="1"/>
  <c r="G1415" i="1"/>
  <c r="C1415" i="1"/>
  <c r="B1415" i="1"/>
  <c r="N1414" i="1"/>
  <c r="O1414" i="1" s="1"/>
  <c r="M1414" i="1"/>
  <c r="G1414" i="1"/>
  <c r="B1414" i="1"/>
  <c r="C1414" i="1" s="1"/>
  <c r="N1413" i="1"/>
  <c r="O1413" i="1" s="1"/>
  <c r="M1413" i="1"/>
  <c r="G1413" i="1"/>
  <c r="C1413" i="1"/>
  <c r="B1413" i="1"/>
  <c r="O1412" i="1"/>
  <c r="N1412" i="1"/>
  <c r="M1412" i="1"/>
  <c r="G1412" i="1"/>
  <c r="B1412" i="1"/>
  <c r="C1412" i="1" s="1"/>
  <c r="O1411" i="1"/>
  <c r="N1411" i="1"/>
  <c r="M1411" i="1"/>
  <c r="G1411" i="1"/>
  <c r="B1411" i="1"/>
  <c r="C1411" i="1" s="1"/>
  <c r="O1410" i="1"/>
  <c r="N1410" i="1"/>
  <c r="M1410" i="1"/>
  <c r="G1410" i="1"/>
  <c r="B1410" i="1"/>
  <c r="C1410" i="1" s="1"/>
  <c r="O1409" i="1"/>
  <c r="N1409" i="1"/>
  <c r="M1409" i="1"/>
  <c r="G1409" i="1"/>
  <c r="B1409" i="1"/>
  <c r="C1409" i="1" s="1"/>
  <c r="O1408" i="1"/>
  <c r="N1408" i="1"/>
  <c r="M1408" i="1"/>
  <c r="G1408" i="1"/>
  <c r="B1408" i="1"/>
  <c r="C1408" i="1" s="1"/>
  <c r="N1407" i="1"/>
  <c r="O1407" i="1" s="1"/>
  <c r="M1407" i="1"/>
  <c r="G1407" i="1"/>
  <c r="C1407" i="1"/>
  <c r="B1407" i="1"/>
  <c r="N1406" i="1"/>
  <c r="O1406" i="1" s="1"/>
  <c r="M1406" i="1"/>
  <c r="G1406" i="1"/>
  <c r="B1406" i="1"/>
  <c r="C1406" i="1" s="1"/>
  <c r="O1405" i="1"/>
  <c r="N1405" i="1"/>
  <c r="M1405" i="1"/>
  <c r="G1405" i="1"/>
  <c r="C1405" i="1"/>
  <c r="B1405" i="1"/>
  <c r="N1404" i="1"/>
  <c r="O1404" i="1" s="1"/>
  <c r="M1404" i="1"/>
  <c r="G1404" i="1"/>
  <c r="B1404" i="1"/>
  <c r="C1404" i="1" s="1"/>
  <c r="N1403" i="1"/>
  <c r="O1403" i="1" s="1"/>
  <c r="M1403" i="1"/>
  <c r="G1403" i="1"/>
  <c r="B1403" i="1"/>
  <c r="C1403" i="1" s="1"/>
  <c r="O1402" i="1"/>
  <c r="N1402" i="1"/>
  <c r="M1402" i="1"/>
  <c r="G1402" i="1"/>
  <c r="B1402" i="1"/>
  <c r="C1402" i="1" s="1"/>
  <c r="O1401" i="1"/>
  <c r="N1401" i="1"/>
  <c r="M1401" i="1"/>
  <c r="G1401" i="1"/>
  <c r="B1401" i="1"/>
  <c r="C1401" i="1" s="1"/>
  <c r="O1400" i="1"/>
  <c r="N1400" i="1"/>
  <c r="M1400" i="1"/>
  <c r="G1400" i="1"/>
  <c r="B1400" i="1"/>
  <c r="C1400" i="1" s="1"/>
  <c r="O1399" i="1"/>
  <c r="N1399" i="1"/>
  <c r="M1399" i="1"/>
  <c r="G1399" i="1"/>
  <c r="B1399" i="1"/>
  <c r="C1399" i="1" s="1"/>
  <c r="N1398" i="1"/>
  <c r="O1398" i="1" s="1"/>
  <c r="M1398" i="1"/>
  <c r="G1398" i="1"/>
  <c r="B1398" i="1"/>
  <c r="C1398" i="1" s="1"/>
  <c r="O1397" i="1"/>
  <c r="N1397" i="1"/>
  <c r="M1397" i="1"/>
  <c r="G1397" i="1"/>
  <c r="C1397" i="1"/>
  <c r="B1397" i="1"/>
  <c r="N1396" i="1"/>
  <c r="O1396" i="1" s="1"/>
  <c r="M1396" i="1"/>
  <c r="G1396" i="1"/>
  <c r="B1396" i="1"/>
  <c r="C1396" i="1" s="1"/>
  <c r="N1395" i="1"/>
  <c r="O1395" i="1" s="1"/>
  <c r="M1395" i="1"/>
  <c r="G1395" i="1"/>
  <c r="B1395" i="1"/>
  <c r="C1395" i="1" s="1"/>
  <c r="N1394" i="1"/>
  <c r="O1394" i="1" s="1"/>
  <c r="M1394" i="1"/>
  <c r="G1394" i="1"/>
  <c r="B1394" i="1"/>
  <c r="C1394" i="1" s="1"/>
  <c r="N1393" i="1"/>
  <c r="O1393" i="1" s="1"/>
  <c r="M1393" i="1"/>
  <c r="G1393" i="1"/>
  <c r="C1393" i="1"/>
  <c r="B1393" i="1"/>
  <c r="O1392" i="1"/>
  <c r="N1392" i="1"/>
  <c r="M1392" i="1"/>
  <c r="G1392" i="1"/>
  <c r="B1392" i="1"/>
  <c r="C1392" i="1" s="1"/>
  <c r="O1391" i="1"/>
  <c r="N1391" i="1"/>
  <c r="M1391" i="1"/>
  <c r="G1391" i="1"/>
  <c r="C1391" i="1"/>
  <c r="B1391" i="1"/>
  <c r="N1390" i="1"/>
  <c r="O1390" i="1" s="1"/>
  <c r="M1390" i="1"/>
  <c r="G1390" i="1"/>
  <c r="B1390" i="1"/>
  <c r="C1390" i="1" s="1"/>
  <c r="N1389" i="1"/>
  <c r="O1389" i="1" s="1"/>
  <c r="M1389" i="1"/>
  <c r="G1389" i="1"/>
  <c r="C1389" i="1"/>
  <c r="B1389" i="1"/>
  <c r="O1388" i="1"/>
  <c r="N1388" i="1"/>
  <c r="M1388" i="1"/>
  <c r="G1388" i="1"/>
  <c r="B1388" i="1"/>
  <c r="C1388" i="1" s="1"/>
  <c r="O1387" i="1"/>
  <c r="N1387" i="1"/>
  <c r="M1387" i="1"/>
  <c r="G1387" i="1"/>
  <c r="B1387" i="1"/>
  <c r="C1387" i="1" s="1"/>
  <c r="O1386" i="1"/>
  <c r="N1386" i="1"/>
  <c r="M1386" i="1"/>
  <c r="G1386" i="1"/>
  <c r="B1386" i="1"/>
  <c r="C1386" i="1" s="1"/>
  <c r="O1385" i="1"/>
  <c r="N1385" i="1"/>
  <c r="M1385" i="1"/>
  <c r="G1385" i="1"/>
  <c r="B1385" i="1"/>
  <c r="C1385" i="1" s="1"/>
  <c r="O1384" i="1"/>
  <c r="N1384" i="1"/>
  <c r="M1384" i="1"/>
  <c r="G1384" i="1"/>
  <c r="B1384" i="1"/>
  <c r="C1384" i="1" s="1"/>
  <c r="N1383" i="1"/>
  <c r="O1383" i="1" s="1"/>
  <c r="M1383" i="1"/>
  <c r="G1383" i="1"/>
  <c r="C1383" i="1"/>
  <c r="B1383" i="1"/>
  <c r="N1382" i="1"/>
  <c r="O1382" i="1" s="1"/>
  <c r="M1382" i="1"/>
  <c r="G1382" i="1"/>
  <c r="B1382" i="1"/>
  <c r="C1382" i="1" s="1"/>
  <c r="O1381" i="1"/>
  <c r="N1381" i="1"/>
  <c r="M1381" i="1"/>
  <c r="G1381" i="1"/>
  <c r="C1381" i="1"/>
  <c r="B1381" i="1"/>
  <c r="N1380" i="1"/>
  <c r="O1380" i="1" s="1"/>
  <c r="M1380" i="1"/>
  <c r="G1380" i="1"/>
  <c r="B1380" i="1"/>
  <c r="C1380" i="1" s="1"/>
  <c r="N1379" i="1"/>
  <c r="O1379" i="1" s="1"/>
  <c r="M1379" i="1"/>
  <c r="G1379" i="1"/>
  <c r="B1379" i="1"/>
  <c r="C1379" i="1" s="1"/>
  <c r="O1378" i="1"/>
  <c r="N1378" i="1"/>
  <c r="M1378" i="1"/>
  <c r="G1378" i="1"/>
  <c r="B1378" i="1"/>
  <c r="C1378" i="1" s="1"/>
  <c r="O1377" i="1"/>
  <c r="N1377" i="1"/>
  <c r="M1377" i="1"/>
  <c r="G1377" i="1"/>
  <c r="B1377" i="1"/>
  <c r="C1377" i="1" s="1"/>
  <c r="O1376" i="1"/>
  <c r="N1376" i="1"/>
  <c r="M1376" i="1"/>
  <c r="G1376" i="1"/>
  <c r="B1376" i="1"/>
  <c r="C1376" i="1" s="1"/>
  <c r="O1375" i="1"/>
  <c r="N1375" i="1"/>
  <c r="M1375" i="1"/>
  <c r="G1375" i="1"/>
  <c r="B1375" i="1"/>
  <c r="C1375" i="1" s="1"/>
  <c r="N1374" i="1"/>
  <c r="O1374" i="1" s="1"/>
  <c r="M1374" i="1"/>
  <c r="G1374" i="1"/>
  <c r="B1374" i="1"/>
  <c r="C1374" i="1" s="1"/>
  <c r="O1373" i="1"/>
  <c r="N1373" i="1"/>
  <c r="M1373" i="1"/>
  <c r="G1373" i="1"/>
  <c r="C1373" i="1"/>
  <c r="B1373" i="1"/>
  <c r="N1372" i="1"/>
  <c r="O1372" i="1" s="1"/>
  <c r="M1372" i="1"/>
  <c r="G1372" i="1"/>
  <c r="B1372" i="1"/>
  <c r="C1372" i="1" s="1"/>
  <c r="N1371" i="1"/>
  <c r="O1371" i="1" s="1"/>
  <c r="M1371" i="1"/>
  <c r="G1371" i="1"/>
  <c r="B1371" i="1"/>
  <c r="C1371" i="1" s="1"/>
  <c r="N1370" i="1"/>
  <c r="O1370" i="1" s="1"/>
  <c r="M1370" i="1"/>
  <c r="G1370" i="1"/>
  <c r="B1370" i="1"/>
  <c r="C1370" i="1" s="1"/>
  <c r="N1369" i="1"/>
  <c r="O1369" i="1" s="1"/>
  <c r="M1369" i="1"/>
  <c r="G1369" i="1"/>
  <c r="C1369" i="1"/>
  <c r="B1369" i="1"/>
  <c r="O1368" i="1"/>
  <c r="N1368" i="1"/>
  <c r="M1368" i="1"/>
  <c r="G1368" i="1"/>
  <c r="B1368" i="1"/>
  <c r="C1368" i="1" s="1"/>
  <c r="O1367" i="1"/>
  <c r="N1367" i="1"/>
  <c r="M1367" i="1"/>
  <c r="G1367" i="1"/>
  <c r="C1367" i="1"/>
  <c r="B1367" i="1"/>
  <c r="N1366" i="1"/>
  <c r="O1366" i="1" s="1"/>
  <c r="M1366" i="1"/>
  <c r="G1366" i="1"/>
  <c r="B1366" i="1"/>
  <c r="C1366" i="1" s="1"/>
  <c r="N1365" i="1"/>
  <c r="O1365" i="1" s="1"/>
  <c r="M1365" i="1"/>
  <c r="G1365" i="1"/>
  <c r="C1365" i="1"/>
  <c r="B1365" i="1"/>
  <c r="O1364" i="1"/>
  <c r="N1364" i="1"/>
  <c r="M1364" i="1"/>
  <c r="G1364" i="1"/>
  <c r="B1364" i="1"/>
  <c r="C1364" i="1" s="1"/>
  <c r="O1363" i="1"/>
  <c r="N1363" i="1"/>
  <c r="M1363" i="1"/>
  <c r="G1363" i="1"/>
  <c r="B1363" i="1"/>
  <c r="C1363" i="1" s="1"/>
  <c r="O1362" i="1"/>
  <c r="N1362" i="1"/>
  <c r="M1362" i="1"/>
  <c r="G1362" i="1"/>
  <c r="B1362" i="1"/>
  <c r="C1362" i="1" s="1"/>
  <c r="O1361" i="1"/>
  <c r="N1361" i="1"/>
  <c r="M1361" i="1"/>
  <c r="G1361" i="1"/>
  <c r="B1361" i="1"/>
  <c r="C1361" i="1" s="1"/>
  <c r="O1360" i="1"/>
  <c r="N1360" i="1"/>
  <c r="M1360" i="1"/>
  <c r="G1360" i="1"/>
  <c r="B1360" i="1"/>
  <c r="C1360" i="1" s="1"/>
  <c r="N1359" i="1"/>
  <c r="O1359" i="1" s="1"/>
  <c r="M1359" i="1"/>
  <c r="G1359" i="1"/>
  <c r="C1359" i="1"/>
  <c r="B1359" i="1"/>
  <c r="N1358" i="1"/>
  <c r="O1358" i="1" s="1"/>
  <c r="M1358" i="1"/>
  <c r="G1358" i="1"/>
  <c r="B1358" i="1"/>
  <c r="C1358" i="1" s="1"/>
  <c r="O1357" i="1"/>
  <c r="N1357" i="1"/>
  <c r="M1357" i="1"/>
  <c r="G1357" i="1"/>
  <c r="C1357" i="1"/>
  <c r="B1357" i="1"/>
  <c r="N1356" i="1"/>
  <c r="O1356" i="1" s="1"/>
  <c r="M1356" i="1"/>
  <c r="G1356" i="1"/>
  <c r="B1356" i="1"/>
  <c r="C1356" i="1" s="1"/>
  <c r="N1355" i="1"/>
  <c r="O1355" i="1" s="1"/>
  <c r="M1355" i="1"/>
  <c r="G1355" i="1"/>
  <c r="C1355" i="1"/>
  <c r="B1355" i="1"/>
  <c r="O1354" i="1"/>
  <c r="N1354" i="1"/>
  <c r="M1354" i="1"/>
  <c r="G1354" i="1"/>
  <c r="B1354" i="1"/>
  <c r="C1354" i="1" s="1"/>
  <c r="O1353" i="1"/>
  <c r="N1353" i="1"/>
  <c r="M1353" i="1"/>
  <c r="G1353" i="1"/>
  <c r="B1353" i="1"/>
  <c r="C1353" i="1" s="1"/>
  <c r="O1352" i="1"/>
  <c r="N1352" i="1"/>
  <c r="M1352" i="1"/>
  <c r="G1352" i="1"/>
  <c r="B1352" i="1"/>
  <c r="C1352" i="1" s="1"/>
  <c r="O1351" i="1"/>
  <c r="N1351" i="1"/>
  <c r="M1351" i="1"/>
  <c r="G1351" i="1"/>
  <c r="B1351" i="1"/>
  <c r="C1351" i="1" s="1"/>
  <c r="N1350" i="1"/>
  <c r="O1350" i="1" s="1"/>
  <c r="M1350" i="1"/>
  <c r="G1350" i="1"/>
  <c r="B1350" i="1"/>
  <c r="C1350" i="1" s="1"/>
  <c r="O1349" i="1"/>
  <c r="N1349" i="1"/>
  <c r="M1349" i="1"/>
  <c r="G1349" i="1"/>
  <c r="C1349" i="1"/>
  <c r="B1349" i="1"/>
  <c r="N1348" i="1"/>
  <c r="O1348" i="1" s="1"/>
  <c r="M1348" i="1"/>
  <c r="G1348" i="1"/>
  <c r="B1348" i="1"/>
  <c r="C1348" i="1" s="1"/>
  <c r="N1347" i="1"/>
  <c r="O1347" i="1" s="1"/>
  <c r="M1347" i="1"/>
  <c r="G1347" i="1"/>
  <c r="B1347" i="1"/>
  <c r="C1347" i="1" s="1"/>
  <c r="N1346" i="1"/>
  <c r="O1346" i="1" s="1"/>
  <c r="M1346" i="1"/>
  <c r="G1346" i="1"/>
  <c r="B1346" i="1"/>
  <c r="C1346" i="1" s="1"/>
  <c r="N1345" i="1"/>
  <c r="O1345" i="1" s="1"/>
  <c r="M1345" i="1"/>
  <c r="G1345" i="1"/>
  <c r="C1345" i="1"/>
  <c r="B1345" i="1"/>
  <c r="O1344" i="1"/>
  <c r="N1344" i="1"/>
  <c r="M1344" i="1"/>
  <c r="G1344" i="1"/>
  <c r="B1344" i="1"/>
  <c r="C1344" i="1" s="1"/>
  <c r="O1343" i="1"/>
  <c r="N1343" i="1"/>
  <c r="M1343" i="1"/>
  <c r="G1343" i="1"/>
  <c r="C1343" i="1"/>
  <c r="B1343" i="1"/>
  <c r="N1342" i="1"/>
  <c r="O1342" i="1" s="1"/>
  <c r="M1342" i="1"/>
  <c r="G1342" i="1"/>
  <c r="B1342" i="1"/>
  <c r="C1342" i="1" s="1"/>
  <c r="N1341" i="1"/>
  <c r="O1341" i="1" s="1"/>
  <c r="M1341" i="1"/>
  <c r="G1341" i="1"/>
  <c r="C1341" i="1"/>
  <c r="B1341" i="1"/>
  <c r="O1340" i="1"/>
  <c r="N1340" i="1"/>
  <c r="M1340" i="1"/>
  <c r="G1340" i="1"/>
  <c r="B1340" i="1"/>
  <c r="C1340" i="1" s="1"/>
  <c r="O1339" i="1"/>
  <c r="N1339" i="1"/>
  <c r="M1339" i="1"/>
  <c r="G1339" i="1"/>
  <c r="B1339" i="1"/>
  <c r="C1339" i="1" s="1"/>
  <c r="O1338" i="1"/>
  <c r="N1338" i="1"/>
  <c r="M1338" i="1"/>
  <c r="G1338" i="1"/>
  <c r="B1338" i="1"/>
  <c r="C1338" i="1" s="1"/>
  <c r="O1337" i="1"/>
  <c r="N1337" i="1"/>
  <c r="M1337" i="1"/>
  <c r="G1337" i="1"/>
  <c r="B1337" i="1"/>
  <c r="C1337" i="1" s="1"/>
  <c r="O1336" i="1"/>
  <c r="N1336" i="1"/>
  <c r="M1336" i="1"/>
  <c r="G1336" i="1"/>
  <c r="B1336" i="1"/>
  <c r="C1336" i="1" s="1"/>
  <c r="N1335" i="1"/>
  <c r="O1335" i="1" s="1"/>
  <c r="M1335" i="1"/>
  <c r="G1335" i="1"/>
  <c r="C1335" i="1"/>
  <c r="B1335" i="1"/>
  <c r="N1334" i="1"/>
  <c r="O1334" i="1" s="1"/>
  <c r="M1334" i="1"/>
  <c r="G1334" i="1"/>
  <c r="B1334" i="1"/>
  <c r="C1334" i="1" s="1"/>
  <c r="O1333" i="1"/>
  <c r="N1333" i="1"/>
  <c r="M1333" i="1"/>
  <c r="G1333" i="1"/>
  <c r="C1333" i="1"/>
  <c r="B1333" i="1"/>
  <c r="N1332" i="1"/>
  <c r="O1332" i="1" s="1"/>
  <c r="M1332" i="1"/>
  <c r="G1332" i="1"/>
  <c r="B1332" i="1"/>
  <c r="C1332" i="1" s="1"/>
  <c r="N1331" i="1"/>
  <c r="O1331" i="1" s="1"/>
  <c r="M1331" i="1"/>
  <c r="G1331" i="1"/>
  <c r="B1331" i="1"/>
  <c r="C1331" i="1" s="1"/>
  <c r="O1330" i="1"/>
  <c r="N1330" i="1"/>
  <c r="M1330" i="1"/>
  <c r="G1330" i="1"/>
  <c r="B1330" i="1"/>
  <c r="C1330" i="1" s="1"/>
  <c r="O1329" i="1"/>
  <c r="N1329" i="1"/>
  <c r="M1329" i="1"/>
  <c r="G1329" i="1"/>
  <c r="B1329" i="1"/>
  <c r="C1329" i="1" s="1"/>
  <c r="O1328" i="1"/>
  <c r="N1328" i="1"/>
  <c r="M1328" i="1"/>
  <c r="G1328" i="1"/>
  <c r="B1328" i="1"/>
  <c r="C1328" i="1" s="1"/>
  <c r="O1327" i="1"/>
  <c r="N1327" i="1"/>
  <c r="M1327" i="1"/>
  <c r="G1327" i="1"/>
  <c r="B1327" i="1"/>
  <c r="C1327" i="1" s="1"/>
  <c r="N1326" i="1"/>
  <c r="O1326" i="1" s="1"/>
  <c r="M1326" i="1"/>
  <c r="G1326" i="1"/>
  <c r="B1326" i="1"/>
  <c r="C1326" i="1" s="1"/>
  <c r="O1325" i="1"/>
  <c r="N1325" i="1"/>
  <c r="M1325" i="1"/>
  <c r="G1325" i="1"/>
  <c r="C1325" i="1"/>
  <c r="B1325" i="1"/>
  <c r="N1324" i="1"/>
  <c r="O1324" i="1" s="1"/>
  <c r="M1324" i="1"/>
  <c r="G1324" i="1"/>
  <c r="B1324" i="1"/>
  <c r="C1324" i="1" s="1"/>
  <c r="N1323" i="1"/>
  <c r="O1323" i="1" s="1"/>
  <c r="M1323" i="1"/>
  <c r="G1323" i="1"/>
  <c r="B1323" i="1"/>
  <c r="C1323" i="1" s="1"/>
  <c r="N1322" i="1"/>
  <c r="O1322" i="1" s="1"/>
  <c r="M1322" i="1"/>
  <c r="G1322" i="1"/>
  <c r="B1322" i="1"/>
  <c r="C1322" i="1" s="1"/>
  <c r="N1321" i="1"/>
  <c r="O1321" i="1" s="1"/>
  <c r="M1321" i="1"/>
  <c r="G1321" i="1"/>
  <c r="C1321" i="1"/>
  <c r="B1321" i="1"/>
  <c r="O1320" i="1"/>
  <c r="N1320" i="1"/>
  <c r="M1320" i="1"/>
  <c r="G1320" i="1"/>
  <c r="B1320" i="1"/>
  <c r="C1320" i="1" s="1"/>
  <c r="O1319" i="1"/>
  <c r="N1319" i="1"/>
  <c r="M1319" i="1"/>
  <c r="G1319" i="1"/>
  <c r="C1319" i="1"/>
  <c r="B1319" i="1"/>
  <c r="N1318" i="1"/>
  <c r="O1318" i="1" s="1"/>
  <c r="M1318" i="1"/>
  <c r="G1318" i="1"/>
  <c r="B1318" i="1"/>
  <c r="C1318" i="1" s="1"/>
  <c r="N1317" i="1"/>
  <c r="O1317" i="1" s="1"/>
  <c r="M1317" i="1"/>
  <c r="G1317" i="1"/>
  <c r="C1317" i="1"/>
  <c r="B1317" i="1"/>
  <c r="O1316" i="1"/>
  <c r="N1316" i="1"/>
  <c r="M1316" i="1"/>
  <c r="G1316" i="1"/>
  <c r="B1316" i="1"/>
  <c r="C1316" i="1" s="1"/>
  <c r="O1315" i="1"/>
  <c r="N1315" i="1"/>
  <c r="M1315" i="1"/>
  <c r="G1315" i="1"/>
  <c r="B1315" i="1"/>
  <c r="C1315" i="1" s="1"/>
  <c r="O1314" i="1"/>
  <c r="N1314" i="1"/>
  <c r="M1314" i="1"/>
  <c r="G1314" i="1"/>
  <c r="B1314" i="1"/>
  <c r="C1314" i="1" s="1"/>
  <c r="O1313" i="1"/>
  <c r="N1313" i="1"/>
  <c r="M1313" i="1"/>
  <c r="G1313" i="1"/>
  <c r="B1313" i="1"/>
  <c r="C1313" i="1" s="1"/>
  <c r="O1312" i="1"/>
  <c r="N1312" i="1"/>
  <c r="M1312" i="1"/>
  <c r="G1312" i="1"/>
  <c r="B1312" i="1"/>
  <c r="C1312" i="1" s="1"/>
  <c r="N1311" i="1"/>
  <c r="O1311" i="1" s="1"/>
  <c r="M1311" i="1"/>
  <c r="G1311" i="1"/>
  <c r="C1311" i="1"/>
  <c r="B1311" i="1"/>
  <c r="N1310" i="1"/>
  <c r="O1310" i="1" s="1"/>
  <c r="M1310" i="1"/>
  <c r="G1310" i="1"/>
  <c r="B1310" i="1"/>
  <c r="C1310" i="1" s="1"/>
  <c r="O1309" i="1"/>
  <c r="N1309" i="1"/>
  <c r="M1309" i="1"/>
  <c r="G1309" i="1"/>
  <c r="C1309" i="1"/>
  <c r="B1309" i="1"/>
  <c r="N1308" i="1"/>
  <c r="O1308" i="1" s="1"/>
  <c r="M1308" i="1"/>
  <c r="G1308" i="1"/>
  <c r="B1308" i="1"/>
  <c r="C1308" i="1" s="1"/>
  <c r="N1307" i="1"/>
  <c r="O1307" i="1" s="1"/>
  <c r="M1307" i="1"/>
  <c r="G1307" i="1"/>
  <c r="B1307" i="1"/>
  <c r="C1307" i="1" s="1"/>
  <c r="O1306" i="1"/>
  <c r="N1306" i="1"/>
  <c r="M1306" i="1"/>
  <c r="G1306" i="1"/>
  <c r="B1306" i="1"/>
  <c r="C1306" i="1" s="1"/>
  <c r="O1305" i="1"/>
  <c r="N1305" i="1"/>
  <c r="M1305" i="1"/>
  <c r="G1305" i="1"/>
  <c r="B1305" i="1"/>
  <c r="C1305" i="1" s="1"/>
  <c r="O1304" i="1"/>
  <c r="N1304" i="1"/>
  <c r="M1304" i="1"/>
  <c r="G1304" i="1"/>
  <c r="B1304" i="1"/>
  <c r="C1304" i="1" s="1"/>
  <c r="O1303" i="1"/>
  <c r="N1303" i="1"/>
  <c r="M1303" i="1"/>
  <c r="G1303" i="1"/>
  <c r="B1303" i="1"/>
  <c r="C1303" i="1" s="1"/>
  <c r="N1302" i="1"/>
  <c r="O1302" i="1" s="1"/>
  <c r="M1302" i="1"/>
  <c r="G1302" i="1"/>
  <c r="B1302" i="1"/>
  <c r="C1302" i="1" s="1"/>
  <c r="O1301" i="1"/>
  <c r="N1301" i="1"/>
  <c r="M1301" i="1"/>
  <c r="G1301" i="1"/>
  <c r="C1301" i="1"/>
  <c r="B1301" i="1"/>
  <c r="N1300" i="1"/>
  <c r="O1300" i="1" s="1"/>
  <c r="M1300" i="1"/>
  <c r="G1300" i="1"/>
  <c r="B1300" i="1"/>
  <c r="C1300" i="1" s="1"/>
  <c r="N1299" i="1"/>
  <c r="O1299" i="1" s="1"/>
  <c r="M1299" i="1"/>
  <c r="G1299" i="1"/>
  <c r="B1299" i="1"/>
  <c r="C1299" i="1" s="1"/>
  <c r="N1298" i="1"/>
  <c r="O1298" i="1" s="1"/>
  <c r="M1298" i="1"/>
  <c r="G1298" i="1"/>
  <c r="B1298" i="1"/>
  <c r="C1298" i="1" s="1"/>
  <c r="N1297" i="1"/>
  <c r="O1297" i="1" s="1"/>
  <c r="M1297" i="1"/>
  <c r="G1297" i="1"/>
  <c r="C1297" i="1"/>
  <c r="B1297" i="1"/>
  <c r="O1296" i="1"/>
  <c r="N1296" i="1"/>
  <c r="M1296" i="1"/>
  <c r="G1296" i="1"/>
  <c r="B1296" i="1"/>
  <c r="C1296" i="1" s="1"/>
  <c r="O1295" i="1"/>
  <c r="N1295" i="1"/>
  <c r="M1295" i="1"/>
  <c r="G1295" i="1"/>
  <c r="C1295" i="1"/>
  <c r="B1295" i="1"/>
  <c r="N1294" i="1"/>
  <c r="O1294" i="1" s="1"/>
  <c r="M1294" i="1"/>
  <c r="G1294" i="1"/>
  <c r="B1294" i="1"/>
  <c r="C1294" i="1" s="1"/>
  <c r="N1293" i="1"/>
  <c r="O1293" i="1" s="1"/>
  <c r="M1293" i="1"/>
  <c r="G1293" i="1"/>
  <c r="B1293" i="1"/>
  <c r="C1293" i="1" s="1"/>
  <c r="O1292" i="1"/>
  <c r="N1292" i="1"/>
  <c r="M1292" i="1"/>
  <c r="G1292" i="1"/>
  <c r="B1292" i="1"/>
  <c r="C1292" i="1" s="1"/>
  <c r="O1291" i="1"/>
  <c r="N1291" i="1"/>
  <c r="M1291" i="1"/>
  <c r="G1291" i="1"/>
  <c r="B1291" i="1"/>
  <c r="C1291" i="1" s="1"/>
  <c r="O1290" i="1"/>
  <c r="N1290" i="1"/>
  <c r="M1290" i="1"/>
  <c r="G1290" i="1"/>
  <c r="B1290" i="1"/>
  <c r="C1290" i="1" s="1"/>
  <c r="O1289" i="1"/>
  <c r="N1289" i="1"/>
  <c r="M1289" i="1"/>
  <c r="G1289" i="1"/>
  <c r="B1289" i="1"/>
  <c r="C1289" i="1" s="1"/>
  <c r="N1288" i="1"/>
  <c r="O1288" i="1" s="1"/>
  <c r="M1288" i="1"/>
  <c r="G1288" i="1"/>
  <c r="B1288" i="1"/>
  <c r="C1288" i="1" s="1"/>
  <c r="N1287" i="1"/>
  <c r="O1287" i="1" s="1"/>
  <c r="M1287" i="1"/>
  <c r="G1287" i="1"/>
  <c r="C1287" i="1"/>
  <c r="B1287" i="1"/>
  <c r="N1286" i="1"/>
  <c r="O1286" i="1" s="1"/>
  <c r="M1286" i="1"/>
  <c r="G1286" i="1"/>
  <c r="B1286" i="1"/>
  <c r="C1286" i="1" s="1"/>
  <c r="O1285" i="1"/>
  <c r="N1285" i="1"/>
  <c r="M1285" i="1"/>
  <c r="G1285" i="1"/>
  <c r="C1285" i="1"/>
  <c r="B1285" i="1"/>
  <c r="N1284" i="1"/>
  <c r="O1284" i="1" s="1"/>
  <c r="M1284" i="1"/>
  <c r="G1284" i="1"/>
  <c r="B1284" i="1"/>
  <c r="C1284" i="1" s="1"/>
  <c r="N1283" i="1"/>
  <c r="O1283" i="1" s="1"/>
  <c r="M1283" i="1"/>
  <c r="G1283" i="1"/>
  <c r="C1283" i="1"/>
  <c r="B1283" i="1"/>
  <c r="O1282" i="1"/>
  <c r="N1282" i="1"/>
  <c r="M1282" i="1"/>
  <c r="G1282" i="1"/>
  <c r="B1282" i="1"/>
  <c r="C1282" i="1" s="1"/>
  <c r="O1281" i="1"/>
  <c r="N1281" i="1"/>
  <c r="M1281" i="1"/>
  <c r="G1281" i="1"/>
  <c r="B1281" i="1"/>
  <c r="C1281" i="1" s="1"/>
  <c r="O1280" i="1"/>
  <c r="N1280" i="1"/>
  <c r="M1280" i="1"/>
  <c r="G1280" i="1"/>
  <c r="B1280" i="1"/>
  <c r="C1280" i="1" s="1"/>
  <c r="O1279" i="1"/>
  <c r="N1279" i="1"/>
  <c r="M1279" i="1"/>
  <c r="G1279" i="1"/>
  <c r="B1279" i="1"/>
  <c r="C1279" i="1" s="1"/>
  <c r="N1278" i="1"/>
  <c r="O1278" i="1" s="1"/>
  <c r="M1278" i="1"/>
  <c r="G1278" i="1"/>
  <c r="B1278" i="1"/>
  <c r="C1278" i="1" s="1"/>
  <c r="O1277" i="1"/>
  <c r="N1277" i="1"/>
  <c r="M1277" i="1"/>
  <c r="G1277" i="1"/>
  <c r="C1277" i="1"/>
  <c r="B1277" i="1"/>
  <c r="N1276" i="1"/>
  <c r="O1276" i="1" s="1"/>
  <c r="M1276" i="1"/>
  <c r="G1276" i="1"/>
  <c r="B1276" i="1"/>
  <c r="C1276" i="1" s="1"/>
  <c r="N1275" i="1"/>
  <c r="O1275" i="1" s="1"/>
  <c r="M1275" i="1"/>
  <c r="G1275" i="1"/>
  <c r="B1275" i="1"/>
  <c r="C1275" i="1" s="1"/>
  <c r="N1274" i="1"/>
  <c r="O1274" i="1" s="1"/>
  <c r="M1274" i="1"/>
  <c r="G1274" i="1"/>
  <c r="B1274" i="1"/>
  <c r="C1274" i="1" s="1"/>
  <c r="N1273" i="1"/>
  <c r="O1273" i="1" s="1"/>
  <c r="M1273" i="1"/>
  <c r="G1273" i="1"/>
  <c r="C1273" i="1"/>
  <c r="B1273" i="1"/>
  <c r="O1272" i="1"/>
  <c r="N1272" i="1"/>
  <c r="M1272" i="1"/>
  <c r="G1272" i="1"/>
  <c r="B1272" i="1"/>
  <c r="C1272" i="1" s="1"/>
  <c r="O1271" i="1"/>
  <c r="N1271" i="1"/>
  <c r="M1271" i="1"/>
  <c r="G1271" i="1"/>
  <c r="C1271" i="1"/>
  <c r="B1271" i="1"/>
  <c r="N1270" i="1"/>
  <c r="O1270" i="1" s="1"/>
  <c r="M1270" i="1"/>
  <c r="G1270" i="1"/>
  <c r="B1270" i="1"/>
  <c r="C1270" i="1" s="1"/>
  <c r="N1269" i="1"/>
  <c r="O1269" i="1" s="1"/>
  <c r="M1269" i="1"/>
  <c r="G1269" i="1"/>
  <c r="B1269" i="1"/>
  <c r="C1269" i="1" s="1"/>
  <c r="O1268" i="1"/>
  <c r="N1268" i="1"/>
  <c r="M1268" i="1"/>
  <c r="G1268" i="1"/>
  <c r="B1268" i="1"/>
  <c r="C1268" i="1" s="1"/>
  <c r="O1267" i="1"/>
  <c r="N1267" i="1"/>
  <c r="M1267" i="1"/>
  <c r="G1267" i="1"/>
  <c r="B1267" i="1"/>
  <c r="C1267" i="1" s="1"/>
  <c r="N1266" i="1"/>
  <c r="O1266" i="1" s="1"/>
  <c r="M1266" i="1"/>
  <c r="G1266" i="1"/>
  <c r="B1266" i="1"/>
  <c r="C1266" i="1" s="1"/>
  <c r="O1265" i="1"/>
  <c r="N1265" i="1"/>
  <c r="M1265" i="1"/>
  <c r="G1265" i="1"/>
  <c r="B1265" i="1"/>
  <c r="C1265" i="1" s="1"/>
  <c r="N1264" i="1"/>
  <c r="O1264" i="1" s="1"/>
  <c r="M1264" i="1"/>
  <c r="G1264" i="1"/>
  <c r="B1264" i="1"/>
  <c r="C1264" i="1" s="1"/>
  <c r="N1263" i="1"/>
  <c r="O1263" i="1" s="1"/>
  <c r="M1263" i="1"/>
  <c r="G1263" i="1"/>
  <c r="C1263" i="1"/>
  <c r="B1263" i="1"/>
  <c r="N1262" i="1"/>
  <c r="O1262" i="1" s="1"/>
  <c r="M1262" i="1"/>
  <c r="G1262" i="1"/>
  <c r="B1262" i="1"/>
  <c r="C1262" i="1" s="1"/>
  <c r="O1261" i="1"/>
  <c r="N1261" i="1"/>
  <c r="M1261" i="1"/>
  <c r="G1261" i="1"/>
  <c r="C1261" i="1"/>
  <c r="B1261" i="1"/>
  <c r="N1260" i="1"/>
  <c r="O1260" i="1" s="1"/>
  <c r="M1260" i="1"/>
  <c r="G1260" i="1"/>
  <c r="B1260" i="1"/>
  <c r="C1260" i="1" s="1"/>
  <c r="N1259" i="1"/>
  <c r="O1259" i="1" s="1"/>
  <c r="M1259" i="1"/>
  <c r="G1259" i="1"/>
  <c r="C1259" i="1"/>
  <c r="B1259" i="1"/>
  <c r="O1258" i="1"/>
  <c r="N1258" i="1"/>
  <c r="M1258" i="1"/>
  <c r="G1258" i="1"/>
  <c r="B1258" i="1"/>
  <c r="C1258" i="1" s="1"/>
  <c r="O1257" i="1"/>
  <c r="N1257" i="1"/>
  <c r="M1257" i="1"/>
  <c r="G1257" i="1"/>
  <c r="B1257" i="1"/>
  <c r="C1257" i="1" s="1"/>
  <c r="O1256" i="1"/>
  <c r="N1256" i="1"/>
  <c r="M1256" i="1"/>
  <c r="G1256" i="1"/>
  <c r="B1256" i="1"/>
  <c r="C1256" i="1" s="1"/>
  <c r="O1255" i="1"/>
  <c r="N1255" i="1"/>
  <c r="M1255" i="1"/>
  <c r="G1255" i="1"/>
  <c r="B1255" i="1"/>
  <c r="C1255" i="1" s="1"/>
  <c r="N1254" i="1"/>
  <c r="O1254" i="1" s="1"/>
  <c r="M1254" i="1"/>
  <c r="G1254" i="1"/>
  <c r="B1254" i="1"/>
  <c r="C1254" i="1" s="1"/>
  <c r="O1253" i="1"/>
  <c r="N1253" i="1"/>
  <c r="M1253" i="1"/>
  <c r="G1253" i="1"/>
  <c r="C1253" i="1"/>
  <c r="B1253" i="1"/>
  <c r="N1252" i="1"/>
  <c r="O1252" i="1" s="1"/>
  <c r="M1252" i="1"/>
  <c r="G1252" i="1"/>
  <c r="B1252" i="1"/>
  <c r="C1252" i="1" s="1"/>
  <c r="N1251" i="1"/>
  <c r="O1251" i="1" s="1"/>
  <c r="M1251" i="1"/>
  <c r="G1251" i="1"/>
  <c r="B1251" i="1"/>
  <c r="C1251" i="1" s="1"/>
  <c r="N1250" i="1"/>
  <c r="O1250" i="1" s="1"/>
  <c r="M1250" i="1"/>
  <c r="G1250" i="1"/>
  <c r="B1250" i="1"/>
  <c r="C1250" i="1" s="1"/>
  <c r="N1249" i="1"/>
  <c r="O1249" i="1" s="1"/>
  <c r="M1249" i="1"/>
  <c r="G1249" i="1"/>
  <c r="C1249" i="1"/>
  <c r="B1249" i="1"/>
  <c r="O1248" i="1"/>
  <c r="N1248" i="1"/>
  <c r="M1248" i="1"/>
  <c r="G1248" i="1"/>
  <c r="B1248" i="1"/>
  <c r="C1248" i="1" s="1"/>
  <c r="O1247" i="1"/>
  <c r="N1247" i="1"/>
  <c r="M1247" i="1"/>
  <c r="G1247" i="1"/>
  <c r="C1247" i="1"/>
  <c r="B1247" i="1"/>
  <c r="N1246" i="1"/>
  <c r="O1246" i="1" s="1"/>
  <c r="M1246" i="1"/>
  <c r="G1246" i="1"/>
  <c r="B1246" i="1"/>
  <c r="C1246" i="1" s="1"/>
  <c r="N1245" i="1"/>
  <c r="O1245" i="1" s="1"/>
  <c r="M1245" i="1"/>
  <c r="G1245" i="1"/>
  <c r="B1245" i="1"/>
  <c r="C1245" i="1" s="1"/>
  <c r="O1244" i="1"/>
  <c r="N1244" i="1"/>
  <c r="M1244" i="1"/>
  <c r="G1244" i="1"/>
  <c r="B1244" i="1"/>
  <c r="C1244" i="1" s="1"/>
  <c r="O1243" i="1"/>
  <c r="N1243" i="1"/>
  <c r="M1243" i="1"/>
  <c r="G1243" i="1"/>
  <c r="B1243" i="1"/>
  <c r="C1243" i="1" s="1"/>
  <c r="N1242" i="1"/>
  <c r="O1242" i="1" s="1"/>
  <c r="M1242" i="1"/>
  <c r="G1242" i="1"/>
  <c r="B1242" i="1"/>
  <c r="C1242" i="1" s="1"/>
  <c r="O1241" i="1"/>
  <c r="N1241" i="1"/>
  <c r="M1241" i="1"/>
  <c r="G1241" i="1"/>
  <c r="B1241" i="1"/>
  <c r="C1241" i="1" s="1"/>
  <c r="N1240" i="1"/>
  <c r="O1240" i="1" s="1"/>
  <c r="M1240" i="1"/>
  <c r="G1240" i="1"/>
  <c r="B1240" i="1"/>
  <c r="C1240" i="1" s="1"/>
  <c r="N1239" i="1"/>
  <c r="O1239" i="1" s="1"/>
  <c r="M1239" i="1"/>
  <c r="G1239" i="1"/>
  <c r="C1239" i="1"/>
  <c r="B1239" i="1"/>
  <c r="N1238" i="1"/>
  <c r="O1238" i="1" s="1"/>
  <c r="M1238" i="1"/>
  <c r="G1238" i="1"/>
  <c r="B1238" i="1"/>
  <c r="C1238" i="1" s="1"/>
  <c r="O1237" i="1"/>
  <c r="N1237" i="1"/>
  <c r="M1237" i="1"/>
  <c r="G1237" i="1"/>
  <c r="C1237" i="1"/>
  <c r="B1237" i="1"/>
  <c r="N1236" i="1"/>
  <c r="O1236" i="1" s="1"/>
  <c r="M1236" i="1"/>
  <c r="G1236" i="1"/>
  <c r="B1236" i="1"/>
  <c r="C1236" i="1" s="1"/>
  <c r="N1235" i="1"/>
  <c r="O1235" i="1" s="1"/>
  <c r="M1235" i="1"/>
  <c r="G1235" i="1"/>
  <c r="B1235" i="1"/>
  <c r="C1235" i="1" s="1"/>
  <c r="O1234" i="1"/>
  <c r="N1234" i="1"/>
  <c r="M1234" i="1"/>
  <c r="G1234" i="1"/>
  <c r="B1234" i="1"/>
  <c r="C1234" i="1" s="1"/>
  <c r="O1233" i="1"/>
  <c r="N1233" i="1"/>
  <c r="M1233" i="1"/>
  <c r="G1233" i="1"/>
  <c r="B1233" i="1"/>
  <c r="C1233" i="1" s="1"/>
  <c r="O1232" i="1"/>
  <c r="N1232" i="1"/>
  <c r="M1232" i="1"/>
  <c r="G1232" i="1"/>
  <c r="B1232" i="1"/>
  <c r="C1232" i="1" s="1"/>
  <c r="O1231" i="1"/>
  <c r="N1231" i="1"/>
  <c r="M1231" i="1"/>
  <c r="G1231" i="1"/>
  <c r="B1231" i="1"/>
  <c r="C1231" i="1" s="1"/>
  <c r="N1230" i="1"/>
  <c r="O1230" i="1" s="1"/>
  <c r="M1230" i="1"/>
  <c r="G1230" i="1"/>
  <c r="B1230" i="1"/>
  <c r="C1230" i="1" s="1"/>
  <c r="O1229" i="1"/>
  <c r="N1229" i="1"/>
  <c r="M1229" i="1"/>
  <c r="G1229" i="1"/>
  <c r="C1229" i="1"/>
  <c r="B1229" i="1"/>
  <c r="N1228" i="1"/>
  <c r="O1228" i="1" s="1"/>
  <c r="M1228" i="1"/>
  <c r="G1228" i="1"/>
  <c r="B1228" i="1"/>
  <c r="C1228" i="1" s="1"/>
  <c r="N1227" i="1"/>
  <c r="O1227" i="1" s="1"/>
  <c r="M1227" i="1"/>
  <c r="G1227" i="1"/>
  <c r="B1227" i="1"/>
  <c r="C1227" i="1" s="1"/>
  <c r="N1226" i="1"/>
  <c r="O1226" i="1" s="1"/>
  <c r="M1226" i="1"/>
  <c r="G1226" i="1"/>
  <c r="B1226" i="1"/>
  <c r="C1226" i="1" s="1"/>
  <c r="N1225" i="1"/>
  <c r="O1225" i="1" s="1"/>
  <c r="M1225" i="1"/>
  <c r="G1225" i="1"/>
  <c r="C1225" i="1"/>
  <c r="B1225" i="1"/>
  <c r="O1224" i="1"/>
  <c r="N1224" i="1"/>
  <c r="M1224" i="1"/>
  <c r="G1224" i="1"/>
  <c r="B1224" i="1"/>
  <c r="C1224" i="1" s="1"/>
  <c r="O1223" i="1"/>
  <c r="N1223" i="1"/>
  <c r="M1223" i="1"/>
  <c r="G1223" i="1"/>
  <c r="C1223" i="1"/>
  <c r="B1223" i="1"/>
  <c r="N1222" i="1"/>
  <c r="O1222" i="1" s="1"/>
  <c r="M1222" i="1"/>
  <c r="G1222" i="1"/>
  <c r="B1222" i="1"/>
  <c r="C1222" i="1" s="1"/>
  <c r="N1221" i="1"/>
  <c r="O1221" i="1" s="1"/>
  <c r="M1221" i="1"/>
  <c r="G1221" i="1"/>
  <c r="B1221" i="1"/>
  <c r="C1221" i="1" s="1"/>
  <c r="O1220" i="1"/>
  <c r="N1220" i="1"/>
  <c r="M1220" i="1"/>
  <c r="G1220" i="1"/>
  <c r="B1220" i="1"/>
  <c r="C1220" i="1" s="1"/>
  <c r="O1219" i="1"/>
  <c r="N1219" i="1"/>
  <c r="M1219" i="1"/>
  <c r="G1219" i="1"/>
  <c r="B1219" i="1"/>
  <c r="C1219" i="1" s="1"/>
  <c r="N1218" i="1"/>
  <c r="O1218" i="1" s="1"/>
  <c r="M1218" i="1"/>
  <c r="G1218" i="1"/>
  <c r="B1218" i="1"/>
  <c r="C1218" i="1" s="1"/>
  <c r="O1217" i="1"/>
  <c r="N1217" i="1"/>
  <c r="M1217" i="1"/>
  <c r="G1217" i="1"/>
  <c r="B1217" i="1"/>
  <c r="C1217" i="1" s="1"/>
  <c r="N1216" i="1"/>
  <c r="O1216" i="1" s="1"/>
  <c r="M1216" i="1"/>
  <c r="G1216" i="1"/>
  <c r="B1216" i="1"/>
  <c r="C1216" i="1" s="1"/>
  <c r="N1215" i="1"/>
  <c r="O1215" i="1" s="1"/>
  <c r="M1215" i="1"/>
  <c r="G1215" i="1"/>
  <c r="C1215" i="1"/>
  <c r="B1215" i="1"/>
  <c r="N1214" i="1"/>
  <c r="O1214" i="1" s="1"/>
  <c r="M1214" i="1"/>
  <c r="G1214" i="1"/>
  <c r="B1214" i="1"/>
  <c r="C1214" i="1" s="1"/>
  <c r="O1213" i="1"/>
  <c r="N1213" i="1"/>
  <c r="M1213" i="1"/>
  <c r="G1213" i="1"/>
  <c r="C1213" i="1"/>
  <c r="B1213" i="1"/>
  <c r="N1212" i="1"/>
  <c r="O1212" i="1" s="1"/>
  <c r="M1212" i="1"/>
  <c r="G1212" i="1"/>
  <c r="B1212" i="1"/>
  <c r="C1212" i="1" s="1"/>
  <c r="N1211" i="1"/>
  <c r="O1211" i="1" s="1"/>
  <c r="M1211" i="1"/>
  <c r="G1211" i="1"/>
  <c r="B1211" i="1"/>
  <c r="C1211" i="1" s="1"/>
  <c r="O1210" i="1"/>
  <c r="N1210" i="1"/>
  <c r="M1210" i="1"/>
  <c r="G1210" i="1"/>
  <c r="B1210" i="1"/>
  <c r="C1210" i="1" s="1"/>
  <c r="O1209" i="1"/>
  <c r="N1209" i="1"/>
  <c r="M1209" i="1"/>
  <c r="G1209" i="1"/>
  <c r="B1209" i="1"/>
  <c r="C1209" i="1" s="1"/>
  <c r="O1208" i="1"/>
  <c r="N1208" i="1"/>
  <c r="M1208" i="1"/>
  <c r="G1208" i="1"/>
  <c r="B1208" i="1"/>
  <c r="C1208" i="1" s="1"/>
  <c r="O1207" i="1"/>
  <c r="N1207" i="1"/>
  <c r="M1207" i="1"/>
  <c r="G1207" i="1"/>
  <c r="B1207" i="1"/>
  <c r="C1207" i="1" s="1"/>
  <c r="N1206" i="1"/>
  <c r="O1206" i="1" s="1"/>
  <c r="M1206" i="1"/>
  <c r="G1206" i="1"/>
  <c r="B1206" i="1"/>
  <c r="C1206" i="1" s="1"/>
  <c r="O1205" i="1"/>
  <c r="N1205" i="1"/>
  <c r="M1205" i="1"/>
  <c r="G1205" i="1"/>
  <c r="C1205" i="1"/>
  <c r="B1205" i="1"/>
  <c r="N1204" i="1"/>
  <c r="O1204" i="1" s="1"/>
  <c r="M1204" i="1"/>
  <c r="G1204" i="1"/>
  <c r="B1204" i="1"/>
  <c r="C1204" i="1" s="1"/>
  <c r="N1203" i="1"/>
  <c r="O1203" i="1" s="1"/>
  <c r="M1203" i="1"/>
  <c r="G1203" i="1"/>
  <c r="B1203" i="1"/>
  <c r="C1203" i="1" s="1"/>
  <c r="N1202" i="1"/>
  <c r="O1202" i="1" s="1"/>
  <c r="M1202" i="1"/>
  <c r="G1202" i="1"/>
  <c r="B1202" i="1"/>
  <c r="C1202" i="1" s="1"/>
  <c r="N1201" i="1"/>
  <c r="O1201" i="1" s="1"/>
  <c r="M1201" i="1"/>
  <c r="G1201" i="1"/>
  <c r="C1201" i="1"/>
  <c r="B1201" i="1"/>
  <c r="O1200" i="1"/>
  <c r="N1200" i="1"/>
  <c r="M1200" i="1"/>
  <c r="G1200" i="1"/>
  <c r="B1200" i="1"/>
  <c r="C1200" i="1" s="1"/>
  <c r="O1199" i="1"/>
  <c r="N1199" i="1"/>
  <c r="M1199" i="1"/>
  <c r="G1199" i="1"/>
  <c r="C1199" i="1"/>
  <c r="B1199" i="1"/>
  <c r="N1198" i="1"/>
  <c r="O1198" i="1" s="1"/>
  <c r="M1198" i="1"/>
  <c r="G1198" i="1"/>
  <c r="B1198" i="1"/>
  <c r="C1198" i="1" s="1"/>
  <c r="N1197" i="1"/>
  <c r="O1197" i="1" s="1"/>
  <c r="M1197" i="1"/>
  <c r="G1197" i="1"/>
  <c r="B1197" i="1"/>
  <c r="C1197" i="1" s="1"/>
  <c r="O1196" i="1"/>
  <c r="N1196" i="1"/>
  <c r="M1196" i="1"/>
  <c r="G1196" i="1"/>
  <c r="B1196" i="1"/>
  <c r="C1196" i="1" s="1"/>
  <c r="O1195" i="1"/>
  <c r="N1195" i="1"/>
  <c r="M1195" i="1"/>
  <c r="G1195" i="1"/>
  <c r="B1195" i="1"/>
  <c r="C1195" i="1" s="1"/>
  <c r="N1194" i="1"/>
  <c r="O1194" i="1" s="1"/>
  <c r="M1194" i="1"/>
  <c r="G1194" i="1"/>
  <c r="B1194" i="1"/>
  <c r="C1194" i="1" s="1"/>
  <c r="O1193" i="1"/>
  <c r="N1193" i="1"/>
  <c r="M1193" i="1"/>
  <c r="G1193" i="1"/>
  <c r="B1193" i="1"/>
  <c r="C1193" i="1" s="1"/>
  <c r="N1192" i="1"/>
  <c r="O1192" i="1" s="1"/>
  <c r="M1192" i="1"/>
  <c r="G1192" i="1"/>
  <c r="B1192" i="1"/>
  <c r="C1192" i="1" s="1"/>
  <c r="N1191" i="1"/>
  <c r="O1191" i="1" s="1"/>
  <c r="M1191" i="1"/>
  <c r="G1191" i="1"/>
  <c r="C1191" i="1"/>
  <c r="B1191" i="1"/>
  <c r="N1190" i="1"/>
  <c r="O1190" i="1" s="1"/>
  <c r="M1190" i="1"/>
  <c r="G1190" i="1"/>
  <c r="B1190" i="1"/>
  <c r="C1190" i="1" s="1"/>
  <c r="O1189" i="1"/>
  <c r="N1189" i="1"/>
  <c r="M1189" i="1"/>
  <c r="G1189" i="1"/>
  <c r="C1189" i="1"/>
  <c r="B1189" i="1"/>
  <c r="N1188" i="1"/>
  <c r="O1188" i="1" s="1"/>
  <c r="M1188" i="1"/>
  <c r="G1188" i="1"/>
  <c r="B1188" i="1"/>
  <c r="C1188" i="1" s="1"/>
  <c r="N1187" i="1"/>
  <c r="O1187" i="1" s="1"/>
  <c r="M1187" i="1"/>
  <c r="G1187" i="1"/>
  <c r="C1187" i="1"/>
  <c r="B1187" i="1"/>
  <c r="O1186" i="1"/>
  <c r="N1186" i="1"/>
  <c r="M1186" i="1"/>
  <c r="G1186" i="1"/>
  <c r="B1186" i="1"/>
  <c r="C1186" i="1" s="1"/>
  <c r="O1185" i="1"/>
  <c r="N1185" i="1"/>
  <c r="M1185" i="1"/>
  <c r="G1185" i="1"/>
  <c r="B1185" i="1"/>
  <c r="C1185" i="1" s="1"/>
  <c r="O1184" i="1"/>
  <c r="N1184" i="1"/>
  <c r="M1184" i="1"/>
  <c r="G1184" i="1"/>
  <c r="B1184" i="1"/>
  <c r="C1184" i="1" s="1"/>
  <c r="O1183" i="1"/>
  <c r="N1183" i="1"/>
  <c r="M1183" i="1"/>
  <c r="G1183" i="1"/>
  <c r="B1183" i="1"/>
  <c r="C1183" i="1" s="1"/>
  <c r="N1182" i="1"/>
  <c r="O1182" i="1" s="1"/>
  <c r="M1182" i="1"/>
  <c r="G1182" i="1"/>
  <c r="B1182" i="1"/>
  <c r="C1182" i="1" s="1"/>
  <c r="O1181" i="1"/>
  <c r="N1181" i="1"/>
  <c r="M1181" i="1"/>
  <c r="G1181" i="1"/>
  <c r="C1181" i="1"/>
  <c r="B1181" i="1"/>
  <c r="N1180" i="1"/>
  <c r="O1180" i="1" s="1"/>
  <c r="M1180" i="1"/>
  <c r="G1180" i="1"/>
  <c r="B1180" i="1"/>
  <c r="C1180" i="1" s="1"/>
  <c r="N1179" i="1"/>
  <c r="O1179" i="1" s="1"/>
  <c r="M1179" i="1"/>
  <c r="G1179" i="1"/>
  <c r="B1179" i="1"/>
  <c r="C1179" i="1" s="1"/>
  <c r="N1178" i="1"/>
  <c r="O1178" i="1" s="1"/>
  <c r="M1178" i="1"/>
  <c r="G1178" i="1"/>
  <c r="B1178" i="1"/>
  <c r="C1178" i="1" s="1"/>
  <c r="N1177" i="1"/>
  <c r="O1177" i="1" s="1"/>
  <c r="M1177" i="1"/>
  <c r="G1177" i="1"/>
  <c r="C1177" i="1"/>
  <c r="B1177" i="1"/>
  <c r="O1176" i="1"/>
  <c r="N1176" i="1"/>
  <c r="M1176" i="1"/>
  <c r="G1176" i="1"/>
  <c r="B1176" i="1"/>
  <c r="C1176" i="1" s="1"/>
  <c r="O1175" i="1"/>
  <c r="N1175" i="1"/>
  <c r="M1175" i="1"/>
  <c r="G1175" i="1"/>
  <c r="C1175" i="1"/>
  <c r="B1175" i="1"/>
  <c r="N1174" i="1"/>
  <c r="O1174" i="1" s="1"/>
  <c r="M1174" i="1"/>
  <c r="G1174" i="1"/>
  <c r="B1174" i="1"/>
  <c r="C1174" i="1" s="1"/>
  <c r="N1173" i="1"/>
  <c r="O1173" i="1" s="1"/>
  <c r="M1173" i="1"/>
  <c r="G1173" i="1"/>
  <c r="B1173" i="1"/>
  <c r="C1173" i="1" s="1"/>
  <c r="O1172" i="1"/>
  <c r="N1172" i="1"/>
  <c r="M1172" i="1"/>
  <c r="G1172" i="1"/>
  <c r="B1172" i="1"/>
  <c r="C1172" i="1" s="1"/>
  <c r="O1171" i="1"/>
  <c r="N1171" i="1"/>
  <c r="M1171" i="1"/>
  <c r="G1171" i="1"/>
  <c r="B1171" i="1"/>
  <c r="C1171" i="1" s="1"/>
  <c r="N1170" i="1"/>
  <c r="O1170" i="1" s="1"/>
  <c r="M1170" i="1"/>
  <c r="G1170" i="1"/>
  <c r="B1170" i="1"/>
  <c r="C1170" i="1" s="1"/>
  <c r="O1169" i="1"/>
  <c r="N1169" i="1"/>
  <c r="M1169" i="1"/>
  <c r="G1169" i="1"/>
  <c r="B1169" i="1"/>
  <c r="C1169" i="1" s="1"/>
  <c r="N1168" i="1"/>
  <c r="O1168" i="1" s="1"/>
  <c r="M1168" i="1"/>
  <c r="G1168" i="1"/>
  <c r="B1168" i="1"/>
  <c r="C1168" i="1" s="1"/>
  <c r="N1167" i="1"/>
  <c r="O1167" i="1" s="1"/>
  <c r="M1167" i="1"/>
  <c r="G1167" i="1"/>
  <c r="C1167" i="1"/>
  <c r="B1167" i="1"/>
  <c r="N1166" i="1"/>
  <c r="O1166" i="1" s="1"/>
  <c r="M1166" i="1"/>
  <c r="G1166" i="1"/>
  <c r="B1166" i="1"/>
  <c r="C1166" i="1" s="1"/>
  <c r="O1165" i="1"/>
  <c r="N1165" i="1"/>
  <c r="M1165" i="1"/>
  <c r="G1165" i="1"/>
  <c r="C1165" i="1"/>
  <c r="B1165" i="1"/>
  <c r="N1164" i="1"/>
  <c r="O1164" i="1" s="1"/>
  <c r="M1164" i="1"/>
  <c r="G1164" i="1"/>
  <c r="B1164" i="1"/>
  <c r="C1164" i="1" s="1"/>
  <c r="N1163" i="1"/>
  <c r="O1163" i="1" s="1"/>
  <c r="M1163" i="1"/>
  <c r="G1163" i="1"/>
  <c r="B1163" i="1"/>
  <c r="C1163" i="1" s="1"/>
  <c r="O1162" i="1"/>
  <c r="N1162" i="1"/>
  <c r="M1162" i="1"/>
  <c r="G1162" i="1"/>
  <c r="B1162" i="1"/>
  <c r="C1162" i="1" s="1"/>
  <c r="O1161" i="1"/>
  <c r="N1161" i="1"/>
  <c r="M1161" i="1"/>
  <c r="G1161" i="1"/>
  <c r="B1161" i="1"/>
  <c r="C1161" i="1" s="1"/>
  <c r="O1160" i="1"/>
  <c r="N1160" i="1"/>
  <c r="M1160" i="1"/>
  <c r="G1160" i="1"/>
  <c r="B1160" i="1"/>
  <c r="C1160" i="1" s="1"/>
  <c r="O1159" i="1"/>
  <c r="N1159" i="1"/>
  <c r="M1159" i="1"/>
  <c r="G1159" i="1"/>
  <c r="B1159" i="1"/>
  <c r="C1159" i="1" s="1"/>
  <c r="N1158" i="1"/>
  <c r="O1158" i="1" s="1"/>
  <c r="M1158" i="1"/>
  <c r="G1158" i="1"/>
  <c r="B1158" i="1"/>
  <c r="C1158" i="1" s="1"/>
  <c r="O1157" i="1"/>
  <c r="N1157" i="1"/>
  <c r="M1157" i="1"/>
  <c r="G1157" i="1"/>
  <c r="C1157" i="1"/>
  <c r="B1157" i="1"/>
  <c r="N1156" i="1"/>
  <c r="O1156" i="1" s="1"/>
  <c r="M1156" i="1"/>
  <c r="G1156" i="1"/>
  <c r="B1156" i="1"/>
  <c r="C1156" i="1" s="1"/>
  <c r="N1155" i="1"/>
  <c r="O1155" i="1" s="1"/>
  <c r="M1155" i="1"/>
  <c r="G1155" i="1"/>
  <c r="B1155" i="1"/>
  <c r="C1155" i="1" s="1"/>
  <c r="N1154" i="1"/>
  <c r="O1154" i="1" s="1"/>
  <c r="M1154" i="1"/>
  <c r="G1154" i="1"/>
  <c r="B1154" i="1"/>
  <c r="C1154" i="1" s="1"/>
  <c r="N1153" i="1"/>
  <c r="O1153" i="1" s="1"/>
  <c r="M1153" i="1"/>
  <c r="G1153" i="1"/>
  <c r="C1153" i="1"/>
  <c r="B1153" i="1"/>
  <c r="O1152" i="1"/>
  <c r="N1152" i="1"/>
  <c r="M1152" i="1"/>
  <c r="G1152" i="1"/>
  <c r="B1152" i="1"/>
  <c r="C1152" i="1" s="1"/>
  <c r="O1151" i="1"/>
  <c r="N1151" i="1"/>
  <c r="M1151" i="1"/>
  <c r="G1151" i="1"/>
  <c r="C1151" i="1"/>
  <c r="B1151" i="1"/>
  <c r="N1150" i="1"/>
  <c r="O1150" i="1" s="1"/>
  <c r="M1150" i="1"/>
  <c r="G1150" i="1"/>
  <c r="B1150" i="1"/>
  <c r="C1150" i="1" s="1"/>
  <c r="N1149" i="1"/>
  <c r="O1149" i="1" s="1"/>
  <c r="M1149" i="1"/>
  <c r="G1149" i="1"/>
  <c r="B1149" i="1"/>
  <c r="C1149" i="1" s="1"/>
  <c r="O1148" i="1"/>
  <c r="N1148" i="1"/>
  <c r="M1148" i="1"/>
  <c r="G1148" i="1"/>
  <c r="B1148" i="1"/>
  <c r="C1148" i="1" s="1"/>
  <c r="O1147" i="1"/>
  <c r="N1147" i="1"/>
  <c r="M1147" i="1"/>
  <c r="G1147" i="1"/>
  <c r="B1147" i="1"/>
  <c r="C1147" i="1" s="1"/>
  <c r="N1146" i="1"/>
  <c r="O1146" i="1" s="1"/>
  <c r="M1146" i="1"/>
  <c r="G1146" i="1"/>
  <c r="B1146" i="1"/>
  <c r="C1146" i="1" s="1"/>
  <c r="O1145" i="1"/>
  <c r="N1145" i="1"/>
  <c r="M1145" i="1"/>
  <c r="G1145" i="1"/>
  <c r="B1145" i="1"/>
  <c r="C1145" i="1" s="1"/>
  <c r="N1144" i="1"/>
  <c r="O1144" i="1" s="1"/>
  <c r="M1144" i="1"/>
  <c r="G1144" i="1"/>
  <c r="B1144" i="1"/>
  <c r="C1144" i="1" s="1"/>
  <c r="N1143" i="1"/>
  <c r="O1143" i="1" s="1"/>
  <c r="M1143" i="1"/>
  <c r="G1143" i="1"/>
  <c r="C1143" i="1"/>
  <c r="B1143" i="1"/>
  <c r="N1142" i="1"/>
  <c r="O1142" i="1" s="1"/>
  <c r="M1142" i="1"/>
  <c r="G1142" i="1"/>
  <c r="B1142" i="1"/>
  <c r="C1142" i="1" s="1"/>
  <c r="O1141" i="1"/>
  <c r="N1141" i="1"/>
  <c r="M1141" i="1"/>
  <c r="G1141" i="1"/>
  <c r="C1141" i="1"/>
  <c r="B1141" i="1"/>
  <c r="N1140" i="1"/>
  <c r="O1140" i="1" s="1"/>
  <c r="M1140" i="1"/>
  <c r="G1140" i="1"/>
  <c r="B1140" i="1"/>
  <c r="C1140" i="1" s="1"/>
  <c r="N1139" i="1"/>
  <c r="O1139" i="1" s="1"/>
  <c r="M1139" i="1"/>
  <c r="G1139" i="1"/>
  <c r="B1139" i="1"/>
  <c r="C1139" i="1" s="1"/>
  <c r="O1138" i="1"/>
  <c r="N1138" i="1"/>
  <c r="M1138" i="1"/>
  <c r="G1138" i="1"/>
  <c r="B1138" i="1"/>
  <c r="C1138" i="1" s="1"/>
  <c r="O1137" i="1"/>
  <c r="N1137" i="1"/>
  <c r="M1137" i="1"/>
  <c r="G1137" i="1"/>
  <c r="B1137" i="1"/>
  <c r="C1137" i="1" s="1"/>
  <c r="O1136" i="1"/>
  <c r="N1136" i="1"/>
  <c r="M1136" i="1"/>
  <c r="G1136" i="1"/>
  <c r="B1136" i="1"/>
  <c r="C1136" i="1" s="1"/>
  <c r="O1135" i="1"/>
  <c r="N1135" i="1"/>
  <c r="M1135" i="1"/>
  <c r="G1135" i="1"/>
  <c r="B1135" i="1"/>
  <c r="C1135" i="1" s="1"/>
  <c r="N1134" i="1"/>
  <c r="O1134" i="1" s="1"/>
  <c r="M1134" i="1"/>
  <c r="G1134" i="1"/>
  <c r="B1134" i="1"/>
  <c r="C1134" i="1" s="1"/>
  <c r="O1133" i="1"/>
  <c r="N1133" i="1"/>
  <c r="M1133" i="1"/>
  <c r="G1133" i="1"/>
  <c r="C1133" i="1"/>
  <c r="B1133" i="1"/>
  <c r="N1132" i="1"/>
  <c r="O1132" i="1" s="1"/>
  <c r="M1132" i="1"/>
  <c r="G1132" i="1"/>
  <c r="B1132" i="1"/>
  <c r="C1132" i="1" s="1"/>
  <c r="N1131" i="1"/>
  <c r="O1131" i="1" s="1"/>
  <c r="M1131" i="1"/>
  <c r="G1131" i="1"/>
  <c r="B1131" i="1"/>
  <c r="C1131" i="1" s="1"/>
  <c r="N1130" i="1"/>
  <c r="O1130" i="1" s="1"/>
  <c r="M1130" i="1"/>
  <c r="G1130" i="1"/>
  <c r="B1130" i="1"/>
  <c r="C1130" i="1" s="1"/>
  <c r="N1129" i="1"/>
  <c r="O1129" i="1" s="1"/>
  <c r="M1129" i="1"/>
  <c r="G1129" i="1"/>
  <c r="C1129" i="1"/>
  <c r="B1129" i="1"/>
  <c r="O1128" i="1"/>
  <c r="N1128" i="1"/>
  <c r="M1128" i="1"/>
  <c r="G1128" i="1"/>
  <c r="B1128" i="1"/>
  <c r="C1128" i="1" s="1"/>
  <c r="O1127" i="1"/>
  <c r="N1127" i="1"/>
  <c r="M1127" i="1"/>
  <c r="G1127" i="1"/>
  <c r="C1127" i="1"/>
  <c r="B1127" i="1"/>
  <c r="N1126" i="1"/>
  <c r="O1126" i="1" s="1"/>
  <c r="M1126" i="1"/>
  <c r="G1126" i="1"/>
  <c r="B1126" i="1"/>
  <c r="C1126" i="1" s="1"/>
  <c r="N1125" i="1"/>
  <c r="O1125" i="1" s="1"/>
  <c r="M1125" i="1"/>
  <c r="G1125" i="1"/>
  <c r="B1125" i="1"/>
  <c r="C1125" i="1" s="1"/>
  <c r="O1124" i="1"/>
  <c r="N1124" i="1"/>
  <c r="M1124" i="1"/>
  <c r="G1124" i="1"/>
  <c r="B1124" i="1"/>
  <c r="C1124" i="1" s="1"/>
  <c r="O1123" i="1"/>
  <c r="N1123" i="1"/>
  <c r="M1123" i="1"/>
  <c r="G1123" i="1"/>
  <c r="B1123" i="1"/>
  <c r="C1123" i="1" s="1"/>
  <c r="N1122" i="1"/>
  <c r="O1122" i="1" s="1"/>
  <c r="M1122" i="1"/>
  <c r="G1122" i="1"/>
  <c r="B1122" i="1"/>
  <c r="C1122" i="1" s="1"/>
  <c r="O1121" i="1"/>
  <c r="N1121" i="1"/>
  <c r="M1121" i="1"/>
  <c r="G1121" i="1"/>
  <c r="B1121" i="1"/>
  <c r="C1121" i="1" s="1"/>
  <c r="N1120" i="1"/>
  <c r="O1120" i="1" s="1"/>
  <c r="M1120" i="1"/>
  <c r="G1120" i="1"/>
  <c r="B1120" i="1"/>
  <c r="C1120" i="1" s="1"/>
  <c r="N1119" i="1"/>
  <c r="O1119" i="1" s="1"/>
  <c r="M1119" i="1"/>
  <c r="G1119" i="1"/>
  <c r="C1119" i="1"/>
  <c r="B1119" i="1"/>
  <c r="N1118" i="1"/>
  <c r="O1118" i="1" s="1"/>
  <c r="M1118" i="1"/>
  <c r="G1118" i="1"/>
  <c r="B1118" i="1"/>
  <c r="C1118" i="1" s="1"/>
  <c r="O1117" i="1"/>
  <c r="N1117" i="1"/>
  <c r="M1117" i="1"/>
  <c r="G1117" i="1"/>
  <c r="C1117" i="1"/>
  <c r="B1117" i="1"/>
  <c r="N1116" i="1"/>
  <c r="O1116" i="1" s="1"/>
  <c r="M1116" i="1"/>
  <c r="G1116" i="1"/>
  <c r="B1116" i="1"/>
  <c r="C1116" i="1" s="1"/>
  <c r="N1115" i="1"/>
  <c r="O1115" i="1" s="1"/>
  <c r="M1115" i="1"/>
  <c r="G1115" i="1"/>
  <c r="B1115" i="1"/>
  <c r="C1115" i="1" s="1"/>
  <c r="O1114" i="1"/>
  <c r="N1114" i="1"/>
  <c r="M1114" i="1"/>
  <c r="G1114" i="1"/>
  <c r="B1114" i="1"/>
  <c r="C1114" i="1" s="1"/>
  <c r="O1113" i="1"/>
  <c r="N1113" i="1"/>
  <c r="M1113" i="1"/>
  <c r="G1113" i="1"/>
  <c r="B1113" i="1"/>
  <c r="C1113" i="1" s="1"/>
  <c r="O1112" i="1"/>
  <c r="N1112" i="1"/>
  <c r="M1112" i="1"/>
  <c r="G1112" i="1"/>
  <c r="B1112" i="1"/>
  <c r="C1112" i="1" s="1"/>
  <c r="O1111" i="1"/>
  <c r="N1111" i="1"/>
  <c r="M1111" i="1"/>
  <c r="G1111" i="1"/>
  <c r="B1111" i="1"/>
  <c r="C1111" i="1" s="1"/>
  <c r="N1110" i="1"/>
  <c r="O1110" i="1" s="1"/>
  <c r="M1110" i="1"/>
  <c r="G1110" i="1"/>
  <c r="B1110" i="1"/>
  <c r="C1110" i="1" s="1"/>
  <c r="O1109" i="1"/>
  <c r="N1109" i="1"/>
  <c r="M1109" i="1"/>
  <c r="G1109" i="1"/>
  <c r="C1109" i="1"/>
  <c r="B1109" i="1"/>
  <c r="N1108" i="1"/>
  <c r="O1108" i="1" s="1"/>
  <c r="M1108" i="1"/>
  <c r="G1108" i="1"/>
  <c r="B1108" i="1"/>
  <c r="C1108" i="1" s="1"/>
  <c r="N1107" i="1"/>
  <c r="O1107" i="1" s="1"/>
  <c r="M1107" i="1"/>
  <c r="G1107" i="1"/>
  <c r="B1107" i="1"/>
  <c r="C1107" i="1" s="1"/>
  <c r="N1106" i="1"/>
  <c r="O1106" i="1" s="1"/>
  <c r="M1106" i="1"/>
  <c r="G1106" i="1"/>
  <c r="B1106" i="1"/>
  <c r="C1106" i="1" s="1"/>
  <c r="N1105" i="1"/>
  <c r="O1105" i="1" s="1"/>
  <c r="M1105" i="1"/>
  <c r="G1105" i="1"/>
  <c r="C1105" i="1"/>
  <c r="B1105" i="1"/>
  <c r="O1104" i="1"/>
  <c r="N1104" i="1"/>
  <c r="M1104" i="1"/>
  <c r="G1104" i="1"/>
  <c r="B1104" i="1"/>
  <c r="C1104" i="1" s="1"/>
  <c r="O1103" i="1"/>
  <c r="N1103" i="1"/>
  <c r="M1103" i="1"/>
  <c r="G1103" i="1"/>
  <c r="C1103" i="1"/>
  <c r="B1103" i="1"/>
  <c r="N1102" i="1"/>
  <c r="O1102" i="1" s="1"/>
  <c r="M1102" i="1"/>
  <c r="G1102" i="1"/>
  <c r="B1102" i="1"/>
  <c r="C1102" i="1" s="1"/>
  <c r="O1101" i="1"/>
  <c r="N1101" i="1"/>
  <c r="M1101" i="1"/>
  <c r="G1101" i="1"/>
  <c r="B1101" i="1"/>
  <c r="C1101" i="1" s="1"/>
  <c r="O1100" i="1"/>
  <c r="N1100" i="1"/>
  <c r="M1100" i="1"/>
  <c r="G1100" i="1"/>
  <c r="B1100" i="1"/>
  <c r="C1100" i="1" s="1"/>
  <c r="O1099" i="1"/>
  <c r="N1099" i="1"/>
  <c r="M1099" i="1"/>
  <c r="G1099" i="1"/>
  <c r="B1099" i="1"/>
  <c r="C1099" i="1" s="1"/>
  <c r="N1098" i="1"/>
  <c r="O1098" i="1" s="1"/>
  <c r="M1098" i="1"/>
  <c r="G1098" i="1"/>
  <c r="B1098" i="1"/>
  <c r="C1098" i="1" s="1"/>
  <c r="O1097" i="1"/>
  <c r="N1097" i="1"/>
  <c r="M1097" i="1"/>
  <c r="G1097" i="1"/>
  <c r="B1097" i="1"/>
  <c r="C1097" i="1" s="1"/>
  <c r="N1096" i="1"/>
  <c r="O1096" i="1" s="1"/>
  <c r="M1096" i="1"/>
  <c r="G1096" i="1"/>
  <c r="B1096" i="1"/>
  <c r="C1096" i="1" s="1"/>
  <c r="N1095" i="1"/>
  <c r="O1095" i="1" s="1"/>
  <c r="M1095" i="1"/>
  <c r="G1095" i="1"/>
  <c r="C1095" i="1"/>
  <c r="B1095" i="1"/>
  <c r="N1094" i="1"/>
  <c r="O1094" i="1" s="1"/>
  <c r="M1094" i="1"/>
  <c r="G1094" i="1"/>
  <c r="B1094" i="1"/>
  <c r="C1094" i="1" s="1"/>
  <c r="O1093" i="1"/>
  <c r="N1093" i="1"/>
  <c r="M1093" i="1"/>
  <c r="G1093" i="1"/>
  <c r="C1093" i="1"/>
  <c r="B1093" i="1"/>
  <c r="N1092" i="1"/>
  <c r="O1092" i="1" s="1"/>
  <c r="M1092" i="1"/>
  <c r="G1092" i="1"/>
  <c r="B1092" i="1"/>
  <c r="C1092" i="1" s="1"/>
  <c r="N1091" i="1"/>
  <c r="O1091" i="1" s="1"/>
  <c r="M1091" i="1"/>
  <c r="G1091" i="1"/>
  <c r="C1091" i="1"/>
  <c r="B1091" i="1"/>
  <c r="O1090" i="1"/>
  <c r="N1090" i="1"/>
  <c r="M1090" i="1"/>
  <c r="G1090" i="1"/>
  <c r="B1090" i="1"/>
  <c r="C1090" i="1" s="1"/>
  <c r="O1089" i="1"/>
  <c r="N1089" i="1"/>
  <c r="M1089" i="1"/>
  <c r="G1089" i="1"/>
  <c r="B1089" i="1"/>
  <c r="C1089" i="1" s="1"/>
  <c r="O1088" i="1"/>
  <c r="N1088" i="1"/>
  <c r="M1088" i="1"/>
  <c r="G1088" i="1"/>
  <c r="B1088" i="1"/>
  <c r="C1088" i="1" s="1"/>
  <c r="O1087" i="1"/>
  <c r="N1087" i="1"/>
  <c r="M1087" i="1"/>
  <c r="G1087" i="1"/>
  <c r="B1087" i="1"/>
  <c r="C1087" i="1" s="1"/>
  <c r="N1086" i="1"/>
  <c r="O1086" i="1" s="1"/>
  <c r="M1086" i="1"/>
  <c r="G1086" i="1"/>
  <c r="B1086" i="1"/>
  <c r="C1086" i="1" s="1"/>
  <c r="O1085" i="1"/>
  <c r="N1085" i="1"/>
  <c r="M1085" i="1"/>
  <c r="G1085" i="1"/>
  <c r="C1085" i="1"/>
  <c r="B1085" i="1"/>
  <c r="N1084" i="1"/>
  <c r="O1084" i="1" s="1"/>
  <c r="M1084" i="1"/>
  <c r="G1084" i="1"/>
  <c r="B1084" i="1"/>
  <c r="C1084" i="1" s="1"/>
  <c r="N1083" i="1"/>
  <c r="O1083" i="1" s="1"/>
  <c r="M1083" i="1"/>
  <c r="G1083" i="1"/>
  <c r="B1083" i="1"/>
  <c r="C1083" i="1" s="1"/>
  <c r="N1082" i="1"/>
  <c r="O1082" i="1" s="1"/>
  <c r="M1082" i="1"/>
  <c r="G1082" i="1"/>
  <c r="B1082" i="1"/>
  <c r="C1082" i="1" s="1"/>
  <c r="N1081" i="1"/>
  <c r="O1081" i="1" s="1"/>
  <c r="M1081" i="1"/>
  <c r="G1081" i="1"/>
  <c r="C1081" i="1"/>
  <c r="B1081" i="1"/>
  <c r="O1080" i="1"/>
  <c r="N1080" i="1"/>
  <c r="M1080" i="1"/>
  <c r="G1080" i="1"/>
  <c r="B1080" i="1"/>
  <c r="C1080" i="1" s="1"/>
  <c r="O1079" i="1"/>
  <c r="N1079" i="1"/>
  <c r="M1079" i="1"/>
  <c r="G1079" i="1"/>
  <c r="C1079" i="1"/>
  <c r="B1079" i="1"/>
  <c r="N1078" i="1"/>
  <c r="O1078" i="1" s="1"/>
  <c r="M1078" i="1"/>
  <c r="G1078" i="1"/>
  <c r="B1078" i="1"/>
  <c r="C1078" i="1" s="1"/>
  <c r="O1077" i="1"/>
  <c r="N1077" i="1"/>
  <c r="M1077" i="1"/>
  <c r="G1077" i="1"/>
  <c r="B1077" i="1"/>
  <c r="C1077" i="1" s="1"/>
  <c r="O1076" i="1"/>
  <c r="N1076" i="1"/>
  <c r="M1076" i="1"/>
  <c r="G1076" i="1"/>
  <c r="B1076" i="1"/>
  <c r="C1076" i="1" s="1"/>
  <c r="O1075" i="1"/>
  <c r="N1075" i="1"/>
  <c r="M1075" i="1"/>
  <c r="G1075" i="1"/>
  <c r="B1075" i="1"/>
  <c r="C1075" i="1" s="1"/>
  <c r="N1074" i="1"/>
  <c r="O1074" i="1" s="1"/>
  <c r="M1074" i="1"/>
  <c r="G1074" i="1"/>
  <c r="B1074" i="1"/>
  <c r="C1074" i="1" s="1"/>
  <c r="O1073" i="1"/>
  <c r="N1073" i="1"/>
  <c r="M1073" i="1"/>
  <c r="G1073" i="1"/>
  <c r="B1073" i="1"/>
  <c r="C1073" i="1" s="1"/>
  <c r="N1072" i="1"/>
  <c r="O1072" i="1" s="1"/>
  <c r="M1072" i="1"/>
  <c r="G1072" i="1"/>
  <c r="B1072" i="1"/>
  <c r="C1072" i="1" s="1"/>
  <c r="N1071" i="1"/>
  <c r="O1071" i="1" s="1"/>
  <c r="M1071" i="1"/>
  <c r="G1071" i="1"/>
  <c r="C1071" i="1"/>
  <c r="B1071" i="1"/>
  <c r="N1070" i="1"/>
  <c r="O1070" i="1" s="1"/>
  <c r="M1070" i="1"/>
  <c r="G1070" i="1"/>
  <c r="B1070" i="1"/>
  <c r="C1070" i="1" s="1"/>
  <c r="O1069" i="1"/>
  <c r="N1069" i="1"/>
  <c r="M1069" i="1"/>
  <c r="G1069" i="1"/>
  <c r="C1069" i="1"/>
  <c r="B1069" i="1"/>
  <c r="N1068" i="1"/>
  <c r="O1068" i="1" s="1"/>
  <c r="M1068" i="1"/>
  <c r="G1068" i="1"/>
  <c r="B1068" i="1"/>
  <c r="C1068" i="1" s="1"/>
  <c r="N1067" i="1"/>
  <c r="O1067" i="1" s="1"/>
  <c r="M1067" i="1"/>
  <c r="G1067" i="1"/>
  <c r="B1067" i="1"/>
  <c r="C1067" i="1" s="1"/>
  <c r="O1066" i="1"/>
  <c r="N1066" i="1"/>
  <c r="M1066" i="1"/>
  <c r="G1066" i="1"/>
  <c r="B1066" i="1"/>
  <c r="C1066" i="1" s="1"/>
  <c r="O1065" i="1"/>
  <c r="N1065" i="1"/>
  <c r="M1065" i="1"/>
  <c r="G1065" i="1"/>
  <c r="B1065" i="1"/>
  <c r="C1065" i="1" s="1"/>
  <c r="O1064" i="1"/>
  <c r="N1064" i="1"/>
  <c r="M1064" i="1"/>
  <c r="G1064" i="1"/>
  <c r="B1064" i="1"/>
  <c r="C1064" i="1" s="1"/>
  <c r="O1063" i="1"/>
  <c r="N1063" i="1"/>
  <c r="M1063" i="1"/>
  <c r="G1063" i="1"/>
  <c r="B1063" i="1"/>
  <c r="C1063" i="1" s="1"/>
  <c r="N1062" i="1"/>
  <c r="O1062" i="1" s="1"/>
  <c r="M1062" i="1"/>
  <c r="G1062" i="1"/>
  <c r="B1062" i="1"/>
  <c r="C1062" i="1" s="1"/>
  <c r="O1061" i="1"/>
  <c r="N1061" i="1"/>
  <c r="M1061" i="1"/>
  <c r="G1061" i="1"/>
  <c r="C1061" i="1"/>
  <c r="B1061" i="1"/>
  <c r="N1060" i="1"/>
  <c r="O1060" i="1" s="1"/>
  <c r="M1060" i="1"/>
  <c r="G1060" i="1"/>
  <c r="B1060" i="1"/>
  <c r="C1060" i="1" s="1"/>
  <c r="N1059" i="1"/>
  <c r="O1059" i="1" s="1"/>
  <c r="M1059" i="1"/>
  <c r="G1059" i="1"/>
  <c r="B1059" i="1"/>
  <c r="C1059" i="1" s="1"/>
  <c r="N1058" i="1"/>
  <c r="O1058" i="1" s="1"/>
  <c r="M1058" i="1"/>
  <c r="G1058" i="1"/>
  <c r="B1058" i="1"/>
  <c r="C1058" i="1" s="1"/>
  <c r="N1057" i="1"/>
  <c r="O1057" i="1" s="1"/>
  <c r="M1057" i="1"/>
  <c r="G1057" i="1"/>
  <c r="C1057" i="1"/>
  <c r="B1057" i="1"/>
  <c r="O1056" i="1"/>
  <c r="N1056" i="1"/>
  <c r="M1056" i="1"/>
  <c r="G1056" i="1"/>
  <c r="B1056" i="1"/>
  <c r="C1056" i="1" s="1"/>
  <c r="O1055" i="1"/>
  <c r="N1055" i="1"/>
  <c r="M1055" i="1"/>
  <c r="G1055" i="1"/>
  <c r="C1055" i="1"/>
  <c r="B1055" i="1"/>
  <c r="N1054" i="1"/>
  <c r="O1054" i="1" s="1"/>
  <c r="M1054" i="1"/>
  <c r="G1054" i="1"/>
  <c r="B1054" i="1"/>
  <c r="C1054" i="1" s="1"/>
  <c r="O1053" i="1"/>
  <c r="N1053" i="1"/>
  <c r="M1053" i="1"/>
  <c r="G1053" i="1"/>
  <c r="B1053" i="1"/>
  <c r="C1053" i="1" s="1"/>
  <c r="O1052" i="1"/>
  <c r="N1052" i="1"/>
  <c r="M1052" i="1"/>
  <c r="G1052" i="1"/>
  <c r="B1052" i="1"/>
  <c r="C1052" i="1" s="1"/>
  <c r="O1051" i="1"/>
  <c r="N1051" i="1"/>
  <c r="M1051" i="1"/>
  <c r="G1051" i="1"/>
  <c r="B1051" i="1"/>
  <c r="C1051" i="1" s="1"/>
  <c r="N1050" i="1"/>
  <c r="O1050" i="1" s="1"/>
  <c r="M1050" i="1"/>
  <c r="G1050" i="1"/>
  <c r="B1050" i="1"/>
  <c r="C1050" i="1" s="1"/>
  <c r="O1049" i="1"/>
  <c r="N1049" i="1"/>
  <c r="M1049" i="1"/>
  <c r="G1049" i="1"/>
  <c r="B1049" i="1"/>
  <c r="C1049" i="1" s="1"/>
  <c r="N1048" i="1"/>
  <c r="O1048" i="1" s="1"/>
  <c r="M1048" i="1"/>
  <c r="G1048" i="1"/>
  <c r="B1048" i="1"/>
  <c r="C1048" i="1" s="1"/>
  <c r="N1047" i="1"/>
  <c r="O1047" i="1" s="1"/>
  <c r="M1047" i="1"/>
  <c r="G1047" i="1"/>
  <c r="C1047" i="1"/>
  <c r="B1047" i="1"/>
  <c r="N1046" i="1"/>
  <c r="O1046" i="1" s="1"/>
  <c r="M1046" i="1"/>
  <c r="G1046" i="1"/>
  <c r="B1046" i="1"/>
  <c r="C1046" i="1" s="1"/>
  <c r="O1045" i="1"/>
  <c r="N1045" i="1"/>
  <c r="M1045" i="1"/>
  <c r="G1045" i="1"/>
  <c r="C1045" i="1"/>
  <c r="B1045" i="1"/>
  <c r="N1044" i="1"/>
  <c r="O1044" i="1" s="1"/>
  <c r="M1044" i="1"/>
  <c r="G1044" i="1"/>
  <c r="B1044" i="1"/>
  <c r="C1044" i="1" s="1"/>
  <c r="N1043" i="1"/>
  <c r="O1043" i="1" s="1"/>
  <c r="M1043" i="1"/>
  <c r="G1043" i="1"/>
  <c r="B1043" i="1"/>
  <c r="C1043" i="1" s="1"/>
  <c r="O1042" i="1"/>
  <c r="N1042" i="1"/>
  <c r="M1042" i="1"/>
  <c r="G1042" i="1"/>
  <c r="B1042" i="1"/>
  <c r="C1042" i="1" s="1"/>
  <c r="O1041" i="1"/>
  <c r="N1041" i="1"/>
  <c r="M1041" i="1"/>
  <c r="G1041" i="1"/>
  <c r="B1041" i="1"/>
  <c r="C1041" i="1" s="1"/>
  <c r="O1040" i="1"/>
  <c r="N1040" i="1"/>
  <c r="M1040" i="1"/>
  <c r="G1040" i="1"/>
  <c r="B1040" i="1"/>
  <c r="C1040" i="1" s="1"/>
  <c r="O1039" i="1"/>
  <c r="N1039" i="1"/>
  <c r="M1039" i="1"/>
  <c r="G1039" i="1"/>
  <c r="B1039" i="1"/>
  <c r="C1039" i="1" s="1"/>
  <c r="O1038" i="1"/>
  <c r="N1038" i="1"/>
  <c r="M1038" i="1"/>
  <c r="G1038" i="1"/>
  <c r="B1038" i="1"/>
  <c r="C1038" i="1" s="1"/>
  <c r="O1037" i="1"/>
  <c r="N1037" i="1"/>
  <c r="M1037" i="1"/>
  <c r="G1037" i="1"/>
  <c r="C1037" i="1"/>
  <c r="B1037" i="1"/>
  <c r="N1036" i="1"/>
  <c r="O1036" i="1" s="1"/>
  <c r="M1036" i="1"/>
  <c r="G1036" i="1"/>
  <c r="B1036" i="1"/>
  <c r="C1036" i="1" s="1"/>
  <c r="N1035" i="1"/>
  <c r="O1035" i="1" s="1"/>
  <c r="M1035" i="1"/>
  <c r="G1035" i="1"/>
  <c r="B1035" i="1"/>
  <c r="C1035" i="1" s="1"/>
  <c r="N1034" i="1"/>
  <c r="O1034" i="1" s="1"/>
  <c r="M1034" i="1"/>
  <c r="G1034" i="1"/>
  <c r="B1034" i="1"/>
  <c r="C1034" i="1" s="1"/>
  <c r="N1033" i="1"/>
  <c r="O1033" i="1" s="1"/>
  <c r="M1033" i="1"/>
  <c r="G1033" i="1"/>
  <c r="C1033" i="1"/>
  <c r="B1033" i="1"/>
  <c r="O1032" i="1"/>
  <c r="N1032" i="1"/>
  <c r="M1032" i="1"/>
  <c r="G1032" i="1"/>
  <c r="B1032" i="1"/>
  <c r="C1032" i="1" s="1"/>
  <c r="O1031" i="1"/>
  <c r="N1031" i="1"/>
  <c r="M1031" i="1"/>
  <c r="G1031" i="1"/>
  <c r="C1031" i="1"/>
  <c r="B1031" i="1"/>
  <c r="N1030" i="1"/>
  <c r="O1030" i="1" s="1"/>
  <c r="M1030" i="1"/>
  <c r="G1030" i="1"/>
  <c r="B1030" i="1"/>
  <c r="C1030" i="1" s="1"/>
  <c r="O1029" i="1"/>
  <c r="N1029" i="1"/>
  <c r="M1029" i="1"/>
  <c r="G1029" i="1"/>
  <c r="B1029" i="1"/>
  <c r="C1029" i="1" s="1"/>
  <c r="O1028" i="1"/>
  <c r="N1028" i="1"/>
  <c r="M1028" i="1"/>
  <c r="G1028" i="1"/>
  <c r="B1028" i="1"/>
  <c r="C1028" i="1" s="1"/>
  <c r="O1027" i="1"/>
  <c r="N1027" i="1"/>
  <c r="M1027" i="1"/>
  <c r="G1027" i="1"/>
  <c r="B1027" i="1"/>
  <c r="C1027" i="1" s="1"/>
  <c r="N1026" i="1"/>
  <c r="O1026" i="1" s="1"/>
  <c r="M1026" i="1"/>
  <c r="G1026" i="1"/>
  <c r="B1026" i="1"/>
  <c r="C1026" i="1" s="1"/>
  <c r="N1025" i="1"/>
  <c r="O1025" i="1" s="1"/>
  <c r="M1025" i="1"/>
  <c r="G1025" i="1"/>
  <c r="B1025" i="1"/>
  <c r="C1025" i="1" s="1"/>
  <c r="N1024" i="1"/>
  <c r="O1024" i="1" s="1"/>
  <c r="M1024" i="1"/>
  <c r="G1024" i="1"/>
  <c r="B1024" i="1"/>
  <c r="C1024" i="1" s="1"/>
  <c r="N1023" i="1"/>
  <c r="O1023" i="1" s="1"/>
  <c r="M1023" i="1"/>
  <c r="G1023" i="1"/>
  <c r="C1023" i="1"/>
  <c r="B1023" i="1"/>
  <c r="N1022" i="1"/>
  <c r="O1022" i="1" s="1"/>
  <c r="M1022" i="1"/>
  <c r="G1022" i="1"/>
  <c r="B1022" i="1"/>
  <c r="C1022" i="1" s="1"/>
  <c r="O1021" i="1"/>
  <c r="N1021" i="1"/>
  <c r="M1021" i="1"/>
  <c r="G1021" i="1"/>
  <c r="B1021" i="1"/>
  <c r="C1021" i="1" s="1"/>
  <c r="N1020" i="1"/>
  <c r="O1020" i="1" s="1"/>
  <c r="M1020" i="1"/>
  <c r="G1020" i="1"/>
  <c r="B1020" i="1"/>
  <c r="C1020" i="1" s="1"/>
  <c r="N1019" i="1"/>
  <c r="O1019" i="1" s="1"/>
  <c r="M1019" i="1"/>
  <c r="G1019" i="1"/>
  <c r="B1019" i="1"/>
  <c r="C1019" i="1" s="1"/>
  <c r="O1018" i="1"/>
  <c r="N1018" i="1"/>
  <c r="M1018" i="1"/>
  <c r="G1018" i="1"/>
  <c r="B1018" i="1"/>
  <c r="C1018" i="1" s="1"/>
  <c r="O1017" i="1"/>
  <c r="N1017" i="1"/>
  <c r="M1017" i="1"/>
  <c r="G1017" i="1"/>
  <c r="C1017" i="1"/>
  <c r="B1017" i="1"/>
  <c r="O1016" i="1"/>
  <c r="N1016" i="1"/>
  <c r="M1016" i="1"/>
  <c r="G1016" i="1"/>
  <c r="B1016" i="1"/>
  <c r="C1016" i="1" s="1"/>
  <c r="N1015" i="1"/>
  <c r="O1015" i="1" s="1"/>
  <c r="M1015" i="1"/>
  <c r="G1015" i="1"/>
  <c r="B1015" i="1"/>
  <c r="C1015" i="1" s="1"/>
  <c r="O1014" i="1"/>
  <c r="N1014" i="1"/>
  <c r="M1014" i="1"/>
  <c r="G1014" i="1"/>
  <c r="B1014" i="1"/>
  <c r="C1014" i="1" s="1"/>
  <c r="O1013" i="1"/>
  <c r="N1013" i="1"/>
  <c r="M1013" i="1"/>
  <c r="G1013" i="1"/>
  <c r="C1013" i="1"/>
  <c r="B1013" i="1"/>
  <c r="N1012" i="1"/>
  <c r="O1012" i="1" s="1"/>
  <c r="M1012" i="1"/>
  <c r="G1012" i="1"/>
  <c r="B1012" i="1"/>
  <c r="C1012" i="1" s="1"/>
  <c r="N1011" i="1"/>
  <c r="O1011" i="1" s="1"/>
  <c r="M1011" i="1"/>
  <c r="G1011" i="1"/>
  <c r="B1011" i="1"/>
  <c r="C1011" i="1" s="1"/>
  <c r="N1010" i="1"/>
  <c r="O1010" i="1" s="1"/>
  <c r="M1010" i="1"/>
  <c r="G1010" i="1"/>
  <c r="B1010" i="1"/>
  <c r="C1010" i="1" s="1"/>
  <c r="N1009" i="1"/>
  <c r="O1009" i="1" s="1"/>
  <c r="M1009" i="1"/>
  <c r="G1009" i="1"/>
  <c r="C1009" i="1"/>
  <c r="B1009" i="1"/>
  <c r="O1008" i="1"/>
  <c r="N1008" i="1"/>
  <c r="M1008" i="1"/>
  <c r="G1008" i="1"/>
  <c r="B1008" i="1"/>
  <c r="C1008" i="1" s="1"/>
  <c r="O1007" i="1"/>
  <c r="N1007" i="1"/>
  <c r="M1007" i="1"/>
  <c r="G1007" i="1"/>
  <c r="C1007" i="1"/>
  <c r="B1007" i="1"/>
  <c r="N1006" i="1"/>
  <c r="O1006" i="1" s="1"/>
  <c r="M1006" i="1"/>
  <c r="G1006" i="1"/>
  <c r="B1006" i="1"/>
  <c r="C1006" i="1" s="1"/>
  <c r="N1005" i="1"/>
  <c r="O1005" i="1" s="1"/>
  <c r="M1005" i="1"/>
  <c r="G1005" i="1"/>
  <c r="B1005" i="1"/>
  <c r="C1005" i="1" s="1"/>
  <c r="O1004" i="1"/>
  <c r="N1004" i="1"/>
  <c r="M1004" i="1"/>
  <c r="G1004" i="1"/>
  <c r="B1004" i="1"/>
  <c r="C1004" i="1" s="1"/>
  <c r="N1003" i="1"/>
  <c r="O1003" i="1" s="1"/>
  <c r="M1003" i="1"/>
  <c r="G1003" i="1"/>
  <c r="C1003" i="1"/>
  <c r="B1003" i="1"/>
  <c r="O1002" i="1"/>
  <c r="N1002" i="1"/>
  <c r="M1002" i="1"/>
  <c r="G1002" i="1"/>
  <c r="B1002" i="1"/>
  <c r="C1002" i="1" s="1"/>
  <c r="N1001" i="1"/>
  <c r="O1001" i="1" s="1"/>
  <c r="M1001" i="1"/>
  <c r="G1001" i="1"/>
  <c r="B1001" i="1"/>
  <c r="C1001" i="1" s="1"/>
  <c r="O1000" i="1"/>
  <c r="N1000" i="1"/>
  <c r="M1000" i="1"/>
  <c r="G1000" i="1"/>
  <c r="B1000" i="1"/>
  <c r="C1000" i="1" s="1"/>
  <c r="N999" i="1"/>
  <c r="O999" i="1" s="1"/>
  <c r="M999" i="1"/>
  <c r="G999" i="1"/>
  <c r="C999" i="1"/>
  <c r="B999" i="1"/>
  <c r="N998" i="1"/>
  <c r="O998" i="1" s="1"/>
  <c r="M998" i="1"/>
  <c r="G998" i="1"/>
  <c r="B998" i="1"/>
  <c r="C998" i="1" s="1"/>
  <c r="O997" i="1"/>
  <c r="N997" i="1"/>
  <c r="M997" i="1"/>
  <c r="G997" i="1"/>
  <c r="B997" i="1"/>
  <c r="C997" i="1" s="1"/>
  <c r="N996" i="1"/>
  <c r="O996" i="1" s="1"/>
  <c r="M996" i="1"/>
  <c r="G996" i="1"/>
  <c r="B996" i="1"/>
  <c r="C996" i="1" s="1"/>
  <c r="N995" i="1"/>
  <c r="O995" i="1" s="1"/>
  <c r="M995" i="1"/>
  <c r="G995" i="1"/>
  <c r="B995" i="1"/>
  <c r="C995" i="1" s="1"/>
  <c r="O994" i="1"/>
  <c r="N994" i="1"/>
  <c r="M994" i="1"/>
  <c r="G994" i="1"/>
  <c r="B994" i="1"/>
  <c r="C994" i="1" s="1"/>
  <c r="O993" i="1"/>
  <c r="N993" i="1"/>
  <c r="M993" i="1"/>
  <c r="G993" i="1"/>
  <c r="C993" i="1"/>
  <c r="B993" i="1"/>
  <c r="O992" i="1"/>
  <c r="N992" i="1"/>
  <c r="M992" i="1"/>
  <c r="G992" i="1"/>
  <c r="B992" i="1"/>
  <c r="C992" i="1" s="1"/>
  <c r="N991" i="1"/>
  <c r="O991" i="1" s="1"/>
  <c r="M991" i="1"/>
  <c r="G991" i="1"/>
  <c r="B991" i="1"/>
  <c r="C991" i="1" s="1"/>
  <c r="O990" i="1"/>
  <c r="N990" i="1"/>
  <c r="M990" i="1"/>
  <c r="G990" i="1"/>
  <c r="B990" i="1"/>
  <c r="C990" i="1" s="1"/>
  <c r="N989" i="1"/>
  <c r="O989" i="1" s="1"/>
  <c r="M989" i="1"/>
  <c r="G989" i="1"/>
  <c r="C989" i="1"/>
  <c r="B989" i="1"/>
  <c r="O988" i="1"/>
  <c r="N988" i="1"/>
  <c r="M988" i="1"/>
  <c r="G988" i="1"/>
  <c r="B988" i="1"/>
  <c r="C988" i="1" s="1"/>
  <c r="N987" i="1"/>
  <c r="O987" i="1" s="1"/>
  <c r="M987" i="1"/>
  <c r="G987" i="1"/>
  <c r="B987" i="1"/>
  <c r="C987" i="1" s="1"/>
  <c r="N986" i="1"/>
  <c r="O986" i="1" s="1"/>
  <c r="M986" i="1"/>
  <c r="G986" i="1"/>
  <c r="B986" i="1"/>
  <c r="C986" i="1" s="1"/>
  <c r="N985" i="1"/>
  <c r="O985" i="1" s="1"/>
  <c r="M985" i="1"/>
  <c r="G985" i="1"/>
  <c r="C985" i="1"/>
  <c r="B985" i="1"/>
  <c r="O984" i="1"/>
  <c r="N984" i="1"/>
  <c r="M984" i="1"/>
  <c r="G984" i="1"/>
  <c r="B984" i="1"/>
  <c r="C984" i="1" s="1"/>
  <c r="O983" i="1"/>
  <c r="N983" i="1"/>
  <c r="M983" i="1"/>
  <c r="G983" i="1"/>
  <c r="C983" i="1"/>
  <c r="B983" i="1"/>
  <c r="N982" i="1"/>
  <c r="O982" i="1" s="1"/>
  <c r="M982" i="1"/>
  <c r="G982" i="1"/>
  <c r="B982" i="1"/>
  <c r="C982" i="1" s="1"/>
  <c r="N981" i="1"/>
  <c r="O981" i="1" s="1"/>
  <c r="M981" i="1"/>
  <c r="G981" i="1"/>
  <c r="C981" i="1"/>
  <c r="B981" i="1"/>
  <c r="N980" i="1"/>
  <c r="O980" i="1" s="1"/>
  <c r="M980" i="1"/>
  <c r="G980" i="1"/>
  <c r="B980" i="1"/>
  <c r="C980" i="1" s="1"/>
  <c r="O979" i="1"/>
  <c r="N979" i="1"/>
  <c r="M979" i="1"/>
  <c r="G979" i="1"/>
  <c r="B979" i="1"/>
  <c r="C979" i="1" s="1"/>
  <c r="O978" i="1"/>
  <c r="N978" i="1"/>
  <c r="M978" i="1"/>
  <c r="G978" i="1"/>
  <c r="B978" i="1"/>
  <c r="C978" i="1" s="1"/>
  <c r="O977" i="1"/>
  <c r="N977" i="1"/>
  <c r="M977" i="1"/>
  <c r="G977" i="1"/>
  <c r="C977" i="1"/>
  <c r="B977" i="1"/>
  <c r="O976" i="1"/>
  <c r="N976" i="1"/>
  <c r="M976" i="1"/>
  <c r="G976" i="1"/>
  <c r="B976" i="1"/>
  <c r="C976" i="1" s="1"/>
  <c r="N975" i="1"/>
  <c r="O975" i="1" s="1"/>
  <c r="M975" i="1"/>
  <c r="G975" i="1"/>
  <c r="B975" i="1"/>
  <c r="C975" i="1" s="1"/>
  <c r="O974" i="1"/>
  <c r="N974" i="1"/>
  <c r="M974" i="1"/>
  <c r="G974" i="1"/>
  <c r="B974" i="1"/>
  <c r="C974" i="1" s="1"/>
  <c r="O973" i="1"/>
  <c r="N973" i="1"/>
  <c r="M973" i="1"/>
  <c r="G973" i="1"/>
  <c r="C973" i="1"/>
  <c r="B973" i="1"/>
  <c r="O972" i="1"/>
  <c r="N972" i="1"/>
  <c r="M972" i="1"/>
  <c r="G972" i="1"/>
  <c r="B972" i="1"/>
  <c r="C972" i="1" s="1"/>
  <c r="N971" i="1"/>
  <c r="O971" i="1" s="1"/>
  <c r="M971" i="1"/>
  <c r="G971" i="1"/>
  <c r="B971" i="1"/>
  <c r="C971" i="1" s="1"/>
  <c r="N970" i="1"/>
  <c r="O970" i="1" s="1"/>
  <c r="M970" i="1"/>
  <c r="G970" i="1"/>
  <c r="B970" i="1"/>
  <c r="C970" i="1" s="1"/>
  <c r="O969" i="1"/>
  <c r="N969" i="1"/>
  <c r="M969" i="1"/>
  <c r="G969" i="1"/>
  <c r="C969" i="1"/>
  <c r="B969" i="1"/>
  <c r="O968" i="1"/>
  <c r="N968" i="1"/>
  <c r="M968" i="1"/>
  <c r="G968" i="1"/>
  <c r="B968" i="1"/>
  <c r="C968" i="1" s="1"/>
  <c r="O967" i="1"/>
  <c r="N967" i="1"/>
  <c r="M967" i="1"/>
  <c r="G967" i="1"/>
  <c r="B967" i="1"/>
  <c r="C967" i="1" s="1"/>
  <c r="O966" i="1"/>
  <c r="N966" i="1"/>
  <c r="M966" i="1"/>
  <c r="G966" i="1"/>
  <c r="B966" i="1"/>
  <c r="C966" i="1" s="1"/>
  <c r="O965" i="1"/>
  <c r="N965" i="1"/>
  <c r="M965" i="1"/>
  <c r="G965" i="1"/>
  <c r="C965" i="1"/>
  <c r="B965" i="1"/>
  <c r="N964" i="1"/>
  <c r="O964" i="1" s="1"/>
  <c r="M964" i="1"/>
  <c r="G964" i="1"/>
  <c r="B964" i="1"/>
  <c r="C964" i="1" s="1"/>
  <c r="O963" i="1"/>
  <c r="N963" i="1"/>
  <c r="M963" i="1"/>
  <c r="G963" i="1"/>
  <c r="C963" i="1"/>
  <c r="B963" i="1"/>
  <c r="N962" i="1"/>
  <c r="O962" i="1" s="1"/>
  <c r="M962" i="1"/>
  <c r="G962" i="1"/>
  <c r="B962" i="1"/>
  <c r="C962" i="1" s="1"/>
  <c r="O961" i="1"/>
  <c r="N961" i="1"/>
  <c r="M961" i="1"/>
  <c r="G961" i="1"/>
  <c r="B961" i="1"/>
  <c r="C961" i="1" s="1"/>
  <c r="O960" i="1"/>
  <c r="N960" i="1"/>
  <c r="M960" i="1"/>
  <c r="G960" i="1"/>
  <c r="B960" i="1"/>
  <c r="C960" i="1" s="1"/>
  <c r="N959" i="1"/>
  <c r="O959" i="1" s="1"/>
  <c r="M959" i="1"/>
  <c r="G959" i="1"/>
  <c r="C959" i="1"/>
  <c r="B959" i="1"/>
  <c r="O958" i="1"/>
  <c r="N958" i="1"/>
  <c r="M958" i="1"/>
  <c r="G958" i="1"/>
  <c r="B958" i="1"/>
  <c r="C958" i="1" s="1"/>
  <c r="O957" i="1"/>
  <c r="N957" i="1"/>
  <c r="M957" i="1"/>
  <c r="G957" i="1"/>
  <c r="C957" i="1"/>
  <c r="B957" i="1"/>
  <c r="N956" i="1"/>
  <c r="O956" i="1" s="1"/>
  <c r="M956" i="1"/>
  <c r="G956" i="1"/>
  <c r="B956" i="1"/>
  <c r="C956" i="1" s="1"/>
  <c r="N955" i="1"/>
  <c r="O955" i="1" s="1"/>
  <c r="M955" i="1"/>
  <c r="G955" i="1"/>
  <c r="B955" i="1"/>
  <c r="C955" i="1" s="1"/>
  <c r="O954" i="1"/>
  <c r="N954" i="1"/>
  <c r="M954" i="1"/>
  <c r="G954" i="1"/>
  <c r="B954" i="1"/>
  <c r="C954" i="1" s="1"/>
  <c r="N953" i="1"/>
  <c r="O953" i="1" s="1"/>
  <c r="M953" i="1"/>
  <c r="G953" i="1"/>
  <c r="C953" i="1"/>
  <c r="B953" i="1"/>
  <c r="O952" i="1"/>
  <c r="N952" i="1"/>
  <c r="M952" i="1"/>
  <c r="G952" i="1"/>
  <c r="B952" i="1"/>
  <c r="C952" i="1" s="1"/>
  <c r="N951" i="1"/>
  <c r="O951" i="1" s="1"/>
  <c r="M951" i="1"/>
  <c r="G951" i="1"/>
  <c r="B951" i="1"/>
  <c r="C951" i="1" s="1"/>
  <c r="O950" i="1"/>
  <c r="N950" i="1"/>
  <c r="M950" i="1"/>
  <c r="G950" i="1"/>
  <c r="B950" i="1"/>
  <c r="C950" i="1" s="1"/>
  <c r="O949" i="1"/>
  <c r="N949" i="1"/>
  <c r="M949" i="1"/>
  <c r="G949" i="1"/>
  <c r="B949" i="1"/>
  <c r="C949" i="1" s="1"/>
  <c r="N948" i="1"/>
  <c r="O948" i="1" s="1"/>
  <c r="M948" i="1"/>
  <c r="G948" i="1"/>
  <c r="B948" i="1"/>
  <c r="C948" i="1" s="1"/>
  <c r="N947" i="1"/>
  <c r="O947" i="1" s="1"/>
  <c r="M947" i="1"/>
  <c r="G947" i="1"/>
  <c r="B947" i="1"/>
  <c r="C947" i="1" s="1"/>
  <c r="N946" i="1"/>
  <c r="O946" i="1" s="1"/>
  <c r="M946" i="1"/>
  <c r="G946" i="1"/>
  <c r="B946" i="1"/>
  <c r="C946" i="1" s="1"/>
  <c r="O945" i="1"/>
  <c r="N945" i="1"/>
  <c r="M945" i="1"/>
  <c r="G945" i="1"/>
  <c r="B945" i="1"/>
  <c r="C945" i="1" s="1"/>
  <c r="N944" i="1"/>
  <c r="O944" i="1" s="1"/>
  <c r="M944" i="1"/>
  <c r="G944" i="1"/>
  <c r="B944" i="1"/>
  <c r="C944" i="1" s="1"/>
  <c r="O943" i="1"/>
  <c r="N943" i="1"/>
  <c r="M943" i="1"/>
  <c r="G943" i="1"/>
  <c r="B943" i="1"/>
  <c r="C943" i="1" s="1"/>
  <c r="N942" i="1"/>
  <c r="O942" i="1" s="1"/>
  <c r="M942" i="1"/>
  <c r="G942" i="1"/>
  <c r="B942" i="1"/>
  <c r="C942" i="1" s="1"/>
  <c r="O941" i="1"/>
  <c r="N941" i="1"/>
  <c r="M941" i="1"/>
  <c r="G941" i="1"/>
  <c r="C941" i="1"/>
  <c r="B941" i="1"/>
  <c r="O940" i="1"/>
  <c r="N940" i="1"/>
  <c r="M940" i="1"/>
  <c r="G940" i="1"/>
  <c r="B940" i="1"/>
  <c r="C940" i="1" s="1"/>
  <c r="O939" i="1"/>
  <c r="N939" i="1"/>
  <c r="M939" i="1"/>
  <c r="G939" i="1"/>
  <c r="C939" i="1"/>
  <c r="B939" i="1"/>
  <c r="N938" i="1"/>
  <c r="O938" i="1" s="1"/>
  <c r="M938" i="1"/>
  <c r="G938" i="1"/>
  <c r="B938" i="1"/>
  <c r="C938" i="1" s="1"/>
  <c r="N937" i="1"/>
  <c r="O937" i="1" s="1"/>
  <c r="M937" i="1"/>
  <c r="G937" i="1"/>
  <c r="B937" i="1"/>
  <c r="C937" i="1" s="1"/>
  <c r="O936" i="1"/>
  <c r="N936" i="1"/>
  <c r="M936" i="1"/>
  <c r="G936" i="1"/>
  <c r="B936" i="1"/>
  <c r="C936" i="1" s="1"/>
  <c r="N935" i="1"/>
  <c r="O935" i="1" s="1"/>
  <c r="M935" i="1"/>
  <c r="G935" i="1"/>
  <c r="C935" i="1"/>
  <c r="B935" i="1"/>
  <c r="O934" i="1"/>
  <c r="N934" i="1"/>
  <c r="M934" i="1"/>
  <c r="G934" i="1"/>
  <c r="B934" i="1"/>
  <c r="C934" i="1" s="1"/>
  <c r="N933" i="1"/>
  <c r="O933" i="1" s="1"/>
  <c r="M933" i="1"/>
  <c r="G933" i="1"/>
  <c r="B933" i="1"/>
  <c r="C933" i="1" s="1"/>
  <c r="N932" i="1"/>
  <c r="O932" i="1" s="1"/>
  <c r="M932" i="1"/>
  <c r="G932" i="1"/>
  <c r="B932" i="1"/>
  <c r="C932" i="1" s="1"/>
  <c r="O931" i="1"/>
  <c r="N931" i="1"/>
  <c r="M931" i="1"/>
  <c r="G931" i="1"/>
  <c r="B931" i="1"/>
  <c r="C931" i="1" s="1"/>
  <c r="O930" i="1"/>
  <c r="N930" i="1"/>
  <c r="M930" i="1"/>
  <c r="G930" i="1"/>
  <c r="B930" i="1"/>
  <c r="C930" i="1" s="1"/>
  <c r="O929" i="1"/>
  <c r="N929" i="1"/>
  <c r="M929" i="1"/>
  <c r="G929" i="1"/>
  <c r="B929" i="1"/>
  <c r="C929" i="1" s="1"/>
  <c r="N928" i="1"/>
  <c r="O928" i="1" s="1"/>
  <c r="M928" i="1"/>
  <c r="G928" i="1"/>
  <c r="B928" i="1"/>
  <c r="C928" i="1" s="1"/>
  <c r="N927" i="1"/>
  <c r="O927" i="1" s="1"/>
  <c r="M927" i="1"/>
  <c r="G927" i="1"/>
  <c r="B927" i="1"/>
  <c r="C927" i="1" s="1"/>
  <c r="N926" i="1"/>
  <c r="O926" i="1" s="1"/>
  <c r="M926" i="1"/>
  <c r="G926" i="1"/>
  <c r="B926" i="1"/>
  <c r="C926" i="1" s="1"/>
  <c r="O925" i="1"/>
  <c r="N925" i="1"/>
  <c r="M925" i="1"/>
  <c r="G925" i="1"/>
  <c r="C925" i="1"/>
  <c r="B925" i="1"/>
  <c r="N924" i="1"/>
  <c r="O924" i="1" s="1"/>
  <c r="M924" i="1"/>
  <c r="G924" i="1"/>
  <c r="B924" i="1"/>
  <c r="C924" i="1" s="1"/>
  <c r="N923" i="1"/>
  <c r="O923" i="1" s="1"/>
  <c r="M923" i="1"/>
  <c r="G923" i="1"/>
  <c r="C923" i="1"/>
  <c r="B923" i="1"/>
  <c r="N922" i="1"/>
  <c r="O922" i="1" s="1"/>
  <c r="M922" i="1"/>
  <c r="G922" i="1"/>
  <c r="B922" i="1"/>
  <c r="C922" i="1" s="1"/>
  <c r="O921" i="1"/>
  <c r="N921" i="1"/>
  <c r="M921" i="1"/>
  <c r="G921" i="1"/>
  <c r="B921" i="1"/>
  <c r="C921" i="1" s="1"/>
  <c r="O920" i="1"/>
  <c r="N920" i="1"/>
  <c r="M920" i="1"/>
  <c r="G920" i="1"/>
  <c r="B920" i="1"/>
  <c r="C920" i="1" s="1"/>
  <c r="O919" i="1"/>
  <c r="N919" i="1"/>
  <c r="M919" i="1"/>
  <c r="G919" i="1"/>
  <c r="B919" i="1"/>
  <c r="C919" i="1" s="1"/>
  <c r="N918" i="1"/>
  <c r="O918" i="1" s="1"/>
  <c r="M918" i="1"/>
  <c r="G918" i="1"/>
  <c r="B918" i="1"/>
  <c r="C918" i="1" s="1"/>
  <c r="N917" i="1"/>
  <c r="O917" i="1" s="1"/>
  <c r="M917" i="1"/>
  <c r="G917" i="1"/>
  <c r="C917" i="1"/>
  <c r="B917" i="1"/>
  <c r="O916" i="1"/>
  <c r="N916" i="1"/>
  <c r="M916" i="1"/>
  <c r="G916" i="1"/>
  <c r="B916" i="1"/>
  <c r="C916" i="1" s="1"/>
  <c r="N915" i="1"/>
  <c r="O915" i="1" s="1"/>
  <c r="M915" i="1"/>
  <c r="G915" i="1"/>
  <c r="C915" i="1"/>
  <c r="B915" i="1"/>
  <c r="N914" i="1"/>
  <c r="O914" i="1" s="1"/>
  <c r="M914" i="1"/>
  <c r="G914" i="1"/>
  <c r="B914" i="1"/>
  <c r="C914" i="1" s="1"/>
  <c r="O913" i="1"/>
  <c r="N913" i="1"/>
  <c r="M913" i="1"/>
  <c r="G913" i="1"/>
  <c r="B913" i="1"/>
  <c r="C913" i="1" s="1"/>
  <c r="O912" i="1"/>
  <c r="N912" i="1"/>
  <c r="M912" i="1"/>
  <c r="G912" i="1"/>
  <c r="B912" i="1"/>
  <c r="C912" i="1" s="1"/>
  <c r="N911" i="1"/>
  <c r="O911" i="1" s="1"/>
  <c r="M911" i="1"/>
  <c r="G911" i="1"/>
  <c r="B911" i="1"/>
  <c r="C911" i="1" s="1"/>
  <c r="O910" i="1"/>
  <c r="N910" i="1"/>
  <c r="M910" i="1"/>
  <c r="G910" i="1"/>
  <c r="B910" i="1"/>
  <c r="C910" i="1" s="1"/>
  <c r="N909" i="1"/>
  <c r="O909" i="1" s="1"/>
  <c r="M909" i="1"/>
  <c r="G909" i="1"/>
  <c r="B909" i="1"/>
  <c r="C909" i="1" s="1"/>
  <c r="N908" i="1"/>
  <c r="O908" i="1" s="1"/>
  <c r="M908" i="1"/>
  <c r="G908" i="1"/>
  <c r="B908" i="1"/>
  <c r="C908" i="1" s="1"/>
  <c r="O907" i="1"/>
  <c r="N907" i="1"/>
  <c r="M907" i="1"/>
  <c r="G907" i="1"/>
  <c r="B907" i="1"/>
  <c r="C907" i="1" s="1"/>
  <c r="N906" i="1"/>
  <c r="O906" i="1" s="1"/>
  <c r="M906" i="1"/>
  <c r="C906" i="1"/>
  <c r="B906" i="1"/>
  <c r="O905" i="1"/>
  <c r="N905" i="1"/>
  <c r="M905" i="1"/>
  <c r="G905" i="1"/>
  <c r="C905" i="1"/>
  <c r="B905" i="1"/>
  <c r="N904" i="1"/>
  <c r="O904" i="1" s="1"/>
  <c r="M904" i="1"/>
  <c r="G904" i="1"/>
  <c r="C904" i="1"/>
  <c r="B904" i="1"/>
  <c r="O903" i="1"/>
  <c r="N903" i="1"/>
  <c r="M903" i="1"/>
  <c r="G903" i="1"/>
  <c r="C903" i="1"/>
  <c r="B903" i="1"/>
  <c r="N902" i="1"/>
  <c r="O902" i="1" s="1"/>
  <c r="M902" i="1"/>
  <c r="G902" i="1"/>
  <c r="C902" i="1"/>
  <c r="B902" i="1"/>
  <c r="O901" i="1"/>
  <c r="N901" i="1"/>
  <c r="M901" i="1"/>
  <c r="G901" i="1"/>
  <c r="C901" i="1"/>
  <c r="B901" i="1"/>
  <c r="N900" i="1"/>
  <c r="O900" i="1" s="1"/>
  <c r="M900" i="1"/>
  <c r="G900" i="1"/>
  <c r="C900" i="1"/>
  <c r="B900" i="1"/>
  <c r="O899" i="1"/>
  <c r="N899" i="1"/>
  <c r="M899" i="1"/>
  <c r="G899" i="1"/>
  <c r="C899" i="1"/>
  <c r="B899" i="1"/>
  <c r="N898" i="1"/>
  <c r="O898" i="1" s="1"/>
  <c r="M898" i="1"/>
  <c r="G898" i="1"/>
  <c r="C898" i="1"/>
  <c r="B898" i="1"/>
  <c r="O897" i="1"/>
  <c r="N897" i="1"/>
  <c r="M897" i="1"/>
  <c r="G897" i="1"/>
  <c r="C897" i="1"/>
  <c r="B897" i="1"/>
  <c r="N896" i="1"/>
  <c r="O896" i="1" s="1"/>
  <c r="M896" i="1"/>
  <c r="G896" i="1"/>
  <c r="C896" i="1"/>
  <c r="B896" i="1"/>
  <c r="O895" i="1"/>
  <c r="N895" i="1"/>
  <c r="M895" i="1"/>
  <c r="G895" i="1"/>
  <c r="C895" i="1"/>
  <c r="B895" i="1"/>
  <c r="N894" i="1"/>
  <c r="O894" i="1" s="1"/>
  <c r="M894" i="1"/>
  <c r="G894" i="1"/>
  <c r="C894" i="1"/>
  <c r="B894" i="1"/>
  <c r="O893" i="1"/>
  <c r="N893" i="1"/>
  <c r="M893" i="1"/>
  <c r="G893" i="1"/>
  <c r="C893" i="1"/>
  <c r="B893" i="1"/>
  <c r="N892" i="1"/>
  <c r="O892" i="1" s="1"/>
  <c r="M892" i="1"/>
  <c r="G892" i="1"/>
  <c r="C892" i="1"/>
  <c r="B892" i="1"/>
  <c r="O891" i="1"/>
  <c r="N891" i="1"/>
  <c r="M891" i="1"/>
  <c r="G891" i="1"/>
  <c r="C891" i="1"/>
  <c r="B891" i="1"/>
  <c r="N890" i="1"/>
  <c r="O890" i="1" s="1"/>
  <c r="M890" i="1"/>
  <c r="G890" i="1"/>
  <c r="C890" i="1"/>
  <c r="B890" i="1"/>
  <c r="O889" i="1"/>
  <c r="N889" i="1"/>
  <c r="M889" i="1"/>
  <c r="G889" i="1"/>
  <c r="C889" i="1"/>
  <c r="B889" i="1"/>
  <c r="N888" i="1"/>
  <c r="O888" i="1" s="1"/>
  <c r="M888" i="1"/>
  <c r="G888" i="1"/>
  <c r="C888" i="1"/>
  <c r="B888" i="1"/>
  <c r="O887" i="1"/>
  <c r="N887" i="1"/>
  <c r="M887" i="1"/>
  <c r="G887" i="1"/>
  <c r="C887" i="1"/>
  <c r="B887" i="1"/>
  <c r="N886" i="1"/>
  <c r="O886" i="1" s="1"/>
  <c r="M886" i="1"/>
  <c r="G886" i="1"/>
  <c r="C886" i="1"/>
  <c r="B886" i="1"/>
  <c r="O885" i="1"/>
  <c r="N885" i="1"/>
  <c r="M885" i="1"/>
  <c r="G885" i="1"/>
  <c r="C885" i="1"/>
  <c r="B885" i="1"/>
  <c r="N884" i="1"/>
  <c r="O884" i="1" s="1"/>
  <c r="M884" i="1"/>
  <c r="G884" i="1"/>
  <c r="C884" i="1"/>
  <c r="B884" i="1"/>
  <c r="O883" i="1"/>
  <c r="N883" i="1"/>
  <c r="M883" i="1"/>
  <c r="G883" i="1"/>
  <c r="C883" i="1"/>
  <c r="B883" i="1"/>
  <c r="N882" i="1"/>
  <c r="O882" i="1" s="1"/>
  <c r="M882" i="1"/>
  <c r="G882" i="1"/>
  <c r="C882" i="1"/>
  <c r="B882" i="1"/>
  <c r="O881" i="1"/>
  <c r="N881" i="1"/>
  <c r="M881" i="1"/>
  <c r="G881" i="1"/>
  <c r="C881" i="1"/>
  <c r="B881" i="1"/>
  <c r="N880" i="1"/>
  <c r="O880" i="1" s="1"/>
  <c r="M880" i="1"/>
  <c r="G880" i="1"/>
  <c r="C880" i="1"/>
  <c r="B880" i="1"/>
  <c r="O879" i="1"/>
  <c r="N879" i="1"/>
  <c r="M879" i="1"/>
  <c r="G879" i="1"/>
  <c r="C879" i="1"/>
  <c r="B879" i="1"/>
  <c r="N878" i="1"/>
  <c r="O878" i="1" s="1"/>
  <c r="M878" i="1"/>
  <c r="G878" i="1"/>
  <c r="C878" i="1"/>
  <c r="B878" i="1"/>
  <c r="O877" i="1"/>
  <c r="N877" i="1"/>
  <c r="M877" i="1"/>
  <c r="G877" i="1"/>
  <c r="C877" i="1"/>
  <c r="B877" i="1"/>
  <c r="N876" i="1"/>
  <c r="O876" i="1" s="1"/>
  <c r="M876" i="1"/>
  <c r="G876" i="1"/>
  <c r="C876" i="1"/>
  <c r="B876" i="1"/>
  <c r="O875" i="1"/>
  <c r="N875" i="1"/>
  <c r="M875" i="1"/>
  <c r="G875" i="1"/>
  <c r="C875" i="1"/>
  <c r="B875" i="1"/>
  <c r="N874" i="1"/>
  <c r="O874" i="1" s="1"/>
  <c r="M874" i="1"/>
  <c r="G874" i="1"/>
  <c r="C874" i="1"/>
  <c r="B874" i="1"/>
  <c r="O873" i="1"/>
  <c r="N873" i="1"/>
  <c r="M873" i="1"/>
  <c r="G873" i="1"/>
  <c r="C873" i="1"/>
  <c r="B873" i="1"/>
  <c r="N872" i="1"/>
  <c r="O872" i="1" s="1"/>
  <c r="M872" i="1"/>
  <c r="G872" i="1"/>
  <c r="C872" i="1"/>
  <c r="B872" i="1"/>
  <c r="O871" i="1"/>
  <c r="N871" i="1"/>
  <c r="M871" i="1"/>
  <c r="G871" i="1"/>
  <c r="C871" i="1"/>
  <c r="B871" i="1"/>
  <c r="N870" i="1"/>
  <c r="O870" i="1" s="1"/>
  <c r="M870" i="1"/>
  <c r="G870" i="1"/>
  <c r="C870" i="1"/>
  <c r="B870" i="1"/>
  <c r="O869" i="1"/>
  <c r="N869" i="1"/>
  <c r="M869" i="1"/>
  <c r="G869" i="1"/>
  <c r="C869" i="1"/>
  <c r="B869" i="1"/>
  <c r="N868" i="1"/>
  <c r="O868" i="1" s="1"/>
  <c r="M868" i="1"/>
  <c r="G868" i="1"/>
  <c r="C868" i="1"/>
  <c r="B868" i="1"/>
  <c r="O867" i="1"/>
  <c r="N867" i="1"/>
  <c r="M867" i="1"/>
  <c r="G867" i="1"/>
  <c r="C867" i="1"/>
  <c r="B867" i="1"/>
  <c r="N866" i="1"/>
  <c r="O866" i="1" s="1"/>
  <c r="M866" i="1"/>
  <c r="G866" i="1"/>
  <c r="C866" i="1"/>
  <c r="B866" i="1"/>
  <c r="O865" i="1"/>
  <c r="N865" i="1"/>
  <c r="M865" i="1"/>
  <c r="G865" i="1"/>
  <c r="C865" i="1"/>
  <c r="B865" i="1"/>
  <c r="N864" i="1"/>
  <c r="O864" i="1" s="1"/>
  <c r="M864" i="1"/>
  <c r="G864" i="1"/>
  <c r="C864" i="1"/>
  <c r="B864" i="1"/>
  <c r="O863" i="1"/>
  <c r="N863" i="1"/>
  <c r="M863" i="1"/>
  <c r="G863" i="1"/>
  <c r="C863" i="1"/>
  <c r="B863" i="1"/>
  <c r="N862" i="1"/>
  <c r="O862" i="1" s="1"/>
  <c r="M862" i="1"/>
  <c r="G862" i="1"/>
  <c r="C862" i="1"/>
  <c r="B862" i="1"/>
  <c r="O861" i="1"/>
  <c r="N861" i="1"/>
  <c r="M861" i="1"/>
  <c r="G861" i="1"/>
  <c r="C861" i="1"/>
  <c r="B861" i="1"/>
  <c r="N860" i="1"/>
  <c r="O860" i="1" s="1"/>
  <c r="M860" i="1"/>
  <c r="G860" i="1"/>
  <c r="C860" i="1"/>
  <c r="B860" i="1"/>
  <c r="O859" i="1"/>
  <c r="N859" i="1"/>
  <c r="M859" i="1"/>
  <c r="G859" i="1"/>
  <c r="C859" i="1"/>
  <c r="B859" i="1"/>
  <c r="N858" i="1"/>
  <c r="O858" i="1" s="1"/>
  <c r="M858" i="1"/>
  <c r="G858" i="1"/>
  <c r="C858" i="1"/>
  <c r="B858" i="1"/>
  <c r="O857" i="1"/>
  <c r="N857" i="1"/>
  <c r="M857" i="1"/>
  <c r="G857" i="1"/>
  <c r="C857" i="1"/>
  <c r="B857" i="1"/>
  <c r="N856" i="1"/>
  <c r="O856" i="1" s="1"/>
  <c r="M856" i="1"/>
  <c r="G856" i="1"/>
  <c r="C856" i="1"/>
  <c r="B856" i="1"/>
  <c r="O855" i="1"/>
  <c r="N855" i="1"/>
  <c r="M855" i="1"/>
  <c r="G855" i="1"/>
  <c r="C855" i="1"/>
  <c r="B855" i="1"/>
  <c r="N854" i="1"/>
  <c r="O854" i="1" s="1"/>
  <c r="M854" i="1"/>
  <c r="G854" i="1"/>
  <c r="C854" i="1"/>
  <c r="B854" i="1"/>
  <c r="O853" i="1"/>
  <c r="N853" i="1"/>
  <c r="M853" i="1"/>
  <c r="G853" i="1"/>
  <c r="C853" i="1"/>
  <c r="B853" i="1"/>
  <c r="N852" i="1"/>
  <c r="O852" i="1" s="1"/>
  <c r="M852" i="1"/>
  <c r="G852" i="1"/>
  <c r="C852" i="1"/>
  <c r="B852" i="1"/>
  <c r="O851" i="1"/>
  <c r="N851" i="1"/>
  <c r="M851" i="1"/>
  <c r="G851" i="1"/>
  <c r="C851" i="1"/>
  <c r="B851" i="1"/>
  <c r="N850" i="1"/>
  <c r="O850" i="1" s="1"/>
  <c r="M850" i="1"/>
  <c r="G850" i="1"/>
  <c r="C850" i="1"/>
  <c r="B850" i="1"/>
  <c r="O849" i="1"/>
  <c r="N849" i="1"/>
  <c r="M849" i="1"/>
  <c r="G849" i="1"/>
  <c r="C849" i="1"/>
  <c r="B849" i="1"/>
  <c r="N848" i="1"/>
  <c r="O848" i="1" s="1"/>
  <c r="M848" i="1"/>
  <c r="G848" i="1"/>
  <c r="C848" i="1"/>
  <c r="B848" i="1"/>
  <c r="O847" i="1"/>
  <c r="N847" i="1"/>
  <c r="M847" i="1"/>
  <c r="G847" i="1"/>
  <c r="C847" i="1"/>
  <c r="B847" i="1"/>
  <c r="N846" i="1"/>
  <c r="O846" i="1" s="1"/>
  <c r="M846" i="1"/>
  <c r="G846" i="1"/>
  <c r="C846" i="1"/>
  <c r="B846" i="1"/>
  <c r="O845" i="1"/>
  <c r="N845" i="1"/>
  <c r="M845" i="1"/>
  <c r="G845" i="1"/>
  <c r="C845" i="1"/>
  <c r="B845" i="1"/>
  <c r="N844" i="1"/>
  <c r="O844" i="1" s="1"/>
  <c r="M844" i="1"/>
  <c r="G844" i="1"/>
  <c r="C844" i="1"/>
  <c r="B844" i="1"/>
  <c r="O843" i="1"/>
  <c r="N843" i="1"/>
  <c r="M843" i="1"/>
  <c r="G843" i="1"/>
  <c r="C843" i="1"/>
  <c r="B843" i="1"/>
  <c r="N842" i="1"/>
  <c r="O842" i="1" s="1"/>
  <c r="M842" i="1"/>
  <c r="G842" i="1"/>
  <c r="C842" i="1"/>
  <c r="B842" i="1"/>
  <c r="O841" i="1"/>
  <c r="N841" i="1"/>
  <c r="M841" i="1"/>
  <c r="G841" i="1"/>
  <c r="C841" i="1"/>
  <c r="B841" i="1"/>
  <c r="N840" i="1"/>
  <c r="O840" i="1" s="1"/>
  <c r="M840" i="1"/>
  <c r="G840" i="1"/>
  <c r="C840" i="1"/>
  <c r="B840" i="1"/>
  <c r="O839" i="1"/>
  <c r="N839" i="1"/>
  <c r="M839" i="1"/>
  <c r="G839" i="1"/>
  <c r="C839" i="1"/>
  <c r="B839" i="1"/>
  <c r="N838" i="1"/>
  <c r="O838" i="1" s="1"/>
  <c r="M838" i="1"/>
  <c r="G838" i="1"/>
  <c r="C838" i="1"/>
  <c r="B838" i="1"/>
  <c r="O837" i="1"/>
  <c r="N837" i="1"/>
  <c r="M837" i="1"/>
  <c r="G837" i="1"/>
  <c r="C837" i="1"/>
  <c r="B837" i="1"/>
  <c r="N836" i="1"/>
  <c r="O836" i="1" s="1"/>
  <c r="M836" i="1"/>
  <c r="G836" i="1"/>
  <c r="C836" i="1"/>
  <c r="B836" i="1"/>
  <c r="O835" i="1"/>
  <c r="N835" i="1"/>
  <c r="M835" i="1"/>
  <c r="G835" i="1"/>
  <c r="C835" i="1"/>
  <c r="B835" i="1"/>
  <c r="N834" i="1"/>
  <c r="O834" i="1" s="1"/>
  <c r="M834" i="1"/>
  <c r="G834" i="1"/>
  <c r="C834" i="1"/>
  <c r="B834" i="1"/>
  <c r="O833" i="1"/>
  <c r="N833" i="1"/>
  <c r="M833" i="1"/>
  <c r="G833" i="1"/>
  <c r="C833" i="1"/>
  <c r="B833" i="1"/>
  <c r="N832" i="1"/>
  <c r="O832" i="1" s="1"/>
  <c r="M832" i="1"/>
  <c r="G832" i="1"/>
  <c r="C832" i="1"/>
  <c r="B832" i="1"/>
  <c r="O831" i="1"/>
  <c r="N831" i="1"/>
  <c r="M831" i="1"/>
  <c r="G831" i="1"/>
  <c r="C831" i="1"/>
  <c r="B831" i="1"/>
  <c r="N830" i="1"/>
  <c r="O830" i="1" s="1"/>
  <c r="M830" i="1"/>
  <c r="G830" i="1"/>
  <c r="C830" i="1"/>
  <c r="B830" i="1"/>
  <c r="O829" i="1"/>
  <c r="N829" i="1"/>
  <c r="M829" i="1"/>
  <c r="G829" i="1"/>
  <c r="C829" i="1"/>
  <c r="B829" i="1"/>
  <c r="N828" i="1"/>
  <c r="O828" i="1" s="1"/>
  <c r="M828" i="1"/>
  <c r="G828" i="1"/>
  <c r="C828" i="1"/>
  <c r="B828" i="1"/>
  <c r="O827" i="1"/>
  <c r="N827" i="1"/>
  <c r="M827" i="1"/>
  <c r="G827" i="1"/>
  <c r="C827" i="1"/>
  <c r="B827" i="1"/>
  <c r="N826" i="1"/>
  <c r="O826" i="1" s="1"/>
  <c r="M826" i="1"/>
  <c r="G826" i="1"/>
  <c r="C826" i="1"/>
  <c r="B826" i="1"/>
  <c r="O825" i="1"/>
  <c r="N825" i="1"/>
  <c r="M825" i="1"/>
  <c r="G825" i="1"/>
  <c r="C825" i="1"/>
  <c r="B825" i="1"/>
  <c r="N824" i="1"/>
  <c r="O824" i="1" s="1"/>
  <c r="M824" i="1"/>
  <c r="G824" i="1"/>
  <c r="C824" i="1"/>
  <c r="B824" i="1"/>
  <c r="O823" i="1"/>
  <c r="N823" i="1"/>
  <c r="M823" i="1"/>
  <c r="G823" i="1"/>
  <c r="C823" i="1"/>
  <c r="B823" i="1"/>
  <c r="N822" i="1"/>
  <c r="O822" i="1" s="1"/>
  <c r="M822" i="1"/>
  <c r="G822" i="1"/>
  <c r="C822" i="1"/>
  <c r="B822" i="1"/>
  <c r="O821" i="1"/>
  <c r="N821" i="1"/>
  <c r="M821" i="1"/>
  <c r="G821" i="1"/>
  <c r="C821" i="1"/>
  <c r="B821" i="1"/>
  <c r="N820" i="1"/>
  <c r="O820" i="1" s="1"/>
  <c r="M820" i="1"/>
  <c r="G820" i="1"/>
  <c r="C820" i="1"/>
  <c r="B820" i="1"/>
  <c r="O819" i="1"/>
  <c r="N819" i="1"/>
  <c r="M819" i="1"/>
  <c r="G819" i="1"/>
  <c r="C819" i="1"/>
  <c r="B819" i="1"/>
  <c r="N818" i="1"/>
  <c r="O818" i="1" s="1"/>
  <c r="M818" i="1"/>
  <c r="G818" i="1"/>
  <c r="C818" i="1"/>
  <c r="B818" i="1"/>
  <c r="O817" i="1"/>
  <c r="N817" i="1"/>
  <c r="M817" i="1"/>
  <c r="G817" i="1"/>
  <c r="C817" i="1"/>
  <c r="B817" i="1"/>
  <c r="N816" i="1"/>
  <c r="O816" i="1" s="1"/>
  <c r="M816" i="1"/>
  <c r="G816" i="1"/>
  <c r="C816" i="1"/>
  <c r="B816" i="1"/>
  <c r="O815" i="1"/>
  <c r="N815" i="1"/>
  <c r="M815" i="1"/>
  <c r="G815" i="1"/>
  <c r="C815" i="1"/>
  <c r="B815" i="1"/>
  <c r="N814" i="1"/>
  <c r="O814" i="1" s="1"/>
  <c r="M814" i="1"/>
  <c r="G814" i="1"/>
  <c r="C814" i="1"/>
  <c r="B814" i="1"/>
  <c r="O813" i="1"/>
  <c r="N813" i="1"/>
  <c r="M813" i="1"/>
  <c r="G813" i="1"/>
  <c r="C813" i="1"/>
  <c r="B813" i="1"/>
  <c r="N812" i="1"/>
  <c r="O812" i="1" s="1"/>
  <c r="M812" i="1"/>
  <c r="G812" i="1"/>
  <c r="C812" i="1"/>
  <c r="B812" i="1"/>
  <c r="O811" i="1"/>
  <c r="N811" i="1"/>
  <c r="M811" i="1"/>
  <c r="G811" i="1"/>
  <c r="C811" i="1"/>
  <c r="B811" i="1"/>
  <c r="N810" i="1"/>
  <c r="O810" i="1" s="1"/>
  <c r="M810" i="1"/>
  <c r="G810" i="1"/>
  <c r="C810" i="1"/>
  <c r="B810" i="1"/>
  <c r="O809" i="1"/>
  <c r="N809" i="1"/>
  <c r="M809" i="1"/>
  <c r="G809" i="1"/>
  <c r="C809" i="1"/>
  <c r="B809" i="1"/>
  <c r="N808" i="1"/>
  <c r="O808" i="1" s="1"/>
  <c r="M808" i="1"/>
  <c r="G808" i="1"/>
  <c r="C808" i="1"/>
  <c r="B808" i="1"/>
  <c r="O807" i="1"/>
  <c r="N807" i="1"/>
  <c r="M807" i="1"/>
  <c r="G807" i="1"/>
  <c r="C807" i="1"/>
  <c r="B807" i="1"/>
  <c r="N806" i="1"/>
  <c r="O806" i="1" s="1"/>
  <c r="M806" i="1"/>
  <c r="G806" i="1"/>
  <c r="C806" i="1"/>
  <c r="B806" i="1"/>
  <c r="O805" i="1"/>
  <c r="N805" i="1"/>
  <c r="M805" i="1"/>
  <c r="G805" i="1"/>
  <c r="C805" i="1"/>
  <c r="B805" i="1"/>
  <c r="N804" i="1"/>
  <c r="O804" i="1" s="1"/>
  <c r="M804" i="1"/>
  <c r="G804" i="1"/>
  <c r="C804" i="1"/>
  <c r="B804" i="1"/>
  <c r="O803" i="1"/>
  <c r="N803" i="1"/>
  <c r="M803" i="1"/>
  <c r="G803" i="1"/>
  <c r="C803" i="1"/>
  <c r="B803" i="1"/>
  <c r="N802" i="1"/>
  <c r="O802" i="1" s="1"/>
  <c r="M802" i="1"/>
  <c r="G802" i="1"/>
  <c r="C802" i="1"/>
  <c r="B802" i="1"/>
  <c r="O801" i="1"/>
  <c r="N801" i="1"/>
  <c r="M801" i="1"/>
  <c r="G801" i="1"/>
  <c r="C801" i="1"/>
  <c r="B801" i="1"/>
  <c r="N800" i="1"/>
  <c r="O800" i="1" s="1"/>
  <c r="M800" i="1"/>
  <c r="G800" i="1"/>
  <c r="C800" i="1"/>
  <c r="B800" i="1"/>
  <c r="O799" i="1"/>
  <c r="N799" i="1"/>
  <c r="M799" i="1"/>
  <c r="G799" i="1"/>
  <c r="C799" i="1"/>
  <c r="B799" i="1"/>
  <c r="N798" i="1"/>
  <c r="O798" i="1" s="1"/>
  <c r="M798" i="1"/>
  <c r="G798" i="1"/>
  <c r="C798" i="1"/>
  <c r="B798" i="1"/>
  <c r="O797" i="1"/>
  <c r="N797" i="1"/>
  <c r="M797" i="1"/>
  <c r="G797" i="1"/>
  <c r="C797" i="1"/>
  <c r="B797" i="1"/>
  <c r="N796" i="1"/>
  <c r="O796" i="1" s="1"/>
  <c r="M796" i="1"/>
  <c r="G796" i="1"/>
  <c r="C796" i="1"/>
  <c r="B796" i="1"/>
  <c r="O795" i="1"/>
  <c r="N795" i="1"/>
  <c r="M795" i="1"/>
  <c r="G795" i="1"/>
  <c r="C795" i="1"/>
  <c r="B795" i="1"/>
  <c r="N794" i="1"/>
  <c r="O794" i="1" s="1"/>
  <c r="M794" i="1"/>
  <c r="G794" i="1"/>
  <c r="C794" i="1"/>
  <c r="B794" i="1"/>
  <c r="O793" i="1"/>
  <c r="N793" i="1"/>
  <c r="M793" i="1"/>
  <c r="G793" i="1"/>
  <c r="C793" i="1"/>
  <c r="B793" i="1"/>
  <c r="N792" i="1"/>
  <c r="O792" i="1" s="1"/>
  <c r="M792" i="1"/>
  <c r="G792" i="1"/>
  <c r="C792" i="1"/>
  <c r="B792" i="1"/>
  <c r="O791" i="1"/>
  <c r="N791" i="1"/>
  <c r="M791" i="1"/>
  <c r="G791" i="1"/>
  <c r="C791" i="1"/>
  <c r="B791" i="1"/>
  <c r="N790" i="1"/>
  <c r="O790" i="1" s="1"/>
  <c r="M790" i="1"/>
  <c r="G790" i="1"/>
  <c r="C790" i="1"/>
  <c r="B790" i="1"/>
  <c r="O789" i="1"/>
  <c r="N789" i="1"/>
  <c r="M789" i="1"/>
  <c r="G789" i="1"/>
  <c r="C789" i="1"/>
  <c r="B789" i="1"/>
  <c r="N788" i="1"/>
  <c r="O788" i="1" s="1"/>
  <c r="M788" i="1"/>
  <c r="G788" i="1"/>
  <c r="C788" i="1"/>
  <c r="B788" i="1"/>
  <c r="O787" i="1"/>
  <c r="N787" i="1"/>
  <c r="M787" i="1"/>
  <c r="G787" i="1"/>
  <c r="C787" i="1"/>
  <c r="B787" i="1"/>
  <c r="N786" i="1"/>
  <c r="O786" i="1" s="1"/>
  <c r="M786" i="1"/>
  <c r="G786" i="1"/>
  <c r="C786" i="1"/>
  <c r="B786" i="1"/>
  <c r="O785" i="1"/>
  <c r="N785" i="1"/>
  <c r="M785" i="1"/>
  <c r="G785" i="1"/>
  <c r="C785" i="1"/>
  <c r="B785" i="1"/>
  <c r="N784" i="1"/>
  <c r="O784" i="1" s="1"/>
  <c r="M784" i="1"/>
  <c r="G784" i="1"/>
  <c r="C784" i="1"/>
  <c r="B784" i="1"/>
  <c r="O783" i="1"/>
  <c r="N783" i="1"/>
  <c r="M783" i="1"/>
  <c r="G783" i="1"/>
  <c r="C783" i="1"/>
  <c r="B783" i="1"/>
  <c r="N782" i="1"/>
  <c r="O782" i="1" s="1"/>
  <c r="M782" i="1"/>
  <c r="G782" i="1"/>
  <c r="C782" i="1"/>
  <c r="B782" i="1"/>
  <c r="O781" i="1"/>
  <c r="N781" i="1"/>
  <c r="M781" i="1"/>
  <c r="G781" i="1"/>
  <c r="C781" i="1"/>
  <c r="B781" i="1"/>
  <c r="N780" i="1"/>
  <c r="O780" i="1" s="1"/>
  <c r="M780" i="1"/>
  <c r="G780" i="1"/>
  <c r="C780" i="1"/>
  <c r="B780" i="1"/>
  <c r="O779" i="1"/>
  <c r="N779" i="1"/>
  <c r="M779" i="1"/>
  <c r="G779" i="1"/>
  <c r="C779" i="1"/>
  <c r="B779" i="1"/>
  <c r="N778" i="1"/>
  <c r="O778" i="1" s="1"/>
  <c r="M778" i="1"/>
  <c r="G778" i="1"/>
  <c r="C778" i="1"/>
  <c r="B778" i="1"/>
  <c r="O777" i="1"/>
  <c r="N777" i="1"/>
  <c r="M777" i="1"/>
  <c r="G777" i="1"/>
  <c r="C777" i="1"/>
  <c r="B777" i="1"/>
  <c r="N776" i="1"/>
  <c r="O776" i="1" s="1"/>
  <c r="M776" i="1"/>
  <c r="G776" i="1"/>
  <c r="C776" i="1"/>
  <c r="B776" i="1"/>
  <c r="O775" i="1"/>
  <c r="N775" i="1"/>
  <c r="M775" i="1"/>
  <c r="G775" i="1"/>
  <c r="C775" i="1"/>
  <c r="B775" i="1"/>
  <c r="N774" i="1"/>
  <c r="O774" i="1" s="1"/>
  <c r="M774" i="1"/>
  <c r="G774" i="1"/>
  <c r="C774" i="1"/>
  <c r="B774" i="1"/>
  <c r="O773" i="1"/>
  <c r="N773" i="1"/>
  <c r="M773" i="1"/>
  <c r="G773" i="1"/>
  <c r="C773" i="1"/>
  <c r="B773" i="1"/>
  <c r="N772" i="1"/>
  <c r="O772" i="1" s="1"/>
  <c r="M772" i="1"/>
  <c r="G772" i="1"/>
  <c r="C772" i="1"/>
  <c r="B772" i="1"/>
  <c r="O771" i="1"/>
  <c r="N771" i="1"/>
  <c r="M771" i="1"/>
  <c r="G771" i="1"/>
  <c r="C771" i="1"/>
  <c r="B771" i="1"/>
  <c r="N770" i="1"/>
  <c r="O770" i="1" s="1"/>
  <c r="M770" i="1"/>
  <c r="G770" i="1"/>
  <c r="C770" i="1"/>
  <c r="B770" i="1"/>
  <c r="O769" i="1"/>
  <c r="N769" i="1"/>
  <c r="M769" i="1"/>
  <c r="G769" i="1"/>
  <c r="C769" i="1"/>
  <c r="B769" i="1"/>
  <c r="N768" i="1"/>
  <c r="O768" i="1" s="1"/>
  <c r="M768" i="1"/>
  <c r="G768" i="1"/>
  <c r="C768" i="1"/>
  <c r="B768" i="1"/>
  <c r="O767" i="1"/>
  <c r="N767" i="1"/>
  <c r="M767" i="1"/>
  <c r="G767" i="1"/>
  <c r="C767" i="1"/>
  <c r="B767" i="1"/>
  <c r="N766" i="1"/>
  <c r="O766" i="1" s="1"/>
  <c r="M766" i="1"/>
  <c r="G766" i="1"/>
  <c r="C766" i="1"/>
  <c r="B766" i="1"/>
  <c r="O765" i="1"/>
  <c r="N765" i="1"/>
  <c r="M765" i="1"/>
  <c r="G765" i="1"/>
  <c r="C765" i="1"/>
  <c r="B765" i="1"/>
  <c r="N764" i="1"/>
  <c r="O764" i="1" s="1"/>
  <c r="M764" i="1"/>
  <c r="G764" i="1"/>
  <c r="C764" i="1"/>
  <c r="B764" i="1"/>
  <c r="O763" i="1"/>
  <c r="N763" i="1"/>
  <c r="M763" i="1"/>
  <c r="G763" i="1"/>
  <c r="C763" i="1"/>
  <c r="B763" i="1"/>
  <c r="N762" i="1"/>
  <c r="O762" i="1" s="1"/>
  <c r="M762" i="1"/>
  <c r="G762" i="1"/>
  <c r="C762" i="1"/>
  <c r="B762" i="1"/>
  <c r="O761" i="1"/>
  <c r="N761" i="1"/>
  <c r="M761" i="1"/>
  <c r="G761" i="1"/>
  <c r="C761" i="1"/>
  <c r="B761" i="1"/>
  <c r="N760" i="1"/>
  <c r="O760" i="1" s="1"/>
  <c r="M760" i="1"/>
  <c r="G760" i="1"/>
  <c r="C760" i="1"/>
  <c r="B760" i="1"/>
  <c r="O759" i="1"/>
  <c r="N759" i="1"/>
  <c r="M759" i="1"/>
  <c r="G759" i="1"/>
  <c r="C759" i="1"/>
  <c r="B759" i="1"/>
  <c r="N758" i="1"/>
  <c r="O758" i="1" s="1"/>
  <c r="M758" i="1"/>
  <c r="G758" i="1"/>
  <c r="C758" i="1"/>
  <c r="B758" i="1"/>
  <c r="O757" i="1"/>
  <c r="N757" i="1"/>
  <c r="M757" i="1"/>
  <c r="G757" i="1"/>
  <c r="C757" i="1"/>
  <c r="B757" i="1"/>
  <c r="N756" i="1"/>
  <c r="O756" i="1" s="1"/>
  <c r="M756" i="1"/>
  <c r="G756" i="1"/>
  <c r="C756" i="1"/>
  <c r="B756" i="1"/>
  <c r="O755" i="1"/>
  <c r="N755" i="1"/>
  <c r="M755" i="1"/>
  <c r="G755" i="1"/>
  <c r="C755" i="1"/>
  <c r="B755" i="1"/>
  <c r="N754" i="1"/>
  <c r="O754" i="1" s="1"/>
  <c r="M754" i="1"/>
  <c r="G754" i="1"/>
  <c r="C754" i="1"/>
  <c r="B754" i="1"/>
  <c r="O753" i="1"/>
  <c r="N753" i="1"/>
  <c r="M753" i="1"/>
  <c r="G753" i="1"/>
  <c r="C753" i="1"/>
  <c r="B753" i="1"/>
  <c r="N752" i="1"/>
  <c r="O752" i="1" s="1"/>
  <c r="M752" i="1"/>
  <c r="G752" i="1"/>
  <c r="C752" i="1"/>
  <c r="B752" i="1"/>
  <c r="O751" i="1"/>
  <c r="N751" i="1"/>
  <c r="M751" i="1"/>
  <c r="G751" i="1"/>
  <c r="C751" i="1"/>
  <c r="B751" i="1"/>
  <c r="N750" i="1"/>
  <c r="O750" i="1" s="1"/>
  <c r="M750" i="1"/>
  <c r="G750" i="1"/>
  <c r="C750" i="1"/>
  <c r="B750" i="1"/>
  <c r="O749" i="1"/>
  <c r="N749" i="1"/>
  <c r="M749" i="1"/>
  <c r="G749" i="1"/>
  <c r="C749" i="1"/>
  <c r="B749" i="1"/>
  <c r="N748" i="1"/>
  <c r="O748" i="1" s="1"/>
  <c r="M748" i="1"/>
  <c r="G748" i="1"/>
  <c r="C748" i="1"/>
  <c r="B748" i="1"/>
  <c r="O747" i="1"/>
  <c r="N747" i="1"/>
  <c r="M747" i="1"/>
  <c r="G747" i="1"/>
  <c r="C747" i="1"/>
  <c r="B747" i="1"/>
  <c r="N746" i="1"/>
  <c r="O746" i="1" s="1"/>
  <c r="M746" i="1"/>
  <c r="G746" i="1"/>
  <c r="C746" i="1"/>
  <c r="B746" i="1"/>
  <c r="O745" i="1"/>
  <c r="N745" i="1"/>
  <c r="M745" i="1"/>
  <c r="G745" i="1"/>
  <c r="C745" i="1"/>
  <c r="B745" i="1"/>
  <c r="N744" i="1"/>
  <c r="O744" i="1" s="1"/>
  <c r="M744" i="1"/>
  <c r="G744" i="1"/>
  <c r="C744" i="1"/>
  <c r="B744" i="1"/>
  <c r="O743" i="1"/>
  <c r="N743" i="1"/>
  <c r="M743" i="1"/>
  <c r="G743" i="1"/>
  <c r="C743" i="1"/>
  <c r="B743" i="1"/>
  <c r="N742" i="1"/>
  <c r="O742" i="1" s="1"/>
  <c r="M742" i="1"/>
  <c r="G742" i="1"/>
  <c r="C742" i="1"/>
  <c r="B742" i="1"/>
  <c r="O741" i="1"/>
  <c r="N741" i="1"/>
  <c r="M741" i="1"/>
  <c r="G741" i="1"/>
  <c r="C741" i="1"/>
  <c r="B741" i="1"/>
  <c r="N740" i="1"/>
  <c r="O740" i="1" s="1"/>
  <c r="M740" i="1"/>
  <c r="G740" i="1"/>
  <c r="C740" i="1"/>
  <c r="B740" i="1"/>
  <c r="O739" i="1"/>
  <c r="N739" i="1"/>
  <c r="M739" i="1"/>
  <c r="G739" i="1"/>
  <c r="C739" i="1"/>
  <c r="B739" i="1"/>
  <c r="N738" i="1"/>
  <c r="O738" i="1" s="1"/>
  <c r="M738" i="1"/>
  <c r="G738" i="1"/>
  <c r="C738" i="1"/>
  <c r="B738" i="1"/>
  <c r="O737" i="1"/>
  <c r="N737" i="1"/>
  <c r="M737" i="1"/>
  <c r="G737" i="1"/>
  <c r="C737" i="1"/>
  <c r="B737" i="1"/>
  <c r="N736" i="1"/>
  <c r="O736" i="1" s="1"/>
  <c r="M736" i="1"/>
  <c r="G736" i="1"/>
  <c r="C736" i="1"/>
  <c r="B736" i="1"/>
  <c r="O735" i="1"/>
  <c r="N735" i="1"/>
  <c r="M735" i="1"/>
  <c r="G735" i="1"/>
  <c r="C735" i="1"/>
  <c r="B735" i="1"/>
  <c r="N734" i="1"/>
  <c r="O734" i="1" s="1"/>
  <c r="M734" i="1"/>
  <c r="G734" i="1"/>
  <c r="C734" i="1"/>
  <c r="B734" i="1"/>
  <c r="O733" i="1"/>
  <c r="N733" i="1"/>
  <c r="M733" i="1"/>
  <c r="G733" i="1"/>
  <c r="C733" i="1"/>
  <c r="B733" i="1"/>
  <c r="N732" i="1"/>
  <c r="O732" i="1" s="1"/>
  <c r="M732" i="1"/>
  <c r="G732" i="1"/>
  <c r="C732" i="1"/>
  <c r="B732" i="1"/>
  <c r="O731" i="1"/>
  <c r="N731" i="1"/>
  <c r="M731" i="1"/>
  <c r="G731" i="1"/>
  <c r="C731" i="1"/>
  <c r="B731" i="1"/>
  <c r="N730" i="1"/>
  <c r="O730" i="1" s="1"/>
  <c r="M730" i="1"/>
  <c r="G730" i="1"/>
  <c r="C730" i="1"/>
  <c r="B730" i="1"/>
  <c r="O729" i="1"/>
  <c r="N729" i="1"/>
  <c r="M729" i="1"/>
  <c r="G729" i="1"/>
  <c r="C729" i="1"/>
  <c r="B729" i="1"/>
  <c r="N728" i="1"/>
  <c r="O728" i="1" s="1"/>
  <c r="M728" i="1"/>
  <c r="G728" i="1"/>
  <c r="C728" i="1"/>
  <c r="B728" i="1"/>
  <c r="O727" i="1"/>
  <c r="N727" i="1"/>
  <c r="M727" i="1"/>
  <c r="G727" i="1"/>
  <c r="C727" i="1"/>
  <c r="B727" i="1"/>
  <c r="N726" i="1"/>
  <c r="O726" i="1" s="1"/>
  <c r="M726" i="1"/>
  <c r="G726" i="1"/>
  <c r="C726" i="1"/>
  <c r="B726" i="1"/>
  <c r="O725" i="1"/>
  <c r="N725" i="1"/>
  <c r="M725" i="1"/>
  <c r="G725" i="1"/>
  <c r="C725" i="1"/>
  <c r="B725" i="1"/>
  <c r="N724" i="1"/>
  <c r="O724" i="1" s="1"/>
  <c r="M724" i="1"/>
  <c r="G724" i="1"/>
  <c r="C724" i="1"/>
  <c r="B724" i="1"/>
  <c r="O723" i="1"/>
  <c r="N723" i="1"/>
  <c r="M723" i="1"/>
  <c r="G723" i="1"/>
  <c r="C723" i="1"/>
  <c r="B723" i="1"/>
  <c r="N722" i="1"/>
  <c r="O722" i="1" s="1"/>
  <c r="M722" i="1"/>
  <c r="G722" i="1"/>
  <c r="C722" i="1"/>
  <c r="B722" i="1"/>
  <c r="O721" i="1"/>
  <c r="N721" i="1"/>
  <c r="M721" i="1"/>
  <c r="G721" i="1"/>
  <c r="C721" i="1"/>
  <c r="B721" i="1"/>
  <c r="N720" i="1"/>
  <c r="O720" i="1" s="1"/>
  <c r="M720" i="1"/>
  <c r="G720" i="1"/>
  <c r="C720" i="1"/>
  <c r="B720" i="1"/>
  <c r="O719" i="1"/>
  <c r="N719" i="1"/>
  <c r="M719" i="1"/>
  <c r="G719" i="1"/>
  <c r="C719" i="1"/>
  <c r="B719" i="1"/>
  <c r="N718" i="1"/>
  <c r="O718" i="1" s="1"/>
  <c r="M718" i="1"/>
  <c r="G718" i="1"/>
  <c r="C718" i="1"/>
  <c r="B718" i="1"/>
  <c r="O717" i="1"/>
  <c r="N717" i="1"/>
  <c r="M717" i="1"/>
  <c r="G717" i="1"/>
  <c r="C717" i="1"/>
  <c r="B717" i="1"/>
  <c r="N716" i="1"/>
  <c r="O716" i="1" s="1"/>
  <c r="M716" i="1"/>
  <c r="G716" i="1"/>
  <c r="C716" i="1"/>
  <c r="B716" i="1"/>
  <c r="O715" i="1"/>
  <c r="N715" i="1"/>
  <c r="M715" i="1"/>
  <c r="G715" i="1"/>
  <c r="C715" i="1"/>
  <c r="B715" i="1"/>
  <c r="N714" i="1"/>
  <c r="O714" i="1" s="1"/>
  <c r="M714" i="1"/>
  <c r="G714" i="1"/>
  <c r="C714" i="1"/>
  <c r="B714" i="1"/>
  <c r="O713" i="1"/>
  <c r="N713" i="1"/>
  <c r="M713" i="1"/>
  <c r="G713" i="1"/>
  <c r="C713" i="1"/>
  <c r="B713" i="1"/>
  <c r="N712" i="1"/>
  <c r="O712" i="1" s="1"/>
  <c r="M712" i="1"/>
  <c r="G712" i="1"/>
  <c r="C712" i="1"/>
  <c r="B712" i="1"/>
  <c r="O711" i="1"/>
  <c r="N711" i="1"/>
  <c r="M711" i="1"/>
  <c r="G711" i="1"/>
  <c r="C711" i="1"/>
  <c r="B711" i="1"/>
  <c r="N710" i="1"/>
  <c r="O710" i="1" s="1"/>
  <c r="M710" i="1"/>
  <c r="G710" i="1"/>
  <c r="C710" i="1"/>
  <c r="B710" i="1"/>
  <c r="O709" i="1"/>
  <c r="N709" i="1"/>
  <c r="M709" i="1"/>
  <c r="G709" i="1"/>
  <c r="C709" i="1"/>
  <c r="B709" i="1"/>
  <c r="N708" i="1"/>
  <c r="O708" i="1" s="1"/>
  <c r="M708" i="1"/>
  <c r="G708" i="1"/>
  <c r="C708" i="1"/>
  <c r="B708" i="1"/>
  <c r="O707" i="1"/>
  <c r="N707" i="1"/>
  <c r="M707" i="1"/>
  <c r="G707" i="1"/>
  <c r="C707" i="1"/>
  <c r="B707" i="1"/>
  <c r="N706" i="1"/>
  <c r="O706" i="1" s="1"/>
  <c r="M706" i="1"/>
  <c r="C706" i="1"/>
  <c r="B706" i="1"/>
  <c r="N705" i="1"/>
  <c r="O705" i="1" s="1"/>
  <c r="M705" i="1"/>
  <c r="G705" i="1"/>
  <c r="B705" i="1"/>
  <c r="C705" i="1" s="1"/>
  <c r="O704" i="1"/>
  <c r="N704" i="1"/>
  <c r="M704" i="1"/>
  <c r="G704" i="1"/>
  <c r="C704" i="1"/>
  <c r="B704" i="1"/>
  <c r="N703" i="1"/>
  <c r="O703" i="1" s="1"/>
  <c r="M703" i="1"/>
  <c r="G703" i="1"/>
  <c r="C703" i="1"/>
  <c r="B703" i="1"/>
  <c r="O702" i="1"/>
  <c r="N702" i="1"/>
  <c r="M702" i="1"/>
  <c r="G702" i="1"/>
  <c r="B702" i="1"/>
  <c r="C702" i="1" s="1"/>
  <c r="N701" i="1"/>
  <c r="O701" i="1" s="1"/>
  <c r="M701" i="1"/>
  <c r="G701" i="1"/>
  <c r="C701" i="1"/>
  <c r="B701" i="1"/>
  <c r="N700" i="1"/>
  <c r="O700" i="1" s="1"/>
  <c r="M700" i="1"/>
  <c r="G700" i="1"/>
  <c r="B700" i="1"/>
  <c r="C700" i="1" s="1"/>
  <c r="N699" i="1"/>
  <c r="O699" i="1" s="1"/>
  <c r="M699" i="1"/>
  <c r="G699" i="1"/>
  <c r="B699" i="1"/>
  <c r="C699" i="1" s="1"/>
  <c r="O698" i="1"/>
  <c r="N698" i="1"/>
  <c r="M698" i="1"/>
  <c r="G698" i="1"/>
  <c r="C698" i="1"/>
  <c r="B698" i="1"/>
  <c r="N697" i="1"/>
  <c r="O697" i="1" s="1"/>
  <c r="M697" i="1"/>
  <c r="G697" i="1"/>
  <c r="C697" i="1"/>
  <c r="B697" i="1"/>
  <c r="N696" i="1"/>
  <c r="O696" i="1" s="1"/>
  <c r="M696" i="1"/>
  <c r="G696" i="1"/>
  <c r="C696" i="1"/>
  <c r="B696" i="1"/>
  <c r="N695" i="1"/>
  <c r="O695" i="1" s="1"/>
  <c r="M695" i="1"/>
  <c r="G695" i="1"/>
  <c r="B695" i="1"/>
  <c r="C695" i="1" s="1"/>
  <c r="N694" i="1"/>
  <c r="O694" i="1" s="1"/>
  <c r="M694" i="1"/>
  <c r="G694" i="1"/>
  <c r="C694" i="1"/>
  <c r="B694" i="1"/>
  <c r="N693" i="1"/>
  <c r="O693" i="1" s="1"/>
  <c r="M693" i="1"/>
  <c r="G693" i="1"/>
  <c r="B693" i="1"/>
  <c r="C693" i="1" s="1"/>
  <c r="O692" i="1"/>
  <c r="N692" i="1"/>
  <c r="M692" i="1"/>
  <c r="G692" i="1"/>
  <c r="C692" i="1"/>
  <c r="B692" i="1"/>
  <c r="N691" i="1"/>
  <c r="O691" i="1" s="1"/>
  <c r="M691" i="1"/>
  <c r="G691" i="1"/>
  <c r="C691" i="1"/>
  <c r="B691" i="1"/>
  <c r="N690" i="1"/>
  <c r="O690" i="1" s="1"/>
  <c r="M690" i="1"/>
  <c r="G690" i="1"/>
  <c r="B690" i="1"/>
  <c r="C690" i="1" s="1"/>
  <c r="N689" i="1"/>
  <c r="O689" i="1" s="1"/>
  <c r="M689" i="1"/>
  <c r="G689" i="1"/>
  <c r="C689" i="1"/>
  <c r="B689" i="1"/>
  <c r="N688" i="1"/>
  <c r="O688" i="1" s="1"/>
  <c r="M688" i="1"/>
  <c r="G688" i="1"/>
  <c r="C688" i="1"/>
  <c r="B688" i="1"/>
  <c r="N687" i="1"/>
  <c r="O687" i="1" s="1"/>
  <c r="M687" i="1"/>
  <c r="G687" i="1"/>
  <c r="C687" i="1"/>
  <c r="B687" i="1"/>
  <c r="O686" i="1"/>
  <c r="N686" i="1"/>
  <c r="M686" i="1"/>
  <c r="G686" i="1"/>
  <c r="B686" i="1"/>
  <c r="C686" i="1" s="1"/>
  <c r="N685" i="1"/>
  <c r="O685" i="1" s="1"/>
  <c r="M685" i="1"/>
  <c r="G685" i="1"/>
  <c r="C685" i="1"/>
  <c r="B685" i="1"/>
  <c r="O684" i="1"/>
  <c r="N684" i="1"/>
  <c r="M684" i="1"/>
  <c r="G684" i="1"/>
  <c r="C684" i="1"/>
  <c r="B684" i="1"/>
  <c r="N683" i="1"/>
  <c r="O683" i="1" s="1"/>
  <c r="M683" i="1"/>
  <c r="G683" i="1"/>
  <c r="C683" i="1"/>
  <c r="B683" i="1"/>
  <c r="N682" i="1"/>
  <c r="O682" i="1" s="1"/>
  <c r="M682" i="1"/>
  <c r="G682" i="1"/>
  <c r="B682" i="1"/>
  <c r="C682" i="1" s="1"/>
  <c r="N681" i="1"/>
  <c r="O681" i="1" s="1"/>
  <c r="M681" i="1"/>
  <c r="G681" i="1"/>
  <c r="B681" i="1"/>
  <c r="C681" i="1" s="1"/>
  <c r="O680" i="1"/>
  <c r="N680" i="1"/>
  <c r="M680" i="1"/>
  <c r="G680" i="1"/>
  <c r="C680" i="1"/>
  <c r="B680" i="1"/>
  <c r="N679" i="1"/>
  <c r="O679" i="1" s="1"/>
  <c r="M679" i="1"/>
  <c r="G679" i="1"/>
  <c r="C679" i="1"/>
  <c r="B679" i="1"/>
  <c r="O678" i="1"/>
  <c r="N678" i="1"/>
  <c r="M678" i="1"/>
  <c r="G678" i="1"/>
  <c r="C678" i="1"/>
  <c r="B678" i="1"/>
  <c r="N677" i="1"/>
  <c r="O677" i="1" s="1"/>
  <c r="M677" i="1"/>
  <c r="G677" i="1"/>
  <c r="C677" i="1"/>
  <c r="B677" i="1"/>
  <c r="N676" i="1"/>
  <c r="O676" i="1" s="1"/>
  <c r="M676" i="1"/>
  <c r="G676" i="1"/>
  <c r="C676" i="1"/>
  <c r="B676" i="1"/>
  <c r="N675" i="1"/>
  <c r="O675" i="1" s="1"/>
  <c r="M675" i="1"/>
  <c r="G675" i="1"/>
  <c r="B675" i="1"/>
  <c r="C675" i="1" s="1"/>
  <c r="N674" i="1"/>
  <c r="O674" i="1" s="1"/>
  <c r="M674" i="1"/>
  <c r="G674" i="1"/>
  <c r="C674" i="1"/>
  <c r="B674" i="1"/>
  <c r="N673" i="1"/>
  <c r="O673" i="1" s="1"/>
  <c r="M673" i="1"/>
  <c r="G673" i="1"/>
  <c r="C673" i="1"/>
  <c r="B673" i="1"/>
  <c r="O672" i="1"/>
  <c r="N672" i="1"/>
  <c r="M672" i="1"/>
  <c r="G672" i="1"/>
  <c r="C672" i="1"/>
  <c r="B672" i="1"/>
  <c r="N671" i="1"/>
  <c r="O671" i="1" s="1"/>
  <c r="M671" i="1"/>
  <c r="G671" i="1"/>
  <c r="C671" i="1"/>
  <c r="B671" i="1"/>
  <c r="N670" i="1"/>
  <c r="O670" i="1" s="1"/>
  <c r="M670" i="1"/>
  <c r="G670" i="1"/>
  <c r="C670" i="1"/>
  <c r="B670" i="1"/>
  <c r="N669" i="1"/>
  <c r="O669" i="1" s="1"/>
  <c r="M669" i="1"/>
  <c r="G669" i="1"/>
  <c r="C669" i="1"/>
  <c r="B669" i="1"/>
  <c r="O668" i="1"/>
  <c r="N668" i="1"/>
  <c r="M668" i="1"/>
  <c r="G668" i="1"/>
  <c r="B668" i="1"/>
  <c r="C668" i="1" s="1"/>
  <c r="N667" i="1"/>
  <c r="O667" i="1" s="1"/>
  <c r="M667" i="1"/>
  <c r="G667" i="1"/>
  <c r="B667" i="1"/>
  <c r="C667" i="1" s="1"/>
  <c r="O666" i="1"/>
  <c r="N666" i="1"/>
  <c r="M666" i="1"/>
  <c r="G666" i="1"/>
  <c r="B666" i="1"/>
  <c r="C666" i="1" s="1"/>
  <c r="N665" i="1"/>
  <c r="O665" i="1" s="1"/>
  <c r="M665" i="1"/>
  <c r="G665" i="1"/>
  <c r="C665" i="1"/>
  <c r="B665" i="1"/>
  <c r="O664" i="1"/>
  <c r="N664" i="1"/>
  <c r="M664" i="1"/>
  <c r="G664" i="1"/>
  <c r="B664" i="1"/>
  <c r="C664" i="1" s="1"/>
  <c r="N663" i="1"/>
  <c r="O663" i="1" s="1"/>
  <c r="M663" i="1"/>
  <c r="G663" i="1"/>
  <c r="C663" i="1"/>
  <c r="B663" i="1"/>
  <c r="N662" i="1"/>
  <c r="O662" i="1" s="1"/>
  <c r="M662" i="1"/>
  <c r="G662" i="1"/>
  <c r="B662" i="1"/>
  <c r="C662" i="1" s="1"/>
  <c r="N661" i="1"/>
  <c r="O661" i="1" s="1"/>
  <c r="M661" i="1"/>
  <c r="G661" i="1"/>
  <c r="C661" i="1"/>
  <c r="B661" i="1"/>
  <c r="O660" i="1"/>
  <c r="N660" i="1"/>
  <c r="M660" i="1"/>
  <c r="G660" i="1"/>
  <c r="C660" i="1"/>
  <c r="B660" i="1"/>
  <c r="N659" i="1"/>
  <c r="O659" i="1" s="1"/>
  <c r="M659" i="1"/>
  <c r="G659" i="1"/>
  <c r="C659" i="1"/>
  <c r="B659" i="1"/>
  <c r="N658" i="1"/>
  <c r="O658" i="1" s="1"/>
  <c r="M658" i="1"/>
  <c r="G658" i="1"/>
  <c r="C658" i="1"/>
  <c r="B658" i="1"/>
  <c r="N657" i="1"/>
  <c r="O657" i="1" s="1"/>
  <c r="M657" i="1"/>
  <c r="G657" i="1"/>
  <c r="B657" i="1"/>
  <c r="C657" i="1" s="1"/>
  <c r="O656" i="1"/>
  <c r="N656" i="1"/>
  <c r="M656" i="1"/>
  <c r="G656" i="1"/>
  <c r="B656" i="1"/>
  <c r="C656" i="1" s="1"/>
  <c r="N655" i="1"/>
  <c r="O655" i="1" s="1"/>
  <c r="M655" i="1"/>
  <c r="G655" i="1"/>
  <c r="B655" i="1"/>
  <c r="C655" i="1" s="1"/>
  <c r="N654" i="1"/>
  <c r="O654" i="1" s="1"/>
  <c r="M654" i="1"/>
  <c r="G654" i="1"/>
  <c r="C654" i="1"/>
  <c r="B654" i="1"/>
  <c r="N653" i="1"/>
  <c r="O653" i="1" s="1"/>
  <c r="M653" i="1"/>
  <c r="G653" i="1"/>
  <c r="B653" i="1"/>
  <c r="C653" i="1" s="1"/>
  <c r="N652" i="1"/>
  <c r="O652" i="1" s="1"/>
  <c r="M652" i="1"/>
  <c r="G652" i="1"/>
  <c r="C652" i="1"/>
  <c r="B652" i="1"/>
  <c r="N651" i="1"/>
  <c r="O651" i="1" s="1"/>
  <c r="M651" i="1"/>
  <c r="G651" i="1"/>
  <c r="C651" i="1"/>
  <c r="B651" i="1"/>
  <c r="N650" i="1"/>
  <c r="O650" i="1" s="1"/>
  <c r="M650" i="1"/>
  <c r="G650" i="1"/>
  <c r="B650" i="1"/>
  <c r="C650" i="1" s="1"/>
  <c r="N649" i="1"/>
  <c r="O649" i="1" s="1"/>
  <c r="M649" i="1"/>
  <c r="G649" i="1"/>
  <c r="C649" i="1"/>
  <c r="B649" i="1"/>
  <c r="N648" i="1"/>
  <c r="O648" i="1" s="1"/>
  <c r="M648" i="1"/>
  <c r="G648" i="1"/>
  <c r="C648" i="1"/>
  <c r="B648" i="1"/>
  <c r="N647" i="1"/>
  <c r="O647" i="1" s="1"/>
  <c r="M647" i="1"/>
  <c r="G647" i="1"/>
  <c r="C647" i="1"/>
  <c r="B647" i="1"/>
  <c r="O646" i="1"/>
  <c r="N646" i="1"/>
  <c r="M646" i="1"/>
  <c r="G646" i="1"/>
  <c r="C646" i="1"/>
  <c r="B646" i="1"/>
  <c r="N645" i="1"/>
  <c r="O645" i="1" s="1"/>
  <c r="M645" i="1"/>
  <c r="G645" i="1"/>
  <c r="B645" i="1"/>
  <c r="C645" i="1" s="1"/>
  <c r="O644" i="1"/>
  <c r="N644" i="1"/>
  <c r="M644" i="1"/>
  <c r="G644" i="1"/>
  <c r="B644" i="1"/>
  <c r="C644" i="1" s="1"/>
  <c r="N643" i="1"/>
  <c r="O643" i="1" s="1"/>
  <c r="M643" i="1"/>
  <c r="G643" i="1"/>
  <c r="C643" i="1"/>
  <c r="B643" i="1"/>
  <c r="O642" i="1"/>
  <c r="N642" i="1"/>
  <c r="M642" i="1"/>
  <c r="G642" i="1"/>
  <c r="B642" i="1"/>
  <c r="C642" i="1" s="1"/>
  <c r="N641" i="1"/>
  <c r="O641" i="1" s="1"/>
  <c r="M641" i="1"/>
  <c r="G641" i="1"/>
  <c r="C641" i="1"/>
  <c r="B641" i="1"/>
  <c r="N640" i="1"/>
  <c r="O640" i="1" s="1"/>
  <c r="M640" i="1"/>
  <c r="G640" i="1"/>
  <c r="B640" i="1"/>
  <c r="C640" i="1" s="1"/>
  <c r="N639" i="1"/>
  <c r="O639" i="1" s="1"/>
  <c r="M639" i="1"/>
  <c r="G639" i="1"/>
  <c r="B639" i="1"/>
  <c r="C639" i="1" s="1"/>
  <c r="O638" i="1"/>
  <c r="N638" i="1"/>
  <c r="M638" i="1"/>
  <c r="G638" i="1"/>
  <c r="C638" i="1"/>
  <c r="B638" i="1"/>
  <c r="N637" i="1"/>
  <c r="O637" i="1" s="1"/>
  <c r="M637" i="1"/>
  <c r="G637" i="1"/>
  <c r="C637" i="1"/>
  <c r="B637" i="1"/>
  <c r="O636" i="1"/>
  <c r="N636" i="1"/>
  <c r="M636" i="1"/>
  <c r="G636" i="1"/>
  <c r="C636" i="1"/>
  <c r="B636" i="1"/>
  <c r="N635" i="1"/>
  <c r="O635" i="1" s="1"/>
  <c r="M635" i="1"/>
  <c r="G635" i="1"/>
  <c r="C635" i="1"/>
  <c r="B635" i="1"/>
  <c r="N634" i="1"/>
  <c r="O634" i="1" s="1"/>
  <c r="M634" i="1"/>
  <c r="G634" i="1"/>
  <c r="C634" i="1"/>
  <c r="B634" i="1"/>
  <c r="N633" i="1"/>
  <c r="O633" i="1" s="1"/>
  <c r="M633" i="1"/>
  <c r="G633" i="1"/>
  <c r="B633" i="1"/>
  <c r="C633" i="1" s="1"/>
  <c r="O632" i="1"/>
  <c r="N632" i="1"/>
  <c r="M632" i="1"/>
  <c r="G632" i="1"/>
  <c r="B632" i="1"/>
  <c r="C632" i="1" s="1"/>
  <c r="N631" i="1"/>
  <c r="O631" i="1" s="1"/>
  <c r="M631" i="1"/>
  <c r="G631" i="1"/>
  <c r="B631" i="1"/>
  <c r="C631" i="1" s="1"/>
  <c r="N630" i="1"/>
  <c r="O630" i="1" s="1"/>
  <c r="M630" i="1"/>
  <c r="G630" i="1"/>
  <c r="C630" i="1"/>
  <c r="B630" i="1"/>
  <c r="N629" i="1"/>
  <c r="O629" i="1" s="1"/>
  <c r="M629" i="1"/>
  <c r="G629" i="1"/>
  <c r="B629" i="1"/>
  <c r="C629" i="1" s="1"/>
  <c r="N628" i="1"/>
  <c r="O628" i="1" s="1"/>
  <c r="M628" i="1"/>
  <c r="G628" i="1"/>
  <c r="C628" i="1"/>
  <c r="B628" i="1"/>
  <c r="N627" i="1"/>
  <c r="O627" i="1" s="1"/>
  <c r="M627" i="1"/>
  <c r="G627" i="1"/>
  <c r="C627" i="1"/>
  <c r="B627" i="1"/>
  <c r="N626" i="1"/>
  <c r="O626" i="1" s="1"/>
  <c r="M626" i="1"/>
  <c r="G626" i="1"/>
  <c r="B626" i="1"/>
  <c r="C626" i="1" s="1"/>
  <c r="N625" i="1"/>
  <c r="O625" i="1" s="1"/>
  <c r="M625" i="1"/>
  <c r="G625" i="1"/>
  <c r="C625" i="1"/>
  <c r="B625" i="1"/>
  <c r="N624" i="1"/>
  <c r="O624" i="1" s="1"/>
  <c r="M624" i="1"/>
  <c r="G624" i="1"/>
  <c r="C624" i="1"/>
  <c r="B624" i="1"/>
  <c r="N623" i="1"/>
  <c r="O623" i="1" s="1"/>
  <c r="M623" i="1"/>
  <c r="G623" i="1"/>
  <c r="C623" i="1"/>
  <c r="B623" i="1"/>
  <c r="O622" i="1"/>
  <c r="N622" i="1"/>
  <c r="M622" i="1"/>
  <c r="G622" i="1"/>
  <c r="C622" i="1"/>
  <c r="B622" i="1"/>
  <c r="N621" i="1"/>
  <c r="O621" i="1" s="1"/>
  <c r="M621" i="1"/>
  <c r="G621" i="1"/>
  <c r="B621" i="1"/>
  <c r="C621" i="1" s="1"/>
  <c r="O620" i="1"/>
  <c r="N620" i="1"/>
  <c r="M620" i="1"/>
  <c r="G620" i="1"/>
  <c r="B620" i="1"/>
  <c r="C620" i="1" s="1"/>
  <c r="N619" i="1"/>
  <c r="O619" i="1" s="1"/>
  <c r="M619" i="1"/>
  <c r="G619" i="1"/>
  <c r="C619" i="1"/>
  <c r="B619" i="1"/>
  <c r="O618" i="1"/>
  <c r="N618" i="1"/>
  <c r="M618" i="1"/>
  <c r="G618" i="1"/>
  <c r="B618" i="1"/>
  <c r="C618" i="1" s="1"/>
  <c r="N617" i="1"/>
  <c r="O617" i="1" s="1"/>
  <c r="M617" i="1"/>
  <c r="G617" i="1"/>
  <c r="C617" i="1"/>
  <c r="B617" i="1"/>
  <c r="N616" i="1"/>
  <c r="O616" i="1" s="1"/>
  <c r="M616" i="1"/>
  <c r="G616" i="1"/>
  <c r="B616" i="1"/>
  <c r="C616" i="1" s="1"/>
  <c r="N615" i="1"/>
  <c r="O615" i="1" s="1"/>
  <c r="M615" i="1"/>
  <c r="G615" i="1"/>
  <c r="B615" i="1"/>
  <c r="C615" i="1" s="1"/>
  <c r="O614" i="1"/>
  <c r="N614" i="1"/>
  <c r="M614" i="1"/>
  <c r="G614" i="1"/>
  <c r="C614" i="1"/>
  <c r="B614" i="1"/>
  <c r="N613" i="1"/>
  <c r="O613" i="1" s="1"/>
  <c r="M613" i="1"/>
  <c r="G613" i="1"/>
  <c r="C613" i="1"/>
  <c r="B613" i="1"/>
  <c r="O612" i="1"/>
  <c r="N612" i="1"/>
  <c r="M612" i="1"/>
  <c r="G612" i="1"/>
  <c r="C612" i="1"/>
  <c r="B612" i="1"/>
  <c r="N611" i="1"/>
  <c r="O611" i="1" s="1"/>
  <c r="M611" i="1"/>
  <c r="G611" i="1"/>
  <c r="C611" i="1"/>
  <c r="B611" i="1"/>
  <c r="N610" i="1"/>
  <c r="O610" i="1" s="1"/>
  <c r="M610" i="1"/>
  <c r="G610" i="1"/>
  <c r="C610" i="1"/>
  <c r="B610" i="1"/>
  <c r="N609" i="1"/>
  <c r="O609" i="1" s="1"/>
  <c r="M609" i="1"/>
  <c r="G609" i="1"/>
  <c r="B609" i="1"/>
  <c r="C609" i="1" s="1"/>
  <c r="O608" i="1"/>
  <c r="N608" i="1"/>
  <c r="M608" i="1"/>
  <c r="G608" i="1"/>
  <c r="B608" i="1"/>
  <c r="C608" i="1" s="1"/>
  <c r="N607" i="1"/>
  <c r="O607" i="1" s="1"/>
  <c r="M607" i="1"/>
  <c r="G607" i="1"/>
  <c r="B607" i="1"/>
  <c r="C607" i="1" s="1"/>
  <c r="N606" i="1"/>
  <c r="O606" i="1" s="1"/>
  <c r="M606" i="1"/>
  <c r="G606" i="1"/>
  <c r="C606" i="1"/>
  <c r="B606" i="1"/>
  <c r="N605" i="1"/>
  <c r="O605" i="1" s="1"/>
  <c r="M605" i="1"/>
  <c r="G605" i="1"/>
  <c r="B605" i="1"/>
  <c r="C605" i="1" s="1"/>
  <c r="N604" i="1"/>
  <c r="O604" i="1" s="1"/>
  <c r="M604" i="1"/>
  <c r="G604" i="1"/>
  <c r="C604" i="1"/>
  <c r="B604" i="1"/>
  <c r="N603" i="1"/>
  <c r="O603" i="1" s="1"/>
  <c r="M603" i="1"/>
  <c r="G603" i="1"/>
  <c r="C603" i="1"/>
  <c r="B603" i="1"/>
  <c r="N602" i="1"/>
  <c r="O602" i="1" s="1"/>
  <c r="M602" i="1"/>
  <c r="G602" i="1"/>
  <c r="B602" i="1"/>
  <c r="C602" i="1" s="1"/>
  <c r="N601" i="1"/>
  <c r="O601" i="1" s="1"/>
  <c r="M601" i="1"/>
  <c r="G601" i="1"/>
  <c r="C601" i="1"/>
  <c r="B601" i="1"/>
  <c r="N600" i="1"/>
  <c r="O600" i="1" s="1"/>
  <c r="M600" i="1"/>
  <c r="G600" i="1"/>
  <c r="C600" i="1"/>
  <c r="B600" i="1"/>
  <c r="N599" i="1"/>
  <c r="O599" i="1" s="1"/>
  <c r="M599" i="1"/>
  <c r="G599" i="1"/>
  <c r="C599" i="1"/>
  <c r="B599" i="1"/>
  <c r="O598" i="1"/>
  <c r="N598" i="1"/>
  <c r="M598" i="1"/>
  <c r="C598" i="1"/>
  <c r="B598" i="1"/>
  <c r="O597" i="1"/>
  <c r="N597" i="1"/>
  <c r="M597" i="1"/>
  <c r="G597" i="1"/>
  <c r="B597" i="1"/>
  <c r="C597" i="1" s="1"/>
  <c r="O596" i="1"/>
  <c r="N596" i="1"/>
  <c r="M596" i="1"/>
  <c r="G596" i="1"/>
  <c r="B596" i="1"/>
  <c r="C596" i="1" s="1"/>
  <c r="O595" i="1"/>
  <c r="N595" i="1"/>
  <c r="M595" i="1"/>
  <c r="G595" i="1"/>
  <c r="B595" i="1"/>
  <c r="C595" i="1" s="1"/>
  <c r="O594" i="1"/>
  <c r="N594" i="1"/>
  <c r="M594" i="1"/>
  <c r="G594" i="1"/>
  <c r="C594" i="1"/>
  <c r="B594" i="1"/>
  <c r="O593" i="1"/>
  <c r="N593" i="1"/>
  <c r="M593" i="1"/>
  <c r="G593" i="1"/>
  <c r="B593" i="1"/>
  <c r="C593" i="1" s="1"/>
  <c r="O592" i="1"/>
  <c r="N592" i="1"/>
  <c r="M592" i="1"/>
  <c r="G592" i="1"/>
  <c r="B592" i="1"/>
  <c r="C592" i="1" s="1"/>
  <c r="O591" i="1"/>
  <c r="N591" i="1"/>
  <c r="M591" i="1"/>
  <c r="G591" i="1"/>
  <c r="B591" i="1"/>
  <c r="C591" i="1" s="1"/>
  <c r="O590" i="1"/>
  <c r="N590" i="1"/>
  <c r="M590" i="1"/>
  <c r="B590" i="1"/>
  <c r="C590" i="1" s="1"/>
  <c r="O589" i="1"/>
  <c r="N589" i="1"/>
  <c r="M589" i="1"/>
  <c r="G589" i="1"/>
  <c r="C589" i="1"/>
  <c r="B589" i="1"/>
  <c r="O588" i="1"/>
  <c r="N588" i="1"/>
  <c r="M588" i="1"/>
  <c r="G588" i="1"/>
  <c r="B588" i="1"/>
  <c r="C588" i="1" s="1"/>
  <c r="N587" i="1"/>
  <c r="O587" i="1" s="1"/>
  <c r="M587" i="1"/>
  <c r="G587" i="1"/>
  <c r="C587" i="1"/>
  <c r="B587" i="1"/>
  <c r="O586" i="1"/>
  <c r="N586" i="1"/>
  <c r="M586" i="1"/>
  <c r="G586" i="1"/>
  <c r="B586" i="1"/>
  <c r="C586" i="1" s="1"/>
  <c r="N585" i="1"/>
  <c r="O585" i="1" s="1"/>
  <c r="M585" i="1"/>
  <c r="G585" i="1"/>
  <c r="C585" i="1"/>
  <c r="B585" i="1"/>
  <c r="O584" i="1"/>
  <c r="N584" i="1"/>
  <c r="M584" i="1"/>
  <c r="G584" i="1"/>
  <c r="B584" i="1"/>
  <c r="C584" i="1" s="1"/>
  <c r="N583" i="1"/>
  <c r="O583" i="1" s="1"/>
  <c r="M583" i="1"/>
  <c r="G583" i="1"/>
  <c r="C583" i="1"/>
  <c r="B583" i="1"/>
  <c r="O582" i="1"/>
  <c r="N582" i="1"/>
  <c r="M582" i="1"/>
  <c r="G582" i="1"/>
  <c r="B582" i="1"/>
  <c r="C582" i="1" s="1"/>
  <c r="O581" i="1"/>
  <c r="N581" i="1"/>
  <c r="M581" i="1"/>
  <c r="G581" i="1"/>
  <c r="C581" i="1"/>
  <c r="B581" i="1"/>
  <c r="O580" i="1"/>
  <c r="N580" i="1"/>
  <c r="M580" i="1"/>
  <c r="G580" i="1"/>
  <c r="B580" i="1"/>
  <c r="C580" i="1" s="1"/>
  <c r="N579" i="1"/>
  <c r="O579" i="1" s="1"/>
  <c r="M579" i="1"/>
  <c r="G579" i="1"/>
  <c r="C579" i="1"/>
  <c r="B579" i="1"/>
  <c r="O578" i="1"/>
  <c r="N578" i="1"/>
  <c r="M578" i="1"/>
  <c r="G578" i="1"/>
  <c r="B578" i="1"/>
  <c r="C578" i="1" s="1"/>
  <c r="N577" i="1"/>
  <c r="O577" i="1" s="1"/>
  <c r="M577" i="1"/>
  <c r="G577" i="1"/>
  <c r="C577" i="1"/>
  <c r="B577" i="1"/>
  <c r="O576" i="1"/>
  <c r="N576" i="1"/>
  <c r="M576" i="1"/>
  <c r="G576" i="1"/>
  <c r="B576" i="1"/>
  <c r="C576" i="1" s="1"/>
  <c r="O575" i="1"/>
  <c r="N575" i="1"/>
  <c r="M575" i="1"/>
  <c r="C575" i="1"/>
  <c r="B575" i="1"/>
  <c r="N574" i="1"/>
  <c r="O574" i="1" s="1"/>
  <c r="M574" i="1"/>
  <c r="G574" i="1"/>
  <c r="B574" i="1"/>
  <c r="C574" i="1" s="1"/>
  <c r="O573" i="1"/>
  <c r="N573" i="1"/>
  <c r="M573" i="1"/>
  <c r="G573" i="1"/>
  <c r="C573" i="1"/>
  <c r="B573" i="1"/>
  <c r="N572" i="1"/>
  <c r="O572" i="1" s="1"/>
  <c r="M572" i="1"/>
  <c r="G572" i="1"/>
  <c r="B572" i="1"/>
  <c r="C572" i="1" s="1"/>
  <c r="O571" i="1"/>
  <c r="N571" i="1"/>
  <c r="M571" i="1"/>
  <c r="G571" i="1"/>
  <c r="C571" i="1"/>
  <c r="B571" i="1"/>
  <c r="N570" i="1"/>
  <c r="O570" i="1" s="1"/>
  <c r="M570" i="1"/>
  <c r="G570" i="1"/>
  <c r="B570" i="1"/>
  <c r="C570" i="1" s="1"/>
  <c r="N569" i="1"/>
  <c r="O569" i="1" s="1"/>
  <c r="M569" i="1"/>
  <c r="G569" i="1"/>
  <c r="C569" i="1"/>
  <c r="B569" i="1"/>
  <c r="N568" i="1"/>
  <c r="O568" i="1" s="1"/>
  <c r="M568" i="1"/>
  <c r="G568" i="1"/>
  <c r="B568" i="1"/>
  <c r="C568" i="1" s="1"/>
  <c r="O567" i="1"/>
  <c r="N567" i="1"/>
  <c r="M567" i="1"/>
  <c r="G567" i="1"/>
  <c r="C567" i="1"/>
  <c r="B567" i="1"/>
  <c r="N566" i="1"/>
  <c r="O566" i="1" s="1"/>
  <c r="M566" i="1"/>
  <c r="C566" i="1"/>
  <c r="B566" i="1"/>
  <c r="N565" i="1"/>
  <c r="O565" i="1" s="1"/>
  <c r="M565" i="1"/>
  <c r="G565" i="1"/>
  <c r="B565" i="1"/>
  <c r="C565" i="1" s="1"/>
  <c r="O564" i="1"/>
  <c r="N564" i="1"/>
  <c r="M564" i="1"/>
  <c r="G564" i="1"/>
  <c r="C564" i="1"/>
  <c r="B564" i="1"/>
  <c r="N563" i="1"/>
  <c r="O563" i="1" s="1"/>
  <c r="M563" i="1"/>
  <c r="G563" i="1"/>
  <c r="B563" i="1"/>
  <c r="C563" i="1" s="1"/>
  <c r="N562" i="1"/>
  <c r="O562" i="1" s="1"/>
  <c r="M562" i="1"/>
  <c r="G562" i="1"/>
  <c r="C562" i="1"/>
  <c r="B562" i="1"/>
  <c r="O561" i="1"/>
  <c r="N561" i="1"/>
  <c r="M561" i="1"/>
  <c r="G561" i="1"/>
  <c r="B561" i="1"/>
  <c r="C561" i="1" s="1"/>
  <c r="O560" i="1"/>
  <c r="N560" i="1"/>
  <c r="M560" i="1"/>
  <c r="G560" i="1"/>
  <c r="B560" i="1"/>
  <c r="C560" i="1" s="1"/>
  <c r="O559" i="1"/>
  <c r="N559" i="1"/>
  <c r="M559" i="1"/>
  <c r="G559" i="1"/>
  <c r="B559" i="1"/>
  <c r="C559" i="1" s="1"/>
  <c r="O558" i="1"/>
  <c r="N558" i="1"/>
  <c r="M558" i="1"/>
  <c r="G558" i="1"/>
  <c r="C558" i="1"/>
  <c r="B558" i="1"/>
  <c r="O557" i="1"/>
  <c r="N557" i="1"/>
  <c r="M557" i="1"/>
  <c r="G557" i="1"/>
  <c r="B557" i="1"/>
  <c r="C557" i="1" s="1"/>
  <c r="N556" i="1"/>
  <c r="O556" i="1" s="1"/>
  <c r="M556" i="1"/>
  <c r="G556" i="1"/>
  <c r="C556" i="1"/>
  <c r="B556" i="1"/>
  <c r="N555" i="1"/>
  <c r="O555" i="1" s="1"/>
  <c r="M555" i="1"/>
  <c r="G555" i="1"/>
  <c r="B555" i="1"/>
  <c r="C555" i="1" s="1"/>
  <c r="N554" i="1"/>
  <c r="O554" i="1" s="1"/>
  <c r="M554" i="1"/>
  <c r="G554" i="1"/>
  <c r="B554" i="1"/>
  <c r="C554" i="1" s="1"/>
  <c r="O553" i="1"/>
  <c r="N553" i="1"/>
  <c r="M553" i="1"/>
  <c r="G553" i="1"/>
  <c r="B553" i="1"/>
  <c r="C553" i="1" s="1"/>
  <c r="N552" i="1"/>
  <c r="O552" i="1" s="1"/>
  <c r="M552" i="1"/>
  <c r="G552" i="1"/>
  <c r="C552" i="1"/>
  <c r="B552" i="1"/>
  <c r="O551" i="1"/>
  <c r="N551" i="1"/>
  <c r="M551" i="1"/>
  <c r="G551" i="1"/>
  <c r="B551" i="1"/>
  <c r="C551" i="1" s="1"/>
  <c r="O550" i="1"/>
  <c r="N550" i="1"/>
  <c r="M550" i="1"/>
  <c r="G550" i="1"/>
  <c r="C550" i="1"/>
  <c r="B550" i="1"/>
  <c r="N549" i="1"/>
  <c r="O549" i="1" s="1"/>
  <c r="M549" i="1"/>
  <c r="G549" i="1"/>
  <c r="B549" i="1"/>
  <c r="C549" i="1" s="1"/>
  <c r="O548" i="1"/>
  <c r="N548" i="1"/>
  <c r="M548" i="1"/>
  <c r="G548" i="1"/>
  <c r="B548" i="1"/>
  <c r="C548" i="1" s="1"/>
  <c r="O547" i="1"/>
  <c r="N547" i="1"/>
  <c r="M547" i="1"/>
  <c r="G547" i="1"/>
  <c r="B547" i="1"/>
  <c r="C547" i="1" s="1"/>
  <c r="O546" i="1"/>
  <c r="N546" i="1"/>
  <c r="M546" i="1"/>
  <c r="G546" i="1"/>
  <c r="B546" i="1"/>
  <c r="C546" i="1" s="1"/>
  <c r="N545" i="1"/>
  <c r="O545" i="1" s="1"/>
  <c r="M545" i="1"/>
  <c r="G545" i="1"/>
  <c r="B545" i="1"/>
  <c r="C545" i="1" s="1"/>
  <c r="N544" i="1"/>
  <c r="O544" i="1" s="1"/>
  <c r="M544" i="1"/>
  <c r="G544" i="1"/>
  <c r="B544" i="1"/>
  <c r="C544" i="1" s="1"/>
  <c r="N543" i="1"/>
  <c r="O543" i="1" s="1"/>
  <c r="M543" i="1"/>
  <c r="G543" i="1"/>
  <c r="B543" i="1"/>
  <c r="C543" i="1" s="1"/>
  <c r="O542" i="1"/>
  <c r="N542" i="1"/>
  <c r="M542" i="1"/>
  <c r="G542" i="1"/>
  <c r="C542" i="1"/>
  <c r="B542" i="1"/>
  <c r="N541" i="1"/>
  <c r="O541" i="1" s="1"/>
  <c r="M541" i="1"/>
  <c r="G541" i="1"/>
  <c r="B541" i="1"/>
  <c r="C541" i="1" s="1"/>
  <c r="O540" i="1"/>
  <c r="N540" i="1"/>
  <c r="M540" i="1"/>
  <c r="G540" i="1"/>
  <c r="C540" i="1"/>
  <c r="B540" i="1"/>
  <c r="N539" i="1"/>
  <c r="O539" i="1" s="1"/>
  <c r="M539" i="1"/>
  <c r="G539" i="1"/>
  <c r="B539" i="1"/>
  <c r="C539" i="1" s="1"/>
  <c r="N538" i="1"/>
  <c r="O538" i="1" s="1"/>
  <c r="M538" i="1"/>
  <c r="G538" i="1"/>
  <c r="C538" i="1"/>
  <c r="B538" i="1"/>
  <c r="O537" i="1"/>
  <c r="N537" i="1"/>
  <c r="M537" i="1"/>
  <c r="G537" i="1"/>
  <c r="B537" i="1"/>
  <c r="C537" i="1" s="1"/>
  <c r="O536" i="1"/>
  <c r="N536" i="1"/>
  <c r="M536" i="1"/>
  <c r="G536" i="1"/>
  <c r="B536" i="1"/>
  <c r="C536" i="1" s="1"/>
  <c r="O535" i="1"/>
  <c r="N535" i="1"/>
  <c r="M535" i="1"/>
  <c r="G535" i="1"/>
  <c r="B535" i="1"/>
  <c r="C535" i="1" s="1"/>
  <c r="O534" i="1"/>
  <c r="N534" i="1"/>
  <c r="M534" i="1"/>
  <c r="G534" i="1"/>
  <c r="C534" i="1"/>
  <c r="B534" i="1"/>
  <c r="O533" i="1"/>
  <c r="N533" i="1"/>
  <c r="M533" i="1"/>
  <c r="G533" i="1"/>
  <c r="B533" i="1"/>
  <c r="C533" i="1" s="1"/>
  <c r="N532" i="1"/>
  <c r="O532" i="1" s="1"/>
  <c r="M532" i="1"/>
  <c r="G532" i="1"/>
  <c r="C532" i="1"/>
  <c r="B532" i="1"/>
  <c r="N531" i="1"/>
  <c r="O531" i="1" s="1"/>
  <c r="M531" i="1"/>
  <c r="G531" i="1"/>
  <c r="B531" i="1"/>
  <c r="C531" i="1" s="1"/>
  <c r="N530" i="1"/>
  <c r="O530" i="1" s="1"/>
  <c r="M530" i="1"/>
  <c r="G530" i="1"/>
  <c r="B530" i="1"/>
  <c r="C530" i="1" s="1"/>
  <c r="O529" i="1"/>
  <c r="N529" i="1"/>
  <c r="M529" i="1"/>
  <c r="G529" i="1"/>
  <c r="B529" i="1"/>
  <c r="C529" i="1" s="1"/>
  <c r="N528" i="1"/>
  <c r="O528" i="1" s="1"/>
  <c r="M528" i="1"/>
  <c r="G528" i="1"/>
  <c r="C528" i="1"/>
  <c r="B528" i="1"/>
  <c r="O527" i="1"/>
  <c r="N527" i="1"/>
  <c r="M527" i="1"/>
  <c r="G527" i="1"/>
  <c r="B527" i="1"/>
  <c r="C527" i="1" s="1"/>
  <c r="O526" i="1"/>
  <c r="N526" i="1"/>
  <c r="M526" i="1"/>
  <c r="G526" i="1"/>
  <c r="C526" i="1"/>
  <c r="B526" i="1"/>
  <c r="N525" i="1"/>
  <c r="O525" i="1" s="1"/>
  <c r="M525" i="1"/>
  <c r="G525" i="1"/>
  <c r="B525" i="1"/>
  <c r="C525" i="1" s="1"/>
  <c r="O524" i="1"/>
  <c r="N524" i="1"/>
  <c r="M524" i="1"/>
  <c r="G524" i="1"/>
  <c r="B524" i="1"/>
  <c r="C524" i="1" s="1"/>
  <c r="O523" i="1"/>
  <c r="N523" i="1"/>
  <c r="M523" i="1"/>
  <c r="G523" i="1"/>
  <c r="B523" i="1"/>
  <c r="C523" i="1" s="1"/>
  <c r="O522" i="1"/>
  <c r="N522" i="1"/>
  <c r="M522" i="1"/>
  <c r="G522" i="1"/>
  <c r="B522" i="1"/>
  <c r="C522" i="1" s="1"/>
  <c r="N521" i="1"/>
  <c r="O521" i="1" s="1"/>
  <c r="M521" i="1"/>
  <c r="G521" i="1"/>
  <c r="B521" i="1"/>
  <c r="C521" i="1" s="1"/>
  <c r="N520" i="1"/>
  <c r="O520" i="1" s="1"/>
  <c r="M520" i="1"/>
  <c r="G520" i="1"/>
  <c r="B520" i="1"/>
  <c r="C520" i="1" s="1"/>
  <c r="N519" i="1"/>
  <c r="O519" i="1" s="1"/>
  <c r="M519" i="1"/>
  <c r="G519" i="1"/>
  <c r="B519" i="1"/>
  <c r="C519" i="1" s="1"/>
  <c r="O518" i="1"/>
  <c r="N518" i="1"/>
  <c r="M518" i="1"/>
  <c r="G518" i="1"/>
  <c r="C518" i="1"/>
  <c r="B518" i="1"/>
  <c r="N517" i="1"/>
  <c r="O517" i="1" s="1"/>
  <c r="M517" i="1"/>
  <c r="G517" i="1"/>
  <c r="B517" i="1"/>
  <c r="C517" i="1" s="1"/>
  <c r="O516" i="1"/>
  <c r="N516" i="1"/>
  <c r="M516" i="1"/>
  <c r="G516" i="1"/>
  <c r="C516" i="1"/>
  <c r="B516" i="1"/>
  <c r="N515" i="1"/>
  <c r="O515" i="1" s="1"/>
  <c r="M515" i="1"/>
  <c r="G515" i="1"/>
  <c r="B515" i="1"/>
  <c r="C515" i="1" s="1"/>
  <c r="N514" i="1"/>
  <c r="O514" i="1" s="1"/>
  <c r="M514" i="1"/>
  <c r="G514" i="1"/>
  <c r="C514" i="1"/>
  <c r="B514" i="1"/>
  <c r="O513" i="1"/>
  <c r="N513" i="1"/>
  <c r="M513" i="1"/>
  <c r="G513" i="1"/>
  <c r="B513" i="1"/>
  <c r="C513" i="1" s="1"/>
  <c r="O512" i="1"/>
  <c r="N512" i="1"/>
  <c r="M512" i="1"/>
  <c r="G512" i="1"/>
  <c r="B512" i="1"/>
  <c r="C512" i="1" s="1"/>
  <c r="O511" i="1"/>
  <c r="N511" i="1"/>
  <c r="M511" i="1"/>
  <c r="G511" i="1"/>
  <c r="B511" i="1"/>
  <c r="C511" i="1" s="1"/>
  <c r="O510" i="1"/>
  <c r="N510" i="1"/>
  <c r="M510" i="1"/>
  <c r="G510" i="1"/>
  <c r="C510" i="1"/>
  <c r="B510" i="1"/>
  <c r="O509" i="1"/>
  <c r="N509" i="1"/>
  <c r="M509" i="1"/>
  <c r="G509" i="1"/>
  <c r="B509" i="1"/>
  <c r="C509" i="1" s="1"/>
  <c r="N508" i="1"/>
  <c r="O508" i="1" s="1"/>
  <c r="M508" i="1"/>
  <c r="G508" i="1"/>
  <c r="C508" i="1"/>
  <c r="B508" i="1"/>
  <c r="N507" i="1"/>
  <c r="O507" i="1" s="1"/>
  <c r="M507" i="1"/>
  <c r="G507" i="1"/>
  <c r="B507" i="1"/>
  <c r="C507" i="1" s="1"/>
  <c r="N506" i="1"/>
  <c r="O506" i="1" s="1"/>
  <c r="M506" i="1"/>
  <c r="G506" i="1"/>
  <c r="B506" i="1"/>
  <c r="C506" i="1" s="1"/>
  <c r="O505" i="1"/>
  <c r="N505" i="1"/>
  <c r="M505" i="1"/>
  <c r="G505" i="1"/>
  <c r="B505" i="1"/>
  <c r="C505" i="1" s="1"/>
  <c r="N504" i="1"/>
  <c r="O504" i="1" s="1"/>
  <c r="M504" i="1"/>
  <c r="G504" i="1"/>
  <c r="C504" i="1"/>
  <c r="B504" i="1"/>
  <c r="O503" i="1"/>
  <c r="N503" i="1"/>
  <c r="M503" i="1"/>
  <c r="G503" i="1"/>
  <c r="B503" i="1"/>
  <c r="C503" i="1" s="1"/>
  <c r="O502" i="1"/>
  <c r="N502" i="1"/>
  <c r="M502" i="1"/>
  <c r="G502" i="1"/>
  <c r="C502" i="1"/>
  <c r="B502" i="1"/>
  <c r="N501" i="1"/>
  <c r="O501" i="1" s="1"/>
  <c r="M501" i="1"/>
  <c r="G501" i="1"/>
  <c r="B501" i="1"/>
  <c r="C501" i="1" s="1"/>
  <c r="O500" i="1"/>
  <c r="N500" i="1"/>
  <c r="M500" i="1"/>
  <c r="G500" i="1"/>
  <c r="B500" i="1"/>
  <c r="C500" i="1" s="1"/>
  <c r="O499" i="1"/>
  <c r="N499" i="1"/>
  <c r="M499" i="1"/>
  <c r="G499" i="1"/>
  <c r="B499" i="1"/>
  <c r="C499" i="1" s="1"/>
  <c r="O498" i="1"/>
  <c r="N498" i="1"/>
  <c r="M498" i="1"/>
  <c r="G498" i="1"/>
  <c r="B498" i="1"/>
  <c r="C498" i="1" s="1"/>
  <c r="N497" i="1"/>
  <c r="O497" i="1" s="1"/>
  <c r="M497" i="1"/>
  <c r="G497" i="1"/>
  <c r="B497" i="1"/>
  <c r="C497" i="1" s="1"/>
  <c r="N496" i="1"/>
  <c r="O496" i="1" s="1"/>
  <c r="M496" i="1"/>
  <c r="G496" i="1"/>
  <c r="B496" i="1"/>
  <c r="C496" i="1" s="1"/>
  <c r="N495" i="1"/>
  <c r="O495" i="1" s="1"/>
  <c r="M495" i="1"/>
  <c r="G495" i="1"/>
  <c r="B495" i="1"/>
  <c r="C495" i="1" s="1"/>
  <c r="O494" i="1"/>
  <c r="N494" i="1"/>
  <c r="M494" i="1"/>
  <c r="G494" i="1"/>
  <c r="C494" i="1"/>
  <c r="B494" i="1"/>
  <c r="N493" i="1"/>
  <c r="O493" i="1" s="1"/>
  <c r="M493" i="1"/>
  <c r="G493" i="1"/>
  <c r="B493" i="1"/>
  <c r="C493" i="1" s="1"/>
  <c r="O492" i="1"/>
  <c r="N492" i="1"/>
  <c r="M492" i="1"/>
  <c r="G492" i="1"/>
  <c r="C492" i="1"/>
  <c r="B492" i="1"/>
  <c r="N491" i="1"/>
  <c r="O491" i="1" s="1"/>
  <c r="M491" i="1"/>
  <c r="G491" i="1"/>
  <c r="B491" i="1"/>
  <c r="C491" i="1" s="1"/>
  <c r="N490" i="1"/>
  <c r="O490" i="1" s="1"/>
  <c r="M490" i="1"/>
  <c r="G490" i="1"/>
  <c r="C490" i="1"/>
  <c r="B490" i="1"/>
  <c r="O489" i="1"/>
  <c r="N489" i="1"/>
  <c r="M489" i="1"/>
  <c r="G489" i="1"/>
  <c r="B489" i="1"/>
  <c r="C489" i="1" s="1"/>
  <c r="O488" i="1"/>
  <c r="N488" i="1"/>
  <c r="M488" i="1"/>
  <c r="G488" i="1"/>
  <c r="B488" i="1"/>
  <c r="C488" i="1" s="1"/>
  <c r="O487" i="1"/>
  <c r="N487" i="1"/>
  <c r="M487" i="1"/>
  <c r="G487" i="1"/>
  <c r="B487" i="1"/>
  <c r="C487" i="1" s="1"/>
  <c r="O486" i="1"/>
  <c r="N486" i="1"/>
  <c r="M486" i="1"/>
  <c r="G486" i="1"/>
  <c r="C486" i="1"/>
  <c r="B486" i="1"/>
  <c r="O485" i="1"/>
  <c r="N485" i="1"/>
  <c r="M485" i="1"/>
  <c r="G485" i="1"/>
  <c r="B485" i="1"/>
  <c r="C485" i="1" s="1"/>
  <c r="N484" i="1"/>
  <c r="O484" i="1" s="1"/>
  <c r="M484" i="1"/>
  <c r="G484" i="1"/>
  <c r="C484" i="1"/>
  <c r="B484" i="1"/>
  <c r="N483" i="1"/>
  <c r="O483" i="1" s="1"/>
  <c r="M483" i="1"/>
  <c r="G483" i="1"/>
  <c r="B483" i="1"/>
  <c r="C483" i="1" s="1"/>
  <c r="N482" i="1"/>
  <c r="O482" i="1" s="1"/>
  <c r="M482" i="1"/>
  <c r="G482" i="1"/>
  <c r="B482" i="1"/>
  <c r="C482" i="1" s="1"/>
  <c r="O481" i="1"/>
  <c r="N481" i="1"/>
  <c r="M481" i="1"/>
  <c r="G481" i="1"/>
  <c r="B481" i="1"/>
  <c r="C481" i="1" s="1"/>
  <c r="N480" i="1"/>
  <c r="O480" i="1" s="1"/>
  <c r="M480" i="1"/>
  <c r="G480" i="1"/>
  <c r="C480" i="1"/>
  <c r="B480" i="1"/>
  <c r="O479" i="1"/>
  <c r="N479" i="1"/>
  <c r="M479" i="1"/>
  <c r="G479" i="1"/>
  <c r="B479" i="1"/>
  <c r="C479" i="1" s="1"/>
  <c r="O478" i="1"/>
  <c r="N478" i="1"/>
  <c r="M478" i="1"/>
  <c r="G478" i="1"/>
  <c r="C478" i="1"/>
  <c r="B478" i="1"/>
  <c r="N477" i="1"/>
  <c r="O477" i="1" s="1"/>
  <c r="M477" i="1"/>
  <c r="G477" i="1"/>
  <c r="B477" i="1"/>
  <c r="C477" i="1" s="1"/>
  <c r="O476" i="1"/>
  <c r="N476" i="1"/>
  <c r="M476" i="1"/>
  <c r="G476" i="1"/>
  <c r="B476" i="1"/>
  <c r="C476" i="1" s="1"/>
  <c r="O475" i="1"/>
  <c r="N475" i="1"/>
  <c r="M475" i="1"/>
  <c r="G475" i="1"/>
  <c r="B475" i="1"/>
  <c r="C475" i="1" s="1"/>
  <c r="O474" i="1"/>
  <c r="N474" i="1"/>
  <c r="M474" i="1"/>
  <c r="G474" i="1"/>
  <c r="B474" i="1"/>
  <c r="C474" i="1" s="1"/>
  <c r="N473" i="1"/>
  <c r="O473" i="1" s="1"/>
  <c r="M473" i="1"/>
  <c r="G473" i="1"/>
  <c r="B473" i="1"/>
  <c r="C473" i="1" s="1"/>
  <c r="N472" i="1"/>
  <c r="O472" i="1" s="1"/>
  <c r="M472" i="1"/>
  <c r="G472" i="1"/>
  <c r="B472" i="1"/>
  <c r="C472" i="1" s="1"/>
  <c r="N471" i="1"/>
  <c r="O471" i="1" s="1"/>
  <c r="M471" i="1"/>
  <c r="G471" i="1"/>
  <c r="B471" i="1"/>
  <c r="C471" i="1" s="1"/>
  <c r="O470" i="1"/>
  <c r="N470" i="1"/>
  <c r="M470" i="1"/>
  <c r="G470" i="1"/>
  <c r="C470" i="1"/>
  <c r="B470" i="1"/>
  <c r="N469" i="1"/>
  <c r="O469" i="1" s="1"/>
  <c r="M469" i="1"/>
  <c r="G469" i="1"/>
  <c r="B469" i="1"/>
  <c r="C469" i="1" s="1"/>
  <c r="O468" i="1"/>
  <c r="N468" i="1"/>
  <c r="M468" i="1"/>
  <c r="G468" i="1"/>
  <c r="C468" i="1"/>
  <c r="B468" i="1"/>
  <c r="N467" i="1"/>
  <c r="O467" i="1" s="1"/>
  <c r="M467" i="1"/>
  <c r="G467" i="1"/>
  <c r="B467" i="1"/>
  <c r="C467" i="1" s="1"/>
  <c r="N466" i="1"/>
  <c r="O466" i="1" s="1"/>
  <c r="M466" i="1"/>
  <c r="G466" i="1"/>
  <c r="C466" i="1"/>
  <c r="B466" i="1"/>
  <c r="O465" i="1"/>
  <c r="N465" i="1"/>
  <c r="M465" i="1"/>
  <c r="G465" i="1"/>
  <c r="B465" i="1"/>
  <c r="C465" i="1" s="1"/>
  <c r="O464" i="1"/>
  <c r="N464" i="1"/>
  <c r="M464" i="1"/>
  <c r="G464" i="1"/>
  <c r="B464" i="1"/>
  <c r="C464" i="1" s="1"/>
  <c r="O463" i="1"/>
  <c r="N463" i="1"/>
  <c r="M463" i="1"/>
  <c r="G463" i="1"/>
  <c r="B463" i="1"/>
  <c r="C463" i="1" s="1"/>
  <c r="O462" i="1"/>
  <c r="N462" i="1"/>
  <c r="M462" i="1"/>
  <c r="G462" i="1"/>
  <c r="C462" i="1"/>
  <c r="B462" i="1"/>
  <c r="O461" i="1"/>
  <c r="N461" i="1"/>
  <c r="M461" i="1"/>
  <c r="G461" i="1"/>
  <c r="B461" i="1"/>
  <c r="C461" i="1" s="1"/>
  <c r="N460" i="1"/>
  <c r="O460" i="1" s="1"/>
  <c r="M460" i="1"/>
  <c r="G460" i="1"/>
  <c r="C460" i="1"/>
  <c r="B460" i="1"/>
  <c r="N459" i="1"/>
  <c r="O459" i="1" s="1"/>
  <c r="M459" i="1"/>
  <c r="G459" i="1"/>
  <c r="B459" i="1"/>
  <c r="C459" i="1" s="1"/>
  <c r="N458" i="1"/>
  <c r="O458" i="1" s="1"/>
  <c r="M458" i="1"/>
  <c r="G458" i="1"/>
  <c r="C458" i="1"/>
  <c r="B458" i="1"/>
  <c r="N457" i="1"/>
  <c r="O457" i="1" s="1"/>
  <c r="M457" i="1"/>
  <c r="G457" i="1"/>
  <c r="B457" i="1"/>
  <c r="C457" i="1" s="1"/>
  <c r="N456" i="1"/>
  <c r="O456" i="1" s="1"/>
  <c r="M456" i="1"/>
  <c r="G456" i="1"/>
  <c r="C456" i="1"/>
  <c r="B456" i="1"/>
  <c r="N455" i="1"/>
  <c r="O455" i="1" s="1"/>
  <c r="M455" i="1"/>
  <c r="G455" i="1"/>
  <c r="B455" i="1"/>
  <c r="C455" i="1" s="1"/>
  <c r="N454" i="1"/>
  <c r="O454" i="1" s="1"/>
  <c r="M454" i="1"/>
  <c r="G454" i="1"/>
  <c r="C454" i="1"/>
  <c r="B454" i="1"/>
  <c r="N453" i="1"/>
  <c r="O453" i="1" s="1"/>
  <c r="M453" i="1"/>
  <c r="G453" i="1"/>
  <c r="B453" i="1"/>
  <c r="C453" i="1" s="1"/>
  <c r="N452" i="1"/>
  <c r="O452" i="1" s="1"/>
  <c r="M452" i="1"/>
  <c r="G452" i="1"/>
  <c r="C452" i="1"/>
  <c r="B452" i="1"/>
  <c r="N451" i="1"/>
  <c r="O451" i="1" s="1"/>
  <c r="M451" i="1"/>
  <c r="G451" i="1"/>
  <c r="B451" i="1"/>
  <c r="C451" i="1" s="1"/>
  <c r="O450" i="1"/>
  <c r="N450" i="1"/>
  <c r="M450" i="1"/>
  <c r="G450" i="1"/>
  <c r="C450" i="1"/>
  <c r="B450" i="1"/>
  <c r="N449" i="1"/>
  <c r="O449" i="1" s="1"/>
  <c r="M449" i="1"/>
  <c r="G449" i="1"/>
  <c r="B449" i="1"/>
  <c r="C449" i="1" s="1"/>
  <c r="N448" i="1"/>
  <c r="O448" i="1" s="1"/>
  <c r="M448" i="1"/>
  <c r="G448" i="1"/>
  <c r="C448" i="1"/>
  <c r="B448" i="1"/>
  <c r="N447" i="1"/>
  <c r="O447" i="1" s="1"/>
  <c r="M447" i="1"/>
  <c r="G447" i="1"/>
  <c r="B447" i="1"/>
  <c r="C447" i="1" s="1"/>
  <c r="N446" i="1"/>
  <c r="O446" i="1" s="1"/>
  <c r="M446" i="1"/>
  <c r="G446" i="1"/>
  <c r="C446" i="1"/>
  <c r="B446" i="1"/>
  <c r="N445" i="1"/>
  <c r="O445" i="1" s="1"/>
  <c r="M445" i="1"/>
  <c r="G445" i="1"/>
  <c r="B445" i="1"/>
  <c r="C445" i="1" s="1"/>
  <c r="N444" i="1"/>
  <c r="O444" i="1" s="1"/>
  <c r="M444" i="1"/>
  <c r="G444" i="1"/>
  <c r="C444" i="1"/>
  <c r="B444" i="1"/>
  <c r="N443" i="1"/>
  <c r="O443" i="1" s="1"/>
  <c r="M443" i="1"/>
  <c r="G443" i="1"/>
  <c r="B443" i="1"/>
  <c r="C443" i="1" s="1"/>
  <c r="N442" i="1"/>
  <c r="O442" i="1" s="1"/>
  <c r="M442" i="1"/>
  <c r="G442" i="1"/>
  <c r="C442" i="1"/>
  <c r="B442" i="1"/>
  <c r="N441" i="1"/>
  <c r="O441" i="1" s="1"/>
  <c r="M441" i="1"/>
  <c r="G441" i="1"/>
  <c r="B441" i="1"/>
  <c r="C441" i="1" s="1"/>
  <c r="N440" i="1"/>
  <c r="O440" i="1" s="1"/>
  <c r="M440" i="1"/>
  <c r="G440" i="1"/>
  <c r="C440" i="1"/>
  <c r="B440" i="1"/>
  <c r="N439" i="1"/>
  <c r="O439" i="1" s="1"/>
  <c r="M439" i="1"/>
  <c r="G439" i="1"/>
  <c r="B439" i="1"/>
  <c r="C439" i="1" s="1"/>
  <c r="O438" i="1"/>
  <c r="N438" i="1"/>
  <c r="M438" i="1"/>
  <c r="G438" i="1"/>
  <c r="C438" i="1"/>
  <c r="B438" i="1"/>
  <c r="N437" i="1"/>
  <c r="O437" i="1" s="1"/>
  <c r="M437" i="1"/>
  <c r="G437" i="1"/>
  <c r="B437" i="1"/>
  <c r="C437" i="1" s="1"/>
  <c r="N436" i="1"/>
  <c r="O436" i="1" s="1"/>
  <c r="M436" i="1"/>
  <c r="G436" i="1"/>
  <c r="C436" i="1"/>
  <c r="B436" i="1"/>
  <c r="N435" i="1"/>
  <c r="O435" i="1" s="1"/>
  <c r="M435" i="1"/>
  <c r="G435" i="1"/>
  <c r="B435" i="1"/>
  <c r="C435" i="1" s="1"/>
  <c r="N434" i="1"/>
  <c r="O434" i="1" s="1"/>
  <c r="M434" i="1"/>
  <c r="G434" i="1"/>
  <c r="C434" i="1"/>
  <c r="B434" i="1"/>
  <c r="N433" i="1"/>
  <c r="O433" i="1" s="1"/>
  <c r="M433" i="1"/>
  <c r="G433" i="1"/>
  <c r="B433" i="1"/>
  <c r="C433" i="1" s="1"/>
  <c r="N432" i="1"/>
  <c r="O432" i="1" s="1"/>
  <c r="M432" i="1"/>
  <c r="G432" i="1"/>
  <c r="C432" i="1"/>
  <c r="B432" i="1"/>
  <c r="N431" i="1"/>
  <c r="O431" i="1" s="1"/>
  <c r="M431" i="1"/>
  <c r="G431" i="1"/>
  <c r="B431" i="1"/>
  <c r="C431" i="1" s="1"/>
  <c r="N430" i="1"/>
  <c r="O430" i="1" s="1"/>
  <c r="M430" i="1"/>
  <c r="G430" i="1"/>
  <c r="C430" i="1"/>
  <c r="B430" i="1"/>
  <c r="N429" i="1"/>
  <c r="O429" i="1" s="1"/>
  <c r="M429" i="1"/>
  <c r="G429" i="1"/>
  <c r="B429" i="1"/>
  <c r="C429" i="1" s="1"/>
  <c r="N428" i="1"/>
  <c r="O428" i="1" s="1"/>
  <c r="M428" i="1"/>
  <c r="G428" i="1"/>
  <c r="C428" i="1"/>
  <c r="B428" i="1"/>
  <c r="N427" i="1"/>
  <c r="O427" i="1" s="1"/>
  <c r="M427" i="1"/>
  <c r="G427" i="1"/>
  <c r="B427" i="1"/>
  <c r="C427" i="1" s="1"/>
  <c r="O426" i="1"/>
  <c r="N426" i="1"/>
  <c r="M426" i="1"/>
  <c r="G426" i="1"/>
  <c r="C426" i="1"/>
  <c r="B426" i="1"/>
  <c r="N425" i="1"/>
  <c r="O425" i="1" s="1"/>
  <c r="M425" i="1"/>
  <c r="G425" i="1"/>
  <c r="B425" i="1"/>
  <c r="C425" i="1" s="1"/>
  <c r="N424" i="1"/>
  <c r="O424" i="1" s="1"/>
  <c r="M424" i="1"/>
  <c r="G424" i="1"/>
  <c r="C424" i="1"/>
  <c r="B424" i="1"/>
  <c r="N423" i="1"/>
  <c r="O423" i="1" s="1"/>
  <c r="M423" i="1"/>
  <c r="G423" i="1"/>
  <c r="B423" i="1"/>
  <c r="C423" i="1" s="1"/>
  <c r="N422" i="1"/>
  <c r="O422" i="1" s="1"/>
  <c r="M422" i="1"/>
  <c r="G422" i="1"/>
  <c r="C422" i="1"/>
  <c r="B422" i="1"/>
  <c r="N421" i="1"/>
  <c r="O421" i="1" s="1"/>
  <c r="M421" i="1"/>
  <c r="G421" i="1"/>
  <c r="B421" i="1"/>
  <c r="C421" i="1" s="1"/>
  <c r="N420" i="1"/>
  <c r="O420" i="1" s="1"/>
  <c r="M420" i="1"/>
  <c r="G420" i="1"/>
  <c r="C420" i="1"/>
  <c r="B420" i="1"/>
  <c r="N419" i="1"/>
  <c r="O419" i="1" s="1"/>
  <c r="M419" i="1"/>
  <c r="G419" i="1"/>
  <c r="B419" i="1"/>
  <c r="C419" i="1" s="1"/>
  <c r="N418" i="1"/>
  <c r="O418" i="1" s="1"/>
  <c r="M418" i="1"/>
  <c r="G418" i="1"/>
  <c r="C418" i="1"/>
  <c r="B418" i="1"/>
  <c r="N417" i="1"/>
  <c r="O417" i="1" s="1"/>
  <c r="M417" i="1"/>
  <c r="G417" i="1"/>
  <c r="B417" i="1"/>
  <c r="C417" i="1" s="1"/>
  <c r="N416" i="1"/>
  <c r="O416" i="1" s="1"/>
  <c r="M416" i="1"/>
  <c r="G416" i="1"/>
  <c r="C416" i="1"/>
  <c r="B416" i="1"/>
  <c r="N415" i="1"/>
  <c r="O415" i="1" s="1"/>
  <c r="M415" i="1"/>
  <c r="G415" i="1"/>
  <c r="B415" i="1"/>
  <c r="C415" i="1" s="1"/>
  <c r="O414" i="1"/>
  <c r="N414" i="1"/>
  <c r="M414" i="1"/>
  <c r="G414" i="1"/>
  <c r="C414" i="1"/>
  <c r="B414" i="1"/>
  <c r="N413" i="1"/>
  <c r="O413" i="1" s="1"/>
  <c r="M413" i="1"/>
  <c r="C413" i="1"/>
  <c r="B413" i="1"/>
  <c r="N412" i="1"/>
  <c r="O412" i="1" s="1"/>
  <c r="M412" i="1"/>
  <c r="G412" i="1"/>
  <c r="B412" i="1"/>
  <c r="C412" i="1" s="1"/>
  <c r="O411" i="1"/>
  <c r="N411" i="1"/>
  <c r="M411" i="1"/>
  <c r="G411" i="1"/>
  <c r="C411" i="1"/>
  <c r="B411" i="1"/>
  <c r="N410" i="1"/>
  <c r="O410" i="1" s="1"/>
  <c r="M410" i="1"/>
  <c r="G410" i="1"/>
  <c r="B410" i="1"/>
  <c r="C410" i="1" s="1"/>
  <c r="O409" i="1"/>
  <c r="N409" i="1"/>
  <c r="M409" i="1"/>
  <c r="G409" i="1"/>
  <c r="C409" i="1"/>
  <c r="B409" i="1"/>
  <c r="N408" i="1"/>
  <c r="O408" i="1" s="1"/>
  <c r="M408" i="1"/>
  <c r="G408" i="1"/>
  <c r="B408" i="1"/>
  <c r="C408" i="1" s="1"/>
  <c r="O407" i="1"/>
  <c r="N407" i="1"/>
  <c r="M407" i="1"/>
  <c r="G407" i="1"/>
  <c r="C407" i="1"/>
  <c r="B407" i="1"/>
  <c r="N406" i="1"/>
  <c r="O406" i="1" s="1"/>
  <c r="M406" i="1"/>
  <c r="G406" i="1"/>
  <c r="B406" i="1"/>
  <c r="C406" i="1" s="1"/>
  <c r="O405" i="1"/>
  <c r="N405" i="1"/>
  <c r="M405" i="1"/>
  <c r="G405" i="1"/>
  <c r="C405" i="1"/>
  <c r="B405" i="1"/>
  <c r="N404" i="1"/>
  <c r="O404" i="1" s="1"/>
  <c r="M404" i="1"/>
  <c r="G404" i="1"/>
  <c r="B404" i="1"/>
  <c r="C404" i="1" s="1"/>
  <c r="O403" i="1"/>
  <c r="N403" i="1"/>
  <c r="M403" i="1"/>
  <c r="G403" i="1"/>
  <c r="C403" i="1"/>
  <c r="B403" i="1"/>
  <c r="N402" i="1"/>
  <c r="O402" i="1" s="1"/>
  <c r="M402" i="1"/>
  <c r="G402" i="1"/>
  <c r="B402" i="1"/>
  <c r="C402" i="1" s="1"/>
  <c r="O401" i="1"/>
  <c r="N401" i="1"/>
  <c r="M401" i="1"/>
  <c r="G401" i="1"/>
  <c r="C401" i="1"/>
  <c r="B401" i="1"/>
  <c r="N400" i="1"/>
  <c r="O400" i="1" s="1"/>
  <c r="M400" i="1"/>
  <c r="G400" i="1"/>
  <c r="B400" i="1"/>
  <c r="C400" i="1" s="1"/>
  <c r="O399" i="1"/>
  <c r="N399" i="1"/>
  <c r="M399" i="1"/>
  <c r="G399" i="1"/>
  <c r="C399" i="1"/>
  <c r="B399" i="1"/>
  <c r="N398" i="1"/>
  <c r="O398" i="1" s="1"/>
  <c r="M398" i="1"/>
  <c r="G398" i="1"/>
  <c r="B398" i="1"/>
  <c r="C398" i="1" s="1"/>
  <c r="O397" i="1"/>
  <c r="N397" i="1"/>
  <c r="M397" i="1"/>
  <c r="G397" i="1"/>
  <c r="C397" i="1"/>
  <c r="B397" i="1"/>
  <c r="N396" i="1"/>
  <c r="O396" i="1" s="1"/>
  <c r="M396" i="1"/>
  <c r="G396" i="1"/>
  <c r="B396" i="1"/>
  <c r="C396" i="1" s="1"/>
  <c r="O395" i="1"/>
  <c r="N395" i="1"/>
  <c r="M395" i="1"/>
  <c r="G395" i="1"/>
  <c r="C395" i="1"/>
  <c r="B395" i="1"/>
  <c r="N394" i="1"/>
  <c r="O394" i="1" s="1"/>
  <c r="M394" i="1"/>
  <c r="G394" i="1"/>
  <c r="B394" i="1"/>
  <c r="C394" i="1" s="1"/>
  <c r="O393" i="1"/>
  <c r="N393" i="1"/>
  <c r="M393" i="1"/>
  <c r="G393" i="1"/>
  <c r="C393" i="1"/>
  <c r="B393" i="1"/>
  <c r="N392" i="1"/>
  <c r="O392" i="1" s="1"/>
  <c r="M392" i="1"/>
  <c r="G392" i="1"/>
  <c r="B392" i="1"/>
  <c r="C392" i="1" s="1"/>
  <c r="O391" i="1"/>
  <c r="N391" i="1"/>
  <c r="M391" i="1"/>
  <c r="G391" i="1"/>
  <c r="C391" i="1"/>
  <c r="B391" i="1"/>
  <c r="N390" i="1"/>
  <c r="O390" i="1" s="1"/>
  <c r="M390" i="1"/>
  <c r="G390" i="1"/>
  <c r="B390" i="1"/>
  <c r="C390" i="1" s="1"/>
  <c r="O389" i="1"/>
  <c r="N389" i="1"/>
  <c r="M389" i="1"/>
  <c r="G389" i="1"/>
  <c r="C389" i="1"/>
  <c r="B389" i="1"/>
  <c r="N388" i="1"/>
  <c r="O388" i="1" s="1"/>
  <c r="M388" i="1"/>
  <c r="G388" i="1"/>
  <c r="B388" i="1"/>
  <c r="C388" i="1" s="1"/>
  <c r="O387" i="1"/>
  <c r="N387" i="1"/>
  <c r="M387" i="1"/>
  <c r="G387" i="1"/>
  <c r="C387" i="1"/>
  <c r="B387" i="1"/>
  <c r="N386" i="1"/>
  <c r="O386" i="1" s="1"/>
  <c r="M386" i="1"/>
  <c r="G386" i="1"/>
  <c r="B386" i="1"/>
  <c r="C386" i="1" s="1"/>
  <c r="O385" i="1"/>
  <c r="N385" i="1"/>
  <c r="M385" i="1"/>
  <c r="G385" i="1"/>
  <c r="C385" i="1"/>
  <c r="B385" i="1"/>
  <c r="N384" i="1"/>
  <c r="O384" i="1" s="1"/>
  <c r="M384" i="1"/>
  <c r="G384" i="1"/>
  <c r="B384" i="1"/>
  <c r="C384" i="1" s="1"/>
  <c r="O383" i="1"/>
  <c r="N383" i="1"/>
  <c r="M383" i="1"/>
  <c r="G383" i="1"/>
  <c r="C383" i="1"/>
  <c r="B383" i="1"/>
  <c r="N382" i="1"/>
  <c r="O382" i="1" s="1"/>
  <c r="M382" i="1"/>
  <c r="G382" i="1"/>
  <c r="B382" i="1"/>
  <c r="C382" i="1" s="1"/>
  <c r="O381" i="1"/>
  <c r="N381" i="1"/>
  <c r="M381" i="1"/>
  <c r="G381" i="1"/>
  <c r="C381" i="1"/>
  <c r="B381" i="1"/>
  <c r="N380" i="1"/>
  <c r="O380" i="1" s="1"/>
  <c r="M380" i="1"/>
  <c r="G380" i="1"/>
  <c r="B380" i="1"/>
  <c r="C380" i="1" s="1"/>
  <c r="O379" i="1"/>
  <c r="N379" i="1"/>
  <c r="M379" i="1"/>
  <c r="G379" i="1"/>
  <c r="C379" i="1"/>
  <c r="B379" i="1"/>
  <c r="N378" i="1"/>
  <c r="O378" i="1" s="1"/>
  <c r="M378" i="1"/>
  <c r="G378" i="1"/>
  <c r="B378" i="1"/>
  <c r="C378" i="1" s="1"/>
  <c r="O377" i="1"/>
  <c r="N377" i="1"/>
  <c r="M377" i="1"/>
  <c r="G377" i="1"/>
  <c r="C377" i="1"/>
  <c r="B377" i="1"/>
  <c r="N376" i="1"/>
  <c r="O376" i="1" s="1"/>
  <c r="M376" i="1"/>
  <c r="G376" i="1"/>
  <c r="B376" i="1"/>
  <c r="C376" i="1" s="1"/>
  <c r="O375" i="1"/>
  <c r="N375" i="1"/>
  <c r="M375" i="1"/>
  <c r="G375" i="1"/>
  <c r="C375" i="1"/>
  <c r="B375" i="1"/>
  <c r="N374" i="1"/>
  <c r="O374" i="1" s="1"/>
  <c r="M374" i="1"/>
  <c r="G374" i="1"/>
  <c r="B374" i="1"/>
  <c r="C374" i="1" s="1"/>
  <c r="O373" i="1"/>
  <c r="N373" i="1"/>
  <c r="M373" i="1"/>
  <c r="G373" i="1"/>
  <c r="C373" i="1"/>
  <c r="B373" i="1"/>
  <c r="N372" i="1"/>
  <c r="O372" i="1" s="1"/>
  <c r="M372" i="1"/>
  <c r="G372" i="1"/>
  <c r="B372" i="1"/>
  <c r="C372" i="1" s="1"/>
  <c r="O371" i="1"/>
  <c r="N371" i="1"/>
  <c r="M371" i="1"/>
  <c r="G371" i="1"/>
  <c r="C371" i="1"/>
  <c r="B371" i="1"/>
  <c r="N370" i="1"/>
  <c r="O370" i="1" s="1"/>
  <c r="M370" i="1"/>
  <c r="G370" i="1"/>
  <c r="B370" i="1"/>
  <c r="C370" i="1" s="1"/>
  <c r="O369" i="1"/>
  <c r="N369" i="1"/>
  <c r="M369" i="1"/>
  <c r="G369" i="1"/>
  <c r="C369" i="1"/>
  <c r="B369" i="1"/>
  <c r="N368" i="1"/>
  <c r="O368" i="1" s="1"/>
  <c r="M368" i="1"/>
  <c r="G368" i="1"/>
  <c r="B368" i="1"/>
  <c r="C368" i="1" s="1"/>
  <c r="O367" i="1"/>
  <c r="N367" i="1"/>
  <c r="M367" i="1"/>
  <c r="G367" i="1"/>
  <c r="C367" i="1"/>
  <c r="B367" i="1"/>
  <c r="N366" i="1"/>
  <c r="O366" i="1" s="1"/>
  <c r="M366" i="1"/>
  <c r="G366" i="1"/>
  <c r="B366" i="1"/>
  <c r="C366" i="1" s="1"/>
  <c r="O365" i="1"/>
  <c r="N365" i="1"/>
  <c r="M365" i="1"/>
  <c r="G365" i="1"/>
  <c r="C365" i="1"/>
  <c r="B365" i="1"/>
  <c r="N364" i="1"/>
  <c r="O364" i="1" s="1"/>
  <c r="M364" i="1"/>
  <c r="G364" i="1"/>
  <c r="B364" i="1"/>
  <c r="C364" i="1" s="1"/>
  <c r="O363" i="1"/>
  <c r="N363" i="1"/>
  <c r="M363" i="1"/>
  <c r="G363" i="1"/>
  <c r="C363" i="1"/>
  <c r="B363" i="1"/>
  <c r="N362" i="1"/>
  <c r="O362" i="1" s="1"/>
  <c r="M362" i="1"/>
  <c r="G362" i="1"/>
  <c r="B362" i="1"/>
  <c r="C362" i="1" s="1"/>
  <c r="O361" i="1"/>
  <c r="N361" i="1"/>
  <c r="M361" i="1"/>
  <c r="G361" i="1"/>
  <c r="C361" i="1"/>
  <c r="B361" i="1"/>
  <c r="N360" i="1"/>
  <c r="O360" i="1" s="1"/>
  <c r="M360" i="1"/>
  <c r="G360" i="1"/>
  <c r="B360" i="1"/>
  <c r="C360" i="1" s="1"/>
  <c r="O359" i="1"/>
  <c r="N359" i="1"/>
  <c r="M359" i="1"/>
  <c r="G359" i="1"/>
  <c r="C359" i="1"/>
  <c r="B359" i="1"/>
  <c r="N358" i="1"/>
  <c r="O358" i="1" s="1"/>
  <c r="M358" i="1"/>
  <c r="G358" i="1"/>
  <c r="B358" i="1"/>
  <c r="C358" i="1" s="1"/>
  <c r="O357" i="1"/>
  <c r="N357" i="1"/>
  <c r="M357" i="1"/>
  <c r="G357" i="1"/>
  <c r="C357" i="1"/>
  <c r="B357" i="1"/>
  <c r="N356" i="1"/>
  <c r="O356" i="1" s="1"/>
  <c r="M356" i="1"/>
  <c r="G356" i="1"/>
  <c r="B356" i="1"/>
  <c r="C356" i="1" s="1"/>
  <c r="O355" i="1"/>
  <c r="N355" i="1"/>
  <c r="M355" i="1"/>
  <c r="G355" i="1"/>
  <c r="C355" i="1"/>
  <c r="B355" i="1"/>
  <c r="N354" i="1"/>
  <c r="O354" i="1" s="1"/>
  <c r="M354" i="1"/>
  <c r="G354" i="1"/>
  <c r="B354" i="1"/>
  <c r="C354" i="1" s="1"/>
  <c r="O353" i="1"/>
  <c r="N353" i="1"/>
  <c r="M353" i="1"/>
  <c r="G353" i="1"/>
  <c r="C353" i="1"/>
  <c r="B353" i="1"/>
  <c r="N352" i="1"/>
  <c r="O352" i="1" s="1"/>
  <c r="M352" i="1"/>
  <c r="G352" i="1"/>
  <c r="B352" i="1"/>
  <c r="C352" i="1" s="1"/>
  <c r="O351" i="1"/>
  <c r="N351" i="1"/>
  <c r="M351" i="1"/>
  <c r="G351" i="1"/>
  <c r="C351" i="1"/>
  <c r="B351" i="1"/>
  <c r="N350" i="1"/>
  <c r="O350" i="1" s="1"/>
  <c r="M350" i="1"/>
  <c r="G350" i="1"/>
  <c r="B350" i="1"/>
  <c r="C350" i="1" s="1"/>
  <c r="O349" i="1"/>
  <c r="N349" i="1"/>
  <c r="M349" i="1"/>
  <c r="G349" i="1"/>
  <c r="C349" i="1"/>
  <c r="B349" i="1"/>
  <c r="N348" i="1"/>
  <c r="O348" i="1" s="1"/>
  <c r="M348" i="1"/>
  <c r="G348" i="1"/>
  <c r="B348" i="1"/>
  <c r="C348" i="1" s="1"/>
  <c r="O347" i="1"/>
  <c r="N347" i="1"/>
  <c r="M347" i="1"/>
  <c r="G347" i="1"/>
  <c r="C347" i="1"/>
  <c r="B347" i="1"/>
  <c r="N346" i="1"/>
  <c r="O346" i="1" s="1"/>
  <c r="M346" i="1"/>
  <c r="G346" i="1"/>
  <c r="B346" i="1"/>
  <c r="C346" i="1" s="1"/>
  <c r="O345" i="1"/>
  <c r="N345" i="1"/>
  <c r="M345" i="1"/>
  <c r="G345" i="1"/>
  <c r="C345" i="1"/>
  <c r="B345" i="1"/>
  <c r="N344" i="1"/>
  <c r="O344" i="1" s="1"/>
  <c r="M344" i="1"/>
  <c r="G344" i="1"/>
  <c r="B344" i="1"/>
  <c r="C344" i="1" s="1"/>
  <c r="O343" i="1"/>
  <c r="N343" i="1"/>
  <c r="M343" i="1"/>
  <c r="G343" i="1"/>
  <c r="C343" i="1"/>
  <c r="B343" i="1"/>
  <c r="N342" i="1"/>
  <c r="O342" i="1" s="1"/>
  <c r="M342" i="1"/>
  <c r="G342" i="1"/>
  <c r="B342" i="1"/>
  <c r="C342" i="1" s="1"/>
  <c r="O341" i="1"/>
  <c r="N341" i="1"/>
  <c r="M341" i="1"/>
  <c r="G341" i="1"/>
  <c r="C341" i="1"/>
  <c r="B341" i="1"/>
  <c r="N340" i="1"/>
  <c r="O340" i="1" s="1"/>
  <c r="M340" i="1"/>
  <c r="G340" i="1"/>
  <c r="B340" i="1"/>
  <c r="C340" i="1" s="1"/>
  <c r="O339" i="1"/>
  <c r="N339" i="1"/>
  <c r="M339" i="1"/>
  <c r="G339" i="1"/>
  <c r="C339" i="1"/>
  <c r="B339" i="1"/>
  <c r="N338" i="1"/>
  <c r="O338" i="1" s="1"/>
  <c r="M338" i="1"/>
  <c r="G338" i="1"/>
  <c r="B338" i="1"/>
  <c r="C338" i="1" s="1"/>
  <c r="O337" i="1"/>
  <c r="N337" i="1"/>
  <c r="M337" i="1"/>
  <c r="G337" i="1"/>
  <c r="C337" i="1"/>
  <c r="B337" i="1"/>
  <c r="N336" i="1"/>
  <c r="O336" i="1" s="1"/>
  <c r="M336" i="1"/>
  <c r="G336" i="1"/>
  <c r="B336" i="1"/>
  <c r="C336" i="1" s="1"/>
  <c r="O335" i="1"/>
  <c r="N335" i="1"/>
  <c r="M335" i="1"/>
  <c r="G335" i="1"/>
  <c r="C335" i="1"/>
  <c r="B335" i="1"/>
  <c r="N334" i="1"/>
  <c r="O334" i="1" s="1"/>
  <c r="M334" i="1"/>
  <c r="G334" i="1"/>
  <c r="B334" i="1"/>
  <c r="C334" i="1" s="1"/>
  <c r="O333" i="1"/>
  <c r="N333" i="1"/>
  <c r="M333" i="1"/>
  <c r="G333" i="1"/>
  <c r="C333" i="1"/>
  <c r="B333" i="1"/>
  <c r="N332" i="1"/>
  <c r="O332" i="1" s="1"/>
  <c r="M332" i="1"/>
  <c r="G332" i="1"/>
  <c r="B332" i="1"/>
  <c r="C332" i="1" s="1"/>
  <c r="O331" i="1"/>
  <c r="N331" i="1"/>
  <c r="M331" i="1"/>
  <c r="G331" i="1"/>
  <c r="C331" i="1"/>
  <c r="B331" i="1"/>
  <c r="N330" i="1"/>
  <c r="O330" i="1" s="1"/>
  <c r="M330" i="1"/>
  <c r="G330" i="1"/>
  <c r="B330" i="1"/>
  <c r="C330" i="1" s="1"/>
  <c r="O329" i="1"/>
  <c r="N329" i="1"/>
  <c r="M329" i="1"/>
  <c r="G329" i="1"/>
  <c r="C329" i="1"/>
  <c r="B329" i="1"/>
  <c r="N328" i="1"/>
  <c r="O328" i="1" s="1"/>
  <c r="M328" i="1"/>
  <c r="G328" i="1"/>
  <c r="B328" i="1"/>
  <c r="C328" i="1" s="1"/>
  <c r="O327" i="1"/>
  <c r="N327" i="1"/>
  <c r="M327" i="1"/>
  <c r="G327" i="1"/>
  <c r="C327" i="1"/>
  <c r="B327" i="1"/>
  <c r="N326" i="1"/>
  <c r="O326" i="1" s="1"/>
  <c r="M326" i="1"/>
  <c r="G326" i="1"/>
  <c r="B326" i="1"/>
  <c r="C326" i="1" s="1"/>
  <c r="O325" i="1"/>
  <c r="N325" i="1"/>
  <c r="M325" i="1"/>
  <c r="G325" i="1"/>
  <c r="C325" i="1"/>
  <c r="B325" i="1"/>
  <c r="N324" i="1"/>
  <c r="O324" i="1" s="1"/>
  <c r="M324" i="1"/>
  <c r="G324" i="1"/>
  <c r="B324" i="1"/>
  <c r="C324" i="1" s="1"/>
  <c r="O323" i="1"/>
  <c r="N323" i="1"/>
  <c r="M323" i="1"/>
  <c r="G323" i="1"/>
  <c r="C323" i="1"/>
  <c r="B323" i="1"/>
  <c r="N322" i="1"/>
  <c r="O322" i="1" s="1"/>
  <c r="M322" i="1"/>
  <c r="G322" i="1"/>
  <c r="B322" i="1"/>
  <c r="C322" i="1" s="1"/>
  <c r="O321" i="1"/>
  <c r="N321" i="1"/>
  <c r="M321" i="1"/>
  <c r="G321" i="1"/>
  <c r="C321" i="1"/>
  <c r="B321" i="1"/>
  <c r="N320" i="1"/>
  <c r="O320" i="1" s="1"/>
  <c r="M320" i="1"/>
  <c r="G320" i="1"/>
  <c r="B320" i="1"/>
  <c r="C320" i="1" s="1"/>
  <c r="O319" i="1"/>
  <c r="N319" i="1"/>
  <c r="M319" i="1"/>
  <c r="G319" i="1"/>
  <c r="C319" i="1"/>
  <c r="B319" i="1"/>
  <c r="N318" i="1"/>
  <c r="O318" i="1" s="1"/>
  <c r="M318" i="1"/>
  <c r="G318" i="1"/>
  <c r="B318" i="1"/>
  <c r="C318" i="1" s="1"/>
  <c r="O317" i="1"/>
  <c r="N317" i="1"/>
  <c r="M317" i="1"/>
  <c r="G317" i="1"/>
  <c r="C317" i="1"/>
  <c r="B317" i="1"/>
  <c r="N316" i="1"/>
  <c r="O316" i="1" s="1"/>
  <c r="M316" i="1"/>
  <c r="G316" i="1"/>
  <c r="B316" i="1"/>
  <c r="C316" i="1" s="1"/>
  <c r="O315" i="1"/>
  <c r="N315" i="1"/>
  <c r="M315" i="1"/>
  <c r="G315" i="1"/>
  <c r="C315" i="1"/>
  <c r="B315" i="1"/>
  <c r="N314" i="1"/>
  <c r="O314" i="1" s="1"/>
  <c r="M314" i="1"/>
  <c r="G314" i="1"/>
  <c r="B314" i="1"/>
  <c r="C314" i="1" s="1"/>
  <c r="O313" i="1"/>
  <c r="N313" i="1"/>
  <c r="M313" i="1"/>
  <c r="G313" i="1"/>
  <c r="C313" i="1"/>
  <c r="B313" i="1"/>
  <c r="N312" i="1"/>
  <c r="O312" i="1" s="1"/>
  <c r="M312" i="1"/>
  <c r="G312" i="1"/>
  <c r="B312" i="1"/>
  <c r="C312" i="1" s="1"/>
  <c r="O311" i="1"/>
  <c r="N311" i="1"/>
  <c r="M311" i="1"/>
  <c r="G311" i="1"/>
  <c r="C311" i="1"/>
  <c r="B311" i="1"/>
  <c r="N310" i="1"/>
  <c r="O310" i="1" s="1"/>
  <c r="M310" i="1"/>
  <c r="G310" i="1"/>
  <c r="B310" i="1"/>
  <c r="C310" i="1" s="1"/>
  <c r="O309" i="1"/>
  <c r="N309" i="1"/>
  <c r="M309" i="1"/>
  <c r="G309" i="1"/>
  <c r="C309" i="1"/>
  <c r="B309" i="1"/>
  <c r="N308" i="1"/>
  <c r="O308" i="1" s="1"/>
  <c r="M308" i="1"/>
  <c r="G308" i="1"/>
  <c r="B308" i="1"/>
  <c r="C308" i="1" s="1"/>
  <c r="O307" i="1"/>
  <c r="N307" i="1"/>
  <c r="M307" i="1"/>
  <c r="G307" i="1"/>
  <c r="C307" i="1"/>
  <c r="B307" i="1"/>
  <c r="N306" i="1"/>
  <c r="O306" i="1" s="1"/>
  <c r="M306" i="1"/>
  <c r="G306" i="1"/>
  <c r="B306" i="1"/>
  <c r="C306" i="1" s="1"/>
  <c r="O305" i="1"/>
  <c r="N305" i="1"/>
  <c r="M305" i="1"/>
  <c r="G305" i="1"/>
  <c r="C305" i="1"/>
  <c r="B305" i="1"/>
  <c r="N304" i="1"/>
  <c r="O304" i="1" s="1"/>
  <c r="M304" i="1"/>
  <c r="G304" i="1"/>
  <c r="B304" i="1"/>
  <c r="C304" i="1" s="1"/>
  <c r="O303" i="1"/>
  <c r="N303" i="1"/>
  <c r="M303" i="1"/>
  <c r="G303" i="1"/>
  <c r="C303" i="1"/>
  <c r="B303" i="1"/>
  <c r="N302" i="1"/>
  <c r="O302" i="1" s="1"/>
  <c r="M302" i="1"/>
  <c r="G302" i="1"/>
  <c r="B302" i="1"/>
  <c r="C302" i="1" s="1"/>
  <c r="O301" i="1"/>
  <c r="N301" i="1"/>
  <c r="M301" i="1"/>
  <c r="G301" i="1"/>
  <c r="C301" i="1"/>
  <c r="B301" i="1"/>
  <c r="N300" i="1"/>
  <c r="O300" i="1" s="1"/>
  <c r="M300" i="1"/>
  <c r="G300" i="1"/>
  <c r="B300" i="1"/>
  <c r="C300" i="1" s="1"/>
  <c r="O299" i="1"/>
  <c r="N299" i="1"/>
  <c r="M299" i="1"/>
  <c r="G299" i="1"/>
  <c r="C299" i="1"/>
  <c r="B299" i="1"/>
  <c r="N298" i="1"/>
  <c r="O298" i="1" s="1"/>
  <c r="M298" i="1"/>
  <c r="G298" i="1"/>
  <c r="B298" i="1"/>
  <c r="C298" i="1" s="1"/>
  <c r="O297" i="1"/>
  <c r="N297" i="1"/>
  <c r="M297" i="1"/>
  <c r="G297" i="1"/>
  <c r="C297" i="1"/>
  <c r="B297" i="1"/>
  <c r="N296" i="1"/>
  <c r="O296" i="1" s="1"/>
  <c r="M296" i="1"/>
  <c r="G296" i="1"/>
  <c r="B296" i="1"/>
  <c r="C296" i="1" s="1"/>
  <c r="O295" i="1"/>
  <c r="N295" i="1"/>
  <c r="M295" i="1"/>
  <c r="G295" i="1"/>
  <c r="C295" i="1"/>
  <c r="B295" i="1"/>
  <c r="N294" i="1"/>
  <c r="O294" i="1" s="1"/>
  <c r="M294" i="1"/>
  <c r="G294" i="1"/>
  <c r="B294" i="1"/>
  <c r="C294" i="1" s="1"/>
  <c r="O293" i="1"/>
  <c r="N293" i="1"/>
  <c r="M293" i="1"/>
  <c r="G293" i="1"/>
  <c r="C293" i="1"/>
  <c r="B293" i="1"/>
  <c r="N292" i="1"/>
  <c r="O292" i="1" s="1"/>
  <c r="M292" i="1"/>
  <c r="G292" i="1"/>
  <c r="B292" i="1"/>
  <c r="C292" i="1" s="1"/>
  <c r="O291" i="1"/>
  <c r="N291" i="1"/>
  <c r="M291" i="1"/>
  <c r="G291" i="1"/>
  <c r="C291" i="1"/>
  <c r="B291" i="1"/>
  <c r="N290" i="1"/>
  <c r="O290" i="1" s="1"/>
  <c r="M290" i="1"/>
  <c r="G290" i="1"/>
  <c r="B290" i="1"/>
  <c r="C290" i="1" s="1"/>
  <c r="O289" i="1"/>
  <c r="N289" i="1"/>
  <c r="M289" i="1"/>
  <c r="G289" i="1"/>
  <c r="C289" i="1"/>
  <c r="B289" i="1"/>
  <c r="N288" i="1"/>
  <c r="O288" i="1" s="1"/>
  <c r="M288" i="1"/>
  <c r="G288" i="1"/>
  <c r="B288" i="1"/>
  <c r="C288" i="1" s="1"/>
  <c r="O287" i="1"/>
  <c r="N287" i="1"/>
  <c r="M287" i="1"/>
  <c r="G287" i="1"/>
  <c r="C287" i="1"/>
  <c r="B287" i="1"/>
  <c r="N286" i="1"/>
  <c r="O286" i="1" s="1"/>
  <c r="M286" i="1"/>
  <c r="G286" i="1"/>
  <c r="B286" i="1"/>
  <c r="C286" i="1" s="1"/>
  <c r="O285" i="1"/>
  <c r="N285" i="1"/>
  <c r="M285" i="1"/>
  <c r="G285" i="1"/>
  <c r="C285" i="1"/>
  <c r="B285" i="1"/>
  <c r="N284" i="1"/>
  <c r="O284" i="1" s="1"/>
  <c r="M284" i="1"/>
  <c r="G284" i="1"/>
  <c r="B284" i="1"/>
  <c r="C284" i="1" s="1"/>
  <c r="O283" i="1"/>
  <c r="N283" i="1"/>
  <c r="M283" i="1"/>
  <c r="G283" i="1"/>
  <c r="C283" i="1"/>
  <c r="B283" i="1"/>
  <c r="N282" i="1"/>
  <c r="O282" i="1" s="1"/>
  <c r="M282" i="1"/>
  <c r="G282" i="1"/>
  <c r="B282" i="1"/>
  <c r="C282" i="1" s="1"/>
  <c r="O281" i="1"/>
  <c r="N281" i="1"/>
  <c r="M281" i="1"/>
  <c r="G281" i="1"/>
  <c r="C281" i="1"/>
  <c r="B281" i="1"/>
  <c r="N280" i="1"/>
  <c r="O280" i="1" s="1"/>
  <c r="M280" i="1"/>
  <c r="G280" i="1"/>
  <c r="B280" i="1"/>
  <c r="C280" i="1" s="1"/>
  <c r="O279" i="1"/>
  <c r="N279" i="1"/>
  <c r="M279" i="1"/>
  <c r="G279" i="1"/>
  <c r="C279" i="1"/>
  <c r="B279" i="1"/>
  <c r="N278" i="1"/>
  <c r="O278" i="1" s="1"/>
  <c r="M278" i="1"/>
  <c r="G278" i="1"/>
  <c r="B278" i="1"/>
  <c r="C278" i="1" s="1"/>
  <c r="O277" i="1"/>
  <c r="N277" i="1"/>
  <c r="M277" i="1"/>
  <c r="G277" i="1"/>
  <c r="C277" i="1"/>
  <c r="B277" i="1"/>
  <c r="N276" i="1"/>
  <c r="O276" i="1" s="1"/>
  <c r="M276" i="1"/>
  <c r="G276" i="1"/>
  <c r="B276" i="1"/>
  <c r="C276" i="1" s="1"/>
  <c r="O275" i="1"/>
  <c r="N275" i="1"/>
  <c r="M275" i="1"/>
  <c r="G275" i="1"/>
  <c r="C275" i="1"/>
  <c r="B275" i="1"/>
  <c r="N274" i="1"/>
  <c r="O274" i="1" s="1"/>
  <c r="M274" i="1"/>
  <c r="G274" i="1"/>
  <c r="B274" i="1"/>
  <c r="C274" i="1" s="1"/>
  <c r="O273" i="1"/>
  <c r="N273" i="1"/>
  <c r="M273" i="1"/>
  <c r="G273" i="1"/>
  <c r="C273" i="1"/>
  <c r="B273" i="1"/>
  <c r="N272" i="1"/>
  <c r="O272" i="1" s="1"/>
  <c r="M272" i="1"/>
  <c r="G272" i="1"/>
  <c r="B272" i="1"/>
  <c r="C272" i="1" s="1"/>
  <c r="O271" i="1"/>
  <c r="N271" i="1"/>
  <c r="M271" i="1"/>
  <c r="G271" i="1"/>
  <c r="C271" i="1"/>
  <c r="B271" i="1"/>
  <c r="N270" i="1"/>
  <c r="O270" i="1" s="1"/>
  <c r="M270" i="1"/>
  <c r="G270" i="1"/>
  <c r="B270" i="1"/>
  <c r="C270" i="1" s="1"/>
  <c r="O269" i="1"/>
  <c r="N269" i="1"/>
  <c r="M269" i="1"/>
  <c r="G269" i="1"/>
  <c r="C269" i="1"/>
  <c r="B269" i="1"/>
  <c r="N268" i="1"/>
  <c r="O268" i="1" s="1"/>
  <c r="M268" i="1"/>
  <c r="G268" i="1"/>
  <c r="B268" i="1"/>
  <c r="C268" i="1" s="1"/>
  <c r="O267" i="1"/>
  <c r="N267" i="1"/>
  <c r="M267" i="1"/>
  <c r="G267" i="1"/>
  <c r="C267" i="1"/>
  <c r="B267" i="1"/>
  <c r="N266" i="1"/>
  <c r="O266" i="1" s="1"/>
  <c r="M266" i="1"/>
  <c r="G266" i="1"/>
  <c r="B266" i="1"/>
  <c r="C266" i="1" s="1"/>
  <c r="O265" i="1"/>
  <c r="N265" i="1"/>
  <c r="M265" i="1"/>
  <c r="G265" i="1"/>
  <c r="C265" i="1"/>
  <c r="B265" i="1"/>
  <c r="N264" i="1"/>
  <c r="O264" i="1" s="1"/>
  <c r="M264" i="1"/>
  <c r="G264" i="1"/>
  <c r="B264" i="1"/>
  <c r="C264" i="1" s="1"/>
  <c r="O263" i="1"/>
  <c r="N263" i="1"/>
  <c r="M263" i="1"/>
  <c r="G263" i="1"/>
  <c r="C263" i="1"/>
  <c r="B263" i="1"/>
  <c r="N262" i="1"/>
  <c r="O262" i="1" s="1"/>
  <c r="M262" i="1"/>
  <c r="G262" i="1"/>
  <c r="B262" i="1"/>
  <c r="C262" i="1" s="1"/>
  <c r="O261" i="1"/>
  <c r="N261" i="1"/>
  <c r="M261" i="1"/>
  <c r="G261" i="1"/>
  <c r="C261" i="1"/>
  <c r="B261" i="1"/>
  <c r="N260" i="1"/>
  <c r="O260" i="1" s="1"/>
  <c r="M260" i="1"/>
  <c r="G260" i="1"/>
  <c r="B260" i="1"/>
  <c r="C260" i="1" s="1"/>
  <c r="O259" i="1"/>
  <c r="N259" i="1"/>
  <c r="M259" i="1"/>
  <c r="G259" i="1"/>
  <c r="C259" i="1"/>
  <c r="B259" i="1"/>
  <c r="N258" i="1"/>
  <c r="O258" i="1" s="1"/>
  <c r="M258" i="1"/>
  <c r="G258" i="1"/>
  <c r="B258" i="1"/>
  <c r="C258" i="1" s="1"/>
  <c r="O257" i="1"/>
  <c r="N257" i="1"/>
  <c r="M257" i="1"/>
  <c r="G257" i="1"/>
  <c r="C257" i="1"/>
  <c r="B257" i="1"/>
  <c r="N256" i="1"/>
  <c r="O256" i="1" s="1"/>
  <c r="M256" i="1"/>
  <c r="G256" i="1"/>
  <c r="B256" i="1"/>
  <c r="C256" i="1" s="1"/>
  <c r="O255" i="1"/>
  <c r="N255" i="1"/>
  <c r="M255" i="1"/>
  <c r="G255" i="1"/>
  <c r="C255" i="1"/>
  <c r="B255" i="1"/>
  <c r="N254" i="1"/>
  <c r="O254" i="1" s="1"/>
  <c r="M254" i="1"/>
  <c r="G254" i="1"/>
  <c r="B254" i="1"/>
  <c r="C254" i="1" s="1"/>
  <c r="O253" i="1"/>
  <c r="N253" i="1"/>
  <c r="M253" i="1"/>
  <c r="G253" i="1"/>
  <c r="C253" i="1"/>
  <c r="B253" i="1"/>
  <c r="N252" i="1"/>
  <c r="O252" i="1" s="1"/>
  <c r="M252" i="1"/>
  <c r="G252" i="1"/>
  <c r="B252" i="1"/>
  <c r="C252" i="1" s="1"/>
  <c r="O251" i="1"/>
  <c r="N251" i="1"/>
  <c r="M251" i="1"/>
  <c r="G251" i="1"/>
  <c r="C251" i="1"/>
  <c r="B251" i="1"/>
  <c r="N250" i="1"/>
  <c r="O250" i="1" s="1"/>
  <c r="M250" i="1"/>
  <c r="G250" i="1"/>
  <c r="B250" i="1"/>
  <c r="C250" i="1" s="1"/>
  <c r="O249" i="1"/>
  <c r="N249" i="1"/>
  <c r="M249" i="1"/>
  <c r="G249" i="1"/>
  <c r="C249" i="1"/>
  <c r="B249" i="1"/>
  <c r="N248" i="1"/>
  <c r="O248" i="1" s="1"/>
  <c r="M248" i="1"/>
  <c r="G248" i="1"/>
  <c r="B248" i="1"/>
  <c r="C248" i="1" s="1"/>
  <c r="O247" i="1"/>
  <c r="N247" i="1"/>
  <c r="M247" i="1"/>
  <c r="G247" i="1"/>
  <c r="C247" i="1"/>
  <c r="B247" i="1"/>
  <c r="N246" i="1"/>
  <c r="O246" i="1" s="1"/>
  <c r="M246" i="1"/>
  <c r="G246" i="1"/>
  <c r="B246" i="1"/>
  <c r="C246" i="1" s="1"/>
  <c r="O245" i="1"/>
  <c r="N245" i="1"/>
  <c r="M245" i="1"/>
  <c r="G245" i="1"/>
  <c r="C245" i="1"/>
  <c r="B245" i="1"/>
  <c r="N244" i="1"/>
  <c r="O244" i="1" s="1"/>
  <c r="M244" i="1"/>
  <c r="G244" i="1"/>
  <c r="B244" i="1"/>
  <c r="C244" i="1" s="1"/>
  <c r="O243" i="1"/>
  <c r="N243" i="1"/>
  <c r="M243" i="1"/>
  <c r="G243" i="1"/>
  <c r="C243" i="1"/>
  <c r="B243" i="1"/>
  <c r="N242" i="1"/>
  <c r="O242" i="1" s="1"/>
  <c r="M242" i="1"/>
  <c r="G242" i="1"/>
  <c r="B242" i="1"/>
  <c r="C242" i="1" s="1"/>
  <c r="O241" i="1"/>
  <c r="N241" i="1"/>
  <c r="M241" i="1"/>
  <c r="G241" i="1"/>
  <c r="C241" i="1"/>
  <c r="B241" i="1"/>
  <c r="N240" i="1"/>
  <c r="O240" i="1" s="1"/>
  <c r="M240" i="1"/>
  <c r="G240" i="1"/>
  <c r="B240" i="1"/>
  <c r="C240" i="1" s="1"/>
  <c r="O239" i="1"/>
  <c r="N239" i="1"/>
  <c r="M239" i="1"/>
  <c r="G239" i="1"/>
  <c r="C239" i="1"/>
  <c r="B239" i="1"/>
  <c r="N238" i="1"/>
  <c r="O238" i="1" s="1"/>
  <c r="M238" i="1"/>
  <c r="G238" i="1"/>
  <c r="B238" i="1"/>
  <c r="C238" i="1" s="1"/>
  <c r="O237" i="1"/>
  <c r="N237" i="1"/>
  <c r="M237" i="1"/>
  <c r="G237" i="1"/>
  <c r="C237" i="1"/>
  <c r="B237" i="1"/>
  <c r="N236" i="1"/>
  <c r="O236" i="1" s="1"/>
  <c r="M236" i="1"/>
  <c r="G236" i="1"/>
  <c r="B236" i="1"/>
  <c r="C236" i="1" s="1"/>
  <c r="O235" i="1"/>
  <c r="N235" i="1"/>
  <c r="M235" i="1"/>
  <c r="G235" i="1"/>
  <c r="C235" i="1"/>
  <c r="B235" i="1"/>
  <c r="N234" i="1"/>
  <c r="O234" i="1" s="1"/>
  <c r="M234" i="1"/>
  <c r="G234" i="1"/>
  <c r="B234" i="1"/>
  <c r="C234" i="1" s="1"/>
  <c r="O233" i="1"/>
  <c r="N233" i="1"/>
  <c r="M233" i="1"/>
  <c r="G233" i="1"/>
  <c r="C233" i="1"/>
  <c r="B233" i="1"/>
  <c r="N232" i="1"/>
  <c r="O232" i="1" s="1"/>
  <c r="M232" i="1"/>
  <c r="G232" i="1"/>
  <c r="B232" i="1"/>
  <c r="C232" i="1" s="1"/>
  <c r="O231" i="1"/>
  <c r="N231" i="1"/>
  <c r="M231" i="1"/>
  <c r="G231" i="1"/>
  <c r="C231" i="1"/>
  <c r="B231" i="1"/>
  <c r="N230" i="1"/>
  <c r="O230" i="1" s="1"/>
  <c r="M230" i="1"/>
  <c r="G230" i="1"/>
  <c r="B230" i="1"/>
  <c r="C230" i="1" s="1"/>
  <c r="O229" i="1"/>
  <c r="N229" i="1"/>
  <c r="M229" i="1"/>
  <c r="G229" i="1"/>
  <c r="C229" i="1"/>
  <c r="B229" i="1"/>
  <c r="N228" i="1"/>
  <c r="O228" i="1" s="1"/>
  <c r="M228" i="1"/>
  <c r="G228" i="1"/>
  <c r="B228" i="1"/>
  <c r="C228" i="1" s="1"/>
  <c r="O227" i="1"/>
  <c r="N227" i="1"/>
  <c r="M227" i="1"/>
  <c r="G227" i="1"/>
  <c r="C227" i="1"/>
  <c r="B227" i="1"/>
  <c r="N226" i="1"/>
  <c r="O226" i="1" s="1"/>
  <c r="M226" i="1"/>
  <c r="G226" i="1"/>
  <c r="B226" i="1"/>
  <c r="C226" i="1" s="1"/>
  <c r="O225" i="1"/>
  <c r="N225" i="1"/>
  <c r="M225" i="1"/>
  <c r="G225" i="1"/>
  <c r="C225" i="1"/>
  <c r="B225" i="1"/>
  <c r="N224" i="1"/>
  <c r="O224" i="1" s="1"/>
  <c r="M224" i="1"/>
  <c r="G224" i="1"/>
  <c r="B224" i="1"/>
  <c r="C224" i="1" s="1"/>
  <c r="O223" i="1"/>
  <c r="N223" i="1"/>
  <c r="M223" i="1"/>
  <c r="G223" i="1"/>
  <c r="C223" i="1"/>
  <c r="B223" i="1"/>
  <c r="N222" i="1"/>
  <c r="O222" i="1" s="1"/>
  <c r="M222" i="1"/>
  <c r="G222" i="1"/>
  <c r="B222" i="1"/>
  <c r="C222" i="1" s="1"/>
  <c r="O221" i="1"/>
  <c r="N221" i="1"/>
  <c r="M221" i="1"/>
  <c r="G221" i="1"/>
  <c r="C221" i="1"/>
  <c r="B221" i="1"/>
  <c r="N220" i="1"/>
  <c r="O220" i="1" s="1"/>
  <c r="M220" i="1"/>
  <c r="G220" i="1"/>
  <c r="B220" i="1"/>
  <c r="C220" i="1" s="1"/>
  <c r="O219" i="1"/>
  <c r="N219" i="1"/>
  <c r="M219" i="1"/>
  <c r="G219" i="1"/>
  <c r="C219" i="1"/>
  <c r="B219" i="1"/>
  <c r="N218" i="1"/>
  <c r="O218" i="1" s="1"/>
  <c r="M218" i="1"/>
  <c r="G218" i="1"/>
  <c r="B218" i="1"/>
  <c r="C218" i="1" s="1"/>
  <c r="O217" i="1"/>
  <c r="N217" i="1"/>
  <c r="M217" i="1"/>
  <c r="G217" i="1"/>
  <c r="C217" i="1"/>
  <c r="B217" i="1"/>
  <c r="N216" i="1"/>
  <c r="O216" i="1" s="1"/>
  <c r="M216" i="1"/>
  <c r="G216" i="1"/>
  <c r="B216" i="1"/>
  <c r="C216" i="1" s="1"/>
  <c r="O215" i="1"/>
  <c r="N215" i="1"/>
  <c r="M215" i="1"/>
  <c r="G215" i="1"/>
  <c r="C215" i="1"/>
  <c r="B215" i="1"/>
  <c r="N214" i="1"/>
  <c r="O214" i="1" s="1"/>
  <c r="M214" i="1"/>
  <c r="G214" i="1"/>
  <c r="B214" i="1"/>
  <c r="C214" i="1" s="1"/>
  <c r="O213" i="1"/>
  <c r="N213" i="1"/>
  <c r="M213" i="1"/>
  <c r="G213" i="1"/>
  <c r="C213" i="1"/>
  <c r="B213" i="1"/>
  <c r="N212" i="1"/>
  <c r="O212" i="1" s="1"/>
  <c r="M212" i="1"/>
  <c r="G212" i="1"/>
  <c r="B212" i="1"/>
  <c r="C212" i="1" s="1"/>
  <c r="O211" i="1"/>
  <c r="N211" i="1"/>
  <c r="M211" i="1"/>
  <c r="G211" i="1"/>
  <c r="C211" i="1"/>
  <c r="B211" i="1"/>
  <c r="N210" i="1"/>
  <c r="O210" i="1" s="1"/>
  <c r="M210" i="1"/>
  <c r="G210" i="1"/>
  <c r="B210" i="1"/>
  <c r="C210" i="1" s="1"/>
  <c r="O209" i="1"/>
  <c r="N209" i="1"/>
  <c r="M209" i="1"/>
  <c r="G209" i="1"/>
  <c r="C209" i="1"/>
  <c r="B209" i="1"/>
  <c r="N208" i="1"/>
  <c r="O208" i="1" s="1"/>
  <c r="M208" i="1"/>
  <c r="G208" i="1"/>
  <c r="B208" i="1"/>
  <c r="C208" i="1" s="1"/>
  <c r="O207" i="1"/>
  <c r="N207" i="1"/>
  <c r="M207" i="1"/>
  <c r="G207" i="1"/>
  <c r="C207" i="1"/>
  <c r="B207" i="1"/>
  <c r="N206" i="1"/>
  <c r="O206" i="1" s="1"/>
  <c r="M206" i="1"/>
  <c r="G206" i="1"/>
  <c r="B206" i="1"/>
  <c r="C206" i="1" s="1"/>
  <c r="O205" i="1"/>
  <c r="N205" i="1"/>
  <c r="M205" i="1"/>
  <c r="G205" i="1"/>
  <c r="C205" i="1"/>
  <c r="B205" i="1"/>
  <c r="N204" i="1"/>
  <c r="O204" i="1" s="1"/>
  <c r="M204" i="1"/>
  <c r="G204" i="1"/>
  <c r="B204" i="1"/>
  <c r="C204" i="1" s="1"/>
  <c r="O203" i="1"/>
  <c r="N203" i="1"/>
  <c r="M203" i="1"/>
  <c r="G203" i="1"/>
  <c r="C203" i="1"/>
  <c r="B203" i="1"/>
  <c r="N202" i="1"/>
  <c r="O202" i="1" s="1"/>
  <c r="M202" i="1"/>
  <c r="G202" i="1"/>
  <c r="B202" i="1"/>
  <c r="C202" i="1" s="1"/>
  <c r="O201" i="1"/>
  <c r="N201" i="1"/>
  <c r="M201" i="1"/>
  <c r="G201" i="1"/>
  <c r="C201" i="1"/>
  <c r="B201" i="1"/>
  <c r="N200" i="1"/>
  <c r="O200" i="1" s="1"/>
  <c r="M200" i="1"/>
  <c r="G200" i="1"/>
  <c r="B200" i="1"/>
  <c r="C200" i="1" s="1"/>
  <c r="O199" i="1"/>
  <c r="N199" i="1"/>
  <c r="M199" i="1"/>
  <c r="G199" i="1"/>
  <c r="C199" i="1"/>
  <c r="B199" i="1"/>
  <c r="N198" i="1"/>
  <c r="O198" i="1" s="1"/>
  <c r="M198" i="1"/>
  <c r="G198" i="1"/>
  <c r="B198" i="1"/>
  <c r="C198" i="1" s="1"/>
  <c r="O197" i="1"/>
  <c r="N197" i="1"/>
  <c r="M197" i="1"/>
  <c r="G197" i="1"/>
  <c r="C197" i="1"/>
  <c r="B197" i="1"/>
  <c r="N196" i="1"/>
  <c r="O196" i="1" s="1"/>
  <c r="M196" i="1"/>
  <c r="G196" i="1"/>
  <c r="B196" i="1"/>
  <c r="C196" i="1" s="1"/>
  <c r="O195" i="1"/>
  <c r="N195" i="1"/>
  <c r="M195" i="1"/>
  <c r="G195" i="1"/>
  <c r="C195" i="1"/>
  <c r="B195" i="1"/>
  <c r="N194" i="1"/>
  <c r="O194" i="1" s="1"/>
  <c r="M194" i="1"/>
  <c r="G194" i="1"/>
  <c r="B194" i="1"/>
  <c r="C194" i="1" s="1"/>
  <c r="O193" i="1"/>
  <c r="N193" i="1"/>
  <c r="M193" i="1"/>
  <c r="G193" i="1"/>
  <c r="C193" i="1"/>
  <c r="B193" i="1"/>
  <c r="N192" i="1"/>
  <c r="O192" i="1" s="1"/>
  <c r="M192" i="1"/>
  <c r="G192" i="1"/>
  <c r="B192" i="1"/>
  <c r="C192" i="1" s="1"/>
  <c r="O191" i="1"/>
  <c r="N191" i="1"/>
  <c r="M191" i="1"/>
  <c r="G191" i="1"/>
  <c r="C191" i="1"/>
  <c r="B191" i="1"/>
  <c r="N190" i="1"/>
  <c r="O190" i="1" s="1"/>
  <c r="M190" i="1"/>
  <c r="G190" i="1"/>
  <c r="B190" i="1"/>
  <c r="C190" i="1" s="1"/>
  <c r="O189" i="1"/>
  <c r="N189" i="1"/>
  <c r="M189" i="1"/>
  <c r="G189" i="1"/>
  <c r="C189" i="1"/>
  <c r="B189" i="1"/>
  <c r="N188" i="1"/>
  <c r="O188" i="1" s="1"/>
  <c r="M188" i="1"/>
  <c r="G188" i="1"/>
  <c r="B188" i="1"/>
  <c r="C188" i="1" s="1"/>
  <c r="O187" i="1"/>
  <c r="N187" i="1"/>
  <c r="M187" i="1"/>
  <c r="G187" i="1"/>
  <c r="C187" i="1"/>
  <c r="B187" i="1"/>
  <c r="N186" i="1"/>
  <c r="O186" i="1" s="1"/>
  <c r="M186" i="1"/>
  <c r="G186" i="1"/>
  <c r="B186" i="1"/>
  <c r="C186" i="1" s="1"/>
  <c r="O185" i="1"/>
  <c r="N185" i="1"/>
  <c r="M185" i="1"/>
  <c r="G185" i="1"/>
  <c r="C185" i="1"/>
  <c r="B185" i="1"/>
  <c r="N184" i="1"/>
  <c r="O184" i="1" s="1"/>
  <c r="M184" i="1"/>
  <c r="G184" i="1"/>
  <c r="B184" i="1"/>
  <c r="C184" i="1" s="1"/>
  <c r="O183" i="1"/>
  <c r="N183" i="1"/>
  <c r="M183" i="1"/>
  <c r="G183" i="1"/>
  <c r="C183" i="1"/>
  <c r="B183" i="1"/>
  <c r="N182" i="1"/>
  <c r="O182" i="1" s="1"/>
  <c r="M182" i="1"/>
  <c r="G182" i="1"/>
  <c r="B182" i="1"/>
  <c r="C182" i="1" s="1"/>
  <c r="O181" i="1"/>
  <c r="N181" i="1"/>
  <c r="M181" i="1"/>
  <c r="G181" i="1"/>
  <c r="C181" i="1"/>
  <c r="B181" i="1"/>
  <c r="N180" i="1"/>
  <c r="O180" i="1" s="1"/>
  <c r="M180" i="1"/>
  <c r="G180" i="1"/>
  <c r="B180" i="1"/>
  <c r="C180" i="1" s="1"/>
  <c r="O179" i="1"/>
  <c r="N179" i="1"/>
  <c r="M179" i="1"/>
  <c r="G179" i="1"/>
  <c r="C179" i="1"/>
  <c r="B179" i="1"/>
  <c r="N178" i="1"/>
  <c r="O178" i="1" s="1"/>
  <c r="M178" i="1"/>
  <c r="G178" i="1"/>
  <c r="B178" i="1"/>
  <c r="C178" i="1" s="1"/>
  <c r="O177" i="1"/>
  <c r="N177" i="1"/>
  <c r="M177" i="1"/>
  <c r="G177" i="1"/>
  <c r="C177" i="1"/>
  <c r="B177" i="1"/>
  <c r="N176" i="1"/>
  <c r="O176" i="1" s="1"/>
  <c r="M176" i="1"/>
  <c r="G176" i="1"/>
  <c r="B176" i="1"/>
  <c r="C176" i="1" s="1"/>
  <c r="O175" i="1"/>
  <c r="N175" i="1"/>
  <c r="M175" i="1"/>
  <c r="G175" i="1"/>
  <c r="C175" i="1"/>
  <c r="B175" i="1"/>
  <c r="N174" i="1"/>
  <c r="O174" i="1" s="1"/>
  <c r="M174" i="1"/>
  <c r="G174" i="1"/>
  <c r="B174" i="1"/>
  <c r="C174" i="1" s="1"/>
  <c r="O173" i="1"/>
  <c r="N173" i="1"/>
  <c r="M173" i="1"/>
  <c r="G173" i="1"/>
  <c r="C173" i="1"/>
  <c r="B173" i="1"/>
  <c r="N172" i="1"/>
  <c r="O172" i="1" s="1"/>
  <c r="M172" i="1"/>
  <c r="G172" i="1"/>
  <c r="B172" i="1"/>
  <c r="C172" i="1" s="1"/>
  <c r="O171" i="1"/>
  <c r="N171" i="1"/>
  <c r="M171" i="1"/>
  <c r="G171" i="1"/>
  <c r="C171" i="1"/>
  <c r="B171" i="1"/>
  <c r="N170" i="1"/>
  <c r="O170" i="1" s="1"/>
  <c r="M170" i="1"/>
  <c r="G170" i="1"/>
  <c r="B170" i="1"/>
  <c r="C170" i="1" s="1"/>
  <c r="O169" i="1"/>
  <c r="N169" i="1"/>
  <c r="M169" i="1"/>
  <c r="G169" i="1"/>
  <c r="C169" i="1"/>
  <c r="B169" i="1"/>
  <c r="N168" i="1"/>
  <c r="O168" i="1" s="1"/>
  <c r="M168" i="1"/>
  <c r="G168" i="1"/>
  <c r="B168" i="1"/>
  <c r="C168" i="1" s="1"/>
  <c r="O167" i="1"/>
  <c r="N167" i="1"/>
  <c r="M167" i="1"/>
  <c r="G167" i="1"/>
  <c r="C167" i="1"/>
  <c r="B167" i="1"/>
  <c r="N166" i="1"/>
  <c r="O166" i="1" s="1"/>
  <c r="M166" i="1"/>
  <c r="G166" i="1"/>
  <c r="B166" i="1"/>
  <c r="C166" i="1" s="1"/>
  <c r="O165" i="1"/>
  <c r="N165" i="1"/>
  <c r="M165" i="1"/>
  <c r="G165" i="1"/>
  <c r="C165" i="1"/>
  <c r="B165" i="1"/>
  <c r="N164" i="1"/>
  <c r="O164" i="1" s="1"/>
  <c r="M164" i="1"/>
  <c r="G164" i="1"/>
  <c r="B164" i="1"/>
  <c r="C164" i="1" s="1"/>
  <c r="O163" i="1"/>
  <c r="N163" i="1"/>
  <c r="M163" i="1"/>
  <c r="G163" i="1"/>
  <c r="C163" i="1"/>
  <c r="B163" i="1"/>
  <c r="N162" i="1"/>
  <c r="O162" i="1" s="1"/>
  <c r="M162" i="1"/>
  <c r="G162" i="1"/>
  <c r="B162" i="1"/>
  <c r="C162" i="1" s="1"/>
  <c r="O161" i="1"/>
  <c r="N161" i="1"/>
  <c r="M161" i="1"/>
  <c r="G161" i="1"/>
  <c r="C161" i="1"/>
  <c r="B161" i="1"/>
  <c r="N160" i="1"/>
  <c r="O160" i="1" s="1"/>
  <c r="M160" i="1"/>
  <c r="G160" i="1"/>
  <c r="B160" i="1"/>
  <c r="C160" i="1" s="1"/>
  <c r="O159" i="1"/>
  <c r="N159" i="1"/>
  <c r="M159" i="1"/>
  <c r="G159" i="1"/>
  <c r="C159" i="1"/>
  <c r="B159" i="1"/>
  <c r="N158" i="1"/>
  <c r="O158" i="1" s="1"/>
  <c r="M158" i="1"/>
  <c r="G158" i="1"/>
  <c r="B158" i="1"/>
  <c r="C158" i="1" s="1"/>
  <c r="O157" i="1"/>
  <c r="N157" i="1"/>
  <c r="M157" i="1"/>
  <c r="G157" i="1"/>
  <c r="C157" i="1"/>
  <c r="B157" i="1"/>
  <c r="N156" i="1"/>
  <c r="O156" i="1" s="1"/>
  <c r="M156" i="1"/>
  <c r="G156" i="1"/>
  <c r="B156" i="1"/>
  <c r="C156" i="1" s="1"/>
  <c r="O155" i="1"/>
  <c r="N155" i="1"/>
  <c r="M155" i="1"/>
  <c r="G155" i="1"/>
  <c r="C155" i="1"/>
  <c r="B155" i="1"/>
  <c r="N154" i="1"/>
  <c r="O154" i="1" s="1"/>
  <c r="M154" i="1"/>
  <c r="G154" i="1"/>
  <c r="B154" i="1"/>
  <c r="C154" i="1" s="1"/>
  <c r="O153" i="1"/>
  <c r="N153" i="1"/>
  <c r="M153" i="1"/>
  <c r="G153" i="1"/>
  <c r="C153" i="1"/>
  <c r="B153" i="1"/>
  <c r="N152" i="1"/>
  <c r="O152" i="1" s="1"/>
  <c r="M152" i="1"/>
  <c r="G152" i="1"/>
  <c r="B152" i="1"/>
  <c r="C152" i="1" s="1"/>
  <c r="O151" i="1"/>
  <c r="N151" i="1"/>
  <c r="M151" i="1"/>
  <c r="G151" i="1"/>
  <c r="C151" i="1"/>
  <c r="B151" i="1"/>
  <c r="N150" i="1"/>
  <c r="O150" i="1" s="1"/>
  <c r="M150" i="1"/>
  <c r="G150" i="1"/>
  <c r="B150" i="1"/>
  <c r="C150" i="1" s="1"/>
  <c r="O149" i="1"/>
  <c r="N149" i="1"/>
  <c r="M149" i="1"/>
  <c r="G149" i="1"/>
  <c r="C149" i="1"/>
  <c r="B149" i="1"/>
  <c r="N148" i="1"/>
  <c r="O148" i="1" s="1"/>
  <c r="M148" i="1"/>
  <c r="G148" i="1"/>
  <c r="B148" i="1"/>
  <c r="C148" i="1" s="1"/>
  <c r="O147" i="1"/>
  <c r="N147" i="1"/>
  <c r="M147" i="1"/>
  <c r="G147" i="1"/>
  <c r="C147" i="1"/>
  <c r="B147" i="1"/>
  <c r="N146" i="1"/>
  <c r="O146" i="1" s="1"/>
  <c r="M146" i="1"/>
  <c r="G146" i="1"/>
  <c r="B146" i="1"/>
  <c r="C146" i="1" s="1"/>
  <c r="O145" i="1"/>
  <c r="N145" i="1"/>
  <c r="M145" i="1"/>
  <c r="G145" i="1"/>
  <c r="C145" i="1"/>
  <c r="B145" i="1"/>
  <c r="N144" i="1"/>
  <c r="O144" i="1" s="1"/>
  <c r="M144" i="1"/>
  <c r="C144" i="1"/>
  <c r="B144" i="1"/>
  <c r="O143" i="1"/>
  <c r="N143" i="1"/>
  <c r="M143" i="1"/>
  <c r="G143" i="1"/>
  <c r="C143" i="1"/>
  <c r="B143" i="1"/>
  <c r="N142" i="1"/>
  <c r="O142" i="1" s="1"/>
  <c r="M142" i="1"/>
  <c r="G142" i="1"/>
  <c r="C142" i="1"/>
  <c r="B142" i="1"/>
  <c r="O141" i="1"/>
  <c r="N141" i="1"/>
  <c r="M141" i="1"/>
  <c r="G141" i="1"/>
  <c r="C141" i="1"/>
  <c r="B141" i="1"/>
  <c r="N140" i="1"/>
  <c r="O140" i="1" s="1"/>
  <c r="M140" i="1"/>
  <c r="G140" i="1"/>
  <c r="C140" i="1"/>
  <c r="B140" i="1"/>
  <c r="O139" i="1"/>
  <c r="N139" i="1"/>
  <c r="M139" i="1"/>
  <c r="G139" i="1"/>
  <c r="C139" i="1"/>
  <c r="B139" i="1"/>
  <c r="N138" i="1"/>
  <c r="O138" i="1" s="1"/>
  <c r="M138" i="1"/>
  <c r="G138" i="1"/>
  <c r="C138" i="1"/>
  <c r="B138" i="1"/>
  <c r="O137" i="1"/>
  <c r="N137" i="1"/>
  <c r="M137" i="1"/>
  <c r="G137" i="1"/>
  <c r="C137" i="1"/>
  <c r="B137" i="1"/>
  <c r="N136" i="1"/>
  <c r="O136" i="1" s="1"/>
  <c r="M136" i="1"/>
  <c r="G136" i="1"/>
  <c r="C136" i="1"/>
  <c r="B136" i="1"/>
  <c r="O135" i="1"/>
  <c r="N135" i="1"/>
  <c r="M135" i="1"/>
  <c r="G135" i="1"/>
  <c r="C135" i="1"/>
  <c r="B135" i="1"/>
  <c r="N134" i="1"/>
  <c r="O134" i="1" s="1"/>
  <c r="M134" i="1"/>
  <c r="G134" i="1"/>
  <c r="C134" i="1"/>
  <c r="B134" i="1"/>
  <c r="O133" i="1"/>
  <c r="N133" i="1"/>
  <c r="M133" i="1"/>
  <c r="G133" i="1"/>
  <c r="C133" i="1"/>
  <c r="B133" i="1"/>
  <c r="N132" i="1"/>
  <c r="O132" i="1" s="1"/>
  <c r="M132" i="1"/>
  <c r="G132" i="1"/>
  <c r="C132" i="1"/>
  <c r="B132" i="1"/>
  <c r="O131" i="1"/>
  <c r="N131" i="1"/>
  <c r="M131" i="1"/>
  <c r="G131" i="1"/>
  <c r="C131" i="1"/>
  <c r="B131" i="1"/>
  <c r="N130" i="1"/>
  <c r="O130" i="1" s="1"/>
  <c r="M130" i="1"/>
  <c r="G130" i="1"/>
  <c r="C130" i="1"/>
  <c r="B130" i="1"/>
  <c r="O129" i="1"/>
  <c r="N129" i="1"/>
  <c r="M129" i="1"/>
  <c r="G129" i="1"/>
  <c r="C129" i="1"/>
  <c r="B129" i="1"/>
  <c r="N128" i="1"/>
  <c r="O128" i="1" s="1"/>
  <c r="M128" i="1"/>
  <c r="G128" i="1"/>
  <c r="C128" i="1"/>
  <c r="B128" i="1"/>
  <c r="O127" i="1"/>
  <c r="N127" i="1"/>
  <c r="M127" i="1"/>
  <c r="G127" i="1"/>
  <c r="C127" i="1"/>
  <c r="B127" i="1"/>
  <c r="N126" i="1"/>
  <c r="O126" i="1" s="1"/>
  <c r="M126" i="1"/>
  <c r="G126" i="1"/>
  <c r="C126" i="1"/>
  <c r="B126" i="1"/>
  <c r="O125" i="1"/>
  <c r="N125" i="1"/>
  <c r="M125" i="1"/>
  <c r="G125" i="1"/>
  <c r="C125" i="1"/>
  <c r="B125" i="1"/>
  <c r="N124" i="1"/>
  <c r="O124" i="1" s="1"/>
  <c r="M124" i="1"/>
  <c r="G124" i="1"/>
  <c r="C124" i="1"/>
  <c r="B124" i="1"/>
  <c r="O123" i="1"/>
  <c r="N123" i="1"/>
  <c r="M123" i="1"/>
  <c r="G123" i="1"/>
  <c r="C123" i="1"/>
  <c r="B123" i="1"/>
  <c r="N122" i="1"/>
  <c r="O122" i="1" s="1"/>
  <c r="M122" i="1"/>
  <c r="G122" i="1"/>
  <c r="C122" i="1"/>
  <c r="B122" i="1"/>
  <c r="O121" i="1"/>
  <c r="N121" i="1"/>
  <c r="M121" i="1"/>
  <c r="G121" i="1"/>
  <c r="C121" i="1"/>
  <c r="B121" i="1"/>
  <c r="N120" i="1"/>
  <c r="O120" i="1" s="1"/>
  <c r="M120" i="1"/>
  <c r="G120" i="1"/>
  <c r="C120" i="1"/>
  <c r="B120" i="1"/>
  <c r="O119" i="1"/>
  <c r="N119" i="1"/>
  <c r="M119" i="1"/>
  <c r="G119" i="1"/>
  <c r="C119" i="1"/>
  <c r="B119" i="1"/>
  <c r="N118" i="1"/>
  <c r="O118" i="1" s="1"/>
  <c r="M118" i="1"/>
  <c r="G118" i="1"/>
  <c r="C118" i="1"/>
  <c r="B118" i="1"/>
  <c r="O117" i="1"/>
  <c r="N117" i="1"/>
  <c r="M117" i="1"/>
  <c r="G117" i="1"/>
  <c r="C117" i="1"/>
  <c r="B117" i="1"/>
  <c r="N116" i="1"/>
  <c r="O116" i="1" s="1"/>
  <c r="M116" i="1"/>
  <c r="G116" i="1"/>
  <c r="C116" i="1"/>
  <c r="B116" i="1"/>
  <c r="O115" i="1"/>
  <c r="N115" i="1"/>
  <c r="M115" i="1"/>
  <c r="G115" i="1"/>
  <c r="C115" i="1"/>
  <c r="B115" i="1"/>
  <c r="N114" i="1"/>
  <c r="O114" i="1" s="1"/>
  <c r="M114" i="1"/>
  <c r="G114" i="1"/>
  <c r="C114" i="1"/>
  <c r="B114" i="1"/>
  <c r="O113" i="1"/>
  <c r="N113" i="1"/>
  <c r="M113" i="1"/>
  <c r="G113" i="1"/>
  <c r="C113" i="1"/>
  <c r="B113" i="1"/>
  <c r="N112" i="1"/>
  <c r="O112" i="1" s="1"/>
  <c r="M112" i="1"/>
  <c r="G112" i="1"/>
  <c r="C112" i="1"/>
  <c r="B112" i="1"/>
  <c r="O111" i="1"/>
  <c r="N111" i="1"/>
  <c r="M111" i="1"/>
  <c r="G111" i="1"/>
  <c r="C111" i="1"/>
  <c r="B111" i="1"/>
  <c r="N110" i="1"/>
  <c r="O110" i="1" s="1"/>
  <c r="M110" i="1"/>
  <c r="G110" i="1"/>
  <c r="C110" i="1"/>
  <c r="B110" i="1"/>
  <c r="O109" i="1"/>
  <c r="N109" i="1"/>
  <c r="M109" i="1"/>
  <c r="G109" i="1"/>
  <c r="C109" i="1"/>
  <c r="B109" i="1"/>
  <c r="N108" i="1"/>
  <c r="O108" i="1" s="1"/>
  <c r="M108" i="1"/>
  <c r="G108" i="1"/>
  <c r="C108" i="1"/>
  <c r="B108" i="1"/>
  <c r="O107" i="1"/>
  <c r="N107" i="1"/>
  <c r="M107" i="1"/>
  <c r="G107" i="1"/>
  <c r="C107" i="1"/>
  <c r="B107" i="1"/>
  <c r="N106" i="1"/>
  <c r="O106" i="1" s="1"/>
  <c r="M106" i="1"/>
  <c r="G106" i="1"/>
  <c r="C106" i="1"/>
  <c r="B106" i="1"/>
  <c r="O105" i="1"/>
  <c r="N105" i="1"/>
  <c r="M105" i="1"/>
  <c r="G105" i="1"/>
  <c r="C105" i="1"/>
  <c r="B105" i="1"/>
  <c r="N104" i="1"/>
  <c r="O104" i="1" s="1"/>
  <c r="M104" i="1"/>
  <c r="G104" i="1"/>
  <c r="C104" i="1"/>
  <c r="B104" i="1"/>
  <c r="O103" i="1"/>
  <c r="N103" i="1"/>
  <c r="M103" i="1"/>
  <c r="G103" i="1"/>
  <c r="C103" i="1"/>
  <c r="B103" i="1"/>
  <c r="N102" i="1"/>
  <c r="O102" i="1" s="1"/>
  <c r="M102" i="1"/>
  <c r="G102" i="1"/>
  <c r="C102" i="1"/>
  <c r="B102" i="1"/>
  <c r="O101" i="1"/>
  <c r="N101" i="1"/>
  <c r="M101" i="1"/>
  <c r="G101" i="1"/>
  <c r="C101" i="1"/>
  <c r="B101" i="1"/>
  <c r="N100" i="1"/>
  <c r="O100" i="1" s="1"/>
  <c r="M100" i="1"/>
  <c r="G100" i="1"/>
  <c r="C100" i="1"/>
  <c r="B100" i="1"/>
  <c r="O99" i="1"/>
  <c r="N99" i="1"/>
  <c r="M99" i="1"/>
  <c r="G99" i="1"/>
  <c r="C99" i="1"/>
  <c r="B99" i="1"/>
  <c r="N98" i="1"/>
  <c r="O98" i="1" s="1"/>
  <c r="M98" i="1"/>
  <c r="G98" i="1"/>
  <c r="C98" i="1"/>
  <c r="B98" i="1"/>
  <c r="O97" i="1"/>
  <c r="N97" i="1"/>
  <c r="M97" i="1"/>
  <c r="G97" i="1"/>
  <c r="C97" i="1"/>
  <c r="B97" i="1"/>
  <c r="N96" i="1"/>
  <c r="O96" i="1" s="1"/>
  <c r="M96" i="1"/>
  <c r="G96" i="1"/>
  <c r="C96" i="1"/>
  <c r="B96" i="1"/>
  <c r="O95" i="1"/>
  <c r="N95" i="1"/>
  <c r="M95" i="1"/>
  <c r="G95" i="1"/>
  <c r="C95" i="1"/>
  <c r="B95" i="1"/>
  <c r="N94" i="1"/>
  <c r="O94" i="1" s="1"/>
  <c r="M94" i="1"/>
  <c r="G94" i="1"/>
  <c r="C94" i="1"/>
  <c r="B94" i="1"/>
  <c r="O93" i="1"/>
  <c r="N93" i="1"/>
  <c r="M93" i="1"/>
  <c r="G93" i="1"/>
  <c r="C93" i="1"/>
  <c r="B93" i="1"/>
  <c r="N92" i="1"/>
  <c r="O92" i="1" s="1"/>
  <c r="M92" i="1"/>
  <c r="G92" i="1"/>
  <c r="C92" i="1"/>
  <c r="B92" i="1"/>
  <c r="O91" i="1"/>
  <c r="N91" i="1"/>
  <c r="M91" i="1"/>
  <c r="G91" i="1"/>
  <c r="C91" i="1"/>
  <c r="B91" i="1"/>
  <c r="N90" i="1"/>
  <c r="O90" i="1" s="1"/>
  <c r="M90" i="1"/>
  <c r="G90" i="1"/>
  <c r="C90" i="1"/>
  <c r="B90" i="1"/>
  <c r="O89" i="1"/>
  <c r="N89" i="1"/>
  <c r="M89" i="1"/>
  <c r="G89" i="1"/>
  <c r="C89" i="1"/>
  <c r="B89" i="1"/>
  <c r="N88" i="1"/>
  <c r="O88" i="1" s="1"/>
  <c r="M88" i="1"/>
  <c r="G88" i="1"/>
  <c r="C88" i="1"/>
  <c r="B88" i="1"/>
  <c r="O87" i="1"/>
  <c r="N87" i="1"/>
  <c r="M87" i="1"/>
  <c r="G87" i="1"/>
  <c r="C87" i="1"/>
  <c r="B87" i="1"/>
  <c r="N86" i="1"/>
  <c r="O86" i="1" s="1"/>
  <c r="M86" i="1"/>
  <c r="G86" i="1"/>
  <c r="C86" i="1"/>
  <c r="B86" i="1"/>
  <c r="O85" i="1"/>
  <c r="N85" i="1"/>
  <c r="M85" i="1"/>
  <c r="G85" i="1"/>
  <c r="C85" i="1"/>
  <c r="B85" i="1"/>
  <c r="N84" i="1"/>
  <c r="O84" i="1" s="1"/>
  <c r="M84" i="1"/>
  <c r="G84" i="1"/>
  <c r="C84" i="1"/>
  <c r="B84" i="1"/>
  <c r="O83" i="1"/>
  <c r="N83" i="1"/>
  <c r="M83" i="1"/>
  <c r="G83" i="1"/>
  <c r="C83" i="1"/>
  <c r="B83" i="1"/>
  <c r="N82" i="1"/>
  <c r="O82" i="1" s="1"/>
  <c r="M82" i="1"/>
  <c r="G82" i="1"/>
  <c r="C82" i="1"/>
  <c r="B82" i="1"/>
  <c r="O81" i="1"/>
  <c r="N81" i="1"/>
  <c r="M81" i="1"/>
  <c r="G81" i="1"/>
  <c r="C81" i="1"/>
  <c r="B81" i="1"/>
  <c r="N80" i="1"/>
  <c r="O80" i="1" s="1"/>
  <c r="M80" i="1"/>
  <c r="G80" i="1"/>
  <c r="C80" i="1"/>
  <c r="B80" i="1"/>
  <c r="O79" i="1"/>
  <c r="N79" i="1"/>
  <c r="M79" i="1"/>
  <c r="G79" i="1"/>
  <c r="C79" i="1"/>
  <c r="B79" i="1"/>
  <c r="N78" i="1"/>
  <c r="O78" i="1" s="1"/>
  <c r="M78" i="1"/>
  <c r="G78" i="1"/>
  <c r="C78" i="1"/>
  <c r="B78" i="1"/>
  <c r="O77" i="1"/>
  <c r="N77" i="1"/>
  <c r="M77" i="1"/>
  <c r="G77" i="1"/>
  <c r="C77" i="1"/>
  <c r="B77" i="1"/>
  <c r="N76" i="1"/>
  <c r="O76" i="1" s="1"/>
  <c r="M76" i="1"/>
  <c r="G76" i="1"/>
  <c r="C76" i="1"/>
  <c r="B76" i="1"/>
  <c r="O75" i="1"/>
  <c r="N75" i="1"/>
  <c r="M75" i="1"/>
  <c r="G75" i="1"/>
  <c r="C75" i="1"/>
  <c r="B75" i="1"/>
  <c r="N74" i="1"/>
  <c r="O74" i="1" s="1"/>
  <c r="M74" i="1"/>
  <c r="G74" i="1"/>
  <c r="C74" i="1"/>
  <c r="B74" i="1"/>
  <c r="O73" i="1"/>
  <c r="N73" i="1"/>
  <c r="M73" i="1"/>
  <c r="G73" i="1"/>
  <c r="C73" i="1"/>
  <c r="B73" i="1"/>
  <c r="N72" i="1"/>
  <c r="O72" i="1" s="1"/>
  <c r="M72" i="1"/>
  <c r="G72" i="1"/>
  <c r="C72" i="1"/>
  <c r="B72" i="1"/>
  <c r="O71" i="1"/>
  <c r="N71" i="1"/>
  <c r="M71" i="1"/>
  <c r="G71" i="1"/>
  <c r="C71" i="1"/>
  <c r="B71" i="1"/>
  <c r="N70" i="1"/>
  <c r="O70" i="1" s="1"/>
  <c r="M70" i="1"/>
  <c r="G70" i="1"/>
  <c r="C70" i="1"/>
  <c r="B70" i="1"/>
  <c r="O69" i="1"/>
  <c r="N69" i="1"/>
  <c r="M69" i="1"/>
  <c r="G69" i="1"/>
  <c r="C69" i="1"/>
  <c r="B69" i="1"/>
  <c r="N68" i="1"/>
  <c r="O68" i="1" s="1"/>
  <c r="M68" i="1"/>
  <c r="G68" i="1"/>
  <c r="C68" i="1"/>
  <c r="B68" i="1"/>
  <c r="O67" i="1"/>
  <c r="N67" i="1"/>
  <c r="M67" i="1"/>
  <c r="G67" i="1"/>
  <c r="C67" i="1"/>
  <c r="B67" i="1"/>
  <c r="N66" i="1"/>
  <c r="O66" i="1" s="1"/>
  <c r="M66" i="1"/>
  <c r="G66" i="1"/>
  <c r="C66" i="1"/>
  <c r="B66" i="1"/>
  <c r="O65" i="1"/>
  <c r="N65" i="1"/>
  <c r="M65" i="1"/>
  <c r="G65" i="1"/>
  <c r="C65" i="1"/>
  <c r="B65" i="1"/>
  <c r="N64" i="1"/>
  <c r="O64" i="1" s="1"/>
  <c r="M64" i="1"/>
  <c r="G64" i="1"/>
  <c r="C64" i="1"/>
  <c r="B64" i="1"/>
  <c r="O63" i="1"/>
  <c r="N63" i="1"/>
  <c r="M63" i="1"/>
  <c r="G63" i="1"/>
  <c r="C63" i="1"/>
  <c r="B63" i="1"/>
  <c r="N62" i="1"/>
  <c r="O62" i="1" s="1"/>
  <c r="M62" i="1"/>
  <c r="G62" i="1"/>
  <c r="C62" i="1"/>
  <c r="B62" i="1"/>
  <c r="O61" i="1"/>
  <c r="N61" i="1"/>
  <c r="M61" i="1"/>
  <c r="G61" i="1"/>
  <c r="C61" i="1"/>
  <c r="B61" i="1"/>
  <c r="N60" i="1"/>
  <c r="O60" i="1" s="1"/>
  <c r="M60" i="1"/>
  <c r="G60" i="1"/>
  <c r="C60" i="1"/>
  <c r="B60" i="1"/>
  <c r="O59" i="1"/>
  <c r="N59" i="1"/>
  <c r="M59" i="1"/>
  <c r="G59" i="1"/>
  <c r="C59" i="1"/>
  <c r="B59" i="1"/>
  <c r="N58" i="1"/>
  <c r="O58" i="1" s="1"/>
  <c r="M58" i="1"/>
  <c r="G58" i="1"/>
  <c r="C58" i="1"/>
  <c r="B58" i="1"/>
  <c r="O57" i="1"/>
  <c r="N57" i="1"/>
  <c r="M57" i="1"/>
  <c r="G57" i="1"/>
  <c r="C57" i="1"/>
  <c r="B57" i="1"/>
  <c r="N56" i="1"/>
  <c r="O56" i="1" s="1"/>
  <c r="M56" i="1"/>
  <c r="G56" i="1"/>
  <c r="C56" i="1"/>
  <c r="B56" i="1"/>
  <c r="O55" i="1"/>
  <c r="N55" i="1"/>
  <c r="M55" i="1"/>
  <c r="G55" i="1"/>
  <c r="C55" i="1"/>
  <c r="B55" i="1"/>
  <c r="N54" i="1"/>
  <c r="O54" i="1" s="1"/>
  <c r="M54" i="1"/>
  <c r="G54" i="1"/>
  <c r="C54" i="1"/>
  <c r="B54" i="1"/>
  <c r="O53" i="1"/>
  <c r="N53" i="1"/>
  <c r="M53" i="1"/>
  <c r="G53" i="1"/>
  <c r="C53" i="1"/>
  <c r="B53" i="1"/>
  <c r="N52" i="1"/>
  <c r="O52" i="1" s="1"/>
  <c r="M52" i="1"/>
  <c r="G52" i="1"/>
  <c r="C52" i="1"/>
  <c r="B52" i="1"/>
  <c r="O51" i="1"/>
  <c r="N51" i="1"/>
  <c r="M51" i="1"/>
  <c r="G51" i="1"/>
  <c r="C51" i="1"/>
  <c r="B51" i="1"/>
  <c r="N50" i="1"/>
  <c r="O50" i="1" s="1"/>
  <c r="M50" i="1"/>
  <c r="G50" i="1"/>
  <c r="C50" i="1"/>
  <c r="B50" i="1"/>
  <c r="O49" i="1"/>
  <c r="N49" i="1"/>
  <c r="M49" i="1"/>
  <c r="G49" i="1"/>
  <c r="C49" i="1"/>
  <c r="B49" i="1"/>
  <c r="N48" i="1"/>
  <c r="O48" i="1" s="1"/>
  <c r="M48" i="1"/>
  <c r="G48" i="1"/>
  <c r="C48" i="1"/>
  <c r="B48" i="1"/>
  <c r="O47" i="1"/>
  <c r="N47" i="1"/>
  <c r="M47" i="1"/>
  <c r="G47" i="1"/>
  <c r="C47" i="1"/>
  <c r="B47" i="1"/>
  <c r="N46" i="1"/>
  <c r="O46" i="1" s="1"/>
  <c r="M46" i="1"/>
  <c r="G46" i="1"/>
  <c r="C46" i="1"/>
  <c r="B46" i="1"/>
  <c r="O45" i="1"/>
  <c r="N45" i="1"/>
  <c r="M45" i="1"/>
  <c r="G45" i="1"/>
  <c r="C45" i="1"/>
  <c r="B45" i="1"/>
  <c r="N44" i="1"/>
  <c r="O44" i="1" s="1"/>
  <c r="M44" i="1"/>
  <c r="G44" i="1"/>
  <c r="C44" i="1"/>
  <c r="B44" i="1"/>
  <c r="O43" i="1"/>
  <c r="N43" i="1"/>
  <c r="M43" i="1"/>
  <c r="G43" i="1"/>
  <c r="C43" i="1"/>
  <c r="B43" i="1"/>
  <c r="N42" i="1"/>
  <c r="O42" i="1" s="1"/>
  <c r="M42" i="1"/>
  <c r="G42" i="1"/>
  <c r="C42" i="1"/>
  <c r="B42" i="1"/>
  <c r="O41" i="1"/>
  <c r="N41" i="1"/>
  <c r="M41" i="1"/>
  <c r="G41" i="1"/>
  <c r="C41" i="1"/>
  <c r="B41" i="1"/>
  <c r="N40" i="1"/>
  <c r="O40" i="1" s="1"/>
  <c r="M40" i="1"/>
  <c r="G40" i="1"/>
  <c r="C40" i="1"/>
  <c r="B40" i="1"/>
  <c r="O39" i="1"/>
  <c r="N39" i="1"/>
  <c r="M39" i="1"/>
  <c r="G39" i="1"/>
  <c r="C39" i="1"/>
  <c r="B39" i="1"/>
  <c r="N38" i="1"/>
  <c r="O38" i="1" s="1"/>
  <c r="M38" i="1"/>
  <c r="G38" i="1"/>
  <c r="C38" i="1"/>
  <c r="B38" i="1"/>
  <c r="O37" i="1"/>
  <c r="N37" i="1"/>
  <c r="M37" i="1"/>
  <c r="G37" i="1"/>
  <c r="C37" i="1"/>
  <c r="B37" i="1"/>
  <c r="N36" i="1"/>
  <c r="O36" i="1" s="1"/>
  <c r="M36" i="1"/>
  <c r="G36" i="1"/>
  <c r="C36" i="1"/>
  <c r="B36" i="1"/>
  <c r="O35" i="1"/>
  <c r="N35" i="1"/>
  <c r="M35" i="1"/>
  <c r="G35" i="1"/>
  <c r="C35" i="1"/>
  <c r="B35" i="1"/>
  <c r="N34" i="1"/>
  <c r="O34" i="1" s="1"/>
  <c r="M34" i="1"/>
  <c r="G34" i="1"/>
  <c r="C34" i="1"/>
  <c r="B34" i="1"/>
  <c r="O33" i="1"/>
  <c r="N33" i="1"/>
  <c r="M33" i="1"/>
  <c r="G33" i="1"/>
  <c r="C33" i="1"/>
  <c r="B33" i="1"/>
  <c r="N32" i="1"/>
  <c r="O32" i="1" s="1"/>
  <c r="M32" i="1"/>
  <c r="G32" i="1"/>
  <c r="C32" i="1"/>
  <c r="B32" i="1"/>
  <c r="O31" i="1"/>
  <c r="N31" i="1"/>
  <c r="M31" i="1"/>
  <c r="G31" i="1"/>
  <c r="C31" i="1"/>
  <c r="B31" i="1"/>
  <c r="N30" i="1"/>
  <c r="O30" i="1" s="1"/>
  <c r="M30" i="1"/>
  <c r="G30" i="1"/>
  <c r="C30" i="1"/>
  <c r="B30" i="1"/>
  <c r="O29" i="1"/>
  <c r="N29" i="1"/>
  <c r="M29" i="1"/>
  <c r="G29" i="1"/>
  <c r="C29" i="1"/>
  <c r="B29" i="1"/>
  <c r="N28" i="1"/>
  <c r="O28" i="1" s="1"/>
  <c r="M28" i="1"/>
  <c r="G28" i="1"/>
  <c r="C28" i="1"/>
  <c r="B28" i="1"/>
  <c r="O27" i="1"/>
  <c r="N27" i="1"/>
  <c r="M27" i="1"/>
  <c r="G27" i="1"/>
  <c r="C27" i="1"/>
  <c r="B27" i="1"/>
  <c r="N26" i="1"/>
  <c r="O26" i="1" s="1"/>
  <c r="M26" i="1"/>
  <c r="G26" i="1"/>
  <c r="C26" i="1"/>
  <c r="B26" i="1"/>
  <c r="O25" i="1"/>
  <c r="N25" i="1"/>
  <c r="M25" i="1"/>
  <c r="G25" i="1"/>
  <c r="C25" i="1"/>
  <c r="B25" i="1"/>
  <c r="N24" i="1"/>
  <c r="O24" i="1" s="1"/>
  <c r="M24" i="1"/>
  <c r="G24" i="1"/>
  <c r="C24" i="1"/>
  <c r="B24" i="1"/>
  <c r="O23" i="1"/>
  <c r="N23" i="1"/>
  <c r="M23" i="1"/>
  <c r="G23" i="1"/>
  <c r="C23" i="1"/>
  <c r="B23" i="1"/>
  <c r="N22" i="1"/>
  <c r="O22" i="1" s="1"/>
  <c r="M22" i="1"/>
  <c r="G22" i="1"/>
  <c r="C22" i="1"/>
  <c r="B22" i="1"/>
  <c r="O21" i="1"/>
  <c r="N21" i="1"/>
  <c r="M21" i="1"/>
  <c r="G21" i="1"/>
  <c r="C21" i="1"/>
  <c r="B21" i="1"/>
  <c r="N20" i="1"/>
  <c r="O20" i="1" s="1"/>
  <c r="M20" i="1"/>
  <c r="G20" i="1"/>
  <c r="C20" i="1"/>
  <c r="B20" i="1"/>
  <c r="O19" i="1"/>
  <c r="N19" i="1"/>
  <c r="M19" i="1"/>
  <c r="G19" i="1"/>
  <c r="C19" i="1"/>
  <c r="B19" i="1"/>
  <c r="N18" i="1"/>
  <c r="O18" i="1" s="1"/>
  <c r="M18" i="1"/>
  <c r="G18" i="1"/>
  <c r="C18" i="1"/>
  <c r="B18" i="1"/>
  <c r="O17" i="1"/>
  <c r="N17" i="1"/>
  <c r="M17" i="1"/>
  <c r="G17" i="1"/>
  <c r="C17" i="1"/>
  <c r="B17" i="1"/>
  <c r="N16" i="1"/>
  <c r="O16" i="1" s="1"/>
  <c r="M16" i="1"/>
  <c r="G16" i="1"/>
  <c r="C16" i="1"/>
  <c r="B16" i="1"/>
  <c r="O15" i="1"/>
  <c r="N15" i="1"/>
  <c r="M15" i="1"/>
  <c r="G15" i="1"/>
  <c r="C15" i="1"/>
  <c r="B15" i="1"/>
  <c r="N14" i="1"/>
  <c r="O14" i="1" s="1"/>
  <c r="M14" i="1"/>
  <c r="G14" i="1"/>
  <c r="C14" i="1"/>
  <c r="B14" i="1"/>
  <c r="O13" i="1"/>
  <c r="N13" i="1"/>
  <c r="M13" i="1"/>
  <c r="G13" i="1"/>
  <c r="C13" i="1"/>
  <c r="B13" i="1"/>
  <c r="N12" i="1"/>
  <c r="O12" i="1" s="1"/>
  <c r="M12" i="1"/>
  <c r="G12" i="1"/>
  <c r="C12" i="1"/>
  <c r="B12" i="1"/>
  <c r="O11" i="1"/>
  <c r="N11" i="1"/>
  <c r="M11" i="1"/>
  <c r="G11" i="1"/>
  <c r="C11" i="1"/>
  <c r="B11" i="1"/>
  <c r="N10" i="1"/>
  <c r="O10" i="1" s="1"/>
  <c r="M10" i="1"/>
  <c r="G10" i="1"/>
  <c r="C10" i="1"/>
  <c r="B10" i="1"/>
  <c r="O9" i="1"/>
  <c r="N9" i="1"/>
  <c r="M9" i="1"/>
  <c r="G9" i="1"/>
  <c r="C9" i="1"/>
  <c r="B9" i="1"/>
  <c r="N8" i="1"/>
  <c r="O8" i="1" s="1"/>
  <c r="M8" i="1"/>
  <c r="G8" i="1"/>
  <c r="C8" i="1"/>
  <c r="B8" i="1"/>
  <c r="O7" i="1"/>
  <c r="N7" i="1"/>
  <c r="M7" i="1"/>
  <c r="G7" i="1"/>
  <c r="C7" i="1"/>
  <c r="B7" i="1"/>
  <c r="N6" i="1"/>
  <c r="O6" i="1" s="1"/>
  <c r="M6" i="1"/>
  <c r="G6" i="1"/>
  <c r="C6" i="1"/>
  <c r="B6" i="1"/>
  <c r="O5" i="1"/>
  <c r="N5" i="1"/>
  <c r="M5" i="1"/>
  <c r="G5" i="1"/>
  <c r="C5" i="1"/>
  <c r="B5" i="1"/>
  <c r="N4" i="1"/>
  <c r="O4" i="1" s="1"/>
  <c r="M4" i="1"/>
  <c r="G4" i="1"/>
  <c r="C4" i="1"/>
  <c r="B4" i="1"/>
  <c r="O3" i="1"/>
  <c r="N3" i="1"/>
  <c r="M3" i="1"/>
  <c r="G3" i="1"/>
  <c r="C3" i="1"/>
  <c r="B3" i="1"/>
  <c r="N2" i="1"/>
  <c r="O2" i="1" s="1"/>
  <c r="M2" i="1"/>
  <c r="G2" i="1"/>
  <c r="C2" i="1"/>
  <c r="B2" i="1"/>
</calcChain>
</file>

<file path=xl/sharedStrings.xml><?xml version="1.0" encoding="utf-8"?>
<sst xmlns="http://schemas.openxmlformats.org/spreadsheetml/2006/main" count="46730" uniqueCount="9267">
  <si>
    <t>Date</t>
  </si>
  <si>
    <t>Year</t>
  </si>
  <si>
    <t>Decade</t>
  </si>
  <si>
    <t>Month</t>
  </si>
  <si>
    <t>Time</t>
  </si>
  <si>
    <t>Location</t>
  </si>
  <si>
    <t>Region/Country</t>
  </si>
  <si>
    <t>Operator</t>
  </si>
  <si>
    <t>Type</t>
  </si>
  <si>
    <t>Aboard</t>
  </si>
  <si>
    <t>Fatalities</t>
  </si>
  <si>
    <t>Ground</t>
  </si>
  <si>
    <t>Total Fatalities</t>
  </si>
  <si>
    <t>Crash survivors</t>
  </si>
  <si>
    <t>Survival rate</t>
  </si>
  <si>
    <t>Sep</t>
  </si>
  <si>
    <t>Fort Myer, Virginia</t>
  </si>
  <si>
    <t>Military - U.S. Army</t>
  </si>
  <si>
    <t>Wright Flyer III</t>
  </si>
  <si>
    <t>Jul</t>
  </si>
  <si>
    <t>AtlantiCity, New Jersey</t>
  </si>
  <si>
    <t>Military - U.S. Navy</t>
  </si>
  <si>
    <t>Dirigible</t>
  </si>
  <si>
    <t>Aug</t>
  </si>
  <si>
    <t>Unknown</t>
  </si>
  <si>
    <t>Victoria, British Columbia, Canada</t>
  </si>
  <si>
    <t>Private</t>
  </si>
  <si>
    <t>Curtiss seaplane</t>
  </si>
  <si>
    <t>Over the North Sea</t>
  </si>
  <si>
    <t>Military - German Navy</t>
  </si>
  <si>
    <t>Zeppelin L-1 (airship)</t>
  </si>
  <si>
    <t>Oct</t>
  </si>
  <si>
    <t>Near Johannisthal, Germany</t>
  </si>
  <si>
    <t>Zeppelin L-2 (airship)</t>
  </si>
  <si>
    <t>Mar</t>
  </si>
  <si>
    <t>Tienen, Belgium</t>
  </si>
  <si>
    <t>Zeppelin L-8 (airship)</t>
  </si>
  <si>
    <t>Off Cuxhaven, Germany</t>
  </si>
  <si>
    <t>Zeppelin L-10 (airship)</t>
  </si>
  <si>
    <t>Near Jambol, Bulgeria</t>
  </si>
  <si>
    <t>Military - German Army</t>
  </si>
  <si>
    <t>Schutte-Lanz S-L-10 (airship)</t>
  </si>
  <si>
    <t>Billericay, England</t>
  </si>
  <si>
    <t>Zeppelin L-32 (airship)</t>
  </si>
  <si>
    <t>Potters Bar, England</t>
  </si>
  <si>
    <t>Zeppelin L-31 (airship)</t>
  </si>
  <si>
    <t>Nov</t>
  </si>
  <si>
    <t>Mainz, Germany</t>
  </si>
  <si>
    <t>Super Zeppelin (airship)</t>
  </si>
  <si>
    <t>Off West Hartlepool, England</t>
  </si>
  <si>
    <t>Zeppelin L-34 (airship)</t>
  </si>
  <si>
    <t>Near Gent, Belgium</t>
  </si>
  <si>
    <t>Airship</t>
  </si>
  <si>
    <t>Off Northern Germany</t>
  </si>
  <si>
    <t>Schutte-Lanz S-L-9 (airship)</t>
  </si>
  <si>
    <t>May</t>
  </si>
  <si>
    <t>Near Texel Island, North Sea</t>
  </si>
  <si>
    <t>Zeppelin L-22 (airship)</t>
  </si>
  <si>
    <t>Jun</t>
  </si>
  <si>
    <t>Off Vlieland Island, North Sea</t>
  </si>
  <si>
    <t>Zeppelin L-43 (airship)</t>
  </si>
  <si>
    <t>Off western Denmark</t>
  </si>
  <si>
    <t>Zeppelin L-23 (airship)</t>
  </si>
  <si>
    <t>Near Luneville, France</t>
  </si>
  <si>
    <t>Zeppelin L-44 (airship)</t>
  </si>
  <si>
    <t>Apr</t>
  </si>
  <si>
    <t>Over the Mediterranean</t>
  </si>
  <si>
    <t>Zeppelin L-59 (airship)</t>
  </si>
  <si>
    <t>Off Helgoland Island, Germany</t>
  </si>
  <si>
    <t>Zeppelin L-70 (airship)</t>
  </si>
  <si>
    <t>Ameland Island, North Sea</t>
  </si>
  <si>
    <t>Zeppelin L-53 (airship)</t>
  </si>
  <si>
    <t>Dec</t>
  </si>
  <si>
    <t>Elizabeth, New Jersey</t>
  </si>
  <si>
    <t>US Aerial Mail Service</t>
  </si>
  <si>
    <t>De Havilland DH-4</t>
  </si>
  <si>
    <t>Cleveland, Ohio</t>
  </si>
  <si>
    <t>Dix Run, Pennsylvania</t>
  </si>
  <si>
    <t>Newcastle, England</t>
  </si>
  <si>
    <t>Aircraft Transport and Travel</t>
  </si>
  <si>
    <t>Cantonsville, Maryland</t>
  </si>
  <si>
    <t>Curtiss R-4LM</t>
  </si>
  <si>
    <t>English Channel</t>
  </si>
  <si>
    <t>Long Valley, New Jersey</t>
  </si>
  <si>
    <t>De Havilland DH.4</t>
  </si>
  <si>
    <t>New Paris, Indiana</t>
  </si>
  <si>
    <t>Newark, New Jersey</t>
  </si>
  <si>
    <t>Heller Field, New Jersey</t>
  </si>
  <si>
    <t>Curtiss JN-4H</t>
  </si>
  <si>
    <t>Oskaloosa, Iowa</t>
  </si>
  <si>
    <t>Bedford, England</t>
  </si>
  <si>
    <t>By Air</t>
  </si>
  <si>
    <t>Armstrong-Whitworth F-K-8</t>
  </si>
  <si>
    <t>College Park, Maryland</t>
  </si>
  <si>
    <t>Morristown, New Jersey</t>
  </si>
  <si>
    <t>Junkers JL-6</t>
  </si>
  <si>
    <t>Pemberville, Ohio</t>
  </si>
  <si>
    <t>Junkers F-13</t>
  </si>
  <si>
    <t>Hillersburg, Pennsylvania</t>
  </si>
  <si>
    <t>Off Port Vendres, France</t>
  </si>
  <si>
    <t>Latecoere Airlines</t>
  </si>
  <si>
    <t>Salmson 2-A-2</t>
  </si>
  <si>
    <t>Valencia, Spain</t>
  </si>
  <si>
    <t>Breguet 14</t>
  </si>
  <si>
    <t>Batavia, Illinois</t>
  </si>
  <si>
    <t>Tie Siding, Wyoming</t>
  </si>
  <si>
    <t>Cricklewood, England</t>
  </si>
  <si>
    <t>Handley Page Transport</t>
  </si>
  <si>
    <t>Handley Page HP-16</t>
  </si>
  <si>
    <t>Barcelona, Spain</t>
  </si>
  <si>
    <t>Aeropostale</t>
  </si>
  <si>
    <t>Feb</t>
  </si>
  <si>
    <t>Mendotta, Minnisota</t>
  </si>
  <si>
    <t>La Crosse, Wisconsin</t>
  </si>
  <si>
    <t>Off Gibraltar</t>
  </si>
  <si>
    <t>Elko, Nevada</t>
  </si>
  <si>
    <t>Point Cook, Australia</t>
  </si>
  <si>
    <t>Military - Royal Australian Air Force</t>
  </si>
  <si>
    <t>unknown</t>
  </si>
  <si>
    <t>Mitchel Field, NY</t>
  </si>
  <si>
    <t>Rock Springs, Wyoming</t>
  </si>
  <si>
    <t>San Francisco, California</t>
  </si>
  <si>
    <t>Toulouse, France</t>
  </si>
  <si>
    <t>River Humber, England</t>
  </si>
  <si>
    <t>Military - Royal Airship Works</t>
  </si>
  <si>
    <t>Royal Airship Works ZR-2 (airship)</t>
  </si>
  <si>
    <t>Paris, France</t>
  </si>
  <si>
    <t>Franco-Roumaine</t>
  </si>
  <si>
    <t>Potez IX</t>
  </si>
  <si>
    <t>Near Murchinson River, Australia</t>
  </si>
  <si>
    <t>West Australian Airways</t>
  </si>
  <si>
    <t>Bristol 28 Tourer</t>
  </si>
  <si>
    <t>Jan</t>
  </si>
  <si>
    <t>Handley Page O/10</t>
  </si>
  <si>
    <t>Near Norfolk, Virginia</t>
  </si>
  <si>
    <t>Military - U.S. Army Air Service</t>
  </si>
  <si>
    <t>Dirigible Roma (airship)</t>
  </si>
  <si>
    <t>Grandvilliers, France</t>
  </si>
  <si>
    <t>Daimler Airways / Grands Express Aeriens</t>
  </si>
  <si>
    <t>de Havilland DH-18 / Farman F-60 Goliath</t>
  </si>
  <si>
    <t>Pao Ting Fou, China</t>
  </si>
  <si>
    <t>Brooklands, England</t>
  </si>
  <si>
    <t>Vickers</t>
  </si>
  <si>
    <t>Vickers Viking</t>
  </si>
  <si>
    <t>Nittany Mt, Ohio</t>
  </si>
  <si>
    <t>Off Folkestone, Kent, England</t>
  </si>
  <si>
    <t>Cie des Messageries Aeriennes</t>
  </si>
  <si>
    <t>Bleriot Spad 27</t>
  </si>
  <si>
    <t>Cadix, Spain</t>
  </si>
  <si>
    <t>Grands Express Aeriens</t>
  </si>
  <si>
    <t>Indianapolis, Indiana</t>
  </si>
  <si>
    <t>Venice, Italy</t>
  </si>
  <si>
    <t>de Havilland DH-9</t>
  </si>
  <si>
    <t>Larache, Morocco</t>
  </si>
  <si>
    <t>Fez, Morocco</t>
  </si>
  <si>
    <t>Ajaccio, France</t>
  </si>
  <si>
    <t>Amee de l'Air</t>
  </si>
  <si>
    <t>Lioré-et-Olivier H-13</t>
  </si>
  <si>
    <t>Cheyenne, Wyoming</t>
  </si>
  <si>
    <t>Meadville, Pennsylvania</t>
  </si>
  <si>
    <t>Monsures, France</t>
  </si>
  <si>
    <t>Farman F-60 Goliath</t>
  </si>
  <si>
    <t>Bucharest, Romania</t>
  </si>
  <si>
    <t>Campagnie France Roumaine</t>
  </si>
  <si>
    <t>Blériot Spad 46</t>
  </si>
  <si>
    <t>Colton, Ohio</t>
  </si>
  <si>
    <t>Berks, England</t>
  </si>
  <si>
    <t>Daimler Airways</t>
  </si>
  <si>
    <t>de Havilland DH-34</t>
  </si>
  <si>
    <t>Russia</t>
  </si>
  <si>
    <t>CCCP</t>
  </si>
  <si>
    <t>Castalia, Ohio</t>
  </si>
  <si>
    <t>Over the Mediterranean Sea</t>
  </si>
  <si>
    <t>Military - French Navy</t>
  </si>
  <si>
    <t>Zeppelin Dixmunde (airship)</t>
  </si>
  <si>
    <t>Egbert, WY</t>
  </si>
  <si>
    <t>Grampian, Pennsylvania</t>
  </si>
  <si>
    <t>Over the English Channel</t>
  </si>
  <si>
    <t>KLM Royal Dutch Airlines</t>
  </si>
  <si>
    <t>Fokker F.III</t>
  </si>
  <si>
    <t>Barranquilla, Colombia</t>
  </si>
  <si>
    <t>SCADTA</t>
  </si>
  <si>
    <t>United States</t>
  </si>
  <si>
    <t>Cabrerolles, France</t>
  </si>
  <si>
    <t>Goshen, Indiana</t>
  </si>
  <si>
    <t>Purley, England</t>
  </si>
  <si>
    <t>Imperial Airways</t>
  </si>
  <si>
    <t>de Havilland DH-34B</t>
  </si>
  <si>
    <t>Near Tiflies, Georgia, USSR</t>
  </si>
  <si>
    <t>Zakavia</t>
  </si>
  <si>
    <t>Alicante, Spain</t>
  </si>
  <si>
    <t>Lignes Aeriennes Latecoere</t>
  </si>
  <si>
    <t>Landrécies, France</t>
  </si>
  <si>
    <t>Fokker (KLM)  F.III</t>
  </si>
  <si>
    <t>Rosas, Spain</t>
  </si>
  <si>
    <t>Budapest, Hungary</t>
  </si>
  <si>
    <t>CIDNA</t>
  </si>
  <si>
    <t>Caldwell, Ohio</t>
  </si>
  <si>
    <t>Dirigible ZR-1 Shenandoah (airship)</t>
  </si>
  <si>
    <t>Toul, France</t>
  </si>
  <si>
    <t>Off Boulogne-sur-Mer, France</t>
  </si>
  <si>
    <t>Air Union</t>
  </si>
  <si>
    <t>Montpelier, Ohio</t>
  </si>
  <si>
    <t>Curtiss Carrier Pigeon</t>
  </si>
  <si>
    <t>Staaken, Germany</t>
  </si>
  <si>
    <t>Deutche Lufthansa</t>
  </si>
  <si>
    <t>Rossaugpt, Czechoslovakia</t>
  </si>
  <si>
    <t>Compagnie Internationale de Navigation Aérienne</t>
  </si>
  <si>
    <t>Caudron C-61</t>
  </si>
  <si>
    <t>Wolvertem, Belgium</t>
  </si>
  <si>
    <t>Fokker F-4</t>
  </si>
  <si>
    <t>Juist, Germany</t>
  </si>
  <si>
    <t>Deutsche Lufthansa</t>
  </si>
  <si>
    <t>Hurst, Kent, England</t>
  </si>
  <si>
    <t>Bleriot 155</t>
  </si>
  <si>
    <t>New York, New York</t>
  </si>
  <si>
    <t>Sikorsky S-25</t>
  </si>
  <si>
    <t>Bueren, Germany</t>
  </si>
  <si>
    <t>Fokker FG III</t>
  </si>
  <si>
    <t>Handley Page W-10</t>
  </si>
  <si>
    <t>Cape Bojador, Morocco</t>
  </si>
  <si>
    <t>Medford, Oregon</t>
  </si>
  <si>
    <t>PacifiAir Transport</t>
  </si>
  <si>
    <t>Ryan M-1</t>
  </si>
  <si>
    <t>Lille, France</t>
  </si>
  <si>
    <t>Fokker F-VII</t>
  </si>
  <si>
    <t>Rabat, Morocco</t>
  </si>
  <si>
    <t>Tambo, Qld, Australia</t>
  </si>
  <si>
    <t>Qantas</t>
  </si>
  <si>
    <t>de Havilland DH-9C</t>
  </si>
  <si>
    <t>King Hill, Idaho</t>
  </si>
  <si>
    <t>Varney Air Lines</t>
  </si>
  <si>
    <t>Douglas M-4</t>
  </si>
  <si>
    <t>Floh, Germany</t>
  </si>
  <si>
    <t>Algiers, Algeria</t>
  </si>
  <si>
    <t>SPCA Meteore 63</t>
  </si>
  <si>
    <t>Amoneburg, Germany</t>
  </si>
  <si>
    <t>Sevenoaks, England</t>
  </si>
  <si>
    <t>Fokker F-VIII</t>
  </si>
  <si>
    <t>Willington, Connecticut</t>
  </si>
  <si>
    <t>Colonial Air Transport</t>
  </si>
  <si>
    <t>Fokker Universal</t>
  </si>
  <si>
    <t>Hadley, New Jersey</t>
  </si>
  <si>
    <t>Reynolds Airways</t>
  </si>
  <si>
    <t>Saale, Germany</t>
  </si>
  <si>
    <t>BFW M-18</t>
  </si>
  <si>
    <t>Schleiz, Germany</t>
  </si>
  <si>
    <t>Dornier Merkur</t>
  </si>
  <si>
    <t>Thies, Mauritania</t>
  </si>
  <si>
    <t>New Brunswick, New Jersey</t>
  </si>
  <si>
    <t>Fairchild FC-2</t>
  </si>
  <si>
    <t>Strasburg, France</t>
  </si>
  <si>
    <t>Farman F-121 Jabiru</t>
  </si>
  <si>
    <t>Over the Gulf of Finland</t>
  </si>
  <si>
    <t>Aero O-Y</t>
  </si>
  <si>
    <t>Corunna, Indiana</t>
  </si>
  <si>
    <t>National Air Transport</t>
  </si>
  <si>
    <t>Almeria, Spain</t>
  </si>
  <si>
    <t>Abuerio, Spain</t>
  </si>
  <si>
    <t>France</t>
  </si>
  <si>
    <t>Latécoère 23</t>
  </si>
  <si>
    <t>Near Canajoharie, New York</t>
  </si>
  <si>
    <t>Colonial Western Airlines</t>
  </si>
  <si>
    <t>Solis, Uruguay</t>
  </si>
  <si>
    <t>Latecoere 25</t>
  </si>
  <si>
    <t>Tarragona, Spain</t>
  </si>
  <si>
    <t>Marquette, Nebraska</t>
  </si>
  <si>
    <t>Boeing Air Transport</t>
  </si>
  <si>
    <t>Boeing 40</t>
  </si>
  <si>
    <t>Rio de Janeiro, Brazil</t>
  </si>
  <si>
    <t>Off Cape Griz Nez, France</t>
  </si>
  <si>
    <t>Federal, Wyoming</t>
  </si>
  <si>
    <t>Minuesa, Spain</t>
  </si>
  <si>
    <t>Iberia Airlines</t>
  </si>
  <si>
    <t>Rohrbach Roland</t>
  </si>
  <si>
    <t>Latecoere 26</t>
  </si>
  <si>
    <t>Dearborn, Minnesota</t>
  </si>
  <si>
    <t>Ford Air Freight Inc.</t>
  </si>
  <si>
    <t>Ford 4</t>
  </si>
  <si>
    <t>Radevormwald, Germany</t>
  </si>
  <si>
    <t>Frankfurt, Germany</t>
  </si>
  <si>
    <t>AEGK</t>
  </si>
  <si>
    <t>Lebo, Kansas</t>
  </si>
  <si>
    <t>Vickers 74 Vulcan</t>
  </si>
  <si>
    <t>Waalhaven harbor, Netherlands</t>
  </si>
  <si>
    <t>Fokker (KLM) F.III</t>
  </si>
  <si>
    <t>Near Port Townsend, BC, Canada</t>
  </si>
  <si>
    <t>British Columbia Airways</t>
  </si>
  <si>
    <t>Ford 4-AT-B Tri Motor</t>
  </si>
  <si>
    <t>Bleriot Spad 56</t>
  </si>
  <si>
    <t>Adelaide Hills, Australia</t>
  </si>
  <si>
    <t>de Havilland DH.50J</t>
  </si>
  <si>
    <t>Pocatello, Idaho</t>
  </si>
  <si>
    <t>National Parks Airways</t>
  </si>
  <si>
    <t>Fokker Super Universal</t>
  </si>
  <si>
    <t>Heroldbach, Germany</t>
  </si>
  <si>
    <t>Gerona, Spain</t>
  </si>
  <si>
    <t>Polk, Pennsylvania</t>
  </si>
  <si>
    <t>Valence, France</t>
  </si>
  <si>
    <t>Latecoere 32</t>
  </si>
  <si>
    <t>Edgerton, Ohio</t>
  </si>
  <si>
    <t>Universal Airlines</t>
  </si>
  <si>
    <t>Hamilton H-47</t>
  </si>
  <si>
    <t>Bristolville, Ohio</t>
  </si>
  <si>
    <t>Continental Air Lines</t>
  </si>
  <si>
    <t>Travel Air 4000</t>
  </si>
  <si>
    <t>Spur, Texas</t>
  </si>
  <si>
    <t>Sunbeam Air Transport Co.</t>
  </si>
  <si>
    <t>Brazil</t>
  </si>
  <si>
    <t>Syndicato Condor</t>
  </si>
  <si>
    <t>Dornier Wal</t>
  </si>
  <si>
    <t>Junkers G24</t>
  </si>
  <si>
    <t>Letzlingen, Germany</t>
  </si>
  <si>
    <t>Junkers G-31</t>
  </si>
  <si>
    <t>Huron, Ohio</t>
  </si>
  <si>
    <t>Chattanooga, Tennessee</t>
  </si>
  <si>
    <t>Interstate Airlines</t>
  </si>
  <si>
    <t>Reims, France</t>
  </si>
  <si>
    <t>Blériot Spad 66</t>
  </si>
  <si>
    <t>Stafford Springs, Connecticut</t>
  </si>
  <si>
    <t>Cove, Oregon</t>
  </si>
  <si>
    <t>Stearman C-38</t>
  </si>
  <si>
    <t>Near Corfu, Greece</t>
  </si>
  <si>
    <t>Aeroespresso</t>
  </si>
  <si>
    <t>CMASA Wal</t>
  </si>
  <si>
    <t>Morgantown, West Virginia</t>
  </si>
  <si>
    <t>Skyline Transportation Company</t>
  </si>
  <si>
    <t>Off Morocco</t>
  </si>
  <si>
    <t>Ford 5-AT-B Tri Motor</t>
  </si>
  <si>
    <t>Near Beaumont, California</t>
  </si>
  <si>
    <t>New Standard Airlines</t>
  </si>
  <si>
    <t>Fokker F-VIIA</t>
  </si>
  <si>
    <t>San Diego, California</t>
  </si>
  <si>
    <t>Maddux Airlines / Military - U.S.Army Air Force</t>
  </si>
  <si>
    <t>Ford 5-AT-B Tri-Motor / B-PW-9D</t>
  </si>
  <si>
    <t>Hungary</t>
  </si>
  <si>
    <t>MALERT</t>
  </si>
  <si>
    <t>Fokker F-III</t>
  </si>
  <si>
    <t>Algiers</t>
  </si>
  <si>
    <t>Cams 53</t>
  </si>
  <si>
    <t>Santiago de Cuba, Cuba</t>
  </si>
  <si>
    <t>Pan American Airways</t>
  </si>
  <si>
    <t>Fokker F-X</t>
  </si>
  <si>
    <t>Off Dungeness, England</t>
  </si>
  <si>
    <t>St. Paul, Minnesota</t>
  </si>
  <si>
    <t>Northwest Orient Airlines</t>
  </si>
  <si>
    <t>Ford 5-AT-B Tri-Motor</t>
  </si>
  <si>
    <t>Lake Constance, Switzerland</t>
  </si>
  <si>
    <t>Aero Lloyd</t>
  </si>
  <si>
    <t>Domier Delphin III</t>
  </si>
  <si>
    <t>Columbus, Ohio</t>
  </si>
  <si>
    <t>Clovis, New Mexico</t>
  </si>
  <si>
    <t>Middle States Airlines</t>
  </si>
  <si>
    <t>Lockheed Vega</t>
  </si>
  <si>
    <t>Perpignan, France</t>
  </si>
  <si>
    <t>Sochi, Russia</t>
  </si>
  <si>
    <t>Ukvozduchput</t>
  </si>
  <si>
    <t>Kalinin K-4</t>
  </si>
  <si>
    <t>Elm, Germany</t>
  </si>
  <si>
    <t>Fokker FG II</t>
  </si>
  <si>
    <t>Needles, California</t>
  </si>
  <si>
    <t>Associated Aviators</t>
  </si>
  <si>
    <t>c: 1:00</t>
  </si>
  <si>
    <t>Mt. Taylor, New Mexico</t>
  </si>
  <si>
    <t>Trans Continental Air Transport</t>
  </si>
  <si>
    <t>Jask, Iran</t>
  </si>
  <si>
    <t>de Havilland DH-66 Hercules</t>
  </si>
  <si>
    <t>Off Larache, Morocco</t>
  </si>
  <si>
    <t>Latecoere 25-3-R</t>
  </si>
  <si>
    <t>Jacumba, California</t>
  </si>
  <si>
    <t>Pickwick Airways</t>
  </si>
  <si>
    <t>Fairchild 71</t>
  </si>
  <si>
    <t>Mt Lamentation, Connecticut</t>
  </si>
  <si>
    <t>Pitcairn PA-6 Mailwing</t>
  </si>
  <si>
    <t>Off Spezia, Italy</t>
  </si>
  <si>
    <t>Short Calcutta</t>
  </si>
  <si>
    <t>Mount Vernon, Ohio</t>
  </si>
  <si>
    <t>Off Bremerton, Washington</t>
  </si>
  <si>
    <t>Bremerton-Seattle Air Taxi / Gorst Air Lines</t>
  </si>
  <si>
    <t>Loening C-2C</t>
  </si>
  <si>
    <t>Cerro del Carbon, Mexico</t>
  </si>
  <si>
    <t>Corp. Aeronautica de Transportes</t>
  </si>
  <si>
    <t>Lockheed Vega 5</t>
  </si>
  <si>
    <t>Near Godstone, Surrey, England</t>
  </si>
  <si>
    <t>Junkers G-24</t>
  </si>
  <si>
    <t>Off Corsica, France</t>
  </si>
  <si>
    <t>Liore et Olivier 190</t>
  </si>
  <si>
    <t>Vancouver, Washington</t>
  </si>
  <si>
    <t>Stearman M-2 Speedmail</t>
  </si>
  <si>
    <t>Chagrin Falls, Ohio</t>
  </si>
  <si>
    <t>Douglas M-3</t>
  </si>
  <si>
    <t>Mediterranean Sea</t>
  </si>
  <si>
    <t>Bernard 192</t>
  </si>
  <si>
    <t>Near Berlin, Germany</t>
  </si>
  <si>
    <t>Arado V1</t>
  </si>
  <si>
    <t>Amarillo, Texas</t>
  </si>
  <si>
    <t>Travel Air B6000</t>
  </si>
  <si>
    <t>Brawnson, Nebraska</t>
  </si>
  <si>
    <t>Boeing 95</t>
  </si>
  <si>
    <t>Antananarivo, Madagascar</t>
  </si>
  <si>
    <t>Air Orient</t>
  </si>
  <si>
    <t>Farman 190</t>
  </si>
  <si>
    <t>Oceanside, California</t>
  </si>
  <si>
    <t>Maddux Airlines</t>
  </si>
  <si>
    <t>Ford 5-AT-C Tri Motor</t>
  </si>
  <si>
    <t>Off Ceuta, Spain</t>
  </si>
  <si>
    <t>Kansas City, Kansas</t>
  </si>
  <si>
    <t>Central  Airlines</t>
  </si>
  <si>
    <t>Travel Air A6000A</t>
  </si>
  <si>
    <t>Hartford, Connecticut</t>
  </si>
  <si>
    <t>Marden, England</t>
  </si>
  <si>
    <t>Farman F-63</t>
  </si>
  <si>
    <t>c:17:00</t>
  </si>
  <si>
    <t>Jersey City, New Jersey</t>
  </si>
  <si>
    <t>Canadian Colonial Airways</t>
  </si>
  <si>
    <t>Buenos Aires</t>
  </si>
  <si>
    <t>Latecoere 28</t>
  </si>
  <si>
    <t>Boston, Massachusetts</t>
  </si>
  <si>
    <t>Ford Tri-Motor 5</t>
  </si>
  <si>
    <t>Bornholm, Denmark</t>
  </si>
  <si>
    <t>Arkansas Pass, Texas</t>
  </si>
  <si>
    <t>Cross Airways</t>
  </si>
  <si>
    <t>Iglau, Czechoslovakia</t>
  </si>
  <si>
    <t>Ceskoslovenske Aerolinie</t>
  </si>
  <si>
    <t>Croydon, England</t>
  </si>
  <si>
    <t>Sabena</t>
  </si>
  <si>
    <t>Sabca F-VII</t>
  </si>
  <si>
    <t>Southesk, Saskatchewan, Canada</t>
  </si>
  <si>
    <t>Western Canada Airways</t>
  </si>
  <si>
    <t>Near Beauvais, France</t>
  </si>
  <si>
    <t>Military - British Air Ministry</t>
  </si>
  <si>
    <t>Royal Airship Works R-101</t>
  </si>
  <si>
    <t>Dresden, Germany</t>
  </si>
  <si>
    <t>Messerschmitt M-20B</t>
  </si>
  <si>
    <t>La Rache, Morocco</t>
  </si>
  <si>
    <t>Prince Rupert, BC, Canada</t>
  </si>
  <si>
    <t>Alaska-Washington Airways</t>
  </si>
  <si>
    <t>Near Neufchatel, France</t>
  </si>
  <si>
    <t>Handley Page W-8</t>
  </si>
  <si>
    <t>Brookston, Indiana</t>
  </si>
  <si>
    <t>Embry Riddle Company</t>
  </si>
  <si>
    <t>Off of Santos, Brazil</t>
  </si>
  <si>
    <t>c: 2:00</t>
  </si>
  <si>
    <t>Techachapi Mountains, California</t>
  </si>
  <si>
    <t>Shanghai, China</t>
  </si>
  <si>
    <t>China National Aviation Corporation</t>
  </si>
  <si>
    <t>Loening C-W Air Yaht</t>
  </si>
  <si>
    <t>Melle, Belgium</t>
  </si>
  <si>
    <t>Bluff Mountain, Washington</t>
  </si>
  <si>
    <t>Wairoa, New Zealand</t>
  </si>
  <si>
    <t>Dominion Air Lines</t>
  </si>
  <si>
    <t>Desoutter II</t>
  </si>
  <si>
    <t>Bagot, Manitoba, Canada</t>
  </si>
  <si>
    <t>Fokker Universal F-14</t>
  </si>
  <si>
    <t>Off Spain</t>
  </si>
  <si>
    <t>New South Wales, Australia</t>
  </si>
  <si>
    <t>Australian National Airways</t>
  </si>
  <si>
    <t>Avro 10</t>
  </si>
  <si>
    <t>Bazaar, Kansas</t>
  </si>
  <si>
    <t>Trans Continental and Western Air</t>
  </si>
  <si>
    <t>Fokker F10A Trimotor</t>
  </si>
  <si>
    <t>Near Letschen, Germany</t>
  </si>
  <si>
    <t>Messerschmitt M-20</t>
  </si>
  <si>
    <t>Burbank, California</t>
  </si>
  <si>
    <t>Wampit, Australia</t>
  </si>
  <si>
    <t>Guiena Airways</t>
  </si>
  <si>
    <t>Junkers W-34</t>
  </si>
  <si>
    <t>Bellefonte, Pennsylvania</t>
  </si>
  <si>
    <t>Near Sandoway, Burma</t>
  </si>
  <si>
    <t>Fokker F-VIIB</t>
  </si>
  <si>
    <t>Walbridge, Ohio</t>
  </si>
  <si>
    <t>Rubner Flying Service</t>
  </si>
  <si>
    <t>Lockheed Vega 2</t>
  </si>
  <si>
    <t>Saarbrucken, Germany</t>
  </si>
  <si>
    <t>Chicago, Illinois</t>
  </si>
  <si>
    <t>Braniff Airlines</t>
  </si>
  <si>
    <t>Temora, Australia</t>
  </si>
  <si>
    <t>Australian Aerial Services</t>
  </si>
  <si>
    <t>Lasco Lascowl</t>
  </si>
  <si>
    <t>Centralia, Illinois</t>
  </si>
  <si>
    <t>American Airways</t>
  </si>
  <si>
    <t>Kurudjevo, Bulgaria</t>
  </si>
  <si>
    <t>Cincinnati, Ohio</t>
  </si>
  <si>
    <t>Chicago-Detroit Airways</t>
  </si>
  <si>
    <t>Oakland, California</t>
  </si>
  <si>
    <t>Novia Scotia, Canada</t>
  </si>
  <si>
    <t>Heinkel HE-2</t>
  </si>
  <si>
    <t>Camden, New Jersey</t>
  </si>
  <si>
    <t>NY, Phil., Washington AW</t>
  </si>
  <si>
    <t>Lockheed Orion 9</t>
  </si>
  <si>
    <t>Sir Lowry's pass, South Africa</t>
  </si>
  <si>
    <t>Union Airways</t>
  </si>
  <si>
    <t>De Havilland DH.80</t>
  </si>
  <si>
    <t>Salt Lake City, Utah</t>
  </si>
  <si>
    <t>Near Tsinan, China</t>
  </si>
  <si>
    <t>Stinson</t>
  </si>
  <si>
    <t>Pasco, Washington</t>
  </si>
  <si>
    <t>Kewanee, Illinois</t>
  </si>
  <si>
    <t>Braniff Airways</t>
  </si>
  <si>
    <t>Bangkok, Thailand</t>
  </si>
  <si>
    <t>Fokker F-VIIb-3M</t>
  </si>
  <si>
    <t>Off Algiers</t>
  </si>
  <si>
    <t>CAMS 56</t>
  </si>
  <si>
    <t>Springfield, Ohio</t>
  </si>
  <si>
    <t>Fairchild Pilgrim 100A</t>
  </si>
  <si>
    <t>Colvin Park, Ilinois</t>
  </si>
  <si>
    <t>Northwest Airways</t>
  </si>
  <si>
    <t>Stinson SM-2A</t>
  </si>
  <si>
    <t>Lebec, California</t>
  </si>
  <si>
    <t>Century PacifiLines</t>
  </si>
  <si>
    <t>Stinson SM-6000B</t>
  </si>
  <si>
    <t>Off Miami, Florida</t>
  </si>
  <si>
    <t>Bimini Airways</t>
  </si>
  <si>
    <t>Fairchild</t>
  </si>
  <si>
    <t>Marcellus, Michigan</t>
  </si>
  <si>
    <t>Transamerican Airlines</t>
  </si>
  <si>
    <t>Stearman C-3MB</t>
  </si>
  <si>
    <t>Rio Vista, California</t>
  </si>
  <si>
    <t>Off Setiba, Brazil</t>
  </si>
  <si>
    <t>Saint Louis, Illinois</t>
  </si>
  <si>
    <t>Century Air Lines</t>
  </si>
  <si>
    <t>Calimesa, California</t>
  </si>
  <si>
    <t>Fokker F-10A</t>
  </si>
  <si>
    <t>Steubenville, Ohio</t>
  </si>
  <si>
    <t>Northrop Alpha</t>
  </si>
  <si>
    <t>Syria</t>
  </si>
  <si>
    <t>Farman F-190</t>
  </si>
  <si>
    <t>Bedford, Ohio</t>
  </si>
  <si>
    <t>Fort Wayne, Indiana</t>
  </si>
  <si>
    <t>Transamerica Airlines</t>
  </si>
  <si>
    <t>Portland, Oregon</t>
  </si>
  <si>
    <t>Mount El Plomo, near Vitacura, Chile</t>
  </si>
  <si>
    <t>Panagra</t>
  </si>
  <si>
    <t>Beyrouth, Lebanon</t>
  </si>
  <si>
    <t>CAMS 53</t>
  </si>
  <si>
    <t>Tubergen, Germany</t>
  </si>
  <si>
    <t>A B Aerotransport</t>
  </si>
  <si>
    <t>Junkers G-23</t>
  </si>
  <si>
    <t>c:09:00</t>
  </si>
  <si>
    <t>Salt Flats, Texas</t>
  </si>
  <si>
    <t>Fokker F-10</t>
  </si>
  <si>
    <t>Selsdon Park, England</t>
  </si>
  <si>
    <t>Liore-et-Olivier 213</t>
  </si>
  <si>
    <t>Byron Bay, Australia</t>
  </si>
  <si>
    <t>New England Airways</t>
  </si>
  <si>
    <t>De Havilland DH-80</t>
  </si>
  <si>
    <t>Port Etienne, Mauritania</t>
  </si>
  <si>
    <t>Villa Monte, Bolivia</t>
  </si>
  <si>
    <t>Lloyd Aero Boliviano</t>
  </si>
  <si>
    <t>Ford Tri-motor 5</t>
  </si>
  <si>
    <t>Ramsgate, England</t>
  </si>
  <si>
    <t>Junkers W-33</t>
  </si>
  <si>
    <t>Echterpfuhl, Germany</t>
  </si>
  <si>
    <t>Marianna, Arkansas</t>
  </si>
  <si>
    <t>Hunter Airways</t>
  </si>
  <si>
    <t>Travel Air 6000</t>
  </si>
  <si>
    <t>Ford 5</t>
  </si>
  <si>
    <t>Rocky Ridge, Colorado</t>
  </si>
  <si>
    <t>Wau, Australia</t>
  </si>
  <si>
    <t>Guinea Airways</t>
  </si>
  <si>
    <t>De Havilland DH-60</t>
  </si>
  <si>
    <t>Eastern Air Transport</t>
  </si>
  <si>
    <t>Curtiss Condor 18</t>
  </si>
  <si>
    <t>Marietta, Georgia</t>
  </si>
  <si>
    <t>Stearman 4</t>
  </si>
  <si>
    <t>Bourne, Texas</t>
  </si>
  <si>
    <t>Eugene, Oregon</t>
  </si>
  <si>
    <t>Ford 5-AT-D</t>
  </si>
  <si>
    <t>Near Mendoza, Argentina</t>
  </si>
  <si>
    <t>Pan American Grace Airways</t>
  </si>
  <si>
    <t>Fairchild FC-2W</t>
  </si>
  <si>
    <t>Hayward, California</t>
  </si>
  <si>
    <t>Varney Airlines</t>
  </si>
  <si>
    <t>Near Dixmude, Belgium</t>
  </si>
  <si>
    <t>Armstrong Whitworth Argosy II</t>
  </si>
  <si>
    <t>Hemkenrode, Germany</t>
  </si>
  <si>
    <t>Off Barnegat, New Jersey</t>
  </si>
  <si>
    <t>Goodyear-Zeppelin U.S.S. Akron (airship)</t>
  </si>
  <si>
    <t>Mt. Terrione, Italy</t>
  </si>
  <si>
    <t>Cams 33</t>
  </si>
  <si>
    <t>Traunstein, Germany</t>
  </si>
  <si>
    <t>Eurasia</t>
  </si>
  <si>
    <t>Viladrau, Spain</t>
  </si>
  <si>
    <t>Aeropostale - La Tecoere Company</t>
  </si>
  <si>
    <t>Latecoere 28-1</t>
  </si>
  <si>
    <t>Bowling Green, Virginia</t>
  </si>
  <si>
    <t>Pitcairns PA-6</t>
  </si>
  <si>
    <t>Quay, New Mexico</t>
  </si>
  <si>
    <t>Ljubljana, Yugoslavia</t>
  </si>
  <si>
    <t>Aeroput</t>
  </si>
  <si>
    <t>Farman F-306</t>
  </si>
  <si>
    <t>Chesterton, Indiana</t>
  </si>
  <si>
    <t>United Air Lines</t>
  </si>
  <si>
    <t>Boeing 247-D</t>
  </si>
  <si>
    <t>Etobon, France</t>
  </si>
  <si>
    <t>Air France</t>
  </si>
  <si>
    <t>Farman F-301</t>
  </si>
  <si>
    <t>Boeing 247</t>
  </si>
  <si>
    <t>Moriarty, New Mexico</t>
  </si>
  <si>
    <t>Northrop Delta</t>
  </si>
  <si>
    <t>Sinson</t>
  </si>
  <si>
    <t>Near Kharkov, Ukraine, USSR</t>
  </si>
  <si>
    <t>Kalinin</t>
  </si>
  <si>
    <t>Kalinin K-7</t>
  </si>
  <si>
    <t>Wedron, Illinois</t>
  </si>
  <si>
    <t>Hamburg, Germany</t>
  </si>
  <si>
    <t>Focke-Wulf A-17</t>
  </si>
  <si>
    <t>Eshowe, South Africa</t>
  </si>
  <si>
    <t>Near Ruysselede, Belgium</t>
  </si>
  <si>
    <t>Corbigny, France</t>
  </si>
  <si>
    <t>Dewoitine D-332</t>
  </si>
  <si>
    <t>Carombe, France</t>
  </si>
  <si>
    <t>Breguet 280T</t>
  </si>
  <si>
    <t>Near Salt Lake City, Utah</t>
  </si>
  <si>
    <t>Boeing Aircraft Company</t>
  </si>
  <si>
    <t>Rio de Oro, Morocco</t>
  </si>
  <si>
    <t>Latécoère 28</t>
  </si>
  <si>
    <t>Petersburg, Illinois</t>
  </si>
  <si>
    <t>Pereira, Colombia</t>
  </si>
  <si>
    <t>Pan American Airways (Scadta)</t>
  </si>
  <si>
    <t>Sikorsky S-38 Flying Boat</t>
  </si>
  <si>
    <t>Near Lima, Peru</t>
  </si>
  <si>
    <t>Pan American Grace Airlines</t>
  </si>
  <si>
    <t>Ford 5-AT-C Tri-Motor</t>
  </si>
  <si>
    <t>Ningpo Bay, China</t>
  </si>
  <si>
    <t>Sikorsky S-38BB</t>
  </si>
  <si>
    <t>Wibault 282T-12</t>
  </si>
  <si>
    <t>Mongaup Mountain, New York</t>
  </si>
  <si>
    <t>Curtiss Condor T-32</t>
  </si>
  <si>
    <t>Junin, Argentina</t>
  </si>
  <si>
    <t>Chausseehausen, Germany</t>
  </si>
  <si>
    <t>Aerevias Centrales Air Service</t>
  </si>
  <si>
    <t>Lockheed Orion</t>
  </si>
  <si>
    <t>San Bernardino, California</t>
  </si>
  <si>
    <t>United Air Services</t>
  </si>
  <si>
    <t>Near Tuttlingen, Germany</t>
  </si>
  <si>
    <t>Swissair</t>
  </si>
  <si>
    <t>Curtiss AT-32C Condor</t>
  </si>
  <si>
    <t>Bahia, Brazil</t>
  </si>
  <si>
    <t>Ningbo, China</t>
  </si>
  <si>
    <t>Sikorsky S-38B</t>
  </si>
  <si>
    <t>Amazonia, Missouri</t>
  </si>
  <si>
    <t>Rapid Air Transport</t>
  </si>
  <si>
    <t>Stinson  SM-6000B</t>
  </si>
  <si>
    <t>Near Winton, Australia</t>
  </si>
  <si>
    <t>de Havilland DH-50A</t>
  </si>
  <si>
    <t>Bass Strait, Australia</t>
  </si>
  <si>
    <t>Holyman Airways</t>
  </si>
  <si>
    <t>de Havilland DH-86</t>
  </si>
  <si>
    <t>Kiapit, Australia</t>
  </si>
  <si>
    <t>Holdens Air Transport Service</t>
  </si>
  <si>
    <t>De Havilland DH-61</t>
  </si>
  <si>
    <t>Near Longreach, Australia</t>
  </si>
  <si>
    <t>Near Longreach, NSW, Australia</t>
  </si>
  <si>
    <t>Amazonia, Montana</t>
  </si>
  <si>
    <t>Stinson SM-6000-B</t>
  </si>
  <si>
    <t>Salchau, Germany</t>
  </si>
  <si>
    <t>Columbia, Missouri</t>
  </si>
  <si>
    <t>Lockheed Vega 5C</t>
  </si>
  <si>
    <t>Palma Soriano, Cuba</t>
  </si>
  <si>
    <t>Cubana de Aviacion</t>
  </si>
  <si>
    <t>Ford 4-AT-E Tri-motor</t>
  </si>
  <si>
    <t>Rutbah Wells, Syria</t>
  </si>
  <si>
    <t>Douglas DC-2-115A</t>
  </si>
  <si>
    <t>Sunbright, Tennessee</t>
  </si>
  <si>
    <t>American Airlines</t>
  </si>
  <si>
    <t>Lockheed Orion 9D</t>
  </si>
  <si>
    <t>Pittsburgh, Pennsylvania</t>
  </si>
  <si>
    <t>Consolidated Fleetster</t>
  </si>
  <si>
    <t>Stettin, Germany</t>
  </si>
  <si>
    <t>Deruluft</t>
  </si>
  <si>
    <t>Junkers JU-52/3m</t>
  </si>
  <si>
    <t>Schievelbein, Germany</t>
  </si>
  <si>
    <t>Rochrbach Roland</t>
  </si>
  <si>
    <t>El Arish, Egypt</t>
  </si>
  <si>
    <t>Misrair</t>
  </si>
  <si>
    <t>de Havilland Dragon 1</t>
  </si>
  <si>
    <t>Off Samland, Germany</t>
  </si>
  <si>
    <t>Beauvais, France</t>
  </si>
  <si>
    <t>Farman F-300</t>
  </si>
  <si>
    <t>Brilon, Germany</t>
  </si>
  <si>
    <t>Fokker F-12</t>
  </si>
  <si>
    <t>Near Walsenberg, Colorado</t>
  </si>
  <si>
    <t>Atlanta, Missouri</t>
  </si>
  <si>
    <t>Douglas DC-2-112</t>
  </si>
  <si>
    <t>Flint, Michigan</t>
  </si>
  <si>
    <t>Knowles Flying Service of Detroit</t>
  </si>
  <si>
    <t>Ford model 4-AT-E</t>
  </si>
  <si>
    <t>Near Moscow, Russia</t>
  </si>
  <si>
    <t>Gor'ky Eskadril'ya</t>
  </si>
  <si>
    <t>Tupolev ANT-20 / I-5</t>
  </si>
  <si>
    <t>Glendo, Wyoming</t>
  </si>
  <si>
    <t>Wyoming Air Service</t>
  </si>
  <si>
    <t>Boeing 221</t>
  </si>
  <si>
    <t>Maywood, Illinois</t>
  </si>
  <si>
    <t>Chicago and Southern Airlines</t>
  </si>
  <si>
    <t>Stinson SM6000B Tri-motor</t>
  </si>
  <si>
    <t>San Barbra, Honduras</t>
  </si>
  <si>
    <t>Medellin, Colombia</t>
  </si>
  <si>
    <t>Servicio Aereo Columbiano / SCADTA</t>
  </si>
  <si>
    <t>Ford Tri-Motor / Ford Tri-Motor</t>
  </si>
  <si>
    <t>Amsterdam, Netherlands</t>
  </si>
  <si>
    <t>Fokker F-XXII</t>
  </si>
  <si>
    <t>Off Chandeleur Island, Mississippi</t>
  </si>
  <si>
    <t>Wedell-Williams Air Service Corporation</t>
  </si>
  <si>
    <t>General 102-E</t>
  </si>
  <si>
    <t>Pian Giacomo, Switzerland</t>
  </si>
  <si>
    <t>Douglas DC-2</t>
  </si>
  <si>
    <t>Hangow, China</t>
  </si>
  <si>
    <t>Near Gilmer, Texas</t>
  </si>
  <si>
    <t>Delta Air Lines</t>
  </si>
  <si>
    <t>Stinson Model A</t>
  </si>
  <si>
    <t>Near Glendo, Wyoming</t>
  </si>
  <si>
    <t>Aero Mayflower Transit Co</t>
  </si>
  <si>
    <t>Waco, model YLC</t>
  </si>
  <si>
    <t>Walakpa, near Point Barrow, Alaska</t>
  </si>
  <si>
    <t>Lockheed Orion 9E Explorer float plane</t>
  </si>
  <si>
    <t>Western Air Express</t>
  </si>
  <si>
    <t>Off Finders Island, Victoria, Australia</t>
  </si>
  <si>
    <t>Near Cheyenne, Wyoming</t>
  </si>
  <si>
    <t>Boeing 247D</t>
  </si>
  <si>
    <t>Gulf of Finland</t>
  </si>
  <si>
    <t>Troy, New York</t>
  </si>
  <si>
    <t>Chamberlin Flying Service</t>
  </si>
  <si>
    <t>Boeing B-247-D</t>
  </si>
  <si>
    <t>Off Nhambupe, Brazil</t>
  </si>
  <si>
    <t>Latécoère 28-1</t>
  </si>
  <si>
    <t>Near Juticalpa, Honduras</t>
  </si>
  <si>
    <t>TACA</t>
  </si>
  <si>
    <t>Ford Tri-Motor</t>
  </si>
  <si>
    <t>Near Fort Worth, Texas</t>
  </si>
  <si>
    <t>Istres, France</t>
  </si>
  <si>
    <t>Tours, France</t>
  </si>
  <si>
    <t>Air Bleu</t>
  </si>
  <si>
    <t>Caudron C-630 Simoun</t>
  </si>
  <si>
    <t>Savoia-Marchetti SM73</t>
  </si>
  <si>
    <t>Breslau, Germany</t>
  </si>
  <si>
    <t>Heinkel He-70</t>
  </si>
  <si>
    <t>Off Alexandria, Egypt</t>
  </si>
  <si>
    <t>Goodwin, Arkansas</t>
  </si>
  <si>
    <t>Douglas DC-2-120</t>
  </si>
  <si>
    <t>Near Cordillera, Boliva</t>
  </si>
  <si>
    <t>Lloyd Aereo Boliviano</t>
  </si>
  <si>
    <t>Junkers JU-52</t>
  </si>
  <si>
    <t>Off Ajaccio, Corsica, France</t>
  </si>
  <si>
    <t>Denton, Texas</t>
  </si>
  <si>
    <t>Vultee V-1</t>
  </si>
  <si>
    <t>South AtlantiOcean</t>
  </si>
  <si>
    <t>Dormier Do-J-Iif Bos Wal</t>
  </si>
  <si>
    <t>Near Tengya, China</t>
  </si>
  <si>
    <t>Ford 5-AT-D Tri-Motor</t>
  </si>
  <si>
    <t>Amemeca, Mexico</t>
  </si>
  <si>
    <t>Compania de Mexico</t>
  </si>
  <si>
    <t>Pavillon, New York</t>
  </si>
  <si>
    <t>Uniontown, Pennsylvania</t>
  </si>
  <si>
    <t>Port of Spain, Trinidad</t>
  </si>
  <si>
    <t>Sikorsky S-42A</t>
  </si>
  <si>
    <t>Near Turin, Italy</t>
  </si>
  <si>
    <t>Avio Linee Italiane</t>
  </si>
  <si>
    <t>OFM F-VIIb/3m</t>
  </si>
  <si>
    <t>Switzerland</t>
  </si>
  <si>
    <t>Senlis, France</t>
  </si>
  <si>
    <t>Basel, Switzerland</t>
  </si>
  <si>
    <t>General Aviation GA-43</t>
  </si>
  <si>
    <t>Mount Waverley, Australia</t>
  </si>
  <si>
    <t>Malmo, Sweden</t>
  </si>
  <si>
    <t>Hannover, Germany</t>
  </si>
  <si>
    <t>Junkers JU-160</t>
  </si>
  <si>
    <t>Mt. Lihesten, Norway</t>
  </si>
  <si>
    <t>Den Norske Luftfartskole</t>
  </si>
  <si>
    <t>Off Channel Islands, Jersey</t>
  </si>
  <si>
    <t>Guernsey Airways</t>
  </si>
  <si>
    <t>Saro Cloud</t>
  </si>
  <si>
    <t>Mazamet, France</t>
  </si>
  <si>
    <t>Wibault 280</t>
  </si>
  <si>
    <t>Mexico</t>
  </si>
  <si>
    <t>Mexicana</t>
  </si>
  <si>
    <t>St. Louis, Missouri</t>
  </si>
  <si>
    <t>Chicago Southern Airlines</t>
  </si>
  <si>
    <t>Lockheed 10B Electra</t>
  </si>
  <si>
    <t>Choco, Colombia</t>
  </si>
  <si>
    <t>Altenkirchen, Germany</t>
  </si>
  <si>
    <t>British Airways</t>
  </si>
  <si>
    <t>De Havilland DH-86</t>
  </si>
  <si>
    <t>Mirabella, Greece</t>
  </si>
  <si>
    <t>Short Kent</t>
  </si>
  <si>
    <t>Boulton and Paul P-71</t>
  </si>
  <si>
    <t>Walsenberg, Colorado</t>
  </si>
  <si>
    <t>Napierville, Illinois</t>
  </si>
  <si>
    <t>Blue Bird Air Service</t>
  </si>
  <si>
    <t>North Sea Aerial and General Transport</t>
  </si>
  <si>
    <t>Blackburn B-2</t>
  </si>
  <si>
    <t>Near Tabarz, Germany</t>
  </si>
  <si>
    <t>Near Moscow</t>
  </si>
  <si>
    <t>Antonov AN-9</t>
  </si>
  <si>
    <t>Nurnberg, Germany</t>
  </si>
  <si>
    <t>London, England</t>
  </si>
  <si>
    <t>Fokker F-XII</t>
  </si>
  <si>
    <t>Near Grenoble, France</t>
  </si>
  <si>
    <t>Off Dakar, French West Africa</t>
  </si>
  <si>
    <t>Latécoère 300</t>
  </si>
  <si>
    <t>Douglas DC-2-115E</t>
  </si>
  <si>
    <t>Kellogg, Idaho</t>
  </si>
  <si>
    <t>Lockheed 10 Electra</t>
  </si>
  <si>
    <t>Near Milford, Pennsylvania</t>
  </si>
  <si>
    <t>Eastern Air Lines</t>
  </si>
  <si>
    <t>Near Dallas, Texas</t>
  </si>
  <si>
    <t>Nanking, China</t>
  </si>
  <si>
    <t>Newhall, California</t>
  </si>
  <si>
    <t>Near Newhall, California</t>
  </si>
  <si>
    <t>Boeing 247B</t>
  </si>
  <si>
    <t>Oran, Algeria</t>
  </si>
  <si>
    <t>Sabca S-73</t>
  </si>
  <si>
    <t>Off San Francisco, California</t>
  </si>
  <si>
    <t>Douglas DC-3A</t>
  </si>
  <si>
    <t>McPherson Ranges, Queensland, Australia</t>
  </si>
  <si>
    <t>Airlines of Australia</t>
  </si>
  <si>
    <t>Bathurst, Gambia</t>
  </si>
  <si>
    <t>Heinkel He-111V2</t>
  </si>
  <si>
    <t>Near Ouroux, France</t>
  </si>
  <si>
    <t>Short  S-23 (flying boat)</t>
  </si>
  <si>
    <t>Clifton, Pennsylvania</t>
  </si>
  <si>
    <t>Wetnum, Germany</t>
  </si>
  <si>
    <t>Lakehurst, New Jersey</t>
  </si>
  <si>
    <t>Deutsche Zeppelin Reederei</t>
  </si>
  <si>
    <t>Zeppelin LZ-129</t>
  </si>
  <si>
    <t>Stuttgart, Germany</t>
  </si>
  <si>
    <t>Off Lae, New Guinea</t>
  </si>
  <si>
    <t>Private - Purdue Reasearch Foundation</t>
  </si>
  <si>
    <t>Lockheed 10E Electra</t>
  </si>
  <si>
    <t>Hal, Belgium</t>
  </si>
  <si>
    <t>Douglas DC-2-115L</t>
  </si>
  <si>
    <t>Wadi Halfa, Sudan</t>
  </si>
  <si>
    <t>Ala Littoria</t>
  </si>
  <si>
    <t>Off Cristobal, Panama</t>
  </si>
  <si>
    <t>Sikorsky S-43</t>
  </si>
  <si>
    <t>Chilang Point, Bias Bay, China</t>
  </si>
  <si>
    <t>Daytona Beach, Florida</t>
  </si>
  <si>
    <t>San Luis, Argentina</t>
  </si>
  <si>
    <t>Stinson SR-7 Reliant</t>
  </si>
  <si>
    <t>Corsavy, France</t>
  </si>
  <si>
    <t>Dewoitine D-338</t>
  </si>
  <si>
    <t>Phaleron Bay, Greece</t>
  </si>
  <si>
    <t>Short Empire Flying Boat</t>
  </si>
  <si>
    <t>Palembang, Netherlands Indies</t>
  </si>
  <si>
    <t>Douglas DC-3</t>
  </si>
  <si>
    <t>Haydens Peak, Wyoming</t>
  </si>
  <si>
    <t>Mannheim, Germany</t>
  </si>
  <si>
    <t>Heinkel He-111</t>
  </si>
  <si>
    <t>Ostende, Belgium</t>
  </si>
  <si>
    <t>Croydon, London</t>
  </si>
  <si>
    <t>Brindisi Harbor, Italy</t>
  </si>
  <si>
    <t>Saint Sauveur, France</t>
  </si>
  <si>
    <t>Potez 621</t>
  </si>
  <si>
    <t>Kasperske Hory, Czechoslovakia</t>
  </si>
  <si>
    <t>Wibault 283-T12</t>
  </si>
  <si>
    <t>Bozeman, Montana</t>
  </si>
  <si>
    <t>Lockheed 14H Super Electra</t>
  </si>
  <si>
    <t>Pago Pago, U.S. Samoa</t>
  </si>
  <si>
    <t>Pan American World Airways</t>
  </si>
  <si>
    <t>Sikorsky S-42 (flying boat)</t>
  </si>
  <si>
    <t>North Pine, Ontario, Canada</t>
  </si>
  <si>
    <t>General Airways</t>
  </si>
  <si>
    <t>Stinson Reliant</t>
  </si>
  <si>
    <t>Off San Clemente Island, California</t>
  </si>
  <si>
    <t>Military - U.S. Navy / Military - U.S. Navy</t>
  </si>
  <si>
    <t>Consolidated PBY-2 / Consolidated PBY-2</t>
  </si>
  <si>
    <t>Kandalaksha, Russia</t>
  </si>
  <si>
    <t>TsAGI</t>
  </si>
  <si>
    <t>V6 (airship)</t>
  </si>
  <si>
    <t>Marseille, France</t>
  </si>
  <si>
    <t>Lioré-et-Olivier H-242</t>
  </si>
  <si>
    <t>Guadalupe, Mexico</t>
  </si>
  <si>
    <t>Pontoise, France</t>
  </si>
  <si>
    <t>Junkers JU.52</t>
  </si>
  <si>
    <t>Near Wawona, Cailifornia</t>
  </si>
  <si>
    <t>Datia, India</t>
  </si>
  <si>
    <t>Somerton, Australia</t>
  </si>
  <si>
    <t>Near Formia, Italy</t>
  </si>
  <si>
    <t>Balbuena, Mexico</t>
  </si>
  <si>
    <t>Lineas Aéreas Mineras</t>
  </si>
  <si>
    <t>Lockheed Vega 5B</t>
  </si>
  <si>
    <t>Mangere, New Zealand</t>
  </si>
  <si>
    <t>United Airways of New Zealand</t>
  </si>
  <si>
    <t>Near Saugus, California</t>
  </si>
  <si>
    <t>Lockheed 14-H2 Super Electra</t>
  </si>
  <si>
    <t>Sao Paulo, Brazil</t>
  </si>
  <si>
    <t>Cruzeiro do Sul</t>
  </si>
  <si>
    <t>Douglas DST-A-207A</t>
  </si>
  <si>
    <t>Germany</t>
  </si>
  <si>
    <t>Heinkel 116</t>
  </si>
  <si>
    <t>Alberno Canal, BC, Canada</t>
  </si>
  <si>
    <t>Ginger Coote Airways</t>
  </si>
  <si>
    <t>Fairchild 51</t>
  </si>
  <si>
    <t>Tanganyika</t>
  </si>
  <si>
    <t>Wilson Airways</t>
  </si>
  <si>
    <t>De Havilland DH-85</t>
  </si>
  <si>
    <t>Mount  Mercedario, Chile</t>
  </si>
  <si>
    <t>Billings, Montana</t>
  </si>
  <si>
    <t>Lockheed 14 Super Electra</t>
  </si>
  <si>
    <t>Off Sardinia, Italy</t>
  </si>
  <si>
    <t>Savoia Marchetti S-66</t>
  </si>
  <si>
    <t>Stulpica, Romania</t>
  </si>
  <si>
    <t>LOT Polish Airlines</t>
  </si>
  <si>
    <t>Near Bogota Colombia</t>
  </si>
  <si>
    <t>Military - Colombian Army</t>
  </si>
  <si>
    <t>Curtiss-Wright Hawk</t>
  </si>
  <si>
    <t>Kisumu, Kenya</t>
  </si>
  <si>
    <t>Armstrong-Withworth Atlanta</t>
  </si>
  <si>
    <t>PacifiOcean between Manila and Guam</t>
  </si>
  <si>
    <t>Martin M-130 (flying boat)</t>
  </si>
  <si>
    <t>Shishijima, Japan</t>
  </si>
  <si>
    <t>Dai Nippon</t>
  </si>
  <si>
    <t>Douglas DF-151</t>
  </si>
  <si>
    <t>Debrecen, Hungary</t>
  </si>
  <si>
    <t>Ford Tri-motor</t>
  </si>
  <si>
    <t>Kiel, Germany</t>
  </si>
  <si>
    <t>CSA Czech Airlines</t>
  </si>
  <si>
    <t>Guanabara, Brazil</t>
  </si>
  <si>
    <t>Lockheed 14 Electra</t>
  </si>
  <si>
    <t>Montnago, Italy</t>
  </si>
  <si>
    <t>Macchi</t>
  </si>
  <si>
    <t>Macchi C-94</t>
  </si>
  <si>
    <t>Wangmoon, China</t>
  </si>
  <si>
    <t>Innisfail, Australia</t>
  </si>
  <si>
    <t>North Queensland Airways</t>
  </si>
  <si>
    <t>De Havilland DH-84</t>
  </si>
  <si>
    <t>Off Bathurst, Gambia</t>
  </si>
  <si>
    <t>Dornier DO.18</t>
  </si>
  <si>
    <t>Grisons, Switzerland</t>
  </si>
  <si>
    <t>Soest, Germany</t>
  </si>
  <si>
    <t>Savbia-Marchetti  S-73P</t>
  </si>
  <si>
    <t>Mt. Dandenong, Australia</t>
  </si>
  <si>
    <t>Somerset, England</t>
  </si>
  <si>
    <t>Channel Islands, Jersey</t>
  </si>
  <si>
    <t>Jersey Airways</t>
  </si>
  <si>
    <t>Schiphol, Amsterdam</t>
  </si>
  <si>
    <t>Regina, Saskatchewan, Canada</t>
  </si>
  <si>
    <t>Trans Canada Air Lines</t>
  </si>
  <si>
    <t>Junkers JU90V2</t>
  </si>
  <si>
    <t>Bagdad, Iraq</t>
  </si>
  <si>
    <t>Off Point Reyes, California</t>
  </si>
  <si>
    <t>Douglas DC 3-A-SB-3-G-14</t>
  </si>
  <si>
    <t>Off Kubashima, Japan</t>
  </si>
  <si>
    <t>Japan Aviation Corporation</t>
  </si>
  <si>
    <t>Nakajima DC-2</t>
  </si>
  <si>
    <t>Lockheed 14-WF62 Super Electra</t>
  </si>
  <si>
    <t>Darwin, Australia</t>
  </si>
  <si>
    <t>Short S23 ‘C’ Class flying boat</t>
  </si>
  <si>
    <t>Douglas DC-2-115B</t>
  </si>
  <si>
    <t>Miles City, Montana</t>
  </si>
  <si>
    <t>Lockheed 14-H Super Electra</t>
  </si>
  <si>
    <t>Katherine, Australia</t>
  </si>
  <si>
    <t>AtlantiOcean between N.Y. and Bermuda</t>
  </si>
  <si>
    <t>Short S-23 (flying boat)</t>
  </si>
  <si>
    <t>Haren, Belgium</t>
  </si>
  <si>
    <t>Manzanares, Colombia</t>
  </si>
  <si>
    <t>Junkers JU-86</t>
  </si>
  <si>
    <t>Near Adler, Washington</t>
  </si>
  <si>
    <t>Boeing 307 Stratoliner</t>
  </si>
  <si>
    <t>Douglas DC-2-115H</t>
  </si>
  <si>
    <t>AtlantiOcean</t>
  </si>
  <si>
    <t>Great Western and Southern Air Lines</t>
  </si>
  <si>
    <t>de Havilland DH-84 Dragon</t>
  </si>
  <si>
    <t>Oklahoma City, Oklahoma</t>
  </si>
  <si>
    <t>Near Marrakech, Morocco</t>
  </si>
  <si>
    <t>Caudron C.635 Simoun</t>
  </si>
  <si>
    <t>Mocambique</t>
  </si>
  <si>
    <t>Guayaquil, Ecuador</t>
  </si>
  <si>
    <t>Military - Ecuadorian Air Force</t>
  </si>
  <si>
    <t>Curtiss-Wright C-14 Osprey</t>
  </si>
  <si>
    <t>Vlissingen, The Netherlands</t>
  </si>
  <si>
    <t>Koolhoven FK.43</t>
  </si>
  <si>
    <t>Konstanz, Switzerland</t>
  </si>
  <si>
    <t>Junkers JU86 Z-2</t>
  </si>
  <si>
    <t>Rio de Janerio, Brazil</t>
  </si>
  <si>
    <t>Sikorsky S43 (flying boat)</t>
  </si>
  <si>
    <t>Off Copenhagen, Denmark</t>
  </si>
  <si>
    <t>Lahore, India</t>
  </si>
  <si>
    <t>Indian National Airways</t>
  </si>
  <si>
    <t>De Havilland D-84</t>
  </si>
  <si>
    <t>North Sea</t>
  </si>
  <si>
    <t>Gosport, England</t>
  </si>
  <si>
    <t>Airspeed Oxford</t>
  </si>
  <si>
    <t>South of Gibraltar</t>
  </si>
  <si>
    <t>Off Malta-Luqa</t>
  </si>
  <si>
    <t>Mogador, Morocco</t>
  </si>
  <si>
    <t>Linee Aeree Italiane</t>
  </si>
  <si>
    <t>Savoia-Marchetti SM83</t>
  </si>
  <si>
    <t>Denpasar, Indonesia</t>
  </si>
  <si>
    <t>KNILM</t>
  </si>
  <si>
    <t>Gulf of Oman</t>
  </si>
  <si>
    <t>Handley Page HP-42</t>
  </si>
  <si>
    <t>Near Loch Lomond, Scotland</t>
  </si>
  <si>
    <t>British Overseas Airways</t>
  </si>
  <si>
    <t>El Segundo, California</t>
  </si>
  <si>
    <t>Douglas Aircraft Company</t>
  </si>
  <si>
    <t>Off Prangli Island, Gulf of Finland, Estonia</t>
  </si>
  <si>
    <t>Junkers JU-52/3mge</t>
  </si>
  <si>
    <t>Near Ouistreham, France</t>
  </si>
  <si>
    <t>Gulf of Tonkin</t>
  </si>
  <si>
    <t>Near Canberra, Australia</t>
  </si>
  <si>
    <t>Lockheed Hudson A16-97</t>
  </si>
  <si>
    <t>Cluj, Romania</t>
  </si>
  <si>
    <t>LARES</t>
  </si>
  <si>
    <t>Near Lovettsville, Virginia</t>
  </si>
  <si>
    <t>Pennsylvania Central Airlines</t>
  </si>
  <si>
    <t>Near Changyi, China</t>
  </si>
  <si>
    <t>Berlin, Germany</t>
  </si>
  <si>
    <t>Near Centerville, Utah</t>
  </si>
  <si>
    <t>Brauna, Germany</t>
  </si>
  <si>
    <t>Junkers JU-90</t>
  </si>
  <si>
    <t>Farman F-224</t>
  </si>
  <si>
    <t>Off South Africa</t>
  </si>
  <si>
    <t>LATI</t>
  </si>
  <si>
    <t>Savoia-Marchetti SM-75</t>
  </si>
  <si>
    <t>Near Nagy-Varad, Hungary</t>
  </si>
  <si>
    <t>Malert Airlines</t>
  </si>
  <si>
    <t>Near Kian, China</t>
  </si>
  <si>
    <t>Ford 5-AT Tri-Motor</t>
  </si>
  <si>
    <t>Near Robertson, Missouri</t>
  </si>
  <si>
    <t>Douglas DC-3-3</t>
  </si>
  <si>
    <t>Armstrong, ON, Canada</t>
  </si>
  <si>
    <t>Atlanta, Georgia</t>
  </si>
  <si>
    <t>Trontheim, Norway</t>
  </si>
  <si>
    <t>Elands Bay, South Africa</t>
  </si>
  <si>
    <t>South African Airways</t>
  </si>
  <si>
    <t>Lockheed 18 Lodestar</t>
  </si>
  <si>
    <t>Sea of Japan</t>
  </si>
  <si>
    <t>Manchurian Air Lines</t>
  </si>
  <si>
    <t>Mitsubishi MC-20</t>
  </si>
  <si>
    <t>Arran, Scotland</t>
  </si>
  <si>
    <t>Military -Royal Air Force</t>
  </si>
  <si>
    <t>Consolidated LB-30A Liberator</t>
  </si>
  <si>
    <t>Ayr, Scotland</t>
  </si>
  <si>
    <t>Military - Royal Air Force</t>
  </si>
  <si>
    <t>Near Sao Paulo, Brazil</t>
  </si>
  <si>
    <t>Panair do Brasil</t>
  </si>
  <si>
    <t>Lockheed 18 LodeStar</t>
  </si>
  <si>
    <t>Bollemont, France</t>
  </si>
  <si>
    <t>Bloch 220</t>
  </si>
  <si>
    <t>Campbeltown, Argyll, Scotland</t>
  </si>
  <si>
    <t>Consolidated 32-2 Liberator I</t>
  </si>
  <si>
    <t>San Juan, Puerto Rico</t>
  </si>
  <si>
    <t>Sikorsky S-42B (flying boat)</t>
  </si>
  <si>
    <t>Junkers JU-53/3m</t>
  </si>
  <si>
    <t>Near Moorhead, Minnesota</t>
  </si>
  <si>
    <t>St. Thomas, Ontario, Canada</t>
  </si>
  <si>
    <t>Miami, Florida</t>
  </si>
  <si>
    <t>Near Las Vegas, Nevada</t>
  </si>
  <si>
    <t>Manado, Indonesia</t>
  </si>
  <si>
    <t>Lockheed Hudson</t>
  </si>
  <si>
    <t>Near Samarinda, Borneo</t>
  </si>
  <si>
    <t>Kupang, Timor</t>
  </si>
  <si>
    <t>Grumman G-21 Goose</t>
  </si>
  <si>
    <t>Near Kupang, Timor</t>
  </si>
  <si>
    <t>English Channel, near Plymouth, England</t>
  </si>
  <si>
    <t>Consolidated Liberator</t>
  </si>
  <si>
    <t>Off Belmont, Brisbane, Australia</t>
  </si>
  <si>
    <t>deHavilland DH-86</t>
  </si>
  <si>
    <t>Indian Ocean</t>
  </si>
  <si>
    <t>Off Broome, Australia</t>
  </si>
  <si>
    <t>Military - U.S. Army Air Force</t>
  </si>
  <si>
    <t>Consolidated B-24 Liberator</t>
  </si>
  <si>
    <t>Wyndham, Australia</t>
  </si>
  <si>
    <t>Aktiebolaget Aerotransport</t>
  </si>
  <si>
    <t>Kunming, China</t>
  </si>
  <si>
    <t>Douglas DC-2-221</t>
  </si>
  <si>
    <t>Pine Creek, Australia</t>
  </si>
  <si>
    <t>Guinea Airways Limited</t>
  </si>
  <si>
    <t>Douglas DC-3-A-269</t>
  </si>
  <si>
    <t>Near Premier, West Virginia</t>
  </si>
  <si>
    <t>Military - U.S. Army Air Forces</t>
  </si>
  <si>
    <t>Douglas C-49E</t>
  </si>
  <si>
    <t>Off Broken Head, Australia</t>
  </si>
  <si>
    <t>Llanfair, England</t>
  </si>
  <si>
    <t>Liore et Olivier H-246 Air Boat</t>
  </si>
  <si>
    <t>Siebel Si-204</t>
  </si>
  <si>
    <t>Trinidad</t>
  </si>
  <si>
    <t>Invergordon, England</t>
  </si>
  <si>
    <t>Short Sunderland</t>
  </si>
  <si>
    <t>Near Dunbeath, Scotland</t>
  </si>
  <si>
    <t>Short Sunderland (flying boat)</t>
  </si>
  <si>
    <t>Ameur el Ain, Algeria</t>
  </si>
  <si>
    <t>Dewoitine D-342</t>
  </si>
  <si>
    <t>Douglas C-47</t>
  </si>
  <si>
    <t>Near Coamo, Puerto Rico</t>
  </si>
  <si>
    <t>Douglas C-39-DO  (DC-2)</t>
  </si>
  <si>
    <t>Botwood, Newfoundland</t>
  </si>
  <si>
    <t>American Export Airlines</t>
  </si>
  <si>
    <t>Sirkorsky 44A (flying boat)</t>
  </si>
  <si>
    <t>Palm Springs, California</t>
  </si>
  <si>
    <t>American Airlines / Military - USAF</t>
  </si>
  <si>
    <t>Douglas DC-3 / Boeing B-34</t>
  </si>
  <si>
    <t>Norway</t>
  </si>
  <si>
    <t>Handley Page HP-57 Halifax</t>
  </si>
  <si>
    <t>Fairfield, Utah</t>
  </si>
  <si>
    <t>Western Airlines</t>
  </si>
  <si>
    <t>Wien, Vienna</t>
  </si>
  <si>
    <t>DLL</t>
  </si>
  <si>
    <t>River Tagus, Lisbon, Portugal</t>
  </si>
  <si>
    <t>Short S-26 (flying boat)</t>
  </si>
  <si>
    <t>Near Paramarino, Dutch Guyana</t>
  </si>
  <si>
    <t>Douglas C-54A</t>
  </si>
  <si>
    <t>Off the Brazilian coast,  AtlantiOcean</t>
  </si>
  <si>
    <t>Consolidated C-87</t>
  </si>
  <si>
    <t>Ukiah, California</t>
  </si>
  <si>
    <t>Near Chaparra, Peru</t>
  </si>
  <si>
    <t>Near Gander, Newfoundland</t>
  </si>
  <si>
    <t>Consolidated 32-3 Liberator II</t>
  </si>
  <si>
    <t>Seattle, Washington</t>
  </si>
  <si>
    <t>Private - Boeing Aircraft Company</t>
  </si>
  <si>
    <t>Boeing XB-29</t>
  </si>
  <si>
    <t>Lisbon, Portugal</t>
  </si>
  <si>
    <t>Boeing B-314 (flying boat)</t>
  </si>
  <si>
    <t>Luishui, China</t>
  </si>
  <si>
    <t>Douglas C-53</t>
  </si>
  <si>
    <t>Himalaya, China</t>
  </si>
  <si>
    <t>Archerfield Aerodrome, Queensland, Australia</t>
  </si>
  <si>
    <t>Douglas C-47-DL</t>
  </si>
  <si>
    <t>Off Port Moresby, New Guinea</t>
  </si>
  <si>
    <t>Short S-23</t>
  </si>
  <si>
    <t>Off the coast of France</t>
  </si>
  <si>
    <t>Red Springs, North Carolina</t>
  </si>
  <si>
    <t>Douglas C-47A-DL</t>
  </si>
  <si>
    <t>Near Mackay, OLD, Australia</t>
  </si>
  <si>
    <t>B-17C Flying Fortress</t>
  </si>
  <si>
    <t>Khartoum, Sudan</t>
  </si>
  <si>
    <t>Lockheed Hudson VI</t>
  </si>
  <si>
    <t>Gibraltar</t>
  </si>
  <si>
    <t>Consolidated Liberator B24 C</t>
  </si>
  <si>
    <t>Brandon Head, Ireland</t>
  </si>
  <si>
    <t>Short Sunderland 3 (flying boat)</t>
  </si>
  <si>
    <t>Trammel, Kentucky</t>
  </si>
  <si>
    <t>Ploesti, Romania</t>
  </si>
  <si>
    <t>Consolidated B-24</t>
  </si>
  <si>
    <t>Off Townsville, Australia</t>
  </si>
  <si>
    <t>Military - U.S. Air Force</t>
  </si>
  <si>
    <t>Fort Hertz, China</t>
  </si>
  <si>
    <t>VASP</t>
  </si>
  <si>
    <t>Off Galveston, Texas</t>
  </si>
  <si>
    <t>Boeing B-17F / Boeing B-17F</t>
  </si>
  <si>
    <t>Near Maxton, North Carolina</t>
  </si>
  <si>
    <t>Douglas C-53D-DO</t>
  </si>
  <si>
    <t>Near Calcutta, India</t>
  </si>
  <si>
    <t>Near Centerville, Tennessee</t>
  </si>
  <si>
    <t>Douglas DC3-G102</t>
  </si>
  <si>
    <t>St. Donat, Quebec, Canada</t>
  </si>
  <si>
    <t>Military - Royal Canadian Air Force</t>
  </si>
  <si>
    <t>Hallo, Sweden</t>
  </si>
  <si>
    <t>AB Aerotransport</t>
  </si>
  <si>
    <t>Columbus, Georgia</t>
  </si>
  <si>
    <t>Poona, India</t>
  </si>
  <si>
    <t>Military - Indian Air Force</t>
  </si>
  <si>
    <t>Port Moresby, New Guinea</t>
  </si>
  <si>
    <t>Lockheed L-18-56 Lodestar</t>
  </si>
  <si>
    <t>Suifu, China</t>
  </si>
  <si>
    <t>Canal Creek, Australia</t>
  </si>
  <si>
    <t>Douglas C-47A-60-DL</t>
  </si>
  <si>
    <t>Lakeside, Utah</t>
  </si>
  <si>
    <t>Military - U.S. Army Air Forces / Military - U.S. Army Air Forces</t>
  </si>
  <si>
    <t>Consolidated B-24 / Consolidated B-24</t>
  </si>
  <si>
    <t>Belgrad, Yugoslavia</t>
  </si>
  <si>
    <t>Memphis, Tennessee</t>
  </si>
  <si>
    <t>China</t>
  </si>
  <si>
    <t>Eubeoa, Greece</t>
  </si>
  <si>
    <t>New Guinea</t>
  </si>
  <si>
    <t>Near Nome, Alaska</t>
  </si>
  <si>
    <t>Pilgrim 100B</t>
  </si>
  <si>
    <t>Frederikstad, Norway</t>
  </si>
  <si>
    <t>Montreal, Canada</t>
  </si>
  <si>
    <t>Between Calcutta to Dinjan, China</t>
  </si>
  <si>
    <t>Off Calcutta, India</t>
  </si>
  <si>
    <t>Carentan, France</t>
  </si>
  <si>
    <t>Flamanville, France</t>
  </si>
  <si>
    <t>Douglas C-47A</t>
  </si>
  <si>
    <t>Barneville, France</t>
  </si>
  <si>
    <t>Kweilin, China</t>
  </si>
  <si>
    <t>Porto Alegre, Brazil</t>
  </si>
  <si>
    <t>Varig</t>
  </si>
  <si>
    <t>Lockheed 10C Electra</t>
  </si>
  <si>
    <t>North AtlantiOcean</t>
  </si>
  <si>
    <t>Douglas C-54A-DO (DC-4)</t>
  </si>
  <si>
    <t>Port Logan, Scotland</t>
  </si>
  <si>
    <t>Douglas C-47A-DK</t>
  </si>
  <si>
    <t>Funafuti, Gilbert Islands, PacifiOcean</t>
  </si>
  <si>
    <t>Consolidated Catalina PB2Y-3R</t>
  </si>
  <si>
    <t>Naper, Nebraska</t>
  </si>
  <si>
    <t>Off Antilla, Cuba</t>
  </si>
  <si>
    <t>Blythburgh, England</t>
  </si>
  <si>
    <t>Consolidated PB4Y-1</t>
  </si>
  <si>
    <t>Freckelton, England</t>
  </si>
  <si>
    <t>Consolidated B-24H</t>
  </si>
  <si>
    <t>Preswick, Scotland</t>
  </si>
  <si>
    <t>Douglas C-54A-DC (DC-4)</t>
  </si>
  <si>
    <t>Junkers JU52/3m</t>
  </si>
  <si>
    <t>Near Mossman, Queensland, Australia</t>
  </si>
  <si>
    <t>Military - Royal Netherlands East Indies Air Force</t>
  </si>
  <si>
    <t>C-47 Dakota DT-941</t>
  </si>
  <si>
    <t>Alaska</t>
  </si>
  <si>
    <t>U. S. Air Force</t>
  </si>
  <si>
    <t>Douglas C-47A-90-DL</t>
  </si>
  <si>
    <t>Rio Doce, Brazil</t>
  </si>
  <si>
    <t>Near Dijon, France</t>
  </si>
  <si>
    <t>Focke-Wulf FW 200</t>
  </si>
  <si>
    <t>Texas</t>
  </si>
  <si>
    <t>Boeing TB-29A Super Fortress</t>
  </si>
  <si>
    <t>Near Sadiya, India</t>
  </si>
  <si>
    <t>Bosnia</t>
  </si>
  <si>
    <t>Sydney, Australia</t>
  </si>
  <si>
    <t>Telemark, Norway</t>
  </si>
  <si>
    <t>Birkenhead, England</t>
  </si>
  <si>
    <t>Consolidated B24H</t>
  </si>
  <si>
    <t>Hanford, California</t>
  </si>
  <si>
    <t>Seljord, Norway</t>
  </si>
  <si>
    <t>Military - U.S. Army Air Corps</t>
  </si>
  <si>
    <t>Lewes, England</t>
  </si>
  <si>
    <t>Tegucigalpa, Nicaragua</t>
  </si>
  <si>
    <t>Kenya</t>
  </si>
  <si>
    <t>BOAC</t>
  </si>
  <si>
    <t>Dinjan, China</t>
  </si>
  <si>
    <t>Van Nuys, California</t>
  </si>
  <si>
    <t>Trans-Canada Air Lines</t>
  </si>
  <si>
    <t>Avro 683 Lancaster</t>
  </si>
  <si>
    <t>UC-64A Noorduyn Norseman</t>
  </si>
  <si>
    <t>Near Dinjan, India</t>
  </si>
  <si>
    <t>Near Kunming, China</t>
  </si>
  <si>
    <t>Timor, Indonesia</t>
  </si>
  <si>
    <t>Redesdale, Australia</t>
  </si>
  <si>
    <t>Near Montieri, Italy</t>
  </si>
  <si>
    <t>Nunters Burgh, England</t>
  </si>
  <si>
    <t>Douglas C-47 Dakota</t>
  </si>
  <si>
    <t>Off Oakland, California</t>
  </si>
  <si>
    <t>Douglas R4D-6</t>
  </si>
  <si>
    <t>Lagoa Santa, Brazil</t>
  </si>
  <si>
    <t>Navegacao Aerea Brasileira</t>
  </si>
  <si>
    <t>Lockheed 18 Loadstar</t>
  </si>
  <si>
    <t>Casablanca, Morocco</t>
  </si>
  <si>
    <t>Military - United States Army Air Force</t>
  </si>
  <si>
    <t>Curtiss C-46A</t>
  </si>
  <si>
    <t>Marion, Virginia</t>
  </si>
  <si>
    <t>Coral Sea, off Australia</t>
  </si>
  <si>
    <t>Near Perth, Australia</t>
  </si>
  <si>
    <t>Sweetwater, Texas</t>
  </si>
  <si>
    <t>Munchen, Germany</t>
  </si>
  <si>
    <t>North Barrule, Isle of Man, England</t>
  </si>
  <si>
    <t>B17G Flying Fortress</t>
  </si>
  <si>
    <t>Washington D.C.</t>
  </si>
  <si>
    <t>Page Airways</t>
  </si>
  <si>
    <t>Manus Island, New Guinea</t>
  </si>
  <si>
    <t>Douglas C-54E-DO (DC-4)</t>
  </si>
  <si>
    <t>Hindhead, England</t>
  </si>
  <si>
    <t>Curtiss-Wright C-46D-CU</t>
  </si>
  <si>
    <t>Roye, France</t>
  </si>
  <si>
    <t>Avro Lancaster</t>
  </si>
  <si>
    <t>Netherlands, New Guinea</t>
  </si>
  <si>
    <t>Douglas C-47B-DK</t>
  </si>
  <si>
    <t>Off Drewin, Ivory Coast</t>
  </si>
  <si>
    <t>Douglas C-47B-dK</t>
  </si>
  <si>
    <t>Gealdton, Australia</t>
  </si>
  <si>
    <t>MaRobertson Miller Airlines</t>
  </si>
  <si>
    <t>de Havilland DH-86A</t>
  </si>
  <si>
    <t>Swanage, England</t>
  </si>
  <si>
    <t>Bangalore, India</t>
  </si>
  <si>
    <t>Military - Royal Indian Air Force</t>
  </si>
  <si>
    <t>Near Kisumu, Kenya</t>
  </si>
  <si>
    <t>Military - South African Air Force</t>
  </si>
  <si>
    <t>Near Florence, South Carolina</t>
  </si>
  <si>
    <t>Eastern Air Lines / Military - U.S. Army Air Corps</t>
  </si>
  <si>
    <t>Douglas DC-3-201C /  Army A-26</t>
  </si>
  <si>
    <t>North American B-25D bomber</t>
  </si>
  <si>
    <t>Near San Luis Potosi, Mexico</t>
  </si>
  <si>
    <t>Lineas Aereas Mineras</t>
  </si>
  <si>
    <t>Fort de France, Martinique</t>
  </si>
  <si>
    <t>Sikorsky S-43 (flying boat)</t>
  </si>
  <si>
    <t>Ixtaccihuati, Mexico</t>
  </si>
  <si>
    <t>Douglas DC-2-243</t>
  </si>
  <si>
    <t>Florence, South Carolina</t>
  </si>
  <si>
    <t>Near Milne Bay, New Guinea</t>
  </si>
  <si>
    <t>Near Kansas, Missouri</t>
  </si>
  <si>
    <t>Puncak Jaya, Papua New Guinea</t>
  </si>
  <si>
    <t>Douglas C-47B-5-DK</t>
  </si>
  <si>
    <t>Near Chihkiang, China</t>
  </si>
  <si>
    <t>Curtiss C-46D</t>
  </si>
  <si>
    <t>Lakeland, Florida</t>
  </si>
  <si>
    <t>National Airlines</t>
  </si>
  <si>
    <t>Elvetham, England</t>
  </si>
  <si>
    <t>Consolidated LB-40-A Liberator</t>
  </si>
  <si>
    <t>Rennes, France</t>
  </si>
  <si>
    <t>Short Stirling IV</t>
  </si>
  <si>
    <t>Melsbroek, Belgium</t>
  </si>
  <si>
    <t>Consolidated LB-30-A Liberator</t>
  </si>
  <si>
    <t>Near Peking, China</t>
  </si>
  <si>
    <t>Curtiss-Wright C-46F-CU</t>
  </si>
  <si>
    <t>Timor Sea, AtlantiOcean</t>
  </si>
  <si>
    <t>Douglas C-47B</t>
  </si>
  <si>
    <t>Between Shanghi and Canton, China</t>
  </si>
  <si>
    <t>Near Chiringa, India</t>
  </si>
  <si>
    <t>Tarapoto, Peru</t>
  </si>
  <si>
    <t>Faucett</t>
  </si>
  <si>
    <t>Faucett F-19</t>
  </si>
  <si>
    <t>Chihchiang, China</t>
  </si>
  <si>
    <t>Curtiss-Wright C-46A-CK</t>
  </si>
  <si>
    <t>Herrenalb, Germany</t>
  </si>
  <si>
    <t>Near Chuka, India</t>
  </si>
  <si>
    <t>Douglas C-54G</t>
  </si>
  <si>
    <t>Off Corpus Christi, Texas</t>
  </si>
  <si>
    <t>Martin PBM-3S  / Martin PBM-5</t>
  </si>
  <si>
    <t>Near Boccadi, Italy</t>
  </si>
  <si>
    <t>Near Picinisco, Italy</t>
  </si>
  <si>
    <t>Boeing B-17G</t>
  </si>
  <si>
    <t>Near Castel, Libya</t>
  </si>
  <si>
    <t>Short Stirling</t>
  </si>
  <si>
    <t>Himalayas</t>
  </si>
  <si>
    <t>Douglas C-54</t>
  </si>
  <si>
    <t>New Britain Island, New Guinea</t>
  </si>
  <si>
    <t>Douglas C-47 Dakota-DK</t>
  </si>
  <si>
    <t>White's Farm, England</t>
  </si>
  <si>
    <t>Near Rochefort , France</t>
  </si>
  <si>
    <t>Off the Florida coast</t>
  </si>
  <si>
    <t>Five Grumman TBM Avengers</t>
  </si>
  <si>
    <t>Near Billings, Montana</t>
  </si>
  <si>
    <t>Voksenkollen, Norway</t>
  </si>
  <si>
    <t>Bangui, French Equatorial Africa</t>
  </si>
  <si>
    <t>New York City, New York</t>
  </si>
  <si>
    <t>Birmingham, Alabama</t>
  </si>
  <si>
    <t>Changchun, China</t>
  </si>
  <si>
    <t>Military - Chinese Air Force</t>
  </si>
  <si>
    <t>Marseilles, France</t>
  </si>
  <si>
    <t>Cheshire, Connecticut</t>
  </si>
  <si>
    <t>Douglas DC-3-201E</t>
  </si>
  <si>
    <t>Crowsnest Pass, Alberta, Canada</t>
  </si>
  <si>
    <t>Mililtary - Royal Canadian Air Force</t>
  </si>
  <si>
    <t>Douglas DC-3 Dakota</t>
  </si>
  <si>
    <t>Near Le Mans, France</t>
  </si>
  <si>
    <t>Mt. Elk, Wyoming</t>
  </si>
  <si>
    <t>Douglas DC-3-194H</t>
  </si>
  <si>
    <t>Negros, Philippines</t>
  </si>
  <si>
    <t>Charlottetown, PE, Canada</t>
  </si>
  <si>
    <t>Consolidated 32-2 Liberator II</t>
  </si>
  <si>
    <t>Live Oak Springs, California</t>
  </si>
  <si>
    <t>Douglas DC-3-227B</t>
  </si>
  <si>
    <t>Near Prague, Czechoslovakia</t>
  </si>
  <si>
    <t>Off Hobart, Tasmania</t>
  </si>
  <si>
    <t>Douglas DC-3 (C-47DL)</t>
  </si>
  <si>
    <t>Near Nanking, China</t>
  </si>
  <si>
    <t>Between Chungking and Shanghai, China</t>
  </si>
  <si>
    <t>Hobart Mills, California</t>
  </si>
  <si>
    <t>Ceylon, Cocos Islands, Indian Ocean</t>
  </si>
  <si>
    <t>British Overseas Airways /Qantas</t>
  </si>
  <si>
    <t>Avro 691 Lancastrian 1</t>
  </si>
  <si>
    <t>Rabat, Malta</t>
  </si>
  <si>
    <t>Military - Royal British Navy</t>
  </si>
  <si>
    <t>Vickers Wellington bomber</t>
  </si>
  <si>
    <t>Near Shensi, China</t>
  </si>
  <si>
    <t>Liberiad, Nicaragua</t>
  </si>
  <si>
    <t>Pindi-Khut ,India</t>
  </si>
  <si>
    <t>Munson, Florida</t>
  </si>
  <si>
    <t>Military U.S. Navy / Military - U.S. Navy</t>
  </si>
  <si>
    <t>PBY4-2 Privateer / PB4Y-2 Privateer</t>
  </si>
  <si>
    <t>Richmond, Virginia</t>
  </si>
  <si>
    <t>Viking Air Transport</t>
  </si>
  <si>
    <t>Oslo, Norway</t>
  </si>
  <si>
    <t>DNL</t>
  </si>
  <si>
    <t>Off Amalfi, Italy</t>
  </si>
  <si>
    <t>Douglas C-54-DO (DC-4)</t>
  </si>
  <si>
    <t>Near Abeokuta, Nigeria</t>
  </si>
  <si>
    <t>Taboga Island, Panama</t>
  </si>
  <si>
    <t>Douglas C-54D-DC (DC-4)</t>
  </si>
  <si>
    <t>Off Malaya</t>
  </si>
  <si>
    <t>Pau, France</t>
  </si>
  <si>
    <t>Junkers Ju-52/3m</t>
  </si>
  <si>
    <t>Holyoke, Massachusetts</t>
  </si>
  <si>
    <t>Boeing B17G</t>
  </si>
  <si>
    <t>Reading, Pennsylvania</t>
  </si>
  <si>
    <t>Lockheed L-049 Constellation</t>
  </si>
  <si>
    <t>Tsinan, China</t>
  </si>
  <si>
    <t>Central Air Transport</t>
  </si>
  <si>
    <t>Curtiss C-46</t>
  </si>
  <si>
    <t>Cuenca, Ecuador</t>
  </si>
  <si>
    <t>ANDESA</t>
  </si>
  <si>
    <t>Curtiss C-46D-10-CU</t>
  </si>
  <si>
    <t>Goodland, Kansas</t>
  </si>
  <si>
    <t>Off the Panama coast</t>
  </si>
  <si>
    <t>Military -  (2) U.S. Army Air Forces</t>
  </si>
  <si>
    <t>Boeing B-17G / Boeing B-17G</t>
  </si>
  <si>
    <t>Bassein, Burma</t>
  </si>
  <si>
    <t>British European Airways</t>
  </si>
  <si>
    <t>Douglas C-47A-10-DK</t>
  </si>
  <si>
    <t>AtlantiCentral Airlines</t>
  </si>
  <si>
    <t>Lockheed 18-56 Lodestar</t>
  </si>
  <si>
    <t>Malta-Luqa, Malta</t>
  </si>
  <si>
    <t>Rouen, France</t>
  </si>
  <si>
    <t>Moline, Illinois</t>
  </si>
  <si>
    <t>Trans Luxury Airlines</t>
  </si>
  <si>
    <t>Cairo, Egypt</t>
  </si>
  <si>
    <t>Avro Anson</t>
  </si>
  <si>
    <t>Holtug, Denmark</t>
  </si>
  <si>
    <t>Douglas DC-3 (C-53D-DO)</t>
  </si>
  <si>
    <t>Le Bourget, France</t>
  </si>
  <si>
    <t>Trans-Luxury Airlines</t>
  </si>
  <si>
    <t>Douglas DC-3 (C-47-A5-DL)</t>
  </si>
  <si>
    <t>British South American Airways</t>
  </si>
  <si>
    <t>Avro 685 York I</t>
  </si>
  <si>
    <t>Nome, Alaska</t>
  </si>
  <si>
    <t>Mt. McKinley Airfreight</t>
  </si>
  <si>
    <t>Estevan, Saskatchewan, Canada</t>
  </si>
  <si>
    <t>Douglas C-47A Dakota</t>
  </si>
  <si>
    <t>Brussels, Belgium</t>
  </si>
  <si>
    <t>Puesto Araujo, Colombia</t>
  </si>
  <si>
    <t>AVIANCA</t>
  </si>
  <si>
    <t>Douglas DC-3 ( C-47-DO)</t>
  </si>
  <si>
    <t>Douglas DC-4-1009</t>
  </si>
  <si>
    <t>Near Tripoli, Libya</t>
  </si>
  <si>
    <t>Lochi Mountain, China</t>
  </si>
  <si>
    <t>Near Hong Kong International Airport</t>
  </si>
  <si>
    <t>Douglas C-47B-25-DK</t>
  </si>
  <si>
    <t>Douglas DC-3A-228D</t>
  </si>
  <si>
    <t>Stephenville, Newfoundland</t>
  </si>
  <si>
    <t>American Overseas Airlines</t>
  </si>
  <si>
    <t>Douglas C-54E-5-DO</t>
  </si>
  <si>
    <t>Off Penang, Malaya</t>
  </si>
  <si>
    <t>Avro 685 York 1</t>
  </si>
  <si>
    <t>Apeldoorn, The Netherlands</t>
  </si>
  <si>
    <t>Military - Royal Netherlands Naval Air Service</t>
  </si>
  <si>
    <t>Fairey Firefly MK1</t>
  </si>
  <si>
    <t>Douglas DC-4</t>
  </si>
  <si>
    <t>Near Sefrou, Morocco</t>
  </si>
  <si>
    <t>Air Ocean</t>
  </si>
  <si>
    <t>Laramie, Wyoming</t>
  </si>
  <si>
    <t>National Air Transport Services</t>
  </si>
  <si>
    <t>Near Chitral, India</t>
  </si>
  <si>
    <t>Gebel Kalamoun, Egypt</t>
  </si>
  <si>
    <t>Socotra</t>
  </si>
  <si>
    <t>St Leger-la-Montagne, France</t>
  </si>
  <si>
    <t>CTA LanguedoRoussillon</t>
  </si>
  <si>
    <t>AAC-1 Toucan</t>
  </si>
  <si>
    <t>Douglas C-53D-DO (DC-3)</t>
  </si>
  <si>
    <t>Near Cofre de Perote, Mexico</t>
  </si>
  <si>
    <t>Empressa Commun. Aéreas de Veracruz</t>
  </si>
  <si>
    <t>Douglas C-47A-90 DL (DC-3)</t>
  </si>
  <si>
    <t>North PacifiOcean</t>
  </si>
  <si>
    <t>San Jose, Costa Rica</t>
  </si>
  <si>
    <t>Lineas Aéreas Costarricenses  LACSA</t>
  </si>
  <si>
    <t>Douglas DC-3 (C-47A-90-DL)</t>
  </si>
  <si>
    <t>El Palomar, Argentina</t>
  </si>
  <si>
    <t>Fuerza Aérea Argentina</t>
  </si>
  <si>
    <t>Vickers 620 Viking 1</t>
  </si>
  <si>
    <t>Meshed, Iran</t>
  </si>
  <si>
    <t>Aeroflot</t>
  </si>
  <si>
    <t>Lisunov Li-2</t>
  </si>
  <si>
    <t>Toledo, Washington</t>
  </si>
  <si>
    <t>Military - U.S. Marine Corps</t>
  </si>
  <si>
    <t>Curtiss-Wright R5C-1</t>
  </si>
  <si>
    <t>Near Osaka, Japan</t>
  </si>
  <si>
    <t>Mt. Banahaur, Philippines</t>
  </si>
  <si>
    <t>Far Eastern Air Transport</t>
  </si>
  <si>
    <t>Douglas DC-3 (C-47-B-1-DK)</t>
  </si>
  <si>
    <t>Caribbean, AtlantiOcean</t>
  </si>
  <si>
    <t>Winged Cargo Inc.</t>
  </si>
  <si>
    <t>Near Rio de Janeiro, Brazil</t>
  </si>
  <si>
    <t>FAMA (Argentina)</t>
  </si>
  <si>
    <t>Avro  685 York I</t>
  </si>
  <si>
    <t>Near San Diego, California</t>
  </si>
  <si>
    <t>Douglas DC-3 ( C-53D-DO)</t>
  </si>
  <si>
    <t>Lunghwa, Shanghai, China</t>
  </si>
  <si>
    <t>Curtiss C-46, C-47, DC-3</t>
  </si>
  <si>
    <t>Michigan City, Indiana</t>
  </si>
  <si>
    <t>Douglas DC-3 (C-50A-DO)</t>
  </si>
  <si>
    <t>Walshville, Illinois</t>
  </si>
  <si>
    <t>Kansas City Southern Skyways</t>
  </si>
  <si>
    <t>Near Shannon, Ireland</t>
  </si>
  <si>
    <t>Lockheed 049 Consellation</t>
  </si>
  <si>
    <t>Sikorsky S-43B (flying boat)</t>
  </si>
  <si>
    <t>Carmel, New Jersey</t>
  </si>
  <si>
    <t>Nationwide Air Transport</t>
  </si>
  <si>
    <t>Tsingtao, China</t>
  </si>
  <si>
    <t>Off Laoag, China</t>
  </si>
  <si>
    <t>Douglas DC-4 (C-54A-DO)</t>
  </si>
  <si>
    <t>Near Lympne, England</t>
  </si>
  <si>
    <t>Douglas C-47A-1-DK</t>
  </si>
  <si>
    <t>Near Galax, Virginia</t>
  </si>
  <si>
    <t>Near Puebla, Mexico</t>
  </si>
  <si>
    <t>Military - Mexican Air Force</t>
  </si>
  <si>
    <t>Lockheed C-60 Lodestar</t>
  </si>
  <si>
    <t>Chongqing, China</t>
  </si>
  <si>
    <t>Croydon, Surrey, England</t>
  </si>
  <si>
    <t>Spencer Airways / Ceskoslovenske Aerolinie</t>
  </si>
  <si>
    <t>Douglas C-47 / Douglas DC-3</t>
  </si>
  <si>
    <t>Hong Kong</t>
  </si>
  <si>
    <t>Philippine Air Lines</t>
  </si>
  <si>
    <t>Copenhagen, Denmark</t>
  </si>
  <si>
    <t>Douglas C- C47A-30DK</t>
  </si>
  <si>
    <t>Near Hankow, China</t>
  </si>
  <si>
    <t>Near Lisbon, Portugal</t>
  </si>
  <si>
    <t>Douglas DC-3C</t>
  </si>
  <si>
    <t>Harrington, Delaware</t>
  </si>
  <si>
    <t>International Air Freight</t>
  </si>
  <si>
    <t>Pedro Bernardo, Spain</t>
  </si>
  <si>
    <t>Aerovias Cuba International</t>
  </si>
  <si>
    <t>Douglas C-54B-15-DO</t>
  </si>
  <si>
    <t>Denver, Colorado</t>
  </si>
  <si>
    <t>Slick Airways</t>
  </si>
  <si>
    <t>Curtiss C-46E</t>
  </si>
  <si>
    <t>Off Terracina, Italy</t>
  </si>
  <si>
    <t>Military - Corrieri Aerei Militari</t>
  </si>
  <si>
    <t>Savoia-Marchetti SM-95</t>
  </si>
  <si>
    <t>Near Bogota, Colombia</t>
  </si>
  <si>
    <t>Chungking, China</t>
  </si>
  <si>
    <t>China Sea, PacifiOcean</t>
  </si>
  <si>
    <t>Cordillera, Colombia</t>
  </si>
  <si>
    <t>VIARCO</t>
  </si>
  <si>
    <t>L'isola di Ischia, Italy</t>
  </si>
  <si>
    <t>Mt. Moucherolles, France</t>
  </si>
  <si>
    <t>Near Medellin, Colombia</t>
  </si>
  <si>
    <t>Negombo, Sri Lanka</t>
  </si>
  <si>
    <t>Avro York C1</t>
  </si>
  <si>
    <t>Near Caracas, Venezuela</t>
  </si>
  <si>
    <t>Linea Aeropostal Venezolana</t>
  </si>
  <si>
    <t>Off Dakar, Senegal</t>
  </si>
  <si>
    <t>Douglas DC-3 (C-47DL) /Vultee BT-13</t>
  </si>
  <si>
    <t>Near Cuzco, Peru</t>
  </si>
  <si>
    <t>TAM (Peru)</t>
  </si>
  <si>
    <t>Near Vancouver, British Columbia, Canada</t>
  </si>
  <si>
    <t>Delaware Bay, New Jersey</t>
  </si>
  <si>
    <t>Hjedinsfjordur, Iceland</t>
  </si>
  <si>
    <t>Flugefelag</t>
  </si>
  <si>
    <t>Atsugi, Japan</t>
  </si>
  <si>
    <t>La Guardia Airport, Queens, New York</t>
  </si>
  <si>
    <t>Douglas C-54B</t>
  </si>
  <si>
    <t>Port Deposit, Maryland</t>
  </si>
  <si>
    <t>Near Gemenos, France</t>
  </si>
  <si>
    <t>Junkers Ju-52</t>
  </si>
  <si>
    <t>Natal, Argentina</t>
  </si>
  <si>
    <t>Flota Aérea Mercante Argentina</t>
  </si>
  <si>
    <t>Leesburg, Virginia</t>
  </si>
  <si>
    <t>Douglas DC-4 (C-54-DO)</t>
  </si>
  <si>
    <t>Al Mayadin, Syria</t>
  </si>
  <si>
    <t>Lockheed 049-46-21 Constellation</t>
  </si>
  <si>
    <t>Near Eaeka, French Cameroons</t>
  </si>
  <si>
    <t>Melbourne, Florida</t>
  </si>
  <si>
    <t>Burke Air Transport</t>
  </si>
  <si>
    <t>Vichy ,France</t>
  </si>
  <si>
    <t>Aero Cargo</t>
  </si>
  <si>
    <t>Az-Zubair, Iran</t>
  </si>
  <si>
    <t>Avro 685 York</t>
  </si>
  <si>
    <t>Moron, Argentina</t>
  </si>
  <si>
    <t>Near Yumen, China</t>
  </si>
  <si>
    <t>Andes, Argentina</t>
  </si>
  <si>
    <t>Avro 691 Lancastrian 3</t>
  </si>
  <si>
    <t>Consolidated PBY-5A Catalina</t>
  </si>
  <si>
    <t>Douglas DC-3F</t>
  </si>
  <si>
    <t>Transporturile Aeriene Romano-Sovietice</t>
  </si>
  <si>
    <t>Hanksville, Utah</t>
  </si>
  <si>
    <t>Bahrain, Persian Gulf</t>
  </si>
  <si>
    <t>Short Sandringham 5 (flying boat)</t>
  </si>
  <si>
    <t>Harsiad, Norway</t>
  </si>
  <si>
    <t>Norwegian Airlines</t>
  </si>
  <si>
    <t>Short Sandringham (flying boat)</t>
  </si>
  <si>
    <t>Near El Paso, Texas</t>
  </si>
  <si>
    <t>Sylva, North Carolina</t>
  </si>
  <si>
    <t>Stratofreight</t>
  </si>
  <si>
    <t>Off Cartegena, Spain</t>
  </si>
  <si>
    <t>Societe Aerienne du Littoral</t>
  </si>
  <si>
    <t>Bristol 170 Freighter I</t>
  </si>
  <si>
    <t>Bryce Canyon, Utah</t>
  </si>
  <si>
    <t>Douglas DC-6</t>
  </si>
  <si>
    <t>Annette Island, Alaska</t>
  </si>
  <si>
    <t>Douglas DC-4A</t>
  </si>
  <si>
    <t>Near Mt. Hymettus, Greece</t>
  </si>
  <si>
    <t>Srinagar, India</t>
  </si>
  <si>
    <t>Off Barrio Rizal, Philippines</t>
  </si>
  <si>
    <t>Philippine Air Express</t>
  </si>
  <si>
    <t>Gallup, New Mexico</t>
  </si>
  <si>
    <t>Near Bouchox, France</t>
  </si>
  <si>
    <t>Société Auxiliare de Navigation Aérienne</t>
  </si>
  <si>
    <t>Ravello, Italy</t>
  </si>
  <si>
    <t>Trafik-Turist-Transportflyg</t>
  </si>
  <si>
    <t>Bristol 170 Freighter XI</t>
  </si>
  <si>
    <t>Newcastle, Delaware</t>
  </si>
  <si>
    <t>Lockheed L-049-46-26 Constellation</t>
  </si>
  <si>
    <t>Phouznicie, Romania</t>
  </si>
  <si>
    <t>TARS</t>
  </si>
  <si>
    <t>Yakutat, Alaska</t>
  </si>
  <si>
    <t>Columbia Air Cargo</t>
  </si>
  <si>
    <t>Montenegrin Mountains, Yugoslavia</t>
  </si>
  <si>
    <t>JAT Yugoslav Airlines</t>
  </si>
  <si>
    <t>Near Trappa, Italy</t>
  </si>
  <si>
    <t>Alaska Airlines</t>
  </si>
  <si>
    <t>Near Goose Bay, Labrador</t>
  </si>
  <si>
    <t>Near Memphis, Tennessee</t>
  </si>
  <si>
    <t>Douglas C-47-DK</t>
  </si>
  <si>
    <t>Air Transport</t>
  </si>
  <si>
    <t>Short  S-29 Stirling V</t>
  </si>
  <si>
    <t>Korangi Creek, India</t>
  </si>
  <si>
    <t>Air India</t>
  </si>
  <si>
    <t>Douglas DC-3 (C-47)</t>
  </si>
  <si>
    <t>Leon, Mexico</t>
  </si>
  <si>
    <t>Servicio Aéreo Panini</t>
  </si>
  <si>
    <t>Douglas DC-2-172</t>
  </si>
  <si>
    <t>Douglas DC-3D</t>
  </si>
  <si>
    <t>Ruislip, England</t>
  </si>
  <si>
    <t>Vickers 610 Viking 1B</t>
  </si>
  <si>
    <t>Near Savannah, Georgia</t>
  </si>
  <si>
    <t>Coastal Air Lines</t>
  </si>
  <si>
    <t>Near Palestro, Algeria</t>
  </si>
  <si>
    <t>Transport Comp. Algerienne de T.A.</t>
  </si>
  <si>
    <t>Ciudad Havajillo, Dominican Republic</t>
  </si>
  <si>
    <t>Dominicana</t>
  </si>
  <si>
    <t>Oxon Hill, Maryland</t>
  </si>
  <si>
    <t>Douglas DC-3-201F</t>
  </si>
  <si>
    <t>Near Mukden, China</t>
  </si>
  <si>
    <t>Salalah, Oman</t>
  </si>
  <si>
    <t>Diablo Mts., California</t>
  </si>
  <si>
    <t>Airline Transport Carriers</t>
  </si>
  <si>
    <t>Douglas DC-3 (C-47B-DK)</t>
  </si>
  <si>
    <t>AtlantiOcean, NE of Bermuda</t>
  </si>
  <si>
    <t>Avro 688 Tudor I</t>
  </si>
  <si>
    <t>Off Jacksonville, Florida</t>
  </si>
  <si>
    <t>Lockheed L-649 Constellation</t>
  </si>
  <si>
    <t>Ubrichstein, Germany</t>
  </si>
  <si>
    <t>Det Danske Luftfartselskab</t>
  </si>
  <si>
    <t>Collesalvetti,  Italy</t>
  </si>
  <si>
    <t>Società Aerea Teseo</t>
  </si>
  <si>
    <t>Off St. Marcouf, France</t>
  </si>
  <si>
    <t>Latecoere 631</t>
  </si>
  <si>
    <t>Davao, Philippines</t>
  </si>
  <si>
    <t>Commercial Airways</t>
  </si>
  <si>
    <t>Bruning Aviation</t>
  </si>
  <si>
    <t>Near Belem, Brazil</t>
  </si>
  <si>
    <t>Military - Brazilian Air Force</t>
  </si>
  <si>
    <t>Off Perpignan, France</t>
  </si>
  <si>
    <t>Société de Transports Aériens</t>
  </si>
  <si>
    <t>Heathrow Airport, London, England</t>
  </si>
  <si>
    <t>Near Skalafell, Iceland</t>
  </si>
  <si>
    <t>Loftleidir IcelandiAirlines</t>
  </si>
  <si>
    <t>Mt. Sanford, Alaska</t>
  </si>
  <si>
    <t>Douglas DC-4 (C-54G-1-DO)</t>
  </si>
  <si>
    <t>Sierra Cristais, Brazil</t>
  </si>
  <si>
    <t>Cruzeiro</t>
  </si>
  <si>
    <t>Villa Pinzon, Colombia</t>
  </si>
  <si>
    <t>Agencia Interamericana de Aviada</t>
  </si>
  <si>
    <t>Douglas DC-3 (C47-DL)</t>
  </si>
  <si>
    <t>Monte Cardo, Corsica, France</t>
  </si>
  <si>
    <t>Indian National Airlines</t>
  </si>
  <si>
    <t>Vickers 604 Viking 1B</t>
  </si>
  <si>
    <t>British European Airways / Military - Soviet Air Force</t>
  </si>
  <si>
    <t>Vickers Viking 1B &amp; Soviet YAK-3 fighter</t>
  </si>
  <si>
    <t>Shannon, Ireland</t>
  </si>
  <si>
    <t>Lockheed L-049-46 Constellation</t>
  </si>
  <si>
    <t>SAETA</t>
  </si>
  <si>
    <t>Near Magazini, Belgian Congo (Zaire)</t>
  </si>
  <si>
    <t>Mount Coron, France</t>
  </si>
  <si>
    <t>Skyways of London</t>
  </si>
  <si>
    <t>de Havilland Dove 1</t>
  </si>
  <si>
    <t>Vrede, South Africa</t>
  </si>
  <si>
    <t>Mercury Aviation</t>
  </si>
  <si>
    <t>Douglas DC-3-455</t>
  </si>
  <si>
    <t>Near Bovingdon, England</t>
  </si>
  <si>
    <t>Air Transport Charter</t>
  </si>
  <si>
    <t>Albacete, Spain</t>
  </si>
  <si>
    <t>Alpha Airways</t>
  </si>
  <si>
    <t>Handley Page Halifax C-8</t>
  </si>
  <si>
    <t>Ile of Man</t>
  </si>
  <si>
    <t>Hargreaves Airways</t>
  </si>
  <si>
    <t>de Havilland DH-89A Dragon Rapide</t>
  </si>
  <si>
    <t>Mount Carmel, Pennsylvania</t>
  </si>
  <si>
    <t>Maiquetia, Venezuela</t>
  </si>
  <si>
    <t>Keerbergen, Belgium</t>
  </si>
  <si>
    <t>Fiat G.212CP</t>
  </si>
  <si>
    <t>Northolt, Middlesex, England</t>
  </si>
  <si>
    <t>Scandinavian Airlines (SAS)</t>
  </si>
  <si>
    <t>Douglas DC-6 / RAF York MW248</t>
  </si>
  <si>
    <t>Djiring, French Indo-China</t>
  </si>
  <si>
    <t>Aigle Azur</t>
  </si>
  <si>
    <t>Belem, Brazil</t>
  </si>
  <si>
    <t>Aerovias Brasil</t>
  </si>
  <si>
    <t>PacifiOcean between Hong Kong and Macao</t>
  </si>
  <si>
    <t>Cathay PacifiAirways</t>
  </si>
  <si>
    <t>Consolidated OA-10 Catalina</t>
  </si>
  <si>
    <t>Cap-des-Rosiers, Quebec, Canada</t>
  </si>
  <si>
    <t>Rimouski Airlines</t>
  </si>
  <si>
    <t>Buenos Aires, Argentina</t>
  </si>
  <si>
    <t>ALFA</t>
  </si>
  <si>
    <t>Short Sandringham 2 (flying boat)</t>
  </si>
  <si>
    <t>Civil Air Transport</t>
  </si>
  <si>
    <t>Curtiss C-46D-20-CU</t>
  </si>
  <si>
    <t>1,200 miles off Dakar, AtlantiOcean</t>
  </si>
  <si>
    <t>Latecoere 631 (flying boat)</t>
  </si>
  <si>
    <t>Karachi, Pakistan</t>
  </si>
  <si>
    <t>Onzeair</t>
  </si>
  <si>
    <t>Avro 691 Lancastrian</t>
  </si>
  <si>
    <t>Port Underwood, New Zealand</t>
  </si>
  <si>
    <t>New Zealand National Airways</t>
  </si>
  <si>
    <t>La Guaira, Venezuela</t>
  </si>
  <si>
    <t>Avensa</t>
  </si>
  <si>
    <t>Near Pasto, Colombia</t>
  </si>
  <si>
    <t>LANSA</t>
  </si>
  <si>
    <t>Near Winona, Minnesota</t>
  </si>
  <si>
    <t>Martin 202</t>
  </si>
  <si>
    <t>Near Elizabethville, Belgium Congo</t>
  </si>
  <si>
    <t>Douglas DC-3 (Douglas C-47A-10-DK)</t>
  </si>
  <si>
    <t>Near Quirindi, Australia</t>
  </si>
  <si>
    <t>Near Trondheim, Norway</t>
  </si>
  <si>
    <t>Short Sandringham 6 (flying boat)</t>
  </si>
  <si>
    <t>Prestwick Airport, Scotland</t>
  </si>
  <si>
    <t>Lockheed 049-46-25 Constellation</t>
  </si>
  <si>
    <t>Mt. Ruapehu, New Zealand</t>
  </si>
  <si>
    <t>Lockheed 10A Electra</t>
  </si>
  <si>
    <t>Near Edmonton, Alberta, Canada</t>
  </si>
  <si>
    <t>Near Glossop, England</t>
  </si>
  <si>
    <t>Boeing B-29 Superfortress</t>
  </si>
  <si>
    <t>Cape Spencer, Alaska</t>
  </si>
  <si>
    <t>PacifiAlaska Air Freight</t>
  </si>
  <si>
    <t>Mt. Macedon, Australia</t>
  </si>
  <si>
    <t>Liverpool, England</t>
  </si>
  <si>
    <t>Mannin Airways</t>
  </si>
  <si>
    <t>Vehari, Pakistan</t>
  </si>
  <si>
    <t>Pakistan Airways</t>
  </si>
  <si>
    <t>Kiangwan, China</t>
  </si>
  <si>
    <t>Milan, Italy</t>
  </si>
  <si>
    <t>Taipei, Taiwan</t>
  </si>
  <si>
    <t>Near Bogata, Colombia</t>
  </si>
  <si>
    <t>Near Pilos, Greece</t>
  </si>
  <si>
    <t>Basalt Island, Hong Kong</t>
  </si>
  <si>
    <t>Douglas C-54B-5-DO</t>
  </si>
  <si>
    <t>Near Madrid, Spain</t>
  </si>
  <si>
    <t>Douglas DC-3 (C-47-DL)</t>
  </si>
  <si>
    <t>Off San Juan, Puerto Rico</t>
  </si>
  <si>
    <t>Airborne Transport</t>
  </si>
  <si>
    <t>Mt. Argentari, Italy</t>
  </si>
  <si>
    <t>Pan African Air Charter</t>
  </si>
  <si>
    <t>Seattle Air Charter</t>
  </si>
  <si>
    <t>Douglas DC-3 (C-47A-DL)</t>
  </si>
  <si>
    <t>Caravelas Bay, Brazil</t>
  </si>
  <si>
    <t>Brandywine, Maryland</t>
  </si>
  <si>
    <t>Coastal Cargo</t>
  </si>
  <si>
    <t>Near Pelotas, Brazil</t>
  </si>
  <si>
    <t>Viacao Aerea Gaucha S.A.</t>
  </si>
  <si>
    <t>Ras-el-Tin, Egypt</t>
  </si>
  <si>
    <t>Douglas C-54 Skymaster</t>
  </si>
  <si>
    <t>Balihal Pass, India</t>
  </si>
  <si>
    <t>Dalmia Jain Airways</t>
  </si>
  <si>
    <t>AtlantiOcean, off Bermuda</t>
  </si>
  <si>
    <t>Avro 688 Tudor 4B</t>
  </si>
  <si>
    <t>Near Succoth Glen, Lochgoilhead, Scotland</t>
  </si>
  <si>
    <t>Boeing B-29A Superfortress</t>
  </si>
  <si>
    <t>Homer, Alaska</t>
  </si>
  <si>
    <t>Port Washington, New York</t>
  </si>
  <si>
    <t>Lockheed L-749 / Cessna 140</t>
  </si>
  <si>
    <t>Trinity Bay, Newfoundland</t>
  </si>
  <si>
    <t>Saint Lawrence Airways</t>
  </si>
  <si>
    <t>Castel Benito, Libya</t>
  </si>
  <si>
    <t>Douglas C-54A-1-DO Skymaster</t>
  </si>
  <si>
    <t>Buenaventura Bay, Colombia</t>
  </si>
  <si>
    <t>Vickers 628 Viking 1B</t>
  </si>
  <si>
    <t>Near Huanuco, Peru</t>
  </si>
  <si>
    <t>Near Coventry, Warks, England</t>
  </si>
  <si>
    <t>British European Airways / Military - British</t>
  </si>
  <si>
    <t>Douglas DC-3 / Avro Anson</t>
  </si>
  <si>
    <t>Braemar Resevoir, Hong Kong</t>
  </si>
  <si>
    <t>Near Lodz, Poland</t>
  </si>
  <si>
    <t>Coolangatta, Australia</t>
  </si>
  <si>
    <t>Queensland Airlines</t>
  </si>
  <si>
    <t>Skyways</t>
  </si>
  <si>
    <t>Near Waikanae, New Zealand</t>
  </si>
  <si>
    <t>Superga, Italy</t>
  </si>
  <si>
    <t>FIAT G-212CP</t>
  </si>
  <si>
    <t>Sibuyan Sea, off the Philippine island of Elalat</t>
  </si>
  <si>
    <t>Malahasa Attica, Greece</t>
  </si>
  <si>
    <t>Tech - Aeronautical Explotiation</t>
  </si>
  <si>
    <t>Near Florianpolis, Brazil</t>
  </si>
  <si>
    <t>Strato Freight</t>
  </si>
  <si>
    <t>Curtiss C-46D-5-CU</t>
  </si>
  <si>
    <t>Off Bari, Italy</t>
  </si>
  <si>
    <t>Lockheed 749-79-33 Constellation</t>
  </si>
  <si>
    <t>Near Guildford, Australia</t>
  </si>
  <si>
    <t>MaRoberston-Miller Airlines</t>
  </si>
  <si>
    <t>Douglas C-47A-20-DL</t>
  </si>
  <si>
    <t>Near Bombay, India</t>
  </si>
  <si>
    <t>Lockheed L-749-79-33 Constellation</t>
  </si>
  <si>
    <t>Chatsworth, California</t>
  </si>
  <si>
    <t>Standard Airlines</t>
  </si>
  <si>
    <t>Curtiss C-46E-1-CS</t>
  </si>
  <si>
    <t>Air Transport Associates</t>
  </si>
  <si>
    <t>Curtiss C-46F-1-CU</t>
  </si>
  <si>
    <t>Chesterfield, New Jersey</t>
  </si>
  <si>
    <t>Eastern Air Lines / Military - USN</t>
  </si>
  <si>
    <t>Douglas DC-3 -201D/ F-6-F- 5 Hellcat</t>
  </si>
  <si>
    <t>Jaquirana, Brazil</t>
  </si>
  <si>
    <t>Sao Francisco Bay, Brazil</t>
  </si>
  <si>
    <t>Lineas Aéreas Brasil</t>
  </si>
  <si>
    <t>Salasaca, Ecuador</t>
  </si>
  <si>
    <t>Shell Co of Ecuador</t>
  </si>
  <si>
    <t>Bristol 170 Freighter 21</t>
  </si>
  <si>
    <t>Off Lurga Point, Ireland</t>
  </si>
  <si>
    <t>Transocean Air Lines</t>
  </si>
  <si>
    <t>Douglas DC-3 (C-54A-DO)</t>
  </si>
  <si>
    <t>Oldham, England</t>
  </si>
  <si>
    <t>Near Bigstone Lake, Manitoba</t>
  </si>
  <si>
    <t>Consolidated Canso (amphibian)</t>
  </si>
  <si>
    <t>Leopoldville, Zaire</t>
  </si>
  <si>
    <t>Sault-aux-Cochons, PQ, Canada</t>
  </si>
  <si>
    <t>Canadian PacifiAir Lines</t>
  </si>
  <si>
    <t>Mt. Popocatepetl, Mexico</t>
  </si>
  <si>
    <t>Near Castilla, Argentina</t>
  </si>
  <si>
    <t>Douglas C-54A-1-DO</t>
  </si>
  <si>
    <t>San Miguel Island, Azores</t>
  </si>
  <si>
    <t>Arlington, Virginia</t>
  </si>
  <si>
    <t>Eastern Air Lines / Military - Bolivian Air Force</t>
  </si>
  <si>
    <t>Douglas C-54B / P-38</t>
  </si>
  <si>
    <t>Akron, Ohio</t>
  </si>
  <si>
    <t>Harrington's Inc</t>
  </si>
  <si>
    <t>Near Oslo, Norway</t>
  </si>
  <si>
    <t>Aero Holland</t>
  </si>
  <si>
    <t>Chaleyssin, France</t>
  </si>
  <si>
    <t>Dallas, Texas</t>
  </si>
  <si>
    <t>Taquaracucu, Brazil</t>
  </si>
  <si>
    <t>REAL</t>
  </si>
  <si>
    <t>Vallejo, California</t>
  </si>
  <si>
    <t>Arrow Airlines</t>
  </si>
  <si>
    <t>Near Lanchow, China</t>
  </si>
  <si>
    <t>Curtiss C-46D-CU</t>
  </si>
  <si>
    <t>Near Hoikow, China</t>
  </si>
  <si>
    <t>Jungshahi, Pakistan</t>
  </si>
  <si>
    <t>Pakair</t>
  </si>
  <si>
    <t>Washington, D.C.</t>
  </si>
  <si>
    <t>Capital Airlines</t>
  </si>
  <si>
    <t>Douglas DC-3-313A</t>
  </si>
  <si>
    <t>Orizaba, Mexico</t>
  </si>
  <si>
    <t>Aulnay-sous-Bois, France</t>
  </si>
  <si>
    <t>Comilla, Pakistan</t>
  </si>
  <si>
    <t>Bharat Airways</t>
  </si>
  <si>
    <t>Douglas C-54A-DO</t>
  </si>
  <si>
    <t>Ejercito del Aire</t>
  </si>
  <si>
    <t>Near Vacas, Bolivia</t>
  </si>
  <si>
    <t>Military - Bolivian Air Force</t>
  </si>
  <si>
    <t>Near Tamatave, Madagascar</t>
  </si>
  <si>
    <t>Societe Transatlantique Aerienne</t>
  </si>
  <si>
    <t>Douglas C-47A-50-DL</t>
  </si>
  <si>
    <t>Iloilo,Philippines</t>
  </si>
  <si>
    <t>Near Snag, Yukon Territory</t>
  </si>
  <si>
    <t>Douglas C-47A-15-DK</t>
  </si>
  <si>
    <t>Minneapolis, Minnesota</t>
  </si>
  <si>
    <t>Saigon, Vietnam</t>
  </si>
  <si>
    <t>Societe Indochinoise de Transport Aeriens</t>
  </si>
  <si>
    <t>Llandow Airport, Cardiff, Wales</t>
  </si>
  <si>
    <t>Fairflight Ltd.</t>
  </si>
  <si>
    <t>Avro 689 Tudor 5</t>
  </si>
  <si>
    <t>Ankara, Turkey</t>
  </si>
  <si>
    <t>Devlet Hava Yollairi</t>
  </si>
  <si>
    <t>Off Cap-Ferret, France</t>
  </si>
  <si>
    <t>SEMAF</t>
  </si>
  <si>
    <t>Latecoere 631 (sea plane)</t>
  </si>
  <si>
    <t>Hatiara, India</t>
  </si>
  <si>
    <t>Deccan Airways</t>
  </si>
  <si>
    <t>Santa Ana, Colombia</t>
  </si>
  <si>
    <t>Lineas Aéreas Nacionales</t>
  </si>
  <si>
    <t>Douglas C-47 (DC-3)</t>
  </si>
  <si>
    <t>Near Atsugi, Japan</t>
  </si>
  <si>
    <t>Douglas C-54D</t>
  </si>
  <si>
    <t>Chimborcza, Ecuador</t>
  </si>
  <si>
    <t>Douglas C-47DL</t>
  </si>
  <si>
    <t>Lagens Air Force Base, Azores</t>
  </si>
  <si>
    <t>Boeing B-29</t>
  </si>
  <si>
    <t>Myrtle Beach, South Carolina</t>
  </si>
  <si>
    <t>Teterboro, New Jersey</t>
  </si>
  <si>
    <t>Regina Cargo Airlines</t>
  </si>
  <si>
    <t>Near Iheus, Brazil</t>
  </si>
  <si>
    <t>AtlantiOcean off Florida</t>
  </si>
  <si>
    <t>Westair Transport</t>
  </si>
  <si>
    <t>Curtiss C-46-F-1-CU</t>
  </si>
  <si>
    <t>Near Fonseca, Colombia</t>
  </si>
  <si>
    <t>New Tribes Mission</t>
  </si>
  <si>
    <t>Douglas DC-3-178</t>
  </si>
  <si>
    <t>Off Bahrain</t>
  </si>
  <si>
    <t>Lake Michigan, 18 NNW of Benton Harbor, Michigan</t>
  </si>
  <si>
    <t>York, Australia</t>
  </si>
  <si>
    <t>Ansett ANA</t>
  </si>
  <si>
    <t>Busan, South Korea</t>
  </si>
  <si>
    <t>Near Patharkot, India</t>
  </si>
  <si>
    <t>Near Bocoio, Angola</t>
  </si>
  <si>
    <t>DTA Angola Airlines</t>
  </si>
  <si>
    <t>Off O-shima Island, Japan</t>
  </si>
  <si>
    <t>Douglas C-47D</t>
  </si>
  <si>
    <t>Porte Alegre, Brazil</t>
  </si>
  <si>
    <t>Lockheed 049 Constellation</t>
  </si>
  <si>
    <t>Tunbukta, Algeria</t>
  </si>
  <si>
    <t>Cie Air Transport</t>
  </si>
  <si>
    <t>Near Fairfield, California</t>
  </si>
  <si>
    <t>Boeing B-29MR</t>
  </si>
  <si>
    <t>Kampong Jenera, Malaysia</t>
  </si>
  <si>
    <t>Near Wadi Natrun, Egypt</t>
  </si>
  <si>
    <t>Trans World Airlines</t>
  </si>
  <si>
    <t>Lockheed 749A Constellation</t>
  </si>
  <si>
    <t>Utica, New York</t>
  </si>
  <si>
    <t>Robinson Airlines</t>
  </si>
  <si>
    <t>Tehran, Iran</t>
  </si>
  <si>
    <t>Iran Air</t>
  </si>
  <si>
    <t>Kwajalein, Marshall Islands</t>
  </si>
  <si>
    <t>Douglas R5D-3</t>
  </si>
  <si>
    <t>Near Zagreb, Yugoslavia</t>
  </si>
  <si>
    <t>Karlstad, Sweden</t>
  </si>
  <si>
    <t>Svenska Aero</t>
  </si>
  <si>
    <t>Avro Ninteen I</t>
  </si>
  <si>
    <t>Near Kyushu Island, Japan</t>
  </si>
  <si>
    <t>Air Atlas</t>
  </si>
  <si>
    <t>Almelund, Minnisota</t>
  </si>
  <si>
    <t>London Heathrow, England</t>
  </si>
  <si>
    <t>Vickers 610 Viking-1B</t>
  </si>
  <si>
    <t>Mont Blanc, France</t>
  </si>
  <si>
    <t>Lockheed 749 Constellation</t>
  </si>
  <si>
    <t>Butte, Montana</t>
  </si>
  <si>
    <t>Mt.  Tete de L'Obiou, France</t>
  </si>
  <si>
    <t>Curtiss-Reid Flying Services Ltd. (Canada)</t>
  </si>
  <si>
    <t>Douglas C-54B-1-DC</t>
  </si>
  <si>
    <t>Surabaya, Indonesia</t>
  </si>
  <si>
    <t>Garuda Indonesia Airlines</t>
  </si>
  <si>
    <t>Near Moran Junction, Wyoming</t>
  </si>
  <si>
    <t>Cuzco, Peru</t>
  </si>
  <si>
    <t>Khitka, Bhutan</t>
  </si>
  <si>
    <t>Indamer</t>
  </si>
  <si>
    <t>Near Chamaran, Iran</t>
  </si>
  <si>
    <t>Ruig Piner, France</t>
  </si>
  <si>
    <t>T.A. Intercontinentaux</t>
  </si>
  <si>
    <t>Katagiri, India</t>
  </si>
  <si>
    <t>Londrina, Brazil</t>
  </si>
  <si>
    <t>Valera, Venezuela</t>
  </si>
  <si>
    <t>Near Baguio, Philippines</t>
  </si>
  <si>
    <t>Douglas C54E-DO (DC-4)</t>
  </si>
  <si>
    <t>Penticton, British Columbia, Canada</t>
  </si>
  <si>
    <t>Santiago del Estado, Argentina</t>
  </si>
  <si>
    <t>Aerolineas Argentinas</t>
  </si>
  <si>
    <t>Ixopo, South Africa</t>
  </si>
  <si>
    <t>United Airways</t>
  </si>
  <si>
    <t>Mt. Bukit, Besar,Thailand</t>
  </si>
  <si>
    <t>Air Carriers</t>
  </si>
  <si>
    <t>Philadelphia, Pennsylvania</t>
  </si>
  <si>
    <t>Near Reardon, Washington</t>
  </si>
  <si>
    <t>Near Civitavecchia, Italy</t>
  </si>
  <si>
    <t>Alitalia</t>
  </si>
  <si>
    <t>Savoia Marchetti SM-95</t>
  </si>
  <si>
    <t>Near An tung, Taiwan</t>
  </si>
  <si>
    <t>Short Sunderland 9 (flying boat)</t>
  </si>
  <si>
    <t>Off Hafnarfjorour, Iceland</t>
  </si>
  <si>
    <t>Icelandair</t>
  </si>
  <si>
    <t>Off Terceira, Portugal</t>
  </si>
  <si>
    <t>Military - Portuguese Air Force</t>
  </si>
  <si>
    <t>Near Mt. Cameroun, Buea, Nigeria</t>
  </si>
  <si>
    <t>Yali, Colombia</t>
  </si>
  <si>
    <t>Sioux City, Iowa</t>
  </si>
  <si>
    <t>Mid Continent Airlines</t>
  </si>
  <si>
    <t>Mt. Butler, Hong Kong</t>
  </si>
  <si>
    <t>PacifiOverseas Airways</t>
  </si>
  <si>
    <t>Corozal, Colombia</t>
  </si>
  <si>
    <t>Over the North Atlantic</t>
  </si>
  <si>
    <t>Douglas C-124A Globemaster</t>
  </si>
  <si>
    <t>Pakistan</t>
  </si>
  <si>
    <t>Military - Pakistan Air Force</t>
  </si>
  <si>
    <t>Lockheed C-130B Hercules</t>
  </si>
  <si>
    <t>Off Florianopolis, Brazil</t>
  </si>
  <si>
    <t>Rio Grande, Argentina</t>
  </si>
  <si>
    <t>Bogota, Colombia</t>
  </si>
  <si>
    <t>Refugio Pass, near Santa Barbara, California</t>
  </si>
  <si>
    <t>Southwest Airways</t>
  </si>
  <si>
    <t>Near Charleston, West Virginia</t>
  </si>
  <si>
    <t>Cape d'Arguilar, Hong Kong</t>
  </si>
  <si>
    <t>Siamese Airways</t>
  </si>
  <si>
    <t>Key West, Florida</t>
  </si>
  <si>
    <t>Cubana de Aviacion / Military -  US Navy</t>
  </si>
  <si>
    <t>Douglas DC-4 /Beechcraft SMB-1</t>
  </si>
  <si>
    <t>Near Albuquerque, New Mexico</t>
  </si>
  <si>
    <t>Convair B-36D</t>
  </si>
  <si>
    <t>Bordeaux, France</t>
  </si>
  <si>
    <t>Hunting Air Travel</t>
  </si>
  <si>
    <t>Vickers 639 Viking 1</t>
  </si>
  <si>
    <t>Rancharia,  Brazil</t>
  </si>
  <si>
    <t>New Boston, Texas</t>
  </si>
  <si>
    <t>Fairchild C-82</t>
  </si>
  <si>
    <t>Lineas Aéreas Trans. Brasileira</t>
  </si>
  <si>
    <t>Sociedad Aeronautica Medellin</t>
  </si>
  <si>
    <t>Near Sanoyea, Liberia</t>
  </si>
  <si>
    <t>Near Rijeka, Yugoslavia</t>
  </si>
  <si>
    <t>Junkers 52/3m</t>
  </si>
  <si>
    <t>Rocky Mountain Nat. Park, near Ft. Collins, Colorado</t>
  </si>
  <si>
    <t>Douglas DC-6B</t>
  </si>
  <si>
    <t>Near Tezpur, India</t>
  </si>
  <si>
    <t>Aracaju, Brazil</t>
  </si>
  <si>
    <t>Loide Aereo Nacional</t>
  </si>
  <si>
    <t>Puy-de-Dôme, France</t>
  </si>
  <si>
    <t>Military - U. S. Air Force</t>
  </si>
  <si>
    <t>Fairchild C-82 Packet</t>
  </si>
  <si>
    <t>Lyneham AFB, England</t>
  </si>
  <si>
    <t>Vickers Valetta C-1</t>
  </si>
  <si>
    <t>de Havilland DHA-3 Drover II</t>
  </si>
  <si>
    <t>Thudamot, China</t>
  </si>
  <si>
    <t>Air Outre-Mer</t>
  </si>
  <si>
    <t>Near Sitka, Alaska</t>
  </si>
  <si>
    <t>Gao, Mali</t>
  </si>
  <si>
    <t>Cochabamba, Bolivia</t>
  </si>
  <si>
    <t>Loide Aéreo Nacional</t>
  </si>
  <si>
    <t>Barilla Bay, Australia</t>
  </si>
  <si>
    <t>Trans Australia Airlines</t>
  </si>
  <si>
    <t>Moisville, France</t>
  </si>
  <si>
    <t>Ubatuba, Brazil</t>
  </si>
  <si>
    <t>Decoto, California</t>
  </si>
  <si>
    <t>Off Redwood City, California</t>
  </si>
  <si>
    <t>Boeing 377 Stratocruiser 10-34</t>
  </si>
  <si>
    <t>Off Ialas Baeares, Spain</t>
  </si>
  <si>
    <t>Societe Alpes Provence</t>
  </si>
  <si>
    <t>Douglas C-47A-30-DK Dakota III</t>
  </si>
  <si>
    <t>La Paz, Bolivia</t>
  </si>
  <si>
    <t>Frigorifico Cooperativo Los Andes</t>
  </si>
  <si>
    <t>Curtiss C-46D-15-CU</t>
  </si>
  <si>
    <t>Cerro Blanco, Mexico</t>
  </si>
  <si>
    <t>Aero Transportes</t>
  </si>
  <si>
    <t>East Griqualand, South Africa</t>
  </si>
  <si>
    <t>North Atlantic</t>
  </si>
  <si>
    <t>Boeing C-97A Stratofreighter</t>
  </si>
  <si>
    <t>Mt. Benson, BC, Canada</t>
  </si>
  <si>
    <t>Queen Charlotte Airlines</t>
  </si>
  <si>
    <t>Skopje, Yugoslavia</t>
  </si>
  <si>
    <t>Near Flores, Guatemala</t>
  </si>
  <si>
    <t>Military - Guatemalan Air Force</t>
  </si>
  <si>
    <t>Near Tucumcari, Arazona</t>
  </si>
  <si>
    <t>Devlet Hava Yollari</t>
  </si>
  <si>
    <t>Calcutta, India</t>
  </si>
  <si>
    <t>Zurich, Switzerland</t>
  </si>
  <si>
    <t>El Al</t>
  </si>
  <si>
    <t>San Luis Acatlan, Mexico</t>
  </si>
  <si>
    <t>Lineas Aereas Unidas</t>
  </si>
  <si>
    <t>DC-2-243</t>
  </si>
  <si>
    <t>Yaramunda, Papua New Guinea</t>
  </si>
  <si>
    <t>de Havilland DH-84</t>
  </si>
  <si>
    <t>Miami Airlines</t>
  </si>
  <si>
    <t>Curtiss Wright C-46F</t>
  </si>
  <si>
    <t>SNCASE Languedoc</t>
  </si>
  <si>
    <t>Near Little Valley, New York</t>
  </si>
  <si>
    <t>Continental Charters</t>
  </si>
  <si>
    <t>Curtiss C-46A-50-CU</t>
  </si>
  <si>
    <t>Near Fairbanks, Alaska</t>
  </si>
  <si>
    <t>Curtiss C 46F-CU</t>
  </si>
  <si>
    <t>Near Phoenix, Arizona</t>
  </si>
  <si>
    <t>Kalinga Airlines</t>
  </si>
  <si>
    <t>Andapa, Madagascar</t>
  </si>
  <si>
    <t>Com Edno, Wales</t>
  </si>
  <si>
    <t>Aer Lingus</t>
  </si>
  <si>
    <t>Off Sandspit, BC, Canada</t>
  </si>
  <si>
    <t>Convair CV-240-0</t>
  </si>
  <si>
    <t>Kikwit, Belgian Congo</t>
  </si>
  <si>
    <t>Kaneko, Japan</t>
  </si>
  <si>
    <t>Issaquah, Washington</t>
  </si>
  <si>
    <t>Flying Tiger Line</t>
  </si>
  <si>
    <t>Douglas C-54B-10-DO</t>
  </si>
  <si>
    <t>Near Burgio, Italy</t>
  </si>
  <si>
    <t>Vickers 614 Viking 1</t>
  </si>
  <si>
    <t>Near Yaounde, Cameroon</t>
  </si>
  <si>
    <t>STAAP</t>
  </si>
  <si>
    <t>Consolidated  32 Liberator II</t>
  </si>
  <si>
    <t>Nagpur, India</t>
  </si>
  <si>
    <t>Uberlandia,  Brazil</t>
  </si>
  <si>
    <t>Nice, France</t>
  </si>
  <si>
    <t>Cebu, Philippines</t>
  </si>
  <si>
    <t>Douglas C-47A-35-DL</t>
  </si>
  <si>
    <t>Near Sequin, Texas</t>
  </si>
  <si>
    <t>Military - U.S. Air Force / U.S. Air Force</t>
  </si>
  <si>
    <t>Boeing B-29 / Boeing B-29</t>
  </si>
  <si>
    <t>Near Gaspe, Quebec, Canada</t>
  </si>
  <si>
    <t>Maritime Central Airways</t>
  </si>
  <si>
    <t>Gao, French West Africa</t>
  </si>
  <si>
    <t>Société Aérienne de Tr. Tropicaux</t>
  </si>
  <si>
    <t>Moscow, Russia</t>
  </si>
  <si>
    <t>Near San Felipe, Venezuela</t>
  </si>
  <si>
    <t>Baguio, Philippines</t>
  </si>
  <si>
    <t>US Airlines</t>
  </si>
  <si>
    <t>Mihara Volcano, Japan</t>
  </si>
  <si>
    <t>Japan Air Lines</t>
  </si>
  <si>
    <t>Agartala, India</t>
  </si>
  <si>
    <t>North of San Juan, Puerto Rico</t>
  </si>
  <si>
    <t>Near Whittier, California</t>
  </si>
  <si>
    <t>North Continental Airlines (Robin Airlines)</t>
  </si>
  <si>
    <t>Curtiss C-46F-1CU</t>
  </si>
  <si>
    <t>Aviateca</t>
  </si>
  <si>
    <t>Near Carolina, Brazil</t>
  </si>
  <si>
    <t>Boeing 377-10-26 Stratocruiser</t>
  </si>
  <si>
    <t>Delhi,  India</t>
  </si>
  <si>
    <t>Near Skien, Norway</t>
  </si>
  <si>
    <t>Fred Olsen Flyveselskap</t>
  </si>
  <si>
    <t>Ipoh, Malaysia</t>
  </si>
  <si>
    <t>Near Manaus, Brazil</t>
  </si>
  <si>
    <t>Near Atar, Mauritania</t>
  </si>
  <si>
    <t>Handley Page HP-81 Hermes IV</t>
  </si>
  <si>
    <t>BaltiSea</t>
  </si>
  <si>
    <t>Swedish Air Force</t>
  </si>
  <si>
    <t>Lakenheath AFB, England</t>
  </si>
  <si>
    <t>Boeing B-50</t>
  </si>
  <si>
    <t>Off Northumberland, North Sea</t>
  </si>
  <si>
    <t>Avro Shackleton MR-1</t>
  </si>
  <si>
    <t>Off Rio de Janeiro, Brazil</t>
  </si>
  <si>
    <t>Boeing 377 Stratocruiser</t>
  </si>
  <si>
    <t>Palmeira de Goias, Brazil</t>
  </si>
  <si>
    <t>Transportes Areos Nacionales</t>
  </si>
  <si>
    <t>Off Trapani, Italy</t>
  </si>
  <si>
    <t>Airwork</t>
  </si>
  <si>
    <t>Handley Page HP-81 Hermes 4A</t>
  </si>
  <si>
    <t>Near Khewra, West Pakistan</t>
  </si>
  <si>
    <t>Bristol 170 Freighter</t>
  </si>
  <si>
    <t>Kosti, Sudan</t>
  </si>
  <si>
    <t>Phoenix Airlines</t>
  </si>
  <si>
    <t>Near Farnsborough, England</t>
  </si>
  <si>
    <t>Private - de Havilland Aircraft</t>
  </si>
  <si>
    <t>de Havilland 110</t>
  </si>
  <si>
    <t>San Blas, Panama</t>
  </si>
  <si>
    <t>SAM Colombia</t>
  </si>
  <si>
    <t>Guam, Mariana Islands</t>
  </si>
  <si>
    <t>Off Tarbat Ness, Scotland</t>
  </si>
  <si>
    <t>San Fransisco do Paula, Brazil</t>
  </si>
  <si>
    <t>Off Kangnung, South Korea</t>
  </si>
  <si>
    <t>Near Flagstaff, Arizona</t>
  </si>
  <si>
    <t>Boeing KC-97G Stratofreighter</t>
  </si>
  <si>
    <t>Lake Chad, Chad</t>
  </si>
  <si>
    <t>Union Aeromaritime de Transport</t>
  </si>
  <si>
    <t>Near Summit, Alaska</t>
  </si>
  <si>
    <t>Fairchild C-119C</t>
  </si>
  <si>
    <t>Near Seoul, South Korea</t>
  </si>
  <si>
    <t>Near Anchorage, Alaska</t>
  </si>
  <si>
    <t>Shepard, Montana</t>
  </si>
  <si>
    <t>Fairchild C-119C-23-FA Flying Boxcar</t>
  </si>
  <si>
    <t>Mount Gannett, Alaska</t>
  </si>
  <si>
    <t>Near Tacoma, Washington</t>
  </si>
  <si>
    <t>Douglas C-54G (DC-4)</t>
  </si>
  <si>
    <t>Near Sofia, Bugaria</t>
  </si>
  <si>
    <t>TABSO</t>
  </si>
  <si>
    <t>Off Bermuda-Kindley Field, Bermuda</t>
  </si>
  <si>
    <t>Moses Lake, Washington</t>
  </si>
  <si>
    <t>Rutas Aéreas Nacionales SA</t>
  </si>
  <si>
    <t>Off Caracas, Venezuela</t>
  </si>
  <si>
    <t>Chinmen Island, Taiwan</t>
  </si>
  <si>
    <t>Belfast, Northern Ireland</t>
  </si>
  <si>
    <t>Vickers Viking 610-1B</t>
  </si>
  <si>
    <t>Pin-la-Garenne, France</t>
  </si>
  <si>
    <t>Avia-Taxi</t>
  </si>
  <si>
    <t>Cessna 402</t>
  </si>
  <si>
    <t>Fish Haven, Idaho</t>
  </si>
  <si>
    <t>Associated Air Transport</t>
  </si>
  <si>
    <t>25 nm off Agrigento, Italy</t>
  </si>
  <si>
    <t>Vickers Valetta Mk1 / Avero Lancaster</t>
  </si>
  <si>
    <t>Sinnai, Sardinia, Italy</t>
  </si>
  <si>
    <t>Off Newfoundland, Canada</t>
  </si>
  <si>
    <t>Lancashire Aircraft Corporation (Skyways)</t>
  </si>
  <si>
    <t>Muong Sai, Laos</t>
  </si>
  <si>
    <t>Air Outremer</t>
  </si>
  <si>
    <t>Eysines, France</t>
  </si>
  <si>
    <t>Autrex</t>
  </si>
  <si>
    <t>Military - Egyptian Air Force</t>
  </si>
  <si>
    <t>Curtiss-Wright C-46</t>
  </si>
  <si>
    <t>Off Mobile, Alabama</t>
  </si>
  <si>
    <t>de Havilland DH106 Comet 1A</t>
  </si>
  <si>
    <t>Windsor Locks, Connecticut</t>
  </si>
  <si>
    <t>Curtiss C-46F</t>
  </si>
  <si>
    <t>Kalasahar, India</t>
  </si>
  <si>
    <t>Orient Airways</t>
  </si>
  <si>
    <t>Convair CV-240-7</t>
  </si>
  <si>
    <t>Off Da Nang, Vietnam</t>
  </si>
  <si>
    <t>Random Island, Newfoundland</t>
  </si>
  <si>
    <t>Convair RB-36H</t>
  </si>
  <si>
    <t>Alvarado, California</t>
  </si>
  <si>
    <t>Douglas DC-4  (C-54-10-DO)</t>
  </si>
  <si>
    <t>Itapebi, Brazil</t>
  </si>
  <si>
    <t>Transportes Aéreos Salvador</t>
  </si>
  <si>
    <t>de Havilland DH-114 Heron 1B</t>
  </si>
  <si>
    <t>Mtara, Tanganyika</t>
  </si>
  <si>
    <t>Central African Airways</t>
  </si>
  <si>
    <t>Vickers 616 Viking 1B</t>
  </si>
  <si>
    <t>Off Kingston, Jamaica</t>
  </si>
  <si>
    <t>Caribbean International Airways</t>
  </si>
  <si>
    <t>Lockheed 18-56 LodeStar</t>
  </si>
  <si>
    <t>Miandivazo, Madagascar</t>
  </si>
  <si>
    <t>Junkers JU-5/-3m</t>
  </si>
  <si>
    <t>Near Guwahati, India</t>
  </si>
  <si>
    <t>Airways</t>
  </si>
  <si>
    <t>Selleck, Washington</t>
  </si>
  <si>
    <t>NW of Hanoi, Vietnam</t>
  </si>
  <si>
    <t>San Francisco Bay, California</t>
  </si>
  <si>
    <t>Near Jalalogori, West Bengal, India</t>
  </si>
  <si>
    <t>de Havilland DH106 Comet 1</t>
  </si>
  <si>
    <t>Off Hartland Point, England</t>
  </si>
  <si>
    <t>Vickers Valetta T-3</t>
  </si>
  <si>
    <t>New Delhi, India</t>
  </si>
  <si>
    <t>Near Marshall, Texas</t>
  </si>
  <si>
    <t>Convair CV-240-4</t>
  </si>
  <si>
    <t>Near Copiapo, Chile</t>
  </si>
  <si>
    <t>LAN</t>
  </si>
  <si>
    <t>San Ramon Mtns., Costa Rica</t>
  </si>
  <si>
    <t>LACSA</t>
  </si>
  <si>
    <t>Phou-Lassy, French Indo-China</t>
  </si>
  <si>
    <t>Tachikawa AFB, Tokyo, Japan</t>
  </si>
  <si>
    <t>Douglas C-124A Globemaster II</t>
  </si>
  <si>
    <t>PacifiOcean, 325 miles east of Wake Island</t>
  </si>
  <si>
    <t>Douglas DC-6A</t>
  </si>
  <si>
    <t>Near Milton, Florida</t>
  </si>
  <si>
    <t>Fairchild R4Q-2</t>
  </si>
  <si>
    <t>Near Kanggye, North Korea</t>
  </si>
  <si>
    <t>Ilyushin IL-12</t>
  </si>
  <si>
    <t>Yellowknife, Northwest Territory, Canada</t>
  </si>
  <si>
    <t>Associated Airways</t>
  </si>
  <si>
    <t>Avro 685 York C-1</t>
  </si>
  <si>
    <t>Off Fethiye Point, Turkey</t>
  </si>
  <si>
    <t>Lockheed L- 749A Constellation</t>
  </si>
  <si>
    <t>Sharjah, United Arab Emirates</t>
  </si>
  <si>
    <t>Off Irish coast</t>
  </si>
  <si>
    <t>Boeing B-34</t>
  </si>
  <si>
    <t>Aerovias Contreras</t>
  </si>
  <si>
    <t>Near Barcelonnette, France</t>
  </si>
  <si>
    <t>Vail, Washington</t>
  </si>
  <si>
    <t>San Andres, Honduras</t>
  </si>
  <si>
    <t>Chablekal, Mexico</t>
  </si>
  <si>
    <t>Transportes Aéreos Mexicanos</t>
  </si>
  <si>
    <t>Albany, New York</t>
  </si>
  <si>
    <t>Louisville, Kentucky</t>
  </si>
  <si>
    <t>Resort Airlines</t>
  </si>
  <si>
    <t>Convair CV-240-12</t>
  </si>
  <si>
    <t>Lai Chau, Vietnam</t>
  </si>
  <si>
    <t>Compagnie Sila</t>
  </si>
  <si>
    <t>Near Monterrey, Mexico</t>
  </si>
  <si>
    <t>Douglas C-46A-CU ( DC-3)</t>
  </si>
  <si>
    <t>Near Half Moon Bay, California</t>
  </si>
  <si>
    <t>British Commonwealth PacifiAirlines</t>
  </si>
  <si>
    <t>Potosi, Bolivia</t>
  </si>
  <si>
    <t>Off Argyll, England</t>
  </si>
  <si>
    <t>Avro Shackleton MR-2</t>
  </si>
  <si>
    <t>Mt. Somosierra, Spain</t>
  </si>
  <si>
    <t>Aviaco</t>
  </si>
  <si>
    <t>Indian Airlines</t>
  </si>
  <si>
    <t>Convair CV-240</t>
  </si>
  <si>
    <t>Dah-el-Kadeeb, Syria</t>
  </si>
  <si>
    <t>Syrian Airways</t>
  </si>
  <si>
    <t>Herat, Afghanstan</t>
  </si>
  <si>
    <t>Ariana Afghan Airlines</t>
  </si>
  <si>
    <t>Lapseki, Turkey</t>
  </si>
  <si>
    <t>Near Aldbury, England</t>
  </si>
  <si>
    <t>Vickers Valetta</t>
  </si>
  <si>
    <t>Off Elba, Italy</t>
  </si>
  <si>
    <t>Manizales, Colombia</t>
  </si>
  <si>
    <t>Long Beach, California</t>
  </si>
  <si>
    <t>F-88 Sabre Jet</t>
  </si>
  <si>
    <t>Rome, Italy</t>
  </si>
  <si>
    <t>Prague, Czechoslovakia</t>
  </si>
  <si>
    <t>Douglas DC-3 (C-47A-DK)</t>
  </si>
  <si>
    <t>Kansas City, Missouri</t>
  </si>
  <si>
    <t>Zantop Air Transport</t>
  </si>
  <si>
    <t>Off Hokkaido, Japan</t>
  </si>
  <si>
    <t>Curtiss-Wright C46D-CU</t>
  </si>
  <si>
    <t>Susitna Valley, Alaska</t>
  </si>
  <si>
    <t>Off Gozo, Malta</t>
  </si>
  <si>
    <t>Wright, Wyoming</t>
  </si>
  <si>
    <t>Near St. Etienne de Tinee, France</t>
  </si>
  <si>
    <t>Kallang Airport, Singapore</t>
  </si>
  <si>
    <t>Lockheed 749A-79-33 Constellation</t>
  </si>
  <si>
    <t>Off Mackay, Australia</t>
  </si>
  <si>
    <t>Near Lothian, Maryland</t>
  </si>
  <si>
    <t>Fairchild C-110F</t>
  </si>
  <si>
    <t>Monterrey, Mexico</t>
  </si>
  <si>
    <t>Aeronaves de Mexico</t>
  </si>
  <si>
    <t>Adana, Turkey</t>
  </si>
  <si>
    <t>Hanoi, Vietnam</t>
  </si>
  <si>
    <t>Off Stromboli, Italy</t>
  </si>
  <si>
    <t>Moose Jaw, SK, Canada</t>
  </si>
  <si>
    <t>Trans Canada Air Lines / RCAF</t>
  </si>
  <si>
    <t>Canadair C-4-1Argonaut / Harvard Mark II</t>
  </si>
  <si>
    <t>Santiago, Chile</t>
  </si>
  <si>
    <t>Xieng Kouang, Laos</t>
  </si>
  <si>
    <t>Societe Indochinoise de Raviteillement</t>
  </si>
  <si>
    <t>Sierra del Vilgo, Argentina</t>
  </si>
  <si>
    <t>Darbhanga Aviation</t>
  </si>
  <si>
    <t>Douglas C-47A-30-DK</t>
  </si>
  <si>
    <t>Paraparaumu, New Zealand</t>
  </si>
  <si>
    <t>Cipo Mountain, Brazil</t>
  </si>
  <si>
    <t>Transportes Aereos Nacionales</t>
  </si>
  <si>
    <t>Near Maribor, Slovenia</t>
  </si>
  <si>
    <t>Tourane, Vietnam</t>
  </si>
  <si>
    <t>Soc. de Tr. Aériens d'Extrême Orient</t>
  </si>
  <si>
    <t>Off Folkestone, England</t>
  </si>
  <si>
    <t>Near Salvador, Brazil</t>
  </si>
  <si>
    <t>Lockheed C-28</t>
  </si>
  <si>
    <t>Off Hainan Island, China</t>
  </si>
  <si>
    <t>Near McGrath, Alaska</t>
  </si>
  <si>
    <t>Terceira Island, Azores, Portugal</t>
  </si>
  <si>
    <t>Lockheed 749A-79 Constellation</t>
  </si>
  <si>
    <t>Vietnam</t>
  </si>
  <si>
    <t>Near Pakse, Laos</t>
  </si>
  <si>
    <t>Air Vietnam (South Vietnam)</t>
  </si>
  <si>
    <t>Bristol 170 Freighter 21E</t>
  </si>
  <si>
    <t>Near Mason City, Iowa</t>
  </si>
  <si>
    <t>Near Dutch Coast, North Sea</t>
  </si>
  <si>
    <t>Chatenoy, France</t>
  </si>
  <si>
    <t>Near Rapid City, South Dekota</t>
  </si>
  <si>
    <t>Foynes, Ireland</t>
  </si>
  <si>
    <t>Lockheed 1049C-55-81 S Constellation</t>
  </si>
  <si>
    <t>Vickers 634 Viking</t>
  </si>
  <si>
    <t>Nar Limone Piemonte, Italy</t>
  </si>
  <si>
    <t>Off Ocean City, Maryland</t>
  </si>
  <si>
    <t>Lockheed R7V-1</t>
  </si>
  <si>
    <t>Off the coast of Maryland</t>
  </si>
  <si>
    <t>Military - U. S. Navy</t>
  </si>
  <si>
    <t>Lockheed R-7V1</t>
  </si>
  <si>
    <t>Mangalore, Australia</t>
  </si>
  <si>
    <t>TAA</t>
  </si>
  <si>
    <t>Vickers 720 Viscount</t>
  </si>
  <si>
    <t>Jirishanga,Cerro de Pasco, Peru</t>
  </si>
  <si>
    <t>TAM (Brazil)</t>
  </si>
  <si>
    <t>Berlin, New Hampshire</t>
  </si>
  <si>
    <t>Northeast Airlines</t>
  </si>
  <si>
    <t>Near Luang Pragang, Laos</t>
  </si>
  <si>
    <t>Air Laos</t>
  </si>
  <si>
    <t>Bratislava, Slovakia</t>
  </si>
  <si>
    <t>Ceskoslovenské Aerolinie</t>
  </si>
  <si>
    <t>Near Bolivar, Venezuela</t>
  </si>
  <si>
    <t>Johnson Flying Service</t>
  </si>
  <si>
    <t>Prestwick, Ayrshire, Scotland</t>
  </si>
  <si>
    <t>Boeing B377-10-28 Stratocruiser</t>
  </si>
  <si>
    <t>Irkutsk, Russia</t>
  </si>
  <si>
    <t>Ilyushin 14</t>
  </si>
  <si>
    <t>Off Skellings, Ireland</t>
  </si>
  <si>
    <t>Avro Shackleton M-2 / Avro Shakleton M-2</t>
  </si>
  <si>
    <t>Greater Cincinnati Airport, Covington, Kentucky</t>
  </si>
  <si>
    <t>Trans World Airlines / Castleton Inc.</t>
  </si>
  <si>
    <t>Martin 202A / DC-3</t>
  </si>
  <si>
    <t>Des Moines, Iowa</t>
  </si>
  <si>
    <t>Convair CV-340</t>
  </si>
  <si>
    <t>Lapadrera, Colombia</t>
  </si>
  <si>
    <t>Interamericana de Aviacion</t>
  </si>
  <si>
    <t>Consolidated PBY-5 Catalina</t>
  </si>
  <si>
    <t>Near Calabar, Nigeria</t>
  </si>
  <si>
    <t>West African Airways</t>
  </si>
  <si>
    <t>Albuquerque, New Mexico</t>
  </si>
  <si>
    <t>Martin 404</t>
  </si>
  <si>
    <t>Salisbury,  Zimbabwe</t>
  </si>
  <si>
    <t>Vitoria da Conquista, Brazil</t>
  </si>
  <si>
    <t>Mascota, Mexico</t>
  </si>
  <si>
    <t>Trujillo, Colombia</t>
  </si>
  <si>
    <t>Springfield, Mississippi</t>
  </si>
  <si>
    <t>Oahu, Hawaii</t>
  </si>
  <si>
    <t>Douglas R6D-1 (C-118B)</t>
  </si>
  <si>
    <t>Off the Oregon coast</t>
  </si>
  <si>
    <t>Boeing 377 Stratocruiser 10-26</t>
  </si>
  <si>
    <t>Off Pensacola, Florida</t>
  </si>
  <si>
    <t>Aaxico Airlines</t>
  </si>
  <si>
    <t>Islip, New York</t>
  </si>
  <si>
    <t>Off Great Natuna Island, Sarawak</t>
  </si>
  <si>
    <t>Kupe Mountains, Cameroons</t>
  </si>
  <si>
    <t>Union des Transportes Aeriens</t>
  </si>
  <si>
    <t>Mt. Kilimanjaro, Kenya</t>
  </si>
  <si>
    <t>East African Airways</t>
  </si>
  <si>
    <t>Off Barcelona, Venezuela</t>
  </si>
  <si>
    <t>Edmonton, Alberta, Canada</t>
  </si>
  <si>
    <t>Fort Lamy, Cameroon</t>
  </si>
  <si>
    <t>Union Aéromaritime de Transport</t>
  </si>
  <si>
    <t>Near Asuncion, Paraguay</t>
  </si>
  <si>
    <t>Tigres Voladores</t>
  </si>
  <si>
    <t>Oaxaca, Mexico</t>
  </si>
  <si>
    <t>Lineas Areas Unidas</t>
  </si>
  <si>
    <t>Convair CV-340-32</t>
  </si>
  <si>
    <t>Near Petrich, Bulgaria</t>
  </si>
  <si>
    <t>Fort Leonard Wood, Missouri</t>
  </si>
  <si>
    <t>Near Voronezh, Russia</t>
  </si>
  <si>
    <t>Near Edelweiler, West Germany</t>
  </si>
  <si>
    <t>Military - U.S. Air Force / Military - U.S. Air Force</t>
  </si>
  <si>
    <t>Fairchild C119G / Fairchild C119G</t>
  </si>
  <si>
    <t>Caparao Mountain, Brazil</t>
  </si>
  <si>
    <t>Simra, Nepal</t>
  </si>
  <si>
    <t>Meikitila, Myanmar</t>
  </si>
  <si>
    <t>Union of Burma Airways</t>
  </si>
  <si>
    <t>Currey Air Transport</t>
  </si>
  <si>
    <t>Sombolabo, French Equitorial Africa</t>
  </si>
  <si>
    <t>Societe France Hydro</t>
  </si>
  <si>
    <t>Near Thorhild, Canada</t>
  </si>
  <si>
    <t>PacifiWestern Airlines</t>
  </si>
  <si>
    <t>Bristol 170 Freighter 31</t>
  </si>
  <si>
    <t>Idris, Libya</t>
  </si>
  <si>
    <t>Canadair C-4</t>
  </si>
  <si>
    <t>PacifiOcean</t>
  </si>
  <si>
    <t>Pico Oiriruma-Vinac, Peru</t>
  </si>
  <si>
    <t>Douglas C54A</t>
  </si>
  <si>
    <t>Near Centennial, Wyoming</t>
  </si>
  <si>
    <t>Near Wien, Austria</t>
  </si>
  <si>
    <t>Convair CV-340-58</t>
  </si>
  <si>
    <t>Longmont, Colorado</t>
  </si>
  <si>
    <t>Seattle, Washingon</t>
  </si>
  <si>
    <t>Peninsular</t>
  </si>
  <si>
    <t>Douglas MC-54M</t>
  </si>
  <si>
    <t>Iwo Jima, Japan</t>
  </si>
  <si>
    <t>Military - US Air Force</t>
  </si>
  <si>
    <t>Douglas C124-DL Globemaster II</t>
  </si>
  <si>
    <t>Near Ballico, California</t>
  </si>
  <si>
    <t>Boeing RB-52B</t>
  </si>
  <si>
    <t>Hollywood, South Carolina</t>
  </si>
  <si>
    <t>Riddle Airlines</t>
  </si>
  <si>
    <t>Cruzeiro Do Sud</t>
  </si>
  <si>
    <t>Jacksonville, Florida</t>
  </si>
  <si>
    <t>Lockheed 749C-79-12 Constellation</t>
  </si>
  <si>
    <t>Frederick Henry Bay,  Australia</t>
  </si>
  <si>
    <t>Oreway, Canada</t>
  </si>
  <si>
    <t>Quebecair</t>
  </si>
  <si>
    <t>Torysa, Czechoslovakia</t>
  </si>
  <si>
    <t>Lyon, France</t>
  </si>
  <si>
    <t>Frobisher Bay, Canada</t>
  </si>
  <si>
    <t>Near Fort Chimo, Quebec, Canada</t>
  </si>
  <si>
    <t>Spartan Air Services</t>
  </si>
  <si>
    <t>Near Niles, California</t>
  </si>
  <si>
    <t>Douglas R5D2</t>
  </si>
  <si>
    <t>Near Zurrieg, Malta</t>
  </si>
  <si>
    <t>Scottish Airlines</t>
  </si>
  <si>
    <t>Near Cairo, Egypt</t>
  </si>
  <si>
    <t>Transport Aerien Intercontinentaux (France)</t>
  </si>
  <si>
    <t>Near Aleppo, Syria</t>
  </si>
  <si>
    <t>Jalkot, Pakistan</t>
  </si>
  <si>
    <t>Pakistan International Airlines</t>
  </si>
  <si>
    <t>Tezpur, India</t>
  </si>
  <si>
    <t>Largs, England</t>
  </si>
  <si>
    <t>Starways</t>
  </si>
  <si>
    <t>Indapur, India</t>
  </si>
  <si>
    <t>National Air Operators</t>
  </si>
  <si>
    <t>Korat ,Thailand</t>
  </si>
  <si>
    <t>Military - Royal Thai Air Force</t>
  </si>
  <si>
    <t>Boeing 377 Stratocruiser 10-30</t>
  </si>
  <si>
    <t>Skilak Lake, Alaska</t>
  </si>
  <si>
    <t>Cordova Airlines</t>
  </si>
  <si>
    <t>Aero Commander  520</t>
  </si>
  <si>
    <t>Parintins, Brazil</t>
  </si>
  <si>
    <t>Kathmandu, Nepal</t>
  </si>
  <si>
    <t>Orleans, Ontario, Canada</t>
  </si>
  <si>
    <t>CF-100 Mark V</t>
  </si>
  <si>
    <t>Guatemala City, Guatemala</t>
  </si>
  <si>
    <t>Asbury Park, New Jersey</t>
  </si>
  <si>
    <t>Lockheed 1049E-55 Super Constellation</t>
  </si>
  <si>
    <t>Kano, Nigeria</t>
  </si>
  <si>
    <t>Canadair C-4 Argonaut</t>
  </si>
  <si>
    <t>Grand Canyon, Arizona</t>
  </si>
  <si>
    <t>United Air Lines / Trans World Airlines</t>
  </si>
  <si>
    <t>Douglas DC-7 / Lockheed S Constellation</t>
  </si>
  <si>
    <t>Near Flat Rock, Michigan</t>
  </si>
  <si>
    <t>Vickers Viscount</t>
  </si>
  <si>
    <t>Near Brows Mills, New Jersey</t>
  </si>
  <si>
    <t>Douglas C-118A</t>
  </si>
  <si>
    <t>Rio Cuarto, Argentina</t>
  </si>
  <si>
    <t>Thazi, Burma</t>
  </si>
  <si>
    <t>Cold Bay, Alaska</t>
  </si>
  <si>
    <t>Amman, Jordan</t>
  </si>
  <si>
    <t>Jordan International Airlines</t>
  </si>
  <si>
    <t>Curtiss C-46A-45-CU</t>
  </si>
  <si>
    <t>Bartlesville, Oklahoma</t>
  </si>
  <si>
    <t>Continental Airlines</t>
  </si>
  <si>
    <t>Douglas DC-3 / Cessna 170B</t>
  </si>
  <si>
    <t>Stinson AT-19</t>
  </si>
  <si>
    <t>Off Land's End, England</t>
  </si>
  <si>
    <t>Douglas C188-B</t>
  </si>
  <si>
    <t>Over the PacifiOcean</t>
  </si>
  <si>
    <t>Boeing  377 Stratocruiser</t>
  </si>
  <si>
    <t>Blackbushe, England</t>
  </si>
  <si>
    <t>Britavia</t>
  </si>
  <si>
    <t>Handley Page HP-1 Hermes</t>
  </si>
  <si>
    <t>Hommelfjell, Norway</t>
  </si>
  <si>
    <t>Braathens</t>
  </si>
  <si>
    <t>de Havilland DH-114 Heron 2B</t>
  </si>
  <si>
    <t>Puerto Somoza, Nicaragua</t>
  </si>
  <si>
    <t>Aerovias Guest</t>
  </si>
  <si>
    <t>Douglas C-54A-10-DC</t>
  </si>
  <si>
    <t>El Rucio Mountain, Colombia</t>
  </si>
  <si>
    <t>Empresa Aviacion del Pacifico</t>
  </si>
  <si>
    <t>Near Eglisau, Switzerland</t>
  </si>
  <si>
    <t>Ilyushin IL-12B</t>
  </si>
  <si>
    <t>Caracas, Venezuela</t>
  </si>
  <si>
    <t>Lockheed 749-79-34 Constellation</t>
  </si>
  <si>
    <t>Caqueta, Colombia</t>
  </si>
  <si>
    <t>AIDA</t>
  </si>
  <si>
    <t>Near Chilliwack, British Columbia, Canada</t>
  </si>
  <si>
    <t>Canadair DC-4M-2 Northstar</t>
  </si>
  <si>
    <t>Dannemois, France</t>
  </si>
  <si>
    <t>Vickers 708 Viscount</t>
  </si>
  <si>
    <t>Grub, Germany</t>
  </si>
  <si>
    <t>Mt. Giner, Italy</t>
  </si>
  <si>
    <t>Dhahran, Saudi Arabia</t>
  </si>
  <si>
    <t>Lockheed C-121C Super Constellation</t>
  </si>
  <si>
    <t>Owasso, Oklahoma</t>
  </si>
  <si>
    <t>Near Buenos Aires, Argentina</t>
  </si>
  <si>
    <t>Vickers 615 Viking 1B</t>
  </si>
  <si>
    <t>c16:50</t>
  </si>
  <si>
    <t>Ometepe Island, Nicaragua</t>
  </si>
  <si>
    <t>Lanica</t>
  </si>
  <si>
    <t>SNCASE SE.2010 Armagnac</t>
  </si>
  <si>
    <t>Near Sunland, California</t>
  </si>
  <si>
    <t>Douglas Aircraft</t>
  </si>
  <si>
    <t>Douglas DC-7B / U.S. Air Force F-89J</t>
  </si>
  <si>
    <t>Kimpo Air Base, South Korea</t>
  </si>
  <si>
    <t>Douglas C-124C</t>
  </si>
  <si>
    <t>Blyn, Washington</t>
  </si>
  <si>
    <t>Drayton, England</t>
  </si>
  <si>
    <t>Blackburn Beverley C Mark 1</t>
  </si>
  <si>
    <t>El Soldado, Colombia</t>
  </si>
  <si>
    <t>Manchester, England</t>
  </si>
  <si>
    <t>Vickers Viscount 701</t>
  </si>
  <si>
    <t>Near Cebu, Philippines</t>
  </si>
  <si>
    <t>Military - Philippine Air Force</t>
  </si>
  <si>
    <t>Douglas C-47 Skytrain</t>
  </si>
  <si>
    <t>Near Sayari, Bolivia</t>
  </si>
  <si>
    <t>Over the North PacifiOcean</t>
  </si>
  <si>
    <t>Boeing C-97C</t>
  </si>
  <si>
    <t>Bage, Brazil</t>
  </si>
  <si>
    <t>Anchieta Island, Brazil</t>
  </si>
  <si>
    <t>Merida, Mexico</t>
  </si>
  <si>
    <t>Consolidated B-24J</t>
  </si>
  <si>
    <t>Near El Quweira, Jordan</t>
  </si>
  <si>
    <t>Vickers Valetta C-Mk.1</t>
  </si>
  <si>
    <t>Jirkouk, Iraq</t>
  </si>
  <si>
    <t>Lockheed Super Constellation</t>
  </si>
  <si>
    <t>Blackbushe, Hants, England</t>
  </si>
  <si>
    <t>Eagle Aviation</t>
  </si>
  <si>
    <t>Vickers Viking 1B</t>
  </si>
  <si>
    <t>Santoshpur, India</t>
  </si>
  <si>
    <t>Barajas, Madrid, Spain</t>
  </si>
  <si>
    <t>Near San Carlos de Bariloche, Argentina</t>
  </si>
  <si>
    <t>Lineas Aereas del Estado</t>
  </si>
  <si>
    <t>Narsarressuak, Greenland</t>
  </si>
  <si>
    <t>U.S. Overseas Airways</t>
  </si>
  <si>
    <t>Ilyushin P-14</t>
  </si>
  <si>
    <t>Bodensee, Switzerland</t>
  </si>
  <si>
    <t>Near Clarksburg, Maryland</t>
  </si>
  <si>
    <t>Port Hardy, BC, Canada</t>
  </si>
  <si>
    <t>Bay of Bengal, Pakistan</t>
  </si>
  <si>
    <t>Near Biak, Indonesia</t>
  </si>
  <si>
    <t>Lockheed 1049C Super Constellation</t>
  </si>
  <si>
    <t>Daggett, California</t>
  </si>
  <si>
    <t>Near Issoudun, Quebec, Canada</t>
  </si>
  <si>
    <t>Ilyushin IL-14P</t>
  </si>
  <si>
    <t>Assam, India</t>
  </si>
  <si>
    <t>Sahsa Airlines</t>
  </si>
  <si>
    <t>Niquitao, Venezuela</t>
  </si>
  <si>
    <t>New Bedford, Massachusett</t>
  </si>
  <si>
    <t>Montevideo,  Uruguay</t>
  </si>
  <si>
    <t>Convair CV-440-62</t>
  </si>
  <si>
    <t>de Havilland DH-114 Heron</t>
  </si>
  <si>
    <t>Beirut, Lebanon</t>
  </si>
  <si>
    <t>Lebanese International Airways</t>
  </si>
  <si>
    <t>Belfast, Ireland</t>
  </si>
  <si>
    <t>Vickers 802 Viscount</t>
  </si>
  <si>
    <t>Madrid, Spain</t>
  </si>
  <si>
    <t>Near Campeche, Mexico</t>
  </si>
  <si>
    <t>Transportes Aereos Mexicanos</t>
  </si>
  <si>
    <t>Fairchild C-82A</t>
  </si>
  <si>
    <t>Bristol, England</t>
  </si>
  <si>
    <t>Bristol Aeroplane Co.</t>
  </si>
  <si>
    <t>Bristol Britannia 175</t>
  </si>
  <si>
    <t>900 miles E of Honolulu, Hawaii, PacifiOcean</t>
  </si>
  <si>
    <t>Boeing - 377-10-29 Stratocruiser</t>
  </si>
  <si>
    <t>Near Palma de Mallorca, Spain</t>
  </si>
  <si>
    <t>de Havilland DH-114 Heron 2D</t>
  </si>
  <si>
    <t>Chessell Down Hants, England</t>
  </si>
  <si>
    <t>Aquilla Airways</t>
  </si>
  <si>
    <t>Short Solent 3 (flying boat)</t>
  </si>
  <si>
    <t>Christchurch, New Zealand</t>
  </si>
  <si>
    <t>Straits Air Freight Express</t>
  </si>
  <si>
    <t>Bolivar, Argentina</t>
  </si>
  <si>
    <t>Jeannine Lake, Quebec, Canada</t>
  </si>
  <si>
    <t>Northern Wings</t>
  </si>
  <si>
    <t>Ozamis City, Philippines</t>
  </si>
  <si>
    <t>de Havilland Canada DHC-3 Otter</t>
  </si>
  <si>
    <t>Stansted, England</t>
  </si>
  <si>
    <t>Off Oahu, Hawaii</t>
  </si>
  <si>
    <t>Lockheed WV-2</t>
  </si>
  <si>
    <t>Near La Paz, Bolivia</t>
  </si>
  <si>
    <t>TAM (Bolivia)</t>
  </si>
  <si>
    <t>Norwalk, California</t>
  </si>
  <si>
    <t>Military - U.S.  Air Force / Military - U.S. Navy</t>
  </si>
  <si>
    <t>Douglas C-118A / Lockheed P2V-5F</t>
  </si>
  <si>
    <t>Munich, Germany</t>
  </si>
  <si>
    <t>Airspeed Ambassador A5-57</t>
  </si>
  <si>
    <t>Motu Taoru, France</t>
  </si>
  <si>
    <t>Réseau Aérien Interinsulaire</t>
  </si>
  <si>
    <t>Consolidated PBY-5A  Catalina</t>
  </si>
  <si>
    <t>Off Corvo Island, Azores</t>
  </si>
  <si>
    <t>Horwich, Lancs, England</t>
  </si>
  <si>
    <t>Silver City Airways</t>
  </si>
  <si>
    <t>Off Ryukyu Islands, Okinawa</t>
  </si>
  <si>
    <t>Military - U.S. Marine Corps/Military - U.S. Marine Corps</t>
  </si>
  <si>
    <t>Fairchild R4Q / Dougas AD-6 skyraider</t>
  </si>
  <si>
    <t>Menzalah Lake, Egypt</t>
  </si>
  <si>
    <t>Grants, New Mexico</t>
  </si>
  <si>
    <t>Near Kathmandu, Nepal</t>
  </si>
  <si>
    <t>Douglas DC-7-C</t>
  </si>
  <si>
    <t>Bridgeport, Texas</t>
  </si>
  <si>
    <t>Military - U.S. Air Force/Military - U.S. Air Force</t>
  </si>
  <si>
    <t>Douglas C-124C / Fairchild C-119C</t>
  </si>
  <si>
    <t>Quito, Ecuador</t>
  </si>
  <si>
    <t>Transportes Aereos Orientales</t>
  </si>
  <si>
    <t>Freeland, Michigan</t>
  </si>
  <si>
    <t>Vickers Viscount 745D</t>
  </si>
  <si>
    <t>Mt. Illiniza, Ecuador</t>
  </si>
  <si>
    <t>AREA</t>
  </si>
  <si>
    <t>Off Castell de Fels, Spain</t>
  </si>
  <si>
    <t>Near Sloan, 10 miles SW of Las Vegas, Nevada</t>
  </si>
  <si>
    <t>United Air Lines / Military - U.S. Air Force</t>
  </si>
  <si>
    <t>Douglas DC-7 / F-100F</t>
  </si>
  <si>
    <t>Near Casablanca, Morocco</t>
  </si>
  <si>
    <t>Douglas DC-7C</t>
  </si>
  <si>
    <t>Brunswick, Maryland</t>
  </si>
  <si>
    <t>Capital Airlines / Military - Air National Guard</t>
  </si>
  <si>
    <t>Vickers Viscount 745D / T-33A</t>
  </si>
  <si>
    <t>Gurgaon, India</t>
  </si>
  <si>
    <t>Dan-Air Services</t>
  </si>
  <si>
    <t>SW of Algiers, Algeria</t>
  </si>
  <si>
    <t>Paraense Transportes Aéreos</t>
  </si>
  <si>
    <t>Manila, Philippines</t>
  </si>
  <si>
    <t>Near Guadalajara, Mexico</t>
  </si>
  <si>
    <t>Martinsburg, West Virginia</t>
  </si>
  <si>
    <t>Curitiba, Brazil</t>
  </si>
  <si>
    <t>Convair CV-440-59</t>
  </si>
  <si>
    <t>Mohanbari, India</t>
  </si>
  <si>
    <t>Near Chicopee Falls, Massachusetts</t>
  </si>
  <si>
    <t>Boeing KC-135A</t>
  </si>
  <si>
    <t>Dhaka, Baangladesh</t>
  </si>
  <si>
    <t>Benghazi, Libya</t>
  </si>
  <si>
    <t>Vickers Viscount 748D</t>
  </si>
  <si>
    <t>Sakiya Saugye, Japan</t>
  </si>
  <si>
    <t>All Nippon Airways</t>
  </si>
  <si>
    <t>Maraso Bay, Brazil</t>
  </si>
  <si>
    <t>North AtlantiOcean, 100 miles W of Galway Bay, Ireland</t>
  </si>
  <si>
    <t>Lockheed 1049H Super Constellation</t>
  </si>
  <si>
    <t>Nantucket, Massachusett</t>
  </si>
  <si>
    <t>Convair CV-240-2</t>
  </si>
  <si>
    <t>Near Chita, Russia</t>
  </si>
  <si>
    <t>Tupolev TU-104-A</t>
  </si>
  <si>
    <t>Sasnashen, Russia</t>
  </si>
  <si>
    <t>Lockheed C-130A-II Hercules</t>
  </si>
  <si>
    <t>Independent Air Travel</t>
  </si>
  <si>
    <t>Vickers 621 Viking 1</t>
  </si>
  <si>
    <t>Off Guam</t>
  </si>
  <si>
    <t>Douglas C-124C Globemaster</t>
  </si>
  <si>
    <t>Campina Grande, Brazil</t>
  </si>
  <si>
    <t>Curtiss C-46A-CU</t>
  </si>
  <si>
    <t>Near Fairchild AFB, Washington DC</t>
  </si>
  <si>
    <t>Boeing B-52 / Boeing B-52</t>
  </si>
  <si>
    <t>Mount Oyama, Japan</t>
  </si>
  <si>
    <t>Lockheed L-1049H Super Constellation</t>
  </si>
  <si>
    <t>Triel, France</t>
  </si>
  <si>
    <t>Lockheed C-130A Hercules</t>
  </si>
  <si>
    <t>Middle East Airlines</t>
  </si>
  <si>
    <t>Payette, Idaho</t>
  </si>
  <si>
    <t>Fairchild C-123 Provider</t>
  </si>
  <si>
    <t>Mt. Alto del Cedro, Venezuela</t>
  </si>
  <si>
    <t>Lockheed 1049E Super Constellation</t>
  </si>
  <si>
    <t>Villa Montes, Bolivia</t>
  </si>
  <si>
    <t>Near Kanash, Russia</t>
  </si>
  <si>
    <t>Tupolev TU-104A</t>
  </si>
  <si>
    <t>Placentia Bay, Canada</t>
  </si>
  <si>
    <t>Lockheed WV-2 Super Constellation</t>
  </si>
  <si>
    <t>Anzio, Italy</t>
  </si>
  <si>
    <t>Vickers Viscount 701C</t>
  </si>
  <si>
    <t>Nipe Bay, Cuba</t>
  </si>
  <si>
    <t>Vickers Viscount 755D</t>
  </si>
  <si>
    <t>Near Roccatamburo di Poggiodomo, Italy</t>
  </si>
  <si>
    <t>Yemen Airlines</t>
  </si>
  <si>
    <t>ARTOP Aerotopografica LDA</t>
  </si>
  <si>
    <t>Martin Mariner</t>
  </si>
  <si>
    <t>Fort Collins, Colorado</t>
  </si>
  <si>
    <t>Capitol Airways</t>
  </si>
  <si>
    <t>Guadarrama Mountains, Spain</t>
  </si>
  <si>
    <t>Winkton, England</t>
  </si>
  <si>
    <t>Bristol 175 Britannia 312</t>
  </si>
  <si>
    <t>Salisbury, Zimbabwe</t>
  </si>
  <si>
    <t>Saab Scandia</t>
  </si>
  <si>
    <t>Near Tippi, Ethiopia</t>
  </si>
  <si>
    <t>Ethiopian Airlines</t>
  </si>
  <si>
    <t>Mt. Pena Blanca, Guatemala</t>
  </si>
  <si>
    <t>Mt. Holston, Tennessee</t>
  </si>
  <si>
    <t>Southeast Airlines</t>
  </si>
  <si>
    <t>Lufthansa</t>
  </si>
  <si>
    <t>Lockheed 1049G Super Constellation</t>
  </si>
  <si>
    <t>Panther Peak, California</t>
  </si>
  <si>
    <t>California Air Freight</t>
  </si>
  <si>
    <t>Off Mar del Plata, Argentina</t>
  </si>
  <si>
    <t>Austral Lineas Aeras (Argentina)</t>
  </si>
  <si>
    <t>Near Merida, Venezuela</t>
  </si>
  <si>
    <t>Linea Expresa Bolivar</t>
  </si>
  <si>
    <t>Dabouk, Jordan</t>
  </si>
  <si>
    <t>Air Jordan</t>
  </si>
  <si>
    <t>Brindisi, Italy</t>
  </si>
  <si>
    <t>Air Charter</t>
  </si>
  <si>
    <t>Avro 688</t>
  </si>
  <si>
    <t>Kerrville, Texas</t>
  </si>
  <si>
    <t>Mason City, Iowa</t>
  </si>
  <si>
    <t>Dwyer Flying Service - Private Charter</t>
  </si>
  <si>
    <t>Beechcraft Bonanza 35</t>
  </si>
  <si>
    <t>La Guardia Airport, New York, NY</t>
  </si>
  <si>
    <t>Lockheed  188A Electra</t>
  </si>
  <si>
    <t>Gatwick, Surrey, England</t>
  </si>
  <si>
    <t>Turkish Airlines (THY)</t>
  </si>
  <si>
    <t>Vickers Viscount 794D</t>
  </si>
  <si>
    <t>Belen, Chile</t>
  </si>
  <si>
    <t>Southern Cross Airways</t>
  </si>
  <si>
    <t>Managua, Nicaragua</t>
  </si>
  <si>
    <t>Vickers Viscount 763</t>
  </si>
  <si>
    <t>Tobu, India</t>
  </si>
  <si>
    <t>Mahon, Spain</t>
  </si>
  <si>
    <t>Near Banga, Central African Republic</t>
  </si>
  <si>
    <t>Nord 2501 Noratlas</t>
  </si>
  <si>
    <t>Near Silchar, India</t>
  </si>
  <si>
    <t>Alma, Georgia</t>
  </si>
  <si>
    <t>Puerto Kino, Mexico</t>
  </si>
  <si>
    <t>Van, Turkey</t>
  </si>
  <si>
    <t>Avro 688 Super Trader</t>
  </si>
  <si>
    <t>Valdemeca, Spain</t>
  </si>
  <si>
    <t>Mallorca, Spain</t>
  </si>
  <si>
    <t>Austria-Flugdienst</t>
  </si>
  <si>
    <t>Charleston, West Virginia</t>
  </si>
  <si>
    <t>Lockheed C-69 Constellation</t>
  </si>
  <si>
    <t>Chase, Maryland</t>
  </si>
  <si>
    <t>Near Toumavista, Peru</t>
  </si>
  <si>
    <t>Transportes Aereos Peruanas</t>
  </si>
  <si>
    <t>Off Mar del Plata, Aregntina</t>
  </si>
  <si>
    <t>Moro, Peru</t>
  </si>
  <si>
    <t>Lineas Aéreas Interpolar</t>
  </si>
  <si>
    <t>Nicaragua</t>
  </si>
  <si>
    <t>Aerolineas Nacionales</t>
  </si>
  <si>
    <t>Cerros Baco, Peru</t>
  </si>
  <si>
    <t>Near Varese, Lombardia, 20 miles NW of Milan, Italy</t>
  </si>
  <si>
    <t>Lockheed 1649A Starliner</t>
  </si>
  <si>
    <t>Ishikawa City, Ryukyu Island, Okinawa</t>
  </si>
  <si>
    <t>North American F-100D-25NA</t>
  </si>
  <si>
    <t>Sagone, India</t>
  </si>
  <si>
    <t>Vickers 815 Viscount</t>
  </si>
  <si>
    <t>Calverton, New York</t>
  </si>
  <si>
    <t>Boeing 707-123</t>
  </si>
  <si>
    <t>Near Barcelona, Spain</t>
  </si>
  <si>
    <t>Transair</t>
  </si>
  <si>
    <t>de Havilland DH-106 Comet 4</t>
  </si>
  <si>
    <t>Abilene, Texas</t>
  </si>
  <si>
    <t>Poza Rica, Mexico</t>
  </si>
  <si>
    <t>Near Tegucigalpa, Honduras</t>
  </si>
  <si>
    <t>Saab Scandia 90A-1</t>
  </si>
  <si>
    <t>T.A. Intercontinentaux (France)</t>
  </si>
  <si>
    <t>Great Sitkin Island, Alaska</t>
  </si>
  <si>
    <t>Reeve Aleutian Airlines</t>
  </si>
  <si>
    <t>Buffalo, Texas</t>
  </si>
  <si>
    <t>Lockheed 188A Electra</t>
  </si>
  <si>
    <t>Santa Maria, California</t>
  </si>
  <si>
    <t>PacifiAir Lines</t>
  </si>
  <si>
    <t>Athens, Greece</t>
  </si>
  <si>
    <t>OlympiAirways</t>
  </si>
  <si>
    <t>Waynesborough, Virginia</t>
  </si>
  <si>
    <t>Piedmont Airlines</t>
  </si>
  <si>
    <t>St. Cleophas, Quebec, Canada</t>
  </si>
  <si>
    <t>Wheeler Airlines</t>
  </si>
  <si>
    <t>Gulf of Mexico</t>
  </si>
  <si>
    <t>Douglas DC-7B</t>
  </si>
  <si>
    <t>Lvov, Ukraine, USSR</t>
  </si>
  <si>
    <t>Antonov AN-10</t>
  </si>
  <si>
    <t>Willamsport, Pennsylvania</t>
  </si>
  <si>
    <t>Allegheny Airlines</t>
  </si>
  <si>
    <t>Off Cartagena, Colombia</t>
  </si>
  <si>
    <t>Near Tashkent, Uzbekistan, USSR</t>
  </si>
  <si>
    <t>Ilyushin IL-18</t>
  </si>
  <si>
    <t>Ketchikan, Alaska</t>
  </si>
  <si>
    <t>California Aircraft</t>
  </si>
  <si>
    <t>Vickers 785D Viscount</t>
  </si>
  <si>
    <t>Rid de Janeiro, Brazil</t>
  </si>
  <si>
    <t>Vickers Viscount 827 / Fokker AT-6</t>
  </si>
  <si>
    <t>Palembang, Indonesia</t>
  </si>
  <si>
    <t>Near San Jose de Chiquitos, Bolivia</t>
  </si>
  <si>
    <t>Taksing, India</t>
  </si>
  <si>
    <t>Wilmington/Bolivia, North Carolina</t>
  </si>
  <si>
    <t>Gulf of Sirte</t>
  </si>
  <si>
    <t>de Havilland Canada U-1A Otter</t>
  </si>
  <si>
    <t>Charles City, Virginia</t>
  </si>
  <si>
    <t>Sud Aviation Caravelle 1</t>
  </si>
  <si>
    <t>Near Semipalatinsk, USSR</t>
  </si>
  <si>
    <t>Ilyushin IL-18B</t>
  </si>
  <si>
    <t>Montego Bay, Jamacia</t>
  </si>
  <si>
    <t>Off Bathurst Island, Australia</t>
  </si>
  <si>
    <t>Transportes Aéreos de Timor</t>
  </si>
  <si>
    <t>Laguna de Huana-Costa , Boliva</t>
  </si>
  <si>
    <t>REAL / Military - U.S. Navy</t>
  </si>
  <si>
    <t>Douglas DC-3 / USN R-6D-1</t>
  </si>
  <si>
    <t>El Refugio, Colombia</t>
  </si>
  <si>
    <t>Near Tokyo, Japan</t>
  </si>
  <si>
    <t>Near Cannelton, 10 mile SE of Tell City, Indiana</t>
  </si>
  <si>
    <t>Lockheed 188C Electra</t>
  </si>
  <si>
    <t>Cordoba, Colombia</t>
  </si>
  <si>
    <t>SAMSA</t>
  </si>
  <si>
    <t>Siuna, Nicaragua</t>
  </si>
  <si>
    <t>Curtiss C-46A-40-CU</t>
  </si>
  <si>
    <t>Pelotas, Brazil</t>
  </si>
  <si>
    <t>Taipei ,Taiwan</t>
  </si>
  <si>
    <t>Lloyd Aereo Colombiano</t>
  </si>
  <si>
    <t>Hickory, North Carolina</t>
  </si>
  <si>
    <t>Piedmont Airlines / Private</t>
  </si>
  <si>
    <t>Fairchild F-27 / Cessna 310</t>
  </si>
  <si>
    <t>Bunia, Belgian Congo</t>
  </si>
  <si>
    <t>Sobelair SA (Belgium)</t>
  </si>
  <si>
    <t>Near Calabozo, Venezuela</t>
  </si>
  <si>
    <t>Jebel Marra, Sudan</t>
  </si>
  <si>
    <t>Balair</t>
  </si>
  <si>
    <t>Near Salto, Uruguay</t>
  </si>
  <si>
    <t>El Sosneado, Argentina</t>
  </si>
  <si>
    <t>Transamerican Air Transport</t>
  </si>
  <si>
    <t>Convair CV-880</t>
  </si>
  <si>
    <t>Off  Mackay, Qld. Australia</t>
  </si>
  <si>
    <t>Fokker F-27 Friendship 100</t>
  </si>
  <si>
    <t>Mt. Gilbert, Alaska</t>
  </si>
  <si>
    <t>PacifiNorthern Airlines</t>
  </si>
  <si>
    <t>Lockheed 749A-79-32 Constellation</t>
  </si>
  <si>
    <t>Convair CV-340-62</t>
  </si>
  <si>
    <t>Off Barnegat City, New Jersey</t>
  </si>
  <si>
    <t>Goodyear ZPG-3W (airship)</t>
  </si>
  <si>
    <t>Persian Gulf</t>
  </si>
  <si>
    <t>Gulf Aviation (Kalinga Airways)</t>
  </si>
  <si>
    <t>Near Quito, Ecuador</t>
  </si>
  <si>
    <t>Off Manila, Philippines</t>
  </si>
  <si>
    <t>Near Jima, Ethiopia</t>
  </si>
  <si>
    <t>Near Goma, Zaire</t>
  </si>
  <si>
    <t>Military - Royal Belgian Air Force</t>
  </si>
  <si>
    <t>Fairchild C-119G</t>
  </si>
  <si>
    <t>Forest Park, Illinois</t>
  </si>
  <si>
    <t>Chicago Helicopter Airways</t>
  </si>
  <si>
    <t>Sikorsky S-58C helicopter</t>
  </si>
  <si>
    <t>Near Rimini, Italy</t>
  </si>
  <si>
    <t>Deutsche Flugdienst</t>
  </si>
  <si>
    <t>Near Tipuani, Bolivia</t>
  </si>
  <si>
    <t>Kiev, Ukraine, USSR</t>
  </si>
  <si>
    <t>Near El Kelaa, Morocco</t>
  </si>
  <si>
    <t>Military - French Naval Aviation</t>
  </si>
  <si>
    <t>Avro Lancaster 1</t>
  </si>
  <si>
    <t>Off Heraklion, Greece</t>
  </si>
  <si>
    <t>Don Everall Aviation</t>
  </si>
  <si>
    <t>Vickers 634 Viking 1B</t>
  </si>
  <si>
    <t>Agana, Guam, Mariana Islands</t>
  </si>
  <si>
    <t>World Airways</t>
  </si>
  <si>
    <t>Douglas DC-6AB</t>
  </si>
  <si>
    <t>Off Naha, Okinawa</t>
  </si>
  <si>
    <t>Austrian Airlines</t>
  </si>
  <si>
    <t>Vickers Viscount 837</t>
  </si>
  <si>
    <t>Near Juchetipec, Mexico</t>
  </si>
  <si>
    <t>Douglas DC-3 (C-53-DO)</t>
  </si>
  <si>
    <t>United Arab Airlines</t>
  </si>
  <si>
    <t>Vickers Viscount 739B</t>
  </si>
  <si>
    <t>Boston, Massachusett</t>
  </si>
  <si>
    <t>Elba, Italy</t>
  </si>
  <si>
    <t>Itavia</t>
  </si>
  <si>
    <t>de Havilland DH-114 Heron 2</t>
  </si>
  <si>
    <t>Plain City, Utah</t>
  </si>
  <si>
    <t>Ust-Orda, Russia</t>
  </si>
  <si>
    <t>Tupolev Tu-104A</t>
  </si>
  <si>
    <t>Near Missoula, Montana</t>
  </si>
  <si>
    <t>Douglas C-54A-DC</t>
  </si>
  <si>
    <t>Toledo, Ohio</t>
  </si>
  <si>
    <t>ArctiPacific</t>
  </si>
  <si>
    <t>Bhairawa, Nepal</t>
  </si>
  <si>
    <t>Royal Nepal Airlines</t>
  </si>
  <si>
    <t>Fairchild F-27A</t>
  </si>
  <si>
    <t>Cachimbo, Brazil</t>
  </si>
  <si>
    <t>Curtiss C-46A-60-CK</t>
  </si>
  <si>
    <t>San Andres de Giles, Argentina</t>
  </si>
  <si>
    <t>Military - Argentine Air Force</t>
  </si>
  <si>
    <t>Avro 691 Lancastrian IV</t>
  </si>
  <si>
    <t>Llico, Chile</t>
  </si>
  <si>
    <t>Stah, Algeria</t>
  </si>
  <si>
    <t>Douglas C-124A-DL</t>
  </si>
  <si>
    <t>Staten Island / Brooklyn, New York</t>
  </si>
  <si>
    <t>MD DC-8-11 / Lockheed  1049 S Const</t>
  </si>
  <si>
    <t>Munich, West Germany</t>
  </si>
  <si>
    <t>Convair C-131D (CV-340-79)</t>
  </si>
  <si>
    <t>Cebu City, Philippines</t>
  </si>
  <si>
    <t>Ruzyne, Czechoslovakia</t>
  </si>
  <si>
    <t>Avia 14</t>
  </si>
  <si>
    <t>Koivulahti, Finland</t>
  </si>
  <si>
    <t>Finnair</t>
  </si>
  <si>
    <t>New York, New York (Idlewild)</t>
  </si>
  <si>
    <t>McDonnell Douglas DC-8-21</t>
  </si>
  <si>
    <t>Midway Island Naval Air Station</t>
  </si>
  <si>
    <t>Mt. Burangrang, Indonesia</t>
  </si>
  <si>
    <t>Off Argentia, Azores</t>
  </si>
  <si>
    <t>12'20</t>
  </si>
  <si>
    <t>Off Montauk Point, New York</t>
  </si>
  <si>
    <t>Off Surabaya, Indonesia</t>
  </si>
  <si>
    <t>Near Brussels, Belgium</t>
  </si>
  <si>
    <t>Boeing B-707-320</t>
  </si>
  <si>
    <t>Near Natal, Brazil</t>
  </si>
  <si>
    <t>Russelbach, East Germany</t>
  </si>
  <si>
    <t>Singapore</t>
  </si>
  <si>
    <t>Handley Page Hastings C-2</t>
  </si>
  <si>
    <t>McDonnell Douglas DC-8-53</t>
  </si>
  <si>
    <t>Lockheed L-188C Electra</t>
  </si>
  <si>
    <t>Near Kano, Nigeria</t>
  </si>
  <si>
    <t>Continentale Deutsche Luftreederei</t>
  </si>
  <si>
    <t>Transcontinental</t>
  </si>
  <si>
    <t>Odessa, Ukraine, USSR</t>
  </si>
  <si>
    <t>Tupolev TU-104B</t>
  </si>
  <si>
    <t>McDonnell Douglas DC-8-12</t>
  </si>
  <si>
    <t>Near Azul, Argentina</t>
  </si>
  <si>
    <t>Shemya, Alaska</t>
  </si>
  <si>
    <t>Malev Hungarian Airlines</t>
  </si>
  <si>
    <t>Sola, Norway</t>
  </si>
  <si>
    <t>Cunard Eagle Airways</t>
  </si>
  <si>
    <t>Vickers Viking 3B</t>
  </si>
  <si>
    <t>Near Pha Khao, Laos</t>
  </si>
  <si>
    <t>Air America</t>
  </si>
  <si>
    <t>Sondreströmfjord, Greenland</t>
  </si>
  <si>
    <t>Eastern Provincial Airways</t>
  </si>
  <si>
    <t>Near Hinsdale, Illinois</t>
  </si>
  <si>
    <t>Near Sendafar, Ethiopia</t>
  </si>
  <si>
    <t>Cerro del Aernal, Costa Rica</t>
  </si>
  <si>
    <t>Lineas Aéreas Costarricenses</t>
  </si>
  <si>
    <t>President Airlines</t>
  </si>
  <si>
    <t>Near Rabat, Morrocco</t>
  </si>
  <si>
    <t>Sud-Aviation Caravelle III</t>
  </si>
  <si>
    <t>Ndola, Zambia</t>
  </si>
  <si>
    <t>United Nations Organization</t>
  </si>
  <si>
    <t>Lockheed 188C  Electra</t>
  </si>
  <si>
    <t>Mt. Canigou, France</t>
  </si>
  <si>
    <t>Derby Aviation</t>
  </si>
  <si>
    <t>El Adem, Libya</t>
  </si>
  <si>
    <t>Les Prevosts, Guernsey</t>
  </si>
  <si>
    <t>Bristol 170 Freighter 31M</t>
  </si>
  <si>
    <t>Near Recife, Brazil</t>
  </si>
  <si>
    <t>Near Richmond, Virginia</t>
  </si>
  <si>
    <t>Off Puerto Rico</t>
  </si>
  <si>
    <t>Air Haiti International</t>
  </si>
  <si>
    <t>Lockheed L-749A Constellation</t>
  </si>
  <si>
    <t>Campinas, Brazil</t>
  </si>
  <si>
    <t>de Havilland Comet 4</t>
  </si>
  <si>
    <t>Sao Tomé</t>
  </si>
  <si>
    <t>Military - Força Aérea Portuguesa</t>
  </si>
  <si>
    <t>Sydney, NSW, Australia</t>
  </si>
  <si>
    <t>Vickers Viscount 720</t>
  </si>
  <si>
    <t>Boeing 720-030B</t>
  </si>
  <si>
    <t>Chievres, Belgium</t>
  </si>
  <si>
    <t>Military - Belgian Air Force</t>
  </si>
  <si>
    <t>Fairchild C-119G / Fairchild C-119</t>
  </si>
  <si>
    <t>de Havilland Comet 4B</t>
  </si>
  <si>
    <t>Old Harbor, Kodiak Island, Alaska</t>
  </si>
  <si>
    <t>Kodiak Airways</t>
  </si>
  <si>
    <t>Grumman G-21A Goose</t>
  </si>
  <si>
    <t>Caranavi ,Bolivia</t>
  </si>
  <si>
    <t>Corporacion Boliviano de Fomento</t>
  </si>
  <si>
    <t>Batataevka, USSR</t>
  </si>
  <si>
    <t>Antonov AN-10A</t>
  </si>
  <si>
    <t>Near Tino Maria, Peru</t>
  </si>
  <si>
    <t>Portlamar, Margarita Island, Venezuela</t>
  </si>
  <si>
    <t>Fairchild F-27</t>
  </si>
  <si>
    <t>Municipio de Marulanda, Colombia</t>
  </si>
  <si>
    <t>Avianca</t>
  </si>
  <si>
    <t>Jamaica Bay, New York, New York</t>
  </si>
  <si>
    <t>Boeing B-707-123B</t>
  </si>
  <si>
    <t>Douala, Cameroon</t>
  </si>
  <si>
    <t>Caledonian Airways</t>
  </si>
  <si>
    <t>Near Seymour, South Africa</t>
  </si>
  <si>
    <t>Mt. Medetsiz, Turkey</t>
  </si>
  <si>
    <t>Societa Aerea Mediterranea</t>
  </si>
  <si>
    <t>Near Alencon, France</t>
  </si>
  <si>
    <t>Adak, Alaska</t>
  </si>
  <si>
    <t>Western PacifiOcean, Philippine Sea</t>
  </si>
  <si>
    <t>Algeria</t>
  </si>
  <si>
    <t>Military - French Air Force</t>
  </si>
  <si>
    <t>Ilyushin IL-14</t>
  </si>
  <si>
    <t>Near Villavicencio, Colombia</t>
  </si>
  <si>
    <t>Military - Colombian Air Force</t>
  </si>
  <si>
    <t>Serrania del Baudo, Colombia</t>
  </si>
  <si>
    <t>AVISPA</t>
  </si>
  <si>
    <t>Douglas C-47A-1</t>
  </si>
  <si>
    <t>Near Camona, Spain</t>
  </si>
  <si>
    <t>Convair CV-440 -62</t>
  </si>
  <si>
    <t>Near Portsmouth, England</t>
  </si>
  <si>
    <t>East Anglian Flying Services</t>
  </si>
  <si>
    <t>Near Mong Pa Liao, Burma</t>
  </si>
  <si>
    <t>Military - Union of Burma Air Force</t>
  </si>
  <si>
    <t>Vitoria, Brazil</t>
  </si>
  <si>
    <t>Godthaab, Greenland</t>
  </si>
  <si>
    <t>East Provincial Airways</t>
  </si>
  <si>
    <t>Consolidated Catalina</t>
  </si>
  <si>
    <t>Near Nairobi, Kenya</t>
  </si>
  <si>
    <t>Near Markt Schwaben, West Germany</t>
  </si>
  <si>
    <t>Lockheed C121J</t>
  </si>
  <si>
    <t>Near Unionville, Missouri</t>
  </si>
  <si>
    <t>Boeing B-707-124</t>
  </si>
  <si>
    <t>Villeneuve-le-Roi, Val-de-Marne, France</t>
  </si>
  <si>
    <t>Boeing B-707-328</t>
  </si>
  <si>
    <t>Sofia, Bulgaria</t>
  </si>
  <si>
    <t>Tupolev Tu-104B</t>
  </si>
  <si>
    <t>Basse-Terre, Guadaloupe, West Indies</t>
  </si>
  <si>
    <t>Near Adler, Russia</t>
  </si>
  <si>
    <t>Near Krasnoyarsk, USSR</t>
  </si>
  <si>
    <t>Near Junnar, Maharashtra, India</t>
  </si>
  <si>
    <t>McDonnell Douglas DC-8-43</t>
  </si>
  <si>
    <t>Off Brindisi, Italy</t>
  </si>
  <si>
    <t>Trans Mediterranean Airways</t>
  </si>
  <si>
    <t>Near Lahore, Pakistan</t>
  </si>
  <si>
    <t>Loheshyphn, India</t>
  </si>
  <si>
    <t>Near Bangkok, Thailand</t>
  </si>
  <si>
    <t>de Havilland Comet 4C</t>
  </si>
  <si>
    <t>Honolulu, Hawaii</t>
  </si>
  <si>
    <t>Bristol Britannia 314</t>
  </si>
  <si>
    <t>Antonov An-10A</t>
  </si>
  <si>
    <t>Coulommiers, France</t>
  </si>
  <si>
    <t>Panair do Brazil</t>
  </si>
  <si>
    <t>McDonnell Douglas DC-8-33</t>
  </si>
  <si>
    <t>Berranca Bermeja, Colombia</t>
  </si>
  <si>
    <t>Taxader Airlines</t>
  </si>
  <si>
    <t>Cerro Puena Paz, Peru</t>
  </si>
  <si>
    <t>Near Khabarovsk, USSR</t>
  </si>
  <si>
    <t>Yanoyaki, Japan</t>
  </si>
  <si>
    <t>Military - Japan Maritime Self Defense Force</t>
  </si>
  <si>
    <t>Lockheed P2V-7</t>
  </si>
  <si>
    <t>Near Lake Milton, Ohio</t>
  </si>
  <si>
    <t>Private - Ashland Oil Company</t>
  </si>
  <si>
    <t>Brno, Czechoslovakia</t>
  </si>
  <si>
    <t>Near Milan, Washington</t>
  </si>
  <si>
    <t>Near Alcoche, Bolivia</t>
  </si>
  <si>
    <t>Aerolineas Abaroa</t>
  </si>
  <si>
    <t>Sela, India</t>
  </si>
  <si>
    <t>Lockheed 1049H-82 Super Constellation</t>
  </si>
  <si>
    <t>Spt-Îles, Quebec, Canada</t>
  </si>
  <si>
    <t>Vickers 757 Viscount</t>
  </si>
  <si>
    <t>Acapulco, Mexico</t>
  </si>
  <si>
    <t>Avionas  Banamex</t>
  </si>
  <si>
    <t>de Havilland DH-125-1A</t>
  </si>
  <si>
    <t>Convair CV-340/440</t>
  </si>
  <si>
    <t>Near Tourane, South Vietnam</t>
  </si>
  <si>
    <t>Near Nagoya, Japan</t>
  </si>
  <si>
    <t>Vickers 828 Viscount</t>
  </si>
  <si>
    <t>Ellicott, Maryland</t>
  </si>
  <si>
    <t>Sao Tomé &amp; Principe</t>
  </si>
  <si>
    <t>Ilyushin IL-18D</t>
  </si>
  <si>
    <t>Paraibuna, Brazil</t>
  </si>
  <si>
    <t>VASP / Private</t>
  </si>
  <si>
    <t>Saab Scandia / Cessna 310</t>
  </si>
  <si>
    <t>Lima, Peru</t>
  </si>
  <si>
    <t>Boeing B-707-441</t>
  </si>
  <si>
    <t>Barranca Bermeja, Colombia</t>
  </si>
  <si>
    <t>Warsaw, Poland</t>
  </si>
  <si>
    <t>Vickers Viscount 804</t>
  </si>
  <si>
    <t>Kadena AB, Okinawa</t>
  </si>
  <si>
    <t>KB-50</t>
  </si>
  <si>
    <t>Near Brasilia, Brazil</t>
  </si>
  <si>
    <t>Rotterdam, The Netherlands</t>
  </si>
  <si>
    <t>Carvair ATL-98</t>
  </si>
  <si>
    <t>Channel Air Bridge</t>
  </si>
  <si>
    <t>Monte Renosa, Corsica, France</t>
  </si>
  <si>
    <t>Air Nautic</t>
  </si>
  <si>
    <t>Boeing B307-1 Stratoliner</t>
  </si>
  <si>
    <t>Grand Isle, Louisana</t>
  </si>
  <si>
    <t>Commercial Air Taxi</t>
  </si>
  <si>
    <t>Bell 74G</t>
  </si>
  <si>
    <t>Barter Island, Alaska</t>
  </si>
  <si>
    <t>Wien Alaska Airlines</t>
  </si>
  <si>
    <t>Beech AT-11</t>
  </si>
  <si>
    <t>Great Salt Lake, Utah</t>
  </si>
  <si>
    <t>West Coast Airlines</t>
  </si>
  <si>
    <t>Kotzebue, Alaska</t>
  </si>
  <si>
    <t>Skyvan Airways</t>
  </si>
  <si>
    <t>Vickers Viscount 812</t>
  </si>
  <si>
    <t>Off Patuxent River, Maryland</t>
  </si>
  <si>
    <t>Lockheed P-3A Orion</t>
  </si>
  <si>
    <t>Middle East Airlines / Military - Turkish Air ForceC-47</t>
  </si>
  <si>
    <t>Vickers Viscount 754D</t>
  </si>
  <si>
    <t>Syktyvkar ,Russia</t>
  </si>
  <si>
    <t>Near Miami, Florida</t>
  </si>
  <si>
    <t>Boeing B-720-051B</t>
  </si>
  <si>
    <t>Douglas DC-7</t>
  </si>
  <si>
    <t>Near Davao City, Philippines</t>
  </si>
  <si>
    <t>Camden, Tennesee</t>
  </si>
  <si>
    <t>Piper PA-24-250 Comanche</t>
  </si>
  <si>
    <t>Near Karai, Iran</t>
  </si>
  <si>
    <t>Avro 685 York C1</t>
  </si>
  <si>
    <t>Near Charana, Bolivia</t>
  </si>
  <si>
    <t>Monte Matto, Italy</t>
  </si>
  <si>
    <t>Saudi Arabian Royal Flight</t>
  </si>
  <si>
    <t>Misaki Mountain, Japan</t>
  </si>
  <si>
    <t>Military - Japan Air Self Defense Force</t>
  </si>
  <si>
    <t>H-21B</t>
  </si>
  <si>
    <t>Angelholm, Sweden</t>
  </si>
  <si>
    <t>Linjefyg</t>
  </si>
  <si>
    <t>Convair CV-440</t>
  </si>
  <si>
    <t>Near Sora, Italy</t>
  </si>
  <si>
    <t>Vickers Viscount 759D</t>
  </si>
  <si>
    <t>Near Buca, Cameroon</t>
  </si>
  <si>
    <t>Air Afrique</t>
  </si>
  <si>
    <t>Convair CV-340-59</t>
  </si>
  <si>
    <t>Near Ayayda, Egypt</t>
  </si>
  <si>
    <t>PacifiOcean, 116 miles WSW of Annette Island, Alaska</t>
  </si>
  <si>
    <t>Douglas DC-7CF</t>
  </si>
  <si>
    <t>Sama, India</t>
  </si>
  <si>
    <t>Yunnan, Burma</t>
  </si>
  <si>
    <t>Bekkessamson, Romainia</t>
  </si>
  <si>
    <t>Tarom</t>
  </si>
  <si>
    <t>VEB 14P</t>
  </si>
  <si>
    <t>Near Aysen, Chile</t>
  </si>
  <si>
    <t>Military - Chilean Air Force</t>
  </si>
  <si>
    <t>Nar Augustdorf, West Germany</t>
  </si>
  <si>
    <t>Fairchild C-119</t>
  </si>
  <si>
    <t>Detmold, Germany</t>
  </si>
  <si>
    <t>Kaiser-Fraser C-119G</t>
  </si>
  <si>
    <t>Passo Fundo, Brazil</t>
  </si>
  <si>
    <t>Rochester, New York</t>
  </si>
  <si>
    <t>Mohawk Airlines</t>
  </si>
  <si>
    <t>Mt. Ngatamahinerua, New Zealand</t>
  </si>
  <si>
    <t>Near Irkutsk, Russia</t>
  </si>
  <si>
    <t>Farafangana, Madagascar</t>
  </si>
  <si>
    <t>Air Madagascar</t>
  </si>
  <si>
    <t>Pak Tha, Laos</t>
  </si>
  <si>
    <t>Off Bandra, Maharashtra, India</t>
  </si>
  <si>
    <t>Wemmershoek Mountains, South Africa</t>
  </si>
  <si>
    <t>Avro Shackleton MR3</t>
  </si>
  <si>
    <t>Air Inter</t>
  </si>
  <si>
    <t>Vickers Viscount 708</t>
  </si>
  <si>
    <t>Near Great Falls, Montana</t>
  </si>
  <si>
    <t>American Air  Export &amp; Import Co.</t>
  </si>
  <si>
    <t>Hachijo-Jima Island, Japan</t>
  </si>
  <si>
    <t>Fujita Koku Kabushki Kai</t>
  </si>
  <si>
    <t>Near Leningrad , Russia</t>
  </si>
  <si>
    <t>Tupelov Tu-124</t>
  </si>
  <si>
    <t>Military - U.S. Air Force / Military -  U.S. Air Force</t>
  </si>
  <si>
    <t>Boeing KC-135A / Boeing KC-135A</t>
  </si>
  <si>
    <t>Durrenasch, Aargau, Switzerland</t>
  </si>
  <si>
    <t>Near Patti, India</t>
  </si>
  <si>
    <t>Vickers Viscount 768D</t>
  </si>
  <si>
    <t>Off Dover, Deleware</t>
  </si>
  <si>
    <t>Douglas C-133A</t>
  </si>
  <si>
    <t>Near Marseilles, France</t>
  </si>
  <si>
    <t>Aeronaves de Panama</t>
  </si>
  <si>
    <t>Douglas C-74</t>
  </si>
  <si>
    <t>Jamaica, New York</t>
  </si>
  <si>
    <t>New York Airways</t>
  </si>
  <si>
    <t>Boeing Vetrol 107 II helicopter</t>
  </si>
  <si>
    <t>Near Aswan, Egypt</t>
  </si>
  <si>
    <t>Military - Soviet Air Force</t>
  </si>
  <si>
    <t>Antonov AN-12</t>
  </si>
  <si>
    <t>Hayes Island, Russia</t>
  </si>
  <si>
    <t>Near Tisbury, England</t>
  </si>
  <si>
    <t>British Aircraft Corporation</t>
  </si>
  <si>
    <t>BAC One-Eleven 200AB</t>
  </si>
  <si>
    <t>Mariehamn, Aaland Island, Finland</t>
  </si>
  <si>
    <t>Ste. Therese de Blainville, Canada</t>
  </si>
  <si>
    <t>McDonnell Douglas DC-8F-54F</t>
  </si>
  <si>
    <t>Near Nederland, Colorado</t>
  </si>
  <si>
    <t>Curtis C-46A-20-CU</t>
  </si>
  <si>
    <t>Elkton, Maryland</t>
  </si>
  <si>
    <t>Boeing B-707-121</t>
  </si>
  <si>
    <t>Gazni, Afghanistan</t>
  </si>
  <si>
    <t>Los Angeles, California</t>
  </si>
  <si>
    <t>Zarate, Argentina</t>
  </si>
  <si>
    <t>Aerolineas Litoral Argentina</t>
  </si>
  <si>
    <t>Prescott, Arizona</t>
  </si>
  <si>
    <t>Piper PA-23</t>
  </si>
  <si>
    <t>Near Ankara, Turkey</t>
  </si>
  <si>
    <t>Gainsville, Florida</t>
  </si>
  <si>
    <t>South Central Airlines</t>
  </si>
  <si>
    <t>Beech D18S</t>
  </si>
  <si>
    <t>Yacuiba, Bolivia</t>
  </si>
  <si>
    <t>Lloyd Aéreo Boliviano</t>
  </si>
  <si>
    <t>Freeport, Bahamas</t>
  </si>
  <si>
    <t>Private air taxi</t>
  </si>
  <si>
    <t>Detroit, Michigan</t>
  </si>
  <si>
    <t>Piper Aero Commander 560E</t>
  </si>
  <si>
    <t>Banihal Pass, India</t>
  </si>
  <si>
    <t>Marawi, Philippines</t>
  </si>
  <si>
    <t>Barrackpore, India</t>
  </si>
  <si>
    <t>Near Forsyth, Montana</t>
  </si>
  <si>
    <t>Beechcraft C35</t>
  </si>
  <si>
    <t>Lake Pontchartrain, New Orleans, Louisiana</t>
  </si>
  <si>
    <t>Oita, Japan</t>
  </si>
  <si>
    <t>Fuji Airlines</t>
  </si>
  <si>
    <t>Near Innsbruck, Austria</t>
  </si>
  <si>
    <t>British Eagle International Airlines</t>
  </si>
  <si>
    <t>Bristol Britannia 312</t>
  </si>
  <si>
    <t>Near Zephyr Cove, Nevada</t>
  </si>
  <si>
    <t>Paradise Airlines</t>
  </si>
  <si>
    <t>Taxi Aereo de Santander</t>
  </si>
  <si>
    <t>Near Chicago Illinois</t>
  </si>
  <si>
    <t>Snow Valley Ski Lines</t>
  </si>
  <si>
    <t>Boston, Massachutes</t>
  </si>
  <si>
    <t>Slick Airways - Cargo</t>
  </si>
  <si>
    <t>Frontier Airlines</t>
  </si>
  <si>
    <t>Near Danbury, North Carolina</t>
  </si>
  <si>
    <t>Mt. Vesuvius, Italy</t>
  </si>
  <si>
    <t>Vickers Viscount 785D</t>
  </si>
  <si>
    <t>Private - Facilities Management Co.</t>
  </si>
  <si>
    <t>Hargeisa, Somalia</t>
  </si>
  <si>
    <t>Aden Airways</t>
  </si>
  <si>
    <t>Dahran, Saudi Arabia</t>
  </si>
  <si>
    <t>Sud Aviation Caravelle 3</t>
  </si>
  <si>
    <t>Elim, Alaska</t>
  </si>
  <si>
    <t>Wein Alaska Airlines Inc.</t>
  </si>
  <si>
    <t>Cessna 185</t>
  </si>
  <si>
    <t>San Ramon, California</t>
  </si>
  <si>
    <t>Cerro El Gaital, Panama</t>
  </si>
  <si>
    <t>Papanga, Philippines</t>
  </si>
  <si>
    <t>Boeing C-135B</t>
  </si>
  <si>
    <t>Sibuco Point ,Philippines</t>
  </si>
  <si>
    <t>Mason, Texas</t>
  </si>
  <si>
    <t>Piper PA-24</t>
  </si>
  <si>
    <t>Saudi Arabian Airlines</t>
  </si>
  <si>
    <t>Southhampton, Massachusetts</t>
  </si>
  <si>
    <t>Private - Air Taxi</t>
  </si>
  <si>
    <t>Aero Commander 680</t>
  </si>
  <si>
    <t>Taichung, Taiwan</t>
  </si>
  <si>
    <t>Curtiss C-46-CU</t>
  </si>
  <si>
    <t>Off Palma de Mallorca, Spain</t>
  </si>
  <si>
    <t>TASSA</t>
  </si>
  <si>
    <t>Martinsville, Virginia</t>
  </si>
  <si>
    <t>Lockheed 12A</t>
  </si>
  <si>
    <t>Knoxville, Tennessee</t>
  </si>
  <si>
    <t>Caravelle VIR</t>
  </si>
  <si>
    <t>Boeing B-707-331</t>
  </si>
  <si>
    <t>Parrottsville, Tennesee</t>
  </si>
  <si>
    <t>Reno, Nevada</t>
  </si>
  <si>
    <t>Piper PA-28</t>
  </si>
  <si>
    <t>Near Nashville, Tennesee</t>
  </si>
  <si>
    <t>Beechcraft 35-B33 Debonair</t>
  </si>
  <si>
    <t>Willow, Alaska</t>
  </si>
  <si>
    <t>Piper PA-18</t>
  </si>
  <si>
    <t>East Falmouth, Massachusetts</t>
  </si>
  <si>
    <t>Wiggins Airways</t>
  </si>
  <si>
    <t>Near Tipuani (Bolivia</t>
  </si>
  <si>
    <t>Servicios Aéreos Cochabamba</t>
  </si>
  <si>
    <t>Douglas C-47A-25-DK</t>
  </si>
  <si>
    <t>Island of Sakhalin, Russia</t>
  </si>
  <si>
    <t>Pico da Caledonia, Brazil</t>
  </si>
  <si>
    <t>Vickers Viscount 710C</t>
  </si>
  <si>
    <t>Near Vaong Nong, Thailand</t>
  </si>
  <si>
    <t>Near Condoto, Colombia</t>
  </si>
  <si>
    <t>Near Trevelez, Granada, Spain</t>
  </si>
  <si>
    <t>Addis Ababa, Ethiopia</t>
  </si>
  <si>
    <t>Interocean</t>
  </si>
  <si>
    <t>Lockheed L-749A-79 Constellation</t>
  </si>
  <si>
    <t>Near Sibiu, Romania</t>
  </si>
  <si>
    <t>Crown King, Arizona</t>
  </si>
  <si>
    <t>Hughes 269B</t>
  </si>
  <si>
    <t>Near Belgrade, Yugoslavia</t>
  </si>
  <si>
    <t>Branson, Colorado</t>
  </si>
  <si>
    <t>Mustang Aviati</t>
  </si>
  <si>
    <t>Beechcraft C45G</t>
  </si>
  <si>
    <t>Las Vegas, Nevada</t>
  </si>
  <si>
    <t>Bonanza Airlines</t>
  </si>
  <si>
    <t>Off Argentia, Newfoundland, Canada</t>
  </si>
  <si>
    <t>Lockheed P-3A</t>
  </si>
  <si>
    <t>Bao Trai, Vietnam</t>
  </si>
  <si>
    <t>Beechcraft C-45H</t>
  </si>
  <si>
    <t>Air Congo</t>
  </si>
  <si>
    <t>Fayetteville, Arkansas</t>
  </si>
  <si>
    <t>Cessna 206</t>
  </si>
  <si>
    <t>Tripuani, Bolivia</t>
  </si>
  <si>
    <t>Near Da Nang, South Vietnam</t>
  </si>
  <si>
    <t>Military - Vietnamese Air Force</t>
  </si>
  <si>
    <t>Fairchild C-123</t>
  </si>
  <si>
    <t>Near Kaliba, Philippines</t>
  </si>
  <si>
    <t>Fleming Airways System Transport</t>
  </si>
  <si>
    <t>Yurimaguas, Peru</t>
  </si>
  <si>
    <t>SATCO</t>
  </si>
  <si>
    <t>Near San Francisco, California</t>
  </si>
  <si>
    <t>Near Turrialba, Costa Rica</t>
  </si>
  <si>
    <t>Lineas Aéreas Sud Americana</t>
  </si>
  <si>
    <t>Curtis C-46A</t>
  </si>
  <si>
    <t>Kla City, Oklohoma</t>
  </si>
  <si>
    <t>Alva Aircraft Service - Taxi</t>
  </si>
  <si>
    <t>Cessna 182B</t>
  </si>
  <si>
    <t>Fairbanks, Alaska</t>
  </si>
  <si>
    <t>Fairbanks Air Service - Taxi</t>
  </si>
  <si>
    <t>Cessna 180E</t>
  </si>
  <si>
    <t>Wichita, Kansas</t>
  </si>
  <si>
    <t>Near Durango, Mexico</t>
  </si>
  <si>
    <t>Aerovias del Norte</t>
  </si>
  <si>
    <t>Mt. Helmos. Greece</t>
  </si>
  <si>
    <t>Garoua, Cameroon</t>
  </si>
  <si>
    <t>Air Cameroon</t>
  </si>
  <si>
    <t>San Jose Volcano, Chile</t>
  </si>
  <si>
    <t>Off Jones Beach, New York, New York</t>
  </si>
  <si>
    <t>Aerolineas El Salvador</t>
  </si>
  <si>
    <t>Mt. Nakanoone, Japan</t>
  </si>
  <si>
    <t>Zen Nippon</t>
  </si>
  <si>
    <t>South Beach, New York</t>
  </si>
  <si>
    <t>Air Taxi</t>
  </si>
  <si>
    <t>Beechcraft B-35</t>
  </si>
  <si>
    <t>Fort Smith AFB, Oklahoma</t>
  </si>
  <si>
    <t>Lockheed C-130E Hercules</t>
  </si>
  <si>
    <t>Libmanan, Philippines</t>
  </si>
  <si>
    <t>Fairways</t>
  </si>
  <si>
    <t>Kuybyshev,  Russia</t>
  </si>
  <si>
    <t>Tupolev TU-124</t>
  </si>
  <si>
    <t>Musquodoboit, Canada</t>
  </si>
  <si>
    <t>Handley Page HPR-7 Herald 211</t>
  </si>
  <si>
    <t>Sugar Loaf Mountain, Colombia</t>
  </si>
  <si>
    <t>Canadair CP-107 MK-2</t>
  </si>
  <si>
    <t>Lowery Pass, Pakistan</t>
  </si>
  <si>
    <t>Off Tangiers, Morocco</t>
  </si>
  <si>
    <t>Bellfontaine, Ohio</t>
  </si>
  <si>
    <t>Ortner Air Service - Taxi</t>
  </si>
  <si>
    <t>Beech C-45H</t>
  </si>
  <si>
    <t>Near Damascus, Syria</t>
  </si>
  <si>
    <t>Alia Royal Jordanian Airlines</t>
  </si>
  <si>
    <t>Handley Page Dart Herald 207</t>
  </si>
  <si>
    <t>Jersey, UK</t>
  </si>
  <si>
    <t>British United Airways</t>
  </si>
  <si>
    <t>Johnstown, Pennsylvania</t>
  </si>
  <si>
    <t>Baker Aero Inc. - Taxi</t>
  </si>
  <si>
    <t>Near Seattle, Washington</t>
  </si>
  <si>
    <t>Lockheed 1049G-55 Super Constellation</t>
  </si>
  <si>
    <t>Boeing B-720-040B</t>
  </si>
  <si>
    <t>Near Colombus, Georgia</t>
  </si>
  <si>
    <t>Military - U.S. Army / Military - U.S. Army</t>
  </si>
  <si>
    <t>Bell UH-1D / Bell UH1D (helicopters)</t>
  </si>
  <si>
    <t>Near Santa Ana, California</t>
  </si>
  <si>
    <t>Boeing C-135A</t>
  </si>
  <si>
    <t>Boeing B-707-321B</t>
  </si>
  <si>
    <t>Near Patian, Pakistan</t>
  </si>
  <si>
    <t>Fokker F-27 Friendship 200</t>
  </si>
  <si>
    <t>Near Oxford, England</t>
  </si>
  <si>
    <t>Handley Page Hastings C Mark 1</t>
  </si>
  <si>
    <t>Dog Creek, British Columbia, Canada</t>
  </si>
  <si>
    <t>Off Nantucket, Massachusetts</t>
  </si>
  <si>
    <t>EC-121H (Super Constellation)</t>
  </si>
  <si>
    <t>St. Thomas, Virgin Islands</t>
  </si>
  <si>
    <t>Virgin Islands Airways</t>
  </si>
  <si>
    <t>de Havilland 106A</t>
  </si>
  <si>
    <t>Off Choushi, Japan</t>
  </si>
  <si>
    <t>Near Libacao, Philippines</t>
  </si>
  <si>
    <t>Panama City, Panama</t>
  </si>
  <si>
    <t>Rutas Internacionales Peruanes</t>
  </si>
  <si>
    <t>Near Cuiaba, Brazil</t>
  </si>
  <si>
    <t>Lake Michigan, near Chicago, Illinois</t>
  </si>
  <si>
    <t>Boeing B-727-22</t>
  </si>
  <si>
    <t>Jeuk, Belgium</t>
  </si>
  <si>
    <t>Vickers 804 Viscount</t>
  </si>
  <si>
    <t>Lockheed KC-130F</t>
  </si>
  <si>
    <t>Lake Tustumena, Alaska</t>
  </si>
  <si>
    <t>Near La Carlota, Phillipines</t>
  </si>
  <si>
    <t>Filipinas Orient Airways</t>
  </si>
  <si>
    <t>Gore, Ethiopia</t>
  </si>
  <si>
    <t>Near Pastaza, Ecuador</t>
  </si>
  <si>
    <t>TAO</t>
  </si>
  <si>
    <t>Transportes Aéreos Orientales</t>
  </si>
  <si>
    <t>Quang Ngai, South Vietnam</t>
  </si>
  <si>
    <t>Montserrat, Antigua</t>
  </si>
  <si>
    <t>Boeing B-707-121B</t>
  </si>
  <si>
    <t>Santiago, Chili</t>
  </si>
  <si>
    <t>Military - Chilian Air Force</t>
  </si>
  <si>
    <t>Bucaramanga, Colombia</t>
  </si>
  <si>
    <t>Douglas DC-3 / Piper PA-18A</t>
  </si>
  <si>
    <t>Near Hanoi, Vietnam</t>
  </si>
  <si>
    <t>International Control Commision</t>
  </si>
  <si>
    <t>Boeing 307 Stratoliner B-1</t>
  </si>
  <si>
    <t>Near Manila, Philippines</t>
  </si>
  <si>
    <t>Vickers Vanguard 951</t>
  </si>
  <si>
    <t>Obock, French Somaliland</t>
  </si>
  <si>
    <t>Off Northern Panama</t>
  </si>
  <si>
    <t>Near Boqueron, Colombia</t>
  </si>
  <si>
    <t>Aerolineas TAO</t>
  </si>
  <si>
    <t>Cincinnati Airport, near Covington, Kentucky</t>
  </si>
  <si>
    <t>Boeing B-727-23</t>
  </si>
  <si>
    <t>Murmansk, Russia</t>
  </si>
  <si>
    <t>Maui, Hawaii</t>
  </si>
  <si>
    <t>Skyway Air  - Taxi</t>
  </si>
  <si>
    <t>Near Palm Springs, California</t>
  </si>
  <si>
    <t>Paul Kelly Flying Service Inc.</t>
  </si>
  <si>
    <t>Learjet 23</t>
  </si>
  <si>
    <t>Salt Lake City , Utah</t>
  </si>
  <si>
    <t>Edde Airlines</t>
  </si>
  <si>
    <t>Douglas C-53-DO (DC-3A)</t>
  </si>
  <si>
    <t>Carmel, New York</t>
  </si>
  <si>
    <t>Trans World Airlines / Eastern Air Lines</t>
  </si>
  <si>
    <t>Boeing B-707-131B / L1049C Constellation</t>
  </si>
  <si>
    <t>Cerro el Planchon, Chile</t>
  </si>
  <si>
    <t>Aeropesca Colombia</t>
  </si>
  <si>
    <t>Tenerife, Canary Islands</t>
  </si>
  <si>
    <t>Spantax</t>
  </si>
  <si>
    <t>Near Tuy Hoa, South Vietnam</t>
  </si>
  <si>
    <t>Fairchild C-123C</t>
  </si>
  <si>
    <t>Kingman, Arizona</t>
  </si>
  <si>
    <t>Cessna 120</t>
  </si>
  <si>
    <t>Legaspi, Philippines</t>
  </si>
  <si>
    <t>Air Manila</t>
  </si>
  <si>
    <t>Redericksburg, Texas</t>
  </si>
  <si>
    <t>Ray A. Gardner - Taxi</t>
  </si>
  <si>
    <t>Beechcraft G35</t>
  </si>
  <si>
    <t>Near Palembang, Sumarta, Indonesia</t>
  </si>
  <si>
    <t>Garuda  Indonesia Airlines / Garuda Indonesia Airlines</t>
  </si>
  <si>
    <t>Douglas DC-3 / Douglas DC-3</t>
  </si>
  <si>
    <t>Douglas DC-6-54B</t>
  </si>
  <si>
    <t>Port-au-Prince, Haiti</t>
  </si>
  <si>
    <t>COHATA</t>
  </si>
  <si>
    <t>Mont Blanc, French Alps, Switzerland</t>
  </si>
  <si>
    <t>Boeing B-707-437</t>
  </si>
  <si>
    <t>Near Binh Khe, South Vietnam</t>
  </si>
  <si>
    <t>Fairchild C-123B</t>
  </si>
  <si>
    <t>Erie, Pennsylvania</t>
  </si>
  <si>
    <t>Devener Flying Service - Taxi</t>
  </si>
  <si>
    <t>Beechcraft B95A</t>
  </si>
  <si>
    <t>Bremen, Germany</t>
  </si>
  <si>
    <t>Convair CV-440-0</t>
  </si>
  <si>
    <t>Tokyo Bay, Japan</t>
  </si>
  <si>
    <t>Boeing B-727-81</t>
  </si>
  <si>
    <t>Mattoon, Illinois</t>
  </si>
  <si>
    <t>Beatty Flying Service - Taxi</t>
  </si>
  <si>
    <t>Beechcraft D35</t>
  </si>
  <si>
    <t>Delh, India</t>
  </si>
  <si>
    <t>Sud Aviation SE-210 Caravelle VIN</t>
  </si>
  <si>
    <t>Near Milan, Italy</t>
  </si>
  <si>
    <t>Belgian International Air Services</t>
  </si>
  <si>
    <t>Hideaway Park, Colorado</t>
  </si>
  <si>
    <t>Alamo Airways</t>
  </si>
  <si>
    <t>de Havilland 104-6A</t>
  </si>
  <si>
    <t>Near Gotemba City, Mt. Fuji, Japan</t>
  </si>
  <si>
    <t>Boeing B-707-436</t>
  </si>
  <si>
    <t>Santa Cruz Island, California</t>
  </si>
  <si>
    <t>Bassett Complany - Taxi</t>
  </si>
  <si>
    <t>Piper PA-32</t>
  </si>
  <si>
    <t>Reef Island, Alaska</t>
  </si>
  <si>
    <t>Grumman G-21A</t>
  </si>
  <si>
    <t>Antonov AN-24B</t>
  </si>
  <si>
    <t>Asuncion, Paraguay</t>
  </si>
  <si>
    <t>Servicios Americanos</t>
  </si>
  <si>
    <t>Princeston, West Virginia</t>
  </si>
  <si>
    <t>Layman Weikle - Taxi</t>
  </si>
  <si>
    <t>Cessna 172D</t>
  </si>
  <si>
    <t>Off San Diego, California</t>
  </si>
  <si>
    <t>Sam Neua, Laos</t>
  </si>
  <si>
    <t>Continental Air Services</t>
  </si>
  <si>
    <t>Near Ardmore, Oklahoma</t>
  </si>
  <si>
    <t>American Flyers Airline</t>
  </si>
  <si>
    <t>Tomas, Peru</t>
  </si>
  <si>
    <t>Near Di Linh, South Vietnam</t>
  </si>
  <si>
    <t>Boeing CH47A (helicopter)</t>
  </si>
  <si>
    <t>Neah Bay, Washington</t>
  </si>
  <si>
    <t>Kurtzer Flying Service - Taxi</t>
  </si>
  <si>
    <t>Cessna 180</t>
  </si>
  <si>
    <t>Okinawa, Japan</t>
  </si>
  <si>
    <t>Near Columbia City, Indiana</t>
  </si>
  <si>
    <t>Montreal, Quebec, Canada</t>
  </si>
  <si>
    <t>Nordair</t>
  </si>
  <si>
    <t>Long Beach, Mississippi</t>
  </si>
  <si>
    <t>McCoy Flying Service - Taxi</t>
  </si>
  <si>
    <t>Ashland, Alabama</t>
  </si>
  <si>
    <t>Lackey Aero Company - Taxi</t>
  </si>
  <si>
    <t>Sagalyan, Philippines</t>
  </si>
  <si>
    <t>Auckland, New Zealand</t>
  </si>
  <si>
    <t>Air New Zealand</t>
  </si>
  <si>
    <t>Douglas DC-8-52</t>
  </si>
  <si>
    <t>Near Munster, Indiana</t>
  </si>
  <si>
    <t>Private - Mainline Aviation</t>
  </si>
  <si>
    <t>Beechcraft H50</t>
  </si>
  <si>
    <t>Benito, Bolivia</t>
  </si>
  <si>
    <t>Near Falls City, Nebraska</t>
  </si>
  <si>
    <t>BAC One-Eleven 203AE</t>
  </si>
  <si>
    <t>Near Acapulco, Mexico</t>
  </si>
  <si>
    <t>Douglas DC-8-51</t>
  </si>
  <si>
    <t>Anchorage, Alaska</t>
  </si>
  <si>
    <t>NC Simpson - Taxi</t>
  </si>
  <si>
    <t>Beech C-18S</t>
  </si>
  <si>
    <t>Hebron, Ohio</t>
  </si>
  <si>
    <t>Richland Aviation  - Taxi</t>
  </si>
  <si>
    <t>Cessna 310C</t>
  </si>
  <si>
    <t>Chance Vought F-8E</t>
  </si>
  <si>
    <t>Puertos Lobos, Argentina</t>
  </si>
  <si>
    <t>Aerovias Halcon</t>
  </si>
  <si>
    <t>Near Juneau, Alaska</t>
  </si>
  <si>
    <t>Alaska Coastal Airlines</t>
  </si>
  <si>
    <t>Near Ljubljana, Slovenia, Yugoslavia</t>
  </si>
  <si>
    <t>Britannia Airways</t>
  </si>
  <si>
    <t>Bristol Britannia 102</t>
  </si>
  <si>
    <t>Mumbai, Indian</t>
  </si>
  <si>
    <t>Sud Aviation SE-210 Caravelle</t>
  </si>
  <si>
    <t>Off Puertito de Sausal, Spain</t>
  </si>
  <si>
    <t>Winton, Australia</t>
  </si>
  <si>
    <t>Vickers Viscount 832</t>
  </si>
  <si>
    <t>Near Wemme, Oregon</t>
  </si>
  <si>
    <t>McDonnell Douglas DC-9-14</t>
  </si>
  <si>
    <t>An Khe, Vietnam</t>
  </si>
  <si>
    <t>de Havilland Canada CV-2B Caribou</t>
  </si>
  <si>
    <t>Off Morgan City, Louisiana</t>
  </si>
  <si>
    <t>Petroleum Helicopter</t>
  </si>
  <si>
    <t>Bell 204B helicopter</t>
  </si>
  <si>
    <t>Near Sukhumi, Georgia, USSR</t>
  </si>
  <si>
    <t>Antonov AN-24</t>
  </si>
  <si>
    <t>Dowagiac, Michigan</t>
  </si>
  <si>
    <t>Warsaw Aviation - Taxi</t>
  </si>
  <si>
    <t>Heflin, Alabama</t>
  </si>
  <si>
    <t>Gastonia Aviation - Taxi</t>
  </si>
  <si>
    <t>East Nassau, New York</t>
  </si>
  <si>
    <t>Chester Airport</t>
  </si>
  <si>
    <t>Cessna 205A</t>
  </si>
  <si>
    <t>Off Chatham, Massachusetts</t>
  </si>
  <si>
    <t>Lockheed EC-121H</t>
  </si>
  <si>
    <t>Off Matsuyama, Japan</t>
  </si>
  <si>
    <t>NAMC-YS-11-111</t>
  </si>
  <si>
    <t>Near Dallgow, Germany</t>
  </si>
  <si>
    <t>Boeing 727-21</t>
  </si>
  <si>
    <t>Near New Bern, North Carolina</t>
  </si>
  <si>
    <t>Near Aden, Yemen</t>
  </si>
  <si>
    <t>Near Bratislava, Czechoslovakia</t>
  </si>
  <si>
    <t>Transportno Aviatsionno Bulgaro-Soviet Obshchestvo</t>
  </si>
  <si>
    <t>Near Siagon, South Vietnam</t>
  </si>
  <si>
    <t>Near Pedrera, Brazil</t>
  </si>
  <si>
    <t>PBY-5A Catalina</t>
  </si>
  <si>
    <t>Tupolev TU-114B</t>
  </si>
  <si>
    <t>Aerocondor de Colombia</t>
  </si>
  <si>
    <t>Lockheed L-1649A Starliner</t>
  </si>
  <si>
    <t>Binh Tahi, Da Nang, Vietnam</t>
  </si>
  <si>
    <t>Canadair CL-44D4-1</t>
  </si>
  <si>
    <t>Cascubel River, Colombia</t>
  </si>
  <si>
    <t>Douglas C-47A-80-DL</t>
  </si>
  <si>
    <t>New Shrewsbury, New Jersey</t>
  </si>
  <si>
    <t>Red Bank Air Taxi</t>
  </si>
  <si>
    <t>Beechcraft D18S</t>
  </si>
  <si>
    <t>Hilo, Hawaii</t>
  </si>
  <si>
    <t>Channel Air Lift</t>
  </si>
  <si>
    <t>Off Okisu, Japan</t>
  </si>
  <si>
    <t>S2F-1 / HSS-2</t>
  </si>
  <si>
    <t>Air Ferry</t>
  </si>
  <si>
    <t>Aleppo, Syria</t>
  </si>
  <si>
    <t>Syrian Arab Airlines</t>
  </si>
  <si>
    <t>Near Curitiba, Brazil</t>
  </si>
  <si>
    <t>Sadia</t>
  </si>
  <si>
    <t>Handley Page HPR-7 Herald 214</t>
  </si>
  <si>
    <t>Avanti Aviation -Air Taxi</t>
  </si>
  <si>
    <t>Cessna 210-5A</t>
  </si>
  <si>
    <t>Near Hourghada, UAR</t>
  </si>
  <si>
    <t>Near Mexico City, Mexico</t>
  </si>
  <si>
    <t>Youngstown, Ohio</t>
  </si>
  <si>
    <t>Vercoa Air Service - Air Taxi</t>
  </si>
  <si>
    <t>Cessna 182</t>
  </si>
  <si>
    <t>Menado, Indonesia</t>
  </si>
  <si>
    <t>Tegucigalpa, Honduras</t>
  </si>
  <si>
    <t>Mactan, Philippines</t>
  </si>
  <si>
    <t>Monrovia, Liberia</t>
  </si>
  <si>
    <t>Near Marseille, Ohio</t>
  </si>
  <si>
    <t>Lake Central Airlines</t>
  </si>
  <si>
    <t>Convair CV-380</t>
  </si>
  <si>
    <t>Compagnie Air Transport</t>
  </si>
  <si>
    <t>AT L98 Carvair</t>
  </si>
  <si>
    <t>Urbana, Ohio</t>
  </si>
  <si>
    <t>Trans World Airlines / Private</t>
  </si>
  <si>
    <t>MD Douglas DC-9-15 / Beechcraft Baron-55</t>
  </si>
  <si>
    <t>Near Phan Rang, South Vietnam</t>
  </si>
  <si>
    <t>Douglas C-47J</t>
  </si>
  <si>
    <t>Near Klamath Falls, Oregon</t>
  </si>
  <si>
    <t>Mt Visenti, Italy</t>
  </si>
  <si>
    <t>Aeralpi</t>
  </si>
  <si>
    <t>de Havilland Canada DHC-6 Twin Otter 100</t>
  </si>
  <si>
    <t>Off East London, South Africa</t>
  </si>
  <si>
    <t>Vickers Viscount 818</t>
  </si>
  <si>
    <t>Kodiak, Alaska</t>
  </si>
  <si>
    <t>Harvey's Flying Service - Air Taxi</t>
  </si>
  <si>
    <t>Greenwood, Mississippi</t>
  </si>
  <si>
    <t>Harold E. Bell - Air Taxi</t>
  </si>
  <si>
    <t>Beechcraft 95-55</t>
  </si>
  <si>
    <t>New Orleans, Louisiana</t>
  </si>
  <si>
    <t>McDonnell Douglas DC-8-51</t>
  </si>
  <si>
    <t>Phelan, California</t>
  </si>
  <si>
    <t>Ace Flying Service</t>
  </si>
  <si>
    <t>Piper PA-30</t>
  </si>
  <si>
    <t>Off Lima, Peru</t>
  </si>
  <si>
    <t>Caribbean Airlines</t>
  </si>
  <si>
    <t>Lexington, Kentucky</t>
  </si>
  <si>
    <t>Lexington Air Taxi</t>
  </si>
  <si>
    <t>Seoul, South Korea</t>
  </si>
  <si>
    <t>Military - Republiof South Korea Air Force</t>
  </si>
  <si>
    <t>Tamanrasset, Algeria</t>
  </si>
  <si>
    <t>Air Algerie</t>
  </si>
  <si>
    <t>Near Mamuniyeh, Iran</t>
  </si>
  <si>
    <t>Military - Imperial Iranian Air Force</t>
  </si>
  <si>
    <t>Lockheed C-130B</t>
  </si>
  <si>
    <t>Near Nicosia, Cyprus</t>
  </si>
  <si>
    <t>Globe Air</t>
  </si>
  <si>
    <t>Near Sogamosa, Colombia</t>
  </si>
  <si>
    <t>Malaybalay, Philippines</t>
  </si>
  <si>
    <t>Pelita Air Service</t>
  </si>
  <si>
    <t>Fokker F-27 Friendship 400</t>
  </si>
  <si>
    <t>Off Tsushima Island , Japan</t>
  </si>
  <si>
    <t>Flushing, New York</t>
  </si>
  <si>
    <t>Greylock Airways / Private</t>
  </si>
  <si>
    <t>de Havilland DH-104 / Piper PA-28</t>
  </si>
  <si>
    <t>New Castle, Virginia</t>
  </si>
  <si>
    <t>Greenbriar Airways</t>
  </si>
  <si>
    <t>Cessna 205</t>
  </si>
  <si>
    <t>El Plumerillo, Chile</t>
  </si>
  <si>
    <t>Cape Dyer, Canada</t>
  </si>
  <si>
    <t>Curtiss C-46T</t>
  </si>
  <si>
    <t>Ottawa, Ontario, Canada</t>
  </si>
  <si>
    <t>Air Canada</t>
  </si>
  <si>
    <t>Douglas DC-8-54F</t>
  </si>
  <si>
    <t>Mt. Canigou, near Roussillon, France</t>
  </si>
  <si>
    <t>Air Ferry Ltd</t>
  </si>
  <si>
    <t>Stockport, Cheshire, England</t>
  </si>
  <si>
    <t>British Midland Airways</t>
  </si>
  <si>
    <t>Near Siagon, Vietnam</t>
  </si>
  <si>
    <t>Jedda, Saudi Arabia</t>
  </si>
  <si>
    <t>Dublin, Ireland</t>
  </si>
  <si>
    <t>Aer Turas</t>
  </si>
  <si>
    <t>Bristol 170 Freighter 31E</t>
  </si>
  <si>
    <t>Near La Paz, Mexico</t>
  </si>
  <si>
    <t>Douglas DC-3A-197D</t>
  </si>
  <si>
    <t>Near Coari, Brazil</t>
  </si>
  <si>
    <t>Near Dien Bien Phu, Vietnam</t>
  </si>
  <si>
    <t>Lockheed C-130E-I Hercules</t>
  </si>
  <si>
    <t>An Khe, South Vietnam</t>
  </si>
  <si>
    <t>Vickers 803 Viscount</t>
  </si>
  <si>
    <t>Siagon, Vietnam</t>
  </si>
  <si>
    <t>Blossburg, Pennsylvania</t>
  </si>
  <si>
    <t>BAC One Eleven 204AF</t>
  </si>
  <si>
    <t>Near Jacksonville, North Carolina</t>
  </si>
  <si>
    <t>Bell UH-1B / Sikorsky CH53A helicopters</t>
  </si>
  <si>
    <t>Khamis Mushait, Saudi Arabia</t>
  </si>
  <si>
    <t>Kai Tak, Hong Kong</t>
  </si>
  <si>
    <t>Thai International</t>
  </si>
  <si>
    <t>Sud Aviation SE-210 Caravelle III</t>
  </si>
  <si>
    <t>Bacolod, Philippines</t>
  </si>
  <si>
    <t>Tananarive, Malagasy Republic</t>
  </si>
  <si>
    <t>Near Hendersonville, North Carolina</t>
  </si>
  <si>
    <t>Boeing B-727-22 / Cessna 310</t>
  </si>
  <si>
    <t>Near Luang Prabang, Laos</t>
  </si>
  <si>
    <t>Vehu Akat</t>
  </si>
  <si>
    <t>Taiwan Aviation</t>
  </si>
  <si>
    <t>Hudgin Air Service</t>
  </si>
  <si>
    <t>Spitzberg, Norway</t>
  </si>
  <si>
    <t>Breguet 1150</t>
  </si>
  <si>
    <t>Near Bao Loc, Vietnam</t>
  </si>
  <si>
    <t>Fairchild C-123K</t>
  </si>
  <si>
    <t>Near Gander, Newfoundland, Canada</t>
  </si>
  <si>
    <t>Farmington, New Mexico</t>
  </si>
  <si>
    <t>Lester C. Bush - Air Taxi</t>
  </si>
  <si>
    <t>Near Huong Thuy, South Vietnam</t>
  </si>
  <si>
    <t>Lockheed C130B</t>
  </si>
  <si>
    <t>Isle Culebra, Puerto Rico</t>
  </si>
  <si>
    <t>Inter Island Air - Air Taxi</t>
  </si>
  <si>
    <t>Cessnea 172</t>
  </si>
  <si>
    <t>Off Rhodes, Greece</t>
  </si>
  <si>
    <t>Camden, Arizona</t>
  </si>
  <si>
    <t>Bruns Air Service - Air Taxi</t>
  </si>
  <si>
    <t>Beechcraft N35</t>
  </si>
  <si>
    <t>South Vietnam</t>
  </si>
  <si>
    <t>China Airlines (Taiwan)</t>
  </si>
  <si>
    <t>Calhoun, Georgia</t>
  </si>
  <si>
    <t>Crest Airlines - Air Taxi</t>
  </si>
  <si>
    <t>Aero Commander 560</t>
  </si>
  <si>
    <t>Fernhurst, Sussex, England</t>
  </si>
  <si>
    <t>Sud Aviation Caravelle 10R</t>
  </si>
  <si>
    <t>Hong Kong, China</t>
  </si>
  <si>
    <t>Convair CV-880-22M-3</t>
  </si>
  <si>
    <t>Boeing B-707-131</t>
  </si>
  <si>
    <t>Near Sverdlovsk, Russia</t>
  </si>
  <si>
    <t>Cincinnati International Airport, Covington/Hebron, Kentucky</t>
  </si>
  <si>
    <t>Convair CV-880-22-1</t>
  </si>
  <si>
    <t>Juneau, Alaska</t>
  </si>
  <si>
    <t>Livingston Helicopter - Air Taxi</t>
  </si>
  <si>
    <t>Hiller FH1100</t>
  </si>
  <si>
    <t>Sanger, California</t>
  </si>
  <si>
    <t>Priority Air - Air Taxi</t>
  </si>
  <si>
    <t>Near Qui Nhon, South Vietnam</t>
  </si>
  <si>
    <t>de Havilland Canada C-7A Caribou</t>
  </si>
  <si>
    <t>Muong Soui, Laos</t>
  </si>
  <si>
    <t>Lao Cathay Airlines</t>
  </si>
  <si>
    <t>Carpich Huanuco Mt., Peru</t>
  </si>
  <si>
    <t>Douglas DC-C-54A</t>
  </si>
  <si>
    <t>Near Madison, Wisconsin</t>
  </si>
  <si>
    <t>Beechcraft 18H</t>
  </si>
  <si>
    <t>Hanalei, Hawaii</t>
  </si>
  <si>
    <t>Kauai Helicopter - Air Taxi</t>
  </si>
  <si>
    <t>Bell 47J-2A</t>
  </si>
  <si>
    <t>Corona, New Mexico</t>
  </si>
  <si>
    <t>Tulakes Aviaiton - Air Taxi</t>
  </si>
  <si>
    <t>Creag Bhan, England</t>
  </si>
  <si>
    <t>Avro Shackleton MR-3</t>
  </si>
  <si>
    <t>Chiang Mai, Thailand</t>
  </si>
  <si>
    <t>Thai Airways</t>
  </si>
  <si>
    <t>Liepaja, Latvia</t>
  </si>
  <si>
    <t>Executive Air - Air Taxi</t>
  </si>
  <si>
    <t>Beechcraft 95-55B</t>
  </si>
  <si>
    <t>Imperial Comm - Air Taxi</t>
  </si>
  <si>
    <t>Beechcraft E18S</t>
  </si>
  <si>
    <t>Tanana, Alaska</t>
  </si>
  <si>
    <t>Tanana Air Taxi</t>
  </si>
  <si>
    <t>Cessna 180H</t>
  </si>
  <si>
    <t>Near Quang Tri, South Vietnam</t>
  </si>
  <si>
    <t>Sikorsky CH-53A (helicopter)</t>
  </si>
  <si>
    <t>Near Copper Canyon, Nevada</t>
  </si>
  <si>
    <t>Douglas C-54P</t>
  </si>
  <si>
    <t>Zifta, Egypt</t>
  </si>
  <si>
    <t>Iwakuni, Japan</t>
  </si>
  <si>
    <t>Mililtary - U.S. Navy</t>
  </si>
  <si>
    <t>Minot AFB, North Dakota</t>
  </si>
  <si>
    <t>Moroni, Comoro Islands</t>
  </si>
  <si>
    <t>Air Comores</t>
  </si>
  <si>
    <t>Off Phu Quoc, Vietnam</t>
  </si>
  <si>
    <t>Lockheed P-3B Orion</t>
  </si>
  <si>
    <t>Vancouver, Canada</t>
  </si>
  <si>
    <t>Boeing B-707-138B</t>
  </si>
  <si>
    <t>Northern India</t>
  </si>
  <si>
    <t>Antonov AN-12BP</t>
  </si>
  <si>
    <t>Linkuo, Taiwan</t>
  </si>
  <si>
    <t>Boeing B-727-92C</t>
  </si>
  <si>
    <t>Eureka, Utah</t>
  </si>
  <si>
    <t>Havasu City Air - Air Taxi</t>
  </si>
  <si>
    <t>Cessna 210</t>
  </si>
  <si>
    <t>Ban Napa, Laos</t>
  </si>
  <si>
    <t>Royal Air Lao</t>
  </si>
  <si>
    <t>Near Bratsk, Russia</t>
  </si>
  <si>
    <t>Basse-Terre, Guadeloupe, West Indies</t>
  </si>
  <si>
    <t>Boeing B-707-328C</t>
  </si>
  <si>
    <t>Near Khe Sanh, South Vietnam</t>
  </si>
  <si>
    <t>Off Panay Island, Philippines</t>
  </si>
  <si>
    <t>Near Saint Denis, Reunion</t>
  </si>
  <si>
    <t>Douglas DC6B</t>
  </si>
  <si>
    <t>Potters Cove, Rhode Island</t>
  </si>
  <si>
    <t>Viking Airways - Air Taxi</t>
  </si>
  <si>
    <t>Fortaire Aviation - Air Taxi</t>
  </si>
  <si>
    <t>Brantly 305</t>
  </si>
  <si>
    <t>Off Wexford Harbor, Ireland</t>
  </si>
  <si>
    <t>Vickers Viscount 803</t>
  </si>
  <si>
    <t>Ozark Air Lines / Private</t>
  </si>
  <si>
    <t>McDonnell Douglas DC-9 and Cessna 150F</t>
  </si>
  <si>
    <t>Military - Russian Air Force</t>
  </si>
  <si>
    <t>MiG-15 UTI</t>
  </si>
  <si>
    <t>Boeing B-707-465</t>
  </si>
  <si>
    <t>Near Coyhaique, Chile</t>
  </si>
  <si>
    <t>Ladeco</t>
  </si>
  <si>
    <t>Dahlonega, Georgia</t>
  </si>
  <si>
    <t>Canair Corp. - Air Taxi</t>
  </si>
  <si>
    <t>Aerovias Rojas</t>
  </si>
  <si>
    <t>Mull of Kintyre, England</t>
  </si>
  <si>
    <t>Near Cheo Reo, South Vietnam</t>
  </si>
  <si>
    <t>Bell UH-1H / Bell UH-1H (helicopter)</t>
  </si>
  <si>
    <t>Near Windhoek, South Africa (Namibia)</t>
  </si>
  <si>
    <t>Boeing B-707-344C</t>
  </si>
  <si>
    <t>Ilyushin IL-18V</t>
  </si>
  <si>
    <t>Carpenteria, California</t>
  </si>
  <si>
    <t>Utility Helocopter - Air Taxi</t>
  </si>
  <si>
    <t>Bell 206A</t>
  </si>
  <si>
    <t>Near Chaklala, West Pakistan</t>
  </si>
  <si>
    <t>Lockheed Martin L-100-10</t>
  </si>
  <si>
    <t>Near Dawson, Texas</t>
  </si>
  <si>
    <t>Lockheed L188A Electra</t>
  </si>
  <si>
    <t>Got el Afraq, Libya</t>
  </si>
  <si>
    <t>Armstrong Whitworth Argosy C-1</t>
  </si>
  <si>
    <t>Kham Duc, Vietnam</t>
  </si>
  <si>
    <t>Pelliston, Michigan</t>
  </si>
  <si>
    <t>Phillips Flying Service - Air Taxi</t>
  </si>
  <si>
    <t>Paramount, California</t>
  </si>
  <si>
    <t>Los Angeles Airways</t>
  </si>
  <si>
    <t>Sikorsky S-61L helicopter</t>
  </si>
  <si>
    <t>Convair CV-990-30A-5</t>
  </si>
  <si>
    <t>Vidalia, Georgia</t>
  </si>
  <si>
    <t>Houston-Beech - Air Taxi</t>
  </si>
  <si>
    <t>Cessna 411</t>
  </si>
  <si>
    <t>Boeing B-707-321C</t>
  </si>
  <si>
    <t>San Sebastian, Spain</t>
  </si>
  <si>
    <t>Rinaldo Piaggio</t>
  </si>
  <si>
    <t>Piaggio PD-808</t>
  </si>
  <si>
    <t>Yuhnov, Russia</t>
  </si>
  <si>
    <t>Military Soviet  Air Force - Aeroflot</t>
  </si>
  <si>
    <t>Antonov An-12 - Ilyshin IL-14</t>
  </si>
  <si>
    <t>Near Bearcat, South Vietnam</t>
  </si>
  <si>
    <t>Bell UH-1H / Bell UH-1H / Bell UH-1H</t>
  </si>
  <si>
    <t>Vichy, Missouri</t>
  </si>
  <si>
    <t>Purdue Airlines Inc.</t>
  </si>
  <si>
    <t>BKS Air Transport</t>
  </si>
  <si>
    <t>Airspeed AS.57 Ambassador 2</t>
  </si>
  <si>
    <t>Ft. Lauderdale, Florida</t>
  </si>
  <si>
    <t>Red Aircraft Service - Air Taxi</t>
  </si>
  <si>
    <t>Near Dharan, Saudi Arabia</t>
  </si>
  <si>
    <t>Convair CV-340-68B</t>
  </si>
  <si>
    <t>Near Lagos, Nigeria</t>
  </si>
  <si>
    <t>Boeing 707-329C</t>
  </si>
  <si>
    <t>Gravata, Brazil</t>
  </si>
  <si>
    <t>Curtiss C-46C</t>
  </si>
  <si>
    <t>Off Chili</t>
  </si>
  <si>
    <t>Aerolineas Flecha Austral</t>
  </si>
  <si>
    <t>Near Recife Brazil</t>
  </si>
  <si>
    <t>Jamestown, Rhode Island</t>
  </si>
  <si>
    <t>Mid Island Air - Air Taxi</t>
  </si>
  <si>
    <t>Cessna 182H</t>
  </si>
  <si>
    <t>Aitalia</t>
  </si>
  <si>
    <t>McDonnell Douglas DC-8</t>
  </si>
  <si>
    <t>Milwaukee, Wisconsin</t>
  </si>
  <si>
    <t>North Central Airlines / Private</t>
  </si>
  <si>
    <t>Convair CV-580 / Cessna 150</t>
  </si>
  <si>
    <t>Pfaffenhofen, Germany</t>
  </si>
  <si>
    <t>Vickers Viscount 739A</t>
  </si>
  <si>
    <t>Fairchild-Hiller FH-227B</t>
  </si>
  <si>
    <t>Continental Air Transport</t>
  </si>
  <si>
    <t>Compton, California</t>
  </si>
  <si>
    <t>Off Port Said, Egypt</t>
  </si>
  <si>
    <t>Antonov AN-24V</t>
  </si>
  <si>
    <t>Near Maturin, Venezuela</t>
  </si>
  <si>
    <t>Hawker Siddeley HS-748-215-2</t>
  </si>
  <si>
    <t>Lopez, Washington</t>
  </si>
  <si>
    <t>Island Sky Ferry - Air Taxi</t>
  </si>
  <si>
    <t>Cessna 172</t>
  </si>
  <si>
    <t>Near Odda, Norway</t>
  </si>
  <si>
    <t>Westwing</t>
  </si>
  <si>
    <t>Near Burgas, Bulgaria</t>
  </si>
  <si>
    <t>Bulair TABSO</t>
  </si>
  <si>
    <t>Far Aviation - Air Taxi / Speeds Flying - Air Taxi</t>
  </si>
  <si>
    <t>Cessna 402 / Piper PA-28</t>
  </si>
  <si>
    <t>Off Cap d'Antibes, France</t>
  </si>
  <si>
    <t>Sud-Aviation Caravelle 3</t>
  </si>
  <si>
    <t>Wake Island</t>
  </si>
  <si>
    <t>Port Harcourt, Biafra, Nigeria</t>
  </si>
  <si>
    <t>Pan African Airlines</t>
  </si>
  <si>
    <t>Kenai, Alaska</t>
  </si>
  <si>
    <t>Kenai Air Service - Air Taxi</t>
  </si>
  <si>
    <t>Beechcraft D50A</t>
  </si>
  <si>
    <t>Near Camp Evans, Vietnam</t>
  </si>
  <si>
    <t>de Havilland Canada C-7B Caribou</t>
  </si>
  <si>
    <t>Near Camp Evans, South Vietnam</t>
  </si>
  <si>
    <t>Military - U.S. Air Force / Military -  U.S. Army</t>
  </si>
  <si>
    <t>de Havilland C-7B / Boeing Vertol CH-47A</t>
  </si>
  <si>
    <t>Catalina - Vega - Air Taxi</t>
  </si>
  <si>
    <t>de Havilland DH-104</t>
  </si>
  <si>
    <t>Puerto Cortes, Costa Rica</t>
  </si>
  <si>
    <t>Aerovias del Valle</t>
  </si>
  <si>
    <t>Britten-Norman BN-2 Islander</t>
  </si>
  <si>
    <t>Derry, Pennsylvania</t>
  </si>
  <si>
    <t>Augusta Aviaiton - Air Taxi</t>
  </si>
  <si>
    <t>Avia 14-40</t>
  </si>
  <si>
    <t>Near Izmir, Turkey</t>
  </si>
  <si>
    <t>Military - Turkish Air Force</t>
  </si>
  <si>
    <t>Feijó, Brazil</t>
  </si>
  <si>
    <t>Douglas C-47A-25</t>
  </si>
  <si>
    <t>Near Ban Me Thuot, South Vietnam</t>
  </si>
  <si>
    <t>Hanover, New Hampshire</t>
  </si>
  <si>
    <t>Fairchild-Hiller FH227C</t>
  </si>
  <si>
    <t>Barrow, Alaska</t>
  </si>
  <si>
    <t>Barrow Air Service - Air Taxi</t>
  </si>
  <si>
    <t>Aero Commander 680-E</t>
  </si>
  <si>
    <t>McDonnell Douglas DC-8-62</t>
  </si>
  <si>
    <t>Santa Ana, California</t>
  </si>
  <si>
    <t>Cable Commuter</t>
  </si>
  <si>
    <t>de Havilland Canada DHC-6 Twin Otter 200</t>
  </si>
  <si>
    <t>Savannakhet, Laos</t>
  </si>
  <si>
    <t>Point Baker, Alaska</t>
  </si>
  <si>
    <t>Stikine Air Service - Air Taxi</t>
  </si>
  <si>
    <t>Pedro Bay, Alaska</t>
  </si>
  <si>
    <t>Wien Consolidated Airlines</t>
  </si>
  <si>
    <t>Fairchild F-27B</t>
  </si>
  <si>
    <t>Conquest Airways - Air Taxi</t>
  </si>
  <si>
    <t>Wolf Creek, Montana</t>
  </si>
  <si>
    <t>Northwest Moon - Air Taxi</t>
  </si>
  <si>
    <t>Aero Commander 560-F</t>
  </si>
  <si>
    <t>Bradford, Pennsylvania</t>
  </si>
  <si>
    <t>Convair CV-580</t>
  </si>
  <si>
    <t>Prudhoe Bay, Alaska</t>
  </si>
  <si>
    <t>Interior Airways</t>
  </si>
  <si>
    <t>Lockheed L-100 Hercules</t>
  </si>
  <si>
    <t>Elmendorf Air Force Base, Alaska</t>
  </si>
  <si>
    <t>Boeing 707-321CF</t>
  </si>
  <si>
    <t>Ensenada, Mexico</t>
  </si>
  <si>
    <t>Exportada De Sal S.A.</t>
  </si>
  <si>
    <t>North Central Airlines</t>
  </si>
  <si>
    <t>Ching Chuan Kang AB, Taiwan</t>
  </si>
  <si>
    <t>Minchumina, Alaska</t>
  </si>
  <si>
    <t>de Havilland DHC-6</t>
  </si>
  <si>
    <t>Port Hedland, WA, Australia</t>
  </si>
  <si>
    <t>MaRobertson-Miller Airlines</t>
  </si>
  <si>
    <t>Near Ciudad Vitoria, Mexico</t>
  </si>
  <si>
    <t>Servicios Aéreos Especiales</t>
  </si>
  <si>
    <t>Mt. Paku, Taiwan</t>
  </si>
  <si>
    <t>Tyonek, Alaska</t>
  </si>
  <si>
    <t>ERA Helicopter</t>
  </si>
  <si>
    <t>Bell 205A</t>
  </si>
  <si>
    <t>Gatwick Airport, Horley, Surrey,  England</t>
  </si>
  <si>
    <t>Boeing B-727-113C</t>
  </si>
  <si>
    <t>Near Bradford, Pennsylvania</t>
  </si>
  <si>
    <t>Mt. Tawu, Thailand</t>
  </si>
  <si>
    <t>China Air Lines</t>
  </si>
  <si>
    <t>Off Los Angeles, California</t>
  </si>
  <si>
    <t>Near Hue, Vietnam</t>
  </si>
  <si>
    <t>Boeing B-727-22QC</t>
  </si>
  <si>
    <t>Off  Taiwan</t>
  </si>
  <si>
    <t>Lockheed HC-130H Hercules</t>
  </si>
  <si>
    <t>Port Angeles, Washington</t>
  </si>
  <si>
    <t>Pudget Sound Air - Air Taxi</t>
  </si>
  <si>
    <t>Off Batan Islands, Philippines</t>
  </si>
  <si>
    <t>Lockheed C-130H</t>
  </si>
  <si>
    <t>Near Lone Pine, California</t>
  </si>
  <si>
    <t>Mineral County Airlines</t>
  </si>
  <si>
    <t>Tainan, Taiwan</t>
  </si>
  <si>
    <t>Handley Page Dart Herald 201</t>
  </si>
  <si>
    <t>Prinair</t>
  </si>
  <si>
    <t>Maracaibo, Zulia, Venezuela</t>
  </si>
  <si>
    <t>Venezolana Internacional de Aviacion</t>
  </si>
  <si>
    <t>McDonnell Douglas DC-9-32</t>
  </si>
  <si>
    <t>Leamon Flying Service</t>
  </si>
  <si>
    <t>Bell 47G2A1 / Cessna 150H</t>
  </si>
  <si>
    <t>Avion Airways</t>
  </si>
  <si>
    <t>Off New Providence Island, Bahamas</t>
  </si>
  <si>
    <t>Islands of the Bahamas Inc</t>
  </si>
  <si>
    <t>Zawoja, Poland</t>
  </si>
  <si>
    <t>Boeing Vertol CH47C (helicopter)</t>
  </si>
  <si>
    <t>Sept-Îles, Canada</t>
  </si>
  <si>
    <t>Off Chongjin, North Korea</t>
  </si>
  <si>
    <t>Lockheed EC-121M</t>
  </si>
  <si>
    <t>Kinshasa, Zaire</t>
  </si>
  <si>
    <t>Wigmo</t>
  </si>
  <si>
    <t>Craig, Alaska</t>
  </si>
  <si>
    <t>Simpson Air Service - Air Taxi</t>
  </si>
  <si>
    <t>de Havilland DHC-2</t>
  </si>
  <si>
    <t>Khulna, Bangladesh</t>
  </si>
  <si>
    <t>Near Takoradi, Ghana</t>
  </si>
  <si>
    <t>Ghana Airways</t>
  </si>
  <si>
    <t>Near Nakhon Ratchasima , Thailand</t>
  </si>
  <si>
    <t>Lockheed EC121R</t>
  </si>
  <si>
    <t>Las Higueras, Argentina</t>
  </si>
  <si>
    <t>Argentina CAA</t>
  </si>
  <si>
    <t>Near Chon Thanh, South Vietnam</t>
  </si>
  <si>
    <t>Boeing Vertol CH47A (helicopter)</t>
  </si>
  <si>
    <t>Medford, New Jersey</t>
  </si>
  <si>
    <t>Flying W Airways</t>
  </si>
  <si>
    <t>Near Lashio, Myanmar</t>
  </si>
  <si>
    <t>Reggio di Calabria, Italy</t>
  </si>
  <si>
    <t>Aero Transporti Italiani</t>
  </si>
  <si>
    <t>Fokker F-27 Friendship 600</t>
  </si>
  <si>
    <t>Near Salinas Victoria, Nuevo Leon, Mexico</t>
  </si>
  <si>
    <t>Compania Mexicana de Aviacion</t>
  </si>
  <si>
    <t>Boeing B-727-64</t>
  </si>
  <si>
    <t>North Bend, Oregon</t>
  </si>
  <si>
    <t>Eureka Aero Inc. - Air Taxi</t>
  </si>
  <si>
    <t>Cessna 337C</t>
  </si>
  <si>
    <t>Off Andreanof Islands, Alaska</t>
  </si>
  <si>
    <t>Boeing RC-135E</t>
  </si>
  <si>
    <t>Cascade Airways</t>
  </si>
  <si>
    <t>Beechcraft 99</t>
  </si>
  <si>
    <t>Agra, India</t>
  </si>
  <si>
    <t>Near Monroe, Georgia</t>
  </si>
  <si>
    <t>Air South</t>
  </si>
  <si>
    <t>Beechcraft B-99</t>
  </si>
  <si>
    <t>Hitauda, Nepal</t>
  </si>
  <si>
    <t>Interior Airways - Air Taxi</t>
  </si>
  <si>
    <t>Grumman G-44A</t>
  </si>
  <si>
    <t>Sparrevohn, Alaska</t>
  </si>
  <si>
    <t>Safeway Airways</t>
  </si>
  <si>
    <t>Cessna 320</t>
  </si>
  <si>
    <t>Kekaha, Hawaii</t>
  </si>
  <si>
    <t>Trans Isle Air</t>
  </si>
  <si>
    <t>De Havilland DH-104 Dove</t>
  </si>
  <si>
    <t>Boeing 707-331C</t>
  </si>
  <si>
    <t>Biskra, Algeria</t>
  </si>
  <si>
    <t>Sud Aviation SE-210 Caravelle 6N</t>
  </si>
  <si>
    <t>Halvorson - Air Taxi</t>
  </si>
  <si>
    <t>Bell 47G3B1</t>
  </si>
  <si>
    <t>Uli , Nigeria</t>
  </si>
  <si>
    <t>Canairelief Air</t>
  </si>
  <si>
    <t>Niagra Falls, Canada</t>
  </si>
  <si>
    <t>Prior Aviatoin - Air Taxi</t>
  </si>
  <si>
    <t>Bell 47G-2</t>
  </si>
  <si>
    <t>Near Long Tieng, Laos</t>
  </si>
  <si>
    <t>Pilatus Pc-6C</t>
  </si>
  <si>
    <t>Sucre, Ecuador</t>
  </si>
  <si>
    <t>Boeing B-707-328B</t>
  </si>
  <si>
    <t>Near Khantanga, Russia</t>
  </si>
  <si>
    <t>Antonov An-12PL</t>
  </si>
  <si>
    <t>Newton, Iowa</t>
  </si>
  <si>
    <t>Private Charter</t>
  </si>
  <si>
    <t>Cessna 172H</t>
  </si>
  <si>
    <t>Military - Royal Lao Air Force</t>
  </si>
  <si>
    <t>Korat Air Base, Thailand</t>
  </si>
  <si>
    <t>Near Medina, Colombia</t>
  </si>
  <si>
    <t>SATENA</t>
  </si>
  <si>
    <t>Near Fairland, Indiana</t>
  </si>
  <si>
    <t>Allegheny Airlines / Forth Corporation</t>
  </si>
  <si>
    <t>MD Douglas DC-9-31/Piper Cherokee PA-28</t>
  </si>
  <si>
    <t>Near Antipolo, Philippines</t>
  </si>
  <si>
    <t>BAC One-Eleven 402AP</t>
  </si>
  <si>
    <t>Londrina-Parana, Brazil</t>
  </si>
  <si>
    <t>Campbell River, Canada</t>
  </si>
  <si>
    <t>Convair CV-640</t>
  </si>
  <si>
    <t>Near Hoi An, Vietnam</t>
  </si>
  <si>
    <t>Douglas DC-4 / USAF F-4E</t>
  </si>
  <si>
    <t>Mexico City, Mexico</t>
  </si>
  <si>
    <t>Uli, Nigeria</t>
  </si>
  <si>
    <t>Nordchurchaid</t>
  </si>
  <si>
    <t>Boeing C-97</t>
  </si>
  <si>
    <t>Grumman C-2A</t>
  </si>
  <si>
    <t>Metro Commuter - Air Taxi</t>
  </si>
  <si>
    <t>Beechcraft 65-B80</t>
  </si>
  <si>
    <t>Timmins, Ontario ,Canada</t>
  </si>
  <si>
    <t>Austin Airways</t>
  </si>
  <si>
    <t>Point Alexander, Alaska</t>
  </si>
  <si>
    <t>Channel Flying Service - Air Taxi</t>
  </si>
  <si>
    <t>Near Anderma, Russia</t>
  </si>
  <si>
    <t>Antonov An-12TB</t>
  </si>
  <si>
    <t>Mt. Pilot Knob, Glen Falls, New York</t>
  </si>
  <si>
    <t>Near Ikeja, Nigeria</t>
  </si>
  <si>
    <t>Nigeria Airways</t>
  </si>
  <si>
    <t>BAC VC-10-1101</t>
  </si>
  <si>
    <t>Near Keratea, Greece</t>
  </si>
  <si>
    <t>Passadumkeag, Maine</t>
  </si>
  <si>
    <t>Aroostook Air - Air Taxi</t>
  </si>
  <si>
    <t>Military U.S. Navy</t>
  </si>
  <si>
    <t>LTVF-8J</t>
  </si>
  <si>
    <t>Nha Trang, Vietnam</t>
  </si>
  <si>
    <t>Nulato, Alaska</t>
  </si>
  <si>
    <t>Galena Air Service - Air Taxi</t>
  </si>
  <si>
    <t>Stockholm, Sweden</t>
  </si>
  <si>
    <t>Near Villia Greece</t>
  </si>
  <si>
    <t>Military - Royal HelleniAir Force</t>
  </si>
  <si>
    <t>Faleolo, Western Samoa</t>
  </si>
  <si>
    <t>Polynesian Airlines</t>
  </si>
  <si>
    <t>Mt. Pumacona, Peru</t>
  </si>
  <si>
    <t>Portage, Michigan</t>
  </si>
  <si>
    <t>Buckeye Air Service - Air Taxi</t>
  </si>
  <si>
    <t>Beechcraft TC-45J</t>
  </si>
  <si>
    <t>Near Poza Rica, Mexico</t>
  </si>
  <si>
    <t>Charter -Federal Electricity Commission</t>
  </si>
  <si>
    <t>Near Delhi, India</t>
  </si>
  <si>
    <t>Near Batagai, Russia</t>
  </si>
  <si>
    <t>TAG Airlines</t>
  </si>
  <si>
    <t>De Havilland Dove</t>
  </si>
  <si>
    <t>Near Murmansk, Russia</t>
  </si>
  <si>
    <t>Near Corrientes, Argentina</t>
  </si>
  <si>
    <t>Hawker Siddeley HS-748 1</t>
  </si>
  <si>
    <t>Apuseni mountains, Romania</t>
  </si>
  <si>
    <t>Near Samarkand, USSR</t>
  </si>
  <si>
    <t>Long Island Sound, Connecticut</t>
  </si>
  <si>
    <t>Pilgrim Airlines</t>
  </si>
  <si>
    <t>Puerta Infrida, Colombia</t>
  </si>
  <si>
    <t>Lineas Aéreas La Urraca</t>
  </si>
  <si>
    <t>Off Santo Domingo, Dominican Republic</t>
  </si>
  <si>
    <t>Compania Dominicana de Aviacion</t>
  </si>
  <si>
    <t>Suburban Airlines - Air Taxi</t>
  </si>
  <si>
    <t>Congo</t>
  </si>
  <si>
    <t>Convair CV-990-30A-6</t>
  </si>
  <si>
    <t>St. Moritz, Switzerland</t>
  </si>
  <si>
    <t>Bavaria Flug</t>
  </si>
  <si>
    <t>Handley Page Jetstream 1</t>
  </si>
  <si>
    <t>Belem Bay, Brazil</t>
  </si>
  <si>
    <t>Paraense Transportes Aereos</t>
  </si>
  <si>
    <t>Lockheed EC-121P</t>
  </si>
  <si>
    <t>Binghamton, New York</t>
  </si>
  <si>
    <t>Commuter Airline - Air Taxi</t>
  </si>
  <si>
    <t>Colorado City, Arizona</t>
  </si>
  <si>
    <t>Grand Canyon Airlines</t>
  </si>
  <si>
    <t>Royal Air Maroc</t>
  </si>
  <si>
    <t>Aerospatiale Caravelle 3</t>
  </si>
  <si>
    <t>Novosibirsk, Russia</t>
  </si>
  <si>
    <t>Cambridge, Maryland</t>
  </si>
  <si>
    <t>East Coast Air - Air Taxi</t>
  </si>
  <si>
    <t>Dak Seang, Laos</t>
  </si>
  <si>
    <t>Lockheed AC-130A Hercules</t>
  </si>
  <si>
    <t>Hawker Siddeley HS-748-209</t>
  </si>
  <si>
    <t>Rivolto, Italy</t>
  </si>
  <si>
    <t>Military - Italian Air Force</t>
  </si>
  <si>
    <t>Kainatu,  New Guinea</t>
  </si>
  <si>
    <t>Near St. Croix, US Virgin Islands</t>
  </si>
  <si>
    <t>Antillian Airlines</t>
  </si>
  <si>
    <t>McDonnell Douglas DC-9-33CF</t>
  </si>
  <si>
    <t>Hamilton AFB, California</t>
  </si>
  <si>
    <t>Mogadishu, Somalia</t>
  </si>
  <si>
    <t>Somali Airlines</t>
  </si>
  <si>
    <t>Iligan, Philippines</t>
  </si>
  <si>
    <t>Pellston, Michigan</t>
  </si>
  <si>
    <t>Executive Jet Sales Inc.</t>
  </si>
  <si>
    <t>Gates Learjet 23</t>
  </si>
  <si>
    <t>Kishiniev, Moldavia, USSR</t>
  </si>
  <si>
    <t>Off Puntarenas, Costa Rica</t>
  </si>
  <si>
    <t>Curtiss C-46A-55-CK</t>
  </si>
  <si>
    <t>Aeroservice S de RL</t>
  </si>
  <si>
    <t>Chamblee, Georgia</t>
  </si>
  <si>
    <t>Lehigh Acres Development Inc.</t>
  </si>
  <si>
    <t>Tripoli, Libya</t>
  </si>
  <si>
    <t>Roxas, Philippines</t>
  </si>
  <si>
    <t>Near Huaricanga, Peru</t>
  </si>
  <si>
    <t>LADE</t>
  </si>
  <si>
    <t>Fokker F-27 Friendship 400M</t>
  </si>
  <si>
    <t>McGrath, Alakska</t>
  </si>
  <si>
    <t>Reeder Flying Service</t>
  </si>
  <si>
    <t>Near Arbucias, Gerona, Spain</t>
  </si>
  <si>
    <t>Dan Air Services</t>
  </si>
  <si>
    <t>Toronto, Canada</t>
  </si>
  <si>
    <t>McDonnell Douglas DC-8-63</t>
  </si>
  <si>
    <t>Antonov AN-22</t>
  </si>
  <si>
    <t>Lincoln, New Mexico</t>
  </si>
  <si>
    <t>Del Rio Flying Service - Air Taxi</t>
  </si>
  <si>
    <t>Cessna 310J</t>
  </si>
  <si>
    <t>Tokyo, Japan</t>
  </si>
  <si>
    <t>McDonnell Douglas DC-8-63AF</t>
  </si>
  <si>
    <t>Military - Forces Militaires Françaises</t>
  </si>
  <si>
    <t>Military - United States Navy</t>
  </si>
  <si>
    <t>Islamabad, Pakistan</t>
  </si>
  <si>
    <t>Lineas Aereas Nacionales SA (Peru)</t>
  </si>
  <si>
    <t>NAMC YS-11A-219</t>
  </si>
  <si>
    <t>Near Tam Ky, South Vietnam</t>
  </si>
  <si>
    <t>Boeing Vertol CH47B (helicopter)</t>
  </si>
  <si>
    <t>Near Silcher, India</t>
  </si>
  <si>
    <t>Haringvreter, Netherlands</t>
  </si>
  <si>
    <t>Dutch Continental Airways</t>
  </si>
  <si>
    <t>Britten-Norman BN-2A Islander</t>
  </si>
  <si>
    <t>Near Dnepropetrovsk, Ukraine, USSR</t>
  </si>
  <si>
    <t>Near Leningrad, USSR</t>
  </si>
  <si>
    <t>Yakovlev YAK-40</t>
  </si>
  <si>
    <t>Trans International Airlines</t>
  </si>
  <si>
    <t>McDonnell Douglas DC-8-63CF</t>
  </si>
  <si>
    <t>Orocovis, Puerto Rico</t>
  </si>
  <si>
    <t>San Juan Air</t>
  </si>
  <si>
    <t>Cranbrook, Canada</t>
  </si>
  <si>
    <t>Eagle Flight - Air Taxi</t>
  </si>
  <si>
    <t>Cessna T337B</t>
  </si>
  <si>
    <t>Near Vagar, Denmark</t>
  </si>
  <si>
    <t>Fokker F-27 Friendship 300</t>
  </si>
  <si>
    <t>Near Da Nang, Vietnam</t>
  </si>
  <si>
    <t>Douglas DC-3-DST</t>
  </si>
  <si>
    <t>Mys-Kammenyj, Russia</t>
  </si>
  <si>
    <t>Antonov An-12B</t>
  </si>
  <si>
    <t>Mt. Trelease, near Silver Plume, Colorado</t>
  </si>
  <si>
    <t>Charter, Golden Eagle Aviation Inc.</t>
  </si>
  <si>
    <t>Near Taipei, Taiwan</t>
  </si>
  <si>
    <t>Lockheed C-130E</t>
  </si>
  <si>
    <t>Mahaffey, Pennsylvania</t>
  </si>
  <si>
    <t>Aero Commander 500-B</t>
  </si>
  <si>
    <t>Near Germiston, South Africa</t>
  </si>
  <si>
    <t>National Airways</t>
  </si>
  <si>
    <t>Dayton, Ohio</t>
  </si>
  <si>
    <t>Saturn Airways</t>
  </si>
  <si>
    <t>Lockheed L-100-20 Hercules</t>
  </si>
  <si>
    <t>New Castle, Delaware</t>
  </si>
  <si>
    <t>Delaware Aviation - Air Taxi</t>
  </si>
  <si>
    <t>Piper PA-28R</t>
  </si>
  <si>
    <t>Pointe-à-Pitre, Guadeloupe</t>
  </si>
  <si>
    <t>Aerocosta Colombia</t>
  </si>
  <si>
    <t>Near Huntington, West Virginia</t>
  </si>
  <si>
    <t>Southern Airways</t>
  </si>
  <si>
    <t>McDonnell Douglas DC-9-31</t>
  </si>
  <si>
    <t>Nar Can Tho, South Vietnam</t>
  </si>
  <si>
    <t>Military - Vietnamese Air Force / Military - U.S. Army</t>
  </si>
  <si>
    <t>de Havilland RU-6A Beaver /Bell UH-1H</t>
  </si>
  <si>
    <t>Near Nha Trang, South Vietnam</t>
  </si>
  <si>
    <t>Near Cam Ranh, South Vietnam</t>
  </si>
  <si>
    <t>Dhaka, Bangladesh</t>
  </si>
  <si>
    <t>Cargolux</t>
  </si>
  <si>
    <t>Canadair CL-44J</t>
  </si>
  <si>
    <t>Delhi, India</t>
  </si>
  <si>
    <t>Jamair</t>
  </si>
  <si>
    <t>Near Constanta, Romania</t>
  </si>
  <si>
    <t>BAC One-Eleven  424EU</t>
  </si>
  <si>
    <t>Panarah, Pakistan</t>
  </si>
  <si>
    <t>Trans Caribbean Airways</t>
  </si>
  <si>
    <t>Boeing B-727-2A7</t>
  </si>
  <si>
    <t>Near Shemshernagar,  Pakistan</t>
  </si>
  <si>
    <t>Off Algiers, Algeria</t>
  </si>
  <si>
    <t>Rousseau Aviaiton</t>
  </si>
  <si>
    <t>Nord 262E</t>
  </si>
  <si>
    <t>Leningrad, Russia</t>
  </si>
  <si>
    <t>Ben Gashir, Libya</t>
  </si>
  <si>
    <t>Edison, New Jersey</t>
  </si>
  <si>
    <t>American Airlines / Private</t>
  </si>
  <si>
    <t>Boeing B-707-323 / Cessna 150</t>
  </si>
  <si>
    <t>Balkan Bulgarian Airlines</t>
  </si>
  <si>
    <t>Near Privas, France</t>
  </si>
  <si>
    <t>L'Armée de L'Air</t>
  </si>
  <si>
    <t>Nord 262A-34</t>
  </si>
  <si>
    <t>Near Pacae, Peru</t>
  </si>
  <si>
    <t>Fuerza Aérea del Peru</t>
  </si>
  <si>
    <t>Surgut, USSR</t>
  </si>
  <si>
    <t>Sao Pedro da Aldeia, Brazil</t>
  </si>
  <si>
    <t>Aramar</t>
  </si>
  <si>
    <t>Beech King Air F90</t>
  </si>
  <si>
    <t>Near Sokcho, South Korea</t>
  </si>
  <si>
    <t>Korean Airlines</t>
  </si>
  <si>
    <t>Fokker F-27 Friendship 500</t>
  </si>
  <si>
    <t>Merida, Venezuela</t>
  </si>
  <si>
    <t>Vickers Viscount 749</t>
  </si>
  <si>
    <t>Voroshilovgrad, Russia</t>
  </si>
  <si>
    <t>Aguadilla, Puerto Rico</t>
  </si>
  <si>
    <t>Jamie Ramirez - Air Taxi</t>
  </si>
  <si>
    <t>Mt. Cunatineuta, Ecuador</t>
  </si>
  <si>
    <t>TAME</t>
  </si>
  <si>
    <t>Gauhati, India</t>
  </si>
  <si>
    <t>Ontario, California</t>
  </si>
  <si>
    <t>Boeing B-720-047B</t>
  </si>
  <si>
    <t>Vorochilovgrad, Ukraine</t>
  </si>
  <si>
    <t>Antonov An-10</t>
  </si>
  <si>
    <t>Near San Jose, Philippines</t>
  </si>
  <si>
    <t>Kayenta, Arizona</t>
  </si>
  <si>
    <t>Monument Valle - Air Taxi</t>
  </si>
  <si>
    <t>Cessna TU206B</t>
  </si>
  <si>
    <t>C. Amalie, Virgin Islands</t>
  </si>
  <si>
    <t>Costal Airway</t>
  </si>
  <si>
    <t>Beech E18S</t>
  </si>
  <si>
    <t>Manchester, New Hampshire</t>
  </si>
  <si>
    <t>New England Aviaiton</t>
  </si>
  <si>
    <t>Coolidge, Arizona</t>
  </si>
  <si>
    <t>Apache Airlines - Air Taxi</t>
  </si>
  <si>
    <t>de Havilland 104-7X</t>
  </si>
  <si>
    <t>Anaktvk Pass, Alaska</t>
  </si>
  <si>
    <t>Gay Airways - Air Taxi</t>
  </si>
  <si>
    <t>Sud Aviation SA 318C</t>
  </si>
  <si>
    <t>Aviogenex (Yugoslavia)</t>
  </si>
  <si>
    <t>Tupolev TU-134A</t>
  </si>
  <si>
    <t>Near Capetown, South Africa</t>
  </si>
  <si>
    <t>Hawker Siddeley HS 125-400B (3)</t>
  </si>
  <si>
    <t>Roanoke, Virginia</t>
  </si>
  <si>
    <t>Aero Commander 680E</t>
  </si>
  <si>
    <t>Tikaka, Sudan</t>
  </si>
  <si>
    <t>Sudan Airways</t>
  </si>
  <si>
    <t>Near Duarte, California</t>
  </si>
  <si>
    <t>Hughes Airwest  / Military - US Marine Air Corps</t>
  </si>
  <si>
    <t>McDonnell Douglas DC-9-31 / F4-B</t>
  </si>
  <si>
    <t>New Haven, Connecticut</t>
  </si>
  <si>
    <t>Boeing - EC-135N</t>
  </si>
  <si>
    <t>Near Arica, Chile</t>
  </si>
  <si>
    <t>SAVCO</t>
  </si>
  <si>
    <t>Garberville, California</t>
  </si>
  <si>
    <t>Shelter Cove Sea Park</t>
  </si>
  <si>
    <t>Hokkaido, Japan</t>
  </si>
  <si>
    <t>Toa DomestiAirline (Japan)</t>
  </si>
  <si>
    <t>NAMC YS-11A-227</t>
  </si>
  <si>
    <t>Anchorage Helicopter - Air Taxi</t>
  </si>
  <si>
    <t>Bell 206</t>
  </si>
  <si>
    <t>Near Bamako, Mali</t>
  </si>
  <si>
    <t>Air Ivoire</t>
  </si>
  <si>
    <t>Near Morioko, Japan</t>
  </si>
  <si>
    <t>All Nippon Airways /  Japanese Air Force</t>
  </si>
  <si>
    <t>Boeing B-727-281 / Air Force F86F</t>
  </si>
  <si>
    <t>Boeing B-747-121</t>
  </si>
  <si>
    <t>Near Pau, France</t>
  </si>
  <si>
    <t>Irkutsk, USSR</t>
  </si>
  <si>
    <t>Tupolev TU-104</t>
  </si>
  <si>
    <t>Valdez, Alaska</t>
  </si>
  <si>
    <t>Trans Alaska Helicopter - Air Taxi</t>
  </si>
  <si>
    <t>Sikorsky S-55B</t>
  </si>
  <si>
    <t>Near Pegnitz, West Germany</t>
  </si>
  <si>
    <t>Boeing Vertol CH-47A (helicopter)</t>
  </si>
  <si>
    <t>Augusta, Maine</t>
  </si>
  <si>
    <t>Downeast Airlines</t>
  </si>
  <si>
    <t>Piper PA-31</t>
  </si>
  <si>
    <t>Chinnamanur, India</t>
  </si>
  <si>
    <t>HAL-748-224 Srs.2</t>
  </si>
  <si>
    <t>Boeing B-727-193</t>
  </si>
  <si>
    <t>Near Hasloh, Germany</t>
  </si>
  <si>
    <t>Pan International</t>
  </si>
  <si>
    <t>BAC One-Eleven 515FB</t>
  </si>
  <si>
    <t>Jackson, Mississippi</t>
  </si>
  <si>
    <t>C and C Aviaiton - Air Taxi</t>
  </si>
  <si>
    <t>Aero Commander 560-A</t>
  </si>
  <si>
    <t>Presevo, Russia</t>
  </si>
  <si>
    <t>Sena Madureira, Brazil</t>
  </si>
  <si>
    <t>Near Aarsele, West Vlaanderen, Belgium</t>
  </si>
  <si>
    <t>SceniAir Lines</t>
  </si>
  <si>
    <t>Hot Springs, Virginia</t>
  </si>
  <si>
    <t>Alpena Flying Service - Air Taxi</t>
  </si>
  <si>
    <t>Swearingen SA26AT</t>
  </si>
  <si>
    <t>San Vicente del Caguan, Colombia</t>
  </si>
  <si>
    <t>Peoria, Illinois</t>
  </si>
  <si>
    <t>Bath, Pennsylvania</t>
  </si>
  <si>
    <t>Monmouth Airways</t>
  </si>
  <si>
    <t>Beechcraft B99</t>
  </si>
  <si>
    <t>Off Livorno, Italy</t>
  </si>
  <si>
    <t>Lockheed C-130K Hercules</t>
  </si>
  <si>
    <t>Off Padang, Philippines</t>
  </si>
  <si>
    <t>Merpati Nusantara Airlines</t>
  </si>
  <si>
    <t>Vickers Viscount 828</t>
  </si>
  <si>
    <t>Vinnitsa, Russia</t>
  </si>
  <si>
    <t>Near Penghu Island, Taiwan</t>
  </si>
  <si>
    <t>Near Hue, South Vietnam</t>
  </si>
  <si>
    <t>Boeing Vertol CH-47C</t>
  </si>
  <si>
    <t>Saratov, Russia</t>
  </si>
  <si>
    <t>Raleigh, North Carolina</t>
  </si>
  <si>
    <t>Douglas DC-9-31 /Cessna 206</t>
  </si>
  <si>
    <t>Cazombo, Angola</t>
  </si>
  <si>
    <t>Fuerza Area Angolaise</t>
  </si>
  <si>
    <t>Antonov AN-26</t>
  </si>
  <si>
    <t>Near Puerto Inca, Huanuco, Peru</t>
  </si>
  <si>
    <t>Near Chetumal, Mexico</t>
  </si>
  <si>
    <t>SAESA</t>
  </si>
  <si>
    <t>Hawker Siddeley HS-748-230 Srs. 2A</t>
  </si>
  <si>
    <t>Sierra de Atalayasa, Spain</t>
  </si>
  <si>
    <t>Sud-Aviation Caravelle VI-R</t>
  </si>
  <si>
    <t>Chambers, Nebraska</t>
  </si>
  <si>
    <t>Kime Flying Service - Air Taxi</t>
  </si>
  <si>
    <t>Near Adana, Turkey</t>
  </si>
  <si>
    <t>MDonnell Douglas DC-9-32</t>
  </si>
  <si>
    <t>Near Funza, Colombia</t>
  </si>
  <si>
    <t>Lineas Aéreas la Urraca</t>
  </si>
  <si>
    <t>Near Betania, Colombia</t>
  </si>
  <si>
    <t>Near Hermsdorf, Czechoslovakia</t>
  </si>
  <si>
    <t>Near Tegal, Indonesia</t>
  </si>
  <si>
    <t>PENAS</t>
  </si>
  <si>
    <t>Pha Khao, Laos</t>
  </si>
  <si>
    <t>BattleMountain, Nevada</t>
  </si>
  <si>
    <t>Clarkes Thunder - Air Taxi</t>
  </si>
  <si>
    <t>Beechcraft S35</t>
  </si>
  <si>
    <t>Near Valledupar, Colombia</t>
  </si>
  <si>
    <t>TAC Colombia</t>
  </si>
  <si>
    <t>Near Vientiane, Laos</t>
  </si>
  <si>
    <t>Hankins Airways - Air Taxi</t>
  </si>
  <si>
    <t>Beechcraft D 18S</t>
  </si>
  <si>
    <t>Little Rock, Arkansas</t>
  </si>
  <si>
    <t>Fairfield, Idaho</t>
  </si>
  <si>
    <t>Sun Valley Airways - Air Taxi</t>
  </si>
  <si>
    <t>Molokai, Hawaii</t>
  </si>
  <si>
    <t>Alii Air Hawaii - Air Taxi</t>
  </si>
  <si>
    <t>Fairchild-Hiller FH-227-B</t>
  </si>
  <si>
    <t>Fort Worth, Texas</t>
  </si>
  <si>
    <t>Near Al Fujayrah, United Arab Emirates</t>
  </si>
  <si>
    <t>Sterling Airways</t>
  </si>
  <si>
    <t>Aerospatiale Caravelle Super 10B</t>
  </si>
  <si>
    <t>Shamsam Mountains, South Yemen</t>
  </si>
  <si>
    <t>EgyptAir</t>
  </si>
  <si>
    <t>Near Tchepone, Laos</t>
  </si>
  <si>
    <t>Near San Fernando, Venezuela</t>
  </si>
  <si>
    <t>AVENSA</t>
  </si>
  <si>
    <t>NAMC YS-11A-211</t>
  </si>
  <si>
    <t>Near Ardinello di Amaseno</t>
  </si>
  <si>
    <t>Helaire Helicopter</t>
  </si>
  <si>
    <t>Bell 47J-2</t>
  </si>
  <si>
    <t>BAC Super VC-10 1154</t>
  </si>
  <si>
    <t>Near Moyobamba, Peru</t>
  </si>
  <si>
    <t>Nyot Mo, Laos</t>
  </si>
  <si>
    <t>Pilatus PC6CH2</t>
  </si>
  <si>
    <t>Near An Loc, Vietnam</t>
  </si>
  <si>
    <t>Bratsk, USSR</t>
  </si>
  <si>
    <t>Near Carini, Sicily, Italy</t>
  </si>
  <si>
    <t>Cuidad, Venezuela</t>
  </si>
  <si>
    <t>Aerotechnia</t>
  </si>
  <si>
    <t>Near Gia Dinh, South Vietnam</t>
  </si>
  <si>
    <t>Ross Aviation - Air Taxi</t>
  </si>
  <si>
    <t>Lobito, Angola</t>
  </si>
  <si>
    <t>Near Helgoland, Germany</t>
  </si>
  <si>
    <t>General Air</t>
  </si>
  <si>
    <t>de Havilland Canada DHC-6 Twin Otter</t>
  </si>
  <si>
    <t>Dulac, Louisiana</t>
  </si>
  <si>
    <t>Petrolium Helicopter</t>
  </si>
  <si>
    <t>Cruzeiro do Sul Acre, Brazil</t>
  </si>
  <si>
    <t>Amazonese Importacao e Exportacao</t>
  </si>
  <si>
    <t>Dallas/Ft. Worth, Texas</t>
  </si>
  <si>
    <t>Fairbanks Air - Air Taxi</t>
  </si>
  <si>
    <t>Cessna U206C</t>
  </si>
  <si>
    <t>Winfield, Kansas</t>
  </si>
  <si>
    <t>Smyer Aircraft - Air Taxi</t>
  </si>
  <si>
    <t>Near Jesbel Musa, Morocco</t>
  </si>
  <si>
    <t>Near Pleiku, Vietnam</t>
  </si>
  <si>
    <t>Near an Loc, South Vietnam</t>
  </si>
  <si>
    <t>Boeing Vertol CH-47 (helicopter)</t>
  </si>
  <si>
    <t>Near New Delhi, India</t>
  </si>
  <si>
    <t>Convair CV-880-22M-21</t>
  </si>
  <si>
    <t>Smiley, Texas</t>
  </si>
  <si>
    <t>Air Central</t>
  </si>
  <si>
    <t>Cessna 182N</t>
  </si>
  <si>
    <t>Huê, Vietnam</t>
  </si>
  <si>
    <t>London Heathrow,  Staines, Surrey, England</t>
  </si>
  <si>
    <t>Hawker Siddeley Trident 1C</t>
  </si>
  <si>
    <t>Ponce, Puerto Rico</t>
  </si>
  <si>
    <t>Hornell, New York</t>
  </si>
  <si>
    <t>Seventy Airways - Air Taxi</t>
  </si>
  <si>
    <t>Hughes 369HS</t>
  </si>
  <si>
    <t>Appleton, Wisconsin</t>
  </si>
  <si>
    <t>North Central Airlines / Air Wisconsin</t>
  </si>
  <si>
    <t>Convair CV-580/De Hav. Twin Otter 100</t>
  </si>
  <si>
    <t>Blackpool, England</t>
  </si>
  <si>
    <t>Inter City Flug</t>
  </si>
  <si>
    <t>MBB HFB-320 Hansa Jet</t>
  </si>
  <si>
    <t>Steamboat, Nevada</t>
  </si>
  <si>
    <t>Casino Air - Air Taxi</t>
  </si>
  <si>
    <t>Beechcraft U206C</t>
  </si>
  <si>
    <t>PacifiSouthwest Airlines</t>
  </si>
  <si>
    <t>Boeing 737-200</t>
  </si>
  <si>
    <t>Off Las Palmas, Canary Islands, Spain</t>
  </si>
  <si>
    <t>McDonnell Douglas DC-8-52</t>
  </si>
  <si>
    <t>Sikorsky CH-53D (helicopter)</t>
  </si>
  <si>
    <t>Near Grytoya, Norway</t>
  </si>
  <si>
    <t>Military - Royal Norwegian Air Force</t>
  </si>
  <si>
    <t>Corfu Island, Greece</t>
  </si>
  <si>
    <t>Charter</t>
  </si>
  <si>
    <t>Sud-Aviation SE210 Caravelle</t>
  </si>
  <si>
    <t>Villavicencio, Colombia</t>
  </si>
  <si>
    <t>AVIANCA / AVIANCA</t>
  </si>
  <si>
    <t>Near SoTrang, South Vietnam</t>
  </si>
  <si>
    <t>Near Konigs Wusterausen, East Germany</t>
  </si>
  <si>
    <t>Interflug</t>
  </si>
  <si>
    <t>Ilyushin IL-62</t>
  </si>
  <si>
    <t>Near Sandoway, Myanmar</t>
  </si>
  <si>
    <t>Burma Airways</t>
  </si>
  <si>
    <t>Canaima, Venezuela</t>
  </si>
  <si>
    <t>Lineas Areas Venezolanas</t>
  </si>
  <si>
    <t>Papua, New Guinea</t>
  </si>
  <si>
    <t>de Havilland Canada DHC-4 Caribou</t>
  </si>
  <si>
    <t>Near Magnitogorsk, Russia</t>
  </si>
  <si>
    <t>Mt Siluwe, Papua, New Guinea</t>
  </si>
  <si>
    <t>Ansett Airlines of Papua New Guinea</t>
  </si>
  <si>
    <t>Shorts SC-7 Skyvan 3-300</t>
  </si>
  <si>
    <t>Trinidad, Bolivia</t>
  </si>
  <si>
    <t>Servicios Aereas Virgen de Copacabana</t>
  </si>
  <si>
    <t>Gondar, Ethiopia</t>
  </si>
  <si>
    <t>Near Dhulikhel, Nepal</t>
  </si>
  <si>
    <t>Military - Royal Nepalese Air Force</t>
  </si>
  <si>
    <t>Sacramento, California</t>
  </si>
  <si>
    <t>F-86 Sabrejet</t>
  </si>
  <si>
    <t>Near Ben Cat, South Vietnam</t>
  </si>
  <si>
    <t>Douglas C-54D-1-DC</t>
  </si>
  <si>
    <t>Kampot, Cambodia</t>
  </si>
  <si>
    <t>Cambodia Air</t>
  </si>
  <si>
    <t>Flamingo Airlines - Air Taxi</t>
  </si>
  <si>
    <t>Near Krasnaya Polyana, USSR</t>
  </si>
  <si>
    <t>Near San Fernando, Chile</t>
  </si>
  <si>
    <t>Uruguayan Air Force - TAMU</t>
  </si>
  <si>
    <t>Fairchild-Hiller FH-227D/LCD</t>
  </si>
  <si>
    <t>Off the Alaska coast</t>
  </si>
  <si>
    <t>Off Athens, Greece</t>
  </si>
  <si>
    <t>NAMC YS-11A-202</t>
  </si>
  <si>
    <t>Tanna, Vanuatu</t>
  </si>
  <si>
    <t>Air Melanesie</t>
  </si>
  <si>
    <t>Britten-Norman BN-2A-6 Islander</t>
  </si>
  <si>
    <t>Near Noiretable, Loire, France</t>
  </si>
  <si>
    <t>Vickers Viscount 724</t>
  </si>
  <si>
    <t>Poggiorsini, Italy</t>
  </si>
  <si>
    <t>Near My Tho, South Vietnam</t>
  </si>
  <si>
    <t>Near Plovdiv, Bulgaria</t>
  </si>
  <si>
    <t>Elkton, Kentucky</t>
  </si>
  <si>
    <t>Metro Air Systems</t>
  </si>
  <si>
    <t>Beech G18S</t>
  </si>
  <si>
    <t>Luthi Aviation - Air Taxi</t>
  </si>
  <si>
    <t>Tenerife,  Canary Islands</t>
  </si>
  <si>
    <t>Convair CV-990-30A-5 Coronado</t>
  </si>
  <si>
    <t>Beni Sueif, Egypt</t>
  </si>
  <si>
    <t>Boeing 707-336C</t>
  </si>
  <si>
    <t>Near  LaRandall, Quebe,Canada</t>
  </si>
  <si>
    <t>Superior Airways</t>
  </si>
  <si>
    <t>Douglas C-47B-15-DK</t>
  </si>
  <si>
    <t>Near Rawalpindi, Pakistan</t>
  </si>
  <si>
    <t>Walla Walla, Washington</t>
  </si>
  <si>
    <t>Red Carpet Flying Service - Air Taxi</t>
  </si>
  <si>
    <t>Cessna 320E</t>
  </si>
  <si>
    <t>Chicago, Midway Airport, Illinois</t>
  </si>
  <si>
    <t>Boeing B-737-222</t>
  </si>
  <si>
    <t>Zantop Airways</t>
  </si>
  <si>
    <t>Delta Air Lines/ North Central Airlines</t>
  </si>
  <si>
    <t>Convair CV-880 / McDonnell DC-9-31</t>
  </si>
  <si>
    <t>Off St. Maarten off, Netherlands Antilles</t>
  </si>
  <si>
    <t>Air Guadeloupe</t>
  </si>
  <si>
    <t>de Havilland Canada DHC-6 Twin Otter 300</t>
  </si>
  <si>
    <t>Skaugum, Norway</t>
  </si>
  <si>
    <t>Fokker F-28 Fellowship 1000</t>
  </si>
  <si>
    <t>Everglades National Park, Florida</t>
  </si>
  <si>
    <t>Lockheed L-1011 TriStar1</t>
  </si>
  <si>
    <t>American Express Leasing</t>
  </si>
  <si>
    <t>Boeing 707-321C</t>
  </si>
  <si>
    <t>Near Glasgow, England</t>
  </si>
  <si>
    <t>Perm, Russia</t>
  </si>
  <si>
    <t>Antonov An-24B</t>
  </si>
  <si>
    <t>Boeing B-707-3D3C</t>
  </si>
  <si>
    <t>Townsend, Tennessee</t>
  </si>
  <si>
    <t>Air Transit - Air Taxi</t>
  </si>
  <si>
    <t>TAN</t>
  </si>
  <si>
    <t>Near Kyrenia, Cyprus</t>
  </si>
  <si>
    <t>Air Sinai</t>
  </si>
  <si>
    <t>Kasigluk, Alaska</t>
  </si>
  <si>
    <t>Harry Faulkner - Air Taxi</t>
  </si>
  <si>
    <t>Tupolev TU-154</t>
  </si>
  <si>
    <t>Morgan City, Louisiana</t>
  </si>
  <si>
    <t>Petrolium Helo Inc.</t>
  </si>
  <si>
    <t>Bell 206B</t>
  </si>
  <si>
    <t>Cerro Horqueta, Panama</t>
  </si>
  <si>
    <t>Aerovias Urraca</t>
  </si>
  <si>
    <t>Near Isma'iliya, Egypt</t>
  </si>
  <si>
    <t>Libya Arab Airlines</t>
  </si>
  <si>
    <t>Boeing B-727-224</t>
  </si>
  <si>
    <t>Londonderry, Vermont</t>
  </si>
  <si>
    <t>Near Leningrad, Russia</t>
  </si>
  <si>
    <t>Semipalatinsk, Kazakhstan</t>
  </si>
  <si>
    <t>Szczecin, Poland</t>
  </si>
  <si>
    <t>Military - Polish Air Force</t>
  </si>
  <si>
    <t>Near Szczecin, Poland</t>
  </si>
  <si>
    <t>Near Nabire, Indonesia</t>
  </si>
  <si>
    <t>Off Funchal, Portugal</t>
  </si>
  <si>
    <t>Near Nantes, France</t>
  </si>
  <si>
    <t>Lineas Aereas de Espana/Spantax SA Transportes</t>
  </si>
  <si>
    <t>MD Douglas DC-9-32/Convair CV-990A</t>
  </si>
  <si>
    <t>Near Ban Hong Sa, Laos</t>
  </si>
  <si>
    <t>Hyderabad, India</t>
  </si>
  <si>
    <t>HAL-748-224</t>
  </si>
  <si>
    <t>Off Brunswick, Maine</t>
  </si>
  <si>
    <t>Ben Me Thuot, South Vietnam</t>
  </si>
  <si>
    <t>Near Hochwald, Solothurn,  Switzerland</t>
  </si>
  <si>
    <t>Invicta International Airlines (UK)</t>
  </si>
  <si>
    <t>Vickers Vanguard 952</t>
  </si>
  <si>
    <t>Sunnyvale, California</t>
  </si>
  <si>
    <t>Military - U.S. Navy / NASA</t>
  </si>
  <si>
    <t>Lockheed P-3C / Convair CV-990-30A-5</t>
  </si>
  <si>
    <t>Moffett AFB, California</t>
  </si>
  <si>
    <t>Lockheed P-3C Orion /Convair CV-990</t>
  </si>
  <si>
    <t>Bamiyan, Afghanistan</t>
  </si>
  <si>
    <t>Bakhtar Afghan Airlines</t>
  </si>
  <si>
    <t>Davenport, Iowa</t>
  </si>
  <si>
    <t>Air Iowa</t>
  </si>
  <si>
    <t>Greenville, Maine</t>
  </si>
  <si>
    <t>Cessna 402B</t>
  </si>
  <si>
    <t>Deadhorse, Alaska</t>
  </si>
  <si>
    <t>Winship Air Service - Air Taxi</t>
  </si>
  <si>
    <t>Swearingen SA26T</t>
  </si>
  <si>
    <t>Chita, Siberia, Russia</t>
  </si>
  <si>
    <t>Svay Rieng, Cambodia</t>
  </si>
  <si>
    <t>Near Rimouski, Canada</t>
  </si>
  <si>
    <t>Air Gaspé</t>
  </si>
  <si>
    <t>Boeing B-737-2A8</t>
  </si>
  <si>
    <t>Sao Luis, Brazil</t>
  </si>
  <si>
    <t>Goussainville, France</t>
  </si>
  <si>
    <t>Tupolev TU-144</t>
  </si>
  <si>
    <t>Boeing 707-327C</t>
  </si>
  <si>
    <t>Near Puerto Vallarta, Mexico</t>
  </si>
  <si>
    <t>Aeromexico</t>
  </si>
  <si>
    <t>McDonnell Douglas DC-9-15</t>
  </si>
  <si>
    <t>Paris, Orly, France</t>
  </si>
  <si>
    <t>Boeing B-707-345C</t>
  </si>
  <si>
    <t>Off Papeete, Tahiti</t>
  </si>
  <si>
    <t>Ozark Air Lines</t>
  </si>
  <si>
    <t>Honolulu, HI</t>
  </si>
  <si>
    <t>Air Hawaii</t>
  </si>
  <si>
    <t>Volpar C45G</t>
  </si>
  <si>
    <t>Logan Airport, Boston, Massachusett</t>
  </si>
  <si>
    <t>Revilla Flying Service - Air Taxi</t>
  </si>
  <si>
    <t>Cessna A185F</t>
  </si>
  <si>
    <t>Near  Domodedovo, Russia</t>
  </si>
  <si>
    <t>Near La  Corunda, Spain</t>
  </si>
  <si>
    <t>Sud-Aviation Caravelle 10-R</t>
  </si>
  <si>
    <t>Don Don, Haiti</t>
  </si>
  <si>
    <t>Norman BN-2A-6</t>
  </si>
  <si>
    <t>Baku, Azerbaijan, USSR</t>
  </si>
  <si>
    <t>El Yopal, Colombia</t>
  </si>
  <si>
    <t>Lockheed L-188A Electra</t>
  </si>
  <si>
    <t>Near Huete, Spain</t>
  </si>
  <si>
    <t>Lockheed C-141A</t>
  </si>
  <si>
    <t>Thirty-five miles west of Los Angeles, California</t>
  </si>
  <si>
    <t>Boeing B-707-331B</t>
  </si>
  <si>
    <t>Gary, Indiana</t>
  </si>
  <si>
    <t>Aegler Stuart Flying Service  / Private</t>
  </si>
  <si>
    <t>Piper PA-30 / Cessna 337A</t>
  </si>
  <si>
    <t>King Cove, Alaska</t>
  </si>
  <si>
    <t>McDonnell Douglas DC-8-63F</t>
  </si>
  <si>
    <t>Paintsville, Kentucky</t>
  </si>
  <si>
    <t>Wicks Flying Service - Air Taxi</t>
  </si>
  <si>
    <t>Cessna 310H</t>
  </si>
  <si>
    <t>Moganik, Yugoslavia</t>
  </si>
  <si>
    <t>Aerospatiale Caravelle 6N</t>
  </si>
  <si>
    <t>Natchitoches, Louisiana</t>
  </si>
  <si>
    <t>Eagleville, California</t>
  </si>
  <si>
    <t>Dunlap Aviation - Air Taxi</t>
  </si>
  <si>
    <t>Cessna 310</t>
  </si>
  <si>
    <t>Lincoln, Nebraska</t>
  </si>
  <si>
    <t>Lisa Jet Inc. - Air Taxi</t>
  </si>
  <si>
    <t>Gates Lear 25</t>
  </si>
  <si>
    <t>Rich Mountain, Arkansas</t>
  </si>
  <si>
    <t>Texas International Airlines</t>
  </si>
  <si>
    <t>Convair 600</t>
  </si>
  <si>
    <t>Miritituba, Brazil</t>
  </si>
  <si>
    <t>Aeronorte</t>
  </si>
  <si>
    <t>Magadan, Russia</t>
  </si>
  <si>
    <t>Antonov AN-12V</t>
  </si>
  <si>
    <t>Itaituba, PA, Brazil</t>
  </si>
  <si>
    <t>Taxi Aéreo Cesar Aguiar</t>
  </si>
  <si>
    <t>Britten-Norman BN-2A-7 Islander</t>
  </si>
  <si>
    <t>Guanabara Bay, Brazil</t>
  </si>
  <si>
    <t>Sainte Lucia Island</t>
  </si>
  <si>
    <t>CATA</t>
  </si>
  <si>
    <t>La Verne, California</t>
  </si>
  <si>
    <t>Jack N. Boswick - Air Taxi</t>
  </si>
  <si>
    <t>Cessna 401A</t>
  </si>
  <si>
    <t>Handley Page HPR-7 Herald 101</t>
  </si>
  <si>
    <t>Near Albuquerque,  New Mexico</t>
  </si>
  <si>
    <t>McDonnell Douglas DC-10-10</t>
  </si>
  <si>
    <t>Near Quang-Ngai, Vietnam</t>
  </si>
  <si>
    <t>Churchill Falls, Newfoundland, Canada</t>
  </si>
  <si>
    <t>Churchill Falls Co.</t>
  </si>
  <si>
    <t>de Havilland DH-125-400A</t>
  </si>
  <si>
    <t>Sitkin Island, Alaska</t>
  </si>
  <si>
    <t>Douglas DC-118</t>
  </si>
  <si>
    <t>Near Vilnius, Lithuania</t>
  </si>
  <si>
    <t>Manhattan, Kansas</t>
  </si>
  <si>
    <t>Capitol Air Service - Air Taxi</t>
  </si>
  <si>
    <t>Cessna 310L</t>
  </si>
  <si>
    <t>Talara, Peru</t>
  </si>
  <si>
    <t>Boeing Vertol CH-47 (helilcopter)</t>
  </si>
  <si>
    <t>Near Tetouan, Morocco</t>
  </si>
  <si>
    <t>Sud-Aviation Caravelle VI-N</t>
  </si>
  <si>
    <t>Durban, South Africa</t>
  </si>
  <si>
    <t>Executive Funds</t>
  </si>
  <si>
    <t>Unduavi, Bolivia</t>
  </si>
  <si>
    <t>Servicios Aéreos Boliviano</t>
  </si>
  <si>
    <t>Air East</t>
  </si>
  <si>
    <t>Beechcraft 99A</t>
  </si>
  <si>
    <t>Mukachevo, Russia</t>
  </si>
  <si>
    <t>Near Nevia, Colombia</t>
  </si>
  <si>
    <t>Hawker Siddeley HS 748-260</t>
  </si>
  <si>
    <t>Cigerdu, Colombia</t>
  </si>
  <si>
    <t>Cessnyca</t>
  </si>
  <si>
    <t>Rostov, Russia</t>
  </si>
  <si>
    <t>Goldendale, Washington</t>
  </si>
  <si>
    <t>Inland Aviation - Air Taxi</t>
  </si>
  <si>
    <t>Cessna 172L</t>
  </si>
  <si>
    <t>Izmir, Turkey</t>
  </si>
  <si>
    <t>S. Dominican Pueblo, New Mexico</t>
  </si>
  <si>
    <t>Taos Airways - Air Taxi</t>
  </si>
  <si>
    <t>Beechcraft J-35</t>
  </si>
  <si>
    <t>Winger, Minnesota</t>
  </si>
  <si>
    <t>Theif River Aviation - Air Taxi</t>
  </si>
  <si>
    <t>Pago Pago, American Samoa</t>
  </si>
  <si>
    <t>Near Honolulu, HI</t>
  </si>
  <si>
    <t>Boeing B-747</t>
  </si>
  <si>
    <t>Near Souda, Crete</t>
  </si>
  <si>
    <t>Military - West German Air Force</t>
  </si>
  <si>
    <t>Transall C-160D</t>
  </si>
  <si>
    <t>North Cay Air - Air Taxi</t>
  </si>
  <si>
    <t>Brittonnorman BN-2A6</t>
  </si>
  <si>
    <t>Baltimore, Maryland</t>
  </si>
  <si>
    <t>MDonnell Dougals DC-9</t>
  </si>
  <si>
    <t>San Francisco de Moxos,  Bolivia</t>
  </si>
  <si>
    <t>Near Mehrabad, Iran</t>
  </si>
  <si>
    <t>Near Ermenonville, France</t>
  </si>
  <si>
    <t>Pathet Lao Airlines</t>
  </si>
  <si>
    <t>Antonov An-24</t>
  </si>
  <si>
    <t>Carson City, Nevada</t>
  </si>
  <si>
    <t>Robertson 414</t>
  </si>
  <si>
    <t>Bishop, California</t>
  </si>
  <si>
    <t>Sierra PacifiAirlines</t>
  </si>
  <si>
    <t>Aerospatiale Caravelle 10B3</t>
  </si>
  <si>
    <t>Francistown, Botswana</t>
  </si>
  <si>
    <t>Wenela Air Services</t>
  </si>
  <si>
    <t>Hilo Island, Hawaii</t>
  </si>
  <si>
    <t>Island Air</t>
  </si>
  <si>
    <t>Beechcraft H18S</t>
  </si>
  <si>
    <t>Grogak, Bali, Indonesia</t>
  </si>
  <si>
    <t>Tashkent, Uzbekistan</t>
  </si>
  <si>
    <t>Ilyushin IL-18E</t>
  </si>
  <si>
    <t>Galveston, Texas</t>
  </si>
  <si>
    <t>Houston Metro Airlines</t>
  </si>
  <si>
    <t>Banos, Ecuador</t>
  </si>
  <si>
    <t>Aero Taxis Equatorianos</t>
  </si>
  <si>
    <t>Fragtflug</t>
  </si>
  <si>
    <t>Springfield, Illinois</t>
  </si>
  <si>
    <t>Lockheed L-100-30 Hercules</t>
  </si>
  <si>
    <t>Rankin Inlet, Canada</t>
  </si>
  <si>
    <t>Lambair</t>
  </si>
  <si>
    <t>Monte San Isidro,  Colombia</t>
  </si>
  <si>
    <t>Battambang, Khmer Republic</t>
  </si>
  <si>
    <t>Boeing 307B-1 Stratoliner</t>
  </si>
  <si>
    <t>Umiat, Alaska</t>
  </si>
  <si>
    <t>Alaska Helicopter - Air Taxi</t>
  </si>
  <si>
    <t>Fairchild Hiller FH1100</t>
  </si>
  <si>
    <t>Aeronorte Colombia</t>
  </si>
  <si>
    <t>Near MoHoa, Vietnam</t>
  </si>
  <si>
    <t>Air Amercia</t>
  </si>
  <si>
    <t>Mt. Apica, Canada</t>
  </si>
  <si>
    <t>Laurentian Air Services</t>
  </si>
  <si>
    <t>Diemas, Syria</t>
  </si>
  <si>
    <t>Military - Canadian Air Force</t>
  </si>
  <si>
    <t>de Havilland Canada DHC-5 Buffalo</t>
  </si>
  <si>
    <t>Near Ouagadougou, Upper Volta</t>
  </si>
  <si>
    <t>Air  Mali</t>
  </si>
  <si>
    <t>Cali, Colombia</t>
  </si>
  <si>
    <t>Anaktuvuk, Alaska</t>
  </si>
  <si>
    <t>MerriAviation - Air Taxi</t>
  </si>
  <si>
    <t>Margarita Island, Venezuela</t>
  </si>
  <si>
    <t>Near Kisangani, Zaire</t>
  </si>
  <si>
    <t>Military - Zairean Air Force</t>
  </si>
  <si>
    <t>Tandjung-karang, Indonesia</t>
  </si>
  <si>
    <t>Ionian Sea , off Kefallinia, Greece</t>
  </si>
  <si>
    <t>Near Charlotte, North Carolina</t>
  </si>
  <si>
    <t>Phan Rang, Vietnam</t>
  </si>
  <si>
    <t>Boeing B-727-121C</t>
  </si>
  <si>
    <t>Riverside, California</t>
  </si>
  <si>
    <t>Riverside Air</t>
  </si>
  <si>
    <t>Frontier Flying Service - Air Taxi</t>
  </si>
  <si>
    <t>Lupine, Alaska</t>
  </si>
  <si>
    <t>Winship Air Service</t>
  </si>
  <si>
    <t>Volpar 18</t>
  </si>
  <si>
    <t>Off Saint Thomas, U.S. Virgin Islands</t>
  </si>
  <si>
    <t>North Cay Airways</t>
  </si>
  <si>
    <t>Medfra, Alaska</t>
  </si>
  <si>
    <t>Evergreen Helicopter - Air Taxi</t>
  </si>
  <si>
    <t>Tupolev Tu-154</t>
  </si>
  <si>
    <t>Formosa Strait</t>
  </si>
  <si>
    <t>Lockheed WC-130H Hercules</t>
  </si>
  <si>
    <t>Kassan, Alaska</t>
  </si>
  <si>
    <t>Webber Airlines -Air Taxi</t>
  </si>
  <si>
    <t>Calapan, Philippines</t>
  </si>
  <si>
    <t>Mabuhay Airways</t>
  </si>
  <si>
    <t>Fort Apache, Arizona</t>
  </si>
  <si>
    <t>Deming Flying Service - Air Taxi</t>
  </si>
  <si>
    <t>Cessna 172M</t>
  </si>
  <si>
    <t>Blair, Oklahoma</t>
  </si>
  <si>
    <t>AltusFlying Service - Air Taxi</t>
  </si>
  <si>
    <t>Chicao, Illinois</t>
  </si>
  <si>
    <t>Henry Nichols - Air Taxi</t>
  </si>
  <si>
    <t>Cessna 337D</t>
  </si>
  <si>
    <t>Willow Air Service - Air Taxi</t>
  </si>
  <si>
    <t>Old Man's Camp, Alaska</t>
  </si>
  <si>
    <t>Alaska International Air</t>
  </si>
  <si>
    <t>Pagosa Springs, Colorado</t>
  </si>
  <si>
    <t>Hlavka Aviation - Air Taxi</t>
  </si>
  <si>
    <t>Beechcraft 95-B55</t>
  </si>
  <si>
    <t>Rae Point, Northwest Territories, Canada</t>
  </si>
  <si>
    <t>Pan ArctiOil</t>
  </si>
  <si>
    <t>Lockheed 188PF Electra</t>
  </si>
  <si>
    <t>Off Sonderborg, Denmark</t>
  </si>
  <si>
    <t>Hoonah, Alaska</t>
  </si>
  <si>
    <t>Southeast Sky - Air Taxi</t>
  </si>
  <si>
    <t>Orient Air System and Integrated Services</t>
  </si>
  <si>
    <t>Douglas C-47A-30</t>
  </si>
  <si>
    <t>Soddu, Ethiopia</t>
  </si>
  <si>
    <t>Boeing B-747-130</t>
  </si>
  <si>
    <t>Alpa Servicios Aéreos</t>
  </si>
  <si>
    <t>Cessna 500 Citation I</t>
  </si>
  <si>
    <t>Bear Mountain,  Thiells, New York</t>
  </si>
  <si>
    <t>Boeing B-727-251</t>
  </si>
  <si>
    <t>Near Berryville, Virginia</t>
  </si>
  <si>
    <t>Boeing B-727-231</t>
  </si>
  <si>
    <t>Near Maskeliya, Sri Lanka</t>
  </si>
  <si>
    <t>Martinair Holland NV</t>
  </si>
  <si>
    <t>McDonnell Douglas DC-8-55F</t>
  </si>
  <si>
    <t>Near Old Harbors, Alaska</t>
  </si>
  <si>
    <t>Grumman G-21</t>
  </si>
  <si>
    <t>Near MoHoa, South Vietnam</t>
  </si>
  <si>
    <t>Bukhara, Uzbekistan</t>
  </si>
  <si>
    <t>Yakovlev 40</t>
  </si>
  <si>
    <t>Maturin, Venezuela</t>
  </si>
  <si>
    <t>Aerovias Venezolanas SA (Venezuela)</t>
  </si>
  <si>
    <t>Riverton Heights, Washingon</t>
  </si>
  <si>
    <t>Harbor Airlines - Air Taxi</t>
  </si>
  <si>
    <t>Brittonorman BN-2A</t>
  </si>
  <si>
    <t>Carpathian Mts., near Sibiu, Romania</t>
  </si>
  <si>
    <t>Antonov AN-24RV</t>
  </si>
  <si>
    <t>Near Nha Trang, Vietnam</t>
  </si>
  <si>
    <t>Palmer, Washington</t>
  </si>
  <si>
    <t>Richland Flying Service - Air Taxii</t>
  </si>
  <si>
    <t>Cessna TU206D</t>
  </si>
  <si>
    <t>Sierra del Aconquija, Argentina</t>
  </si>
  <si>
    <t>Military - Argentine Navy</t>
  </si>
  <si>
    <t>Near Doncello, Colombia</t>
  </si>
  <si>
    <t>Whittier, California</t>
  </si>
  <si>
    <t>Golden West Airlines / Private</t>
  </si>
  <si>
    <t>de Hav Can. DHC-6 Tw Otter 100/ Cessna</t>
  </si>
  <si>
    <t>Budapest, Hunary</t>
  </si>
  <si>
    <t>Sam Neva, Laos</t>
  </si>
  <si>
    <t>Istanbul, Turkey</t>
  </si>
  <si>
    <t>Santo Domingo, Dominican Republic</t>
  </si>
  <si>
    <t>Linea Aérea Nacional</t>
  </si>
  <si>
    <t>Douglas DC-3-313</t>
  </si>
  <si>
    <t>Houston, Texas</t>
  </si>
  <si>
    <t>Horizon Properties</t>
  </si>
  <si>
    <t>Hawker Siddeley HS-748 2</t>
  </si>
  <si>
    <t>Souda, Crete</t>
  </si>
  <si>
    <t>Military - Deutsche Luftwaffe</t>
  </si>
  <si>
    <t>Transall C-160</t>
  </si>
  <si>
    <t>PacifiAlaska Airlines</t>
  </si>
  <si>
    <t>Douglas DC-6BF</t>
  </si>
  <si>
    <t>Aerocondor</t>
  </si>
  <si>
    <t>Canadair CL-44</t>
  </si>
  <si>
    <t>Embraer 110C Bandeirante</t>
  </si>
  <si>
    <t>Waterford, Wisconsin</t>
  </si>
  <si>
    <t>Burlington Air - Air Taxi</t>
  </si>
  <si>
    <t>Beechcraft 95</t>
  </si>
  <si>
    <t>Pleiku, South Vietnam</t>
  </si>
  <si>
    <t>Near Barito, Argentina</t>
  </si>
  <si>
    <t>Singa, Sudan</t>
  </si>
  <si>
    <t>Near Quilcene, Washington</t>
  </si>
  <si>
    <t>Lockheed C-141A (L.300)</t>
  </si>
  <si>
    <t>Lockheed C-5A Galaxy</t>
  </si>
  <si>
    <t>Goleta, California</t>
  </si>
  <si>
    <t>Skips Air Service - Air Taxi</t>
  </si>
  <si>
    <t>Cessna 310Q</t>
  </si>
  <si>
    <t>Near Sardinata, Colombia</t>
  </si>
  <si>
    <t>Off Cape Paterson, Australia</t>
  </si>
  <si>
    <t>Air Express</t>
  </si>
  <si>
    <t>Savoonga, Alaska</t>
  </si>
  <si>
    <t>Foster Aviation</t>
  </si>
  <si>
    <t>Piper PA-23-250</t>
  </si>
  <si>
    <t>Near Sakon Nakhon, Thailand</t>
  </si>
  <si>
    <t>Sikorsky CH-53C (helicopter)</t>
  </si>
  <si>
    <t>BAC One-Eleven 524FF</t>
  </si>
  <si>
    <t>Pedro Alfonso, Brazil</t>
  </si>
  <si>
    <t>Hawker Siddeley HS-748-235 Srs. 2A</t>
  </si>
  <si>
    <t>JFK Airport, New York, New York</t>
  </si>
  <si>
    <t>Boeing B-727-225</t>
  </si>
  <si>
    <t>Hamilton Aviation</t>
  </si>
  <si>
    <t>Near Saravena, Colombia</t>
  </si>
  <si>
    <t>Taxi Aereo El Venado</t>
  </si>
  <si>
    <t>Nantes, France</t>
  </si>
  <si>
    <t>Touraine Air Transport</t>
  </si>
  <si>
    <t>Near Colina, Chile</t>
  </si>
  <si>
    <t>Aerovias Condor</t>
  </si>
  <si>
    <t>Lockheed L-188AF Electra</t>
  </si>
  <si>
    <t>Homer Air Service - Air Taxi</t>
  </si>
  <si>
    <t>Poway, California</t>
  </si>
  <si>
    <t>Oceanaire Helicopter - Air Taxi</t>
  </si>
  <si>
    <t>Near Batumi, Georgia, USSR</t>
  </si>
  <si>
    <t>Imlay City, Michigan</t>
  </si>
  <si>
    <t>Vickers 837 Viscount</t>
  </si>
  <si>
    <t>Near Immouzer, Morocco</t>
  </si>
  <si>
    <t>Off Amapala, Honduras</t>
  </si>
  <si>
    <t>Military - Nicaraguan Air Force</t>
  </si>
  <si>
    <t>Douglas DC-47</t>
  </si>
  <si>
    <t>Krasnovodsk, USSR</t>
  </si>
  <si>
    <t>Minford, Ohio</t>
  </si>
  <si>
    <t>Portsmouth Aviation - Air Taxi</t>
  </si>
  <si>
    <t>Off Punta Amapala, El Salvador</t>
  </si>
  <si>
    <t>Near Gambell, Alaska</t>
  </si>
  <si>
    <t>Wien Air Alaska</t>
  </si>
  <si>
    <t>Leipzig-Halle, East Germany</t>
  </si>
  <si>
    <t>Tupolev TU-134</t>
  </si>
  <si>
    <t>Near Bahar Dar, Ethiopia</t>
  </si>
  <si>
    <t>Near Palembang, Indonesia</t>
  </si>
  <si>
    <t>Off Beirut, Lebanon</t>
  </si>
  <si>
    <t>Tupolev TU-154B</t>
  </si>
  <si>
    <t>Klua Tan Tan, Canada</t>
  </si>
  <si>
    <t>Northern Thunderbird Air</t>
  </si>
  <si>
    <t>Boeing 727-24C</t>
  </si>
  <si>
    <t>Cairns Airport, Queensland, Australia</t>
  </si>
  <si>
    <t>Connair</t>
  </si>
  <si>
    <t>de Havilland DH114 Heron 2E</t>
  </si>
  <si>
    <t>Zephyr Cove, Nevada</t>
  </si>
  <si>
    <t>Piper PA-34</t>
  </si>
  <si>
    <t>Tomonoco, Bolivia</t>
  </si>
  <si>
    <t>Convair CV-440-12</t>
  </si>
  <si>
    <t>Inex Adria Aviopromet</t>
  </si>
  <si>
    <t>Bell 212</t>
  </si>
  <si>
    <t>State College, Pennsylvania</t>
  </si>
  <si>
    <t>Quakertown Aviation - Air Taxi</t>
  </si>
  <si>
    <t>NA Rockwell 112</t>
  </si>
  <si>
    <t>Caoba, Guatemala</t>
  </si>
  <si>
    <t>Kharkov, Ukraine, USSR</t>
  </si>
  <si>
    <t>Near Novgorod (Russia</t>
  </si>
  <si>
    <t>Near Bir Lahfan, Egypt</t>
  </si>
  <si>
    <t>Military - Israel  Air Force</t>
  </si>
  <si>
    <t>Lockheed C-130 Hercules</t>
  </si>
  <si>
    <t>Hertfordshire, England</t>
  </si>
  <si>
    <t>Piper PA-23-250 Aztec</t>
  </si>
  <si>
    <t>SceniAirline - Air Taxi</t>
  </si>
  <si>
    <t>Tacloban, Philippines</t>
  </si>
  <si>
    <t>Philippine Aerotransport</t>
  </si>
  <si>
    <t>Britten-Norman BN-2A-21 Islander</t>
  </si>
  <si>
    <t>Rollinsville, Colorado</t>
  </si>
  <si>
    <t>Star Aviation</t>
  </si>
  <si>
    <t>Mitsubishi MU-2B</t>
  </si>
  <si>
    <t>Near Al Qaysumah, Saudi Arabia</t>
  </si>
  <si>
    <t>Boeing B-720B-023B</t>
  </si>
  <si>
    <t>Winship Air</t>
  </si>
  <si>
    <t>Lear Jet 24A</t>
  </si>
  <si>
    <t>Orlando Airways - Air Taxi</t>
  </si>
  <si>
    <t>Mactan Island, Philippines</t>
  </si>
  <si>
    <t>Taxi Aereo el Venado</t>
  </si>
  <si>
    <t>Orofino, Idaho</t>
  </si>
  <si>
    <t>Green Acres - Air Taxi</t>
  </si>
  <si>
    <t>Bellanca 17-30</t>
  </si>
  <si>
    <t>Near San Borja, Bolivia</t>
  </si>
  <si>
    <t>Frigorifico Maniqui</t>
  </si>
  <si>
    <t>Near Loja, Ecuador</t>
  </si>
  <si>
    <t>Hawker Siddeley HS-748-246</t>
  </si>
  <si>
    <t>Near Shanghai, China</t>
  </si>
  <si>
    <t>CAAC</t>
  </si>
  <si>
    <t>Chapeco, Brazil</t>
  </si>
  <si>
    <t>Transbrasil</t>
  </si>
  <si>
    <t>Frunze, Kyrgyzstan</t>
  </si>
  <si>
    <t>Lafayette, Louisiana</t>
  </si>
  <si>
    <t>Falcon Airways - Air Taxi</t>
  </si>
  <si>
    <t>Beechcraft  C-45H</t>
  </si>
  <si>
    <t>Off Santa Maria, Colombia</t>
  </si>
  <si>
    <t>LAC Colombia</t>
  </si>
  <si>
    <t>Hawk Inlet, Alaska</t>
  </si>
  <si>
    <t>Temsco Helicopter - Air Taxi</t>
  </si>
  <si>
    <t>Mercer Airlines</t>
  </si>
  <si>
    <t>St. Croix, Virgin Islands</t>
  </si>
  <si>
    <t>Antilles Air</t>
  </si>
  <si>
    <t>Grumman G-21A seaplane</t>
  </si>
  <si>
    <t>Sibiu, Romania</t>
  </si>
  <si>
    <t>Ilyushin II-14P</t>
  </si>
  <si>
    <t>Southeastern Bolivia</t>
  </si>
  <si>
    <t>IAI Arava 201</t>
  </si>
  <si>
    <t>Igiugig, Alaska</t>
  </si>
  <si>
    <t>Kodiak Western Alaska Airlines</t>
  </si>
  <si>
    <t>Cessna 207</t>
  </si>
  <si>
    <t>San Onofre, California</t>
  </si>
  <si>
    <t>Sky Haven - Air Taxi</t>
  </si>
  <si>
    <t>Havana. Cuba</t>
  </si>
  <si>
    <t>Near Puerto Asis, Colombia</t>
  </si>
  <si>
    <t>Friday Harbor, Washington</t>
  </si>
  <si>
    <t>North Sound Aviation</t>
  </si>
  <si>
    <t>Aspen, Colorado</t>
  </si>
  <si>
    <t>Royal American - Air Taxi</t>
  </si>
  <si>
    <t>Beechcraft A36</t>
  </si>
  <si>
    <t>Neuquen, Argentina</t>
  </si>
  <si>
    <t>Yacimientos Petroliferos Fiscales</t>
  </si>
  <si>
    <t>Palm Desert, California</t>
  </si>
  <si>
    <t>Chartair - Air Taxi</t>
  </si>
  <si>
    <t>Beech B60</t>
  </si>
  <si>
    <t>Bell 205 A-1 helicopter</t>
  </si>
  <si>
    <t>Boeing B-727-95</t>
  </si>
  <si>
    <t>Near Monze, Zambia</t>
  </si>
  <si>
    <t>de Havilland Aircraft</t>
  </si>
  <si>
    <t>Camuigan, Philippines</t>
  </si>
  <si>
    <t>Kozani, Greece</t>
  </si>
  <si>
    <t>NAMC YS-11A-500</t>
  </si>
  <si>
    <t>Near Cuneca, Spain</t>
  </si>
  <si>
    <t>Boeing B-747-131F</t>
  </si>
  <si>
    <t>Chernigov, Ukraine, USSR</t>
  </si>
  <si>
    <t>Petersburg, Alaska</t>
  </si>
  <si>
    <t>Lab Flying Service - Air Taxi</t>
  </si>
  <si>
    <t>Zamboanga, Philipines</t>
  </si>
  <si>
    <t>BAC One-Eleven 527FK</t>
  </si>
  <si>
    <t>Nacias Nguema, Equatorial Guinea</t>
  </si>
  <si>
    <t>Tupolev TU-154A</t>
  </si>
  <si>
    <t>Agana, Guam</t>
  </si>
  <si>
    <t>Off Kota Kinabalu, Malaysia</t>
  </si>
  <si>
    <t>Sabah Air</t>
  </si>
  <si>
    <t>GAF Nomad N-22B</t>
  </si>
  <si>
    <t>Somerset, Colorado</t>
  </si>
  <si>
    <t>Sky Chopper  - Air Taxi</t>
  </si>
  <si>
    <t>Entebbe, Uganda</t>
  </si>
  <si>
    <t>Airbus A300</t>
  </si>
  <si>
    <t>Daiku, Burma</t>
  </si>
  <si>
    <t>Military - Burma Air Force</t>
  </si>
  <si>
    <t>Huntsville, Missouri</t>
  </si>
  <si>
    <t>Reed Aviation - Air Taxi</t>
  </si>
  <si>
    <t>Greensburg, Kansas</t>
  </si>
  <si>
    <t>Bratislava, Czechoslovakia</t>
  </si>
  <si>
    <t>Ilyushin IL-18L</t>
  </si>
  <si>
    <t>Billings, Vermont</t>
  </si>
  <si>
    <t>Mamer - Shreck  - Air Taxi</t>
  </si>
  <si>
    <t>Near Tehran, Iran</t>
  </si>
  <si>
    <t>Boeing 707-373</t>
  </si>
  <si>
    <t>Military - Spanish Air Force</t>
  </si>
  <si>
    <t>Douglas C-54E</t>
  </si>
  <si>
    <t>Andes Mountains, Ecuador</t>
  </si>
  <si>
    <t>Sunnyside, Utah</t>
  </si>
  <si>
    <t>Green River Aviation - Air Taxi</t>
  </si>
  <si>
    <t>Shanisu River, Peru</t>
  </si>
  <si>
    <t>Aeroperu</t>
  </si>
  <si>
    <t>Sondre Stromfjord,Greenland</t>
  </si>
  <si>
    <t>Near Thorney, England</t>
  </si>
  <si>
    <t>Ho Chi Minh City, Vietnam</t>
  </si>
  <si>
    <t>Sud Aviation SE 210 Caravelle III</t>
  </si>
  <si>
    <t>Lajes, Azores, Portugal</t>
  </si>
  <si>
    <t>Military - Venezuelan Air Force</t>
  </si>
  <si>
    <t>Timmins, Ontario, Canada</t>
  </si>
  <si>
    <t>Off Adler, Russia</t>
  </si>
  <si>
    <t>Aeroflot / Aeroflot</t>
  </si>
  <si>
    <t>Antonov AN-24 / Yakovlev Yak-40</t>
  </si>
  <si>
    <t>Near Gaj, Hrvatska, Yugoslavia</t>
  </si>
  <si>
    <t>Inex Adria Aviopromet / British Airways</t>
  </si>
  <si>
    <t>McDonnell Douglas DC-9-31 / Trident 3B</t>
  </si>
  <si>
    <t>Karatepe Mountains, Turkey</t>
  </si>
  <si>
    <t>Boeing B-727-2F2</t>
  </si>
  <si>
    <t>Near Mosher Creek, Canada</t>
  </si>
  <si>
    <t>Air West Airlines Ltd.</t>
  </si>
  <si>
    <t>Loma Linda University - Air Taxi</t>
  </si>
  <si>
    <t>Near Alpena, Michigan</t>
  </si>
  <si>
    <t>Nairobi, Kenya</t>
  </si>
  <si>
    <t>Emirates Air Transport</t>
  </si>
  <si>
    <t>Off Bridgetown, Barbados</t>
  </si>
  <si>
    <t>Busick, North Carolina</t>
  </si>
  <si>
    <t>Aero National - Air Taxi</t>
  </si>
  <si>
    <t>Santa Cruz, Bolivia</t>
  </si>
  <si>
    <t>Boeing B-707-31</t>
  </si>
  <si>
    <t>Hampton, Virginia</t>
  </si>
  <si>
    <t>Skyline Aviation - Air Taxi</t>
  </si>
  <si>
    <t>Near Petrolia, Brazil</t>
  </si>
  <si>
    <t>Nordeste Linhas Aéreas</t>
  </si>
  <si>
    <t>Banjarmasin, Indonesia</t>
  </si>
  <si>
    <t>Bali International Air Service</t>
  </si>
  <si>
    <t>Inair Panama</t>
  </si>
  <si>
    <t>Aeroleasing - Air Taxi</t>
  </si>
  <si>
    <t>Piper PA-31T</t>
  </si>
  <si>
    <t>Eastville, Kisangani, Congo</t>
  </si>
  <si>
    <t>L-100-20</t>
  </si>
  <si>
    <t>Grand Canyon Air - Air Taxi</t>
  </si>
  <si>
    <t>Piper PA-32-300</t>
  </si>
  <si>
    <t>Cape May, New Jersey</t>
  </si>
  <si>
    <t>AtlantiCity Airlines</t>
  </si>
  <si>
    <t>Kiev, USSR</t>
  </si>
  <si>
    <t>Boeing B-707-366C</t>
  </si>
  <si>
    <t>Wisconson</t>
  </si>
  <si>
    <t>Valley Air Service - Air Taxi</t>
  </si>
  <si>
    <t>Near Trujillo, Peru</t>
  </si>
  <si>
    <t>Jet Avia Charter</t>
  </si>
  <si>
    <t>Gates Learjet 24B</t>
  </si>
  <si>
    <t>Near Alma Ata,  Kazakastan, USSR</t>
  </si>
  <si>
    <t>Douglas DC-8</t>
  </si>
  <si>
    <t>Terrace, BC, Canada</t>
  </si>
  <si>
    <t>Northern Thunderbird Air Ltd.</t>
  </si>
  <si>
    <t>Kalvesta, Sweden</t>
  </si>
  <si>
    <t>Skyline Sweden</t>
  </si>
  <si>
    <t>Vickers Viscount 838</t>
  </si>
  <si>
    <t>North Canada Air</t>
  </si>
  <si>
    <t>San Ramon, Bolivia</t>
  </si>
  <si>
    <t>Transportes Aéreos Itenez</t>
  </si>
  <si>
    <t>Avia 14T</t>
  </si>
  <si>
    <t>Mineralnye Vody, Russia</t>
  </si>
  <si>
    <t>Near Saglouc, Canada</t>
  </si>
  <si>
    <t>Survair</t>
  </si>
  <si>
    <t>Off Aden, Yemen</t>
  </si>
  <si>
    <t>Alyemda</t>
  </si>
  <si>
    <t>Near Cascina, Italy</t>
  </si>
  <si>
    <t>Niamey, Niger</t>
  </si>
  <si>
    <t>Overseas National Airways</t>
  </si>
  <si>
    <t>Saint Louis, Missouri</t>
  </si>
  <si>
    <t>Fleming International Airways</t>
  </si>
  <si>
    <t>Tezzeron Lake, British Columbia, Canada</t>
  </si>
  <si>
    <t>Pipper PA-23-250 Aztec</t>
  </si>
  <si>
    <t>Pan American World Airways / KLM</t>
  </si>
  <si>
    <t>Boeing B-747-121 / Boeing B-747-206B</t>
  </si>
  <si>
    <t>Bainaha Valley, Indonesia</t>
  </si>
  <si>
    <t>Near Zhadanof, Russia</t>
  </si>
  <si>
    <t>New Hope, Georgia</t>
  </si>
  <si>
    <t>SW of Bogota, Colombia</t>
  </si>
  <si>
    <t>Douglas DC-3-3A</t>
  </si>
  <si>
    <t>Tapa AFB, Estonia</t>
  </si>
  <si>
    <t>Near Jericho, Jordan</t>
  </si>
  <si>
    <t>Military - Israel Air Force</t>
  </si>
  <si>
    <t>Beiruit, Lebanon</t>
  </si>
  <si>
    <t>Antonov An-12BP</t>
  </si>
  <si>
    <t>Near Lusaka, Zambia</t>
  </si>
  <si>
    <t>IAS Cargo</t>
  </si>
  <si>
    <t>New  York Helicopter</t>
  </si>
  <si>
    <t>Sikorsky S61L</t>
  </si>
  <si>
    <t>Havana, Cuba</t>
  </si>
  <si>
    <t>Ilyushin IL-62M</t>
  </si>
  <si>
    <t>Houma, Louisiana</t>
  </si>
  <si>
    <t>Intracostals - Air Taxi</t>
  </si>
  <si>
    <t>Natal, Brazil</t>
  </si>
  <si>
    <t>Embraer C-95 Bandeirante</t>
  </si>
  <si>
    <t>Salto-Nueva Hesperides, Uruguay</t>
  </si>
  <si>
    <t>Fuerza Aérea Uruguaya</t>
  </si>
  <si>
    <t>Off Wake Island</t>
  </si>
  <si>
    <t>Lockheed EC-130Q</t>
  </si>
  <si>
    <t>Off Kirovograd, Ukraine</t>
  </si>
  <si>
    <t>Near Cuangar, Angola</t>
  </si>
  <si>
    <t>Military - Angolan Air Force</t>
  </si>
  <si>
    <t>Jima, Ethiopia</t>
  </si>
  <si>
    <t>Ruby, Alaska</t>
  </si>
  <si>
    <t>Harold's Air Service</t>
  </si>
  <si>
    <t>Near Puerto Montt, Chile</t>
  </si>
  <si>
    <t>Near Yoro, Honduras</t>
  </si>
  <si>
    <t>Military - Honduran Air Force</t>
  </si>
  <si>
    <t>Bernard Creek, Idaho</t>
  </si>
  <si>
    <t>Gaige Aviation - Air Taxi</t>
  </si>
  <si>
    <t>Piper PA-32R</t>
  </si>
  <si>
    <t>Encino, California</t>
  </si>
  <si>
    <t>Private KNBC Los Angeles</t>
  </si>
  <si>
    <t>Bell 206B JetRanger</t>
  </si>
  <si>
    <t>Near El Bolson, Argentina</t>
  </si>
  <si>
    <t>Engle, New Mexico</t>
  </si>
  <si>
    <t>Southwest Aviation - Air Taxi</t>
  </si>
  <si>
    <t>Cessna U206</t>
  </si>
  <si>
    <t>Parkersburg, West Virginia</t>
  </si>
  <si>
    <t>Rambar Aviation - Air Taxi</t>
  </si>
  <si>
    <t>Beechcraft 58</t>
  </si>
  <si>
    <t>Monarch Aviation</t>
  </si>
  <si>
    <t>Kona, Hawaii</t>
  </si>
  <si>
    <t>Island Airways</t>
  </si>
  <si>
    <t>Shorts SC-7 Skyvan 3-200</t>
  </si>
  <si>
    <t>Off Hong Kong</t>
  </si>
  <si>
    <t>Transmeridian Air Cargo</t>
  </si>
  <si>
    <t>Canadair CL-44D4-2</t>
  </si>
  <si>
    <t>Minto Lake, Alaska</t>
  </si>
  <si>
    <t>Wright Air Service - Air Taxi</t>
  </si>
  <si>
    <t>Helo 295</t>
  </si>
  <si>
    <t>Near Cuenca, Ecuador</t>
  </si>
  <si>
    <t>Servicios Aereos Nacionales Airways</t>
  </si>
  <si>
    <t>Vickers Viscount 764D</t>
  </si>
  <si>
    <t>Mt. Iliamna, Alaska</t>
  </si>
  <si>
    <t>Alaska Aeronautical Industries</t>
  </si>
  <si>
    <t>Mt. Loi Hsam Hsao, Burma</t>
  </si>
  <si>
    <t>Safe Air Cargo</t>
  </si>
  <si>
    <t>Douglas DC-7BF</t>
  </si>
  <si>
    <t>Boeing - EC-135K</t>
  </si>
  <si>
    <t>Salida, Colorado</t>
  </si>
  <si>
    <t>Salida Flying Service - Air Taxi</t>
  </si>
  <si>
    <t>Kuala Lumpur,  Malaysia</t>
  </si>
  <si>
    <t>McDonnell Douglas DC-8-62H</t>
  </si>
  <si>
    <t>Stevens Pass, Pennsylvania</t>
  </si>
  <si>
    <t>Kenmore Air  - Air Taxi</t>
  </si>
  <si>
    <t>Grand Chenier, Louisiana</t>
  </si>
  <si>
    <t>Air Logistics</t>
  </si>
  <si>
    <t>Near Gillsburg, Mississippi</t>
  </si>
  <si>
    <t>L &amp; J Company</t>
  </si>
  <si>
    <t>Convair CV-300</t>
  </si>
  <si>
    <t>Mindoro, Philippines</t>
  </si>
  <si>
    <t>Sikorksky CH-53 (helicopter)</t>
  </si>
  <si>
    <t>Belgrade, Yugoslavia</t>
  </si>
  <si>
    <t>San Cristobal de las Casas, Mexico</t>
  </si>
  <si>
    <t>Servicios Aereos Martinez Leon</t>
  </si>
  <si>
    <t>Britten-Norman BN-2A-8 Trislander</t>
  </si>
  <si>
    <t>Near Funchal, Island of Madeira, Portugal</t>
  </si>
  <si>
    <t>TAP (Air Portugal)</t>
  </si>
  <si>
    <t>Boeing B-727-282</t>
  </si>
  <si>
    <t>Boeing 707-360C</t>
  </si>
  <si>
    <t>Near Point Hope, Alaska</t>
  </si>
  <si>
    <t>Munz Northern Airlines</t>
  </si>
  <si>
    <t>Britten-Norman BN-2A-8 Islander</t>
  </si>
  <si>
    <t>Near Bariloche, Argentina</t>
  </si>
  <si>
    <t>BAC One-Eleven 420EL</t>
  </si>
  <si>
    <t>Near Beziers, France</t>
  </si>
  <si>
    <t>Pinehurst, North Carolina</t>
  </si>
  <si>
    <t>Resort Air Service - Air Taxi</t>
  </si>
  <si>
    <t>Near Al Bayda, Lebanon</t>
  </si>
  <si>
    <t>Straits of Johore, near Kampung Ladang, Malaysia</t>
  </si>
  <si>
    <t>Malaysia Airlines</t>
  </si>
  <si>
    <t>Boeing B-737-2H6</t>
  </si>
  <si>
    <t>Intracostal City, Louisiana</t>
  </si>
  <si>
    <t>SNIAS SA330J</t>
  </si>
  <si>
    <t>Tarko-Saley, USSR</t>
  </si>
  <si>
    <t>Hierro, Canary Islands</t>
  </si>
  <si>
    <t>Evansville, Indiana</t>
  </si>
  <si>
    <t>National Jet Services Inc.,  (Air Indiana)</t>
  </si>
  <si>
    <t>Davenport, Indiana</t>
  </si>
  <si>
    <t>Straley Flying Service - Air Taxi</t>
  </si>
  <si>
    <t>Off Madeira, Portugal</t>
  </si>
  <si>
    <t>SATA</t>
  </si>
  <si>
    <t>Aerospatiale Caravelle 10R</t>
  </si>
  <si>
    <t>Vieques, Puerto Rico</t>
  </si>
  <si>
    <t>Vieques Air Link</t>
  </si>
  <si>
    <t>Nanisivik, Canada</t>
  </si>
  <si>
    <t>Kenn Borek Air</t>
  </si>
  <si>
    <t>Giddings, Texas</t>
  </si>
  <si>
    <t>Aviation Charter - Air Taxi</t>
  </si>
  <si>
    <t>Willemstad, Curacao, Netherlands Antilles</t>
  </si>
  <si>
    <t>Valley Air Service</t>
  </si>
  <si>
    <t>Piper PA-31-350 Navajo</t>
  </si>
  <si>
    <t>Servicios Aereos Nacionales</t>
  </si>
  <si>
    <t>Vickers Viscount 764 D</t>
  </si>
  <si>
    <t>Boeing B-747-237B</t>
  </si>
  <si>
    <t>Marion, Illinois</t>
  </si>
  <si>
    <t>Cessna 337G</t>
  </si>
  <si>
    <t>Dubois, Pennsylvania</t>
  </si>
  <si>
    <t>Henry Webber Air - Air Taxi</t>
  </si>
  <si>
    <t>Aerostar 601P</t>
  </si>
  <si>
    <t>Near San Vincente, Colombia</t>
  </si>
  <si>
    <t>SADELCA</t>
  </si>
  <si>
    <t>Eirunepe, Brazil</t>
  </si>
  <si>
    <t>TABA</t>
  </si>
  <si>
    <t>Embraer 110P Bandeirante</t>
  </si>
  <si>
    <t>Near Artigas, Uruguay</t>
  </si>
  <si>
    <t>Military - Uruguayan Air Force</t>
  </si>
  <si>
    <t>Richland, Washington</t>
  </si>
  <si>
    <t>Columbia PacifiAirlines</t>
  </si>
  <si>
    <t>Cranbrook, British Columbia, Canada</t>
  </si>
  <si>
    <t>Boeing B-737-275</t>
  </si>
  <si>
    <t>Genoa Peak, Nevada</t>
  </si>
  <si>
    <t>Merrill Pass, Alaska</t>
  </si>
  <si>
    <t>Yute Air Alaska - Air Taxi</t>
  </si>
  <si>
    <t>Evangel 4500</t>
  </si>
  <si>
    <t>Solvang, California</t>
  </si>
  <si>
    <t>Security Air</t>
  </si>
  <si>
    <t>Aero Commander 500A</t>
  </si>
  <si>
    <t>LAX, Los Angeles, California</t>
  </si>
  <si>
    <t>Cessna 337F</t>
  </si>
  <si>
    <t>Fokker F-28 Fellowship 1000 / MiG-21</t>
  </si>
  <si>
    <t>LAV - Linea Aeropostal Venezolana</t>
  </si>
  <si>
    <t>British Aerospace 748 2A</t>
  </si>
  <si>
    <t>Laurel, Mississippi</t>
  </si>
  <si>
    <t>Hesler Noble - Air Taxi</t>
  </si>
  <si>
    <t>Cessna 310I</t>
  </si>
  <si>
    <t>Whitelake, Michigan</t>
  </si>
  <si>
    <t>Wyman Pilot Service - Air Taxi</t>
  </si>
  <si>
    <t>Beechcraft D18</t>
  </si>
  <si>
    <t>Vrastsa, Bulgaria</t>
  </si>
  <si>
    <t>Near Riverside, California</t>
  </si>
  <si>
    <t>Lake Havasu Air</t>
  </si>
  <si>
    <t>Cessna T207A</t>
  </si>
  <si>
    <t>Okaraba, Burma</t>
  </si>
  <si>
    <t>Volta Redonda, Rio de Janeiro, Brazil</t>
  </si>
  <si>
    <t>Aero Clube de Volta Redonda</t>
  </si>
  <si>
    <t>Piper Cherokee Arrow  PA-28</t>
  </si>
  <si>
    <t>Arlington, Indiana</t>
  </si>
  <si>
    <t>Upolu, West Samoa</t>
  </si>
  <si>
    <t>South PacifiIsland Airways</t>
  </si>
  <si>
    <t>Whittier, AK</t>
  </si>
  <si>
    <t>Alaska Travel</t>
  </si>
  <si>
    <t>Pensacola, Florida</t>
  </si>
  <si>
    <t>Boeing B-727-235</t>
  </si>
  <si>
    <t>Kouchi, Japan</t>
  </si>
  <si>
    <t>PS-1 amphibious ASW</t>
  </si>
  <si>
    <t>Pochinok, Russia</t>
  </si>
  <si>
    <t>Saint John's, Newfoundland</t>
  </si>
  <si>
    <t>Gander Aviation</t>
  </si>
  <si>
    <t>Beech Queen Air A80</t>
  </si>
  <si>
    <t>Off Bergen, Norway</t>
  </si>
  <si>
    <t>Helikopter Service</t>
  </si>
  <si>
    <t>Sikorsky S-61N</t>
  </si>
  <si>
    <t>Amphibians</t>
  </si>
  <si>
    <t>Britten Norman BN-2A Trislander Mk.III-2</t>
  </si>
  <si>
    <t>Sogamoso, Bolivia</t>
  </si>
  <si>
    <t>Aeropeca</t>
  </si>
  <si>
    <t>Laboucher Bay, Alaska</t>
  </si>
  <si>
    <t>Webber Air - Air Taxi</t>
  </si>
  <si>
    <t>Raton, New Mexico</t>
  </si>
  <si>
    <t>Mitsubishi MU-2J</t>
  </si>
  <si>
    <t>Papun, Burma</t>
  </si>
  <si>
    <t>Las Vegas Airlines</t>
  </si>
  <si>
    <t>Piper PA-31-350 Chieftain</t>
  </si>
  <si>
    <t>Antillies Air - Air Taxi</t>
  </si>
  <si>
    <t>Coal Harbour, BC, Canada</t>
  </si>
  <si>
    <t>AirWest Airlines</t>
  </si>
  <si>
    <t>de havilland Canada Twin Otter 200</t>
  </si>
  <si>
    <t>Conakry, Guinea</t>
  </si>
  <si>
    <t>Air Guinee</t>
  </si>
  <si>
    <t>Near Kariba, Rhodesia (Zimbabwe)</t>
  </si>
  <si>
    <t>Air Rhodesia</t>
  </si>
  <si>
    <t>Vickers Viscount 782D</t>
  </si>
  <si>
    <t>Savoy, Illinois</t>
  </si>
  <si>
    <t>Lineas Areas del Centro</t>
  </si>
  <si>
    <t>Wrangell, Alaska</t>
  </si>
  <si>
    <t>Temesco Helicopter - Air Taxi</t>
  </si>
  <si>
    <t>Soloy 12EJ3</t>
  </si>
  <si>
    <t>Paranaque, Philippines</t>
  </si>
  <si>
    <t>Viking Air Service - Air Taxi</t>
  </si>
  <si>
    <t>Monroe, Massachusetts</t>
  </si>
  <si>
    <t>Business Aircraft - Air Taxi</t>
  </si>
  <si>
    <t>Cessna 310N</t>
  </si>
  <si>
    <t>PacifiSouthwest Airlines / Private</t>
  </si>
  <si>
    <t>Boeing B-727-214 / Cessna 172</t>
  </si>
  <si>
    <t>Francisco Cruz</t>
  </si>
  <si>
    <t>Beech D18AS</t>
  </si>
  <si>
    <t>Near Kuopio, Finland</t>
  </si>
  <si>
    <t>Military - Finish Air Force</t>
  </si>
  <si>
    <t>Near Mandalay, Myanmar</t>
  </si>
  <si>
    <t>Sverdlovsk, Russia</t>
  </si>
  <si>
    <t>Era Helicopter - Air Taxi</t>
  </si>
  <si>
    <t>Bell 205-1</t>
  </si>
  <si>
    <t>Off Bellona, Solomon Islands</t>
  </si>
  <si>
    <t>Solomon Islands Airlines</t>
  </si>
  <si>
    <t>Britten Norman BN-2A Trislander</t>
  </si>
  <si>
    <t>Gulf of Sivash, USSR</t>
  </si>
  <si>
    <t>Torreon, New Mexico</t>
  </si>
  <si>
    <t>Don Zimmerman - Air Taxi</t>
  </si>
  <si>
    <t>Beechcraft 65-80</t>
  </si>
  <si>
    <t>Belém, Brazil</t>
  </si>
  <si>
    <t>Taxi Aéreo Kovacs</t>
  </si>
  <si>
    <t>Nile Delta Air Services</t>
  </si>
  <si>
    <t>Lubbox, Texas</t>
  </si>
  <si>
    <t>Astrd Wing Aviaiton - Air Taxi</t>
  </si>
  <si>
    <t>Near Katunayake, Sri Lanka</t>
  </si>
  <si>
    <t>McDonnell Douglas DC-8-Super 63CF</t>
  </si>
  <si>
    <t>Hays, Kansas</t>
  </si>
  <si>
    <t>Festus Flying Service - Air Taxi</t>
  </si>
  <si>
    <t>Beechcraft G18S</t>
  </si>
  <si>
    <t>Off Marie Galante Island, West Indies</t>
  </si>
  <si>
    <t>Near Leh, India</t>
  </si>
  <si>
    <t>Antonov An-12</t>
  </si>
  <si>
    <t>Near Rubio, Venezuela</t>
  </si>
  <si>
    <t>Hydaburg, Alaska</t>
  </si>
  <si>
    <t>Tyee Airlines - Air Taxi</t>
  </si>
  <si>
    <t>Corporate Air - Air Taxi</t>
  </si>
  <si>
    <t>Near Steamboat Springs, Coloado</t>
  </si>
  <si>
    <t>Rocky Mountain Airways</t>
  </si>
  <si>
    <t>Selvapiana, Italy</t>
  </si>
  <si>
    <t>Air 70</t>
  </si>
  <si>
    <t>Cessna 421 Golden Eagle</t>
  </si>
  <si>
    <t>Morton, Illinois</t>
  </si>
  <si>
    <t>Galesburg Aviation - Air Taxi</t>
  </si>
  <si>
    <t>Cessna 210L</t>
  </si>
  <si>
    <t>Chevak, Alaska</t>
  </si>
  <si>
    <t>Chugiak Aviation - Air Taxi</t>
  </si>
  <si>
    <t>Near Cinisi, Sicily, Italy</t>
  </si>
  <si>
    <t>Turks &amp; Caicos Islands, Caribbean</t>
  </si>
  <si>
    <t>Haïti Air Inter</t>
  </si>
  <si>
    <t>Britten Norman BN-2A Islander</t>
  </si>
  <si>
    <t>McDonnell Douglas DC-8-61</t>
  </si>
  <si>
    <t>Templeton, Massachusetts</t>
  </si>
  <si>
    <t>Nash and Tampo - Air Taxi</t>
  </si>
  <si>
    <t>Minsk, Russia</t>
  </si>
  <si>
    <t>Antonov AN-24N</t>
  </si>
  <si>
    <t>Near Belgorod, Russia</t>
  </si>
  <si>
    <t>Let 410M</t>
  </si>
  <si>
    <t>Grand Rapids, Michigan</t>
  </si>
  <si>
    <t>L.J. Simmons - Air Taxi</t>
  </si>
  <si>
    <t>Aerostar 601</t>
  </si>
  <si>
    <t>Bechar, Algeria</t>
  </si>
  <si>
    <t>Nord 262A-44</t>
  </si>
  <si>
    <t>Rodez, France</t>
  </si>
  <si>
    <t>Air Rouergue</t>
  </si>
  <si>
    <t>Trebinje, Bosnia Herzegovina</t>
  </si>
  <si>
    <t>Aeropol</t>
  </si>
  <si>
    <t>Antonov 2PF</t>
  </si>
  <si>
    <t>Near Agudos, Brazil</t>
  </si>
  <si>
    <t>TAM Lineas Aéreas Regional</t>
  </si>
  <si>
    <t>Clarksburg, West Virginia</t>
  </si>
  <si>
    <t>Nord 262</t>
  </si>
  <si>
    <t>Near Kariba, Rhodesia</t>
  </si>
  <si>
    <t>Manakau Harbor, New Zealand</t>
  </si>
  <si>
    <t>Barentu, Ethiopia</t>
  </si>
  <si>
    <t>Near Moanda, Gabon</t>
  </si>
  <si>
    <t>Air Gabon</t>
  </si>
  <si>
    <t>Greensville, Mississippi</t>
  </si>
  <si>
    <t>Air Service - Air Taxi</t>
  </si>
  <si>
    <t>Beech 58</t>
  </si>
  <si>
    <t>Gulfport, Mississippi</t>
  </si>
  <si>
    <t>Universal Airways</t>
  </si>
  <si>
    <t>Beech BE-70</t>
  </si>
  <si>
    <t>Galesburg, Illinois</t>
  </si>
  <si>
    <t>Agee Flying Service - Air Taxi</t>
  </si>
  <si>
    <t>Cessna 310B</t>
  </si>
  <si>
    <t>Near Probolinggo, Indonesia</t>
  </si>
  <si>
    <t>Off Marina del Rey, California</t>
  </si>
  <si>
    <t>Swift Aire Lines Inc.</t>
  </si>
  <si>
    <t>Aerospatiale Nord 262A-33</t>
  </si>
  <si>
    <t>Near Doha Airport, Qatar</t>
  </si>
  <si>
    <t>Boeing B-727-2D3</t>
  </si>
  <si>
    <t>Bejing, China</t>
  </si>
  <si>
    <t>Hawker Siddeley Trident 2E</t>
  </si>
  <si>
    <t>Chardzhow, Russia</t>
  </si>
  <si>
    <t>Liepaya, Latvia</t>
  </si>
  <si>
    <t>Tupolev 134A</t>
  </si>
  <si>
    <t>Nightmute, Alaska</t>
  </si>
  <si>
    <t>Village Aviation - Air Taxi</t>
  </si>
  <si>
    <t>Luanda, Angola</t>
  </si>
  <si>
    <t>Ste. Foy, PQ, Canada</t>
  </si>
  <si>
    <t>Carrizozo, New Mexico</t>
  </si>
  <si>
    <t>SW Air Rangers - Air Taxi</t>
  </si>
  <si>
    <t>Piper PA-32RT-300</t>
  </si>
  <si>
    <t>Off Avalon, California</t>
  </si>
  <si>
    <t>Catalina Airlines</t>
  </si>
  <si>
    <t>Sikorsky S61-L</t>
  </si>
  <si>
    <t>Baykity, Russia</t>
  </si>
  <si>
    <t>Chicago O'Hare, Illinois</t>
  </si>
  <si>
    <t>Shungnak, Alaska</t>
  </si>
  <si>
    <t>Ambler Air Service</t>
  </si>
  <si>
    <t>Bullen Point, Alaska</t>
  </si>
  <si>
    <t>Sea Airmotive</t>
  </si>
  <si>
    <t>de Havilland Canada DHC-4A Caribou</t>
  </si>
  <si>
    <t>Military - Mauritanian Air Force</t>
  </si>
  <si>
    <t>de Havilland Canada DHC-5D Buffalo</t>
  </si>
  <si>
    <t>Rockland, Maine</t>
  </si>
  <si>
    <t>de Havilland DHC-6-200</t>
  </si>
  <si>
    <t>Hindustan Aeronautics 748-2M</t>
  </si>
  <si>
    <t>Skystream Airlines</t>
  </si>
  <si>
    <t>Hyannis, Massachusetts</t>
  </si>
  <si>
    <t>Air New England</t>
  </si>
  <si>
    <t>Near Medan Airfield, Indonesia</t>
  </si>
  <si>
    <t>Soldotna Air Services</t>
  </si>
  <si>
    <t>Bua, Fiji</t>
  </si>
  <si>
    <t>Fiji Air Services</t>
  </si>
  <si>
    <t>Off Honolulu, Hawaii</t>
  </si>
  <si>
    <t>Trans National Airlines</t>
  </si>
  <si>
    <t>Off Sumburgh, Shetlands, England</t>
  </si>
  <si>
    <t>Hawker Siddeley HS-748-1</t>
  </si>
  <si>
    <t>Canton, Ohio</t>
  </si>
  <si>
    <t>Cessna  501 Citation</t>
  </si>
  <si>
    <t>Leningrad, USSR</t>
  </si>
  <si>
    <t>LET 410M turbojet</t>
  </si>
  <si>
    <t>Near Panvel, India</t>
  </si>
  <si>
    <t>Hindustan Aeronautics 748 2-224</t>
  </si>
  <si>
    <t>Pistol Creek, Idaho</t>
  </si>
  <si>
    <t>Boise Air Service</t>
  </si>
  <si>
    <t>Cessna T210M</t>
  </si>
  <si>
    <t>Southern Jersey Air - Air Taxi</t>
  </si>
  <si>
    <t>Beechcraft D55</t>
  </si>
  <si>
    <t>Near Katab, Egypt</t>
  </si>
  <si>
    <t>Bahri Aviation</t>
  </si>
  <si>
    <t>Learjet 35</t>
  </si>
  <si>
    <t>Dneprodzerzhinsk, Ukraine, USSR</t>
  </si>
  <si>
    <t>Tupolev TU-134A / Tupolev Tu-134A</t>
  </si>
  <si>
    <t>Hawker Siddeley HS-748</t>
  </si>
  <si>
    <t>Near Enisseysk, USSR</t>
  </si>
  <si>
    <t>Near Kirsanov, Russia</t>
  </si>
  <si>
    <t>Bradley Air Services</t>
  </si>
  <si>
    <t>Andema, Russia</t>
  </si>
  <si>
    <t>Aerospatiale Corvette</t>
  </si>
  <si>
    <t>Off Taipei, Taiwan</t>
  </si>
  <si>
    <t>Boeing 707-324C</t>
  </si>
  <si>
    <t>Butler Aviation Inc.</t>
  </si>
  <si>
    <t>Near Sarroch,  Italy</t>
  </si>
  <si>
    <t>Blink Horn Point, Canada</t>
  </si>
  <si>
    <t>PacifiCoastal Airlines</t>
  </si>
  <si>
    <t>Britten Norman BN-7A lslander</t>
  </si>
  <si>
    <t>Merced, California</t>
  </si>
  <si>
    <t>Porpoise Bay, British Columbia Canada</t>
  </si>
  <si>
    <t>West Coast Air</t>
  </si>
  <si>
    <t>Southeast Skyways - Air Taxi</t>
  </si>
  <si>
    <t>Covington, Kentucky</t>
  </si>
  <si>
    <t>Comair</t>
  </si>
  <si>
    <t>Spernak Airway - Air Taxi</t>
  </si>
  <si>
    <t>Cessna 207A</t>
  </si>
  <si>
    <t>Bloomington, Indiana</t>
  </si>
  <si>
    <t>Rhoadgs Aviation - Air Taxi</t>
  </si>
  <si>
    <t>Near San Ysidro, California</t>
  </si>
  <si>
    <t>Beech 200</t>
  </si>
  <si>
    <t>Tijuana, Mexico</t>
  </si>
  <si>
    <t>Procurator Generale de la Republica</t>
  </si>
  <si>
    <t>Big Trout Lake, Canada</t>
  </si>
  <si>
    <t>De Havilland Dash-6</t>
  </si>
  <si>
    <t>Greenville, South Carolina</t>
  </si>
  <si>
    <t>Bankair Inc. - Air Taxi</t>
  </si>
  <si>
    <t>Salem, Oregon</t>
  </si>
  <si>
    <t>McKenzie Flying Service - Air Taxi</t>
  </si>
  <si>
    <t>Cessna T310R</t>
  </si>
  <si>
    <t>Near Chicago, Illinois</t>
  </si>
  <si>
    <t>Boeing B-727</t>
  </si>
  <si>
    <t>Vologda, Russia</t>
  </si>
  <si>
    <t>Granger, Utah</t>
  </si>
  <si>
    <t>Lockheed L-188CF Electra</t>
  </si>
  <si>
    <t>Takla Narrows, British Columbia, Canada</t>
  </si>
  <si>
    <t>Smithers Air Service</t>
  </si>
  <si>
    <t>Near At Ta'if, Jeddah, Saudi Arabia</t>
  </si>
  <si>
    <t>Boeing B-707-340C</t>
  </si>
  <si>
    <t>Near Mt. Erebus, Ross Ice Shelf, Antarctica</t>
  </si>
  <si>
    <t>McDonnell Douglas DC-10-30</t>
  </si>
  <si>
    <t>San Andres Island, Colombia</t>
  </si>
  <si>
    <t>Aerolineas La Gaviola</t>
  </si>
  <si>
    <t>Cherskiy, Russia</t>
  </si>
  <si>
    <t>Apolo, Bolivia</t>
  </si>
  <si>
    <t>CAMBA</t>
  </si>
  <si>
    <t>Cerro Toledo Mountain, Colombia</t>
  </si>
  <si>
    <t>Douglas DC-4 (C-54)</t>
  </si>
  <si>
    <t>Near Puerto Esperanza, Peru</t>
  </si>
  <si>
    <t>Menari, Papua New Guinea</t>
  </si>
  <si>
    <t>Douglas Airways</t>
  </si>
  <si>
    <t>GAF Nomad 22B</t>
  </si>
  <si>
    <t>Haiti</t>
  </si>
  <si>
    <t>Britten Norman BN Islander</t>
  </si>
  <si>
    <t>Over the AtlantiOcean</t>
  </si>
  <si>
    <t>Private charter</t>
  </si>
  <si>
    <t>Cessna 441 Conquest</t>
  </si>
  <si>
    <t>Elburz Mtns., near Laskarak, Markazi, Iran</t>
  </si>
  <si>
    <t>Iran National Airlines</t>
  </si>
  <si>
    <t>Boeing B-727-86</t>
  </si>
  <si>
    <t>Mt. Cemonyet,  Indonesia</t>
  </si>
  <si>
    <t>CASA 212 Aviocar 100</t>
  </si>
  <si>
    <t>Near Mandalay, Burma</t>
  </si>
  <si>
    <t>Fairchild FH-227H</t>
  </si>
  <si>
    <t>Baracoa, Cuba</t>
  </si>
  <si>
    <t>Cubana de Aviacon</t>
  </si>
  <si>
    <t>Advance Airlines</t>
  </si>
  <si>
    <t>Beechcraft Super King Air 200</t>
  </si>
  <si>
    <t>Leeville, Louisiana</t>
  </si>
  <si>
    <t>Rotor Airs In- Air Taxi</t>
  </si>
  <si>
    <t>Sikorsky S-62A</t>
  </si>
  <si>
    <t>Near Agra, India</t>
  </si>
  <si>
    <t>Boeing B-707-309C</t>
  </si>
  <si>
    <t>Near Warsaw, Poland</t>
  </si>
  <si>
    <t>Near Yenice, Turkey</t>
  </si>
  <si>
    <t>Eagle Commuter</t>
  </si>
  <si>
    <t>Piper PA-28-180</t>
  </si>
  <si>
    <t>Off Macae, Brazil</t>
  </si>
  <si>
    <t>VOTEC</t>
  </si>
  <si>
    <t>Sikorsky S-76</t>
  </si>
  <si>
    <t>Deer Lake, Canada</t>
  </si>
  <si>
    <t>Tomahawk Airways</t>
  </si>
  <si>
    <t>Cuiaba, Brazil</t>
  </si>
  <si>
    <t>VoteTaxi Aéreo</t>
  </si>
  <si>
    <t>Florianopolis, Brazil</t>
  </si>
  <si>
    <t>Boeing B-727-27C</t>
  </si>
  <si>
    <t>Posht-i-Badam, Iran</t>
  </si>
  <si>
    <t>Lockheed EC-130E Hercules</t>
  </si>
  <si>
    <t>Don Muang, Thailand</t>
  </si>
  <si>
    <t>Hawker Siddeley HS-748-2</t>
  </si>
  <si>
    <t>Off Varadero, Cuba</t>
  </si>
  <si>
    <t>Near Rio Hacha, Colombia</t>
  </si>
  <si>
    <t>Transportes Aereos del Caribe</t>
  </si>
  <si>
    <t>Aerospatiale Caravelle 6R</t>
  </si>
  <si>
    <t>Off Sarasota, Florida</t>
  </si>
  <si>
    <t>Northeast Jet</t>
  </si>
  <si>
    <t>Learjet 25D</t>
  </si>
  <si>
    <t>Gran Canaria Island, Spain</t>
  </si>
  <si>
    <t>Spanish Air Force</t>
  </si>
  <si>
    <t>Lockheed C-130</t>
  </si>
  <si>
    <t>Near Yachiba, Bolivia</t>
  </si>
  <si>
    <t>Fairchild F-27J</t>
  </si>
  <si>
    <t>Near Matala, Angola</t>
  </si>
  <si>
    <t>Lineas Aereas de Angola</t>
  </si>
  <si>
    <t>Valley, Nebraska</t>
  </si>
  <si>
    <t>Air Wisconsin</t>
  </si>
  <si>
    <t>Swearingen 226TC Metro II</t>
  </si>
  <si>
    <t>Near Dushanbe, Russia</t>
  </si>
  <si>
    <t>Lihue, Hawaii</t>
  </si>
  <si>
    <t>Aero PaLease - Air Taxi</t>
  </si>
  <si>
    <t>Tyrrhenian Sea,  off Ustica, Italy</t>
  </si>
  <si>
    <t>Near Tepic, Mexico</t>
  </si>
  <si>
    <t>IMSS</t>
  </si>
  <si>
    <t>Embraer 110P1 Bandeirante</t>
  </si>
  <si>
    <t>Nar Alma-Ata, Kasakastan, USSR</t>
  </si>
  <si>
    <t>Golovin, Alaska</t>
  </si>
  <si>
    <t>Ryan Air Services</t>
  </si>
  <si>
    <t>Tusayan, Arizona</t>
  </si>
  <si>
    <t>SceniAirlines</t>
  </si>
  <si>
    <t>Cessna 404 Titan II</t>
  </si>
  <si>
    <t>Air Pennsylvania - Air Taxi</t>
  </si>
  <si>
    <t>Piper PA-31-350</t>
  </si>
  <si>
    <t>Cerro Lilio, Mexico</t>
  </si>
  <si>
    <t>Aeronaves del Peru</t>
  </si>
  <si>
    <t>Douglas DC-8-43F</t>
  </si>
  <si>
    <t>Togiak, Alaska</t>
  </si>
  <si>
    <t>de Havilland DHC-3</t>
  </si>
  <si>
    <t>Bell 205A-1 helicopter</t>
  </si>
  <si>
    <t>Nouadhibou, Mauretania</t>
  </si>
  <si>
    <t>Tupolev TU-154B-1</t>
  </si>
  <si>
    <t>Prospec</t>
  </si>
  <si>
    <t>Sa Cabaneta, Spain</t>
  </si>
  <si>
    <t>Learjet 35A</t>
  </si>
  <si>
    <t>Qatar, Qatar</t>
  </si>
  <si>
    <t>Lockheed L-1011-200</t>
  </si>
  <si>
    <t>Ramstein AFB, West Germany</t>
  </si>
  <si>
    <t>Near Riyadh, Saudi Arabia</t>
  </si>
  <si>
    <t>Lockheed 1011-200 TriStar</t>
  </si>
  <si>
    <t>Near Jakarta, Indonesia</t>
  </si>
  <si>
    <t>Bouraq Indonesia Airlines</t>
  </si>
  <si>
    <t>Near Montelimar, France</t>
  </si>
  <si>
    <t>Military - Kuwait Air Force</t>
  </si>
  <si>
    <t>Puerto Olaya, Colombia</t>
  </si>
  <si>
    <t>Off Freeport, Bahamas</t>
  </si>
  <si>
    <t>Florida Commuter Airlines</t>
  </si>
  <si>
    <t>Kindu, Zaire</t>
  </si>
  <si>
    <t>Military - Force Aérienne Zaïroise</t>
  </si>
  <si>
    <t>Lockheed Hercules C-130</t>
  </si>
  <si>
    <t>Near Medina, Saudi Arabia</t>
  </si>
  <si>
    <t>Military - Royal Saudi Air Force</t>
  </si>
  <si>
    <t>Near Kindu, Zaire</t>
  </si>
  <si>
    <t>de Havilland DHC-5 Buffalo</t>
  </si>
  <si>
    <t>Mount Smjorfjollum, Iceland</t>
  </si>
  <si>
    <t>Flugfelag Austurlands</t>
  </si>
  <si>
    <t>Britten-Norman BN-2A-27 Islander</t>
  </si>
  <si>
    <t>Badakshan, Afghanistan</t>
  </si>
  <si>
    <t>Tampa Air Center - Air Taxi</t>
  </si>
  <si>
    <t>Fuerza Aérea Venezolana</t>
  </si>
  <si>
    <t>Lockheed C-130H Hercules</t>
  </si>
  <si>
    <t>Annanberg, Papua New Guinea</t>
  </si>
  <si>
    <t>Provincial Air Services</t>
  </si>
  <si>
    <t>Britten-Norman BN-2A Trislander</t>
  </si>
  <si>
    <t>Boeing B-747-2B5B</t>
  </si>
  <si>
    <t>F.R. de la Direccion General de Ados</t>
  </si>
  <si>
    <t>Pecos City, Texas</t>
  </si>
  <si>
    <t>Central Air Services</t>
  </si>
  <si>
    <t>Dar es Salaam, Tanzania</t>
  </si>
  <si>
    <t>Tanzania Aviation</t>
  </si>
  <si>
    <t>Piper PA-42 Cheyenne</t>
  </si>
  <si>
    <t>Michigan City, IN</t>
  </si>
  <si>
    <t>Queen Airmotive - Air Taxi</t>
  </si>
  <si>
    <t>Beechcraft B90</t>
  </si>
  <si>
    <t>Penninsula Airways - Air Taxi</t>
  </si>
  <si>
    <t>Tumut,, Australia</t>
  </si>
  <si>
    <t>Eagle Airways</t>
  </si>
  <si>
    <t>Mt. Elena, Colombia</t>
  </si>
  <si>
    <t>Spokane, Washington</t>
  </si>
  <si>
    <t>Winnemucca, Nevada</t>
  </si>
  <si>
    <t>Orcon Inc. - Air Taxi</t>
  </si>
  <si>
    <t>Aero Commander 681</t>
  </si>
  <si>
    <t>Military - Soviet Navy</t>
  </si>
  <si>
    <t>Walker - Watts Aviation - Air Taxi</t>
  </si>
  <si>
    <t>Cessna 310R</t>
  </si>
  <si>
    <t>White Plains, New York</t>
  </si>
  <si>
    <t>Private - Corporate</t>
  </si>
  <si>
    <t>Lockheed 1339</t>
  </si>
  <si>
    <t>Avalon, California</t>
  </si>
  <si>
    <t>Helicopter - Air Taxi</t>
  </si>
  <si>
    <t>North Adams, Massachusetts</t>
  </si>
  <si>
    <t>Berkshire Aviation - Air Taxi</t>
  </si>
  <si>
    <t>Off Tabones Island  Philippines</t>
  </si>
  <si>
    <t>Lockheed MC-130E-Y</t>
  </si>
  <si>
    <t>Fallon, Nevada</t>
  </si>
  <si>
    <t>Air Chaparral - Air Taxi</t>
  </si>
  <si>
    <t>Cessna T210N</t>
  </si>
  <si>
    <t>Dassault-Breguet Atlantique</t>
  </si>
  <si>
    <t>Shemya AFB, Alaska</t>
  </si>
  <si>
    <t>Boeing RC-135S</t>
  </si>
  <si>
    <t>Redzikowo, Poland</t>
  </si>
  <si>
    <t>Galena, Alaska</t>
  </si>
  <si>
    <t>Mt. Hagen, Papua, New Guinea</t>
  </si>
  <si>
    <t>Talair</t>
  </si>
  <si>
    <t>Laguna Soliz, Bolivia</t>
  </si>
  <si>
    <t>Urcupina</t>
  </si>
  <si>
    <t>Freedom International</t>
  </si>
  <si>
    <t>Loveland, Colorado</t>
  </si>
  <si>
    <t>Air US / Private</t>
  </si>
  <si>
    <t>Hadley Page 137Jetstream I / Cessna 206</t>
  </si>
  <si>
    <t>Pekanbaru, Indonesia</t>
  </si>
  <si>
    <t>Airfast Indonesia</t>
  </si>
  <si>
    <t>Douglas C-47A-5-DK</t>
  </si>
  <si>
    <t>Near Fredrick, Maryland</t>
  </si>
  <si>
    <t>Boeing EC-135N</t>
  </si>
  <si>
    <t>Rio de la Plata, Argentina</t>
  </si>
  <si>
    <t>BAC One-Eleven 529FR</t>
  </si>
  <si>
    <t>Near Menongue, Angola</t>
  </si>
  <si>
    <t>TAAG Angola Airlines</t>
  </si>
  <si>
    <t>Pinarete Mountain, Mexico</t>
  </si>
  <si>
    <t>Lineas Aereas</t>
  </si>
  <si>
    <t>Convair CV-440-11</t>
  </si>
  <si>
    <t>Near Zumba, Ecuador</t>
  </si>
  <si>
    <t>Near Guachala, Ecuador</t>
  </si>
  <si>
    <t>Military - Ecuadorean Air Force</t>
  </si>
  <si>
    <t>Beech Super King Air 200/DHC6-Twin Otter</t>
  </si>
  <si>
    <t>Shanair Inc. - Air Taxi</t>
  </si>
  <si>
    <t>Ust-Barguzin, Russia</t>
  </si>
  <si>
    <t>Ilyushin Il-14</t>
  </si>
  <si>
    <t>Hualien, Taiwan</t>
  </si>
  <si>
    <t>Taiwan Airlines</t>
  </si>
  <si>
    <t>Miraflores, Colombia</t>
  </si>
  <si>
    <t>Taxi Aéreo el Venado</t>
  </si>
  <si>
    <t>Nailstone, England</t>
  </si>
  <si>
    <t>Muskegon, Michigan</t>
  </si>
  <si>
    <t>G &amp; W Aviation</t>
  </si>
  <si>
    <t>Cessna 401</t>
  </si>
  <si>
    <t>Near Yerevan, Armenia</t>
  </si>
  <si>
    <t>TAR</t>
  </si>
  <si>
    <t>Canadair CL-44D4-6</t>
  </si>
  <si>
    <t>Fokker F-27 Friendship 600RF</t>
  </si>
  <si>
    <t>Beechcraft 58TC</t>
  </si>
  <si>
    <t>Madagascar</t>
  </si>
  <si>
    <t>Caruru, Colombia</t>
  </si>
  <si>
    <t>Transamazonica</t>
  </si>
  <si>
    <t>Chihuahua, Mexico</t>
  </si>
  <si>
    <t>Skagway, Alaska</t>
  </si>
  <si>
    <t>Skagway Air Service - Air Taxi</t>
  </si>
  <si>
    <t>Near Sanyi, Miao-li, Taiwan</t>
  </si>
  <si>
    <t>Near Zavitinsk, Russia</t>
  </si>
  <si>
    <t>Aeroflot / Military - Russian Air Force</t>
  </si>
  <si>
    <t>Antonov AN-24RV / Soviet Air Force TU-16</t>
  </si>
  <si>
    <t>Zeya, Russia</t>
  </si>
  <si>
    <t>Paipa, Colombia</t>
  </si>
  <si>
    <t>Zeleznogorsk, Russian</t>
  </si>
  <si>
    <t>Aeroflot /Military - Russian</t>
  </si>
  <si>
    <t>Yakovlev YAK-40 / Mil Mi-8</t>
  </si>
  <si>
    <t>Nellis AFB, Nevada</t>
  </si>
  <si>
    <t>Near Babaeski, Turkey</t>
  </si>
  <si>
    <t>Northrop F-5A</t>
  </si>
  <si>
    <t>Military - Iranian Air Force</t>
  </si>
  <si>
    <t>Casper, Wyoming</t>
  </si>
  <si>
    <t>Sky Train Air</t>
  </si>
  <si>
    <t>Learjet 24</t>
  </si>
  <si>
    <t>Moerdijk, Netherlands</t>
  </si>
  <si>
    <t>NLM (Nederlandse Luchtvaart Maatschappij)</t>
  </si>
  <si>
    <t>Fokker F-28 Fellowship 4000</t>
  </si>
  <si>
    <t>Kufstein, Austria</t>
  </si>
  <si>
    <t>Oefag Flugdienst</t>
  </si>
  <si>
    <t>Cessna 404 Titan</t>
  </si>
  <si>
    <t>St. Thomas, U.S. Virgin Islands</t>
  </si>
  <si>
    <t>Aerolineas Argo</t>
  </si>
  <si>
    <t>Bafoussam, Cameroon</t>
  </si>
  <si>
    <t>Cameroon Airlines</t>
  </si>
  <si>
    <t>Sierra de Guerro, Mexico</t>
  </si>
  <si>
    <t>Mount Pocono, Pennsylvania</t>
  </si>
  <si>
    <t>Moyer Aviation - Air Taxi</t>
  </si>
  <si>
    <t>Norilsk, Russia</t>
  </si>
  <si>
    <t>Tupolev TU-154B-2</t>
  </si>
  <si>
    <t>Biratnagar, Nepal</t>
  </si>
  <si>
    <t>Pilatus PC-6/B2-H2 Turbo-Porter</t>
  </si>
  <si>
    <t>Castries, Saint Lucia Island</t>
  </si>
  <si>
    <t>Guyana Airways</t>
  </si>
  <si>
    <t>Mt. San Pietro, near Ajaccio, Corsica, France</t>
  </si>
  <si>
    <t>Inex Adria Aviopromet (Yugoslavia)</t>
  </si>
  <si>
    <t>McDonnell Douglas MD-81</t>
  </si>
  <si>
    <t>Private - Parajump air show</t>
  </si>
  <si>
    <t>Spernak Airways - Air Taxi</t>
  </si>
  <si>
    <t>Mt. McKinley, AK</t>
  </si>
  <si>
    <t>Hudson Air Service - Air Taxi</t>
  </si>
  <si>
    <t>Kuala Belait, Brunei</t>
  </si>
  <si>
    <t>Bristow Helicopters</t>
  </si>
  <si>
    <t>Aerospatiale Puma</t>
  </si>
  <si>
    <t>Near Covenas, Colombia</t>
  </si>
  <si>
    <t>ACES Colombia</t>
  </si>
  <si>
    <t>Cape Town, South Africa</t>
  </si>
  <si>
    <t>Linair Express</t>
  </si>
  <si>
    <t>Durango, Colorado</t>
  </si>
  <si>
    <t>Sun West Airline - Air Taxi</t>
  </si>
  <si>
    <t>Near Gelendzhik, USSR</t>
  </si>
  <si>
    <t>LET  410M Turbojet</t>
  </si>
  <si>
    <t>Helena, Montana</t>
  </si>
  <si>
    <t>Air Florida</t>
  </si>
  <si>
    <t>Near Addis Ababa, Ethiopia</t>
  </si>
  <si>
    <t>Military - Ethiopian Air Force</t>
  </si>
  <si>
    <t>Logan Airport,  Boston, Massachusett</t>
  </si>
  <si>
    <t>McDonnell Douglas DC-10-30CF</t>
  </si>
  <si>
    <t>Constanta, Romania</t>
  </si>
  <si>
    <t>Antonov An-24RV</t>
  </si>
  <si>
    <t>Djibouti, Djbouti</t>
  </si>
  <si>
    <t>Island of Cheju, South Korea</t>
  </si>
  <si>
    <t>Near Srinagar, India</t>
  </si>
  <si>
    <t>Mt. Ipao, Philippines</t>
  </si>
  <si>
    <t>Trans Air Services</t>
  </si>
  <si>
    <t>Douglas DC-3 (C-47A-70-DL)</t>
  </si>
  <si>
    <t>Cerro el Tablazo, Colombia</t>
  </si>
  <si>
    <t>LAC Columbia</t>
  </si>
  <si>
    <t>Providence, Rhode Island</t>
  </si>
  <si>
    <t>de Havilland DHC -6-100</t>
  </si>
  <si>
    <t>Mehamn, Norway</t>
  </si>
  <si>
    <t>Wideroe's Flyveselksap</t>
  </si>
  <si>
    <t>Mount Galunggung, Indonesia</t>
  </si>
  <si>
    <t>Southern Belarus, USSR</t>
  </si>
  <si>
    <t>Yakovlev YAK-42</t>
  </si>
  <si>
    <t>Leesburg, Florida</t>
  </si>
  <si>
    <t>Beechcraft Bonanza F35</t>
  </si>
  <si>
    <t>Near Woodstock, Illinois</t>
  </si>
  <si>
    <t>Boeing KC-135C</t>
  </si>
  <si>
    <t>Branti Airport, Indonesia</t>
  </si>
  <si>
    <t>Queate, Colombia</t>
  </si>
  <si>
    <t>Near Tanana, Alaska</t>
  </si>
  <si>
    <t>Hughes 369D</t>
  </si>
  <si>
    <t>Near Erzurum, Turkey</t>
  </si>
  <si>
    <t>Near Yangshuo, Guangxi, China</t>
  </si>
  <si>
    <t>Hakalau, Hawaii</t>
  </si>
  <si>
    <t>Gulf of Thailand</t>
  </si>
  <si>
    <t>Okanagan Helicopters</t>
  </si>
  <si>
    <t>de Havilland Canada DHC-7-103</t>
  </si>
  <si>
    <t>Judsonia, Arkansas</t>
  </si>
  <si>
    <t>Westland Sea King HC-4 (helicopter)</t>
  </si>
  <si>
    <t>Brazilia, Brazil</t>
  </si>
  <si>
    <t>Boeing B-737-200</t>
  </si>
  <si>
    <t>Off Natuma Island, Indonesia</t>
  </si>
  <si>
    <t>Aerospatiale 330G Puma</t>
  </si>
  <si>
    <t>Near Songnam-si, South Korea</t>
  </si>
  <si>
    <t>Near Pacatuba, Brazil</t>
  </si>
  <si>
    <t>Boeing B-727-212A</t>
  </si>
  <si>
    <t>Tabatinga, Brazil</t>
  </si>
  <si>
    <t>Fairchild-Hiller FH-227B-LCD</t>
  </si>
  <si>
    <t>Bombay, India</t>
  </si>
  <si>
    <t>Oganda, Gabon</t>
  </si>
  <si>
    <t>Air Affaires Gabon</t>
  </si>
  <si>
    <t>Kenner, Louisiana</t>
  </si>
  <si>
    <t>Jolo, Philippines</t>
  </si>
  <si>
    <t>Hawker Siddeley HS-748-209 Srs. 2</t>
  </si>
  <si>
    <t>Oxbow, Oregon</t>
  </si>
  <si>
    <t>Cessna 172F</t>
  </si>
  <si>
    <t>Castaic, California</t>
  </si>
  <si>
    <t>Western Helicopter</t>
  </si>
  <si>
    <t>Bell UH-1B Huey Helicopter</t>
  </si>
  <si>
    <t>Concord, New Hampshire</t>
  </si>
  <si>
    <t>Piper PA-28-161</t>
  </si>
  <si>
    <t>Mindat, Myanmar</t>
  </si>
  <si>
    <t>Sukhumi, Georgia, USSR</t>
  </si>
  <si>
    <t>LeT 410UVP Turbojet / Tupolev TU-134V</t>
  </si>
  <si>
    <t>Near Managua, Nicaragua</t>
  </si>
  <si>
    <t>Arava 201</t>
  </si>
  <si>
    <t>Off Castries, Saint Lucia</t>
  </si>
  <si>
    <t>Inter Island Air Services</t>
  </si>
  <si>
    <t>Knotsville, Tennessee</t>
  </si>
  <si>
    <t>Lockheed C-141B</t>
  </si>
  <si>
    <t>Near Valladolid, Ecuador</t>
  </si>
  <si>
    <t>Aerolineas Condor</t>
  </si>
  <si>
    <t>Rio Branco, Brazil</t>
  </si>
  <si>
    <t>Cia Brasiliera de Tratores</t>
  </si>
  <si>
    <t>Gates Learjet 25B</t>
  </si>
  <si>
    <t>Near Mannheim, West Germany</t>
  </si>
  <si>
    <t>Boeing Vertol CH-47C (helicopter)</t>
  </si>
  <si>
    <t>Near Malaga, Spain</t>
  </si>
  <si>
    <t>Near Nondalton, Alaksa</t>
  </si>
  <si>
    <t>Robertson C-U206F</t>
  </si>
  <si>
    <t>Two Bridge Lake, British Colombia, Canada</t>
  </si>
  <si>
    <t>Central Mountain Air Services</t>
  </si>
  <si>
    <t>Near Kotzbue, Alaska</t>
  </si>
  <si>
    <t>Cessna U206G</t>
  </si>
  <si>
    <t>Luxembourg, Luxembourg</t>
  </si>
  <si>
    <t>Off Taiwan</t>
  </si>
  <si>
    <t>Cullman, Alabama</t>
  </si>
  <si>
    <t>Lubango, Angola</t>
  </si>
  <si>
    <t>Quetame, Colombia</t>
  </si>
  <si>
    <t>Aerolineas Centrales de Colombia</t>
  </si>
  <si>
    <t>de Havilland Canada DHC-6 Twin Otter 310</t>
  </si>
  <si>
    <t>Douglassville, Pennsylvania</t>
  </si>
  <si>
    <t>Air Taxi - Basco Flying Service Inc.</t>
  </si>
  <si>
    <t>Piper PA-32-260</t>
  </si>
  <si>
    <t>Near Pueblo, Colorado</t>
  </si>
  <si>
    <t>Pioneer Airlines</t>
  </si>
  <si>
    <t>Swearingen SA.227AC Metro III</t>
  </si>
  <si>
    <t>c14:30</t>
  </si>
  <si>
    <t>Near San Andres de Bocay, Nicaragua</t>
  </si>
  <si>
    <t>Mil Mi-8 (helicopter)</t>
  </si>
  <si>
    <t>Near Klawock, Alaksa</t>
  </si>
  <si>
    <t>Air Taxi - Tyee Airlines Inc.</t>
  </si>
  <si>
    <t>La Serena, Chile</t>
  </si>
  <si>
    <t>Aeronor Chile</t>
  </si>
  <si>
    <t>Defiance, Ohio</t>
  </si>
  <si>
    <t>Air Taxi - Custom Air Transport Inc.</t>
  </si>
  <si>
    <t>Cessna T210</t>
  </si>
  <si>
    <t>Mesvres, France</t>
  </si>
  <si>
    <t>Rijnmond Air Services</t>
  </si>
  <si>
    <t>Rostov-on-Don, Russia</t>
  </si>
  <si>
    <t>Guangzhou, China</t>
  </si>
  <si>
    <t>Brainerd, Minnesota</t>
  </si>
  <si>
    <t>RepubliAirlines</t>
  </si>
  <si>
    <t>Convair 580-11A</t>
  </si>
  <si>
    <t>McDonnell Douglas DC-8-54F37</t>
  </si>
  <si>
    <t>Near Karimui, Papua New Guinea</t>
  </si>
  <si>
    <t>Britten Norman BN-2A-20 Trislander</t>
  </si>
  <si>
    <t>Fayetteville, North Carolina</t>
  </si>
  <si>
    <t>Brooksville, Florida</t>
  </si>
  <si>
    <t>Piper PA-32-301</t>
  </si>
  <si>
    <t>Aeroleo Taxi Aereo</t>
  </si>
  <si>
    <t>Near Shach Goan, Afghanistan</t>
  </si>
  <si>
    <t>Barquisimeto Venezuela</t>
  </si>
  <si>
    <t>Jeffersonville, Georgia</t>
  </si>
  <si>
    <t>Mitsubishi MU-2B-60</t>
  </si>
  <si>
    <t>Central Airlines</t>
  </si>
  <si>
    <t>Learjet 25</t>
  </si>
  <si>
    <t>Total</t>
  </si>
  <si>
    <t>Beech Super King Air 200</t>
  </si>
  <si>
    <t>Selawik, Alaska</t>
  </si>
  <si>
    <t>Near Khartoum, Sudan</t>
  </si>
  <si>
    <t>Air Liberia</t>
  </si>
  <si>
    <t>Hawker Siddeley HS-748-329 Srs. 2A</t>
  </si>
  <si>
    <t>Leninakan, Russia</t>
  </si>
  <si>
    <t>Near Toba, Japan</t>
  </si>
  <si>
    <t>Japan Air Self-Defence Force</t>
  </si>
  <si>
    <t>Kawasaki C-1 / Kawasaki C-1</t>
  </si>
  <si>
    <t>Iwakuni AB, Japan</t>
  </si>
  <si>
    <t>PS-1</t>
  </si>
  <si>
    <t>SAN Ecuador</t>
  </si>
  <si>
    <t>Sud Aviation SE-210 Caravelle VIR</t>
  </si>
  <si>
    <t>Near Ban Ta Khli, Thailand</t>
  </si>
  <si>
    <t>En route Miami, FL - Nassau, Bahamas</t>
  </si>
  <si>
    <t>Lockheed L-1011</t>
  </si>
  <si>
    <t>Tanjung Karang, Indonesia</t>
  </si>
  <si>
    <t>Fokker F-28 Fellowship 3000RC</t>
  </si>
  <si>
    <t>Off Quemoy, Taiwan</t>
  </si>
  <si>
    <t>Military - Republiof China Air Force</t>
  </si>
  <si>
    <t>Fairchild C-199G</t>
  </si>
  <si>
    <t>Kauai, Hawaii</t>
  </si>
  <si>
    <t>Niela, Mali</t>
  </si>
  <si>
    <t>Air Mali</t>
  </si>
  <si>
    <t>Cortez, Colorado</t>
  </si>
  <si>
    <t>Air Taxi - Four Corners Aviation Inc.</t>
  </si>
  <si>
    <t>Labe, Guinea</t>
  </si>
  <si>
    <t>CAAK</t>
  </si>
  <si>
    <t>Near Cuenca, Azuay, Ecuador</t>
  </si>
  <si>
    <t>Boeing B-737-2V2</t>
  </si>
  <si>
    <t>Off Scilly Islands, UK</t>
  </si>
  <si>
    <t>British Airways Helicopters</t>
  </si>
  <si>
    <t>Sikorsky S-61N-II</t>
  </si>
  <si>
    <t>Gimli, Manitoba, Canada</t>
  </si>
  <si>
    <t>Boeing B-767-233ER</t>
  </si>
  <si>
    <t>Near Ambone, Indonesia</t>
  </si>
  <si>
    <t>Off Bula, Indonesia</t>
  </si>
  <si>
    <t>Evart, Michigan</t>
  </si>
  <si>
    <t>Air Taxi - Northern Air Services Inc.</t>
  </si>
  <si>
    <t>Near Dundo, Angola</t>
  </si>
  <si>
    <t>Adavale, Queensland, Australia</t>
  </si>
  <si>
    <t>Moore's Air Charter</t>
  </si>
  <si>
    <t>Near Alma-Ata, Kazakastan, USSR</t>
  </si>
  <si>
    <t>Near Sakhalin Island, Russia</t>
  </si>
  <si>
    <t>Boeing B-747-230B</t>
  </si>
  <si>
    <t>Smithers, British Columbia, Canada</t>
  </si>
  <si>
    <t>Guilin, China</t>
  </si>
  <si>
    <t>Hawker Siddeley Trident 2E /  II-28</t>
  </si>
  <si>
    <t>Near Mina Jebel Ali, UAE</t>
  </si>
  <si>
    <t>Gulf Air</t>
  </si>
  <si>
    <t>Boeing B-737-2P6</t>
  </si>
  <si>
    <t>Flagstaff, Arizona</t>
  </si>
  <si>
    <t>Cessna TU206C</t>
  </si>
  <si>
    <t>Off Lanyu Island, Taiwan</t>
  </si>
  <si>
    <t>Britten-Norman BN-2A-26 Trislander</t>
  </si>
  <si>
    <t>Springfield, Missouri</t>
  </si>
  <si>
    <t>Air Taxi - Ozark Skyways Inc.</t>
  </si>
  <si>
    <t>Cessna 182R</t>
  </si>
  <si>
    <t>Aracatuba, Brazil</t>
  </si>
  <si>
    <t>Near Lonkin, Myanmar</t>
  </si>
  <si>
    <t>Pinckneyville, Illinois</t>
  </si>
  <si>
    <t>Air Illinois</t>
  </si>
  <si>
    <t>Hawker Siddeley HS-748-FAA</t>
  </si>
  <si>
    <t>Middletown, Pennsylvania</t>
  </si>
  <si>
    <t>Pennsylvania Airlines</t>
  </si>
  <si>
    <t>Shorts 330-200</t>
  </si>
  <si>
    <t>Lubango, Huila, Angola</t>
  </si>
  <si>
    <t>Landsdowne House, Canada</t>
  </si>
  <si>
    <t>Midland, Texas</t>
  </si>
  <si>
    <t>Beechcraft B-100</t>
  </si>
  <si>
    <t>Madrid-Barajas, Spain</t>
  </si>
  <si>
    <t>Boeing B-747-283B</t>
  </si>
  <si>
    <t>Near Enugu, Nigeria</t>
  </si>
  <si>
    <t>Fokker F-28 Fellowship 2000</t>
  </si>
  <si>
    <t>Iberia Airlines / Aviaco</t>
  </si>
  <si>
    <t>Boeing B-727-200 / DC9-32</t>
  </si>
  <si>
    <t>Put-In-Bay, Ohio</t>
  </si>
  <si>
    <t>Air Taxi - Island Airlines</t>
  </si>
  <si>
    <t>TAMPA Colombia</t>
  </si>
  <si>
    <t>Boeing 707-373C</t>
  </si>
  <si>
    <t>Paulatuk, Northwest Territory, Canada</t>
  </si>
  <si>
    <t>Inuvik Coastal Airways</t>
  </si>
  <si>
    <t>Leshukonskoye, Russia</t>
  </si>
  <si>
    <t>Military - Royal Jordanian Air Force</t>
  </si>
  <si>
    <t>CASA 212-A3 Aviocar 100</t>
  </si>
  <si>
    <t>Skycraft Air Transport</t>
  </si>
  <si>
    <t>North East Bolivian Airways</t>
  </si>
  <si>
    <t>Douglas EC-54U</t>
  </si>
  <si>
    <t>Near Manado, Indonesia</t>
  </si>
  <si>
    <t>CASA 212 Aviocar 200</t>
  </si>
  <si>
    <t>Izhevsk, Russia</t>
  </si>
  <si>
    <t>Terre Haute, Indiana</t>
  </si>
  <si>
    <t>Britt Airways</t>
  </si>
  <si>
    <t>Swearingen SA.226TC Metro II</t>
  </si>
  <si>
    <t>Near Debre Zelt, Ethiopia</t>
  </si>
  <si>
    <t>Near San Gerardo, El Salvador</t>
  </si>
  <si>
    <t>Military - Salvadoran Air Force</t>
  </si>
  <si>
    <t>Bell UH-1H / Bell UH-1H</t>
  </si>
  <si>
    <t>Prosperine, Australia</t>
  </si>
  <si>
    <t>Flight Safety Australia</t>
  </si>
  <si>
    <t>Colombia</t>
  </si>
  <si>
    <t>Taxi Aéreo del Guaviare</t>
  </si>
  <si>
    <t>Near Borja, Spain</t>
  </si>
  <si>
    <t>Cumberland, Maryland</t>
  </si>
  <si>
    <t>Aerosucre Colombia</t>
  </si>
  <si>
    <t>San Borja, Bolivia</t>
  </si>
  <si>
    <t>Fairchild F-27M</t>
  </si>
  <si>
    <t>Near Hunghae, South Korea</t>
  </si>
  <si>
    <t>Sikorsky CH-53D</t>
  </si>
  <si>
    <t>Near Rurrenabaque, Bolivia</t>
  </si>
  <si>
    <t>Frigorifico Reyes</t>
  </si>
  <si>
    <t>Off  Bimini</t>
  </si>
  <si>
    <t>State Airlines</t>
  </si>
  <si>
    <t>Líder Táxi Aéreo</t>
  </si>
  <si>
    <t>PT-LCN</t>
  </si>
  <si>
    <t>Imperatriz, Brazil</t>
  </si>
  <si>
    <t>VOTEC / VOTEC</t>
  </si>
  <si>
    <t>Embraer 110EJ Band./Embraer 110P Band.</t>
  </si>
  <si>
    <t>Elbet Beni Salama, Egypt</t>
  </si>
  <si>
    <t>McDonnel F-4E Phantom II</t>
  </si>
  <si>
    <t>Ushuaia, Argentina</t>
  </si>
  <si>
    <t>Tierra del Fuego Province</t>
  </si>
  <si>
    <t>Gates Learjet 35A</t>
  </si>
  <si>
    <t>Chalkhill, Pennsylvania</t>
  </si>
  <si>
    <t>Zantop International Airlines</t>
  </si>
  <si>
    <t>Air Continental</t>
  </si>
  <si>
    <t>Learjet 23A</t>
  </si>
  <si>
    <t>Island Beach, New Jersey</t>
  </si>
  <si>
    <t>Air Taxi - Raco Helicopters Corp.</t>
  </si>
  <si>
    <t>Aerospeciale AS-350D</t>
  </si>
  <si>
    <t>Near Sao Pedro d' Aldeia, Brazil</t>
  </si>
  <si>
    <t>Port Hardy, British Columbia, Canada</t>
  </si>
  <si>
    <t>Coval Air</t>
  </si>
  <si>
    <t>Beechcraft 18</t>
  </si>
  <si>
    <t>Off Buenavista, Philippines</t>
  </si>
  <si>
    <t>Bell UH-1H</t>
  </si>
  <si>
    <t>Sigonella AFB, Italy</t>
  </si>
  <si>
    <t>Ouzinkie, Alaska</t>
  </si>
  <si>
    <t>Tau Island, American Samoa</t>
  </si>
  <si>
    <t>Dacca, Bangladesh</t>
  </si>
  <si>
    <t>Bangladesh Biman</t>
  </si>
  <si>
    <t>Nawabshah, Pakistan</t>
  </si>
  <si>
    <t>Machakos, Kenya</t>
  </si>
  <si>
    <t>Cessna 402A</t>
  </si>
  <si>
    <t>Aviation Enterprises</t>
  </si>
  <si>
    <t>Near Wamena, Indonesia</t>
  </si>
  <si>
    <t>Pontiac, Michigan</t>
  </si>
  <si>
    <t>Air Taxi - Richards Aviation Inc.</t>
  </si>
  <si>
    <t>San Luis Obispo, California</t>
  </si>
  <si>
    <t>Wings West Airlines / Private</t>
  </si>
  <si>
    <t>Beechcraft C99 / Rockwell 112TC</t>
  </si>
  <si>
    <t>Boeing B-737-2H7C</t>
  </si>
  <si>
    <t>Mt. Musaka, Papua, New Guinea</t>
  </si>
  <si>
    <t>Britten-Norman BN-2A-20 Islander</t>
  </si>
  <si>
    <t>Near Naples, Florida</t>
  </si>
  <si>
    <t>Provincetown - Boston Airlines</t>
  </si>
  <si>
    <t>Cessna 402C</t>
  </si>
  <si>
    <t>Near the Kwango River, Zaire</t>
  </si>
  <si>
    <t>MMM Aero Services</t>
  </si>
  <si>
    <t>Handley Page Dart Herald 202</t>
  </si>
  <si>
    <t>Opole, Poland</t>
  </si>
  <si>
    <t>APRL</t>
  </si>
  <si>
    <t>Antonov An-2T</t>
  </si>
  <si>
    <t>AECA Cargo</t>
  </si>
  <si>
    <t>McDonnell Douglas DC-8F-55</t>
  </si>
  <si>
    <t>Near Sarakchar, Afghanistan</t>
  </si>
  <si>
    <t>near Orillia, Ontario, Canada</t>
  </si>
  <si>
    <t>Air Niagara</t>
  </si>
  <si>
    <t>Ausin, Nevada</t>
  </si>
  <si>
    <t>Air Taxi - Desert Flying Service</t>
  </si>
  <si>
    <t>Cessna R182</t>
  </si>
  <si>
    <t>Fort Franklin, Canada</t>
  </si>
  <si>
    <t>Nahanni Air Services</t>
  </si>
  <si>
    <t>Near Omsk, Russia</t>
  </si>
  <si>
    <t>Goose Bay, Newfoundland, Canada</t>
  </si>
  <si>
    <t>Labradore Airways</t>
  </si>
  <si>
    <t>Near Kabul, Afghanistan</t>
  </si>
  <si>
    <t>Mililtary - Soviet Air Force</t>
  </si>
  <si>
    <t>Ilyushin IL-76M</t>
  </si>
  <si>
    <t>Off Davao, Philippines</t>
  </si>
  <si>
    <t>Village Airways</t>
  </si>
  <si>
    <t>Inverness, England</t>
  </si>
  <si>
    <t>Euroair</t>
  </si>
  <si>
    <t>Loja, Peru</t>
  </si>
  <si>
    <t>Near Kostroma, USSR</t>
  </si>
  <si>
    <t>LET 410 M</t>
  </si>
  <si>
    <t>Jammuin, India</t>
  </si>
  <si>
    <t>Antonov An-32</t>
  </si>
  <si>
    <t>Bainbridge, New York</t>
  </si>
  <si>
    <t>Air Taxi - Delaware Aviation LLC</t>
  </si>
  <si>
    <t>PA-23-250</t>
  </si>
  <si>
    <t>Near Jaen, Peru</t>
  </si>
  <si>
    <t>Near Bhojpur, Nepal</t>
  </si>
  <si>
    <t>Near Kranoyarsk, Russia</t>
  </si>
  <si>
    <t>Boeing B-727-225 Adv</t>
  </si>
  <si>
    <t>TPI International Airways</t>
  </si>
  <si>
    <t>Jinan, China</t>
  </si>
  <si>
    <t>Carson, New Mexico</t>
  </si>
  <si>
    <t>Bell 206 L-1</t>
  </si>
  <si>
    <t>Galaxy Airlines</t>
  </si>
  <si>
    <t>Off Puerto Castilla, Honduras</t>
  </si>
  <si>
    <t>Lockheed C-130A</t>
  </si>
  <si>
    <t>Near Buga, Colombia</t>
  </si>
  <si>
    <t>AIRES Colombia</t>
  </si>
  <si>
    <t>Cerro el Plateado, Colombia</t>
  </si>
  <si>
    <t>Whitefield, New Hampshire</t>
  </si>
  <si>
    <t>Air Taxi - Air Trends Inc.</t>
  </si>
  <si>
    <t>Minsk, Belarus, USSR</t>
  </si>
  <si>
    <t>Soldotna, Alaska</t>
  </si>
  <si>
    <t>North PacifiAirlines</t>
  </si>
  <si>
    <t>Beech Queen Air 65-A80</t>
  </si>
  <si>
    <t>Altus, Oklahoma</t>
  </si>
  <si>
    <t>Air Taxi - Oklahoma Airways Inc.</t>
  </si>
  <si>
    <t>Nasosny, Russia</t>
  </si>
  <si>
    <t>Ilyushin IL-76MD</t>
  </si>
  <si>
    <t>Central Point, Oregon</t>
  </si>
  <si>
    <t>Air Taxi - Mercy Flights Inc.</t>
  </si>
  <si>
    <t>Gulfstream AC-680F</t>
  </si>
  <si>
    <t>Dirgantara Air Services</t>
  </si>
  <si>
    <t>Near Durango, Vizcaya, Spain</t>
  </si>
  <si>
    <t>Boeing B-727-256</t>
  </si>
  <si>
    <t>300 nm NW of San Francisco, California</t>
  </si>
  <si>
    <t>Boeing B-747-SP-09</t>
  </si>
  <si>
    <t>Timbuktu, Mali</t>
  </si>
  <si>
    <t>Near Valdez, Alaska</t>
  </si>
  <si>
    <t>Boeing RC-135T</t>
  </si>
  <si>
    <t>Fort Hood, Texas</t>
  </si>
  <si>
    <t>Near Florencia, Colombia</t>
  </si>
  <si>
    <t>Fokker F-28 Fellowship 3000</t>
  </si>
  <si>
    <t>Salta, Argentina</t>
  </si>
  <si>
    <t>YPF</t>
  </si>
  <si>
    <t>HS-125-700B</t>
  </si>
  <si>
    <t>Athens, Louisiana</t>
  </si>
  <si>
    <t>Air Taxi - Eidoarie Inc.</t>
  </si>
  <si>
    <t>Cessna 320B</t>
  </si>
  <si>
    <t>Near Phuket, Thailand</t>
  </si>
  <si>
    <t>Las Cruces, New Mexico</t>
  </si>
  <si>
    <t>Boeing B-727-227</t>
  </si>
  <si>
    <t>Tuba City, Arizona</t>
  </si>
  <si>
    <t>Air Taxi - Monument Valley Air Service</t>
  </si>
  <si>
    <t>Kulusuk, Greenland</t>
  </si>
  <si>
    <t>Aeronica</t>
  </si>
  <si>
    <t>Santa Rosa, Bolivia</t>
  </si>
  <si>
    <t>Carga Aereo Transportada</t>
  </si>
  <si>
    <t>Near L'vov, Ukraine, USSR</t>
  </si>
  <si>
    <t>Aeroflot / Soviet Air Force</t>
  </si>
  <si>
    <t>Tupolev TU-134A / Antonov An-26</t>
  </si>
  <si>
    <t>Off Tanegashima, Japan</t>
  </si>
  <si>
    <t>CH-53D</t>
  </si>
  <si>
    <t>Vilanculos, Mozambique</t>
  </si>
  <si>
    <t>Empresa Nacional de Transp.  Trabalho Aereo</t>
  </si>
  <si>
    <t>Cessna C-207A</t>
  </si>
  <si>
    <t>Harrison, Arkansas</t>
  </si>
  <si>
    <t>Acme Air</t>
  </si>
  <si>
    <t>Cessna 501 Citation I</t>
  </si>
  <si>
    <t>Cabimas, Venezuela</t>
  </si>
  <si>
    <t>Nashville, Tennessee</t>
  </si>
  <si>
    <t>General Aviation Inc.</t>
  </si>
  <si>
    <t>Grumman G-159 Gulfstream I</t>
  </si>
  <si>
    <t>Juara, Brazil</t>
  </si>
  <si>
    <t>AtlantiOcean, 110 miles West of Ireland</t>
  </si>
  <si>
    <t>Charlotte, North Carolina</t>
  </si>
  <si>
    <t>Piper PA-42</t>
  </si>
  <si>
    <t>Near Uchuduk, Uzbekistan, USSR</t>
  </si>
  <si>
    <t>Near Erie, Pennsylvania</t>
  </si>
  <si>
    <t>Air Ohio - Air Taxi</t>
  </si>
  <si>
    <t>Leticia, Colombia</t>
  </si>
  <si>
    <t>Fuerza Aérea Colombiana</t>
  </si>
  <si>
    <t>Ft. Worth-Dallas, Texas</t>
  </si>
  <si>
    <t>Lockheed L-1011-1 TriStar</t>
  </si>
  <si>
    <t>Mt. Osutaka, near Ueno Village, Japan</t>
  </si>
  <si>
    <t>Boeing B-747-SR46</t>
  </si>
  <si>
    <t>Mulia, Indonesia</t>
  </si>
  <si>
    <t>Aden, Yemen</t>
  </si>
  <si>
    <t>Alyemda Airlines</t>
  </si>
  <si>
    <t>Gulkana, Alaska</t>
  </si>
  <si>
    <t>Air Taxi - Jet Alaska</t>
  </si>
  <si>
    <t>Learjet 24D</t>
  </si>
  <si>
    <t>British Airtours</t>
  </si>
  <si>
    <t>Boeing B-737-236</t>
  </si>
  <si>
    <t>Auburn, Maine</t>
  </si>
  <si>
    <t>Bar Harbor Airlines</t>
  </si>
  <si>
    <t>Beale AFB, California</t>
  </si>
  <si>
    <t>Kokoda, Papua New Guinea</t>
  </si>
  <si>
    <t>Near Kandahar, Afghanistan</t>
  </si>
  <si>
    <t>Midwest Express</t>
  </si>
  <si>
    <t>Afghanistan</t>
  </si>
  <si>
    <t>Grottoes Grove, Virginia</t>
  </si>
  <si>
    <t>Air Taxi - Henson Airlines</t>
  </si>
  <si>
    <t>Near Kharkov, Ukraine</t>
  </si>
  <si>
    <t>MAP</t>
  </si>
  <si>
    <t>Jenkinsburg, Georgia</t>
  </si>
  <si>
    <t>Air Carriers Express Services Inc</t>
  </si>
  <si>
    <t>Cessna 208 Caravan I</t>
  </si>
  <si>
    <t>Tory Canal, New Zealand</t>
  </si>
  <si>
    <t>Air Albatross</t>
  </si>
  <si>
    <t>Vitória da Conquista, Brazil</t>
  </si>
  <si>
    <t>Off South Head, Australia</t>
  </si>
  <si>
    <t>Pel Air</t>
  </si>
  <si>
    <t>IAI 1124 Westwind</t>
  </si>
  <si>
    <t>Near Beni, Bolivia</t>
  </si>
  <si>
    <t>Sabeni</t>
  </si>
  <si>
    <t>Near Kutayissi, USSR</t>
  </si>
  <si>
    <t>Homer City, Pennsylvania</t>
  </si>
  <si>
    <t>Mountain Air Cargo</t>
  </si>
  <si>
    <t>Putao, Myanmar</t>
  </si>
  <si>
    <t>Jet Alaska</t>
  </si>
  <si>
    <t>Learjet 24XR</t>
  </si>
  <si>
    <t>Bethel, Alaska</t>
  </si>
  <si>
    <t>Air Taxi- Hermans Air Inc.</t>
  </si>
  <si>
    <t>Cessna 208</t>
  </si>
  <si>
    <t>Dothan, Alabama</t>
  </si>
  <si>
    <t>Quinhagaki, Alaska</t>
  </si>
  <si>
    <t>Near Sibyak, Indonesia</t>
  </si>
  <si>
    <t>Military - Indonesian Air Force</t>
  </si>
  <si>
    <t>Luqa, Malta</t>
  </si>
  <si>
    <t>Boeing B-737-266</t>
  </si>
  <si>
    <t>Near Luassingua, Angola</t>
  </si>
  <si>
    <t>Gander, Newfoundland, Canada</t>
  </si>
  <si>
    <t>Arrow Airways</t>
  </si>
  <si>
    <t>McDonnell Douglas DC-8 Super 63PF</t>
  </si>
  <si>
    <t>Nepal</t>
  </si>
  <si>
    <t>Short SC7- Skyvan</t>
  </si>
  <si>
    <t>De Kalb, Texas</t>
  </si>
  <si>
    <t>Near Peten, Guatemala</t>
  </si>
  <si>
    <t>Aerovias de Guatemala SA</t>
  </si>
  <si>
    <t>Sud-Aviation  Caravelle VI-N</t>
  </si>
  <si>
    <t>Ellendale, Minnesota</t>
  </si>
  <si>
    <t>Bell 296B</t>
  </si>
  <si>
    <t>Boeing B-737-2A1</t>
  </si>
  <si>
    <t>Las Lomitas, Mexico</t>
  </si>
  <si>
    <t>Aerocalifornia</t>
  </si>
  <si>
    <t>Douglas DC-3A-178</t>
  </si>
  <si>
    <t>Kasongo, Zaire</t>
  </si>
  <si>
    <t>GLM Aviation</t>
  </si>
  <si>
    <t>Off Makung, Taiwan</t>
  </si>
  <si>
    <t>Boeing B-737-281</t>
  </si>
  <si>
    <t>Near Bugulma, Russia</t>
  </si>
  <si>
    <t>Bern, Switzerland</t>
  </si>
  <si>
    <t>Taxair</t>
  </si>
  <si>
    <t>Cessna 425 Conquest</t>
  </si>
  <si>
    <t>Alpena, Michigan</t>
  </si>
  <si>
    <t>Simmons Airlines</t>
  </si>
  <si>
    <t>Near Naha, Indonesia</t>
  </si>
  <si>
    <t>Goose Bay Air Services</t>
  </si>
  <si>
    <t>Omsk, Soviet Union</t>
  </si>
  <si>
    <t>Ministerstvo Obshchestvo Mashinostroyeniya</t>
  </si>
  <si>
    <t>Antonov An-12AP</t>
  </si>
  <si>
    <t>Bangui, Central African Republic</t>
  </si>
  <si>
    <t>Sepecat Jaguar A</t>
  </si>
  <si>
    <t>Near Pemba, Mozambique</t>
  </si>
  <si>
    <t>Military - Mozambique Air Force</t>
  </si>
  <si>
    <t>Maravatio, Mexico</t>
  </si>
  <si>
    <t>Boeing B-727-264</t>
  </si>
  <si>
    <t>Near Athens, Greece</t>
  </si>
  <si>
    <t>Near Magdalena, New Mexico</t>
  </si>
  <si>
    <t>Lockheed HC-130P Hercules</t>
  </si>
  <si>
    <t>San Salvador, El Salvador</t>
  </si>
  <si>
    <t>Military - El Salvador Air Force</t>
  </si>
  <si>
    <t>Bell UH-1H / Bell UH-1H (helicopters)</t>
  </si>
  <si>
    <t>Colombo, Sri Lanka</t>
  </si>
  <si>
    <t>Air Lanka</t>
  </si>
  <si>
    <t>Lockheed L-1011-100</t>
  </si>
  <si>
    <t>Hanty-Mansijsk, Soviet Union</t>
  </si>
  <si>
    <t>Yakovlev Yak-40</t>
  </si>
  <si>
    <t>Air Taxi - Islip Airco Inc.</t>
  </si>
  <si>
    <t>Cessna 414A</t>
  </si>
  <si>
    <t>Djibouti, Djibouti</t>
  </si>
  <si>
    <t>Dassault Breguet Atlantique</t>
  </si>
  <si>
    <t>Military - Armée de l'Air Malgache</t>
  </si>
  <si>
    <t>Port Ellen, Islay Island</t>
  </si>
  <si>
    <t>Loganair</t>
  </si>
  <si>
    <t>Howard AFB, Panama</t>
  </si>
  <si>
    <t>Grand Canyon Airlines / Helitech</t>
  </si>
  <si>
    <t>de Havilland Can. DHC-6 -300/ Bell 206B</t>
  </si>
  <si>
    <t>Penza,  Russia</t>
  </si>
  <si>
    <t>Near Syktyvar, Russia</t>
  </si>
  <si>
    <t>Maputo, Mozambique</t>
  </si>
  <si>
    <t>Military - Zimbabwe Air Force</t>
  </si>
  <si>
    <t>Yosemite Nation, California</t>
  </si>
  <si>
    <t>Off St. Vincent, Leeward Islands</t>
  </si>
  <si>
    <t>Leeward Islands Air Transport</t>
  </si>
  <si>
    <t>Near Wampusirpi, Honduras</t>
  </si>
  <si>
    <t>Lockheed C130D</t>
  </si>
  <si>
    <t>Malakal, Sudan</t>
  </si>
  <si>
    <t>Frenchglen, Oregon</t>
  </si>
  <si>
    <t>Lander, Wyoming</t>
  </si>
  <si>
    <t>Denver Air Center</t>
  </si>
  <si>
    <t>Texarkana, Arkansas</t>
  </si>
  <si>
    <t>Southwest Airlift</t>
  </si>
  <si>
    <t>Howard 250</t>
  </si>
  <si>
    <t>Cerritos, California</t>
  </si>
  <si>
    <t>Aeromexico / Private</t>
  </si>
  <si>
    <t>MD Douglas DC-9-32 / Piper PA-28-181</t>
  </si>
  <si>
    <t>Tullamarine, VIC, Australia</t>
  </si>
  <si>
    <t>Peninsula Air Services</t>
  </si>
  <si>
    <t>Hopkinsville, Kentucky</t>
  </si>
  <si>
    <t>Kondair</t>
  </si>
  <si>
    <t>Near Mantiqueira, Brazil</t>
  </si>
  <si>
    <t>AtlantiSoutheast Airlines</t>
  </si>
  <si>
    <t>Embraer 120RT Brasilia</t>
  </si>
  <si>
    <t>East Indonesia Air Taxi</t>
  </si>
  <si>
    <t>San Antonio, Texas</t>
  </si>
  <si>
    <t>Southern Air Transport</t>
  </si>
  <si>
    <t>Ust-Maya, USSR</t>
  </si>
  <si>
    <t>LET 410MT Turbojet</t>
  </si>
  <si>
    <t>Shiraz, Iran</t>
  </si>
  <si>
    <t>Boeing 737-286</t>
  </si>
  <si>
    <t>Near Valparasoll, Chile</t>
  </si>
  <si>
    <t>Military - Chilian Navy</t>
  </si>
  <si>
    <t>Casa 212-M Aviocar 100</t>
  </si>
  <si>
    <t>Fishers Island, New York</t>
  </si>
  <si>
    <t>Air Taxi - New London Flying Services Inc.</t>
  </si>
  <si>
    <t>Piper PA-28-181</t>
  </si>
  <si>
    <t>Near Komatipoot, South Africa</t>
  </si>
  <si>
    <t>Government of Mozambique</t>
  </si>
  <si>
    <t>Kuybyshev, Russia</t>
  </si>
  <si>
    <t>Manhattan, New York</t>
  </si>
  <si>
    <t>Private - WNBC</t>
  </si>
  <si>
    <t>Enstrom F-28F</t>
  </si>
  <si>
    <t>Near Peshawar, Pakistan</t>
  </si>
  <si>
    <t>Mil Mi-17 (helicopter)</t>
  </si>
  <si>
    <t>Near Zahedan, Iran</t>
  </si>
  <si>
    <t>Off Sumburgh Head, Shetlands, Scotland</t>
  </si>
  <si>
    <t>British International Helicopters</t>
  </si>
  <si>
    <t>Boeing-Vertol Chinook</t>
  </si>
  <si>
    <t>Near Sarowbi, Afghanistan</t>
  </si>
  <si>
    <t>Military - Afghan Republican Air Force</t>
  </si>
  <si>
    <t>Berlin, East Germany</t>
  </si>
  <si>
    <t>Near Lanzhou, China</t>
  </si>
  <si>
    <t>Ay, Saudi Arabia</t>
  </si>
  <si>
    <t>Iraqi Airways</t>
  </si>
  <si>
    <t>Boeing B-737-270C</t>
  </si>
  <si>
    <t>Near Nasaso, Fiji</t>
  </si>
  <si>
    <t>Sunflower Airlines</t>
  </si>
  <si>
    <t>Off Bata, Equatorial Guinea</t>
  </si>
  <si>
    <t>Military - Spanish Air Force.</t>
  </si>
  <si>
    <t>CASA 212-100</t>
  </si>
  <si>
    <t>Abidjan, Ivory Coast</t>
  </si>
  <si>
    <t>Boeing B-707-379C</t>
  </si>
  <si>
    <t>Trillium Air</t>
  </si>
  <si>
    <t>Near Asmara, Ethiopia</t>
  </si>
  <si>
    <t>Skywest Airlines / Private.</t>
  </si>
  <si>
    <t>Swearingen SA-226TC / Mooney M-20C</t>
  </si>
  <si>
    <t>Cima, California</t>
  </si>
  <si>
    <t>California Air Charter</t>
  </si>
  <si>
    <t>Off Monrovia, Liberia</t>
  </si>
  <si>
    <t>Air Reconnaissance Unit of Liberia</t>
  </si>
  <si>
    <t>Cessna U-27A Caravan I</t>
  </si>
  <si>
    <t>Near Jakiri, Cameroon</t>
  </si>
  <si>
    <t>Aero France</t>
  </si>
  <si>
    <t>Learjet 55</t>
  </si>
  <si>
    <t>Off Papua, New Guinea</t>
  </si>
  <si>
    <t>Embraer 110P2 Bandeirante</t>
  </si>
  <si>
    <t>Near Khost, Afghanistan</t>
  </si>
  <si>
    <t>Durango, Mexico</t>
  </si>
  <si>
    <t>Skyworld Airlines (Ports of Call Inc.)</t>
  </si>
  <si>
    <t>Boeing B-707-323B</t>
  </si>
  <si>
    <t>Northwest Airlink</t>
  </si>
  <si>
    <t>Near Almaty, Kazakhstan</t>
  </si>
  <si>
    <t>Antonov An-26</t>
  </si>
  <si>
    <t>Boeing KC-135</t>
  </si>
  <si>
    <t>Mount San Gorgonio, California</t>
  </si>
  <si>
    <t>California Air National Guard</t>
  </si>
  <si>
    <t>F-4C Phantom jet fighter</t>
  </si>
  <si>
    <t>Eagle, Colorado</t>
  </si>
  <si>
    <t>Connie Kalitta Services</t>
  </si>
  <si>
    <t>Learjet 24A</t>
  </si>
  <si>
    <t>Near Parachinar, Pakistan</t>
  </si>
  <si>
    <t>Scanex Air</t>
  </si>
  <si>
    <t>Beechcraft King Air C90</t>
  </si>
  <si>
    <t>Medan-Polonia, Indonesia</t>
  </si>
  <si>
    <t>Burlington Air Express</t>
  </si>
  <si>
    <t>Boeing 707-351C</t>
  </si>
  <si>
    <t>Wilmington, North Carolina</t>
  </si>
  <si>
    <t>Air-Lift Commuter</t>
  </si>
  <si>
    <t>Swearingen SA-26TC Metro II</t>
  </si>
  <si>
    <t>Sasco Air Lines</t>
  </si>
  <si>
    <t>Near Batagay, Russia</t>
  </si>
  <si>
    <t>Antonov 12BP</t>
  </si>
  <si>
    <t>Mayaguez, Puerto Rico</t>
  </si>
  <si>
    <t>American Eagle</t>
  </si>
  <si>
    <t>Pickle Lake, Ontario, Canada</t>
  </si>
  <si>
    <t>Air Manitoba</t>
  </si>
  <si>
    <t>Sayre, Pennsylvania</t>
  </si>
  <si>
    <t>YPFB Transportes Aereos</t>
  </si>
  <si>
    <t>Near Ruteng, Indonesia</t>
  </si>
  <si>
    <t>Ilaga, Indonesia</t>
  </si>
  <si>
    <t>Missionary Aviation Fellowship</t>
  </si>
  <si>
    <t>Lübeck , Germany</t>
  </si>
  <si>
    <t>Travel Air Flug</t>
  </si>
  <si>
    <t>Cessna 501 Citation</t>
  </si>
  <si>
    <t>Bolivar State, Venezuela</t>
  </si>
  <si>
    <t>Rutaca</t>
  </si>
  <si>
    <t>Khost, Afghanistan</t>
  </si>
  <si>
    <t>Near Montelillo, Peru</t>
  </si>
  <si>
    <t>Military - Peruvian Air Force</t>
  </si>
  <si>
    <t>Berdiansk, USSR</t>
  </si>
  <si>
    <t>Heho, Burma</t>
  </si>
  <si>
    <t>Fort Bragg AFB, North Carolina</t>
  </si>
  <si>
    <t>Geneva, Switzerland</t>
  </si>
  <si>
    <t>Belize Air International Ltd.</t>
  </si>
  <si>
    <t>Boeing B-377 Stratofreighter</t>
  </si>
  <si>
    <t>DHL</t>
  </si>
  <si>
    <t>Calama, Chile</t>
  </si>
  <si>
    <t>Near Chungking, Sichuan, China</t>
  </si>
  <si>
    <t>China Southwest Airlines</t>
  </si>
  <si>
    <t>Romulus, Michigan</t>
  </si>
  <si>
    <t>Northwest Airlines</t>
  </si>
  <si>
    <t>McDonnell Douglas MD-82</t>
  </si>
  <si>
    <t>Near Auturn, France</t>
  </si>
  <si>
    <t>Oxaero Ltd.</t>
  </si>
  <si>
    <t>Off Ko Phuket, Thiland</t>
  </si>
  <si>
    <t>Boeing B-737-2P5</t>
  </si>
  <si>
    <t>Carajas, Brazil</t>
  </si>
  <si>
    <t>Hawker Siddeley HS-125-403B</t>
  </si>
  <si>
    <t>Kunduz, Afghanistan</t>
  </si>
  <si>
    <t>Luxor, Egypt</t>
  </si>
  <si>
    <t>Airbus A.300B4-203</t>
  </si>
  <si>
    <t>Hailey, Idaho</t>
  </si>
  <si>
    <t>Cessna T210L</t>
  </si>
  <si>
    <t>Near Pagan, Myanmar</t>
  </si>
  <si>
    <t>El Poleo, Colombia</t>
  </si>
  <si>
    <t>Aeroejecutivos Colombia</t>
  </si>
  <si>
    <t>Mt. Crezzo, Italy</t>
  </si>
  <si>
    <t>Aerospatiale Alenia ATR-42-312</t>
  </si>
  <si>
    <t>Komsomolsk-on-Amur, Russia</t>
  </si>
  <si>
    <t>Bellingham, Washington</t>
  </si>
  <si>
    <t>Air Taxi - Flying School of the Cascades Inc.</t>
  </si>
  <si>
    <t>Cessna 310 N</t>
  </si>
  <si>
    <t>Ulongue, Malawi</t>
  </si>
  <si>
    <t>Air Malawi</t>
  </si>
  <si>
    <t>Shorts SC-7 Skyvan 3-100</t>
  </si>
  <si>
    <t>Near Ross River, Canada</t>
  </si>
  <si>
    <t>Beechcraft 1900C</t>
  </si>
  <si>
    <t>Off Kaikoura, New Zealand</t>
  </si>
  <si>
    <t>Flynn's Ferry Service</t>
  </si>
  <si>
    <t>Green Island, Taiwan</t>
  </si>
  <si>
    <t>Bayfield, Colorado</t>
  </si>
  <si>
    <t>Trans Colorado AL / Continental Express</t>
  </si>
  <si>
    <t>Swearingen SA.227AC Metro</t>
  </si>
  <si>
    <t>Off Mauritius, Indian Ocean</t>
  </si>
  <si>
    <t>Boeing B-747-244B</t>
  </si>
  <si>
    <t>Over the Andaman Sea</t>
  </si>
  <si>
    <t>Boeing B-707-3B5C</t>
  </si>
  <si>
    <t>Near Kishwati, Rwanda</t>
  </si>
  <si>
    <t>Cooper Skybird Air Charters</t>
  </si>
  <si>
    <t>British Aerospace BAe-146-200A</t>
  </si>
  <si>
    <t>Military - Peruvian Naval Aviation</t>
  </si>
  <si>
    <t>Kanabea, Papua New Guinea</t>
  </si>
  <si>
    <t>Britten-Norman BN-2A-2 Islander</t>
  </si>
  <si>
    <t>Near Iligan, Philippines</t>
  </si>
  <si>
    <t>Shorts 360-300</t>
  </si>
  <si>
    <t>Off Vila dos Remidos, Brazil</t>
  </si>
  <si>
    <t>Air Littoral</t>
  </si>
  <si>
    <t>Embraer 120 Brasilia</t>
  </si>
  <si>
    <t>Eugene Island</t>
  </si>
  <si>
    <t>Air Taxi - Petroleum Helicopters Inc.</t>
  </si>
  <si>
    <t>Aerospatiale SA-330J</t>
  </si>
  <si>
    <t>Chadron, Nebraska</t>
  </si>
  <si>
    <t>Southcentral Air</t>
  </si>
  <si>
    <t>Maunaloa, Hawaii</t>
  </si>
  <si>
    <t>Panorama Air Tour</t>
  </si>
  <si>
    <t>Merpati Nasantara Airlines</t>
  </si>
  <si>
    <t>Condor Flugdienst</t>
  </si>
  <si>
    <t>Boeing B-737-230A</t>
  </si>
  <si>
    <t>Monroe, Louisiana</t>
  </si>
  <si>
    <t>Phoenix Air</t>
  </si>
  <si>
    <t>Learjet 36A</t>
  </si>
  <si>
    <t>Mt. Colorado, Bolivia</t>
  </si>
  <si>
    <t>ETA - Empresa Transportes Aéreos</t>
  </si>
  <si>
    <t>Curtiss C-46A-55</t>
  </si>
  <si>
    <t>Krosnovodsk, USSR</t>
  </si>
  <si>
    <t>Tupolev TU 154B-2</t>
  </si>
  <si>
    <t>Near Nizhnevartovsk, Russia</t>
  </si>
  <si>
    <t>Panama</t>
  </si>
  <si>
    <t>Fuerza Aérea Panamena</t>
  </si>
  <si>
    <t>Air Taxi - Minuteman Aviation Inc.</t>
  </si>
  <si>
    <t>Cessna 421A</t>
  </si>
  <si>
    <t>Near Mulheim, Germany</t>
  </si>
  <si>
    <t>NFD - Nurnberger Flugdienst</t>
  </si>
  <si>
    <t>Cary, North Carolina</t>
  </si>
  <si>
    <t>AV Air / American Eagle</t>
  </si>
  <si>
    <t>Swearingen SA227-AC</t>
  </si>
  <si>
    <t>Surgut, Russia</t>
  </si>
  <si>
    <t>Near Ercan, Cyprus</t>
  </si>
  <si>
    <t>Talia Airways</t>
  </si>
  <si>
    <t>Boeing B-727-2H9A</t>
  </si>
  <si>
    <t>Near Johannesburg, South Africa</t>
  </si>
  <si>
    <t>Commercial Airways (Comair)</t>
  </si>
  <si>
    <t>Near Fontainebleau, France</t>
  </si>
  <si>
    <t>Transport Arien Transregional</t>
  </si>
  <si>
    <t>Fairchild FH-227B</t>
  </si>
  <si>
    <t>Rockwell Sabreliner 40</t>
  </si>
  <si>
    <t>Near Clarksville, Tennessee</t>
  </si>
  <si>
    <t>Sikorsky UH-60A / Sikorsky UH-60A</t>
  </si>
  <si>
    <t>Near Cucuta, N of  Santander, Colombia</t>
  </si>
  <si>
    <t>Boeing B-727-21</t>
  </si>
  <si>
    <t>Arax Airlines</t>
  </si>
  <si>
    <t>Douglas DC-8-55F</t>
  </si>
  <si>
    <t>Combi, Cyprus</t>
  </si>
  <si>
    <t>Kuwait Airways</t>
  </si>
  <si>
    <t>Boeing B-747-200</t>
  </si>
  <si>
    <t>Near Mazâr-e Charif, Afghanistan</t>
  </si>
  <si>
    <t>Near Hennenman, South Africa</t>
  </si>
  <si>
    <t>St. Just, France</t>
  </si>
  <si>
    <t>Chaillotine Air Service</t>
  </si>
  <si>
    <t>Mitsubishi MU-2L Marquise</t>
  </si>
  <si>
    <t>Bagdarin, USSR</t>
  </si>
  <si>
    <t>Let 410UVP Turolet</t>
  </si>
  <si>
    <t>Near Tchamulate, Angola</t>
  </si>
  <si>
    <t>Military - Cuban Air Force</t>
  </si>
  <si>
    <t>Linfen, China</t>
  </si>
  <si>
    <t>Shanxi Airlines</t>
  </si>
  <si>
    <t>Aloha Airlines</t>
  </si>
  <si>
    <t>Boeing B-737-297</t>
  </si>
  <si>
    <t>Near Broennoysund, Norway</t>
  </si>
  <si>
    <t>de Havilland Canada DHC-7-102</t>
  </si>
  <si>
    <t>Swentna, Alaska</t>
  </si>
  <si>
    <t>Jay Hawk Air - Air Taxi</t>
  </si>
  <si>
    <t>Boeing B-737-3T0</t>
  </si>
  <si>
    <t>Puerto Limon, Costa Rica</t>
  </si>
  <si>
    <t>Starair</t>
  </si>
  <si>
    <t>North American Sabreliner 40</t>
  </si>
  <si>
    <t>Military - Ecudorian Air Force</t>
  </si>
  <si>
    <t>Greenville, Mississippi</t>
  </si>
  <si>
    <t>Posadas, Argentina</t>
  </si>
  <si>
    <t>Central Mozambique</t>
  </si>
  <si>
    <t>Habsheim, France</t>
  </si>
  <si>
    <t>Airbus A320-111</t>
  </si>
  <si>
    <t>Over the Persian Gulf, near Bandar Abbas, Iran</t>
  </si>
  <si>
    <t>Airbus A300B2-203</t>
  </si>
  <si>
    <t>Lineas Aéreas Suramericanas</t>
  </si>
  <si>
    <t>Golden Meadow, Louisiana</t>
  </si>
  <si>
    <t>Angola Air Charter</t>
  </si>
  <si>
    <t>Boeing 707-328C</t>
  </si>
  <si>
    <t>Liscomb Bay, Alaska</t>
  </si>
  <si>
    <t>Air Taxi - Temesco Helicopters Inc.</t>
  </si>
  <si>
    <t>Cessna CE185</t>
  </si>
  <si>
    <t>Reykjavik, Iceland</t>
  </si>
  <si>
    <t>Geoterrex</t>
  </si>
  <si>
    <t>Northern Afghanistan</t>
  </si>
  <si>
    <t>Bahawalpur, Pakistan</t>
  </si>
  <si>
    <t>Duncan Town, Bahamas</t>
  </si>
  <si>
    <t>MD Air Services</t>
  </si>
  <si>
    <t>Partenavia P-68C</t>
  </si>
  <si>
    <t>M'Bamu Island, Zaïre</t>
  </si>
  <si>
    <t>Kinair Cargo</t>
  </si>
  <si>
    <t>Let 410MU</t>
  </si>
  <si>
    <t>Kaiserslautern, West Germany</t>
  </si>
  <si>
    <t>Aermacchi MB-339PAN (3 aircraft)</t>
  </si>
  <si>
    <t>Kowloon Bay, Hong Kong</t>
  </si>
  <si>
    <t>Hawker Siddeley HS-121 Trident 2E</t>
  </si>
  <si>
    <t>Cerro de la Calera, Mexico</t>
  </si>
  <si>
    <t>Transporte Aereo Federal</t>
  </si>
  <si>
    <t>Aerocaribe</t>
  </si>
  <si>
    <t>Boeing B-727-232 Adv</t>
  </si>
  <si>
    <t>Sitka, Alaska</t>
  </si>
  <si>
    <t>Wrangell Air Service</t>
  </si>
  <si>
    <t>Hang Khong (Vietnam)</t>
  </si>
  <si>
    <t>Lago Agrio, Ecuador</t>
  </si>
  <si>
    <t>TAME Ecuador</t>
  </si>
  <si>
    <t>Cheney, Ontario, Canada</t>
  </si>
  <si>
    <t>BAe-748</t>
  </si>
  <si>
    <t>Bahar Dar, Ethiopia</t>
  </si>
  <si>
    <t>Boeing B-737-230</t>
  </si>
  <si>
    <t>Near Miram, Pakistan</t>
  </si>
  <si>
    <t>Wurtsmith AFB, Michigan</t>
  </si>
  <si>
    <t>Sedona, Arizona</t>
  </si>
  <si>
    <t>Air Taxi - Northern Arizona Aircraft Inc.</t>
  </si>
  <si>
    <t>Uganda Airlines</t>
  </si>
  <si>
    <t>Boeing B-707-338C</t>
  </si>
  <si>
    <t>Vayudoot</t>
  </si>
  <si>
    <t>Near Ahmedabad, India</t>
  </si>
  <si>
    <t>Juliaca, Peru</t>
  </si>
  <si>
    <t>Aero Peru</t>
  </si>
  <si>
    <t>Near Rzeszow, Poland</t>
  </si>
  <si>
    <t>Air Taxi - TAJ FBO Co.</t>
  </si>
  <si>
    <t>Ilmajoki, Finland</t>
  </si>
  <si>
    <t>Wasa Wings</t>
  </si>
  <si>
    <t>Toussus, France</t>
  </si>
  <si>
    <t>JC Air</t>
  </si>
  <si>
    <t>Montluçon, France</t>
  </si>
  <si>
    <t>Swearingen SA-226TC Metro II</t>
  </si>
  <si>
    <t>Hamada al Hambra, Libya</t>
  </si>
  <si>
    <t>Aero Club Libya</t>
  </si>
  <si>
    <t>Kodinsk, Russia</t>
  </si>
  <si>
    <t>Let 410UVP</t>
  </si>
  <si>
    <t>Bîr Mogreïn, Mauritania</t>
  </si>
  <si>
    <t>T &amp; G Aviation</t>
  </si>
  <si>
    <t>Antonov AN-32</t>
  </si>
  <si>
    <t>Leninakan, Armenia, USSR</t>
  </si>
  <si>
    <t>Military - Russian Air Force / Military - Russian Air Force</t>
  </si>
  <si>
    <t>Ilyushin IL-76 / Mi-8 (helicopter)</t>
  </si>
  <si>
    <t>Near Luxor, Egypt</t>
  </si>
  <si>
    <t>GAS Air</t>
  </si>
  <si>
    <t>Near Leonora, WA, Australia</t>
  </si>
  <si>
    <t>Broughton Air Servces</t>
  </si>
  <si>
    <t>Mitsubish MU-2 uise</t>
  </si>
  <si>
    <t>Lockerbie, Scotland</t>
  </si>
  <si>
    <t>Boeing B-747-121A</t>
  </si>
  <si>
    <t>West Lafayette, Indiana</t>
  </si>
  <si>
    <t>Mid PacifiAir</t>
  </si>
  <si>
    <t>NAMC YS-11A-300F</t>
  </si>
  <si>
    <t>Leicestershire, England</t>
  </si>
  <si>
    <t>Boeing B-737-4Y0</t>
  </si>
  <si>
    <t>Hawker Siddeley  Avro 748-215</t>
  </si>
  <si>
    <t>Aerolineas La Paz</t>
  </si>
  <si>
    <t>Douglas DC-3(C-47A-DL)</t>
  </si>
  <si>
    <t>Military - Canadian Army</t>
  </si>
  <si>
    <t>Lockheed CC-130E Hercules</t>
  </si>
  <si>
    <t>Near Abilene, Texas</t>
  </si>
  <si>
    <t>Rangoon, Myanmar</t>
  </si>
  <si>
    <t>RAM</t>
  </si>
  <si>
    <t>Vickers 952F Vanguard</t>
  </si>
  <si>
    <t>Santa Maria, Azores, Portugal</t>
  </si>
  <si>
    <t>Independent Air Inc.</t>
  </si>
  <si>
    <t>Tupolev 154B</t>
  </si>
  <si>
    <t>Near Kuala Lumpur, Malaysia</t>
  </si>
  <si>
    <t>Boeing 747-249F</t>
  </si>
  <si>
    <t>Corona, California</t>
  </si>
  <si>
    <t>Air Taxi - Las Vegas Flyers Inc.</t>
  </si>
  <si>
    <t>Boeing B-747-122</t>
  </si>
  <si>
    <t>Albancion Circulo</t>
  </si>
  <si>
    <t>Near QuebeCity, Quebec, Canada</t>
  </si>
  <si>
    <t>Transfair</t>
  </si>
  <si>
    <t>Dryden, Ontario, Canada</t>
  </si>
  <si>
    <t>Air Ontario</t>
  </si>
  <si>
    <t>Aero Condor</t>
  </si>
  <si>
    <t>Carswell AFB, Texas</t>
  </si>
  <si>
    <t>Evergreen International Airlines</t>
  </si>
  <si>
    <t>McDonnell Douglas DC-9-33RC</t>
  </si>
  <si>
    <t>Pohang, South Korea</t>
  </si>
  <si>
    <t>Guarulhos, Brazil</t>
  </si>
  <si>
    <t>Boeing B-707-349C</t>
  </si>
  <si>
    <t>Col de Tourniol, France</t>
  </si>
  <si>
    <t>Europe Aero Service EAS</t>
  </si>
  <si>
    <t>Near Cucuta, Colombia</t>
  </si>
  <si>
    <t>Pilatus PC-6 Turbo Porter</t>
  </si>
  <si>
    <t>Baranquilla, Colombia</t>
  </si>
  <si>
    <t>Aérospatiale SE-210 Caravelle</t>
  </si>
  <si>
    <t>Near Cancun, Mexico</t>
  </si>
  <si>
    <t>Aero Cozumel</t>
  </si>
  <si>
    <t>Britten Norman BN-2A Trislander II</t>
  </si>
  <si>
    <t>Columbia, Tennessee</t>
  </si>
  <si>
    <t>Southern Express</t>
  </si>
  <si>
    <t>Embraer EMB-110 Bandeirante</t>
  </si>
  <si>
    <t>Oskarshamn, Sweden</t>
  </si>
  <si>
    <t>Holmstoem Air</t>
  </si>
  <si>
    <t>Near Tainjin, China</t>
  </si>
  <si>
    <t>Aero Asahi</t>
  </si>
  <si>
    <t>Bell 412</t>
  </si>
  <si>
    <t>Near Paramaribo, Surinam</t>
  </si>
  <si>
    <t>Surinam Airways</t>
  </si>
  <si>
    <t>McDonnell Douglas DC-8 Super 62</t>
  </si>
  <si>
    <t>Vereda el Salitre, Colombia</t>
  </si>
  <si>
    <t>Aerotaca</t>
  </si>
  <si>
    <t>Waipio Valley, Hawaii</t>
  </si>
  <si>
    <t>SceniAir Tours</t>
  </si>
  <si>
    <t>Beechcraft H18</t>
  </si>
  <si>
    <t>Ilyushin IL-62MK</t>
  </si>
  <si>
    <t>Zabol, Iran</t>
  </si>
  <si>
    <t>Near Tarma, Peru</t>
  </si>
  <si>
    <t>Kaohsiung, Taiwan</t>
  </si>
  <si>
    <t>Formosa Airlines</t>
  </si>
  <si>
    <t>Cessna 404 Titan Courier II</t>
  </si>
  <si>
    <t>Yaounde,  Cameroon</t>
  </si>
  <si>
    <t>Hawker Siddeley HS-748-435 Srs. 2</t>
  </si>
  <si>
    <t>Near Borana, Somalia</t>
  </si>
  <si>
    <t>Cartersville, Georgia</t>
  </si>
  <si>
    <t>Calair</t>
  </si>
  <si>
    <t>Dassault Falcon 20</t>
  </si>
  <si>
    <t>Glen Burnie, Maryland</t>
  </si>
  <si>
    <t>Air Taxi - Centre Airlines Inc.</t>
  </si>
  <si>
    <t>Talourow Island, USSR</t>
  </si>
  <si>
    <t>Porgera, New Guinea</t>
  </si>
  <si>
    <t>BAC One-Eleven 516FP</t>
  </si>
  <si>
    <t>Near Jalalabad, Afghanistan</t>
  </si>
  <si>
    <t>Mil Mi-8 / Mil Mi-8</t>
  </si>
  <si>
    <t>Near Chana, Angola</t>
  </si>
  <si>
    <t>Off Ullung Do, South Korea</t>
  </si>
  <si>
    <t>Sikorsky S-58T</t>
  </si>
  <si>
    <t>Air Freight New Zealand</t>
  </si>
  <si>
    <t>Samos, Greece</t>
  </si>
  <si>
    <t>OlympiAviation</t>
  </si>
  <si>
    <t>Near Gambela, Ethiopia</t>
  </si>
  <si>
    <t>RRC Air Service</t>
  </si>
  <si>
    <t>de Havilland DHC-6 Twin Otter 300</t>
  </si>
  <si>
    <t>Near Midford Sound, New Zealand</t>
  </si>
  <si>
    <t>Aspring Air</t>
  </si>
  <si>
    <t>Janice, Mississippi</t>
  </si>
  <si>
    <t>Cessna 177RG</t>
  </si>
  <si>
    <t>China Eastern Airlines</t>
  </si>
  <si>
    <t>Gold Beach, Oregon</t>
  </si>
  <si>
    <t>Beechcraft C90</t>
  </si>
  <si>
    <t>Near Gilgit, Pakistan</t>
  </si>
  <si>
    <t>Lynchburg, Virginia</t>
  </si>
  <si>
    <t>Bay Land Aviation</t>
  </si>
  <si>
    <t>Near Havana, Cuba</t>
  </si>
  <si>
    <t>Near Sao Jose do Xingu, Brazil</t>
  </si>
  <si>
    <t>Boeing B-737-241</t>
  </si>
  <si>
    <t>Skagerrak, Denmark</t>
  </si>
  <si>
    <t>Partnair</t>
  </si>
  <si>
    <t>Near Bentuni, Indonesia</t>
  </si>
  <si>
    <t>Mayfield, Kentucky</t>
  </si>
  <si>
    <t>Wehite Cap Aviation</t>
  </si>
  <si>
    <t>Beech King Air B100</t>
  </si>
  <si>
    <t>Near Bilma, Niger</t>
  </si>
  <si>
    <t>Boeing KC-135E</t>
  </si>
  <si>
    <t>La Guardia Airport, New York, New York</t>
  </si>
  <si>
    <t>USAir</t>
  </si>
  <si>
    <t>Boeing B-737-401</t>
  </si>
  <si>
    <t>Near Baghran, Afghanistan</t>
  </si>
  <si>
    <t>Mil Mi-17 ( helicopter)</t>
  </si>
  <si>
    <t>Ujani Dam, India</t>
  </si>
  <si>
    <t>Dornier Do-288-201</t>
  </si>
  <si>
    <t>Terrace,  Canada</t>
  </si>
  <si>
    <t>Skylink Airlines</t>
  </si>
  <si>
    <t>Nyala, Sudan</t>
  </si>
  <si>
    <t>Nile Safaris Aviation</t>
  </si>
  <si>
    <t>Grand Canyon National Park Airport, Tusayan, Arizona</t>
  </si>
  <si>
    <t>Semyonovka ,Ukraine</t>
  </si>
  <si>
    <t>Perth, Ontario, Canada</t>
  </si>
  <si>
    <t>Uncertain, Texas</t>
  </si>
  <si>
    <t>Winchester Air</t>
  </si>
  <si>
    <t>Urpay, Peru</t>
  </si>
  <si>
    <t>TAUSA</t>
  </si>
  <si>
    <t>Cessna 402C Utililiner</t>
  </si>
  <si>
    <t>Lacey Township, New Jersey</t>
  </si>
  <si>
    <t>Air Taxi - Paramount Aviation Corp.</t>
  </si>
  <si>
    <t>Agusta A109A MK II</t>
  </si>
  <si>
    <t>Ilyushin IL-76TD</t>
  </si>
  <si>
    <t>Hualein, China</t>
  </si>
  <si>
    <t>Boeing B-737-209</t>
  </si>
  <si>
    <t>Petropavlovsk, USSR</t>
  </si>
  <si>
    <t>Halawa Point, Molokai, Hawaii</t>
  </si>
  <si>
    <t>Aloha Island Air</t>
  </si>
  <si>
    <t>Weasua Airtransport</t>
  </si>
  <si>
    <t>Maluti Mountains, Lesotho</t>
  </si>
  <si>
    <t>Military - Royal Lesotho Defence Force</t>
  </si>
  <si>
    <t>Casa 212 Aviocar</t>
  </si>
  <si>
    <t>Bardufoss, Norway</t>
  </si>
  <si>
    <t>Cessna 551 Citation II</t>
  </si>
  <si>
    <t>Near Tyumem, Russia</t>
  </si>
  <si>
    <t>Albania</t>
  </si>
  <si>
    <t>Military - People's Army/ Military - Peoples Air Force</t>
  </si>
  <si>
    <t>Mil Mi-4 / Mil Mi-4</t>
  </si>
  <si>
    <t>Near Jamba, Angola</t>
  </si>
  <si>
    <t>Tepper Aviation</t>
  </si>
  <si>
    <t>Charallave, Venezuela</t>
  </si>
  <si>
    <t>Lineas Aéreas Cave</t>
  </si>
  <si>
    <t>Block Island, Rhode Island</t>
  </si>
  <si>
    <t>New England Airlines</t>
  </si>
  <si>
    <t>Patuxent, Maryland</t>
  </si>
  <si>
    <t>Near Guayaramerin, Bolivia</t>
  </si>
  <si>
    <t>Near Ibague, Colombia</t>
  </si>
  <si>
    <t>Helicopteros Nacionales de Colombia</t>
  </si>
  <si>
    <t>United Express</t>
  </si>
  <si>
    <t>British Aerospace 3101 Jetstream 31</t>
  </si>
  <si>
    <t>Near Visina, Romania</t>
  </si>
  <si>
    <t>Milford Sound</t>
  </si>
  <si>
    <t>Air Fiordland</t>
  </si>
  <si>
    <t>Cessna 207 / Cessna 207</t>
  </si>
  <si>
    <t>Java Sea, Indonesia</t>
  </si>
  <si>
    <t>Near Pervouralsk, Russia</t>
  </si>
  <si>
    <t>Pico Blanco, Costa Rica</t>
  </si>
  <si>
    <t>SANSA</t>
  </si>
  <si>
    <t>Near Leadville, Colorado</t>
  </si>
  <si>
    <t>Federal Express</t>
  </si>
  <si>
    <t>Cessna 208A Caravan I Cargomaster</t>
  </si>
  <si>
    <t>Ansonia, Ohio</t>
  </si>
  <si>
    <t>Aeroflite Services</t>
  </si>
  <si>
    <t>Military - Venezuelan Navy</t>
  </si>
  <si>
    <t>CASA 212-200 Aviocar</t>
  </si>
  <si>
    <t>Cove Neck, New York</t>
  </si>
  <si>
    <t>Mt Rijani, Lombok Island, Indonesia</t>
  </si>
  <si>
    <t>Airfast Services</t>
  </si>
  <si>
    <t>Hawker Siddeley HS-748-2A</t>
  </si>
  <si>
    <t>Near Kinkala, Congo</t>
  </si>
  <si>
    <t>Military - Congolese Air Force</t>
  </si>
  <si>
    <t>Nord 262C-66</t>
  </si>
  <si>
    <t>Burlington, Vermont</t>
  </si>
  <si>
    <t>Airborne Express</t>
  </si>
  <si>
    <t>Cessna 208B Caravan I</t>
  </si>
  <si>
    <t>Plattsburg, New York</t>
  </si>
  <si>
    <t>Cessna 208B Caravan I Super Cargomaster</t>
  </si>
  <si>
    <t>Bauru, Brazil</t>
  </si>
  <si>
    <t>Fokker 27 Friendship 200</t>
  </si>
  <si>
    <t>Near Bangalore, India</t>
  </si>
  <si>
    <t>Airbus A320-231</t>
  </si>
  <si>
    <t>Near Ngwerere, Zambia</t>
  </si>
  <si>
    <t>Military - Zambian Air Force</t>
  </si>
  <si>
    <t>DHC-5 Buffalo</t>
  </si>
  <si>
    <t>Near Meerut, India</t>
  </si>
  <si>
    <t>MiG-23</t>
  </si>
  <si>
    <t>Sukhbaata, Mongolia</t>
  </si>
  <si>
    <t>MIAT - Mongolian Airlines</t>
  </si>
  <si>
    <t>Sinquanon Management - Air Taxi</t>
  </si>
  <si>
    <t>Aerospatiale 350D</t>
  </si>
  <si>
    <t>Off Freetown, Sierre Leone</t>
  </si>
  <si>
    <t>Helicsa</t>
  </si>
  <si>
    <t>Sikorsky S-58ET (helilcopter)</t>
  </si>
  <si>
    <t>Las Mesitas, Honduras</t>
  </si>
  <si>
    <t>TAN Honduras</t>
  </si>
  <si>
    <t>Santiago de Cuba</t>
  </si>
  <si>
    <t>Kabul, Afghanistan</t>
  </si>
  <si>
    <t>Near Kuito, Angola</t>
  </si>
  <si>
    <t>CASA 212 Aviocar 300</t>
  </si>
  <si>
    <t>Juiz De Fora, Brazil</t>
  </si>
  <si>
    <t>Air Taxi - Transamerica</t>
  </si>
  <si>
    <t>Learjet 25C</t>
  </si>
  <si>
    <t>Off Vaeroy, Norway</t>
  </si>
  <si>
    <t>Off Contadora, Panama</t>
  </si>
  <si>
    <t>Aeroperlas</t>
  </si>
  <si>
    <t>Near Kinshasa, Zaire</t>
  </si>
  <si>
    <t>MATS - Manila Aero Transport System</t>
  </si>
  <si>
    <t>Douglas DC-3 (C-47A-30-DK)</t>
  </si>
  <si>
    <t>Ship Sands Island, ON, Canada</t>
  </si>
  <si>
    <t>Frontier Air</t>
  </si>
  <si>
    <t>Beechcraft C99</t>
  </si>
  <si>
    <t>Tarbert, England</t>
  </si>
  <si>
    <t>Avro Shackleton AEW-2</t>
  </si>
  <si>
    <t>Guatamala City , Guatemala</t>
  </si>
  <si>
    <t>Aerial Transit Company</t>
  </si>
  <si>
    <t>Tuxtla-Gutierrez, Mexico</t>
  </si>
  <si>
    <t>Avicsa</t>
  </si>
  <si>
    <t>Boeing B-737-3Y0</t>
  </si>
  <si>
    <t>Near Mt. Emerald, Qld, Australia</t>
  </si>
  <si>
    <t>Air North Queensland</t>
  </si>
  <si>
    <t>Cessna Citation I</t>
  </si>
  <si>
    <t>Near Wurzburg , Germany</t>
  </si>
  <si>
    <t>Military - Luftwaffe</t>
  </si>
  <si>
    <t>Aerolift Philippines</t>
  </si>
  <si>
    <t>Beechcraft 1900C-1</t>
  </si>
  <si>
    <t>Thistle Lake, Northwest Territory, Canada</t>
  </si>
  <si>
    <t>Ptarmigan Airways</t>
  </si>
  <si>
    <t>Near Altamira, Brazil</t>
  </si>
  <si>
    <t>Oxfordshire, England</t>
  </si>
  <si>
    <t>BAC One-Eleven 528FL</t>
  </si>
  <si>
    <t>Aialak Bay, Alaska</t>
  </si>
  <si>
    <t>Air Taxi - Trail Lake Flying Service Inc.</t>
  </si>
  <si>
    <t>Ashford, Washington</t>
  </si>
  <si>
    <t>Air Taxi - Aero West Aviation Inc.</t>
  </si>
  <si>
    <t>Near Port Morseby, New Guinea</t>
  </si>
  <si>
    <t>Britten-Norman 2B-21 Islander</t>
  </si>
  <si>
    <t>Off Union Island, Grenadines Islands</t>
  </si>
  <si>
    <t>Eagle Air</t>
  </si>
  <si>
    <t>Near Maymaneh, Afghanistan</t>
  </si>
  <si>
    <t>Servicio Expresso Nacional</t>
  </si>
  <si>
    <t>Beech King Air B90</t>
  </si>
  <si>
    <t>Stepanakert, Azerbaijan, USSR</t>
  </si>
  <si>
    <t>Near Shindand, Afghanistan</t>
  </si>
  <si>
    <t>Yunlin, Taiwan</t>
  </si>
  <si>
    <t>Elkhorn, Wisconsin</t>
  </si>
  <si>
    <t>Private - Omniflight Helicopters</t>
  </si>
  <si>
    <t>Bell BHT-206-B Helicopter</t>
  </si>
  <si>
    <t>Lata, Georgia</t>
  </si>
  <si>
    <t>Mil Mi 8T (helicopter)</t>
  </si>
  <si>
    <t>Near Kaiserslautern, Germany</t>
  </si>
  <si>
    <t>Lockheed C-5A</t>
  </si>
  <si>
    <t>Kaltag, Alaska</t>
  </si>
  <si>
    <t>Frontier Flying Service</t>
  </si>
  <si>
    <t>Piper PA-31-325 Navajo</t>
  </si>
  <si>
    <t>Boeing B-727-247</t>
  </si>
  <si>
    <t>Off Sondre Stromfjord, Greenland</t>
  </si>
  <si>
    <t>Nuna Air</t>
  </si>
  <si>
    <t>Cessna 441 Conquest II</t>
  </si>
  <si>
    <t>Koltsovo, Russia</t>
  </si>
  <si>
    <t>Off Fernando de Noronha, Brazil</t>
  </si>
  <si>
    <t>SUDENE</t>
  </si>
  <si>
    <t>HiTech Helicopters</t>
  </si>
  <si>
    <t>Near Kuwait City, Kuwait</t>
  </si>
  <si>
    <t>Ilyushin IL-76</t>
  </si>
  <si>
    <t>China Southwest Airlines / Xiamen Airlines</t>
  </si>
  <si>
    <t>Boeing B-737-247 / Boeing B-757-21B</t>
  </si>
  <si>
    <t>Cape Canaveral, Florida</t>
  </si>
  <si>
    <t>Near Bella Vista, Bolivia</t>
  </si>
  <si>
    <t>BAFIN</t>
  </si>
  <si>
    <t>Douglas C-47B-40-DK</t>
  </si>
  <si>
    <t>Novossibirsk, Russia</t>
  </si>
  <si>
    <t>MAP - Ministerstvo Aviatsionnoi Promyshlennosti</t>
  </si>
  <si>
    <t>Antonov AN-8</t>
  </si>
  <si>
    <t>Stadelberg, Switzerland</t>
  </si>
  <si>
    <t>Near Ashkhabad, Turkmenistan, USSR</t>
  </si>
  <si>
    <t>Mil Mi-8T</t>
  </si>
  <si>
    <t>Ryan International Airlines</t>
  </si>
  <si>
    <t>McDonnell Douglas DC-9-15RC</t>
  </si>
  <si>
    <t>Koh Samui, Thailand</t>
  </si>
  <si>
    <t>Bangkok Airways</t>
  </si>
  <si>
    <t>de Havilland Canada DHC-8-103</t>
  </si>
  <si>
    <t>Off Ravenna, Italy</t>
  </si>
  <si>
    <t>Eitos</t>
  </si>
  <si>
    <t>Aerospatiale 330J Puma</t>
  </si>
  <si>
    <t>Northwest Airlines/ Northwest Airlines</t>
  </si>
  <si>
    <t>Boeing B-727-251 / MD Douglas DC-9-14</t>
  </si>
  <si>
    <t>Sudania Air Cargo</t>
  </si>
  <si>
    <t>Boeing B-707-320F</t>
  </si>
  <si>
    <t>Near Matak, Indonesia</t>
  </si>
  <si>
    <t>IPTN 332C Super Puma</t>
  </si>
  <si>
    <t>Near False Pass, Alaska</t>
  </si>
  <si>
    <t>MarkAir Commuter</t>
  </si>
  <si>
    <t>Near Paramo Mucuti, Venezuela</t>
  </si>
  <si>
    <t>Near Belo Horizonte, Brazil</t>
  </si>
  <si>
    <t>Belair - Air Taxi</t>
  </si>
  <si>
    <t>Jalaludin, Indonesia</t>
  </si>
  <si>
    <t>Near Ras Al Khafji, Saudi Arabia</t>
  </si>
  <si>
    <t>Lockheed AC-130H Hercules</t>
  </si>
  <si>
    <t>USAir / Skywest Airlilnes</t>
  </si>
  <si>
    <t>Boeing B-737-300 / Swearingen SA-227AC</t>
  </si>
  <si>
    <t>Near Nea Ankhialos, Greece</t>
  </si>
  <si>
    <t>Military - HelleniAir Force</t>
  </si>
  <si>
    <t>Munford, Alabama</t>
  </si>
  <si>
    <t>Macon Horizons - Air Taxi</t>
  </si>
  <si>
    <t>Air Taxi - Richmor Aviation</t>
  </si>
  <si>
    <t>Learjet35A</t>
  </si>
  <si>
    <t>Near Taisha, Ecuador</t>
  </si>
  <si>
    <t>Puerto Williams, Chile</t>
  </si>
  <si>
    <t>British Aerospace BAE-146-200A</t>
  </si>
  <si>
    <t>Near Colorado Springs, Colorado</t>
  </si>
  <si>
    <t>Boeing B-737-291</t>
  </si>
  <si>
    <t>La Puerta, Venezuela</t>
  </si>
  <si>
    <t>Hassfurt, Germany</t>
  </si>
  <si>
    <t>Luft-Taxi Emsland</t>
  </si>
  <si>
    <t>San Diego, CA</t>
  </si>
  <si>
    <t>Duncan Aircraft Sales</t>
  </si>
  <si>
    <t>Hawker-Siddeley DH-125-1A/522</t>
  </si>
  <si>
    <t>Malanje, Angola</t>
  </si>
  <si>
    <t>Transafrik</t>
  </si>
  <si>
    <t>Brasillia, Brazil</t>
  </si>
  <si>
    <t>Conesul Taxi Aéreo</t>
  </si>
  <si>
    <t>Gates Learjet 25</t>
  </si>
  <si>
    <t>Treasure Cay, Bahamas</t>
  </si>
  <si>
    <t>Broward Aviation Services - Air Taxi</t>
  </si>
  <si>
    <t>Ras-al-Mishab, Saudi Arabia</t>
  </si>
  <si>
    <t>Military - U.S. Navy / Military -  U.S. Navy</t>
  </si>
  <si>
    <t>Lockheed P-3C / Lockheed P-3C</t>
  </si>
  <si>
    <t>Navoi,  Uzbekistan</t>
  </si>
  <si>
    <t>Uzbek Civil Aviation Administration</t>
  </si>
  <si>
    <t>Hindustan Aeronautics 748-2</t>
  </si>
  <si>
    <t>Off San Pedro, Belize</t>
  </si>
  <si>
    <t>TropiAir - Air Taxi</t>
  </si>
  <si>
    <t>Lake Thutade, Canada</t>
  </si>
  <si>
    <t>Marion, Pennsylvania</t>
  </si>
  <si>
    <t>Piper Aerostar 601 / Bell 412SP</t>
  </si>
  <si>
    <t>Brunswick, Georgia</t>
  </si>
  <si>
    <t>Embraer 120RT- Brasilia</t>
  </si>
  <si>
    <t>Off Nuka Hiva, French Polynesia</t>
  </si>
  <si>
    <t>Air Tahiti</t>
  </si>
  <si>
    <t>Dornier Do-228-212</t>
  </si>
  <si>
    <t>Near Awell, Sudan</t>
  </si>
  <si>
    <t>Sulawesi, Indonesia</t>
  </si>
  <si>
    <t>Grand Canyon, Airzona</t>
  </si>
  <si>
    <t>Air Taxi - Air Grand Canyon Inc.</t>
  </si>
  <si>
    <t>La Poyatta, Colombia</t>
  </si>
  <si>
    <t>ADES Colombia</t>
  </si>
  <si>
    <t>Bakhtaran, Iran</t>
  </si>
  <si>
    <t>Metro Cargo</t>
  </si>
  <si>
    <t>Ilyushin 76TD</t>
  </si>
  <si>
    <t>Near Ban Nong Rong, Thailand</t>
  </si>
  <si>
    <t>Lauda Air</t>
  </si>
  <si>
    <t>Boeing B-767-3Z9ER</t>
  </si>
  <si>
    <t>Off Matthewtown, Great Inagua</t>
  </si>
  <si>
    <t>Agape Flight Inc.</t>
  </si>
  <si>
    <t>GAF Nomad N24A</t>
  </si>
  <si>
    <t>Carib Air Transport</t>
  </si>
  <si>
    <t>Lockheed L-382B Hercules</t>
  </si>
  <si>
    <t>Near Malambo, Colombia</t>
  </si>
  <si>
    <t>Gulf of Finland, Russia</t>
  </si>
  <si>
    <t>Near Sokotu, Nigeria</t>
  </si>
  <si>
    <t>Okada Air</t>
  </si>
  <si>
    <t>Helicol Colombia</t>
  </si>
  <si>
    <t>Bellavista Airport, Peru</t>
  </si>
  <si>
    <t>Aerochasqui</t>
  </si>
  <si>
    <t>L'Express Airlines</t>
  </si>
  <si>
    <t>Beechcraft BE-99-C99</t>
  </si>
  <si>
    <t>Jeddah, Saudi Arabia</t>
  </si>
  <si>
    <t>Nationair (chartered by Nigeria Airways)</t>
  </si>
  <si>
    <t>McDonnell Douglas DC-8 Super 61</t>
  </si>
  <si>
    <t>Guadalcanal Island, Solomon Islands</t>
  </si>
  <si>
    <t>Jetstream Inc.</t>
  </si>
  <si>
    <t>Salmon, Idaho</t>
  </si>
  <si>
    <t>Air Taxi -Wilderness Aviation Inc.</t>
  </si>
  <si>
    <t>Espiritu Santos, Vanuatu</t>
  </si>
  <si>
    <t>Vanair</t>
  </si>
  <si>
    <t>Rarotonga, Cook Islands</t>
  </si>
  <si>
    <t>Avalki Air</t>
  </si>
  <si>
    <t>Near Uricani, Romania</t>
  </si>
  <si>
    <t>Gustavus, Alaska</t>
  </si>
  <si>
    <t>Air Taxi - Haines Airways Inc.</t>
  </si>
  <si>
    <t>Transports Aériens de la Guinee-Bissau</t>
  </si>
  <si>
    <t>Imphal, India</t>
  </si>
  <si>
    <t>Temsco Airlines</t>
  </si>
  <si>
    <t>Walton, Oregon</t>
  </si>
  <si>
    <t>Air Taxi - Bohemia Inc.</t>
  </si>
  <si>
    <t>Aerospatiale 350B1</t>
  </si>
  <si>
    <t>Long Seridan, Malaysia</t>
  </si>
  <si>
    <t>Airtech Rajawaldi Udara</t>
  </si>
  <si>
    <t>Sampit, Indonesia</t>
  </si>
  <si>
    <t>Britten-Norman BN-2A-21</t>
  </si>
  <si>
    <t>Near Eagle Lake, Texas</t>
  </si>
  <si>
    <t>Continental Express</t>
  </si>
  <si>
    <t>Petropavlosk, USSR</t>
  </si>
  <si>
    <t>Antonov AN-72</t>
  </si>
  <si>
    <t>Lineas Aéreas Colombianas</t>
  </si>
  <si>
    <t>Handley Page Dart Herald 400</t>
  </si>
  <si>
    <t>Belvedere Center, Vermont</t>
  </si>
  <si>
    <t>Canair Cargo</t>
  </si>
  <si>
    <t>Khatanga, Russia</t>
  </si>
  <si>
    <t>Off St. Petersburg, USSR</t>
  </si>
  <si>
    <t>Near Villavicencio,  Colombia</t>
  </si>
  <si>
    <t>CORAL Colombia</t>
  </si>
  <si>
    <t>Condet, Indonesia</t>
  </si>
  <si>
    <t>Lockheed C-130H-30</t>
  </si>
  <si>
    <t>Katapang, Indonesia</t>
  </si>
  <si>
    <t>Deraya Air Taxi</t>
  </si>
  <si>
    <t>Aponguao Falls, Venezuela</t>
  </si>
  <si>
    <t>EDELCA</t>
  </si>
  <si>
    <t>Bell 214 ST</t>
  </si>
  <si>
    <t>Tumbang Miri, Indonesia</t>
  </si>
  <si>
    <t>Britten-Norman BN2A-III-2 Trislander</t>
  </si>
  <si>
    <t>Corporate Mobility Inc. - Private</t>
  </si>
  <si>
    <t>Bell 206B helicopter</t>
  </si>
  <si>
    <t>Near Point Alert, Ellesmere Island, NWT,Canada</t>
  </si>
  <si>
    <t>Lockheed CC-130E</t>
  </si>
  <si>
    <t>Near Karakent, USSR</t>
  </si>
  <si>
    <t>Military - Azerbaijan Air Force</t>
  </si>
  <si>
    <t>Makhackala, Russia</t>
  </si>
  <si>
    <t>Recife, Brazil</t>
  </si>
  <si>
    <t>Nordeste Linhas Aereas</t>
  </si>
  <si>
    <t>Off Destin, Florida</t>
  </si>
  <si>
    <t>Baron Aviation</t>
  </si>
  <si>
    <t>Anderma, Russia</t>
  </si>
  <si>
    <t>Nagoro-Karabak, USSR</t>
  </si>
  <si>
    <t>Davis, California</t>
  </si>
  <si>
    <t>Air Taxi - Airis Helicopters Inc.</t>
  </si>
  <si>
    <t>Khodzhavend, Russia</t>
  </si>
  <si>
    <t>Azerbaijani Airlines</t>
  </si>
  <si>
    <t>Sena, Mozambique</t>
  </si>
  <si>
    <t>STASA</t>
  </si>
  <si>
    <t>Tartarstan Airlines</t>
  </si>
  <si>
    <t>Guaratingueta AB, Brazil</t>
  </si>
  <si>
    <t>Military - Força Aérea Brasileira</t>
  </si>
  <si>
    <t>Embraer C-95C Bandeirante</t>
  </si>
  <si>
    <t>Near  Las Vegas, Nevada</t>
  </si>
  <si>
    <t>Rome, Georgia</t>
  </si>
  <si>
    <t>Bruno Air</t>
  </si>
  <si>
    <t>BeechJet 400</t>
  </si>
  <si>
    <t>Heidelberg, Germany</t>
  </si>
  <si>
    <t>ClassiWings</t>
  </si>
  <si>
    <t>MDonnell Douglas MD-81</t>
  </si>
  <si>
    <t>Massai Marra, Kenya</t>
  </si>
  <si>
    <t>Wanli, Taiwan</t>
  </si>
  <si>
    <t>Boeing B-747-2R7F</t>
  </si>
  <si>
    <t>Gabriels, New York</t>
  </si>
  <si>
    <t>Commutair</t>
  </si>
  <si>
    <t>Temple Bar, Arizona</t>
  </si>
  <si>
    <t>Air Taxi - Air Vegas Inc.</t>
  </si>
  <si>
    <t>Mt. Saint-Odile, near Strasbourg, France</t>
  </si>
  <si>
    <t>Nanaimo, British Columbia, Canada</t>
  </si>
  <si>
    <t>Air Rainbow</t>
  </si>
  <si>
    <t>Beech C18S</t>
  </si>
  <si>
    <t>Near Stepanakert, Azerbaijan</t>
  </si>
  <si>
    <t>Caetite, Brazil</t>
  </si>
  <si>
    <t>Near Kafountine, Senegal</t>
  </si>
  <si>
    <t>Gambcrest</t>
  </si>
  <si>
    <t>Convair CV- 640</t>
  </si>
  <si>
    <t>ATI</t>
  </si>
  <si>
    <t>En route from Argentina  to  California</t>
  </si>
  <si>
    <t>Beni, Bolivia</t>
  </si>
  <si>
    <t>Frigorifico Santa Rita</t>
  </si>
  <si>
    <t>Etsouali, Congo</t>
  </si>
  <si>
    <t>Lina Congo</t>
  </si>
  <si>
    <t>CC Air</t>
  </si>
  <si>
    <t>BAe 3101 Jetstream 31</t>
  </si>
  <si>
    <t>Near Yakutia, Russia</t>
  </si>
  <si>
    <t>Antonov AN-30</t>
  </si>
  <si>
    <t>Golden Star Air Cargo</t>
  </si>
  <si>
    <t>Near Baykovo, Russia</t>
  </si>
  <si>
    <t>Kamchatavia</t>
  </si>
  <si>
    <t>Near Sarra, Libya</t>
  </si>
  <si>
    <t>Air Bissau</t>
  </si>
  <si>
    <t>Off Orchid Island, Taiwan</t>
  </si>
  <si>
    <t>Britten Norman BN-2A-26 Trislander</t>
  </si>
  <si>
    <t>Near Goroka, Papua New Guinea</t>
  </si>
  <si>
    <t>Military - Kenyan Air Force</t>
  </si>
  <si>
    <t>Hamburg, Pennsylvania</t>
  </si>
  <si>
    <t>Perris Valley, California</t>
  </si>
  <si>
    <t>Perris Valley Aviation</t>
  </si>
  <si>
    <t>Mt. Haleakala, Hawaii</t>
  </si>
  <si>
    <t>Saveh, Iran</t>
  </si>
  <si>
    <t>Saha Airline Services</t>
  </si>
  <si>
    <t>Blewett Falls Lake, North Carolina</t>
  </si>
  <si>
    <t>Tucuti, Panama</t>
  </si>
  <si>
    <t>COPA (Panama)</t>
  </si>
  <si>
    <t>Boeing B-737-204</t>
  </si>
  <si>
    <t>Anniston, Alabama</t>
  </si>
  <si>
    <t>GP Express Airlines</t>
  </si>
  <si>
    <t>Sheboygan Falls, Wisconson</t>
  </si>
  <si>
    <t>Jet Charter Group</t>
  </si>
  <si>
    <t>Learjet 25B</t>
  </si>
  <si>
    <t>Canbera, ACT, Australia</t>
  </si>
  <si>
    <t>Air taxi</t>
  </si>
  <si>
    <t>Beech Baron 95-B55</t>
  </si>
  <si>
    <t>Meadview, Arizona</t>
  </si>
  <si>
    <t>Adventure Airlines</t>
  </si>
  <si>
    <t>Cruzeiro do Sul, Brazil</t>
  </si>
  <si>
    <t>Boeing 737-2A1C</t>
  </si>
  <si>
    <t>Norlisk, Russia</t>
  </si>
  <si>
    <t>Krasnoyarskavia</t>
  </si>
  <si>
    <t>Caribbean Air Carrier - Air Taxi</t>
  </si>
  <si>
    <t>Near Iyakochchi, Sri Lanka</t>
  </si>
  <si>
    <t>Military - Sri Lanka Air Force</t>
  </si>
  <si>
    <t>Shaanxi Y-8D</t>
  </si>
  <si>
    <t>ArctiCircle Air Service</t>
  </si>
  <si>
    <t>Shorts SC-7 Skyvan 3A-200</t>
  </si>
  <si>
    <t>Near Nakhichevan, Azerbaijan</t>
  </si>
  <si>
    <t>Near Bir Fadl, Yemen</t>
  </si>
  <si>
    <t>Military - Unified Yemen Air Force</t>
  </si>
  <si>
    <t>Tbilisi, Georgia</t>
  </si>
  <si>
    <t>Georgian Air</t>
  </si>
  <si>
    <t>Mt. Lalaboy,  Indonesia</t>
  </si>
  <si>
    <t>Mandala Airlines</t>
  </si>
  <si>
    <t>Vickers Viscount 816</t>
  </si>
  <si>
    <t>Near Skopje, Macedonia</t>
  </si>
  <si>
    <t>Volga-Dnepr Airlines</t>
  </si>
  <si>
    <t>Antonov 12BK</t>
  </si>
  <si>
    <t>Aero Eslava</t>
  </si>
  <si>
    <t>Vickers 798D Viscount</t>
  </si>
  <si>
    <t>Iguape, Brazil</t>
  </si>
  <si>
    <t>Crasa - Air Taxi</t>
  </si>
  <si>
    <t>Adjuntas, Puerto Rico</t>
  </si>
  <si>
    <t>Air Taxi - Western Helicopter Inc.</t>
  </si>
  <si>
    <t>Near  Kathmandu, Nepal</t>
  </si>
  <si>
    <t>Airbus A300B4-203</t>
  </si>
  <si>
    <t>Airbus A310-304</t>
  </si>
  <si>
    <t>Nanjing, Jiangsu, China</t>
  </si>
  <si>
    <t>China General Aviation Corporation</t>
  </si>
  <si>
    <t>Yakovlev YAK-42D</t>
  </si>
  <si>
    <t>Colorado, Bolivia</t>
  </si>
  <si>
    <t>Servicios Aereos Santa Ana</t>
  </si>
  <si>
    <t>Convair CV-440-80</t>
  </si>
  <si>
    <t>Hot Springs, Arizona</t>
  </si>
  <si>
    <t>Lone Star Airlines</t>
  </si>
  <si>
    <t>Swearingen SA-227AC Metro III</t>
  </si>
  <si>
    <t>Near Ivanovo, Russia</t>
  </si>
  <si>
    <t>NewCal Aviation</t>
  </si>
  <si>
    <t>de Havilland Canada DHC-4T Caribou</t>
  </si>
  <si>
    <t>El Salvador</t>
  </si>
  <si>
    <t>Military - Salvadorian Air Force</t>
  </si>
  <si>
    <t>Fairchild C123K</t>
  </si>
  <si>
    <t>Near Iquitos, Peru</t>
  </si>
  <si>
    <t>Military - Peruvian Air Force - TANS</t>
  </si>
  <si>
    <t>Jamba, Angola</t>
  </si>
  <si>
    <t>Professional Aviation Services</t>
  </si>
  <si>
    <t>Hinckley, Illinois</t>
  </si>
  <si>
    <t>EXA Inc.</t>
  </si>
  <si>
    <t>Bellavista, Peru</t>
  </si>
  <si>
    <t>Expresso Aéreo</t>
  </si>
  <si>
    <t>Kozyrevsk, Russia</t>
  </si>
  <si>
    <t>Hana, Hawaii</t>
  </si>
  <si>
    <t>Air Taxi - Hawaii Helicopters Inc.</t>
  </si>
  <si>
    <t>Aerospatiale AS-350B</t>
  </si>
  <si>
    <t>Off Curacao, Netherlands Antilles</t>
  </si>
  <si>
    <t>Aero Ejecutivos</t>
  </si>
  <si>
    <t>Avesca Colombia</t>
  </si>
  <si>
    <t>Near Kular, Russia</t>
  </si>
  <si>
    <t>Yakutavia</t>
  </si>
  <si>
    <t>Military - Federal Nigerian Air Force</t>
  </si>
  <si>
    <t>Boeing B-747-258F</t>
  </si>
  <si>
    <t>Berkeley Springs, West Virginia</t>
  </si>
  <si>
    <t>Miltiary - U.S. Airforce</t>
  </si>
  <si>
    <t>Near Dingxi, China</t>
  </si>
  <si>
    <t>Wuhan Airlines</t>
  </si>
  <si>
    <t>Avia 14M-40</t>
  </si>
  <si>
    <t>Mogadiscio, Somalia</t>
  </si>
  <si>
    <t>Kiev Production Association</t>
  </si>
  <si>
    <t>Antonov 32</t>
  </si>
  <si>
    <t>Near Garut, Jawa, Indonesia</t>
  </si>
  <si>
    <t>CASA 235-10</t>
  </si>
  <si>
    <t>Near Usti Nem, Russia</t>
  </si>
  <si>
    <t>Syktyvkar Avia</t>
  </si>
  <si>
    <t>Antonov AN-28</t>
  </si>
  <si>
    <t>Near Lake Caballochoa, Peru</t>
  </si>
  <si>
    <t>Chita, Russia</t>
  </si>
  <si>
    <t>Grand Junction, Colorado</t>
  </si>
  <si>
    <t>Air Taxi - Alpine Aviation</t>
  </si>
  <si>
    <t>Kiana, Alaska</t>
  </si>
  <si>
    <t>Air Taxi - Baker Aviation Inc.</t>
  </si>
  <si>
    <t>Near Tver, Russia</t>
  </si>
  <si>
    <t>Antonov AN-22A</t>
  </si>
  <si>
    <t>Off Bombay, India</t>
  </si>
  <si>
    <t>Vietnam Airlines</t>
  </si>
  <si>
    <t>Near Porto Plata, Dominican Republic</t>
  </si>
  <si>
    <t>Aerocaribbean - Charter</t>
  </si>
  <si>
    <t>Elk City, Idaho</t>
  </si>
  <si>
    <t>Air Taxi - Wilderness Aviation Inc.</t>
  </si>
  <si>
    <t>Near Liutang, Guangxi, China</t>
  </si>
  <si>
    <t>China Southern Airlines</t>
  </si>
  <si>
    <t>Near Harlem, Montana</t>
  </si>
  <si>
    <t>Lockheed C-141B / Lockheed C141B</t>
  </si>
  <si>
    <t>Uruapan, Mexico</t>
  </si>
  <si>
    <t>Aero Sudpacifico</t>
  </si>
  <si>
    <t>Britten-Norman BN-2B-27 Islander</t>
  </si>
  <si>
    <t>Goma, Congo</t>
  </si>
  <si>
    <t>Scibe Airlift Cargo Zaire</t>
  </si>
  <si>
    <t>Faro, Algarve, Portugal</t>
  </si>
  <si>
    <t>Libya Arab Airlines / Military -  Libya Air Force</t>
  </si>
  <si>
    <t>Boeing B-727-2L5 / MiG23UB</t>
  </si>
  <si>
    <t>Ofden, Utah</t>
  </si>
  <si>
    <t>Air Taxi - South Coast Helicopters Inc.</t>
  </si>
  <si>
    <t>Bell 206B3</t>
  </si>
  <si>
    <t>Lufthansa Cityline</t>
  </si>
  <si>
    <t>de Havilland Canada DHC-8-301</t>
  </si>
  <si>
    <t>Hawker Siddeley HS-748-234</t>
  </si>
  <si>
    <t>Sellafield, England</t>
  </si>
  <si>
    <t>Titan Airways</t>
  </si>
  <si>
    <t>Near Bronson Creek, British Colombia, Canada</t>
  </si>
  <si>
    <t>Kinshasa, DemocratiRepubliCongo</t>
  </si>
  <si>
    <t>Trans Service Airlift</t>
  </si>
  <si>
    <t>Sumatra, Indonesia</t>
  </si>
  <si>
    <t>Pan Malaysian Air Transport</t>
  </si>
  <si>
    <t>Iran Air Tours  /  Military - Iranian Air Force</t>
  </si>
  <si>
    <t>Tupolev TU-154M / Sukhoi Su-24</t>
  </si>
  <si>
    <t>Near Daraim, Afghanistan</t>
  </si>
  <si>
    <t>Mil Mi-8</t>
  </si>
  <si>
    <t>Cargo Three Panama</t>
  </si>
  <si>
    <t>Off Green Island, Taiwan</t>
  </si>
  <si>
    <t>Dornier 228-201</t>
  </si>
  <si>
    <t>Skopje, Macedonia</t>
  </si>
  <si>
    <t>Palair Macedonian</t>
  </si>
  <si>
    <t>Fokker 100</t>
  </si>
  <si>
    <t>Air Taxi - Guinn Flying Service</t>
  </si>
  <si>
    <t>Dagali, Norway</t>
  </si>
  <si>
    <t>West Aviation</t>
  </si>
  <si>
    <t>Near Tangara de Serra, Brazil</t>
  </si>
  <si>
    <t>Oeste Linhas Aereas</t>
  </si>
  <si>
    <t>Boeing B-747-466</t>
  </si>
  <si>
    <t>Blountville, Tennesee</t>
  </si>
  <si>
    <t>Fairchild SA227-TT</t>
  </si>
  <si>
    <t>Air Taxi - Sea PacifiInc.</t>
  </si>
  <si>
    <t>Aerospatiale SA316B</t>
  </si>
  <si>
    <t>Off Margarita Island, Venezuela</t>
  </si>
  <si>
    <t>950 nm S of  Shemya, Alaska</t>
  </si>
  <si>
    <t>McDonnell Douglas MD-11</t>
  </si>
  <si>
    <t>Zwingle, Iowa</t>
  </si>
  <si>
    <t>Zavnah, Mongolia</t>
  </si>
  <si>
    <t>Antonov AN-26B</t>
  </si>
  <si>
    <t>Aurangabad, India</t>
  </si>
  <si>
    <t>Near Kholm, Afghanistan</t>
  </si>
  <si>
    <t>Off  Libreville, Gambia</t>
  </si>
  <si>
    <t>de Havilland  Canada  DHC-5D Buffalo</t>
  </si>
  <si>
    <t>Shelton, Nebraska</t>
  </si>
  <si>
    <t>Suva, Fiji</t>
  </si>
  <si>
    <t>Fiji Air</t>
  </si>
  <si>
    <t>Carga del Caribe</t>
  </si>
  <si>
    <t>Boeing B-727-46</t>
  </si>
  <si>
    <t>Near Ariab, Sudan</t>
  </si>
  <si>
    <t>Gulgubip, Papua New Guinea</t>
  </si>
  <si>
    <t>Southwest Air</t>
  </si>
  <si>
    <t>Britten-Norman  BN-2A-20 Trislander</t>
  </si>
  <si>
    <t>Nabire, Indonesia</t>
  </si>
  <si>
    <t>Near Tbilisi, Georgia</t>
  </si>
  <si>
    <t>Tajikistan Airlines</t>
  </si>
  <si>
    <t>Sorong, Irian Jaya, Indonesia</t>
  </si>
  <si>
    <t>Near Ochamchire, Georgia</t>
  </si>
  <si>
    <t>Military - Georgian Air Force</t>
  </si>
  <si>
    <t>Hyannis Air Service - Air Taxi</t>
  </si>
  <si>
    <t>Talladega, Alabama</t>
  </si>
  <si>
    <t>Helicopter, Hughes 369HS</t>
  </si>
  <si>
    <t>Yinchuan, China</t>
  </si>
  <si>
    <t>China Northwest Airlines</t>
  </si>
  <si>
    <t>British Aerospace 146-300</t>
  </si>
  <si>
    <t>Haenam, South Korea</t>
  </si>
  <si>
    <t>Asiana Airlines</t>
  </si>
  <si>
    <t>Boeing B-737-5L9</t>
  </si>
  <si>
    <t>Serawak, Malaysia</t>
  </si>
  <si>
    <t>Hornbill Airways</t>
  </si>
  <si>
    <t>Devghat, Nepal</t>
  </si>
  <si>
    <t>Everest Air</t>
  </si>
  <si>
    <t>Dornier Do-228-101</t>
  </si>
  <si>
    <t>Augusta, Georgia</t>
  </si>
  <si>
    <t>Air Taxi - Air Medical Leasing</t>
  </si>
  <si>
    <t>Beechcraft C-90</t>
  </si>
  <si>
    <t>Leeward Point Airfield, Guantanamo Bay, Cuba</t>
  </si>
  <si>
    <t>American International Airways</t>
  </si>
  <si>
    <t>Near Aldan, Russia</t>
  </si>
  <si>
    <t>Sakha Airlines</t>
  </si>
  <si>
    <t>Let 410UVP-E</t>
  </si>
  <si>
    <t>Khorag, Tajikistan</t>
  </si>
  <si>
    <t>Airbus A320-211</t>
  </si>
  <si>
    <t>Sukhumi, Georgia</t>
  </si>
  <si>
    <t>Transair Georgia Airlines</t>
  </si>
  <si>
    <t>Sukhumi,  Georgia</t>
  </si>
  <si>
    <t>Near Svanetia, Georgia</t>
  </si>
  <si>
    <t>Franz Josef Glacier, New Zealand</t>
  </si>
  <si>
    <t>Hibiscus Air</t>
  </si>
  <si>
    <t>GAF Nomad N-22</t>
  </si>
  <si>
    <t>Fuzhou, China</t>
  </si>
  <si>
    <t>Near Namsos, Norway</t>
  </si>
  <si>
    <t>Greensburg, Indiana</t>
  </si>
  <si>
    <t>Roadrunner Airlines</t>
  </si>
  <si>
    <t>Cessna 421B Golden Eagle</t>
  </si>
  <si>
    <t>Sandy Lake, Canada</t>
  </si>
  <si>
    <t>Hawker Siddeley HS-748-234 Srs. 2A</t>
  </si>
  <si>
    <t>Urumqi, China</t>
  </si>
  <si>
    <t>China Northern Airlines</t>
  </si>
  <si>
    <t>Near Kerman, Iran</t>
  </si>
  <si>
    <t>Magistralnye Avialinii</t>
  </si>
  <si>
    <t>Antonov AN-124</t>
  </si>
  <si>
    <t>Near Ohrid, Macedonia</t>
  </si>
  <si>
    <t>Aviaimpex (Macedonia)</t>
  </si>
  <si>
    <t>Near Palencia, Guatemala</t>
  </si>
  <si>
    <t>Beech Queen Air Model 80</t>
  </si>
  <si>
    <t>Hibbing, Minnesota</t>
  </si>
  <si>
    <t>Express Airlines - Northwest Airlink</t>
  </si>
  <si>
    <t>British Aerospace Jetstream BA-3100</t>
  </si>
  <si>
    <t>Tuktoyaktuk, NWT, Canada</t>
  </si>
  <si>
    <t>ArctiWings &amp; Rotors</t>
  </si>
  <si>
    <t>Britten Norman BN-2A Trislander7</t>
  </si>
  <si>
    <t>Air Senegal / Gambia Airways</t>
  </si>
  <si>
    <t>DHC-6 Twin Otter 300 / NAMC YS-11</t>
  </si>
  <si>
    <t>Phonesavanh, Laos</t>
  </si>
  <si>
    <t>Lao Aviation</t>
  </si>
  <si>
    <t>Yunshuji Y-12-II</t>
  </si>
  <si>
    <t>Near Naga, Philippines</t>
  </si>
  <si>
    <t>Air Taxi - Martin Aviation LP</t>
  </si>
  <si>
    <t>Israel Aircraft Industries 1124A</t>
  </si>
  <si>
    <t>Gyumri, Armenia</t>
  </si>
  <si>
    <t>Kuban Airlines</t>
  </si>
  <si>
    <t>Near Irrupts, Siberia, Russia</t>
  </si>
  <si>
    <t>Baikal Air</t>
  </si>
  <si>
    <t>Tupolev TU-154M</t>
  </si>
  <si>
    <t>Off Lord Howe Island, NWSW, Australia</t>
  </si>
  <si>
    <t>Seaview Aviation</t>
  </si>
  <si>
    <t>Rockwell Turbo Commander 690B</t>
  </si>
  <si>
    <t>Okeechobee, Florida</t>
  </si>
  <si>
    <t>Kimura International</t>
  </si>
  <si>
    <t>Beechcraft King Air B90</t>
  </si>
  <si>
    <t>AtlantiCoast Airlines (United Express)</t>
  </si>
  <si>
    <t>British Aerospace Jetstream 4101</t>
  </si>
  <si>
    <t>Nalchik, Russia</t>
  </si>
  <si>
    <t>North Western Air Transport</t>
  </si>
  <si>
    <t>Near Carpish, Peru</t>
  </si>
  <si>
    <t>East Midlands, England</t>
  </si>
  <si>
    <t>British World Airways</t>
  </si>
  <si>
    <t>Vickers 813 Viscount</t>
  </si>
  <si>
    <t>Sahara</t>
  </si>
  <si>
    <t>Boeing 737-2R4C</t>
  </si>
  <si>
    <t>Near Tamworth,  Australia</t>
  </si>
  <si>
    <t>Jetcraft</t>
  </si>
  <si>
    <t>Swearingen SA.226AT Merlin IV</t>
  </si>
  <si>
    <t>Off Malindi, Kenya</t>
  </si>
  <si>
    <t>Near Nag</t>
  </si>
  <si>
    <t>Salair</t>
  </si>
  <si>
    <t>Chalk's International Airlines</t>
  </si>
  <si>
    <t>Grumman G-73T Turbo Mallard</t>
  </si>
  <si>
    <t>Weipa, Australia</t>
  </si>
  <si>
    <t>Aurukun Air Services</t>
  </si>
  <si>
    <t>Britten-Norman BN-2A-21 Trislander</t>
  </si>
  <si>
    <t>Orion - Air Taxi</t>
  </si>
  <si>
    <t>Cessna 650 Citation VI</t>
  </si>
  <si>
    <t>Near Campbeltown, Scotland</t>
  </si>
  <si>
    <t>Boeing Vertol Chinook HC-2 (helicopter)</t>
  </si>
  <si>
    <t>Near Mezhdurechensk, Russia</t>
  </si>
  <si>
    <t>Aeroflot Russian International Airways</t>
  </si>
  <si>
    <t>Near Fayetteville, North Carolina</t>
  </si>
  <si>
    <t>Military - U.S. Air Force / Military U.S. Air Force</t>
  </si>
  <si>
    <t>GD F-16D / Lockheed C-130E</t>
  </si>
  <si>
    <t>Lamoille, Nevada</t>
  </si>
  <si>
    <t>Air Taxi - El Aero Services Inc.</t>
  </si>
  <si>
    <t>KLM Cityhopper</t>
  </si>
  <si>
    <t>Saab 340B</t>
  </si>
  <si>
    <t>Ambato, Ecuador</t>
  </si>
  <si>
    <t>Kigali, Rwanda</t>
  </si>
  <si>
    <t>Rwanda Government</t>
  </si>
  <si>
    <t>Dassault Falcon 50</t>
  </si>
  <si>
    <t>Northern Iraq</t>
  </si>
  <si>
    <t>Military - U.S. Army / Military U.S. Army</t>
  </si>
  <si>
    <t>Sikorsky UH-60 / Sikorsky UH-60</t>
  </si>
  <si>
    <t>Nanga Pinoh, Indonesia</t>
  </si>
  <si>
    <t>Britten Norman BN-2A-21 Trislander</t>
  </si>
  <si>
    <t>Near Komaki, Aichi, Japan</t>
  </si>
  <si>
    <t>Airbus A300B4-622R</t>
  </si>
  <si>
    <t>Stratford, Connecticut</t>
  </si>
  <si>
    <t>Action Airlines</t>
  </si>
  <si>
    <t>Near El Rosa, Colombia</t>
  </si>
  <si>
    <t>Lineas Aereas de los Libertadores</t>
  </si>
  <si>
    <t>Sao Gabriel, Brazil</t>
  </si>
  <si>
    <t>Rico Taxi Aero</t>
  </si>
  <si>
    <t>Embraer 110 Bandeirante</t>
  </si>
  <si>
    <t>Loma Linda, Colombia</t>
  </si>
  <si>
    <t>Arall</t>
  </si>
  <si>
    <t>Pilatus Britten-Norman BN-2B-27 Islander</t>
  </si>
  <si>
    <t>Transoriente Colombia</t>
  </si>
  <si>
    <t>Air Taxi - Uyak Air Services Inc.</t>
  </si>
  <si>
    <t>Near Xi'an, China</t>
  </si>
  <si>
    <t>Near Uruapan, Mexico</t>
  </si>
  <si>
    <t>Aerolineas Cuahonte</t>
  </si>
  <si>
    <t>Chantilly, Virginia</t>
  </si>
  <si>
    <t>TAESA</t>
  </si>
  <si>
    <t>Mt.  Kalora, Indonesia</t>
  </si>
  <si>
    <t>Fokker F-27 Friendship 500F</t>
  </si>
  <si>
    <t>Jeneau, Alaska</t>
  </si>
  <si>
    <t>Air Taxi - Sun Western Flyers Inc.</t>
  </si>
  <si>
    <t>Air Ivorie</t>
  </si>
  <si>
    <t>Near Logar, Afghanistan</t>
  </si>
  <si>
    <t>Military - Dostum-Galboddin Militia</t>
  </si>
  <si>
    <t>Toulouse-Blagnac, France</t>
  </si>
  <si>
    <t>Airbus Industrie</t>
  </si>
  <si>
    <t>Airbus A330-321</t>
  </si>
  <si>
    <t>Near Tidjika, Mauritania</t>
  </si>
  <si>
    <t>Air Mauritanie</t>
  </si>
  <si>
    <t>McDonnell Douglas DC-9-30</t>
  </si>
  <si>
    <t>Portage Creek, Alaska</t>
  </si>
  <si>
    <t>Air Taxi - Peninsula Airways</t>
  </si>
  <si>
    <t>Air Taxi - Papillion Helicopters Ltd.</t>
  </si>
  <si>
    <t>Aerospatiale AS350D</t>
  </si>
  <si>
    <t>Near Fort de France, Martinique</t>
  </si>
  <si>
    <t>Air Martinique</t>
  </si>
  <si>
    <t>Britten-Norman BN-2B-26 Islander</t>
  </si>
  <si>
    <t>Boma, DemocratiRepubliCongo</t>
  </si>
  <si>
    <t>Sankuru Air Service</t>
  </si>
  <si>
    <t>Yakovlev 40D</t>
  </si>
  <si>
    <t>Colon, Panama</t>
  </si>
  <si>
    <t>Alas Chiricanas</t>
  </si>
  <si>
    <t>East Kalimantan, Indonesia</t>
  </si>
  <si>
    <t>Sikorsky S-58ET</t>
  </si>
  <si>
    <t>Near Boda, Russia</t>
  </si>
  <si>
    <t>Cheju, South Korea</t>
  </si>
  <si>
    <t>Alsworth, Alaska</t>
  </si>
  <si>
    <t>Air Taxi - Talon Air Services Inc.</t>
  </si>
  <si>
    <t>Whiting, New Jersey</t>
  </si>
  <si>
    <t>Air Taxi - National Helicopters</t>
  </si>
  <si>
    <t>Bell 206L-4</t>
  </si>
  <si>
    <t>Air Taxi - Lake Clark Air Inc.</t>
  </si>
  <si>
    <t>Near Agadir, Morocco</t>
  </si>
  <si>
    <t>Aerospatiale ATR-42-300</t>
  </si>
  <si>
    <t>Near Aliquippa, Pennsylvania</t>
  </si>
  <si>
    <t>Boeing B-737-3B7</t>
  </si>
  <si>
    <t>Near Abuja, Nigeria</t>
  </si>
  <si>
    <t>Aerocontroctors - Charter</t>
  </si>
  <si>
    <t>Fish Egg Inlet, Canada</t>
  </si>
  <si>
    <t>Oriental Airlines</t>
  </si>
  <si>
    <t>Heavylift Cargo Airlines</t>
  </si>
  <si>
    <t>Near Vanavera, Russia</t>
  </si>
  <si>
    <t>Cheremshanka Airlines</t>
  </si>
  <si>
    <t>Bahia Negra, Paraguay</t>
  </si>
  <si>
    <t>TAM Paraguay</t>
  </si>
  <si>
    <t>Buenos Aires, Brazil</t>
  </si>
  <si>
    <t>Radeair</t>
  </si>
  <si>
    <t>Rockwell 1121B Jet Commander</t>
  </si>
  <si>
    <t>Chaibukha, Russia</t>
  </si>
  <si>
    <t>Arsenyev Aviation Production Association</t>
  </si>
  <si>
    <t>SL Aviation Services</t>
  </si>
  <si>
    <t>Mitu, Colombia</t>
  </si>
  <si>
    <t>SELVA</t>
  </si>
  <si>
    <t>Antonov AN-32B</t>
  </si>
  <si>
    <t>Krakas Mountains, near Natanz , Iran</t>
  </si>
  <si>
    <t>Iran Asseman Airlines</t>
  </si>
  <si>
    <t>Near Formoso do Aragala, Brazil</t>
  </si>
  <si>
    <t>Near Cuito, Angola</t>
  </si>
  <si>
    <t>Mil Mi-8MTV (helicopter)</t>
  </si>
  <si>
    <t>Batagaj, Russia</t>
  </si>
  <si>
    <t>Antonov AN-2</t>
  </si>
  <si>
    <t>Near Ust'-Ilimsk, Russia</t>
  </si>
  <si>
    <t>Roselawn, Indiana</t>
  </si>
  <si>
    <t>ATR-72-212</t>
  </si>
  <si>
    <t>Off Cozumel, Mexico</t>
  </si>
  <si>
    <t>Transportes Aereos Pegaso</t>
  </si>
  <si>
    <t>Trigana Air Service</t>
  </si>
  <si>
    <t>Saposa, Peru</t>
  </si>
  <si>
    <t>SA Amazonica</t>
  </si>
  <si>
    <t>Avenal, California</t>
  </si>
  <si>
    <t>Ameriflight</t>
  </si>
  <si>
    <t>Papua New Guinea</t>
  </si>
  <si>
    <t>Bridgeton, Missouri</t>
  </si>
  <si>
    <t>McDonnell Douglas DC-9-82 / Cessna 441</t>
  </si>
  <si>
    <t>Elim, Alaksa</t>
  </si>
  <si>
    <t>Air Taxi - Ryan Air Service</t>
  </si>
  <si>
    <t>Morrisville, North Carolina</t>
  </si>
  <si>
    <t>British Aerospace Jetstream 3201</t>
  </si>
  <si>
    <t>Cerro Aicha, Venezuela</t>
  </si>
  <si>
    <t>Servivensa</t>
  </si>
  <si>
    <t>Coventry, England</t>
  </si>
  <si>
    <t>Phoenix Aviation</t>
  </si>
  <si>
    <t>Boeing 737-2D6C</t>
  </si>
  <si>
    <t>Algiers Airport, Algeria</t>
  </si>
  <si>
    <t>Airbus A300B2-1C</t>
  </si>
  <si>
    <t>Near Van, Turkey</t>
  </si>
  <si>
    <t>Isfahan, Iran</t>
  </si>
  <si>
    <t>Lockheed 1329 Jetstar 8</t>
  </si>
  <si>
    <t>Off Flores Island, Inodnesia</t>
  </si>
  <si>
    <t>Cartagena, Colombia</t>
  </si>
  <si>
    <t>Intercontinental de Aviacion</t>
  </si>
  <si>
    <t>Empire Airlines</t>
  </si>
  <si>
    <t>Masset, British Columbia, Canada</t>
  </si>
  <si>
    <t>Canada Jet Charters</t>
  </si>
  <si>
    <t>Pleasanton, California</t>
  </si>
  <si>
    <t>West Air</t>
  </si>
  <si>
    <t>Air Taxi - Coastal Airways Inc.</t>
  </si>
  <si>
    <t>Cessna 172N</t>
  </si>
  <si>
    <t>Los Angeles, CA</t>
  </si>
  <si>
    <t>Air Taxi - Wolfe Air Aviation Ltd.</t>
  </si>
  <si>
    <t>Near Krasnoyarsk, Russia</t>
  </si>
  <si>
    <t>Abakan Airlines</t>
  </si>
  <si>
    <t>Leadair - Charter</t>
  </si>
  <si>
    <t>Dassault Falcon 20E</t>
  </si>
  <si>
    <t>Kuei Shan Hsiang, Taiwan</t>
  </si>
  <si>
    <t>Transasia Airways</t>
  </si>
  <si>
    <t>Aerospatiale ATR-72</t>
  </si>
  <si>
    <t>Near Tusayan, Arizona</t>
  </si>
  <si>
    <t>Ossora, Russia</t>
  </si>
  <si>
    <t>Antonov 26B</t>
  </si>
  <si>
    <t>Union Flights</t>
  </si>
  <si>
    <t>Near Hamilton, New Zealand</t>
  </si>
  <si>
    <t>Kiwi West Aviation</t>
  </si>
  <si>
    <t>Beech Queen Air B80</t>
  </si>
  <si>
    <t>Near Balotesti, Romania</t>
  </si>
  <si>
    <t>Transporturile Aeriene Romane (TAROM)</t>
  </si>
  <si>
    <t>Airbus A310-324</t>
  </si>
  <si>
    <t>Near Alexander City, Alabama</t>
  </si>
  <si>
    <t>Learjet C-21A</t>
  </si>
  <si>
    <t>Lagos, Nigeria</t>
  </si>
  <si>
    <t>Alice Springs, Australia</t>
  </si>
  <si>
    <t>Near Palaly AFB, Sri Lanka</t>
  </si>
  <si>
    <t>Hawker Siddeley HS-748-357/2B SCD</t>
  </si>
  <si>
    <t>Sioux Falls, Ontario, Canada</t>
  </si>
  <si>
    <t>Bearskin Airlines / Air Sandy</t>
  </si>
  <si>
    <t>Swear. SA-227CC Metro 23/Piper Navajo</t>
  </si>
  <si>
    <t>American Jet</t>
  </si>
  <si>
    <t>Grumman Gulfstream II</t>
  </si>
  <si>
    <t>Cerro San Jeronimo, Colombia</t>
  </si>
  <si>
    <t>Near Boise, Idaho</t>
  </si>
  <si>
    <t>Near Leeds, England</t>
  </si>
  <si>
    <t>Knight Air</t>
  </si>
  <si>
    <t>Embraer 110 P1 Bandeirante</t>
  </si>
  <si>
    <t>LACOL</t>
  </si>
  <si>
    <t>Off Mbour, Senegal</t>
  </si>
  <si>
    <t>Senegalair</t>
  </si>
  <si>
    <t>Piper PA-31-310 Navajo</t>
  </si>
  <si>
    <t>ValuJet</t>
  </si>
  <si>
    <t>Near Palmerston North, New Zealand</t>
  </si>
  <si>
    <t>Ansett New Zealand</t>
  </si>
  <si>
    <t>de Havilland Canada DHC-8-102</t>
  </si>
  <si>
    <t>Volgograd, Russia</t>
  </si>
  <si>
    <t>Volga Air</t>
  </si>
  <si>
    <t>Antonov 2R</t>
  </si>
  <si>
    <t>Herputchi, Russia</t>
  </si>
  <si>
    <t>Near Cuvela, Angola</t>
  </si>
  <si>
    <t>Harka Air Services</t>
  </si>
  <si>
    <t>La Romana, Dominican Republic</t>
  </si>
  <si>
    <t>Air Taxi - Island Air Service</t>
  </si>
  <si>
    <t>Kiunga, Papua New Guinea</t>
  </si>
  <si>
    <t>Garamut Aviation</t>
  </si>
  <si>
    <t>Haines, Alaska</t>
  </si>
  <si>
    <t>Air Taxi - Lab Flying Service Inc.</t>
  </si>
  <si>
    <t>Piper PA-32R-300</t>
  </si>
  <si>
    <t>Gumey, Papua New Guinea</t>
  </si>
  <si>
    <t>Milne Bay Air</t>
  </si>
  <si>
    <t>Bintuni,  Indonesia</t>
  </si>
  <si>
    <t>Near Antananivo, Madagascar</t>
  </si>
  <si>
    <t>Military - Madagascar Air Force</t>
  </si>
  <si>
    <t>Near Karamui, Papua New Guinea</t>
  </si>
  <si>
    <t>Transniugini Airways</t>
  </si>
  <si>
    <t>Johannesburg, South Africa</t>
  </si>
  <si>
    <t>Aero Air</t>
  </si>
  <si>
    <t>Antonov An-2R</t>
  </si>
  <si>
    <t>Mt. Chichontepec, San Vincente, El Salvador</t>
  </si>
  <si>
    <t>Near Kaimana, Indonesia</t>
  </si>
  <si>
    <t>Bourag Indonesia Airlines</t>
  </si>
  <si>
    <t>Hawker Siddeley HS-748 2A</t>
  </si>
  <si>
    <t>Nevada del Huila, Colombia</t>
  </si>
  <si>
    <t>Near Carrollton, GA</t>
  </si>
  <si>
    <t>Embraer 120-RT Brasilia</t>
  </si>
  <si>
    <t>Near Farewell, Alaska</t>
  </si>
  <si>
    <t>North Star Air Cargo</t>
  </si>
  <si>
    <t>Shorts SC-7 Skyvan</t>
  </si>
  <si>
    <t>Toronto, Ontario, Canada</t>
  </si>
  <si>
    <t>British Aerospace Nimrod MR-2P</t>
  </si>
  <si>
    <t>Beaver Dam, Arizona</t>
  </si>
  <si>
    <t>Cessna 421C Golden Eagle</t>
  </si>
  <si>
    <t>Near La Macarena, Colombia</t>
  </si>
  <si>
    <t>Jalalabad, Afghanistan</t>
  </si>
  <si>
    <t>Off Colombo, Sri Lanka</t>
  </si>
  <si>
    <t>Marsh Harbour, Bahamas</t>
  </si>
  <si>
    <t>Bimini Air Charter Inc.</t>
  </si>
  <si>
    <t>Tawau,  Malaysia</t>
  </si>
  <si>
    <t>Fokker 50</t>
  </si>
  <si>
    <t>Tamworth, Australia</t>
  </si>
  <si>
    <t>Tamair</t>
  </si>
  <si>
    <t>Near Moron, Mongolia</t>
  </si>
  <si>
    <t>Boeing B-707 (E-3B)</t>
  </si>
  <si>
    <t>Sterligov Cape, Russia</t>
  </si>
  <si>
    <t>Norilsk Flight Company</t>
  </si>
  <si>
    <t>Campbell River, British Columbia, Canada</t>
  </si>
  <si>
    <t>Western Straits Air</t>
  </si>
  <si>
    <t>De Havilland Dash-3</t>
  </si>
  <si>
    <t>Gunung Antara, Indonesia</t>
  </si>
  <si>
    <t>Sabang Merauke Raya Air Charter</t>
  </si>
  <si>
    <t>CASA 212</t>
  </si>
  <si>
    <t>Barskoon, Kirghizia</t>
  </si>
  <si>
    <t>Kirghizia Aba Zaoldoru</t>
  </si>
  <si>
    <t>Mil Mi-8MTV-1</t>
  </si>
  <si>
    <t>Air Taxi - Durango Air Service</t>
  </si>
  <si>
    <t>Cessna 172RG</t>
  </si>
  <si>
    <t>Islands Nationair</t>
  </si>
  <si>
    <t>Near Piedras Negras, Mexico</t>
  </si>
  <si>
    <t>TACSA</t>
  </si>
  <si>
    <t>Cessna 208B Caravan</t>
  </si>
  <si>
    <t>Near Luyaba, Argentina</t>
  </si>
  <si>
    <t>Kaduna, Nigeria</t>
  </si>
  <si>
    <t>Boeing B-737-2F9</t>
  </si>
  <si>
    <t>Off Jaffna Peninsula , Sri Lanka</t>
  </si>
  <si>
    <t>Off Labuan, Malaysia</t>
  </si>
  <si>
    <t>Bell 412 (helicopter)</t>
  </si>
  <si>
    <t>Baku, Azerbaijan</t>
  </si>
  <si>
    <t>Azerbaijan Airlines</t>
  </si>
  <si>
    <t>Boeing 707-323C</t>
  </si>
  <si>
    <t>Near Douala, Cameroon</t>
  </si>
  <si>
    <t>Boeing B-737-2K9</t>
  </si>
  <si>
    <t>Near Nakhichevan, Azerbaijan, Russia</t>
  </si>
  <si>
    <t>Tupolev TU-134B-3</t>
  </si>
  <si>
    <t>Near Grossevichi, Russia</t>
  </si>
  <si>
    <t>Far East Aviation</t>
  </si>
  <si>
    <t>Near Belle Anse, Haiti</t>
  </si>
  <si>
    <t>Air St. Martin</t>
  </si>
  <si>
    <t>Beechcraft 1900D</t>
  </si>
  <si>
    <t>Verona  - Villafranca, Italy</t>
  </si>
  <si>
    <t>Romanian Banat Air</t>
  </si>
  <si>
    <t>Kahengula, Angola</t>
  </si>
  <si>
    <t>Near Buga, Valle del Cauca, Colombia</t>
  </si>
  <si>
    <t>Boeing B-757-223</t>
  </si>
  <si>
    <t>Bagasin, Papua New Guinea</t>
  </si>
  <si>
    <t>Karabogazgol Bay, Turkmenistan</t>
  </si>
  <si>
    <t>Akhal Air</t>
  </si>
  <si>
    <t>Mil Mi-8T (helicopter)</t>
  </si>
  <si>
    <t>African Air</t>
  </si>
  <si>
    <t>Mustique Airways</t>
  </si>
  <si>
    <t>Military - Nigerian Air Force</t>
  </si>
  <si>
    <t>Off Point Pedro, Sri Lanka</t>
  </si>
  <si>
    <t>Near Blenheim, New Zealand</t>
  </si>
  <si>
    <t>Soundsair</t>
  </si>
  <si>
    <t>Lineas Aereas del Caribe</t>
  </si>
  <si>
    <t>St. Johns, Arizona</t>
  </si>
  <si>
    <t>Business Air Connection</t>
  </si>
  <si>
    <t>ConvairCV-440</t>
  </si>
  <si>
    <t>Off Puerto Plata, Domincan Republic</t>
  </si>
  <si>
    <t>Alas Nacionales, leased from Birgen Air</t>
  </si>
  <si>
    <t>Boeing B-757-225</t>
  </si>
  <si>
    <t>Near Ensenada, Mexico</t>
  </si>
  <si>
    <t>Aérotaxi Cachanilla</t>
  </si>
  <si>
    <t>Cessna 500 Citation</t>
  </si>
  <si>
    <t>Military - Taliban Militia</t>
  </si>
  <si>
    <t>Port-au-Prince, Hati</t>
  </si>
  <si>
    <t>Hati Express</t>
  </si>
  <si>
    <t>GAF Nomad N-24A</t>
  </si>
  <si>
    <t>El Zapotal, Guatemala</t>
  </si>
  <si>
    <t>AVCOM</t>
  </si>
  <si>
    <t>Salzburg, Austria</t>
  </si>
  <si>
    <t>Private Wings</t>
  </si>
  <si>
    <t>Cessna 550 Citation</t>
  </si>
  <si>
    <t>Near Jabal Awliya, Sudan</t>
  </si>
  <si>
    <t>Military - Sudanese Air Force</t>
  </si>
  <si>
    <t>Near Lukapa, Angola</t>
  </si>
  <si>
    <t>Aero Tropical</t>
  </si>
  <si>
    <t>Arequipa, Peru</t>
  </si>
  <si>
    <t>Compania de Aviacion Faucett SA (Peru)</t>
  </si>
  <si>
    <t>Madrid Taxi Aéreo - Charter</t>
  </si>
  <si>
    <t>Gates Learjet 25D</t>
  </si>
  <si>
    <t>Near Mesones Muro, Peru</t>
  </si>
  <si>
    <t>Military - Peruvian Army Aviation</t>
  </si>
  <si>
    <t>Mil Mi-17</t>
  </si>
  <si>
    <t>Near Punto Fijo, Venezuela</t>
  </si>
  <si>
    <t>Avia Air Aruba</t>
  </si>
  <si>
    <t>Key West Sea Plane Service - Air Taxi</t>
  </si>
  <si>
    <t>Near Dubrovnik, Croatia</t>
  </si>
  <si>
    <t>Boeing B-737-T43</t>
  </si>
  <si>
    <t>Near Petropavlovsk, Russia</t>
  </si>
  <si>
    <t>Krasnoyarskie Avialinii</t>
  </si>
  <si>
    <t>Off Matsu Island, Taiwan</t>
  </si>
  <si>
    <t>Dornier 228-212</t>
  </si>
  <si>
    <t>Cessna 177B</t>
  </si>
  <si>
    <t>Near Haj Yousif, Sudan</t>
  </si>
  <si>
    <t>Federal Airlines</t>
  </si>
  <si>
    <t>Near Terrace, British Columbia, Canada</t>
  </si>
  <si>
    <t>Buffalo Narrows Airways</t>
  </si>
  <si>
    <t>Otaez, Mexico</t>
  </si>
  <si>
    <t>Aeroservicios Empresariales de Durango</t>
  </si>
  <si>
    <t>Oumba, Papua New Guinea</t>
  </si>
  <si>
    <t>Everglades, Miami, Florida</t>
  </si>
  <si>
    <t>Griesta, United Kingdom</t>
  </si>
  <si>
    <t>Britten-Norman BN-2A-26 Islander</t>
  </si>
  <si>
    <t>Hoseba</t>
  </si>
  <si>
    <t>Ilyushin 76MD</t>
  </si>
  <si>
    <t>Rasht, Iran</t>
  </si>
  <si>
    <t>Boeing 727-286</t>
  </si>
  <si>
    <t>Near Rollingstone, Queensland  Australia</t>
  </si>
  <si>
    <t>Military - Australian Army Aviation</t>
  </si>
  <si>
    <t>Sikorsky S-70 / Sikorsky S-70</t>
  </si>
  <si>
    <t>Fukuoka, Japan</t>
  </si>
  <si>
    <t>China Flying Dragon Aviation (Feilong Airlines)</t>
  </si>
  <si>
    <t>Harbin Yunshuji Y-12-II</t>
  </si>
  <si>
    <t>McDonnell Douglas MD-88</t>
  </si>
  <si>
    <t>Near Kanda, India</t>
  </si>
  <si>
    <t>Archana Airlines</t>
  </si>
  <si>
    <t>Let 410</t>
  </si>
  <si>
    <t>Near Eindhoven, The Netherlands</t>
  </si>
  <si>
    <t>Off East Moriches, New York</t>
  </si>
  <si>
    <t>Boeing B-747-131</t>
  </si>
  <si>
    <t>Near Playa del Carmen, Mexico</t>
  </si>
  <si>
    <t>Aerolatino (Aerocaribe)</t>
  </si>
  <si>
    <t>Russian Mission, Alaska</t>
  </si>
  <si>
    <t>Northern Air Cargo</t>
  </si>
  <si>
    <t>Near Mergui, Manmar</t>
  </si>
  <si>
    <t>Myanmar Airways</t>
  </si>
  <si>
    <t>Markham Bay, Canada</t>
  </si>
  <si>
    <t>First Air</t>
  </si>
  <si>
    <t>Near Bronson Creek, British Columbia, Canada</t>
  </si>
  <si>
    <t>Air North</t>
  </si>
  <si>
    <t>Near Jackson Hole, Wyoming</t>
  </si>
  <si>
    <t>Near Alliford Bay, British Columbia, Canada2</t>
  </si>
  <si>
    <t>Harbour Air</t>
  </si>
  <si>
    <t>de Havilland Canada DHC-3 Turbo Otter</t>
  </si>
  <si>
    <t>Belgrade, Yugosalvia</t>
  </si>
  <si>
    <t>Spair Air Transport</t>
  </si>
  <si>
    <t>Ilyushin IL-76T</t>
  </si>
  <si>
    <t>Spitsbergen, Norway</t>
  </si>
  <si>
    <t>Vnokovo Airlines</t>
  </si>
  <si>
    <t>Joinville, Brazil</t>
  </si>
  <si>
    <t>Helisul Taxi Aéreo</t>
  </si>
  <si>
    <t>Air Taxi - Stearns Air Alaska</t>
  </si>
  <si>
    <t>Cessna 206G</t>
  </si>
  <si>
    <t>Waddenzee, Netherlands</t>
  </si>
  <si>
    <t>Dutch Dakota Association</t>
  </si>
  <si>
    <t>Off Pasamayo, Peru</t>
  </si>
  <si>
    <t>Boeing B-757-200</t>
  </si>
  <si>
    <t>Kahemba, Congo</t>
  </si>
  <si>
    <t>Malu Aviation</t>
  </si>
  <si>
    <t>Lukapa, Angola</t>
  </si>
  <si>
    <t>Savanair</t>
  </si>
  <si>
    <t>Antonov 12B</t>
  </si>
  <si>
    <t>San Francesco al Campo, Italy</t>
  </si>
  <si>
    <t>Antonov An-124</t>
  </si>
  <si>
    <t>Air Taxi - Seaside Air Service</t>
  </si>
  <si>
    <t>Eel River Crossing, New Brunswick, Canada</t>
  </si>
  <si>
    <t>Telford Aviation</t>
  </si>
  <si>
    <t>Piper PA-31-350 Navajo Chieftain</t>
  </si>
  <si>
    <t>Manta, Ecuador</t>
  </si>
  <si>
    <t>Million Air</t>
  </si>
  <si>
    <t>Boeing B-707-323C</t>
  </si>
  <si>
    <t>Khanty, Russia</t>
  </si>
  <si>
    <t>Tyumen Aviatrans</t>
  </si>
  <si>
    <t>Sao Paolo, Brazil</t>
  </si>
  <si>
    <t>Near Tikal, Guatemala</t>
  </si>
  <si>
    <t>Transported Areos Profesionales - TAPSA</t>
  </si>
  <si>
    <t>Aubusson, France</t>
  </si>
  <si>
    <t>Jetcom S.A.</t>
  </si>
  <si>
    <t>Lucapa, Angola</t>
  </si>
  <si>
    <t>ALADA</t>
  </si>
  <si>
    <t>Antonov AN-12B</t>
  </si>
  <si>
    <t>Aviation Development Corporation</t>
  </si>
  <si>
    <t>Near Charkhidadri, India</t>
  </si>
  <si>
    <t>Saudi Arabian Airlines / Kazastan Airlines</t>
  </si>
  <si>
    <t>Boeing B-747-168B / Ilyushin IL-76TD</t>
  </si>
  <si>
    <t>Ngong, Kenya</t>
  </si>
  <si>
    <t>Kismayo Airlines</t>
  </si>
  <si>
    <t>Bolchaïa Pyssa, Russia</t>
  </si>
  <si>
    <t>Komi Avia</t>
  </si>
  <si>
    <t>Quincy, Illinois</t>
  </si>
  <si>
    <t>United Express  / Private</t>
  </si>
  <si>
    <t>Beechcraft 1900-C / Beech King Air A90</t>
  </si>
  <si>
    <t>Off Cape Mendocino, CA</t>
  </si>
  <si>
    <t>Off Moroni, Comoros</t>
  </si>
  <si>
    <t>Boeing B-767-200ER</t>
  </si>
  <si>
    <t>Bethel, Arkansas</t>
  </si>
  <si>
    <t>ArctiTransportation Services</t>
  </si>
  <si>
    <t>Abakan, Siberia, Russia</t>
  </si>
  <si>
    <t>Boise, Idaho</t>
  </si>
  <si>
    <t>Emery Worldwide</t>
  </si>
  <si>
    <t>Tver, Russia</t>
  </si>
  <si>
    <t>Rio Negro, Colombia</t>
  </si>
  <si>
    <t>Antonov An-32B</t>
  </si>
  <si>
    <t>Narrows, Virginia</t>
  </si>
  <si>
    <t>Near Nellore, India</t>
  </si>
  <si>
    <t>Dorchester, New Hampshire</t>
  </si>
  <si>
    <t>Aircraft Charter Group Inc</t>
  </si>
  <si>
    <t>Edenton, North Carolina</t>
  </si>
  <si>
    <t>Tar Heel Aviation</t>
  </si>
  <si>
    <t>Cessna 208B Grand Caravan</t>
  </si>
  <si>
    <t>Near Moamoa, Samoa</t>
  </si>
  <si>
    <t>Near Monroe, Michigan</t>
  </si>
  <si>
    <t>Sparrevohn, Arkansas</t>
  </si>
  <si>
    <t>Yola, Nigeria</t>
  </si>
  <si>
    <t>Skypower Express Airways</t>
  </si>
  <si>
    <t>Embraer 110P1A Bandeirante</t>
  </si>
  <si>
    <t>Tambacoumba, Senegal</t>
  </si>
  <si>
    <t>Air Senegal</t>
  </si>
  <si>
    <t>Hawker Siddeley HS-748-353 Srs.2a</t>
  </si>
  <si>
    <t>Near Quiangala, Angola</t>
  </si>
  <si>
    <t>Force Area Populaire de Angola</t>
  </si>
  <si>
    <t>Northern Israel</t>
  </si>
  <si>
    <t>Military - Israel Air Force /Military -  Israel Air Force</t>
  </si>
  <si>
    <t>Sikorsky CH53D / Sikorsky CH53D</t>
  </si>
  <si>
    <t>Boeing B-737-2C3</t>
  </si>
  <si>
    <t>Transpolar</t>
  </si>
  <si>
    <t>Lake Simcoe, Ontario, Canada</t>
  </si>
  <si>
    <t>Air Georgian</t>
  </si>
  <si>
    <t>Cessna 208B Super Cargomaster</t>
  </si>
  <si>
    <t>Air Pereira</t>
  </si>
  <si>
    <t>Near Mashhad, Iran</t>
  </si>
  <si>
    <t>Lockheed C-130HF</t>
  </si>
  <si>
    <t>Cherkessk, Russia</t>
  </si>
  <si>
    <t>Stavropol Airlines</t>
  </si>
  <si>
    <t>Griffin, Georgia</t>
  </si>
  <si>
    <t>Custom Air Service</t>
  </si>
  <si>
    <t>Aviation Traders ATL-98 Carvair</t>
  </si>
  <si>
    <t>Near Wainwright, Alaska</t>
  </si>
  <si>
    <t>Hageland Aviation Services</t>
  </si>
  <si>
    <t>Brazzaville, DemocratiRepubliCongo</t>
  </si>
  <si>
    <t>Gyandzha, Azerbaijan</t>
  </si>
  <si>
    <t>Near Sorei, Niger</t>
  </si>
  <si>
    <t>Military - Niger Air Force</t>
  </si>
  <si>
    <t>Tanjung Pandan, Indonesia</t>
  </si>
  <si>
    <t>British Aerospace ATP</t>
  </si>
  <si>
    <t>Near Konduz, Afghanistan</t>
  </si>
  <si>
    <t>Huangtian, China</t>
  </si>
  <si>
    <t>Boeing B-737-31B</t>
  </si>
  <si>
    <t>Near Irumu, Congo</t>
  </si>
  <si>
    <t>Bazair</t>
  </si>
  <si>
    <t>Vickers Viscount 781D</t>
  </si>
  <si>
    <t>Mandalgobi, Mongolia</t>
  </si>
  <si>
    <t>Harbin Yunshuji Y-12 II</t>
  </si>
  <si>
    <t>Madh Island, India</t>
  </si>
  <si>
    <t>Elbee Airlines</t>
  </si>
  <si>
    <t>Skwentna, Alaska</t>
  </si>
  <si>
    <t>Suzano, Brazil</t>
  </si>
  <si>
    <t>Off Santiago de Cuba, Cuba</t>
  </si>
  <si>
    <t>Haines Airways - Air Taxi</t>
  </si>
  <si>
    <t>Bandung, Indonesia</t>
  </si>
  <si>
    <t>Sempati Air</t>
  </si>
  <si>
    <t>Goroka,  New Guinea</t>
  </si>
  <si>
    <t>Goroka Air Services</t>
  </si>
  <si>
    <t>Near Ranong, Thailand</t>
  </si>
  <si>
    <t>Singapore Airlines</t>
  </si>
  <si>
    <t>Learjet 31</t>
  </si>
  <si>
    <t>Calabar , Nigeria</t>
  </si>
  <si>
    <t>ADC Airlines</t>
  </si>
  <si>
    <t>Florence, Italy</t>
  </si>
  <si>
    <t>Aerospatiale ATR-42-512</t>
  </si>
  <si>
    <t>Boeing B-747-300</t>
  </si>
  <si>
    <t>Fine Air</t>
  </si>
  <si>
    <t>McDonnell Douglas DC-8-61F</t>
  </si>
  <si>
    <t>Matsu Island, Taiwan</t>
  </si>
  <si>
    <t>Dornier DO-228-212</t>
  </si>
  <si>
    <t>100 miles SW of Kuujjuaq, Quebec, Canada</t>
  </si>
  <si>
    <t>Cessna 180K</t>
  </si>
  <si>
    <t>Tindal, NT, Australia</t>
  </si>
  <si>
    <t>Criciúma, Brazil</t>
  </si>
  <si>
    <t>Air taxi - TAM</t>
  </si>
  <si>
    <t>Cessna 550 Citation II</t>
  </si>
  <si>
    <t>Puerto Inirida, Venezuela</t>
  </si>
  <si>
    <t>Pilatus PC-6 Turbo Porter / Cessna 206</t>
  </si>
  <si>
    <t>Phnom Penh, Cambodia</t>
  </si>
  <si>
    <t>Near Miri, Malaysia</t>
  </si>
  <si>
    <t>Borneo Airways</t>
  </si>
  <si>
    <t>Near Uvira, Zaire</t>
  </si>
  <si>
    <t>TMK Air Commuter</t>
  </si>
  <si>
    <t>Off Namibia, Africa</t>
  </si>
  <si>
    <t>Military - Luftwaffe / Military - USAF</t>
  </si>
  <si>
    <t>Tupolev TU-154M / C-141 Starlifter</t>
  </si>
  <si>
    <t>Buah Nabar, Indonesia</t>
  </si>
  <si>
    <t>Airbus A300-B4-200</t>
  </si>
  <si>
    <t>Near Montrose, Colorado</t>
  </si>
  <si>
    <t>Banjul, Gambia</t>
  </si>
  <si>
    <t>Naysa Aerotaxis</t>
  </si>
  <si>
    <t>Nuevo Berlin, Uruguay</t>
  </si>
  <si>
    <t>Monterey Bay, near PacifiGrove, California</t>
  </si>
  <si>
    <t>Rutan Long EZ (experimental aircraft)</t>
  </si>
  <si>
    <t>Jalal-Abad, Afghanistan</t>
  </si>
  <si>
    <t>Near La Roche, Alberta, Canada</t>
  </si>
  <si>
    <t>Cessna 206 Seneca</t>
  </si>
  <si>
    <t>Near Barrow, Alaska</t>
  </si>
  <si>
    <t>Irkutsk-2, Russia</t>
  </si>
  <si>
    <t>Antonov AN-124-100</t>
  </si>
  <si>
    <t>Little Grand Rapids, Canada</t>
  </si>
  <si>
    <t>Sowind Air</t>
  </si>
  <si>
    <t>La Veriente, Bolivia</t>
  </si>
  <si>
    <t>STAP</t>
  </si>
  <si>
    <t>Swearingen SA-226T Metro II</t>
  </si>
  <si>
    <t>Near Mackenzie, British Colombia, Canada</t>
  </si>
  <si>
    <t>Terry Air Inc.</t>
  </si>
  <si>
    <t>Fotina, Greece</t>
  </si>
  <si>
    <t>Aerosweet Airlines (LVOV)</t>
  </si>
  <si>
    <t>SilkAir</t>
  </si>
  <si>
    <t>Boeing B-737-300</t>
  </si>
  <si>
    <t>Tanagra, Greece</t>
  </si>
  <si>
    <t>Military - Greek Air Force</t>
  </si>
  <si>
    <t>AtlantiOcean, off Angola</t>
  </si>
  <si>
    <t>Renan Airways</t>
  </si>
  <si>
    <t>Antonov An-72</t>
  </si>
  <si>
    <t>Rio Sidra, Panama</t>
  </si>
  <si>
    <t>Parsa</t>
  </si>
  <si>
    <t>Maiden, North Carolina</t>
  </si>
  <si>
    <t>Tor Kach, Pakistan</t>
  </si>
  <si>
    <t>Brno, Czech Republic</t>
  </si>
  <si>
    <t>Aeroservice International</t>
  </si>
  <si>
    <t>Yangon (Rangoon), Myanmar</t>
  </si>
  <si>
    <t>Pagalungan, Philippines</t>
  </si>
  <si>
    <t>Cebu PacifiAir</t>
  </si>
  <si>
    <t>Near Cavalese, Trento, Italy</t>
  </si>
  <si>
    <t>Grummand EA-6B</t>
  </si>
  <si>
    <t>Terceira, Portugal</t>
  </si>
  <si>
    <t>Air Luxor</t>
  </si>
  <si>
    <t>Near Navafria, Spain</t>
  </si>
  <si>
    <t>CASA 212-S1 Aviocar 100</t>
  </si>
  <si>
    <t>Near Nasir, Sudan</t>
  </si>
  <si>
    <t>Military - Sudan Air Force</t>
  </si>
  <si>
    <t>Airbus A300-622R</t>
  </si>
  <si>
    <t>Near Clarksville, Tennesee</t>
  </si>
  <si>
    <t>Bismark, North Dakota</t>
  </si>
  <si>
    <t>Corporate Air</t>
  </si>
  <si>
    <t>Mombasa, Kenya</t>
  </si>
  <si>
    <t>Air Memphis</t>
  </si>
  <si>
    <t>Off Hsinchu, Taiwan</t>
  </si>
  <si>
    <t>Saab340B</t>
  </si>
  <si>
    <t>Near Charasyab, Afghanistan</t>
  </si>
  <si>
    <t>Boeing B-727-228</t>
  </si>
  <si>
    <t>Airbus A.320-214</t>
  </si>
  <si>
    <t>Piura, Peru</t>
  </si>
  <si>
    <t>Linea Aérea Mexicana de Carga</t>
  </si>
  <si>
    <t>Convair CV-240-53</t>
  </si>
  <si>
    <t>Boeing B-727-230</t>
  </si>
  <si>
    <t>Andoas, Peru</t>
  </si>
  <si>
    <t>Boeing B-737-282</t>
  </si>
  <si>
    <t>Near Nema, Mauritania</t>
  </si>
  <si>
    <t>Xian Yunshuji Y-7-100C</t>
  </si>
  <si>
    <t>Near Longtiang, Laos</t>
  </si>
  <si>
    <t>Military - Lao People's Liberation Army Air Force</t>
  </si>
  <si>
    <t>Indian Trail, North Carolina</t>
  </si>
  <si>
    <t>Air Taxi - US Helicopters Inc.</t>
  </si>
  <si>
    <t>Bell 206L-3</t>
  </si>
  <si>
    <t>Near Erdenet, Mongolia</t>
  </si>
  <si>
    <t>Propair</t>
  </si>
  <si>
    <t>Swearingen SA-226TC Metroliner II</t>
  </si>
  <si>
    <t>Mt. Waialeale, Hawaii</t>
  </si>
  <si>
    <t>Air Taxi - Ohana Helicopter Tours</t>
  </si>
  <si>
    <t>Eurocopter AS-350-BA</t>
  </si>
  <si>
    <t>Off Rasal, United Arab Emirates</t>
  </si>
  <si>
    <t>ATI Aircompany</t>
  </si>
  <si>
    <t>Córdoba, Argentina</t>
  </si>
  <si>
    <t>Alas del Sur</t>
  </si>
  <si>
    <t>Rockwell Sabreliner 60</t>
  </si>
  <si>
    <t>Asmara, Eritrea</t>
  </si>
  <si>
    <t>Ukraine Aviation Transport Company</t>
  </si>
  <si>
    <t>Ilyushin II-76</t>
  </si>
  <si>
    <t>Pico de Orizaba, Mexico</t>
  </si>
  <si>
    <t>Southhampton, England</t>
  </si>
  <si>
    <t>Plane Sailing</t>
  </si>
  <si>
    <t>Swifair</t>
  </si>
  <si>
    <t>Manacapuru River, Brazil</t>
  </si>
  <si>
    <t>Selva Taxi Aero</t>
  </si>
  <si>
    <t>Kochi, India</t>
  </si>
  <si>
    <t>Alliance Airlines</t>
  </si>
  <si>
    <t>Genoa, Italy</t>
  </si>
  <si>
    <t>Minerva Airlines</t>
  </si>
  <si>
    <t>Dornier 328-110</t>
  </si>
  <si>
    <t>Near Quiberon, France</t>
  </si>
  <si>
    <t>Proteus Air / Private</t>
  </si>
  <si>
    <t>Beechcraft 1900D / Cessna 177</t>
  </si>
  <si>
    <t>Kincolith, British Columbia, Canada</t>
  </si>
  <si>
    <t>Harbour Air Seaplanes Ltd.</t>
  </si>
  <si>
    <t>de Havilland Dash-2 Beaver</t>
  </si>
  <si>
    <t>Saurimo, Angola</t>
  </si>
  <si>
    <t>Alada</t>
  </si>
  <si>
    <t>Foveaux Strait, New Zealand</t>
  </si>
  <si>
    <t>Vincent Aviation</t>
  </si>
  <si>
    <t>Near Ghorepani, Nepal</t>
  </si>
  <si>
    <t>Lumbini Airways</t>
  </si>
  <si>
    <t>Roseau, Dominica</t>
  </si>
  <si>
    <t>Air Anguilla</t>
  </si>
  <si>
    <t>Pretoria, South Africa</t>
  </si>
  <si>
    <t>Speed Service Couriers</t>
  </si>
  <si>
    <t>DC-3-65TP</t>
  </si>
  <si>
    <t>Manibagi, Myanmar</t>
  </si>
  <si>
    <t>Angola</t>
  </si>
  <si>
    <t>Permaviatrans</t>
  </si>
  <si>
    <t>Off Peggy's Cove, Nova Scotia, Canada</t>
  </si>
  <si>
    <t>Port Alsworth, Alaska</t>
  </si>
  <si>
    <t>Rusts Flying Service Inc.</t>
  </si>
  <si>
    <t>de Havilland Dash-2 float plane</t>
  </si>
  <si>
    <t>Luzamba, Angola</t>
  </si>
  <si>
    <t>Near Silimo, Indonesia</t>
  </si>
  <si>
    <t>Military - Tentara Nasional Indonesia Navy</t>
  </si>
  <si>
    <t>CASA 212-MP Aviocar 200</t>
  </si>
  <si>
    <t>Mount Cook, New Zealand</t>
  </si>
  <si>
    <t>Air taxi - Air Safaris Inc.</t>
  </si>
  <si>
    <t>Cessna 177B Cardinal</t>
  </si>
  <si>
    <t>Near Nador, Morroco</t>
  </si>
  <si>
    <t>Paukn Air</t>
  </si>
  <si>
    <t>British Aerospace BAe-146-100</t>
  </si>
  <si>
    <t>Praia, Cape Verde</t>
  </si>
  <si>
    <t>Cabo Verde Airlines</t>
  </si>
  <si>
    <t>Off Mannar, Sri Lanka</t>
  </si>
  <si>
    <t>Lionair</t>
  </si>
  <si>
    <t>Near Canaima, Venezuela</t>
  </si>
  <si>
    <t>Near Kindu, Congo</t>
  </si>
  <si>
    <t>Congo Airline</t>
  </si>
  <si>
    <t>Boeing B-727-30</t>
  </si>
  <si>
    <t>Yerevan, Armenia</t>
  </si>
  <si>
    <t>Ararat Avia</t>
  </si>
  <si>
    <t>Fortaleza, Brazil</t>
  </si>
  <si>
    <t>Capital Taxi Aereo</t>
  </si>
  <si>
    <t>Rwenzori mountains, Uganda</t>
  </si>
  <si>
    <t>TanaMana Aviation</t>
  </si>
  <si>
    <t>Britten-Norman BN-2A-3 Islander</t>
  </si>
  <si>
    <t>Near Quetzaltenango, Guatemala</t>
  </si>
  <si>
    <t>Living Water Teaching Ministries Charter</t>
  </si>
  <si>
    <t>Koror, Nepal</t>
  </si>
  <si>
    <t>Paradise Air</t>
  </si>
  <si>
    <t>Cessna 207 Skywagon</t>
  </si>
  <si>
    <t>Edgewater, Maryland</t>
  </si>
  <si>
    <t>Burgess RV-6 experimental</t>
  </si>
  <si>
    <t>Victoria, British Columbia</t>
  </si>
  <si>
    <t>Regency Express Air</t>
  </si>
  <si>
    <t>King Island, Tasmania</t>
  </si>
  <si>
    <t>Umpire, Arkansas</t>
  </si>
  <si>
    <t>Yates Aviation</t>
  </si>
  <si>
    <t>Cessna 501 Citation I SP</t>
  </si>
  <si>
    <t>Baie-Comeau, Canada</t>
  </si>
  <si>
    <t>Air Satellite</t>
  </si>
  <si>
    <t>Britten-Norman Trislander</t>
  </si>
  <si>
    <t>Sittwe, Myanmar</t>
  </si>
  <si>
    <t>Near Surat Thani, Thailand</t>
  </si>
  <si>
    <t>Airbus A-310-204</t>
  </si>
  <si>
    <t>Khors Aircompany</t>
  </si>
  <si>
    <t>Zanex</t>
  </si>
  <si>
    <t>Antonov 12</t>
  </si>
  <si>
    <t>Medellín, Colombia</t>
  </si>
  <si>
    <t>Antonov 32B</t>
  </si>
  <si>
    <t>Vila Nova, Angola</t>
  </si>
  <si>
    <t>Lockheed Martin L-100-30 Hercules</t>
  </si>
  <si>
    <t>Near Huambo, Angola</t>
  </si>
  <si>
    <t>Transafrik - United Nations Charter</t>
  </si>
  <si>
    <t>Guernsey, Channel Islands, England</t>
  </si>
  <si>
    <t>Channel Express</t>
  </si>
  <si>
    <t>Geilenkirchen, Germany</t>
  </si>
  <si>
    <t>Military - German Air National Guard</t>
  </si>
  <si>
    <t>Mayne Island, British Columbia, Canada</t>
  </si>
  <si>
    <t>Kelowna Flightcraft Air Charter</t>
  </si>
  <si>
    <t>Coconut Island, QLD, Australia</t>
  </si>
  <si>
    <t>Uzu Air</t>
  </si>
  <si>
    <t>Britten Norman BN-2A-26</t>
  </si>
  <si>
    <t>Jumla, Nepal</t>
  </si>
  <si>
    <t>Necon Air</t>
  </si>
  <si>
    <t>Bluefields, Nicaragua</t>
  </si>
  <si>
    <t>Fuerza Aérea Nicaragua</t>
  </si>
  <si>
    <t>Savannair</t>
  </si>
  <si>
    <t>Hoskins, Papua New Guinea</t>
  </si>
  <si>
    <t>Airlink</t>
  </si>
  <si>
    <t>Kinshasa,  DemocratiRepubliCongo</t>
  </si>
  <si>
    <t>Air Karibu</t>
  </si>
  <si>
    <t>Near Bishop, California</t>
  </si>
  <si>
    <t>Rui'an, China</t>
  </si>
  <si>
    <t>Antonov AN-32 Transport</t>
  </si>
  <si>
    <t>Near Tame, Colombia</t>
  </si>
  <si>
    <t>ALIANSA Colombia</t>
  </si>
  <si>
    <t>Douglas DC-3C (C-47A-DK)</t>
  </si>
  <si>
    <t>Davis Inlet, Newfoundland, Canada</t>
  </si>
  <si>
    <t>Provincial Airlines</t>
  </si>
  <si>
    <t>Ribeirao Preto, Brazil</t>
  </si>
  <si>
    <t>Manacá Táxi Aéreo</t>
  </si>
  <si>
    <t>Near Ceyhan, Turkey</t>
  </si>
  <si>
    <t>Boeing 737-4Q8</t>
  </si>
  <si>
    <t>Near Malaga, Colombia</t>
  </si>
  <si>
    <t>Shanghi, China</t>
  </si>
  <si>
    <t>Korean Air</t>
  </si>
  <si>
    <t>Off Port Vila, Vanuatu</t>
  </si>
  <si>
    <t>Kunching, Malaysia</t>
  </si>
  <si>
    <t>Military - Malaysian Air Force</t>
  </si>
  <si>
    <t>de Havilland Canada DHC-4A</t>
  </si>
  <si>
    <t>Ol Kiombo, Kenya</t>
  </si>
  <si>
    <t>Malindi Air Services</t>
  </si>
  <si>
    <t>Coron, Philippines</t>
  </si>
  <si>
    <t>PacifiAirways</t>
  </si>
  <si>
    <t>Air Taxi - Coastal Helicopters Inc.</t>
  </si>
  <si>
    <t>Eurocopter AS-350BA</t>
  </si>
  <si>
    <t>Goroka, Papua New Guinea</t>
  </si>
  <si>
    <t>Long Haul Lake, Manatoba, Canada</t>
  </si>
  <si>
    <t>Blue Water Aviation Services</t>
  </si>
  <si>
    <t>Seraing, Belgium</t>
  </si>
  <si>
    <t>Nightexpress</t>
  </si>
  <si>
    <t>LANC Colombia</t>
  </si>
  <si>
    <t>Lufthansa Cargo Airlines</t>
  </si>
  <si>
    <t>Boeing 727-243F</t>
  </si>
  <si>
    <t>Toluca , Mexico</t>
  </si>
  <si>
    <t>Aero Jet Express</t>
  </si>
  <si>
    <t>Hawker Siddeley HS-125</t>
  </si>
  <si>
    <t>Off Martha's Vineyard, Massachusetts</t>
  </si>
  <si>
    <t>Piper PA-32-R301 Saratoga II HP</t>
  </si>
  <si>
    <t>Near Bluefields, Nicaragua</t>
  </si>
  <si>
    <t>La Costena</t>
  </si>
  <si>
    <t>Near Orito, Colombia</t>
  </si>
  <si>
    <t>Nasevou Village, Fiji</t>
  </si>
  <si>
    <t>Air Fiji</t>
  </si>
  <si>
    <t>Marine City, Michigan</t>
  </si>
  <si>
    <t>Beech King Air 65-A90</t>
  </si>
  <si>
    <t>Santo Antao, Cape Verde Islands</t>
  </si>
  <si>
    <t>TACV-Cabo Verde Airlines</t>
  </si>
  <si>
    <t>Regionnair</t>
  </si>
  <si>
    <t>Hualian, Taiwan</t>
  </si>
  <si>
    <t>Uni Air</t>
  </si>
  <si>
    <t>McDonnell Douglas MD-90-30</t>
  </si>
  <si>
    <t>Turtkul, Uzbekistan</t>
  </si>
  <si>
    <t>Uzbekistan Airways</t>
  </si>
  <si>
    <t>LAPA, Lineas Aereas Privadas Argentinas</t>
  </si>
  <si>
    <t>Boeing B-737-204C</t>
  </si>
  <si>
    <t>Mount Meru, Tanzania</t>
  </si>
  <si>
    <t>Northern Air (Tanzania)</t>
  </si>
  <si>
    <t>Glasgow, Scotland</t>
  </si>
  <si>
    <t>Edinburgh Air Charter</t>
  </si>
  <si>
    <t>Cessna 404 Titan Ambassador</t>
  </si>
  <si>
    <t>Westerly, Rhode Island</t>
  </si>
  <si>
    <t>Air Taxi - New England Airlines</t>
  </si>
  <si>
    <t>Hawker Siddeley HS-748-501 Super 2B</t>
  </si>
  <si>
    <t>Greek Government</t>
  </si>
  <si>
    <t>Dassault Falcon 900B</t>
  </si>
  <si>
    <t>Belelm, Brazil</t>
  </si>
  <si>
    <t>Norte Jet Táxi Aéreo</t>
  </si>
  <si>
    <t>Mt. Hidalgo, Mexico</t>
  </si>
  <si>
    <t>Mt. Mauna Loa, Hawaii</t>
  </si>
  <si>
    <t>Big Island Airlines</t>
  </si>
  <si>
    <t>Aramco Associated Company</t>
  </si>
  <si>
    <t>Bell 214ST helicopter</t>
  </si>
  <si>
    <t>Off Genova, Italy</t>
  </si>
  <si>
    <t>Avioriprese Jet Executive</t>
  </si>
  <si>
    <t>San Carlos, Venezuela</t>
  </si>
  <si>
    <t>Military - Venezuelan Army</t>
  </si>
  <si>
    <t>Aberdeen, South Dakota</t>
  </si>
  <si>
    <t>Gates Learjet 35</t>
  </si>
  <si>
    <t>Off Nantucket Island, Massachusetts</t>
  </si>
  <si>
    <t>Boeing B-767-366ER</t>
  </si>
  <si>
    <t>Charllis, Idaho</t>
  </si>
  <si>
    <t>Air Taxi - Stanley Air Taxi</t>
  </si>
  <si>
    <t>Cessna U206F</t>
  </si>
  <si>
    <t>Zheng Zou AB, China</t>
  </si>
  <si>
    <t>Military - People's Liberation Army</t>
  </si>
  <si>
    <t>Shaanxi Yunshuji Y-8/Yunshuji Y-8</t>
  </si>
  <si>
    <t>Near Pristina, Kosovo</t>
  </si>
  <si>
    <t>Si Fly - U.N. charter</t>
  </si>
  <si>
    <t>Aerospatiale Alenia ATR-42</t>
  </si>
  <si>
    <t>DHL Aviation Africa</t>
  </si>
  <si>
    <t>Tashkent Aircraft Production Corporation</t>
  </si>
  <si>
    <t>Ilyushin 114T</t>
  </si>
  <si>
    <t>Charter - Flightline Charter Services</t>
  </si>
  <si>
    <t>Air Taxi - Grant Aviation Inc.</t>
  </si>
  <si>
    <t>Near Bayombang, Philippines</t>
  </si>
  <si>
    <t>Asian Spirit</t>
  </si>
  <si>
    <t>Near Branson, Missouri</t>
  </si>
  <si>
    <t>College of the Ozarks</t>
  </si>
  <si>
    <t>Cessna 525 Citation</t>
  </si>
  <si>
    <t>Near Sundsvall, Sweden</t>
  </si>
  <si>
    <t>Charter - Twin Air HB</t>
  </si>
  <si>
    <t>Kuwait City, Kuwait</t>
  </si>
  <si>
    <t>Sao Jorge, Azores (Portugal)</t>
  </si>
  <si>
    <t>British Aerospace APT</t>
  </si>
  <si>
    <t>Marianna, Florida</t>
  </si>
  <si>
    <t>Bankair</t>
  </si>
  <si>
    <t>Bukavu, DemocratiRepubliCongo</t>
  </si>
  <si>
    <t>Kivu Air Services</t>
  </si>
  <si>
    <t>Great Hallingbury, United Kingdom</t>
  </si>
  <si>
    <t>Boeing 747-2B5F</t>
  </si>
  <si>
    <t>Amritsar, India / Kandahar, Afghanistan</t>
  </si>
  <si>
    <t>Airbus A300B2-101</t>
  </si>
  <si>
    <t>Bejuma, Venezuela</t>
  </si>
  <si>
    <t>Near Simara, Nepal</t>
  </si>
  <si>
    <t>Skyline Airways</t>
  </si>
  <si>
    <t>Near Zonguldak, Turkey</t>
  </si>
  <si>
    <t>Ecuato Guineana de Aviacion</t>
  </si>
  <si>
    <t>Antonov 28</t>
  </si>
  <si>
    <t>Abuja, Nigeria</t>
  </si>
  <si>
    <t>Niederhasli, Switzerland</t>
  </si>
  <si>
    <t>Crossair</t>
  </si>
  <si>
    <t>Off Marsa el-Brega, Libya</t>
  </si>
  <si>
    <t>Avisto</t>
  </si>
  <si>
    <t>Top Air - Air Taxi</t>
  </si>
  <si>
    <t>Off Abidjan, Ivory Coast</t>
  </si>
  <si>
    <t>Kenya Airways</t>
  </si>
  <si>
    <t>AirbusA310-304</t>
  </si>
  <si>
    <t>Pepa ,Congo</t>
  </si>
  <si>
    <t>Military - Centrafricain Airlines</t>
  </si>
  <si>
    <t>Off Cagayancillo, Philippines</t>
  </si>
  <si>
    <t>GAF Nomad N-22C</t>
  </si>
  <si>
    <t>Off Point Mugu, California</t>
  </si>
  <si>
    <t>McDonnell Douglas MD-83</t>
  </si>
  <si>
    <t>Military - IslamiRepubliof Iran Air Force</t>
  </si>
  <si>
    <t>Iliamna, Alaska</t>
  </si>
  <si>
    <t>Air Taxi - Iliamna, Air Taxi Inc.</t>
  </si>
  <si>
    <t>McDonnell Douglas DC-8-71F</t>
  </si>
  <si>
    <t>Burbank, Calilfornia</t>
  </si>
  <si>
    <t>Southwest Airlines</t>
  </si>
  <si>
    <t>Boeing B-737-3T5</t>
  </si>
  <si>
    <t>Vologodskiye Airlines</t>
  </si>
  <si>
    <t>Ennadai Lake, Canada</t>
  </si>
  <si>
    <t>Points North Air Services</t>
  </si>
  <si>
    <t>Near Kuna Yala, Panama</t>
  </si>
  <si>
    <t>Herreira, Spain</t>
  </si>
  <si>
    <t>Military - Ejército del Aire</t>
  </si>
  <si>
    <t>CASA 212-DE Aviocar 200</t>
  </si>
  <si>
    <t>Kadirana, Sri Lanka</t>
  </si>
  <si>
    <t>Sky Cabs</t>
  </si>
  <si>
    <t>Antonov AN-12 (freighter)</t>
  </si>
  <si>
    <t>Huambo, Angola</t>
  </si>
  <si>
    <t>Uralex</t>
  </si>
  <si>
    <t>Near Gualeguaychu, Argentina</t>
  </si>
  <si>
    <t>Taxval</t>
  </si>
  <si>
    <t>Cessna 208 Caravan</t>
  </si>
  <si>
    <t>Boca Raton, Florida</t>
  </si>
  <si>
    <t>Universal Jet Aviation</t>
  </si>
  <si>
    <t>Samal Island, Philippines</t>
  </si>
  <si>
    <t>Air Philippines</t>
  </si>
  <si>
    <t>Boeing B-737-2H4</t>
  </si>
  <si>
    <t>Bapi, Papua New Guinea</t>
  </si>
  <si>
    <t>North Coast Aviation</t>
  </si>
  <si>
    <t>Lyon Satolas, France</t>
  </si>
  <si>
    <t>Northern Executive Aviation</t>
  </si>
  <si>
    <t>Kurupung, Guyana</t>
  </si>
  <si>
    <t>Trans Guyana Airways</t>
  </si>
  <si>
    <t>Britten-Norman BN-2A-9 Islander</t>
  </si>
  <si>
    <t>Kaunakakai, Hawaii</t>
  </si>
  <si>
    <t>Price Aircraft Company</t>
  </si>
  <si>
    <t>Rockwell Sabreliner 65</t>
  </si>
  <si>
    <t>Moanda, Gabon</t>
  </si>
  <si>
    <t>Avirex</t>
  </si>
  <si>
    <t>Near Wilkes-Barre, Pennsylvania</t>
  </si>
  <si>
    <t>Executive Airlines</t>
  </si>
  <si>
    <t>BAe Jetstream 3101-31</t>
  </si>
  <si>
    <t>Airbus A.330-301</t>
  </si>
  <si>
    <t>Streamline</t>
  </si>
  <si>
    <t>Off Whyalla, Australia</t>
  </si>
  <si>
    <t>Whyalla Airlines</t>
  </si>
  <si>
    <t>Accra, Ghana</t>
  </si>
  <si>
    <t>Ghana Airlink</t>
  </si>
  <si>
    <t>ANT Air Taxi</t>
  </si>
  <si>
    <t>Air taxi - Jao Air Taxi</t>
  </si>
  <si>
    <t>Beech Baron</t>
  </si>
  <si>
    <t>Shitai, China</t>
  </si>
  <si>
    <t>Off Shimano, Japan</t>
  </si>
  <si>
    <t>Military - Japanese Air Self-Defence Force</t>
  </si>
  <si>
    <t>Kawasaki C-1A</t>
  </si>
  <si>
    <t>Near Villahermosa, Mexico</t>
  </si>
  <si>
    <t>British Aerospace  BAe Jetstream 32EP</t>
  </si>
  <si>
    <t>Curtiss C-46A-60-CS</t>
  </si>
  <si>
    <t>Win Win Aviation</t>
  </si>
  <si>
    <t>Patna, India</t>
  </si>
  <si>
    <t>Indian Airlines/Alliance Airlines</t>
  </si>
  <si>
    <t>Boeing B-737-2A8 Advanced</t>
  </si>
  <si>
    <t>Linneus, Maine</t>
  </si>
  <si>
    <t>Airwave Transport</t>
  </si>
  <si>
    <t>Nassau, Bahamas</t>
  </si>
  <si>
    <t>Allied Air Freight</t>
  </si>
  <si>
    <t>Blue Hawaiian Helicopters</t>
  </si>
  <si>
    <t>Aerospatiale AS355-F1</t>
  </si>
  <si>
    <t>Gonesse, France</t>
  </si>
  <si>
    <t>Aerospatiale BAe Concorde 101</t>
  </si>
  <si>
    <t>Mafraq, Jordan</t>
  </si>
  <si>
    <t>Jodhura, Nepal</t>
  </si>
  <si>
    <t>Cubatao, Brazil</t>
  </si>
  <si>
    <t>Air taxi - Lider Air Taxi</t>
  </si>
  <si>
    <t>Puerto Montt, Chile</t>
  </si>
  <si>
    <t>Military - Fuerza Aérea de Chile</t>
  </si>
  <si>
    <t>Casa 212-AB10 Aviocar</t>
  </si>
  <si>
    <t>Burlington Township, New Jersey</t>
  </si>
  <si>
    <t>Patuxent Airways / Private</t>
  </si>
  <si>
    <t>Piper Navajo PA-31/ Piper Seminole PA-44</t>
  </si>
  <si>
    <t>Near Tshikapa, Congo</t>
  </si>
  <si>
    <t>Staer Air</t>
  </si>
  <si>
    <t>Teslin Lake, British Columbia, Canada</t>
  </si>
  <si>
    <t>RCMP-GRC Air Services</t>
  </si>
  <si>
    <t>Lumber City, Georgia</t>
  </si>
  <si>
    <t>Off Manama, Bahrain</t>
  </si>
  <si>
    <t>Airbus A320-212</t>
  </si>
  <si>
    <t>Hilo Bay, Hawaii</t>
  </si>
  <si>
    <t>Near La Fortuna, Costa Rica</t>
  </si>
  <si>
    <t>Cessna 208B Grand Caravan I</t>
  </si>
  <si>
    <t>Mount Montezuma, Colombia</t>
  </si>
  <si>
    <t>Military - Fuerza Aérea Colombiana</t>
  </si>
  <si>
    <t>Near Burketown, Australia</t>
  </si>
  <si>
    <t>Charter - Central Air</t>
  </si>
  <si>
    <t>Beechcraft SKA 200</t>
  </si>
  <si>
    <t>Kumarapura, Sri Lanka</t>
  </si>
  <si>
    <t>Nuiqsut, Alaska</t>
  </si>
  <si>
    <t>Cape Smythe Air Service</t>
  </si>
  <si>
    <t>Reynosa, Mexico</t>
  </si>
  <si>
    <t>Near Sumacal, Beni, BO</t>
  </si>
  <si>
    <t>Servicio Aereo Manchupo</t>
  </si>
  <si>
    <t>Port Radium, Northwest Territories, Canada</t>
  </si>
  <si>
    <t>Summit Air Charters</t>
  </si>
  <si>
    <t>Shorts SC.7 Skyvan 3-100</t>
  </si>
  <si>
    <t>Lummi Island, Washington</t>
  </si>
  <si>
    <t>Bombardier Aerospace</t>
  </si>
  <si>
    <t>Canadair CL-600-2B16 Challenger 604</t>
  </si>
  <si>
    <t>Hillsboro, Missouri</t>
  </si>
  <si>
    <t>Cessna 335</t>
  </si>
  <si>
    <t>Near Sam Neua, Laos</t>
  </si>
  <si>
    <t>Near Batumi, Republiof Georgia</t>
  </si>
  <si>
    <t>Boeing B-747-412</t>
  </si>
  <si>
    <t>Near Monaquimbundo, Angola</t>
  </si>
  <si>
    <t>Aca-Ancargo</t>
  </si>
  <si>
    <t>Luabo, DemocratiRepubliCongo</t>
  </si>
  <si>
    <t>Superior Aviation</t>
  </si>
  <si>
    <t>Near Luanda, Angola</t>
  </si>
  <si>
    <t>Asa Pesada</t>
  </si>
  <si>
    <t>Airbus A300-600R</t>
  </si>
  <si>
    <t>Cordoba, Spain</t>
  </si>
  <si>
    <t>Mayoral Executive Jet</t>
  </si>
  <si>
    <t>Aerospatiale SN-601 Corvette</t>
  </si>
  <si>
    <t>Near Lake Point, Utah</t>
  </si>
  <si>
    <t>Skydive Salt Lake - Charter</t>
  </si>
  <si>
    <t>Beech A90 King Air</t>
  </si>
  <si>
    <t>Eider Point, Alaska</t>
  </si>
  <si>
    <t>MajestiAir Cargo</t>
  </si>
  <si>
    <t>Douglas C-47A-30-DK (DC-3C)</t>
  </si>
  <si>
    <t>Ciudad Bolivar, Venezuela</t>
  </si>
  <si>
    <t>Rutaca Airlines</t>
  </si>
  <si>
    <t>Douglas DC-3C (C47A-DL)</t>
  </si>
  <si>
    <t>Byers, Colorado</t>
  </si>
  <si>
    <t>North Bay Charter</t>
  </si>
  <si>
    <t>Beech King Air 200 Catpass</t>
  </si>
  <si>
    <t>Lineas Aereas Suramericanas</t>
  </si>
  <si>
    <t>Sud Aviation SE-210 Caravelle 10R</t>
  </si>
  <si>
    <t>Beaver Island, Minnesota</t>
  </si>
  <si>
    <t>Northern Illinois Flight Center</t>
  </si>
  <si>
    <t>Swearingen SA.227AT Merlin IVC</t>
  </si>
  <si>
    <t>E.A.S. Aeroservizi</t>
  </si>
  <si>
    <t>Jakobkondre, Suriname</t>
  </si>
  <si>
    <t>Gum Air Charter</t>
  </si>
  <si>
    <t>Near Granton Harbour, Scotland</t>
  </si>
  <si>
    <t>Shorts 360-100</t>
  </si>
  <si>
    <t>Rio Azul Farm, Brazil</t>
  </si>
  <si>
    <t>Air taxi - Cuiaba Air Taxi</t>
  </si>
  <si>
    <t>Beech BE-55</t>
  </si>
  <si>
    <t>Boeing B-737-4D7</t>
  </si>
  <si>
    <t>Unadilla, Georgia</t>
  </si>
  <si>
    <t>Military - Florida Army National Guard</t>
  </si>
  <si>
    <t>Short 360</t>
  </si>
  <si>
    <t>Medina, Saudi Arabia</t>
  </si>
  <si>
    <t>Vnukovo Airlines</t>
  </si>
  <si>
    <t>Tupolev 154M</t>
  </si>
  <si>
    <t>Near Lubango, Angola</t>
  </si>
  <si>
    <t>Sociedade de Aviacao Ligeira Charter</t>
  </si>
  <si>
    <t>Gustavia, St. Barthélémy, French West Indies</t>
  </si>
  <si>
    <t>Air Caraibes</t>
  </si>
  <si>
    <t>Jadura, Indonesia</t>
  </si>
  <si>
    <t>Near Aspen, Colorado</t>
  </si>
  <si>
    <t>Jetwingsco Inc. - Private Charter</t>
  </si>
  <si>
    <t>Grummand Gulfstream III</t>
  </si>
  <si>
    <t>Ashbaubenon, Wisconsin</t>
  </si>
  <si>
    <t>Jet Wings</t>
  </si>
  <si>
    <t>Cessna 501 Citation I/SP</t>
  </si>
  <si>
    <t>Adar Yeil, Sudan</t>
  </si>
  <si>
    <t>Thanh Tranh Village, Vietnam</t>
  </si>
  <si>
    <t>SFC Vietnam - Charter - Full Account</t>
  </si>
  <si>
    <t>Mil Mi-18 Helicopter</t>
  </si>
  <si>
    <t>Near Roque Perez, Argentina</t>
  </si>
  <si>
    <t>Private - Techint  group</t>
  </si>
  <si>
    <t>Cessna  208B Grand Caravan</t>
  </si>
  <si>
    <t>Malatya, Turkey</t>
  </si>
  <si>
    <t>CASA CN-235M-10</t>
  </si>
  <si>
    <t>Mendoza, Argentina</t>
  </si>
  <si>
    <t>Near Sari, Iran</t>
  </si>
  <si>
    <t>Faraz Qeshm Airlines</t>
  </si>
  <si>
    <t>Near Myakotino, Russia</t>
  </si>
  <si>
    <t>Antonov 12MGA</t>
  </si>
  <si>
    <t>Jayapura, Indonesia</t>
  </si>
  <si>
    <t>Manunggal Air</t>
  </si>
  <si>
    <t>Transall C-160NG</t>
  </si>
  <si>
    <t>Vladivostokavia</t>
  </si>
  <si>
    <t>Off Chinhae, South Korea</t>
  </si>
  <si>
    <t>Private  - Daewoo Shipbuilding</t>
  </si>
  <si>
    <t>Sikorsky S-76B helicopter</t>
  </si>
  <si>
    <t>Near Puerto Cabello, Venezuela</t>
  </si>
  <si>
    <t>Private - OverteCompany</t>
  </si>
  <si>
    <t>Antonov AN-28 PZL-MieleM-28 Sky Truck</t>
  </si>
  <si>
    <t>Russ Air Transport Company</t>
  </si>
  <si>
    <t>Reykjavík, Iceland</t>
  </si>
  <si>
    <t>Naske Air</t>
  </si>
  <si>
    <t>Dassault Falcon 20C</t>
  </si>
  <si>
    <t>Near Meadview, Arizona</t>
  </si>
  <si>
    <t>Papillon Grand Canyon Helicopters of Las Vegas</t>
  </si>
  <si>
    <t>Aerospatiale AS350 Eurocopter  helicoper</t>
  </si>
  <si>
    <t>Mugogo, DemocratiRepubliCongo</t>
  </si>
  <si>
    <t>Victoria Airlines</t>
  </si>
  <si>
    <t>Terceira, Azores</t>
  </si>
  <si>
    <t>Canadian Air Transat</t>
  </si>
  <si>
    <t>Airbus A-330-243</t>
  </si>
  <si>
    <t>Ithaca, New York</t>
  </si>
  <si>
    <t>Ameristar Jet Charter</t>
  </si>
  <si>
    <t>Blackhawk Int. Airways  - Private charter</t>
  </si>
  <si>
    <t>Binter Mediterráneo</t>
  </si>
  <si>
    <t>CASA  CN-235-200</t>
  </si>
  <si>
    <t>Shanksville, Pennsylvania</t>
  </si>
  <si>
    <t>Boeing B-757-222</t>
  </si>
  <si>
    <t>Arlington, Virginia.</t>
  </si>
  <si>
    <t>Boeing 767-223ER</t>
  </si>
  <si>
    <t>Boeing B-767-222</t>
  </si>
  <si>
    <t>Near Chichen Itza, Mexico</t>
  </si>
  <si>
    <t>Aero Ferinco Charter</t>
  </si>
  <si>
    <t>LET 410UVP</t>
  </si>
  <si>
    <t>Belo Horizonte, Brazil</t>
  </si>
  <si>
    <t>AtlantiAirlines</t>
  </si>
  <si>
    <t>LET 410UVP-E</t>
  </si>
  <si>
    <t>Decatur Island, Washington</t>
  </si>
  <si>
    <t>Aeronautical Services - Air Taxi</t>
  </si>
  <si>
    <t>110 miles SW of Sochi, Russia</t>
  </si>
  <si>
    <t>Sibir Airlines</t>
  </si>
  <si>
    <t>Tupolev Tu-154M</t>
  </si>
  <si>
    <t>Scandinavian Airlines (SAS) / Private</t>
  </si>
  <si>
    <t>MD-87 / Cessna 525A Citation II</t>
  </si>
  <si>
    <t>Mollet Lake, Quebec, Canada</t>
  </si>
  <si>
    <t>Air Saint Maurice Inc.</t>
  </si>
  <si>
    <t>de Havilland DHC-2 Mk 1 Beaver</t>
  </si>
  <si>
    <t>Dillingham, Alaska</t>
  </si>
  <si>
    <t>PenAir</t>
  </si>
  <si>
    <t>Off Valencia, Spain</t>
  </si>
  <si>
    <t>Flightline</t>
  </si>
  <si>
    <t>Swearingen SA-226AT Merlin IV</t>
  </si>
  <si>
    <t>Shamattawa, Canada</t>
  </si>
  <si>
    <t>Perimeter Airlines</t>
  </si>
  <si>
    <t>Swearingen SA.226TC Metro I</t>
  </si>
  <si>
    <t>Near Humiata, Brazil</t>
  </si>
  <si>
    <t>Air Taxi - Continental Air Taxi</t>
  </si>
  <si>
    <t>EMB 810C Seneca</t>
  </si>
  <si>
    <t>ERA Aviation - Air Taxi</t>
  </si>
  <si>
    <t>Bell 206L</t>
  </si>
  <si>
    <t>Belle Harbor, Queens, New York</t>
  </si>
  <si>
    <t>Airbus A-300-605R</t>
  </si>
  <si>
    <t>Kalyazin, Russia</t>
  </si>
  <si>
    <t>Charter - IRS Aero</t>
  </si>
  <si>
    <t>Ilyushin 18V</t>
  </si>
  <si>
    <t>Palade, Estonia</t>
  </si>
  <si>
    <t>ELK Aviation Co. (leased from Eminex)</t>
  </si>
  <si>
    <t>Birchwil, Switzerland</t>
  </si>
  <si>
    <t>BAE Avro RJ100</t>
  </si>
  <si>
    <t>Port Harcourt, Nigeria</t>
  </si>
  <si>
    <t>MK Airlines</t>
  </si>
  <si>
    <t>Boeing 747-246F</t>
  </si>
  <si>
    <t>San Jerónimo de Moravia , Costa Rica</t>
  </si>
  <si>
    <t>Near Novaya Inya , Russia</t>
  </si>
  <si>
    <t>Military - Russian, cargo</t>
  </si>
  <si>
    <t>Ilyushin IL- 76TD</t>
  </si>
  <si>
    <t>Bessemer, Alabama</t>
  </si>
  <si>
    <t>Sierra Blanca, Texas</t>
  </si>
  <si>
    <t>Air Cargo Express</t>
  </si>
  <si>
    <t>Geti, DemocratiRepubliCongo</t>
  </si>
  <si>
    <t>Let 410A</t>
  </si>
  <si>
    <t>Heliandes</t>
  </si>
  <si>
    <t>22'08</t>
  </si>
  <si>
    <t>Cessna 560 Citation V</t>
  </si>
  <si>
    <t>Bremerhaven, Germany</t>
  </si>
  <si>
    <t>BAL Bremerhaven Airline</t>
  </si>
  <si>
    <t>Britten Norman BN-2B Trislander</t>
  </si>
  <si>
    <t>Hollywood, Florida</t>
  </si>
  <si>
    <t>Air Taxi - Air Taxi Inc.</t>
  </si>
  <si>
    <t>Piper PA-31-250</t>
  </si>
  <si>
    <t>Birmingham, England</t>
  </si>
  <si>
    <t>Agco Corp</t>
  </si>
  <si>
    <t>Canadair CL-604</t>
  </si>
  <si>
    <t>Shamsi AFB, Pakistan</t>
  </si>
  <si>
    <t>Lockheed Hercules KC-130R</t>
  </si>
  <si>
    <t>Bilbao, Spain</t>
  </si>
  <si>
    <t>Ibertrans Aérea</t>
  </si>
  <si>
    <t>Embraer EMB-120 Brasilia</t>
  </si>
  <si>
    <t>Chilpancingo, Mexico</t>
  </si>
  <si>
    <t>Procuraduría General de la República</t>
  </si>
  <si>
    <t>Near Solo, Indonesia</t>
  </si>
  <si>
    <t>Boeing B-737-3Q8</t>
  </si>
  <si>
    <t>Near La Bonita, Ecuador</t>
  </si>
  <si>
    <t>Petroproducción</t>
  </si>
  <si>
    <t>Fairchild FH-227E</t>
  </si>
  <si>
    <t>c: 9:40</t>
  </si>
  <si>
    <t>Near Milford Sound, New Zealand</t>
  </si>
  <si>
    <t>Near Luena, Angola</t>
  </si>
  <si>
    <t>Military - Angolan  Air Force</t>
  </si>
  <si>
    <t>Near Ipiales, Colombia</t>
  </si>
  <si>
    <t>Boeing B-727-134</t>
  </si>
  <si>
    <t>Ellsworth AFB, South Dakota</t>
  </si>
  <si>
    <t>Near Khorramabed, Iran</t>
  </si>
  <si>
    <t>Iran Air Tours</t>
  </si>
  <si>
    <t>Tiramavia</t>
  </si>
  <si>
    <t>Lakhta, Russia</t>
  </si>
  <si>
    <t>Military - Russian Navy</t>
  </si>
  <si>
    <t>Off Dumaguete, Philippines</t>
  </si>
  <si>
    <t>MH-47 Chinook helicopter</t>
  </si>
  <si>
    <t>Monte Rotondo, Italy</t>
  </si>
  <si>
    <t>Svedijos Prekés</t>
  </si>
  <si>
    <t>Antonov 2TP</t>
  </si>
  <si>
    <t>Near Placetas, Cuba</t>
  </si>
  <si>
    <t>Charter - Aerotaxi</t>
  </si>
  <si>
    <t>Alma, Wisconsin</t>
  </si>
  <si>
    <t>Priorty Air Charter</t>
  </si>
  <si>
    <t>Off Djibouti, Republiof Djibouti</t>
  </si>
  <si>
    <t>Djibouti Airlines</t>
  </si>
  <si>
    <t>Near Cairns, QLD, Australia</t>
  </si>
  <si>
    <t>Shrike Commander 500S</t>
  </si>
  <si>
    <t>Palma de Mallorca, Spain</t>
  </si>
  <si>
    <t>Tadair</t>
  </si>
  <si>
    <t>Air China</t>
  </si>
  <si>
    <t>Near Sweers Island, QLD, Australia</t>
  </si>
  <si>
    <t>Cessna U206A</t>
  </si>
  <si>
    <t>Popayán, Colombia</t>
  </si>
  <si>
    <t>SELVA Colombia</t>
  </si>
  <si>
    <t>Antonov AN-32A</t>
  </si>
  <si>
    <t>Near Olancho, Honduras</t>
  </si>
  <si>
    <t>Near Abakan, Russia</t>
  </si>
  <si>
    <t>Mi-8 helicopter</t>
  </si>
  <si>
    <t>EAS Airlines (Executive Airline Services)</t>
  </si>
  <si>
    <t>BAC One-Eleven 525FT</t>
  </si>
  <si>
    <t>Near Tunis, Tunisia</t>
  </si>
  <si>
    <t>Boeing B-737-566</t>
  </si>
  <si>
    <t>Off Dalian, China</t>
  </si>
  <si>
    <t>Sky Executive Air Services</t>
  </si>
  <si>
    <t>Off Penghu Island, Taiwan</t>
  </si>
  <si>
    <t>Boeing B-747-209B</t>
  </si>
  <si>
    <t>George, South Africa</t>
  </si>
  <si>
    <t>Airquarius Aviation - Charter</t>
  </si>
  <si>
    <t>Hawker Siddeley HS-748-372</t>
  </si>
  <si>
    <t>Near Ndalatando, Angola</t>
  </si>
  <si>
    <t>Military - Angolan Armed Forces</t>
  </si>
  <si>
    <t>Mi-17</t>
  </si>
  <si>
    <t>Oiapoque, Amapa, Brazil</t>
  </si>
  <si>
    <t>Marco Zero Air Taxi</t>
  </si>
  <si>
    <t>Embraer 721C Sertanejo</t>
  </si>
  <si>
    <t>Winnipeg, Manitoba</t>
  </si>
  <si>
    <t>Keystone Air Services Ltd. - Air Taxi</t>
  </si>
  <si>
    <t>PA- 31-350 Chieftain</t>
  </si>
  <si>
    <t>Near Gardez, Afghanistan</t>
  </si>
  <si>
    <t>Lockheed MC-130H Hercules</t>
  </si>
  <si>
    <t>Uberlingen, Germany</t>
  </si>
  <si>
    <t>Bashkirian Airlines / DHL Worldwide Express</t>
  </si>
  <si>
    <t>Tupolev TU-154M / Boeing B-757-23APF</t>
  </si>
  <si>
    <t>San Dimas, California</t>
  </si>
  <si>
    <t>Prestige Airlines (Cargo) Charter</t>
  </si>
  <si>
    <t>Air Taxi - Bigfoot Air of Alaska, LLC</t>
  </si>
  <si>
    <t>Near Long Barai, Indonesia</t>
  </si>
  <si>
    <t>Off Cromer, Norfork, England</t>
  </si>
  <si>
    <t>Sikorsky S-76A</t>
  </si>
  <si>
    <t>Surkhet, Nepal</t>
  </si>
  <si>
    <t>Lviv, Ukraine</t>
  </si>
  <si>
    <t>Military - Ukraine Air Force</t>
  </si>
  <si>
    <t>Sukhoi Su-27</t>
  </si>
  <si>
    <t>Pulkovo Aviation Enterprise</t>
  </si>
  <si>
    <t>Iluyshin Il-86</t>
  </si>
  <si>
    <t>Caguas, Puerto Rico</t>
  </si>
  <si>
    <t>Kadjuduwa Watta, Sri Lanka</t>
  </si>
  <si>
    <t>Yunshuji Y-8D</t>
  </si>
  <si>
    <t>Khankala, Chechnya</t>
  </si>
  <si>
    <t>Mil Mi-26</t>
  </si>
  <si>
    <t>Pokhara, Nepal</t>
  </si>
  <si>
    <t>Shangri La Air</t>
  </si>
  <si>
    <t>de Havilland Canada DHC-6-300 Twin Otter</t>
  </si>
  <si>
    <t>Near Ayan, Russia</t>
  </si>
  <si>
    <t>Vostok Aviakompania</t>
  </si>
  <si>
    <t>Care Flight International</t>
  </si>
  <si>
    <t>Rico Taxi Aéreo</t>
  </si>
  <si>
    <t>Embraer 120ER Brasilia</t>
  </si>
  <si>
    <t>Near Xichang, China</t>
  </si>
  <si>
    <t>CAAC Air TraffiManagement Bureau</t>
  </si>
  <si>
    <t>High Prarie, Alberta, Canada</t>
  </si>
  <si>
    <t>Airco Charters - Air Taxi</t>
  </si>
  <si>
    <t>PA-34-220T Seneca III</t>
  </si>
  <si>
    <t>Pucallpa, Peru</t>
  </si>
  <si>
    <t>Aero Pantanal - Air Taxi</t>
  </si>
  <si>
    <t>Paranapanema, Sao Paulo, Brazil</t>
  </si>
  <si>
    <t>Total  Air Lines</t>
  </si>
  <si>
    <t>ATR 42-300</t>
  </si>
  <si>
    <t>Near Natashquan, Quebec, Canada</t>
  </si>
  <si>
    <t>Deraps Aviation</t>
  </si>
  <si>
    <t>Vasco, India</t>
  </si>
  <si>
    <t>Military - Indian Navy</t>
  </si>
  <si>
    <t>Ilyushin IL-38 / Ilyushin IL-38</t>
  </si>
  <si>
    <t>Santa Cruz do Sul, Brazil</t>
  </si>
  <si>
    <t>American Virginia</t>
  </si>
  <si>
    <t>Learjet 60</t>
  </si>
  <si>
    <t>Spanish Fort, Alabama</t>
  </si>
  <si>
    <t>Mid-AtlantiFreight</t>
  </si>
  <si>
    <t>Cessna 208B Cargomaster I</t>
  </si>
  <si>
    <t>Eveleth, Minnesota</t>
  </si>
  <si>
    <t>Beechcraft King Air A100</t>
  </si>
  <si>
    <t>Near Niederanven, Luxembourg</t>
  </si>
  <si>
    <t>Luxair</t>
  </si>
  <si>
    <t>Tarakan, Indonesia</t>
  </si>
  <si>
    <t>Taos, New Mexico</t>
  </si>
  <si>
    <t>Richmor Aviation</t>
  </si>
  <si>
    <t>IAI 1124A Westwind</t>
  </si>
  <si>
    <t>Laoag International Airlines</t>
  </si>
  <si>
    <t>Fokker F27 Friendship 100</t>
  </si>
  <si>
    <t>Masai Mara Game Reserve, Kenya</t>
  </si>
  <si>
    <t>Let 410UVP-E20</t>
  </si>
  <si>
    <t>Mena, Arkansas</t>
  </si>
  <si>
    <t>Raytheon Aircraft</t>
  </si>
  <si>
    <t>Gohu Airstrip, Papua New Guinea</t>
  </si>
  <si>
    <t>Island Airways Ltd.</t>
  </si>
  <si>
    <t>Mosul, Iraq</t>
  </si>
  <si>
    <t>UH-60 Black Hawk / UH-60 Black Hawk</t>
  </si>
  <si>
    <t>Rockford, Illinois</t>
  </si>
  <si>
    <t>Planemasters</t>
  </si>
  <si>
    <t>Off Pachao Tao, Taiwan</t>
  </si>
  <si>
    <t>Aérospatiale/Aeritalia ATR-72-202</t>
  </si>
  <si>
    <t>Near Isfanan, Iran</t>
  </si>
  <si>
    <t>Aeromist-Kharkiv</t>
  </si>
  <si>
    <t>Antonov AN-140</t>
  </si>
  <si>
    <t>Off Manteo, North Carolina</t>
  </si>
  <si>
    <t>Embraer-110 C-95B Bandeirante</t>
  </si>
  <si>
    <t>Anjouan, Comoros Islands</t>
  </si>
  <si>
    <t>Ocean Airlines</t>
  </si>
  <si>
    <t>Diyarbakir, Turkey</t>
  </si>
  <si>
    <t>BAe Avro RJ-100</t>
  </si>
  <si>
    <t>US Air Express/Air Midwest</t>
  </si>
  <si>
    <t>Beech BE-1900D</t>
  </si>
  <si>
    <t>Near Chachapoyas, Peru</t>
  </si>
  <si>
    <t>TANS Airlines</t>
  </si>
  <si>
    <t>Fokker 28 Fellowship 1000</t>
  </si>
  <si>
    <t>Near Ndjolé, Gabon</t>
  </si>
  <si>
    <t>Aerocom</t>
  </si>
  <si>
    <t>Antonov 24B</t>
  </si>
  <si>
    <t>Busia, Kenya</t>
  </si>
  <si>
    <t>African Commuter Services</t>
  </si>
  <si>
    <t>Baucau, East Timor</t>
  </si>
  <si>
    <t>Euro Asia Aviation</t>
  </si>
  <si>
    <t>Ilyushin II-76TD</t>
  </si>
  <si>
    <t>Volare Aviation Enterprise</t>
  </si>
  <si>
    <t>Tallinn, Estonia</t>
  </si>
  <si>
    <t>Enimex</t>
  </si>
  <si>
    <t>Ferguson, Kentucky</t>
  </si>
  <si>
    <t>Air Taxi - Great Northern Aircraft Co.</t>
  </si>
  <si>
    <t>Cessna 421</t>
  </si>
  <si>
    <t>Near Shahdad, Iran</t>
  </si>
  <si>
    <t>Military - IslamiRevolution's Guards Corps</t>
  </si>
  <si>
    <t>Ilyushin Il-76MD</t>
  </si>
  <si>
    <t>Near Kohat, Pakistan</t>
  </si>
  <si>
    <t>Near Barki, Russia</t>
  </si>
  <si>
    <t>Private - Kabanov - skydiving</t>
  </si>
  <si>
    <t>Let L-410UVP</t>
  </si>
  <si>
    <t>Boeing B-737-2T4</t>
  </si>
  <si>
    <t>PT Air Regional</t>
  </si>
  <si>
    <t>New Vienna, Iowa</t>
  </si>
  <si>
    <t>Morris Hancock Flying Club - Charter</t>
  </si>
  <si>
    <t>Beech A36</t>
  </si>
  <si>
    <t>Near Kinshasa, Congo</t>
  </si>
  <si>
    <t>Ukrainian Cargo Airlines -  Congolese Army Charter</t>
  </si>
  <si>
    <t>Illyushin 76</t>
  </si>
  <si>
    <t>Near Macka, Turkey</t>
  </si>
  <si>
    <t>Ukranian-Mediterranean Airlines</t>
  </si>
  <si>
    <t>Yakovlev 42D</t>
  </si>
  <si>
    <t>Talkeetna, Alaska</t>
  </si>
  <si>
    <t>McKinley Air Service - Air Taxi</t>
  </si>
  <si>
    <t>Eurojet Italila</t>
  </si>
  <si>
    <t>Gates Learjet 45</t>
  </si>
  <si>
    <t>Near Oiapoque,  Brazil</t>
  </si>
  <si>
    <t>Air Taxi - Marco Zero Air Taxi</t>
  </si>
  <si>
    <t>EMB 721C Sertanejo</t>
  </si>
  <si>
    <t>Charter - Air Adventures New Zealand Ltd</t>
  </si>
  <si>
    <t>Astro Air Taxi</t>
  </si>
  <si>
    <t>Embraer 820C Navajo</t>
  </si>
  <si>
    <t>Volcano, Hawaii</t>
  </si>
  <si>
    <t>Paradise Tour Helicopters</t>
  </si>
  <si>
    <t>McDonnell Douglas 369D</t>
  </si>
  <si>
    <t>Near Brest, France</t>
  </si>
  <si>
    <t>Brit Air</t>
  </si>
  <si>
    <t>Canadair CRJ-100ER</t>
  </si>
  <si>
    <t>Near Rudshour, Iran</t>
  </si>
  <si>
    <t>Anchor Point, Alaska</t>
  </si>
  <si>
    <t>Hallo Bay Air - Air Taxi</t>
  </si>
  <si>
    <t>Near Rooisand Desert Ranch, Namibia</t>
  </si>
  <si>
    <t>ComvaAviation</t>
  </si>
  <si>
    <t>Blida, Algeria</t>
  </si>
  <si>
    <t>Military - Algerian Air Force</t>
  </si>
  <si>
    <t>Belem, Para, Brazil</t>
  </si>
  <si>
    <t>Heringer Air Taxi</t>
  </si>
  <si>
    <t>Mitsubishi MU 2B 35</t>
  </si>
  <si>
    <t>Macaé, Rio de Janeiro, Brazil</t>
  </si>
  <si>
    <t>BHS - Brazilian Helicopter Services</t>
  </si>
  <si>
    <t>Sikorsky  S 76 A</t>
  </si>
  <si>
    <t>Port Sudan, Sudan</t>
  </si>
  <si>
    <t>Boeing 737-2J8C</t>
  </si>
  <si>
    <t>Off Treasure Cay, Bahamas</t>
  </si>
  <si>
    <t>Air Sunshine</t>
  </si>
  <si>
    <t>Near San Cristobal, Venezuela</t>
  </si>
  <si>
    <t>Ruiban &amp; Duran Compania Aérea</t>
  </si>
  <si>
    <t>Mount Kenya, Kenya</t>
  </si>
  <si>
    <t>Ryan Blake Air Charter</t>
  </si>
  <si>
    <t>Waialeale,Kauai, Hawaii</t>
  </si>
  <si>
    <t>Jack Harter Helicopters</t>
  </si>
  <si>
    <t>Groton, Connecticut</t>
  </si>
  <si>
    <t>Jet Pro</t>
  </si>
  <si>
    <t>Tocomita, Venezuela</t>
  </si>
  <si>
    <t>Servicios Aeronauticos Sucre (SASCA)</t>
  </si>
  <si>
    <t>Kamchatka Peninsula, Russia</t>
  </si>
  <si>
    <t>Khalatyrka</t>
  </si>
  <si>
    <t>Cap Haitien, Haiti</t>
  </si>
  <si>
    <t>Tropical Airways</t>
  </si>
  <si>
    <t>Let 420UVP-E</t>
  </si>
  <si>
    <t>Off Hyannis, Massachusetts</t>
  </si>
  <si>
    <t>US Airways Express</t>
  </si>
  <si>
    <t>Near Summer Beaver, Canada</t>
  </si>
  <si>
    <t>Wasaya Airways</t>
  </si>
  <si>
    <t>Del Rio, Texas</t>
  </si>
  <si>
    <t>Near La Quemada, Mexico</t>
  </si>
  <si>
    <t>Sundance Helicopters</t>
  </si>
  <si>
    <t>Aerospatiale AS350BA</t>
  </si>
  <si>
    <t>Gaspé, Quebec, Canada</t>
  </si>
  <si>
    <t>Les Ailes de Gaspé Inc.</t>
  </si>
  <si>
    <t>Piper PA31-310</t>
  </si>
  <si>
    <t>Sao Gabriel de Cachoeria</t>
  </si>
  <si>
    <t>Air taxi - Rumo Notre Air Taxi</t>
  </si>
  <si>
    <t>Off Waikanae, New Zealand</t>
  </si>
  <si>
    <t>Convair CV-580F</t>
  </si>
  <si>
    <t>Uriman, Venezuela</t>
  </si>
  <si>
    <t>Transmandu</t>
  </si>
  <si>
    <t>Antonov AN-2TP</t>
  </si>
  <si>
    <t>CATA Linea Aerea</t>
  </si>
  <si>
    <t>Fairchild Hiller FH-227B</t>
  </si>
  <si>
    <t>Tampico, Mexico</t>
  </si>
  <si>
    <t>Aeroextra</t>
  </si>
  <si>
    <t>Hawker 800A</t>
  </si>
  <si>
    <t>Cody, Wyoming</t>
  </si>
  <si>
    <t>FedEx</t>
  </si>
  <si>
    <t>Near Hasi, Iraq</t>
  </si>
  <si>
    <t>CH-47 Chinook</t>
  </si>
  <si>
    <t>Near Ogle, Guyana</t>
  </si>
  <si>
    <t>Shorts SC-7 Skyvan 3M Variant 100</t>
  </si>
  <si>
    <t>200 miles NE of Derby, Australia</t>
  </si>
  <si>
    <t>Heliwork WA Pty Ltd. - Air Taxi</t>
  </si>
  <si>
    <t>Robertson R44 helicopter</t>
  </si>
  <si>
    <t>Swearingen SA227AT Merlin IVC</t>
  </si>
  <si>
    <t>Boende, Congo</t>
  </si>
  <si>
    <t>Jellicoe, Ontario, Canada</t>
  </si>
  <si>
    <t>Huron Air</t>
  </si>
  <si>
    <t>de Havilland DHC-3 Otter</t>
  </si>
  <si>
    <t>Líneas Aéreas Suramericanas</t>
  </si>
  <si>
    <t>Douglas DC-9-15F</t>
  </si>
  <si>
    <t>Helendale, California</t>
  </si>
  <si>
    <t>Pavair</t>
  </si>
  <si>
    <t>Cotonou, Benin</t>
  </si>
  <si>
    <t>Union des Transports Aeriens de Guinee</t>
  </si>
  <si>
    <t>Boeing B-727-223</t>
  </si>
  <si>
    <t>Off Sharm el Sheikh, Egypt</t>
  </si>
  <si>
    <t>Flash Air</t>
  </si>
  <si>
    <t>Lake Erie, off Pelee Island, Ontario, Canada</t>
  </si>
  <si>
    <t>Georgia Express</t>
  </si>
  <si>
    <t>Ghardaïa, Algeria</t>
  </si>
  <si>
    <t>Tassili Airlines</t>
  </si>
  <si>
    <t>Bitonja, Bosnia-Herzegovina</t>
  </si>
  <si>
    <t>Military - Government of Macedonia</t>
  </si>
  <si>
    <t>Kish Airlines</t>
  </si>
  <si>
    <t>Fokker F-50</t>
  </si>
  <si>
    <t>Cagliari, Italy</t>
  </si>
  <si>
    <t>City-Jet</t>
  </si>
  <si>
    <t>Cessna Citation 500</t>
  </si>
  <si>
    <t>Trefoil Island, TAS, Australia</t>
  </si>
  <si>
    <t>Cessna 172G</t>
  </si>
  <si>
    <t>Azov Avia Airlines</t>
  </si>
  <si>
    <t>San Diego-Miramar NAS, California</t>
  </si>
  <si>
    <t>Military - United States Marine Corps</t>
  </si>
  <si>
    <t>Cessna UC-35D Citation Encore</t>
  </si>
  <si>
    <t>Off Beef Island, British Virgin Islands</t>
  </si>
  <si>
    <t>Dodita Air Cargo</t>
  </si>
  <si>
    <t>Tonopah, Nevada</t>
  </si>
  <si>
    <t>Military - United States Air Force</t>
  </si>
  <si>
    <t>Hamilton Island, QLD, Australia</t>
  </si>
  <si>
    <t>Pyote, Texas</t>
  </si>
  <si>
    <t>Air Ambulance - Med-Trans Corp.</t>
  </si>
  <si>
    <t>Bell 407</t>
  </si>
  <si>
    <t>Near Milpillas, Mexico</t>
  </si>
  <si>
    <t>Procuradoria General de la Republica</t>
  </si>
  <si>
    <t>Rockwell Gulfstream Jetprop 840</t>
  </si>
  <si>
    <t>Chimanta mountains, Venezuela</t>
  </si>
  <si>
    <t>Venezuelian Government</t>
  </si>
  <si>
    <t>Cessna 208 Grand Caravan I</t>
  </si>
  <si>
    <t>Carepa, Colombia</t>
  </si>
  <si>
    <t>Aerotransportes Petroleros</t>
  </si>
  <si>
    <t>Swearingen SA227AC Metro III</t>
  </si>
  <si>
    <t>Jiech, Sudan</t>
  </si>
  <si>
    <t>Charter - Air Cush</t>
  </si>
  <si>
    <t>Dalang, Sudan</t>
  </si>
  <si>
    <t>El Magal Aviation</t>
  </si>
  <si>
    <t>Rico Linhas Aereas</t>
  </si>
  <si>
    <t>Bozoy, Kazakhstan</t>
  </si>
  <si>
    <t>Aray-Avia</t>
  </si>
  <si>
    <t>PZL-MieleAN-2R</t>
  </si>
  <si>
    <t>AZAL Cargo Company</t>
  </si>
  <si>
    <t>Mwingi, Kenya</t>
  </si>
  <si>
    <t>Blue Bird Aviation</t>
  </si>
  <si>
    <t>Near Lukla, Nepal</t>
  </si>
  <si>
    <t>Yeti Airlines</t>
  </si>
  <si>
    <t>Off Libreville, Gabon</t>
  </si>
  <si>
    <t>Gabon Express</t>
  </si>
  <si>
    <t>BAe HS-748-232 Srs 2A</t>
  </si>
  <si>
    <t>Air taxi - Aero Air Taxi</t>
  </si>
  <si>
    <t>EMB 820C Navajo</t>
  </si>
  <si>
    <t>Near Yengema, Sierra Leone</t>
  </si>
  <si>
    <t>United Nations -  UTair Charter</t>
  </si>
  <si>
    <t>Mi-8MTV-1</t>
  </si>
  <si>
    <t>Air Trek</t>
  </si>
  <si>
    <t>Ticonderoga, New York</t>
  </si>
  <si>
    <t>Capital Airlines Inc.</t>
  </si>
  <si>
    <t>Off  Macaé , Rio de Janeiro , Brazil</t>
  </si>
  <si>
    <t>BHS - Brazilian Helicopter Service  Air Taxi</t>
  </si>
  <si>
    <t>Sikorsky S 76</t>
  </si>
  <si>
    <t>Ononge, Papua New Guinea</t>
  </si>
  <si>
    <t>Airlines of PNG</t>
  </si>
  <si>
    <t>Air Taroma</t>
  </si>
  <si>
    <t>Great Falls, Montana</t>
  </si>
  <si>
    <t>Alpine Air Express</t>
  </si>
  <si>
    <t>Near Goma, DemocratiRepubliCongo</t>
  </si>
  <si>
    <t>Transworld Safaris</t>
  </si>
  <si>
    <t>Near Maracay, Venezuela</t>
  </si>
  <si>
    <t>Shorts 360</t>
  </si>
  <si>
    <t>Near Rostov-on-Don, Russia</t>
  </si>
  <si>
    <t>Tupolev 154B-2</t>
  </si>
  <si>
    <t>Near Toula, Russia</t>
  </si>
  <si>
    <t>Volga-Avia Express</t>
  </si>
  <si>
    <t>Tupolev 134A-3</t>
  </si>
  <si>
    <t>Near MGrath, Alaska</t>
  </si>
  <si>
    <t>Mavrik Aire Transport</t>
  </si>
  <si>
    <t>Villahermosa, Mexico</t>
  </si>
  <si>
    <t>Jett Paqueteria SA</t>
  </si>
  <si>
    <t>Rockwell CT-39A Sabreliner</t>
  </si>
  <si>
    <t>Off Mount Athos, Greece</t>
  </si>
  <si>
    <t>Military - Greek Army</t>
  </si>
  <si>
    <t>CH-47D Chinook</t>
  </si>
  <si>
    <t>Tortuguero lagoon, Puerto Rico</t>
  </si>
  <si>
    <t>Air Flamence</t>
  </si>
  <si>
    <t>Pilatus-Britten Norman BN-2A-27 Islander</t>
  </si>
  <si>
    <t>Kaduqli, Sudan</t>
  </si>
  <si>
    <t>Sarit Airlines</t>
  </si>
  <si>
    <t>Business Jet Services</t>
  </si>
  <si>
    <t>Grumman Gulfstream G3</t>
  </si>
  <si>
    <t>Near Bagram, Afghanstan</t>
  </si>
  <si>
    <t>Presidental Airways Inc. - Air Taxi</t>
  </si>
  <si>
    <t>CASA 212-CC</t>
  </si>
  <si>
    <t>Jefferson City, Missouri</t>
  </si>
  <si>
    <t>Pinnacle Airlines/Northwest Airlink</t>
  </si>
  <si>
    <t>Canadair CRJ200LR RegionalJet</t>
  </si>
  <si>
    <t>Halifax, Nova Scotia, Canada</t>
  </si>
  <si>
    <t>Boeing 747-244B-SF</t>
  </si>
  <si>
    <t>Aerovanguardia</t>
  </si>
  <si>
    <t>Coron Island, Philippines</t>
  </si>
  <si>
    <t>PacifiAir</t>
  </si>
  <si>
    <t>Pilatus Britten-Norman BN-2A-21 Islander</t>
  </si>
  <si>
    <t>Near Kirksville, Missouri</t>
  </si>
  <si>
    <t>Corporate Airlines (American Connection)</t>
  </si>
  <si>
    <t>Bae Jetstream 3201</t>
  </si>
  <si>
    <t>Private - Hendrick Motorsports Inc.</t>
  </si>
  <si>
    <t>Beech 200 Super King Air</t>
  </si>
  <si>
    <t>Med Flight Air Ambulance - Private</t>
  </si>
  <si>
    <t>Venezolana</t>
  </si>
  <si>
    <t>Baotou, Inner Mongolia, China</t>
  </si>
  <si>
    <t>Bambardier CRJ200</t>
  </si>
  <si>
    <t>Montrose, Colorado</t>
  </si>
  <si>
    <t>Glow Air/Air Castle - Charter</t>
  </si>
  <si>
    <t>Canadair CL-601-2A12 Challenger</t>
  </si>
  <si>
    <t>Solo, Indonesia</t>
  </si>
  <si>
    <t>Lion Air</t>
  </si>
  <si>
    <t>McDonnell-Douglas MD-82</t>
  </si>
  <si>
    <t>Grand Aire</t>
  </si>
  <si>
    <t>HBB HFB-320 Hansa Jet</t>
  </si>
  <si>
    <t>Bellevue, Idaho</t>
  </si>
  <si>
    <t>Salmon Air - Air Taxi</t>
  </si>
  <si>
    <t>Cesna 208 Caravan</t>
  </si>
  <si>
    <t>SAVIARE S.A. - Air Taxi</t>
  </si>
  <si>
    <t>Cessna TU206G</t>
  </si>
  <si>
    <t>El Junquito, Venezuela</t>
  </si>
  <si>
    <t>Guardia Nacional de Venezuela</t>
  </si>
  <si>
    <t>PZL-MieleM28</t>
  </si>
  <si>
    <t>Uberaba, Brazil</t>
  </si>
  <si>
    <t>NHR Táxi-Aéreo</t>
  </si>
  <si>
    <t>Near Jeddah, Saudi Arabia</t>
  </si>
  <si>
    <t>Airline Transport</t>
  </si>
  <si>
    <t>Manguipayan, Colombia</t>
  </si>
  <si>
    <t>Military - Colombian government</t>
  </si>
  <si>
    <t>Black Hawk helicopter</t>
  </si>
  <si>
    <t>Tura,Siberia, Russia</t>
  </si>
  <si>
    <t>Tura Air Enterprise</t>
  </si>
  <si>
    <t>Keene, New Hampshire</t>
  </si>
  <si>
    <t>AirNow</t>
  </si>
  <si>
    <t>Rutbah, Iraq</t>
  </si>
  <si>
    <t>Military - U.S. Marines</t>
  </si>
  <si>
    <t>CH53E Sea Stallion</t>
  </si>
  <si>
    <t>Lasi, Hungary</t>
  </si>
  <si>
    <t>Farnair Hungary</t>
  </si>
  <si>
    <t>Let 410UVP-E4</t>
  </si>
  <si>
    <t>Near Al Taji, Iraq</t>
  </si>
  <si>
    <t>Lockheed Hercules C.1</t>
  </si>
  <si>
    <t>Kam Air</t>
  </si>
  <si>
    <t>Air West</t>
  </si>
  <si>
    <t>Action Air Express Inc. - Air Taxi</t>
  </si>
  <si>
    <t>Cessna P210N</t>
  </si>
  <si>
    <t>Circuit City Stores - Charter</t>
  </si>
  <si>
    <t>Bimin, Papua, New Guinea</t>
  </si>
  <si>
    <t>Indonesian National Police</t>
  </si>
  <si>
    <t>CASA 212 Aviocar</t>
  </si>
  <si>
    <t>Chrallave, Venezuela</t>
  </si>
  <si>
    <t>Air Global</t>
  </si>
  <si>
    <t>Off Campbeltown, United Kingdom</t>
  </si>
  <si>
    <t>Pilatus-Britten Norman BN-2B-26 Islander</t>
  </si>
  <si>
    <t>Varandey, Russia</t>
  </si>
  <si>
    <t>Regional Airlines</t>
  </si>
  <si>
    <t>Antonov 24</t>
  </si>
  <si>
    <t>Off Mwanza, Tanzania</t>
  </si>
  <si>
    <t>El Embrujo, Providencia Island, Colombia</t>
  </si>
  <si>
    <t>West Caribbean Airways</t>
  </si>
  <si>
    <t>Let-410UVP-E</t>
  </si>
  <si>
    <t>Near Rovie, Albania</t>
  </si>
  <si>
    <t>Lockheed Hercules MC-130H</t>
  </si>
  <si>
    <t>Enarotali, Indonesia</t>
  </si>
  <si>
    <t>GT Air</t>
  </si>
  <si>
    <t>Boeing B-707-3J9C</t>
  </si>
  <si>
    <t>Pisco, Peru</t>
  </si>
  <si>
    <t>Military - Fuerza Del Peru</t>
  </si>
  <si>
    <t>Taranaki, New Zealand</t>
  </si>
  <si>
    <t>Near Kisangani, DemocratiRepubliCongo</t>
  </si>
  <si>
    <t>Kisangani Airlift</t>
  </si>
  <si>
    <t>Lockhart River, Queensland, Australia</t>
  </si>
  <si>
    <t>Aero-Tropics</t>
  </si>
  <si>
    <t>El Portezulo, Argentina</t>
  </si>
  <si>
    <t>Transportes Aereos Don Carlos - Charter</t>
  </si>
  <si>
    <t>Beech 65-A80 Queenaire</t>
  </si>
  <si>
    <t>Mongu, Zambia</t>
  </si>
  <si>
    <t>Military - Zambia Air Force</t>
  </si>
  <si>
    <t>Yunshuji Y-12</t>
  </si>
  <si>
    <t>Walungu, Congo</t>
  </si>
  <si>
    <t>Charter - Maniema Union (owner Victoria Air)</t>
  </si>
  <si>
    <t>Khartoom, Sudan</t>
  </si>
  <si>
    <t>Marsland Aviation</t>
  </si>
  <si>
    <t>Baney, Equatorial Guinea</t>
  </si>
  <si>
    <t>Ecuatair</t>
  </si>
  <si>
    <t>Airbus A-340</t>
  </si>
  <si>
    <t>Off Palermo, Italy</t>
  </si>
  <si>
    <t>Tuninter</t>
  </si>
  <si>
    <t>ATR-72-202</t>
  </si>
  <si>
    <t>Off Talinn, Estonia</t>
  </si>
  <si>
    <t>Copterline</t>
  </si>
  <si>
    <t>Sikorsky S-76C</t>
  </si>
  <si>
    <t>Near Grammatikos, Greece</t>
  </si>
  <si>
    <t>Helios Airways</t>
  </si>
  <si>
    <t>Boeing 737-31S</t>
  </si>
  <si>
    <t>Near La Cucharita, Venezuela</t>
  </si>
  <si>
    <t>Near Pucallpa, Peru</t>
  </si>
  <si>
    <t>TANS Peru</t>
  </si>
  <si>
    <t>Boeing B-737-244</t>
  </si>
  <si>
    <t>Isiro, DemoctratiRepubliCongo</t>
  </si>
  <si>
    <t>Kavatshi Airlines</t>
  </si>
  <si>
    <t>Medan, Indonesia</t>
  </si>
  <si>
    <t>Boeing 737-230</t>
  </si>
  <si>
    <t>Near Brazzaville, Congo</t>
  </si>
  <si>
    <t>Air Kasai</t>
  </si>
  <si>
    <t>Antonov AN-26A</t>
  </si>
  <si>
    <t>Alto da Boa Vista, Brazil</t>
  </si>
  <si>
    <t>Viaçao Cometa</t>
  </si>
  <si>
    <t>Cessna 525 CitationJet I</t>
  </si>
  <si>
    <t>San Juan de Manapiare, Venezuela</t>
  </si>
  <si>
    <t>Wayumi Air Taxi</t>
  </si>
  <si>
    <t>Haena, Hawaii</t>
  </si>
  <si>
    <t>Heli-USA Airways, In- Air Taxi</t>
  </si>
  <si>
    <t>Aerospatiale AS-350BA</t>
  </si>
  <si>
    <t>Aru, DemocratiRepubliCogo</t>
  </si>
  <si>
    <t>Wimbi Dira Airways</t>
  </si>
  <si>
    <t>Antonov 12V</t>
  </si>
  <si>
    <t>Winnipeg, Canada</t>
  </si>
  <si>
    <t>Morningstar Air Express</t>
  </si>
  <si>
    <t>Cessna 208B</t>
  </si>
  <si>
    <t>Lisa, Nigeria</t>
  </si>
  <si>
    <t>Bellview Airlines</t>
  </si>
  <si>
    <t>Boeing B-737-2L9</t>
  </si>
  <si>
    <t>Stupino, Russia</t>
  </si>
  <si>
    <t>Ivolga Avia</t>
  </si>
  <si>
    <t>Boeing B-737-7H4</t>
  </si>
  <si>
    <t>Near Port Harcourt, Nigeria</t>
  </si>
  <si>
    <t>Sosoliso Airlines</t>
  </si>
  <si>
    <t>McDonnell DC-9-32</t>
  </si>
  <si>
    <t>Off Miami Beach, Florida</t>
  </si>
  <si>
    <t>Chalk's Ocean Airways</t>
  </si>
  <si>
    <t>Grumman G73T Turbo Mallard</t>
  </si>
  <si>
    <t>Nardaran, Azerbaijan</t>
  </si>
  <si>
    <t>Antonov AN-140-100</t>
  </si>
  <si>
    <t>Puncak Jaya, Indonesia</t>
  </si>
  <si>
    <t>Truckee, California</t>
  </si>
  <si>
    <t>Skyward Aviation</t>
  </si>
  <si>
    <t>Near Karkov</t>
  </si>
  <si>
    <t>Evolga</t>
  </si>
  <si>
    <t>British Aerospace BAe-125-700A</t>
  </si>
  <si>
    <t>Bukalaza, Uganda</t>
  </si>
  <si>
    <t>Service Air</t>
  </si>
  <si>
    <t>Near Orumiyeh, Iran</t>
  </si>
  <si>
    <t>Military - Iranian Revolutionary Guard Corps Air Force</t>
  </si>
  <si>
    <t>Near Telkibanya, Hungary</t>
  </si>
  <si>
    <t>Military - Slovak Air Force</t>
  </si>
  <si>
    <t>Near Port Alberni, British Columbia, Canada</t>
  </si>
  <si>
    <t>SoniBlue Airways</t>
  </si>
  <si>
    <t>Near Watertown, Wisconson</t>
  </si>
  <si>
    <t>Air Cargo Carriers</t>
  </si>
  <si>
    <t>Shorts 360-100 /Shorts 360-300</t>
  </si>
  <si>
    <t>Near Paris, Tennessee</t>
  </si>
  <si>
    <t>TriCoastal Air</t>
  </si>
  <si>
    <t>Labiano, Spain</t>
  </si>
  <si>
    <t>Aerovalles</t>
  </si>
  <si>
    <t>Cessna 421C Golden Eagle III</t>
  </si>
  <si>
    <t>Military - Fuerza Aérea Argentina</t>
  </si>
  <si>
    <t>ATESA</t>
  </si>
  <si>
    <t>Rio Bonito, Brazil</t>
  </si>
  <si>
    <t>Team Air</t>
  </si>
  <si>
    <t>Let L410UVP-E20</t>
  </si>
  <si>
    <t>Marsabit, Kenya</t>
  </si>
  <si>
    <t>Military - Kenya Air Force</t>
  </si>
  <si>
    <t>Kousséri, Cameroon</t>
  </si>
  <si>
    <t>Military - Lybian Arab Air Force</t>
  </si>
  <si>
    <t>Antonov 74TK-200</t>
  </si>
  <si>
    <t>Near Tersky, Russia</t>
  </si>
  <si>
    <t>Yug Avia</t>
  </si>
  <si>
    <t>Lashkar Gah, Afghanistan</t>
  </si>
  <si>
    <t>U.S. Government (leased)</t>
  </si>
  <si>
    <t>Peak Margarita, Uganda</t>
  </si>
  <si>
    <t>King Air Charter</t>
  </si>
  <si>
    <t>Off Sochi, Russia</t>
  </si>
  <si>
    <t>Armavia</t>
  </si>
  <si>
    <t>La Ronge, Saskatchewan</t>
  </si>
  <si>
    <t>Saskatchewan Government Northern Air Operations</t>
  </si>
  <si>
    <t>Off São Tomé Island</t>
  </si>
  <si>
    <t>Air São Tomé</t>
  </si>
  <si>
    <t>International Jet Charter</t>
  </si>
  <si>
    <t>Yaocun, China</t>
  </si>
  <si>
    <t>KJ-2000</t>
  </si>
  <si>
    <t>Mullan, Idaho</t>
  </si>
  <si>
    <t>Air Taxi - MajestiAlliance</t>
  </si>
  <si>
    <t>Abéché, Chad</t>
  </si>
  <si>
    <t>Military - Chadian Air Force</t>
  </si>
  <si>
    <t>Jumla, Napal</t>
  </si>
  <si>
    <t>Naturelink</t>
  </si>
  <si>
    <t>Himmelsschreiber</t>
  </si>
  <si>
    <t>de Havilland DHC-2 Beaver</t>
  </si>
  <si>
    <t>Sake, DemocratiRepubliCongo</t>
  </si>
  <si>
    <t>Mango Airlines</t>
  </si>
  <si>
    <t>Sibir (S7)</t>
  </si>
  <si>
    <t>Airbus A-310-324ET</t>
  </si>
  <si>
    <t>Multan, Pakistan</t>
  </si>
  <si>
    <t>Tracep</t>
  </si>
  <si>
    <t>Near Leticia, Colombia</t>
  </si>
  <si>
    <t>Boeing 727-23F</t>
  </si>
  <si>
    <t>Near Pownal, Vermont</t>
  </si>
  <si>
    <t>Near Piacenza, Italy</t>
  </si>
  <si>
    <t>Near Donetsk, Ukraine</t>
  </si>
  <si>
    <t>Pulkovo Airlines</t>
  </si>
  <si>
    <t>Canadair CRJ-200ER</t>
  </si>
  <si>
    <t>Mahad, Iran</t>
  </si>
  <si>
    <t>British Aerospace Nimrod MR-2</t>
  </si>
  <si>
    <t>Vladikavkaz, Russia</t>
  </si>
  <si>
    <t>Military - Russian Army</t>
  </si>
  <si>
    <t>Vandeikya, Nigeria</t>
  </si>
  <si>
    <t>Dornier 228</t>
  </si>
  <si>
    <t>Near Sao Felix do Araguaia , Brazil</t>
  </si>
  <si>
    <t>Gol Airlines / Private</t>
  </si>
  <si>
    <t>Boeing B-737-8EH /EMB-135JB</t>
  </si>
  <si>
    <t>Stord, Norway</t>
  </si>
  <si>
    <t>AtlantiAirways</t>
  </si>
  <si>
    <t>BAe 146-200</t>
  </si>
  <si>
    <t>Tashkent, Russia</t>
  </si>
  <si>
    <t>Military - Russian Air Force/Uzbekistan Airways</t>
  </si>
  <si>
    <t>Antonov An-2</t>
  </si>
  <si>
    <t>Boeing 737-2B7</t>
  </si>
  <si>
    <t>Antonov 74T-200</t>
  </si>
  <si>
    <t>Cajon Pass, California</t>
  </si>
  <si>
    <t>Air ambulance - Mercy Air Services</t>
  </si>
  <si>
    <t>Near Port Heiden, Alaska</t>
  </si>
  <si>
    <t>Piper PA-32-301 Cherokee</t>
  </si>
  <si>
    <t>Mbeya, Tanzania</t>
  </si>
  <si>
    <t>Air Charter - Tanzanian Air Services</t>
  </si>
  <si>
    <t>Off Parepare, Indonesia</t>
  </si>
  <si>
    <t>Adam Air</t>
  </si>
  <si>
    <t>Boeing B-737-4Q8</t>
  </si>
  <si>
    <t>Matabwe, Tanzania</t>
  </si>
  <si>
    <t>DJB Air Charter</t>
  </si>
  <si>
    <t>Piper PA-31-310</t>
  </si>
  <si>
    <t>Near Balad Air Base, Iraq</t>
  </si>
  <si>
    <t>Moldovan Aeriantur-M Air Cargo</t>
  </si>
  <si>
    <t>Antonov 26B-100</t>
  </si>
  <si>
    <t>Zapotlanejo, Mexico</t>
  </si>
  <si>
    <t>Learjet 24F</t>
  </si>
  <si>
    <t>SunQuest Executive Air Charter</t>
  </si>
  <si>
    <t>Cessna Citation 525</t>
  </si>
  <si>
    <t>Near Baghdad, Iraq</t>
  </si>
  <si>
    <t>Military - US Army</t>
  </si>
  <si>
    <t>Sikorsky UH-60L Black Hawk</t>
  </si>
  <si>
    <t>Regional Compagnie Aerienne Europeenne</t>
  </si>
  <si>
    <t>East Bay Cay, Turks &amp; Caicos Islands</t>
  </si>
  <si>
    <t>Air Turks &amp; Caicos</t>
  </si>
  <si>
    <t>Beechcraft Super King Air B200</t>
  </si>
  <si>
    <t>Belgrade, Montana</t>
  </si>
  <si>
    <t>Metro Aviation</t>
  </si>
  <si>
    <t>Yogyakarta, Indonesia</t>
  </si>
  <si>
    <t>Boeing B-737-497</t>
  </si>
  <si>
    <t>Princeville, Hawaii</t>
  </si>
  <si>
    <t>Heli-USA Airways</t>
  </si>
  <si>
    <t>Aerospatiale AS350BA Rotocraft</t>
  </si>
  <si>
    <t>Hanea, Kauai, Hawaii</t>
  </si>
  <si>
    <t>Inter-Island</t>
  </si>
  <si>
    <t>MDonnell Douglas 369FF Rotocraft</t>
  </si>
  <si>
    <t>Fazenda Nossa Senhora de Lourdes, Brazil</t>
  </si>
  <si>
    <t>Rockwell 500S Shrike Commander</t>
  </si>
  <si>
    <t>Samara, Russia</t>
  </si>
  <si>
    <t>UTAir Airlines</t>
  </si>
  <si>
    <t>Tupelov 134AK</t>
  </si>
  <si>
    <t>Transaviaexport Airlines</t>
  </si>
  <si>
    <t>Ilushin Il-76TD</t>
  </si>
  <si>
    <t>Near Kopinang, Guyana</t>
  </si>
  <si>
    <t>Air Services</t>
  </si>
  <si>
    <t>Pilatus Britten Norman BN-2A-27 Islander</t>
  </si>
  <si>
    <t>Shatoi, Chechnya</t>
  </si>
  <si>
    <t>Military - Russian</t>
  </si>
  <si>
    <t>Mi 8</t>
  </si>
  <si>
    <t>Near Dizangue, Cameroon</t>
  </si>
  <si>
    <t>Boeing B-737-8AL</t>
  </si>
  <si>
    <t>Near El-Thamad, Egypt</t>
  </si>
  <si>
    <t>Walikale Airstrip, Congo</t>
  </si>
  <si>
    <t>Safe Air Complany</t>
  </si>
  <si>
    <t>Near Pampa Hermosa, Peru</t>
  </si>
  <si>
    <t>Freetown, Sierra Leone</t>
  </si>
  <si>
    <t>Paramount Airlilnes</t>
  </si>
  <si>
    <t>Mi-8</t>
  </si>
  <si>
    <t>Near Milwaukee, Wisconson</t>
  </si>
  <si>
    <t>University of Michigan Health System</t>
  </si>
  <si>
    <t>Selenge province, Mongolia</t>
  </si>
  <si>
    <t>Mongolian Defense Ministry</t>
  </si>
  <si>
    <t>Vungano Hills, Malawi</t>
  </si>
  <si>
    <t>Nyika Safaris</t>
  </si>
  <si>
    <t>Near Kamina, Congo</t>
  </si>
  <si>
    <t>Karibu Airways</t>
  </si>
  <si>
    <t>Near Sihanoukville, Cambodia</t>
  </si>
  <si>
    <t>PMT Air</t>
  </si>
  <si>
    <t>M'Banza Congo, Angola</t>
  </si>
  <si>
    <t>Boeing 737-2M2</t>
  </si>
  <si>
    <t>Culiacan, Mexico</t>
  </si>
  <si>
    <t>North American CT-39A Sabreline</t>
  </si>
  <si>
    <t>Connemara, Ireland</t>
  </si>
  <si>
    <t>Charter - Private</t>
  </si>
  <si>
    <t>Muncho Lake, British Columbia, Canada</t>
  </si>
  <si>
    <t>Liard Air</t>
  </si>
  <si>
    <t>de Havilland DHC-6 Twim Otter 100</t>
  </si>
  <si>
    <t>Airbus A-320-233</t>
  </si>
  <si>
    <t>Near Shinile, Ethiopia</t>
  </si>
  <si>
    <t>Antonov AN-26V</t>
  </si>
  <si>
    <t>Rudyerd Bay, Alaska</t>
  </si>
  <si>
    <t>Taquan Air Service</t>
  </si>
  <si>
    <t>de Havilland DHC-2 MK.1 Beaver</t>
  </si>
  <si>
    <t>Atran</t>
  </si>
  <si>
    <t>Near Ruidoso, New Mexico</t>
  </si>
  <si>
    <t>Southwest Medivac</t>
  </si>
  <si>
    <t>Beechcraft King Air E-90</t>
  </si>
  <si>
    <t>Off Moorea, French Polynesia</t>
  </si>
  <si>
    <t>Air Moorea</t>
  </si>
  <si>
    <t>Near Ketchikan, Alaska</t>
  </si>
  <si>
    <t>SeaWind Aviation</t>
  </si>
  <si>
    <t>de Havilland Canada DHC-2 Beaver</t>
  </si>
  <si>
    <t>Near Kirkuk, Iraq</t>
  </si>
  <si>
    <t>UH-60 Blackhawk helilcopter</t>
  </si>
  <si>
    <t>Two Taxi Aero</t>
  </si>
  <si>
    <t>Embraer EMB-110P1 Bandeirant</t>
  </si>
  <si>
    <t>Kongolo, DemocratiRepubliCongo</t>
  </si>
  <si>
    <t>Great Lakes Business Complany</t>
  </si>
  <si>
    <t>Goma, DemocratiRepubliCongo</t>
  </si>
  <si>
    <t>Galaxy Kavatsi Airlines</t>
  </si>
  <si>
    <t>Blace, Macedonia</t>
  </si>
  <si>
    <t>Military - Macedonian Air Force</t>
  </si>
  <si>
    <t>Mi-17 Helicopter</t>
  </si>
  <si>
    <t>Phuket, Thailand</t>
  </si>
  <si>
    <t>One-Two-Go Airlines</t>
  </si>
  <si>
    <t>Malemba Nkulu, DR Congo</t>
  </si>
  <si>
    <t>Kinshasa, DR Congo</t>
  </si>
  <si>
    <t>Africa One Congo</t>
  </si>
  <si>
    <t>Alamosa, Colorado</t>
  </si>
  <si>
    <t>Beechcraft King Air C90A</t>
  </si>
  <si>
    <t>White Pass, Washington</t>
  </si>
  <si>
    <t>Kapowsin Air Sports</t>
  </si>
  <si>
    <t>Near Cubarral, Colombia</t>
  </si>
  <si>
    <t>Nacional de Aviacion</t>
  </si>
  <si>
    <t>Let 410 UVP-E10A</t>
  </si>
  <si>
    <t>Reali Taxi Aereo</t>
  </si>
  <si>
    <t>Juba Air Cargo</t>
  </si>
  <si>
    <t>Near Isparta, Turkey</t>
  </si>
  <si>
    <t>Atlasjet Airlines</t>
  </si>
  <si>
    <t>Off Whittier, Alaska</t>
  </si>
  <si>
    <t>Evergreen Alaska Helicopters, Inc.</t>
  </si>
  <si>
    <t>Eurocopter Deutschland BK117C1</t>
  </si>
  <si>
    <t>Castle Aviation</t>
  </si>
  <si>
    <t>Kiev, Ukraine</t>
  </si>
  <si>
    <t>Fun Air</t>
  </si>
  <si>
    <t>Beechcraft King Air C90B</t>
  </si>
  <si>
    <t>Los Roques, Venezuela</t>
  </si>
  <si>
    <t>Transaven</t>
  </si>
  <si>
    <t>Let 410 UVP-E3</t>
  </si>
  <si>
    <t>Servant Air</t>
  </si>
  <si>
    <t>Off Lihu, Hawaii</t>
  </si>
  <si>
    <t>Apline Aviation</t>
  </si>
  <si>
    <t>Boeing 777-236ER</t>
  </si>
  <si>
    <t>Gira Globo Charter</t>
  </si>
  <si>
    <t>Beechcraft King Air B200</t>
  </si>
  <si>
    <t>Miroslawiec, Poland</t>
  </si>
  <si>
    <t>CASA C-295M</t>
  </si>
  <si>
    <t>Near Malinau, Indonesia</t>
  </si>
  <si>
    <t>Dirgantara Air Service</t>
  </si>
  <si>
    <t>CASA NC-212-200</t>
  </si>
  <si>
    <t>Santa Barbara Airlines</t>
  </si>
  <si>
    <t>ATR-42-300</t>
  </si>
  <si>
    <t>Off Macae , Rio de Janeiro , Brazil</t>
  </si>
  <si>
    <t>BHS - Brazilian Helicopter Service Air Taxi</t>
  </si>
  <si>
    <t>Eurocopter  AS332L2 Super Puma</t>
  </si>
  <si>
    <t>Near Bethani, Nepal</t>
  </si>
  <si>
    <t>United Nations Mission</t>
  </si>
  <si>
    <t>Nbagu, Nigeria</t>
  </si>
  <si>
    <t>Trade Wings Aviation Ltd.</t>
  </si>
  <si>
    <t>Lawa, Suriname</t>
  </si>
  <si>
    <t>Blue Wing Airlines</t>
  </si>
  <si>
    <t>Antonov An-28</t>
  </si>
  <si>
    <t>Bundeena, Australia</t>
  </si>
  <si>
    <t>Avtex Air Services</t>
  </si>
  <si>
    <t>Swearingen SA227AC Metroliner III</t>
  </si>
  <si>
    <t>Chrisinau, Moldova</t>
  </si>
  <si>
    <t>Kata Transportation</t>
  </si>
  <si>
    <t>Hewa Bora Airways</t>
  </si>
  <si>
    <t>McDonnell Douglas DC-9-51</t>
  </si>
  <si>
    <t>Off Annobon Island, Equatorial Guinea</t>
  </si>
  <si>
    <t>Military - Government of Equatorial Guinea</t>
  </si>
  <si>
    <t>Off Crimea, Black Sea</t>
  </si>
  <si>
    <t>Naftogaz</t>
  </si>
  <si>
    <t>Near Rumbek, Sudan</t>
  </si>
  <si>
    <t>Southern Sudan Air Connection</t>
  </si>
  <si>
    <t>Stehekin, Washington</t>
  </si>
  <si>
    <t>Chelan Air Service</t>
  </si>
  <si>
    <t>de Havilland Canada DHC-2 Mark I Beaver</t>
  </si>
  <si>
    <t>Alpine Aviation </t>
  </si>
  <si>
    <t>Two Harbors, Catalina Island, California</t>
  </si>
  <si>
    <t>Island Express Helicopter Service</t>
  </si>
  <si>
    <t>Eurocopter AS350D Astar</t>
  </si>
  <si>
    <t>Near Chelyabinsk, Russia</t>
  </si>
  <si>
    <t>Moskovia Airlines</t>
  </si>
  <si>
    <t>Military - Servicio Aereo Nacional</t>
  </si>
  <si>
    <t>Bell UN-1N Huey</t>
  </si>
  <si>
    <t>TACA International Airlines</t>
  </si>
  <si>
    <t>Yeco, Chile</t>
  </si>
  <si>
    <t>Patagonia Airlines</t>
  </si>
  <si>
    <t>Cessna 208 Grand Caravan</t>
  </si>
  <si>
    <t>Huntsville, Texas</t>
  </si>
  <si>
    <t>PHI Air Medical</t>
  </si>
  <si>
    <t>Airbus A-310-324</t>
  </si>
  <si>
    <t>Bannang Sata, Thailand</t>
  </si>
  <si>
    <t>Military - Thai Army</t>
  </si>
  <si>
    <t>Bell UH-1N</t>
  </si>
  <si>
    <t>Near Salak Mountain, Indonesia</t>
  </si>
  <si>
    <t>CASA NC-212</t>
  </si>
  <si>
    <t>Near Malakal, Sudan</t>
  </si>
  <si>
    <t>Air Methods / ClassiHelicopters</t>
  </si>
  <si>
    <t>Bell 407 / Bell 407</t>
  </si>
  <si>
    <t>Ababeel Aviaition</t>
  </si>
  <si>
    <t>Ilysushin Il-76TD</t>
  </si>
  <si>
    <t>Saltillo, Mexico</t>
  </si>
  <si>
    <t>USA Jet Airlines</t>
  </si>
  <si>
    <t>Douglas DC9-15F</t>
  </si>
  <si>
    <t>Centurian Air Cargo</t>
  </si>
  <si>
    <t>Boeing B-747-209BSF</t>
  </si>
  <si>
    <t>Aerocord</t>
  </si>
  <si>
    <t>Owatonna, Minnesota</t>
  </si>
  <si>
    <t>East Coast Jets</t>
  </si>
  <si>
    <t>British Aerospace BAe-125-800A</t>
  </si>
  <si>
    <t>North Vancouver Island, British Colombia, Canada</t>
  </si>
  <si>
    <t>PacifiCoast Airlines</t>
  </si>
  <si>
    <t>Near Junction City, California</t>
  </si>
  <si>
    <t>Junction City Fire Department</t>
  </si>
  <si>
    <t>Sunat Tanon, Thailand</t>
  </si>
  <si>
    <t>Bell Huey UH-1H</t>
  </si>
  <si>
    <t>K-50 Airport, Somalia</t>
  </si>
  <si>
    <t>Fly 540</t>
  </si>
  <si>
    <t>Spanair</t>
  </si>
  <si>
    <t>Near Cabañas, Guatemala</t>
  </si>
  <si>
    <t>Aéreo Ruta Maya</t>
  </si>
  <si>
    <t>Bishkek, Kyrgyzstan</t>
  </si>
  <si>
    <t>Itek Air</t>
  </si>
  <si>
    <t>Boeing B-737-219</t>
  </si>
  <si>
    <t>Near Toacaso, Ecuador</t>
  </si>
  <si>
    <t>Conviasa</t>
  </si>
  <si>
    <t>Near Bukavu, Congo</t>
  </si>
  <si>
    <t>Air Serv Internatiional/CemAir</t>
  </si>
  <si>
    <t>Air Tahoma</t>
  </si>
  <si>
    <t>Off Dubai, United Arab Emirates</t>
  </si>
  <si>
    <t>Aerogulf</t>
  </si>
  <si>
    <t>Boeing B-737-505</t>
  </si>
  <si>
    <t>Columbia, South Carolina</t>
  </si>
  <si>
    <t>Global Executive Aviation</t>
  </si>
  <si>
    <t>Camp Springs, Maryland</t>
  </si>
  <si>
    <t>Maryland State Police</t>
  </si>
  <si>
    <t>Aerospatiale SA365N-1 Dauphin II</t>
  </si>
  <si>
    <t>Lukla, Nepal</t>
  </si>
  <si>
    <t>Aurora, Illinois</t>
  </si>
  <si>
    <t>Air Angles Inc.</t>
  </si>
  <si>
    <t>Bell 222</t>
  </si>
  <si>
    <t>Mexican Government</t>
  </si>
  <si>
    <t>Learjet 45</t>
  </si>
  <si>
    <t>Between Kibo &amp; Mawenzi Peaks of Mt. Kilimanjaroi, Tanzania</t>
  </si>
  <si>
    <t>East African Air Charters</t>
  </si>
  <si>
    <t>Fallujah, Iraq</t>
  </si>
  <si>
    <t>Falcon Aviation Group</t>
  </si>
  <si>
    <t>Thormanby Island, British Columbia, Canada</t>
  </si>
  <si>
    <t>XL Airways leased from Air New Zealand</t>
  </si>
  <si>
    <t>Airbus A320-232</t>
  </si>
  <si>
    <t>Webstas Aviation Services Inc.</t>
  </si>
  <si>
    <t>Rockwell International 690B</t>
  </si>
  <si>
    <t>Off Sabine Pass, Texas</t>
  </si>
  <si>
    <t>Rotorcraft Leasing Co</t>
  </si>
  <si>
    <t>Bell 206-L4 Jet Ranger III</t>
  </si>
  <si>
    <t>Off Turks and Caicos Islands</t>
  </si>
  <si>
    <t>Alantis Aviation</t>
  </si>
  <si>
    <t>Britten Norman BN-2A Trislander Mk3</t>
  </si>
  <si>
    <t>Near Houma Louisiana</t>
  </si>
  <si>
    <t>Petroleum Helicopters Inc</t>
  </si>
  <si>
    <t>US Airways</t>
  </si>
  <si>
    <t>Airbus A320-214</t>
  </si>
  <si>
    <t>Manacapuru, Brazil</t>
  </si>
  <si>
    <t>Aerotaxi Manaus</t>
  </si>
  <si>
    <t>Bandeirante EMB-110P1</t>
  </si>
  <si>
    <t>Trigoria, Italy</t>
  </si>
  <si>
    <t>Air One Executive</t>
  </si>
  <si>
    <t>Cessna 650 Citation III</t>
  </si>
  <si>
    <t>Clarence Center, New York</t>
  </si>
  <si>
    <t>Continental Connection/Colgan Air</t>
  </si>
  <si>
    <t>Bombardier DHC-8-402 Q400</t>
  </si>
  <si>
    <t>Chanco, Chile</t>
  </si>
  <si>
    <t>Flight Service</t>
  </si>
  <si>
    <t>Aerolift</t>
  </si>
  <si>
    <t>Turkish Airlines</t>
  </si>
  <si>
    <t>Boeing 737-8F2</t>
  </si>
  <si>
    <t>Lake Victoria, Uganda</t>
  </si>
  <si>
    <t>Ilyushin Il-76T</t>
  </si>
  <si>
    <t>Off St. Johns, Newfoundland</t>
  </si>
  <si>
    <t>Cougar Helicopters</t>
  </si>
  <si>
    <t>Sikorsky S-92A</t>
  </si>
  <si>
    <t>Eagle Cap Leasing</t>
  </si>
  <si>
    <t>Pilatus PC-12/45</t>
  </si>
  <si>
    <t>Off Crimond, Scotland</t>
  </si>
  <si>
    <t>Bond Offshore Helicopters</t>
  </si>
  <si>
    <t>Eurocopter AS 332L2 Super Puma 2</t>
  </si>
  <si>
    <t>Aviastar Mandiri</t>
  </si>
  <si>
    <t>British Aerospace BAe-146-300</t>
  </si>
  <si>
    <t>Mount Gergaji, Indonesia</t>
  </si>
  <si>
    <t>Mimika Air</t>
  </si>
  <si>
    <t>Pilatus PC-6</t>
  </si>
  <si>
    <t>Canaima National Park, Venezuela</t>
  </si>
  <si>
    <t>Aerotuy airline</t>
  </si>
  <si>
    <t>Massamba, DemocratiRepubliof Congo</t>
  </si>
  <si>
    <t>Bako Air</t>
  </si>
  <si>
    <t>Near El Alto de Rubio, Venezuela</t>
  </si>
  <si>
    <t>Mi-35</t>
  </si>
  <si>
    <t>Near Madiun, Indonesia</t>
  </si>
  <si>
    <t>Near Isiro, DemocratiRepubliCongo</t>
  </si>
  <si>
    <t>AtlantiOcean, 570 miles northeast of Natal, Brazil</t>
  </si>
  <si>
    <t>Airbus A330-203</t>
  </si>
  <si>
    <t>Near Port Hope Simpson, Newfoundland, Canada</t>
  </si>
  <si>
    <t>Strait Air</t>
  </si>
  <si>
    <t>State of Arunachal Pradesh, India</t>
  </si>
  <si>
    <t>Row Labels</t>
  </si>
  <si>
    <t>Average of Survival rate</t>
  </si>
  <si>
    <t>Grand Total</t>
  </si>
  <si>
    <t>Sum of Fatalities</t>
  </si>
  <si>
    <t>Sum of Total Fatalities</t>
  </si>
  <si>
    <t>Sum of Crash survivors</t>
  </si>
  <si>
    <t>California</t>
  </si>
  <si>
    <t>England</t>
  </si>
  <si>
    <t>Count of Date</t>
  </si>
  <si>
    <t>India</t>
  </si>
  <si>
    <t>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</si>
</sst>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5"/>
      <color theme="1"/>
      <name val="Arial"/>
      <scheme val="minor"/>
    </font>
    <font>
      <sz val="10"/>
      <color theme="1"/>
      <name val="Arial"/>
      <scheme val="minor"/>
    </font>
    <font>
      <sz val="10"/>
      <color theme="0"/>
      <name val="Arial"/>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left"/>
    </xf>
    <xf numFmtId="0" fontId="1" fillId="0" borderId="0" xfId="0" applyFont="1"/>
    <xf numFmtId="14" fontId="2" fillId="0" borderId="0" xfId="0" applyNumberFormat="1" applyFont="1" applyAlignment="1">
      <alignment horizontal="left"/>
    </xf>
    <xf numFmtId="0" fontId="2" fillId="0" borderId="0" xfId="0" applyFont="1" applyAlignment="1">
      <alignment horizontal="left"/>
    </xf>
    <xf numFmtId="20" fontId="2" fillId="0" borderId="0" xfId="0" applyNumberFormat="1" applyFont="1" applyAlignment="1">
      <alignment horizontal="left"/>
    </xf>
    <xf numFmtId="0" fontId="2" fillId="0" borderId="0" xfId="0" applyFont="1"/>
    <xf numFmtId="10" fontId="2" fillId="0" borderId="0" xfId="0" applyNumberFormat="1" applyFont="1"/>
    <xf numFmtId="0" fontId="0" fillId="0" borderId="0" xfId="0" pivotButton="1"/>
    <xf numFmtId="0" fontId="0" fillId="0" borderId="0" xfId="0" applyAlignment="1">
      <alignment horizontal="left"/>
    </xf>
    <xf numFmtId="10" fontId="0" fillId="0" borderId="0" xfId="0" applyNumberFormat="1"/>
    <xf numFmtId="0" fontId="3" fillId="2" borderId="0" xfId="0" applyFont="1" applyFill="1"/>
    <xf numFmtId="0" fontId="0" fillId="2" borderId="0" xfId="0" applyFill="1"/>
    <xf numFmtId="10" fontId="3" fillId="2" borderId="0" xfId="0" applyNumberFormat="1" applyFont="1" applyFill="1"/>
    <xf numFmtId="0" fontId="0" fillId="2" borderId="1" xfId="0" applyFill="1" applyBorder="1"/>
  </cellXfs>
  <cellStyles count="1">
    <cellStyle name="Normal" xfId="0" builtinId="0"/>
  </cellStyles>
  <dxfs count="17">
    <dxf>
      <font>
        <b val="0"/>
        <i val="0"/>
        <strike val="0"/>
        <condense val="0"/>
        <extend val="0"/>
        <outline val="0"/>
        <shadow val="0"/>
        <u val="none"/>
        <vertAlign val="baseline"/>
        <sz val="10"/>
        <color theme="1"/>
        <name val="Arial"/>
        <scheme val="minor"/>
      </font>
      <numFmt numFmtId="14" formatCode="0.0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25" formatCode="hh:mm"/>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5"/>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[Plane crash data (with dashboard).xlsx]Pivot!PivotTable9</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Crashes Per Month</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Pivot!$V$3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Pivot!$U$4:$U$16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Pivot!$V$4:$V$16</c:f>
              <c:numCache>
                <c:formatCode>General</c:formatCode>
                <c:ptCount val="12"/>
                <c:pt idx="0">
                  <c:v>496</c:v>
                </c:pt>
                <c:pt idx="1">
                  <c:v>396</c:v>
                </c:pt>
                <c:pt idx="2">
                  <c:v>455</c:v>
                </c:pt>
                <c:pt idx="3">
                  <c:v>378</c:v>
                </c:pt>
                <c:pt idx="4">
                  <c:v>370</c:v>
                </c:pt>
                <c:pt idx="5">
                  <c:v>385</c:v>
                </c:pt>
                <c:pt idx="6">
                  <c:v>428</c:v>
                </c:pt>
                <c:pt idx="7">
                  <c:v>476</c:v>
                </c:pt>
                <c:pt idx="8">
                  <c:v>458</c:v>
                </c:pt>
                <c:pt idx="9">
                  <c:v>454</c:v>
                </c:pt>
                <c:pt idx="10">
                  <c:v>455</c:v>
                </c:pt>
                <c:pt idx="11">
                  <c:v>517</c:v>
                </c:pt>
              </c:numCache>
            </c:numRef>
          </c:val>
          <c:extLst>
            <c:ext xmlns:c16="http://schemas.microsoft.com/office/drawing/2014/chart" uri="{C3380CC4-5D6E-409C-BE32-E72D297353CC}">
              <c16:uniqueId val="{00000000-0777-418F-9578-A9ECC3854EB0}"/>
            </c:ext>
          </c:extLst>
        </c:ser>
        <c:dLbls>
          <c:showLegendKey val="0"/>
          <c:showVal val="0"/>
          <c:showCatName val="0"/>
          <c:showSerName val="0"/>
          <c:showPercent val="0"/>
          <c:showBubbleSize val="0"/>
        </c:dLbls>
        <c:gapWidth val="100"/>
        <c:overlap val="-24"/>
        <c:axId val="1489393839"/>
        <c:axId val="1489407279"/>
      </c:barChart>
      <c:catAx>
        <c:axId val="1489393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407279"/>
        <c:crosses val="autoZero"/>
        <c:auto val="1"/>
        <c:lblAlgn val="ctr"/>
        <c:lblOffset val="100"/>
        <c:noMultiLvlLbl val="0"/>
      </c:catAx>
      <c:valAx>
        <c:axId val="14894072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39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[Plane crash data (with dashboard).xlsx]Pivot!PivotTable8</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Top 10 Regions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Pivot!$P$4:$P$14</c:f>
              <c:strCache>
                <c:ptCount val="10"/>
                <c:pt idx="0">
                  <c:v>Brazil</c:v>
                </c:pt>
                <c:pt idx="1">
                  <c:v>Alaska</c:v>
                </c:pt>
                <c:pt idx="2">
                  <c:v>Russia</c:v>
                </c:pt>
                <c:pt idx="3">
                  <c:v>Colombia</c:v>
                </c:pt>
                <c:pt idx="4">
                  <c:v>California</c:v>
                </c:pt>
                <c:pt idx="5">
                  <c:v>France</c:v>
                </c:pt>
                <c:pt idx="6">
                  <c:v>India</c:v>
                </c:pt>
                <c:pt idx="7">
                  <c:v>England</c:v>
                </c:pt>
                <c:pt idx="8">
                  <c:v>Indonesia</c:v>
                </c:pt>
                <c:pt idx="9">
                  <c:v>Mexico</c:v>
                </c:pt>
              </c:strCache>
            </c:strRef>
          </c:cat>
          <c:val>
            <c:numRef>
              <c:f>Pivot!$Q$4:$Q$14</c:f>
              <c:numCache>
                <c:formatCode>General</c:formatCode>
                <c:ptCount val="10"/>
                <c:pt idx="0">
                  <c:v>180</c:v>
                </c:pt>
                <c:pt idx="1">
                  <c:v>174</c:v>
                </c:pt>
                <c:pt idx="2">
                  <c:v>170</c:v>
                </c:pt>
                <c:pt idx="3">
                  <c:v>146</c:v>
                </c:pt>
                <c:pt idx="4">
                  <c:v>138</c:v>
                </c:pt>
                <c:pt idx="5">
                  <c:v>124</c:v>
                </c:pt>
                <c:pt idx="6">
                  <c:v>95</c:v>
                </c:pt>
                <c:pt idx="7">
                  <c:v>85</c:v>
                </c:pt>
                <c:pt idx="8">
                  <c:v>82</c:v>
                </c:pt>
                <c:pt idx="9">
                  <c:v>82</c:v>
                </c:pt>
              </c:numCache>
            </c:numRef>
          </c:val>
          <c:extLst>
            <c:ext xmlns:c16="http://schemas.microsoft.com/office/drawing/2014/chart" uri="{C3380CC4-5D6E-409C-BE32-E72D297353CC}">
              <c16:uniqueId val="{00000000-2EF4-448D-94BC-E61023F637C4}"/>
            </c:ext>
          </c:extLst>
        </c:ser>
        <c:dLbls>
          <c:showLegendKey val="0"/>
          <c:showVal val="0"/>
          <c:showCatName val="0"/>
          <c:showSerName val="0"/>
          <c:showPercent val="0"/>
          <c:showBubbleSize val="0"/>
        </c:dLbls>
        <c:gapWidth val="182"/>
        <c:overlap val="-50"/>
        <c:axId val="1489390479"/>
        <c:axId val="1489374159"/>
      </c:barChart>
      <c:catAx>
        <c:axId val="148939047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9374159"/>
        <c:crosses val="autoZero"/>
        <c:auto val="1"/>
        <c:lblAlgn val="ctr"/>
        <c:lblOffset val="100"/>
        <c:noMultiLvlLbl val="0"/>
      </c:catAx>
      <c:valAx>
        <c:axId val="148937415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939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[Plane crash data (with dashboard).xlsx]Pivot!PivotTable7</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Crashes Per Decade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Pivot!$L$4:$L$15</c:f>
              <c:strCache>
                <c:ptCount val="11"/>
                <c:pt idx="0">
                  <c:v>1900</c:v>
                </c:pt>
                <c:pt idx="1">
                  <c:v>1910</c:v>
                </c:pt>
                <c:pt idx="2">
                  <c:v>1920</c:v>
                </c:pt>
                <c:pt idx="3">
                  <c:v>1930</c:v>
                </c:pt>
                <c:pt idx="4">
                  <c:v>1940</c:v>
                </c:pt>
                <c:pt idx="5">
                  <c:v>1950</c:v>
                </c:pt>
                <c:pt idx="6">
                  <c:v>1960</c:v>
                </c:pt>
                <c:pt idx="7">
                  <c:v>1970</c:v>
                </c:pt>
                <c:pt idx="8">
                  <c:v>1980</c:v>
                </c:pt>
                <c:pt idx="9">
                  <c:v>1990</c:v>
                </c:pt>
                <c:pt idx="10">
                  <c:v>2000</c:v>
                </c:pt>
              </c:strCache>
            </c:strRef>
          </c:cat>
          <c:val>
            <c:numRef>
              <c:f>Pivot!$M$4:$M$15</c:f>
              <c:numCache>
                <c:formatCode>General</c:formatCode>
                <c:ptCount val="11"/>
                <c:pt idx="0">
                  <c:v>1</c:v>
                </c:pt>
                <c:pt idx="1">
                  <c:v>27</c:v>
                </c:pt>
                <c:pt idx="2">
                  <c:v>178</c:v>
                </c:pt>
                <c:pt idx="3">
                  <c:v>323</c:v>
                </c:pt>
                <c:pt idx="4">
                  <c:v>510</c:v>
                </c:pt>
                <c:pt idx="5">
                  <c:v>596</c:v>
                </c:pt>
                <c:pt idx="6">
                  <c:v>721</c:v>
                </c:pt>
                <c:pt idx="7">
                  <c:v>837</c:v>
                </c:pt>
                <c:pt idx="8">
                  <c:v>717</c:v>
                </c:pt>
                <c:pt idx="9">
                  <c:v>775</c:v>
                </c:pt>
                <c:pt idx="10">
                  <c:v>583</c:v>
                </c:pt>
              </c:numCache>
            </c:numRef>
          </c:val>
          <c:extLst>
            <c:ext xmlns:c16="http://schemas.microsoft.com/office/drawing/2014/chart" uri="{C3380CC4-5D6E-409C-BE32-E72D297353CC}">
              <c16:uniqueId val="{00000000-0413-40B3-BABF-A90D66071A03}"/>
            </c:ext>
          </c:extLst>
        </c:ser>
        <c:dLbls>
          <c:showLegendKey val="0"/>
          <c:showVal val="0"/>
          <c:showCatName val="0"/>
          <c:showSerName val="0"/>
          <c:showPercent val="0"/>
          <c:showBubbleSize val="0"/>
        </c:dLbls>
        <c:gapWidth val="100"/>
        <c:overlap val="-24"/>
        <c:axId val="1489375119"/>
        <c:axId val="1489375599"/>
      </c:barChart>
      <c:catAx>
        <c:axId val="1489375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375599"/>
        <c:crosses val="autoZero"/>
        <c:auto val="1"/>
        <c:lblAlgn val="ctr"/>
        <c:lblOffset val="100"/>
        <c:noMultiLvlLbl val="0"/>
      </c:catAx>
      <c:valAx>
        <c:axId val="1489375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37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[Plane crash data (with dashboard).xlsx]Pivot!PivotTable11</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10 Operators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outerShdw blurRad="254000" sx="102000" sy="102000" algn="ctr" rotWithShape="0">
              <a:prstClr val="black">
                <a:alpha val="20000"/>
              </a:prstClr>
            </a:outerShdw>
          </a:effectLst>
        </c:spPr>
      </c:pivotFmt>
      <c:pivotFmt>
        <c:idx val="17"/>
        <c:spPr>
          <a:solidFill>
            <a:schemeClr val="accent5"/>
          </a:solidFill>
          <a:ln>
            <a:noFill/>
          </a:ln>
          <a:effectLst>
            <a:outerShdw blurRad="254000" sx="102000" sy="102000" algn="ctr" rotWithShape="0">
              <a:prstClr val="black">
                <a:alpha val="20000"/>
              </a:prstClr>
            </a:outerShdw>
          </a:effectLst>
        </c:spPr>
      </c:pivotFmt>
      <c:pivotFmt>
        <c:idx val="18"/>
        <c:spPr>
          <a:solidFill>
            <a:schemeClr val="accent4"/>
          </a:solidFill>
          <a:ln>
            <a:noFill/>
          </a:ln>
          <a:effectLst>
            <a:outerShdw blurRad="254000" sx="102000" sy="102000" algn="ctr" rotWithShape="0">
              <a:prstClr val="black">
                <a:alpha val="20000"/>
              </a:prstClr>
            </a:outerShdw>
          </a:effectLst>
        </c:spPr>
      </c:pivotFmt>
      <c:pivotFmt>
        <c:idx val="19"/>
        <c:spPr>
          <a:solidFill>
            <a:schemeClr val="accent6">
              <a:lumMod val="60000"/>
            </a:schemeClr>
          </a:solidFill>
          <a:ln>
            <a:noFill/>
          </a:ln>
          <a:effectLst>
            <a:outerShdw blurRad="254000" sx="102000" sy="102000" algn="ctr" rotWithShape="0">
              <a:prstClr val="black">
                <a:alpha val="20000"/>
              </a:prstClr>
            </a:outerShdw>
          </a:effectLst>
        </c:spPr>
      </c:pivotFmt>
      <c:pivotFmt>
        <c:idx val="20"/>
        <c:spPr>
          <a:solidFill>
            <a:schemeClr val="accent5">
              <a:lumMod val="60000"/>
            </a:schemeClr>
          </a:solidFill>
          <a:ln>
            <a:noFill/>
          </a:ln>
          <a:effectLst>
            <a:outerShdw blurRad="254000" sx="102000" sy="102000" algn="ctr" rotWithShape="0">
              <a:prstClr val="black">
                <a:alpha val="20000"/>
              </a:prstClr>
            </a:outerShdw>
          </a:effectLst>
        </c:spPr>
      </c:pivotFmt>
      <c:pivotFmt>
        <c:idx val="21"/>
        <c:spPr>
          <a:solidFill>
            <a:schemeClr val="accent4">
              <a:lumMod val="60000"/>
            </a:schemeClr>
          </a:solidFill>
          <a:ln>
            <a:noFill/>
          </a:ln>
          <a:effectLst>
            <a:outerShdw blurRad="254000" sx="102000" sy="102000" algn="ctr" rotWithShape="0">
              <a:prstClr val="black">
                <a:alpha val="20000"/>
              </a:prstClr>
            </a:outerShdw>
          </a:effectLst>
        </c:spPr>
      </c:pivotFmt>
      <c:pivotFmt>
        <c:idx val="22"/>
        <c:spPr>
          <a:solidFill>
            <a:schemeClr val="accent6">
              <a:lumMod val="80000"/>
              <a:lumOff val="20000"/>
            </a:schemeClr>
          </a:solidFill>
          <a:ln>
            <a:noFill/>
          </a:ln>
          <a:effectLst>
            <a:outerShdw blurRad="254000" sx="102000" sy="102000" algn="ctr" rotWithShape="0">
              <a:prstClr val="black">
                <a:alpha val="20000"/>
              </a:prstClr>
            </a:outerShdw>
          </a:effectLst>
        </c:spPr>
      </c:pivotFmt>
      <c:pivotFmt>
        <c:idx val="23"/>
        <c:spPr>
          <a:solidFill>
            <a:schemeClr val="accent5">
              <a:lumMod val="80000"/>
              <a:lumOff val="20000"/>
            </a:schemeClr>
          </a:solidFill>
          <a:ln>
            <a:noFill/>
          </a:ln>
          <a:effectLst>
            <a:outerShdw blurRad="254000" sx="102000" sy="102000" algn="ctr" rotWithShape="0">
              <a:prstClr val="black">
                <a:alpha val="20000"/>
              </a:prstClr>
            </a:outerShdw>
          </a:effectLst>
        </c:spPr>
      </c:pivotFmt>
      <c:pivotFmt>
        <c:idx val="24"/>
        <c:spPr>
          <a:solidFill>
            <a:schemeClr val="accent4">
              <a:lumMod val="80000"/>
              <a:lumOff val="20000"/>
            </a:schemeClr>
          </a:solidFill>
          <a:ln>
            <a:noFill/>
          </a:ln>
          <a:effectLst>
            <a:outerShdw blurRad="254000" sx="102000" sy="102000" algn="ctr" rotWithShape="0">
              <a:prstClr val="black">
                <a:alpha val="20000"/>
              </a:prstClr>
            </a:outerShdw>
          </a:effectLst>
        </c:spPr>
      </c:pivotFmt>
      <c:pivotFmt>
        <c:idx val="25"/>
        <c:spPr>
          <a:solidFill>
            <a:schemeClr val="accent6">
              <a:lumMod val="80000"/>
            </a:schemeClr>
          </a:solidFill>
          <a:ln>
            <a:noFill/>
          </a:ln>
          <a:effectLst>
            <a:outerShdw blurRad="254000" sx="102000" sy="102000" algn="ctr" rotWithShape="0">
              <a:prstClr val="black">
                <a:alpha val="20000"/>
              </a:prstClr>
            </a:outerShdw>
          </a:effectLst>
        </c:spPr>
      </c:pivotFmt>
      <c:pivotFmt>
        <c:idx val="26"/>
        <c:spPr>
          <a:solidFill>
            <a:schemeClr val="accent5">
              <a:lumMod val="80000"/>
            </a:schemeClr>
          </a:solidFill>
          <a:ln>
            <a:noFill/>
          </a:ln>
          <a:effectLst>
            <a:outerShdw blurRad="254000" sx="102000" sy="102000" algn="ctr" rotWithShape="0">
              <a:prstClr val="black">
                <a:alpha val="20000"/>
              </a:prstClr>
            </a:outerShdw>
          </a:effectLst>
        </c:spPr>
      </c:pivotFmt>
      <c:pivotFmt>
        <c:idx val="27"/>
        <c:spPr>
          <a:solidFill>
            <a:schemeClr val="accent4">
              <a:lumMod val="80000"/>
            </a:schemeClr>
          </a:solidFill>
          <a:ln>
            <a:noFill/>
          </a:ln>
          <a:effectLst>
            <a:outerShdw blurRad="254000" sx="102000" sy="102000" algn="ctr" rotWithShape="0">
              <a:prstClr val="black">
                <a:alpha val="20000"/>
              </a:prstClr>
            </a:outerShdw>
          </a:effectLst>
        </c:spPr>
      </c:pivotFmt>
      <c:pivotFmt>
        <c:idx val="28"/>
        <c:spPr>
          <a:solidFill>
            <a:schemeClr val="accent6">
              <a:lumMod val="60000"/>
              <a:lumOff val="40000"/>
            </a:schemeClr>
          </a:solidFill>
          <a:ln>
            <a:noFill/>
          </a:ln>
          <a:effectLst>
            <a:outerShdw blurRad="254000" sx="102000" sy="102000" algn="ctr" rotWithShape="0">
              <a:prstClr val="black">
                <a:alpha val="20000"/>
              </a:prstClr>
            </a:outerShdw>
          </a:effectLst>
        </c:spPr>
      </c:pivotFmt>
      <c:pivotFmt>
        <c:idx val="29"/>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solidFill>
          <a:ln>
            <a:noFill/>
          </a:ln>
          <a:effectLst>
            <a:outerShdw blurRad="254000" sx="102000" sy="102000" algn="ctr" rotWithShape="0">
              <a:prstClr val="black">
                <a:alpha val="20000"/>
              </a:prstClr>
            </a:outerShdw>
          </a:effectLst>
        </c:spPr>
      </c:pivotFmt>
      <c:pivotFmt>
        <c:idx val="31"/>
        <c:spPr>
          <a:solidFill>
            <a:schemeClr val="accent6"/>
          </a:solidFill>
          <a:ln>
            <a:noFill/>
          </a:ln>
          <a:effectLst>
            <a:outerShdw blurRad="254000" sx="102000" sy="102000" algn="ctr" rotWithShape="0">
              <a:prstClr val="black">
                <a:alpha val="20000"/>
              </a:prstClr>
            </a:outerShdw>
          </a:effectLst>
        </c:spPr>
      </c:pivotFmt>
      <c:pivotFmt>
        <c:idx val="32"/>
        <c:spPr>
          <a:solidFill>
            <a:schemeClr val="accent6"/>
          </a:solidFill>
          <a:ln>
            <a:noFill/>
          </a:ln>
          <a:effectLst>
            <a:outerShdw blurRad="254000" sx="102000" sy="102000" algn="ctr" rotWithShape="0">
              <a:prstClr val="black">
                <a:alpha val="20000"/>
              </a:prstClr>
            </a:outerShdw>
          </a:effectLst>
        </c:spPr>
      </c:pivotFmt>
      <c:pivotFmt>
        <c:idx val="33"/>
        <c:spPr>
          <a:solidFill>
            <a:schemeClr val="accent6"/>
          </a:solidFill>
          <a:ln>
            <a:noFill/>
          </a:ln>
          <a:effectLst>
            <a:outerShdw blurRad="254000" sx="102000" sy="102000" algn="ctr" rotWithShape="0">
              <a:prstClr val="black">
                <a:alpha val="20000"/>
              </a:prstClr>
            </a:outerShdw>
          </a:effectLst>
        </c:spPr>
      </c:pivotFmt>
      <c:pivotFmt>
        <c:idx val="34"/>
        <c:spPr>
          <a:solidFill>
            <a:schemeClr val="accent6"/>
          </a:solidFill>
          <a:ln>
            <a:noFill/>
          </a:ln>
          <a:effectLst>
            <a:outerShdw blurRad="254000" sx="102000" sy="102000" algn="ctr" rotWithShape="0">
              <a:prstClr val="black">
                <a:alpha val="20000"/>
              </a:prstClr>
            </a:outerShdw>
          </a:effectLst>
        </c:spPr>
      </c:pivotFmt>
      <c:pivotFmt>
        <c:idx val="35"/>
        <c:spPr>
          <a:solidFill>
            <a:schemeClr val="accent6"/>
          </a:solidFill>
          <a:ln>
            <a:noFill/>
          </a:ln>
          <a:effectLst>
            <a:outerShdw blurRad="254000" sx="102000" sy="102000" algn="ctr" rotWithShape="0">
              <a:prstClr val="black">
                <a:alpha val="20000"/>
              </a:prstClr>
            </a:outerShdw>
          </a:effectLst>
        </c:spPr>
      </c:pivotFmt>
      <c:pivotFmt>
        <c:idx val="36"/>
        <c:spPr>
          <a:solidFill>
            <a:schemeClr val="accent6"/>
          </a:solidFill>
          <a:ln>
            <a:noFill/>
          </a:ln>
          <a:effectLst>
            <a:outerShdw blurRad="254000" sx="102000" sy="102000" algn="ctr" rotWithShape="0">
              <a:prstClr val="black">
                <a:alpha val="20000"/>
              </a:prstClr>
            </a:outerShdw>
          </a:effectLst>
        </c:spPr>
      </c:pivotFmt>
      <c:pivotFmt>
        <c:idx val="37"/>
        <c:spPr>
          <a:solidFill>
            <a:schemeClr val="accent6"/>
          </a:solidFill>
          <a:ln>
            <a:noFill/>
          </a:ln>
          <a:effectLst>
            <a:outerShdw blurRad="254000" sx="102000" sy="102000" algn="ctr" rotWithShape="0">
              <a:prstClr val="black">
                <a:alpha val="20000"/>
              </a:prstClr>
            </a:outerShdw>
          </a:effectLst>
        </c:spPr>
      </c:pivotFmt>
      <c:pivotFmt>
        <c:idx val="38"/>
        <c:spPr>
          <a:solidFill>
            <a:schemeClr val="accent6"/>
          </a:solidFill>
          <a:ln>
            <a:noFill/>
          </a:ln>
          <a:effectLst>
            <a:outerShdw blurRad="254000" sx="102000" sy="102000" algn="ctr" rotWithShape="0">
              <a:prstClr val="black">
                <a:alpha val="20000"/>
              </a:prstClr>
            </a:outerShdw>
          </a:effectLst>
        </c:spPr>
      </c:pivotFmt>
      <c:pivotFmt>
        <c:idx val="39"/>
        <c:spPr>
          <a:solidFill>
            <a:schemeClr val="accent6"/>
          </a:solidFill>
          <a:ln>
            <a:noFill/>
          </a:ln>
          <a:effectLst>
            <a:outerShdw blurRad="254000" sx="102000" sy="102000" algn="ctr" rotWithShape="0">
              <a:prstClr val="black">
                <a:alpha val="20000"/>
              </a:prstClr>
            </a:outerShdw>
          </a:effectLst>
        </c:spPr>
      </c:pivotFmt>
      <c:pivotFmt>
        <c:idx val="40"/>
        <c:spPr>
          <a:solidFill>
            <a:schemeClr val="accent6"/>
          </a:solidFill>
          <a:ln>
            <a:noFill/>
          </a:ln>
          <a:effectLst>
            <a:outerShdw blurRad="254000" sx="102000" sy="102000" algn="ctr" rotWithShape="0">
              <a:prstClr val="black">
                <a:alpha val="20000"/>
              </a:prstClr>
            </a:outerShdw>
          </a:effectLst>
        </c:spPr>
      </c:pivotFmt>
      <c:pivotFmt>
        <c:idx val="41"/>
        <c:spPr>
          <a:solidFill>
            <a:schemeClr val="accent6"/>
          </a:solidFill>
          <a:ln>
            <a:noFill/>
          </a:ln>
          <a:effectLst>
            <a:outerShdw blurRad="254000" sx="102000" sy="102000" algn="ctr" rotWithShape="0">
              <a:prstClr val="black">
                <a:alpha val="20000"/>
              </a:prstClr>
            </a:outerShdw>
          </a:effectLst>
        </c:spPr>
      </c:pivotFmt>
      <c:pivotFmt>
        <c:idx val="42"/>
        <c:spPr>
          <a:solidFill>
            <a:schemeClr val="accent6"/>
          </a:solidFill>
          <a:ln>
            <a:noFill/>
          </a:ln>
          <a:effectLst>
            <a:outerShdw blurRad="254000" sx="102000" sy="102000" algn="ctr" rotWithShape="0">
              <a:prstClr val="black">
                <a:alpha val="20000"/>
              </a:prstClr>
            </a:outerShdw>
          </a:effectLst>
        </c:spPr>
      </c:pivotFmt>
      <c:pivotFmt>
        <c:idx val="4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6"/>
          </a:solidFill>
          <a:ln>
            <a:noFill/>
          </a:ln>
          <a:effectLst>
            <a:outerShdw blurRad="254000" sx="102000" sy="102000" algn="ctr" rotWithShape="0">
              <a:prstClr val="black">
                <a:alpha val="20000"/>
              </a:prstClr>
            </a:outerShdw>
          </a:effectLst>
        </c:spPr>
      </c:pivotFmt>
      <c:pivotFmt>
        <c:idx val="45"/>
        <c:spPr>
          <a:solidFill>
            <a:schemeClr val="accent6"/>
          </a:solidFill>
          <a:ln>
            <a:noFill/>
          </a:ln>
          <a:effectLst>
            <a:outerShdw blurRad="254000" sx="102000" sy="102000" algn="ctr" rotWithShape="0">
              <a:prstClr val="black">
                <a:alpha val="20000"/>
              </a:prstClr>
            </a:outerShdw>
          </a:effectLst>
        </c:spPr>
      </c:pivotFmt>
      <c:pivotFmt>
        <c:idx val="46"/>
        <c:spPr>
          <a:solidFill>
            <a:schemeClr val="accent6"/>
          </a:solidFill>
          <a:ln>
            <a:noFill/>
          </a:ln>
          <a:effectLst>
            <a:outerShdw blurRad="254000" sx="102000" sy="102000" algn="ctr" rotWithShape="0">
              <a:prstClr val="black">
                <a:alpha val="20000"/>
              </a:prstClr>
            </a:outerShdw>
          </a:effectLst>
        </c:spPr>
      </c:pivotFmt>
      <c:pivotFmt>
        <c:idx val="47"/>
        <c:spPr>
          <a:solidFill>
            <a:schemeClr val="accent6"/>
          </a:solidFill>
          <a:ln>
            <a:noFill/>
          </a:ln>
          <a:effectLst>
            <a:outerShdw blurRad="254000" sx="102000" sy="102000" algn="ctr" rotWithShape="0">
              <a:prstClr val="black">
                <a:alpha val="20000"/>
              </a:prstClr>
            </a:outerShdw>
          </a:effectLst>
        </c:spPr>
      </c:pivotFmt>
      <c:pivotFmt>
        <c:idx val="48"/>
        <c:spPr>
          <a:solidFill>
            <a:schemeClr val="accent6"/>
          </a:solidFill>
          <a:ln>
            <a:noFill/>
          </a:ln>
          <a:effectLst>
            <a:outerShdw blurRad="254000" sx="102000" sy="102000" algn="ctr" rotWithShape="0">
              <a:prstClr val="black">
                <a:alpha val="20000"/>
              </a:prstClr>
            </a:outerShdw>
          </a:effectLst>
        </c:spPr>
      </c:pivotFmt>
      <c:pivotFmt>
        <c:idx val="49"/>
        <c:spPr>
          <a:solidFill>
            <a:schemeClr val="accent6"/>
          </a:solidFill>
          <a:ln>
            <a:noFill/>
          </a:ln>
          <a:effectLst>
            <a:outerShdw blurRad="254000" sx="102000" sy="102000" algn="ctr" rotWithShape="0">
              <a:prstClr val="black">
                <a:alpha val="20000"/>
              </a:prstClr>
            </a:outerShdw>
          </a:effectLst>
        </c:spPr>
      </c:pivotFmt>
      <c:pivotFmt>
        <c:idx val="50"/>
        <c:spPr>
          <a:solidFill>
            <a:schemeClr val="accent6"/>
          </a:solidFill>
          <a:ln>
            <a:noFill/>
          </a:ln>
          <a:effectLst>
            <a:outerShdw blurRad="254000" sx="102000" sy="102000" algn="ctr" rotWithShape="0">
              <a:prstClr val="black">
                <a:alpha val="20000"/>
              </a:prstClr>
            </a:outerShdw>
          </a:effectLst>
        </c:spPr>
      </c:pivotFmt>
      <c:pivotFmt>
        <c:idx val="51"/>
        <c:spPr>
          <a:solidFill>
            <a:schemeClr val="accent6"/>
          </a:solidFill>
          <a:ln>
            <a:noFill/>
          </a:ln>
          <a:effectLst>
            <a:outerShdw blurRad="254000" sx="102000" sy="102000" algn="ctr" rotWithShape="0">
              <a:prstClr val="black">
                <a:alpha val="20000"/>
              </a:prstClr>
            </a:outerShdw>
          </a:effectLst>
        </c:spPr>
      </c:pivotFmt>
      <c:pivotFmt>
        <c:idx val="52"/>
        <c:spPr>
          <a:solidFill>
            <a:schemeClr val="accent6"/>
          </a:solidFill>
          <a:ln>
            <a:noFill/>
          </a:ln>
          <a:effectLst>
            <a:outerShdw blurRad="254000" sx="102000" sy="102000" algn="ctr" rotWithShape="0">
              <a:prstClr val="black">
                <a:alpha val="20000"/>
              </a:prstClr>
            </a:outerShdw>
          </a:effectLst>
        </c:spPr>
      </c:pivotFmt>
      <c:pivotFmt>
        <c:idx val="53"/>
        <c:spPr>
          <a:solidFill>
            <a:schemeClr val="accent6"/>
          </a:solidFill>
          <a:ln>
            <a:noFill/>
          </a:ln>
          <a:effectLst>
            <a:outerShdw blurRad="254000" sx="102000" sy="102000" algn="ctr" rotWithShape="0">
              <a:prstClr val="black">
                <a:alpha val="20000"/>
              </a:prstClr>
            </a:outerShdw>
          </a:effectLst>
        </c:spPr>
      </c:pivotFmt>
      <c:pivotFmt>
        <c:idx val="54"/>
        <c:spPr>
          <a:solidFill>
            <a:schemeClr val="accent6"/>
          </a:solidFill>
          <a:ln>
            <a:noFill/>
          </a:ln>
          <a:effectLst>
            <a:outerShdw blurRad="254000" sx="102000" sy="102000" algn="ctr" rotWithShape="0">
              <a:prstClr val="black">
                <a:alpha val="20000"/>
              </a:prstClr>
            </a:outerShdw>
          </a:effectLst>
        </c:spPr>
      </c:pivotFmt>
      <c:pivotFmt>
        <c:idx val="55"/>
        <c:spPr>
          <a:solidFill>
            <a:schemeClr val="accent6"/>
          </a:solidFill>
          <a:ln>
            <a:noFill/>
          </a:ln>
          <a:effectLst>
            <a:outerShdw blurRad="254000" sx="102000" sy="102000" algn="ctr" rotWithShape="0">
              <a:prstClr val="black">
                <a:alpha val="20000"/>
              </a:prstClr>
            </a:outerShdw>
          </a:effectLst>
        </c:spPr>
      </c:pivotFmt>
      <c:pivotFmt>
        <c:idx val="56"/>
        <c:spPr>
          <a:solidFill>
            <a:schemeClr val="accent6"/>
          </a:solidFill>
          <a:ln>
            <a:noFill/>
          </a:ln>
          <a:effectLst>
            <a:outerShdw blurRad="254000" sx="102000" sy="102000" algn="ctr" rotWithShape="0">
              <a:prstClr val="black">
                <a:alpha val="20000"/>
              </a:prstClr>
            </a:outerShdw>
          </a:effectLst>
        </c:spPr>
      </c:pivotFmt>
      <c:pivotFmt>
        <c:idx val="5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accent6"/>
          </a:solidFill>
          <a:ln>
            <a:noFill/>
          </a:ln>
          <a:effectLst>
            <a:outerShdw blurRad="254000" sx="102000" sy="102000" algn="ctr" rotWithShape="0">
              <a:prstClr val="black">
                <a:alpha val="20000"/>
              </a:prstClr>
            </a:outerShdw>
          </a:effectLst>
        </c:spPr>
      </c:pivotFmt>
      <c:pivotFmt>
        <c:idx val="59"/>
        <c:spPr>
          <a:solidFill>
            <a:schemeClr val="accent6"/>
          </a:solidFill>
          <a:ln>
            <a:noFill/>
          </a:ln>
          <a:effectLst>
            <a:outerShdw blurRad="254000" sx="102000" sy="102000" algn="ctr" rotWithShape="0">
              <a:prstClr val="black">
                <a:alpha val="20000"/>
              </a:prstClr>
            </a:outerShdw>
          </a:effectLst>
        </c:spPr>
      </c:pivotFmt>
      <c:pivotFmt>
        <c:idx val="60"/>
        <c:spPr>
          <a:solidFill>
            <a:schemeClr val="accent6"/>
          </a:solidFill>
          <a:ln>
            <a:noFill/>
          </a:ln>
          <a:effectLst>
            <a:outerShdw blurRad="254000" sx="102000" sy="102000" algn="ctr" rotWithShape="0">
              <a:prstClr val="black">
                <a:alpha val="20000"/>
              </a:prstClr>
            </a:outerShdw>
          </a:effectLst>
        </c:spPr>
      </c:pivotFmt>
      <c:pivotFmt>
        <c:idx val="61"/>
        <c:spPr>
          <a:solidFill>
            <a:schemeClr val="accent6"/>
          </a:solidFill>
          <a:ln>
            <a:noFill/>
          </a:ln>
          <a:effectLst>
            <a:outerShdw blurRad="254000" sx="102000" sy="102000" algn="ctr" rotWithShape="0">
              <a:prstClr val="black">
                <a:alpha val="20000"/>
              </a:prstClr>
            </a:outerShdw>
          </a:effectLst>
        </c:spPr>
      </c:pivotFmt>
      <c:pivotFmt>
        <c:idx val="62"/>
        <c:spPr>
          <a:solidFill>
            <a:schemeClr val="accent6"/>
          </a:solidFill>
          <a:ln>
            <a:noFill/>
          </a:ln>
          <a:effectLst>
            <a:outerShdw blurRad="254000" sx="102000" sy="102000" algn="ctr" rotWithShape="0">
              <a:prstClr val="black">
                <a:alpha val="20000"/>
              </a:prstClr>
            </a:outerShdw>
          </a:effectLst>
        </c:spPr>
      </c:pivotFmt>
      <c:pivotFmt>
        <c:idx val="63"/>
        <c:spPr>
          <a:solidFill>
            <a:schemeClr val="accent6"/>
          </a:solidFill>
          <a:ln>
            <a:noFill/>
          </a:ln>
          <a:effectLst>
            <a:outerShdw blurRad="254000" sx="102000" sy="102000" algn="ctr" rotWithShape="0">
              <a:prstClr val="black">
                <a:alpha val="20000"/>
              </a:prstClr>
            </a:outerShdw>
          </a:effectLst>
        </c:spPr>
      </c:pivotFmt>
      <c:pivotFmt>
        <c:idx val="64"/>
        <c:spPr>
          <a:solidFill>
            <a:schemeClr val="accent6"/>
          </a:solidFill>
          <a:ln>
            <a:noFill/>
          </a:ln>
          <a:effectLst>
            <a:outerShdw blurRad="254000" sx="102000" sy="102000" algn="ctr" rotWithShape="0">
              <a:prstClr val="black">
                <a:alpha val="20000"/>
              </a:prstClr>
            </a:outerShdw>
          </a:effectLst>
        </c:spPr>
      </c:pivotFmt>
      <c:pivotFmt>
        <c:idx val="65"/>
        <c:spPr>
          <a:solidFill>
            <a:schemeClr val="accent6"/>
          </a:solidFill>
          <a:ln>
            <a:noFill/>
          </a:ln>
          <a:effectLst>
            <a:outerShdw blurRad="254000" sx="102000" sy="102000" algn="ctr" rotWithShape="0">
              <a:prstClr val="black">
                <a:alpha val="20000"/>
              </a:prstClr>
            </a:outerShdw>
          </a:effectLst>
        </c:spPr>
      </c:pivotFmt>
      <c:pivotFmt>
        <c:idx val="66"/>
        <c:spPr>
          <a:solidFill>
            <a:schemeClr val="accent6"/>
          </a:solidFill>
          <a:ln>
            <a:noFill/>
          </a:ln>
          <a:effectLst>
            <a:outerShdw blurRad="254000" sx="102000" sy="102000" algn="ctr" rotWithShape="0">
              <a:prstClr val="black">
                <a:alpha val="20000"/>
              </a:prstClr>
            </a:outerShdw>
          </a:effectLst>
        </c:spPr>
      </c:pivotFmt>
      <c:pivotFmt>
        <c:idx val="67"/>
        <c:spPr>
          <a:solidFill>
            <a:schemeClr val="accent6"/>
          </a:solidFill>
          <a:ln>
            <a:noFill/>
          </a:ln>
          <a:effectLst>
            <a:outerShdw blurRad="254000" sx="102000" sy="102000" algn="ctr" rotWithShape="0">
              <a:prstClr val="black">
                <a:alpha val="20000"/>
              </a:prstClr>
            </a:outerShdw>
          </a:effectLst>
        </c:spPr>
      </c:pivotFmt>
      <c:pivotFmt>
        <c:idx val="68"/>
        <c:spPr>
          <a:solidFill>
            <a:schemeClr val="accent6"/>
          </a:solidFill>
          <a:ln>
            <a:noFill/>
          </a:ln>
          <a:effectLst>
            <a:outerShdw blurRad="254000" sx="102000" sy="102000" algn="ctr" rotWithShape="0">
              <a:prstClr val="black">
                <a:alpha val="20000"/>
              </a:prstClr>
            </a:outerShdw>
          </a:effectLst>
        </c:spPr>
      </c:pivotFmt>
      <c:pivotFmt>
        <c:idx val="69"/>
        <c:spPr>
          <a:solidFill>
            <a:schemeClr val="accent6"/>
          </a:solidFill>
          <a:ln>
            <a:noFill/>
          </a:ln>
          <a:effectLst>
            <a:outerShdw blurRad="254000" sx="102000" sy="102000" algn="ctr" rotWithShape="0">
              <a:prstClr val="black">
                <a:alpha val="20000"/>
              </a:prstClr>
            </a:outerShdw>
          </a:effectLst>
        </c:spPr>
      </c:pivotFmt>
      <c:pivotFmt>
        <c:idx val="70"/>
        <c:spPr>
          <a:solidFill>
            <a:schemeClr val="accent6"/>
          </a:solidFill>
          <a:ln>
            <a:noFill/>
          </a:ln>
          <a:effectLst>
            <a:outerShdw blurRad="254000" sx="102000" sy="102000" algn="ctr" rotWithShape="0">
              <a:prstClr val="black">
                <a:alpha val="20000"/>
              </a:prstClr>
            </a:outerShdw>
          </a:effectLst>
        </c:spPr>
      </c:pivotFmt>
      <c:pivotFmt>
        <c:idx val="7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2"/>
        <c:spPr>
          <a:solidFill>
            <a:schemeClr val="accent6"/>
          </a:solidFill>
          <a:ln>
            <a:noFill/>
          </a:ln>
          <a:effectLst>
            <a:outerShdw blurRad="254000" sx="102000" sy="102000" algn="ctr" rotWithShape="0">
              <a:prstClr val="black">
                <a:alpha val="20000"/>
              </a:prstClr>
            </a:outerShdw>
          </a:effectLst>
        </c:spPr>
      </c:pivotFmt>
      <c:pivotFmt>
        <c:idx val="73"/>
        <c:spPr>
          <a:solidFill>
            <a:schemeClr val="accent6"/>
          </a:solidFill>
          <a:ln>
            <a:noFill/>
          </a:ln>
          <a:effectLst>
            <a:outerShdw blurRad="254000" sx="102000" sy="102000" algn="ctr" rotWithShape="0">
              <a:prstClr val="black">
                <a:alpha val="20000"/>
              </a:prstClr>
            </a:outerShdw>
          </a:effectLst>
        </c:spPr>
      </c:pivotFmt>
      <c:pivotFmt>
        <c:idx val="74"/>
        <c:spPr>
          <a:solidFill>
            <a:schemeClr val="accent6"/>
          </a:solidFill>
          <a:ln>
            <a:noFill/>
          </a:ln>
          <a:effectLst>
            <a:outerShdw blurRad="254000" sx="102000" sy="102000" algn="ctr" rotWithShape="0">
              <a:prstClr val="black">
                <a:alpha val="20000"/>
              </a:prstClr>
            </a:outerShdw>
          </a:effectLst>
        </c:spPr>
      </c:pivotFmt>
      <c:pivotFmt>
        <c:idx val="75"/>
        <c:spPr>
          <a:solidFill>
            <a:schemeClr val="accent6"/>
          </a:solidFill>
          <a:ln>
            <a:noFill/>
          </a:ln>
          <a:effectLst>
            <a:outerShdw blurRad="254000" sx="102000" sy="102000" algn="ctr" rotWithShape="0">
              <a:prstClr val="black">
                <a:alpha val="20000"/>
              </a:prstClr>
            </a:outerShdw>
          </a:effectLst>
        </c:spPr>
      </c:pivotFmt>
      <c:pivotFmt>
        <c:idx val="76"/>
        <c:spPr>
          <a:solidFill>
            <a:schemeClr val="accent6"/>
          </a:solidFill>
          <a:ln>
            <a:noFill/>
          </a:ln>
          <a:effectLst>
            <a:outerShdw blurRad="254000" sx="102000" sy="102000" algn="ctr" rotWithShape="0">
              <a:prstClr val="black">
                <a:alpha val="20000"/>
              </a:prstClr>
            </a:outerShdw>
          </a:effectLst>
        </c:spPr>
      </c:pivotFmt>
      <c:pivotFmt>
        <c:idx val="77"/>
        <c:spPr>
          <a:solidFill>
            <a:schemeClr val="accent6"/>
          </a:solidFill>
          <a:ln>
            <a:noFill/>
          </a:ln>
          <a:effectLst>
            <a:outerShdw blurRad="254000" sx="102000" sy="102000" algn="ctr" rotWithShape="0">
              <a:prstClr val="black">
                <a:alpha val="20000"/>
              </a:prstClr>
            </a:outerShdw>
          </a:effectLst>
        </c:spPr>
      </c:pivotFmt>
      <c:pivotFmt>
        <c:idx val="78"/>
        <c:spPr>
          <a:solidFill>
            <a:schemeClr val="accent6"/>
          </a:solidFill>
          <a:ln>
            <a:noFill/>
          </a:ln>
          <a:effectLst>
            <a:outerShdw blurRad="254000" sx="102000" sy="102000" algn="ctr" rotWithShape="0">
              <a:prstClr val="black">
                <a:alpha val="20000"/>
              </a:prstClr>
            </a:outerShdw>
          </a:effectLst>
        </c:spPr>
      </c:pivotFmt>
      <c:pivotFmt>
        <c:idx val="79"/>
        <c:spPr>
          <a:solidFill>
            <a:schemeClr val="accent6"/>
          </a:solidFill>
          <a:ln>
            <a:noFill/>
          </a:ln>
          <a:effectLst>
            <a:outerShdw blurRad="254000" sx="102000" sy="102000" algn="ctr" rotWithShape="0">
              <a:prstClr val="black">
                <a:alpha val="20000"/>
              </a:prstClr>
            </a:outerShdw>
          </a:effectLst>
        </c:spPr>
      </c:pivotFmt>
      <c:pivotFmt>
        <c:idx val="80"/>
        <c:spPr>
          <a:solidFill>
            <a:schemeClr val="accent6"/>
          </a:solidFill>
          <a:ln>
            <a:noFill/>
          </a:ln>
          <a:effectLst>
            <a:outerShdw blurRad="254000" sx="102000" sy="102000" algn="ctr" rotWithShape="0">
              <a:prstClr val="black">
                <a:alpha val="20000"/>
              </a:prstClr>
            </a:outerShdw>
          </a:effectLst>
        </c:spPr>
      </c:pivotFmt>
      <c:pivotFmt>
        <c:idx val="81"/>
        <c:spPr>
          <a:solidFill>
            <a:schemeClr val="accent6"/>
          </a:solidFill>
          <a:ln>
            <a:noFill/>
          </a:ln>
          <a:effectLst>
            <a:outerShdw blurRad="254000" sx="102000" sy="102000" algn="ctr" rotWithShape="0">
              <a:prstClr val="black">
                <a:alpha val="20000"/>
              </a:prstClr>
            </a:outerShdw>
          </a:effectLst>
        </c:spPr>
      </c:pivotFmt>
      <c:pivotFmt>
        <c:idx val="82"/>
        <c:spPr>
          <a:solidFill>
            <a:schemeClr val="accent6"/>
          </a:solidFill>
          <a:ln>
            <a:noFill/>
          </a:ln>
          <a:effectLst>
            <a:outerShdw blurRad="254000" sx="102000" sy="102000" algn="ctr" rotWithShape="0">
              <a:prstClr val="black">
                <a:alpha val="20000"/>
              </a:prstClr>
            </a:outerShdw>
          </a:effectLst>
        </c:spPr>
      </c:pivotFmt>
      <c:pivotFmt>
        <c:idx val="83"/>
        <c:spPr>
          <a:solidFill>
            <a:schemeClr val="accent6"/>
          </a:solidFill>
          <a:ln>
            <a:noFill/>
          </a:ln>
          <a:effectLst>
            <a:outerShdw blurRad="254000" sx="102000" sy="102000" algn="ctr" rotWithShape="0">
              <a:prstClr val="black">
                <a:alpha val="20000"/>
              </a:prstClr>
            </a:outerShdw>
          </a:effectLst>
        </c:spPr>
      </c:pivotFmt>
      <c:pivotFmt>
        <c:idx val="84"/>
        <c:spPr>
          <a:solidFill>
            <a:schemeClr val="accent6"/>
          </a:solidFill>
          <a:ln>
            <a:noFill/>
          </a:ln>
          <a:effectLst>
            <a:outerShdw blurRad="254000" sx="102000" sy="102000" algn="ctr" rotWithShape="0">
              <a:prstClr val="black">
                <a:alpha val="20000"/>
              </a:prstClr>
            </a:outerShdw>
          </a:effectLst>
        </c:spPr>
      </c:pivotFmt>
      <c:pivotFmt>
        <c:idx val="85"/>
        <c:spPr>
          <a:solidFill>
            <a:schemeClr val="accent6"/>
          </a:solidFill>
          <a:ln>
            <a:noFill/>
          </a:ln>
          <a:effectLst>
            <a:outerShdw blurRad="254000" sx="102000" sy="102000" algn="ctr" rotWithShape="0">
              <a:prstClr val="black">
                <a:alpha val="20000"/>
              </a:prstClr>
            </a:outerShdw>
          </a:effectLst>
        </c:spPr>
      </c:pivotFmt>
      <c:pivotFmt>
        <c:idx val="86"/>
        <c:spPr>
          <a:solidFill>
            <a:schemeClr val="accent6"/>
          </a:solidFill>
          <a:ln>
            <a:noFill/>
          </a:ln>
          <a:effectLst>
            <a:outerShdw blurRad="254000" sx="102000" sy="102000" algn="ctr" rotWithShape="0">
              <a:prstClr val="black">
                <a:alpha val="20000"/>
              </a:prstClr>
            </a:outerShdw>
          </a:effectLst>
        </c:spPr>
      </c:pivotFmt>
      <c:pivotFmt>
        <c:idx val="87"/>
        <c:spPr>
          <a:solidFill>
            <a:schemeClr val="accent6"/>
          </a:solidFill>
          <a:ln>
            <a:noFill/>
          </a:ln>
          <a:effectLst>
            <a:outerShdw blurRad="254000" sx="102000" sy="102000" algn="ctr" rotWithShape="0">
              <a:prstClr val="black">
                <a:alpha val="20000"/>
              </a:prstClr>
            </a:outerShdw>
          </a:effectLst>
        </c:spPr>
      </c:pivotFmt>
      <c:pivotFmt>
        <c:idx val="88"/>
        <c:spPr>
          <a:solidFill>
            <a:schemeClr val="accent6"/>
          </a:solidFill>
          <a:ln>
            <a:noFill/>
          </a:ln>
          <a:effectLst>
            <a:outerShdw blurRad="254000" sx="102000" sy="102000" algn="ctr" rotWithShape="0">
              <a:prstClr val="black">
                <a:alpha val="20000"/>
              </a:prstClr>
            </a:outerShdw>
          </a:effectLst>
        </c:spPr>
      </c:pivotFmt>
      <c:pivotFmt>
        <c:idx val="89"/>
        <c:spPr>
          <a:solidFill>
            <a:schemeClr val="accent6"/>
          </a:solidFill>
          <a:ln>
            <a:noFill/>
          </a:ln>
          <a:effectLst>
            <a:outerShdw blurRad="254000" sx="102000" sy="102000" algn="ctr" rotWithShape="0">
              <a:prstClr val="black">
                <a:alpha val="20000"/>
              </a:prstClr>
            </a:outerShdw>
          </a:effectLst>
        </c:spPr>
      </c:pivotFmt>
      <c:pivotFmt>
        <c:idx val="90"/>
        <c:spPr>
          <a:solidFill>
            <a:schemeClr val="accent6"/>
          </a:solidFill>
          <a:ln>
            <a:noFill/>
          </a:ln>
          <a:effectLst>
            <a:outerShdw blurRad="254000" sx="102000" sy="102000" algn="ctr" rotWithShape="0">
              <a:prstClr val="black">
                <a:alpha val="20000"/>
              </a:prstClr>
            </a:outerShdw>
          </a:effectLst>
        </c:spPr>
      </c:pivotFmt>
      <c:pivotFmt>
        <c:idx val="91"/>
        <c:spPr>
          <a:solidFill>
            <a:schemeClr val="accent6"/>
          </a:solidFill>
          <a:ln>
            <a:noFill/>
          </a:ln>
          <a:effectLst>
            <a:outerShdw blurRad="254000" sx="102000" sy="102000" algn="ctr" rotWithShape="0">
              <a:prstClr val="black">
                <a:alpha val="20000"/>
              </a:prstClr>
            </a:outerShdw>
          </a:effectLst>
        </c:spPr>
      </c:pivotFmt>
      <c:pivotFmt>
        <c:idx val="92"/>
        <c:spPr>
          <a:solidFill>
            <a:schemeClr val="accent6"/>
          </a:solidFill>
          <a:ln>
            <a:noFill/>
          </a:ln>
          <a:effectLst>
            <a:outerShdw blurRad="254000" sx="102000" sy="102000" algn="ctr" rotWithShape="0">
              <a:prstClr val="black">
                <a:alpha val="20000"/>
              </a:prstClr>
            </a:outerShdw>
          </a:effectLst>
        </c:spPr>
      </c:pivotFmt>
      <c:pivotFmt>
        <c:idx val="93"/>
        <c:spPr>
          <a:solidFill>
            <a:schemeClr val="accent6"/>
          </a:solidFill>
          <a:ln>
            <a:noFill/>
          </a:ln>
          <a:effectLst>
            <a:outerShdw blurRad="254000" sx="102000" sy="102000" algn="ctr" rotWithShape="0">
              <a:prstClr val="black">
                <a:alpha val="20000"/>
              </a:prstClr>
            </a:outerShdw>
          </a:effectLst>
        </c:spPr>
      </c:pivotFmt>
      <c:pivotFmt>
        <c:idx val="94"/>
        <c:spPr>
          <a:solidFill>
            <a:schemeClr val="accent6"/>
          </a:solidFill>
          <a:ln>
            <a:noFill/>
          </a:ln>
          <a:effectLst>
            <a:outerShdw blurRad="254000" sx="102000" sy="102000" algn="ctr" rotWithShape="0">
              <a:prstClr val="black">
                <a:alpha val="20000"/>
              </a:prstClr>
            </a:outerShdw>
          </a:effectLst>
        </c:spPr>
      </c:pivotFmt>
      <c:pivotFmt>
        <c:idx val="95"/>
        <c:spPr>
          <a:solidFill>
            <a:schemeClr val="accent6"/>
          </a:solidFill>
          <a:ln>
            <a:noFill/>
          </a:ln>
          <a:effectLst>
            <a:outerShdw blurRad="254000" sx="102000" sy="102000" algn="ctr" rotWithShape="0">
              <a:prstClr val="black">
                <a:alpha val="20000"/>
              </a:prstClr>
            </a:outerShdw>
          </a:effectLst>
        </c:spPr>
      </c:pivotFmt>
      <c:pivotFmt>
        <c:idx val="96"/>
        <c:spPr>
          <a:solidFill>
            <a:schemeClr val="accent6"/>
          </a:solidFill>
          <a:ln>
            <a:noFill/>
          </a:ln>
          <a:effectLst>
            <a:outerShdw blurRad="254000" sx="102000" sy="102000" algn="ctr" rotWithShape="0">
              <a:prstClr val="black">
                <a:alpha val="20000"/>
              </a:prstClr>
            </a:outerShdw>
          </a:effectLst>
        </c:spPr>
      </c:pivotFmt>
      <c:pivotFmt>
        <c:idx val="97"/>
        <c:spPr>
          <a:solidFill>
            <a:schemeClr val="accent6"/>
          </a:solidFill>
          <a:ln>
            <a:noFill/>
          </a:ln>
          <a:effectLst>
            <a:outerShdw blurRad="254000" sx="102000" sy="102000" algn="ctr" rotWithShape="0">
              <a:prstClr val="black">
                <a:alpha val="20000"/>
              </a:prstClr>
            </a:outerShdw>
          </a:effectLst>
        </c:spPr>
      </c:pivotFmt>
      <c:pivotFmt>
        <c:idx val="98"/>
        <c:spPr>
          <a:solidFill>
            <a:schemeClr val="accent6"/>
          </a:solidFill>
          <a:ln>
            <a:noFill/>
          </a:ln>
          <a:effectLst>
            <a:outerShdw blurRad="254000" sx="102000" sy="102000" algn="ctr" rotWithShape="0">
              <a:prstClr val="black">
                <a:alpha val="20000"/>
              </a:prstClr>
            </a:outerShdw>
          </a:effectLst>
        </c:spPr>
      </c:pivotFmt>
      <c:pivotFmt>
        <c:idx val="99"/>
        <c:spPr>
          <a:solidFill>
            <a:schemeClr val="accent6"/>
          </a:solidFill>
          <a:ln>
            <a:noFill/>
          </a:ln>
          <a:effectLst>
            <a:outerShdw blurRad="254000" sx="102000" sy="102000" algn="ctr" rotWithShape="0">
              <a:prstClr val="black">
                <a:alpha val="20000"/>
              </a:prstClr>
            </a:outerShdw>
          </a:effectLst>
        </c:spPr>
      </c:pivotFmt>
      <c:pivotFmt>
        <c:idx val="100"/>
        <c:spPr>
          <a:solidFill>
            <a:schemeClr val="accent6"/>
          </a:solidFill>
          <a:ln>
            <a:noFill/>
          </a:ln>
          <a:effectLst>
            <a:outerShdw blurRad="254000" sx="102000" sy="102000" algn="ctr" rotWithShape="0">
              <a:prstClr val="black">
                <a:alpha val="20000"/>
              </a:prstClr>
            </a:outerShdw>
          </a:effectLst>
        </c:spPr>
      </c:pivotFmt>
      <c:pivotFmt>
        <c:idx val="101"/>
        <c:spPr>
          <a:solidFill>
            <a:schemeClr val="accent6"/>
          </a:solidFill>
          <a:ln>
            <a:noFill/>
          </a:ln>
          <a:effectLst>
            <a:outerShdw blurRad="254000" sx="102000" sy="102000" algn="ctr" rotWithShape="0">
              <a:prstClr val="black">
                <a:alpha val="20000"/>
              </a:prstClr>
            </a:outerShdw>
          </a:effectLst>
        </c:spPr>
      </c:pivotFmt>
      <c:pivotFmt>
        <c:idx val="102"/>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Pivot!$Q$26</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A8-4A0F-B3B6-9DDAD48BA3FC}"/>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A8-4A0F-B3B6-9DDAD48BA3FC}"/>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DA8-4A0F-B3B6-9DDAD48BA3FC}"/>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DA8-4A0F-B3B6-9DDAD48BA3FC}"/>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DA8-4A0F-B3B6-9DDAD48BA3FC}"/>
              </c:ext>
            </c:extLst>
          </c:dPt>
          <c:dPt>
            <c:idx val="5"/>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DA8-4A0F-B3B6-9DDAD48BA3FC}"/>
              </c:ext>
            </c:extLst>
          </c:dPt>
          <c:dPt>
            <c:idx val="6"/>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DA8-4A0F-B3B6-9DDAD48BA3FC}"/>
              </c:ext>
            </c:extLst>
          </c:dPt>
          <c:dPt>
            <c:idx val="7"/>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DA8-4A0F-B3B6-9DDAD48BA3FC}"/>
              </c:ext>
            </c:extLst>
          </c:dPt>
          <c:dPt>
            <c:idx val="8"/>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EDA8-4A0F-B3B6-9DDAD48BA3FC}"/>
              </c:ext>
            </c:extLst>
          </c:dPt>
          <c:dPt>
            <c:idx val="9"/>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EDA8-4A0F-B3B6-9DDAD48BA3FC}"/>
              </c:ext>
            </c:extLst>
          </c:dPt>
          <c:dPt>
            <c:idx val="10"/>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EDA8-4A0F-B3B6-9DDAD48BA3FC}"/>
              </c:ext>
            </c:extLst>
          </c:dPt>
          <c:dPt>
            <c:idx val="1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EDA8-4A0F-B3B6-9DDAD48BA3FC}"/>
              </c:ext>
            </c:extLst>
          </c:dPt>
          <c:dPt>
            <c:idx val="12"/>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EDA8-4A0F-B3B6-9DDAD48BA3FC}"/>
              </c:ext>
            </c:extLst>
          </c:dPt>
          <c:dPt>
            <c:idx val="13"/>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F8B3-4966-954E-97D73E3B863E}"/>
              </c:ext>
            </c:extLst>
          </c:dPt>
          <c:dPt>
            <c:idx val="14"/>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F8B3-4966-954E-97D73E3B863E}"/>
              </c:ext>
            </c:extLst>
          </c:dPt>
          <c:dPt>
            <c:idx val="15"/>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F8B3-4966-954E-97D73E3B863E}"/>
              </c:ext>
            </c:extLst>
          </c:dPt>
          <c:dPt>
            <c:idx val="16"/>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F8B3-4966-954E-97D73E3B863E}"/>
              </c:ext>
            </c:extLst>
          </c:dPt>
          <c:dPt>
            <c:idx val="17"/>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F8B3-4966-954E-97D73E3B863E}"/>
              </c:ext>
            </c:extLst>
          </c:dPt>
          <c:dPt>
            <c:idx val="18"/>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F8B3-4966-954E-97D73E3B863E}"/>
              </c:ext>
            </c:extLst>
          </c:dPt>
          <c:dPt>
            <c:idx val="19"/>
            <c:bubble3D val="0"/>
            <c:spPr>
              <a:solidFill>
                <a:schemeClr val="accent5">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F8B3-4966-954E-97D73E3B863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Pivot!$P$27:$P$40</c:f>
              <c:strCache>
                <c:ptCount val="13"/>
                <c:pt idx="0">
                  <c:v>Aeroflot</c:v>
                </c:pt>
                <c:pt idx="1">
                  <c:v>Military - U.S. Air Force</c:v>
                </c:pt>
                <c:pt idx="2">
                  <c:v>Air France</c:v>
                </c:pt>
                <c:pt idx="3">
                  <c:v>Deutsche Lufthansa</c:v>
                </c:pt>
                <c:pt idx="4">
                  <c:v>Air Taxi</c:v>
                </c:pt>
                <c:pt idx="5">
                  <c:v>United Air Lines</c:v>
                </c:pt>
                <c:pt idx="6">
                  <c:v>China National Aviation Corporation</c:v>
                </c:pt>
                <c:pt idx="7">
                  <c:v>Military - U.S. Army Air Forces</c:v>
                </c:pt>
                <c:pt idx="8">
                  <c:v>Pan American World Airways</c:v>
                </c:pt>
                <c:pt idx="9">
                  <c:v>US Aerial Mail Service</c:v>
                </c:pt>
                <c:pt idx="10">
                  <c:v>Military - U.S. Navy</c:v>
                </c:pt>
                <c:pt idx="11">
                  <c:v>American Airlines</c:v>
                </c:pt>
                <c:pt idx="12">
                  <c:v>Military - Royal Air Force</c:v>
                </c:pt>
              </c:strCache>
            </c:strRef>
          </c:cat>
          <c:val>
            <c:numRef>
              <c:f>Pivot!$Q$27:$Q$40</c:f>
              <c:numCache>
                <c:formatCode>General</c:formatCode>
                <c:ptCount val="13"/>
                <c:pt idx="0">
                  <c:v>179</c:v>
                </c:pt>
                <c:pt idx="1">
                  <c:v>176</c:v>
                </c:pt>
                <c:pt idx="2">
                  <c:v>70</c:v>
                </c:pt>
                <c:pt idx="3">
                  <c:v>65</c:v>
                </c:pt>
                <c:pt idx="4">
                  <c:v>48</c:v>
                </c:pt>
                <c:pt idx="5">
                  <c:v>44</c:v>
                </c:pt>
                <c:pt idx="6">
                  <c:v>44</c:v>
                </c:pt>
                <c:pt idx="7">
                  <c:v>43</c:v>
                </c:pt>
                <c:pt idx="8">
                  <c:v>41</c:v>
                </c:pt>
                <c:pt idx="9">
                  <c:v>36</c:v>
                </c:pt>
                <c:pt idx="10">
                  <c:v>36</c:v>
                </c:pt>
                <c:pt idx="11">
                  <c:v>36</c:v>
                </c:pt>
                <c:pt idx="12">
                  <c:v>36</c:v>
                </c:pt>
              </c:numCache>
            </c:numRef>
          </c:val>
          <c:extLst>
            <c:ext xmlns:c16="http://schemas.microsoft.com/office/drawing/2014/chart" uri="{C3380CC4-5D6E-409C-BE32-E72D297353CC}">
              <c16:uniqueId val="{0000001A-EDA8-4A0F-B3B6-9DDAD48BA3F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53949995541548"/>
          <c:y val="8.8412477286493041E-2"/>
          <c:w val="0.33491026878656416"/>
          <c:h val="0.8377902281445588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[Plane crash data (with dashboard).xlsx]Pivot!PivotTable12</c:name>
    <c:fmtId val="19"/>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6176727909011"/>
          <c:y val="9.3467940331909916E-2"/>
          <c:w val="0.52408136482939638"/>
          <c:h val="0.86217469289693016"/>
        </c:manualLayout>
      </c:layout>
      <c:barChart>
        <c:barDir val="col"/>
        <c:grouping val="clustered"/>
        <c:varyColors val="0"/>
        <c:ser>
          <c:idx val="0"/>
          <c:order val="0"/>
          <c:tx>
            <c:strRef>
              <c:f>Pivot!$AF$4</c:f>
              <c:strCache>
                <c:ptCount val="1"/>
                <c:pt idx="0">
                  <c:v>Sum of Total Fatalities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Pivot!$AF$5</c:f>
              <c:strCache>
                <c:ptCount val="1"/>
                <c:pt idx="0">
                  <c:v>Total</c:v>
                </c:pt>
              </c:strCache>
            </c:strRef>
          </c:cat>
          <c:val>
            <c:numRef>
              <c:f>Pivot!$AF$5</c:f>
              <c:numCache>
                <c:formatCode>General</c:formatCode>
                <c:ptCount val="1"/>
                <c:pt idx="0">
                  <c:v>113919</c:v>
                </c:pt>
              </c:numCache>
            </c:numRef>
          </c:val>
          <c:extLst>
            <c:ext xmlns:c16="http://schemas.microsoft.com/office/drawing/2014/chart" uri="{C3380CC4-5D6E-409C-BE32-E72D297353CC}">
              <c16:uniqueId val="{00000000-13A0-425B-ADE0-9A48E8D5294B}"/>
            </c:ext>
          </c:extLst>
        </c:ser>
        <c:ser>
          <c:idx val="1"/>
          <c:order val="1"/>
          <c:tx>
            <c:strRef>
              <c:f>Pivot!$AG$4</c:f>
              <c:strCache>
                <c:ptCount val="1"/>
                <c:pt idx="0">
                  <c:v>Sum of Crash survivors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Pivot!$AF$5</c:f>
              <c:strCache>
                <c:ptCount val="1"/>
                <c:pt idx="0">
                  <c:v>Total</c:v>
                </c:pt>
              </c:strCache>
            </c:strRef>
          </c:cat>
          <c:val>
            <c:numRef>
              <c:f>Pivot!$AG$5</c:f>
              <c:numCache>
                <c:formatCode>General</c:formatCode>
                <c:ptCount val="1"/>
                <c:pt idx="0">
                  <c:v>39193</c:v>
                </c:pt>
              </c:numCache>
            </c:numRef>
          </c:val>
          <c:extLst>
            <c:ext xmlns:c16="http://schemas.microsoft.com/office/drawing/2014/chart" uri="{C3380CC4-5D6E-409C-BE32-E72D297353CC}">
              <c16:uniqueId val="{00000001-13A0-425B-ADE0-9A48E8D5294B}"/>
            </c:ext>
          </c:extLst>
        </c:ser>
        <c:dLbls>
          <c:showLegendKey val="0"/>
          <c:showVal val="0"/>
          <c:showCatName val="0"/>
          <c:showSerName val="0"/>
          <c:showPercent val="0"/>
          <c:showBubbleSize val="0"/>
        </c:dLbls>
        <c:gapWidth val="315"/>
        <c:overlap val="-40"/>
        <c:axId val="1417369903"/>
        <c:axId val="1417359343"/>
      </c:barChart>
      <c:catAx>
        <c:axId val="14173699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7359343"/>
        <c:crosses val="autoZero"/>
        <c:auto val="1"/>
        <c:lblAlgn val="ctr"/>
        <c:lblOffset val="100"/>
        <c:noMultiLvlLbl val="0"/>
      </c:catAx>
      <c:valAx>
        <c:axId val="14173593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736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[Plane crash data (with dashboard).xlsx]Pivot!PivotTable10</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t>
            </a:r>
            <a:r>
              <a:rPr lang="en-IN" sz="1400" b="1" i="0" u="none" strike="noStrike" cap="none" baseline="0"/>
              <a:t>Survival Rate Over Time</a:t>
            </a:r>
            <a:r>
              <a:rPr lang="en-US"/>
              <a:t>al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Pivot!$Y$3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Pivot!$X$4:$X$102</c:f>
              <c:strCache>
                <c:ptCount val="98"/>
                <c:pt idx="0">
                  <c:v>1908</c:v>
                </c:pt>
                <c:pt idx="1">
                  <c:v>1912</c:v>
                </c:pt>
                <c:pt idx="2">
                  <c:v>1913</c:v>
                </c:pt>
                <c:pt idx="3">
                  <c:v>1915</c:v>
                </c:pt>
                <c:pt idx="4">
                  <c:v>1916</c:v>
                </c:pt>
                <c:pt idx="5">
                  <c:v>1917</c:v>
                </c:pt>
                <c:pt idx="6">
                  <c:v>1918</c:v>
                </c:pt>
                <c:pt idx="7">
                  <c:v>1919</c:v>
                </c:pt>
                <c:pt idx="8">
                  <c:v>1920</c:v>
                </c:pt>
                <c:pt idx="9">
                  <c:v>1921</c:v>
                </c:pt>
                <c:pt idx="10">
                  <c:v>1922</c:v>
                </c:pt>
                <c:pt idx="11">
                  <c:v>1923</c:v>
                </c:pt>
                <c:pt idx="12">
                  <c:v>1924</c:v>
                </c:pt>
                <c:pt idx="13">
                  <c:v>1925</c:v>
                </c:pt>
                <c:pt idx="14">
                  <c:v>1926</c:v>
                </c:pt>
                <c:pt idx="15">
                  <c:v>1927</c:v>
                </c:pt>
                <c:pt idx="16">
                  <c:v>1928</c:v>
                </c:pt>
                <c:pt idx="17">
                  <c:v>1929</c:v>
                </c:pt>
                <c:pt idx="18">
                  <c:v>1930</c:v>
                </c:pt>
                <c:pt idx="19">
                  <c:v>1931</c:v>
                </c:pt>
                <c:pt idx="20">
                  <c:v>1932</c:v>
                </c:pt>
                <c:pt idx="21">
                  <c:v>1933</c:v>
                </c:pt>
                <c:pt idx="22">
                  <c:v>1934</c:v>
                </c:pt>
                <c:pt idx="23">
                  <c:v>1935</c:v>
                </c:pt>
                <c:pt idx="24">
                  <c:v>1936</c:v>
                </c:pt>
                <c:pt idx="25">
                  <c:v>1937</c:v>
                </c:pt>
                <c:pt idx="26">
                  <c:v>1938</c:v>
                </c:pt>
                <c:pt idx="27">
                  <c:v>1939</c:v>
                </c:pt>
                <c:pt idx="28">
                  <c:v>1940</c:v>
                </c:pt>
                <c:pt idx="29">
                  <c:v>1941</c:v>
                </c:pt>
                <c:pt idx="30">
                  <c:v>1942</c:v>
                </c:pt>
                <c:pt idx="31">
                  <c:v>1943</c:v>
                </c:pt>
                <c:pt idx="32">
                  <c:v>1944</c:v>
                </c:pt>
                <c:pt idx="33">
                  <c:v>1945</c:v>
                </c:pt>
                <c:pt idx="34">
                  <c:v>1946</c:v>
                </c:pt>
                <c:pt idx="35">
                  <c:v>1947</c:v>
                </c:pt>
                <c:pt idx="36">
                  <c:v>1948</c:v>
                </c:pt>
                <c:pt idx="37">
                  <c:v>1949</c:v>
                </c:pt>
                <c:pt idx="38">
                  <c:v>1950</c:v>
                </c:pt>
                <c:pt idx="39">
                  <c:v>1951</c:v>
                </c:pt>
                <c:pt idx="40">
                  <c:v>1952</c:v>
                </c:pt>
                <c:pt idx="41">
                  <c:v>1953</c:v>
                </c:pt>
                <c:pt idx="42">
                  <c:v>1954</c:v>
                </c:pt>
                <c:pt idx="43">
                  <c:v>1955</c:v>
                </c:pt>
                <c:pt idx="44">
                  <c:v>1956</c:v>
                </c:pt>
                <c:pt idx="45">
                  <c:v>1957</c:v>
                </c:pt>
                <c:pt idx="46">
                  <c:v>1958</c:v>
                </c:pt>
                <c:pt idx="47">
                  <c:v>1959</c:v>
                </c:pt>
                <c:pt idx="48">
                  <c:v>1960</c:v>
                </c:pt>
                <c:pt idx="49">
                  <c:v>1961</c:v>
                </c:pt>
                <c:pt idx="50">
                  <c:v>1962</c:v>
                </c:pt>
                <c:pt idx="51">
                  <c:v>1963</c:v>
                </c:pt>
                <c:pt idx="52">
                  <c:v>1964</c:v>
                </c:pt>
                <c:pt idx="53">
                  <c:v>1965</c:v>
                </c:pt>
                <c:pt idx="54">
                  <c:v>1966</c:v>
                </c:pt>
                <c:pt idx="55">
                  <c:v>1967</c:v>
                </c:pt>
                <c:pt idx="56">
                  <c:v>1968</c:v>
                </c:pt>
                <c:pt idx="57">
                  <c:v>1969</c:v>
                </c:pt>
                <c:pt idx="58">
                  <c:v>1970</c:v>
                </c:pt>
                <c:pt idx="59">
                  <c:v>1971</c:v>
                </c:pt>
                <c:pt idx="60">
                  <c:v>1972</c:v>
                </c:pt>
                <c:pt idx="61">
                  <c:v>1973</c:v>
                </c:pt>
                <c:pt idx="62">
                  <c:v>1974</c:v>
                </c:pt>
                <c:pt idx="63">
                  <c:v>1975</c:v>
                </c:pt>
                <c:pt idx="64">
                  <c:v>1976</c:v>
                </c:pt>
                <c:pt idx="65">
                  <c:v>1977</c:v>
                </c:pt>
                <c:pt idx="66">
                  <c:v>1978</c:v>
                </c:pt>
                <c:pt idx="67">
                  <c:v>1979</c:v>
                </c:pt>
                <c:pt idx="68">
                  <c:v>1980</c:v>
                </c:pt>
                <c:pt idx="69">
                  <c:v>1981</c:v>
                </c:pt>
                <c:pt idx="70">
                  <c:v>1982</c:v>
                </c:pt>
                <c:pt idx="71">
                  <c:v>1983</c:v>
                </c:pt>
                <c:pt idx="72">
                  <c:v>1984</c:v>
                </c:pt>
                <c:pt idx="73">
                  <c:v>1985</c:v>
                </c:pt>
                <c:pt idx="74">
                  <c:v>1986</c:v>
                </c:pt>
                <c:pt idx="75">
                  <c:v>1987</c:v>
                </c:pt>
                <c:pt idx="76">
                  <c:v>1988</c:v>
                </c:pt>
                <c:pt idx="77">
                  <c:v>1989</c:v>
                </c:pt>
                <c:pt idx="78">
                  <c:v>1990</c:v>
                </c:pt>
                <c:pt idx="79">
                  <c:v>1991</c:v>
                </c:pt>
                <c:pt idx="80">
                  <c:v>1992</c:v>
                </c:pt>
                <c:pt idx="81">
                  <c:v>1993</c:v>
                </c:pt>
                <c:pt idx="82">
                  <c:v>1994</c:v>
                </c:pt>
                <c:pt idx="83">
                  <c:v>1995</c:v>
                </c:pt>
                <c:pt idx="84">
                  <c:v>1996</c:v>
                </c:pt>
                <c:pt idx="85">
                  <c:v>1997</c:v>
                </c:pt>
                <c:pt idx="86">
                  <c:v>1998</c:v>
                </c:pt>
                <c:pt idx="87">
                  <c:v>1999</c:v>
                </c:pt>
                <c:pt idx="88">
                  <c:v>2000</c:v>
                </c:pt>
                <c:pt idx="89">
                  <c:v>2001</c:v>
                </c:pt>
                <c:pt idx="90">
                  <c:v>2002</c:v>
                </c:pt>
                <c:pt idx="91">
                  <c:v>2003</c:v>
                </c:pt>
                <c:pt idx="92">
                  <c:v>2004</c:v>
                </c:pt>
                <c:pt idx="93">
                  <c:v>2005</c:v>
                </c:pt>
                <c:pt idx="94">
                  <c:v>2006</c:v>
                </c:pt>
                <c:pt idx="95">
                  <c:v>2007</c:v>
                </c:pt>
                <c:pt idx="96">
                  <c:v>2008</c:v>
                </c:pt>
                <c:pt idx="97">
                  <c:v>2009</c:v>
                </c:pt>
              </c:strCache>
            </c:strRef>
          </c:cat>
          <c:val>
            <c:numRef>
              <c:f>Pivot!$Y$4:$Y$102</c:f>
              <c:numCache>
                <c:formatCode>0.00%</c:formatCode>
                <c:ptCount val="98"/>
                <c:pt idx="0">
                  <c:v>0.5</c:v>
                </c:pt>
                <c:pt idx="1">
                  <c:v>0</c:v>
                </c:pt>
                <c:pt idx="2">
                  <c:v>9.9999999999999992E-2</c:v>
                </c:pt>
                <c:pt idx="3">
                  <c:v>0.24390243902439024</c:v>
                </c:pt>
                <c:pt idx="4">
                  <c:v>7.1428571428571426E-3</c:v>
                </c:pt>
                <c:pt idx="5">
                  <c:v>0</c:v>
                </c:pt>
                <c:pt idx="6">
                  <c:v>0</c:v>
                </c:pt>
                <c:pt idx="7">
                  <c:v>0</c:v>
                </c:pt>
                <c:pt idx="8">
                  <c:v>0.11764705882352941</c:v>
                </c:pt>
                <c:pt idx="9">
                  <c:v>3.8461538461538464E-2</c:v>
                </c:pt>
                <c:pt idx="10">
                  <c:v>2.2222222222222223E-2</c:v>
                </c:pt>
                <c:pt idx="11">
                  <c:v>6.25E-2</c:v>
                </c:pt>
                <c:pt idx="12">
                  <c:v>0</c:v>
                </c:pt>
                <c:pt idx="13">
                  <c:v>6.13107822410148E-2</c:v>
                </c:pt>
                <c:pt idx="14">
                  <c:v>0.13333333333333333</c:v>
                </c:pt>
                <c:pt idx="15">
                  <c:v>0.11868686868686867</c:v>
                </c:pt>
                <c:pt idx="16">
                  <c:v>0.10765765765765765</c:v>
                </c:pt>
                <c:pt idx="17">
                  <c:v>0.14971124971124974</c:v>
                </c:pt>
                <c:pt idx="18">
                  <c:v>0.14510732323232323</c:v>
                </c:pt>
                <c:pt idx="19">
                  <c:v>0.10267857142857142</c:v>
                </c:pt>
                <c:pt idx="20">
                  <c:v>9.6683673469387763E-2</c:v>
                </c:pt>
                <c:pt idx="21">
                  <c:v>9.6924201529464682E-2</c:v>
                </c:pt>
                <c:pt idx="22">
                  <c:v>0.1469047619047619</c:v>
                </c:pt>
                <c:pt idx="23">
                  <c:v>0.14314204314204312</c:v>
                </c:pt>
                <c:pt idx="24">
                  <c:v>0.17362392737221735</c:v>
                </c:pt>
                <c:pt idx="25">
                  <c:v>0.25886177241455471</c:v>
                </c:pt>
                <c:pt idx="26">
                  <c:v>9.2347265703667067E-2</c:v>
                </c:pt>
                <c:pt idx="27">
                  <c:v>0.11733832406909329</c:v>
                </c:pt>
                <c:pt idx="28">
                  <c:v>0.15434981684981686</c:v>
                </c:pt>
                <c:pt idx="29">
                  <c:v>0.17629910938734469</c:v>
                </c:pt>
                <c:pt idx="30">
                  <c:v>0.12372212559664186</c:v>
                </c:pt>
                <c:pt idx="31">
                  <c:v>4.7246803644552228E-2</c:v>
                </c:pt>
                <c:pt idx="32">
                  <c:v>9.2839808080633301E-2</c:v>
                </c:pt>
                <c:pt idx="33">
                  <c:v>0.10042023619343016</c:v>
                </c:pt>
                <c:pt idx="34">
                  <c:v>0.16942937062323254</c:v>
                </c:pt>
                <c:pt idx="35">
                  <c:v>0.19305974655123825</c:v>
                </c:pt>
                <c:pt idx="36">
                  <c:v>0.15561358707116768</c:v>
                </c:pt>
                <c:pt idx="37">
                  <c:v>0.21259593324717155</c:v>
                </c:pt>
                <c:pt idx="38">
                  <c:v>9.7038884414076168E-2</c:v>
                </c:pt>
                <c:pt idx="39">
                  <c:v>9.5955533319061329E-2</c:v>
                </c:pt>
                <c:pt idx="40">
                  <c:v>0.17537253404049827</c:v>
                </c:pt>
                <c:pt idx="41">
                  <c:v>0.19123528302522796</c:v>
                </c:pt>
                <c:pt idx="42">
                  <c:v>0.15771816727813151</c:v>
                </c:pt>
                <c:pt idx="43">
                  <c:v>0.21640784812129332</c:v>
                </c:pt>
                <c:pt idx="44">
                  <c:v>0.31163269740452737</c:v>
                </c:pt>
                <c:pt idx="45">
                  <c:v>0.18834525434767074</c:v>
                </c:pt>
                <c:pt idx="46">
                  <c:v>0.15920113744585346</c:v>
                </c:pt>
                <c:pt idx="47">
                  <c:v>0.1659987337146373</c:v>
                </c:pt>
                <c:pt idx="48">
                  <c:v>0.1605989181351056</c:v>
                </c:pt>
                <c:pt idx="49">
                  <c:v>0.18671672886304294</c:v>
                </c:pt>
                <c:pt idx="50">
                  <c:v>0.16164061481441352</c:v>
                </c:pt>
                <c:pt idx="51">
                  <c:v>0.13418906557771748</c:v>
                </c:pt>
                <c:pt idx="52">
                  <c:v>0.15240078869372892</c:v>
                </c:pt>
                <c:pt idx="53">
                  <c:v>0.10717998375952591</c:v>
                </c:pt>
                <c:pt idx="54">
                  <c:v>0.111292489065588</c:v>
                </c:pt>
                <c:pt idx="55">
                  <c:v>0.14477972122278865</c:v>
                </c:pt>
                <c:pt idx="56">
                  <c:v>0.18735596098560445</c:v>
                </c:pt>
                <c:pt idx="57">
                  <c:v>0.17851149237550151</c:v>
                </c:pt>
                <c:pt idx="58">
                  <c:v>0.19020690005923449</c:v>
                </c:pt>
                <c:pt idx="59">
                  <c:v>0.15541335640886617</c:v>
                </c:pt>
                <c:pt idx="60">
                  <c:v>0.15907697975391485</c:v>
                </c:pt>
                <c:pt idx="61">
                  <c:v>0.14442484543788836</c:v>
                </c:pt>
                <c:pt idx="62">
                  <c:v>0.14042879418976986</c:v>
                </c:pt>
                <c:pt idx="63">
                  <c:v>0.17090120148272664</c:v>
                </c:pt>
                <c:pt idx="64">
                  <c:v>0.14431061361352734</c:v>
                </c:pt>
                <c:pt idx="65">
                  <c:v>0.13633444180485224</c:v>
                </c:pt>
                <c:pt idx="66">
                  <c:v>0.21120518424242929</c:v>
                </c:pt>
                <c:pt idx="67">
                  <c:v>0.15973754333176907</c:v>
                </c:pt>
                <c:pt idx="68">
                  <c:v>0.1217102651904699</c:v>
                </c:pt>
                <c:pt idx="69">
                  <c:v>0.16498749009862268</c:v>
                </c:pt>
                <c:pt idx="70">
                  <c:v>0.17392685558088</c:v>
                </c:pt>
                <c:pt idx="71">
                  <c:v>0.21427303710941775</c:v>
                </c:pt>
                <c:pt idx="72">
                  <c:v>0.13436394313386249</c:v>
                </c:pt>
                <c:pt idx="73">
                  <c:v>0.13679460530539944</c:v>
                </c:pt>
                <c:pt idx="74">
                  <c:v>0.22992477302991207</c:v>
                </c:pt>
                <c:pt idx="75">
                  <c:v>0.17784511470969636</c:v>
                </c:pt>
                <c:pt idx="76">
                  <c:v>0.18805383085774374</c:v>
                </c:pt>
                <c:pt idx="77">
                  <c:v>0.18446147000890559</c:v>
                </c:pt>
                <c:pt idx="78">
                  <c:v>0.22150978862412996</c:v>
                </c:pt>
                <c:pt idx="79">
                  <c:v>0.16051169923058339</c:v>
                </c:pt>
                <c:pt idx="80">
                  <c:v>0.15742707214774121</c:v>
                </c:pt>
                <c:pt idx="81">
                  <c:v>0.22730207484590734</c:v>
                </c:pt>
                <c:pt idx="82">
                  <c:v>0.20687084744926326</c:v>
                </c:pt>
                <c:pt idx="83">
                  <c:v>0.19648715215233381</c:v>
                </c:pt>
                <c:pt idx="84">
                  <c:v>0.16803513862314767</c:v>
                </c:pt>
                <c:pt idx="85">
                  <c:v>0.21165344069907993</c:v>
                </c:pt>
                <c:pt idx="86">
                  <c:v>0.20276334515177608</c:v>
                </c:pt>
                <c:pt idx="87">
                  <c:v>0.19780307614757028</c:v>
                </c:pt>
                <c:pt idx="88">
                  <c:v>0.20034347427773078</c:v>
                </c:pt>
                <c:pt idx="89">
                  <c:v>0.19187036627606019</c:v>
                </c:pt>
                <c:pt idx="90">
                  <c:v>0.19563891294242139</c:v>
                </c:pt>
                <c:pt idx="91">
                  <c:v>0.16509685756127152</c:v>
                </c:pt>
                <c:pt idx="92">
                  <c:v>0.15614329837423208</c:v>
                </c:pt>
                <c:pt idx="93">
                  <c:v>0.16602657787110678</c:v>
                </c:pt>
                <c:pt idx="94">
                  <c:v>0.1628322517807084</c:v>
                </c:pt>
                <c:pt idx="95">
                  <c:v>0.25661884249603556</c:v>
                </c:pt>
                <c:pt idx="96">
                  <c:v>0.15855943714390602</c:v>
                </c:pt>
                <c:pt idx="97">
                  <c:v>0.13651877247959338</c:v>
                </c:pt>
              </c:numCache>
            </c:numRef>
          </c:val>
          <c:smooth val="0"/>
          <c:extLst>
            <c:ext xmlns:c16="http://schemas.microsoft.com/office/drawing/2014/chart" uri="{C3380CC4-5D6E-409C-BE32-E72D297353CC}">
              <c16:uniqueId val="{00000000-AAF2-4D65-827C-5F5316D8909C}"/>
            </c:ext>
          </c:extLst>
        </c:ser>
        <c:dLbls>
          <c:showLegendKey val="0"/>
          <c:showVal val="0"/>
          <c:showCatName val="0"/>
          <c:showSerName val="0"/>
          <c:showPercent val="0"/>
          <c:showBubbleSize val="0"/>
        </c:dLbls>
        <c:marker val="1"/>
        <c:smooth val="0"/>
        <c:axId val="1489407759"/>
        <c:axId val="1489405359"/>
      </c:lineChart>
      <c:catAx>
        <c:axId val="14894077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9405359"/>
        <c:crosses val="autoZero"/>
        <c:auto val="1"/>
        <c:lblAlgn val="ctr"/>
        <c:lblOffset val="100"/>
        <c:noMultiLvlLbl val="0"/>
      </c:catAx>
      <c:valAx>
        <c:axId val="14894053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940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[Plane crash data (with dashboard).xlsx]Pivot!PivotTable6</c:name>
    <c:fmtId val="1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Fatalities Per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Pivot!$F$4:$F$102</c:f>
              <c:strCache>
                <c:ptCount val="98"/>
                <c:pt idx="0">
                  <c:v>1908</c:v>
                </c:pt>
                <c:pt idx="1">
                  <c:v>1912</c:v>
                </c:pt>
                <c:pt idx="2">
                  <c:v>1913</c:v>
                </c:pt>
                <c:pt idx="3">
                  <c:v>1915</c:v>
                </c:pt>
                <c:pt idx="4">
                  <c:v>1916</c:v>
                </c:pt>
                <c:pt idx="5">
                  <c:v>1917</c:v>
                </c:pt>
                <c:pt idx="6">
                  <c:v>1918</c:v>
                </c:pt>
                <c:pt idx="7">
                  <c:v>1919</c:v>
                </c:pt>
                <c:pt idx="8">
                  <c:v>1920</c:v>
                </c:pt>
                <c:pt idx="9">
                  <c:v>1921</c:v>
                </c:pt>
                <c:pt idx="10">
                  <c:v>1922</c:v>
                </c:pt>
                <c:pt idx="11">
                  <c:v>1923</c:v>
                </c:pt>
                <c:pt idx="12">
                  <c:v>1924</c:v>
                </c:pt>
                <c:pt idx="13">
                  <c:v>1925</c:v>
                </c:pt>
                <c:pt idx="14">
                  <c:v>1926</c:v>
                </c:pt>
                <c:pt idx="15">
                  <c:v>1927</c:v>
                </c:pt>
                <c:pt idx="16">
                  <c:v>1928</c:v>
                </c:pt>
                <c:pt idx="17">
                  <c:v>1929</c:v>
                </c:pt>
                <c:pt idx="18">
                  <c:v>1930</c:v>
                </c:pt>
                <c:pt idx="19">
                  <c:v>1931</c:v>
                </c:pt>
                <c:pt idx="20">
                  <c:v>1932</c:v>
                </c:pt>
                <c:pt idx="21">
                  <c:v>1933</c:v>
                </c:pt>
                <c:pt idx="22">
                  <c:v>1934</c:v>
                </c:pt>
                <c:pt idx="23">
                  <c:v>1935</c:v>
                </c:pt>
                <c:pt idx="24">
                  <c:v>1936</c:v>
                </c:pt>
                <c:pt idx="25">
                  <c:v>1937</c:v>
                </c:pt>
                <c:pt idx="26">
                  <c:v>1938</c:v>
                </c:pt>
                <c:pt idx="27">
                  <c:v>1939</c:v>
                </c:pt>
                <c:pt idx="28">
                  <c:v>1940</c:v>
                </c:pt>
                <c:pt idx="29">
                  <c:v>1941</c:v>
                </c:pt>
                <c:pt idx="30">
                  <c:v>1942</c:v>
                </c:pt>
                <c:pt idx="31">
                  <c:v>1943</c:v>
                </c:pt>
                <c:pt idx="32">
                  <c:v>1944</c:v>
                </c:pt>
                <c:pt idx="33">
                  <c:v>1945</c:v>
                </c:pt>
                <c:pt idx="34">
                  <c:v>1946</c:v>
                </c:pt>
                <c:pt idx="35">
                  <c:v>1947</c:v>
                </c:pt>
                <c:pt idx="36">
                  <c:v>1948</c:v>
                </c:pt>
                <c:pt idx="37">
                  <c:v>1949</c:v>
                </c:pt>
                <c:pt idx="38">
                  <c:v>1950</c:v>
                </c:pt>
                <c:pt idx="39">
                  <c:v>1951</c:v>
                </c:pt>
                <c:pt idx="40">
                  <c:v>1952</c:v>
                </c:pt>
                <c:pt idx="41">
                  <c:v>1953</c:v>
                </c:pt>
                <c:pt idx="42">
                  <c:v>1954</c:v>
                </c:pt>
                <c:pt idx="43">
                  <c:v>1955</c:v>
                </c:pt>
                <c:pt idx="44">
                  <c:v>1956</c:v>
                </c:pt>
                <c:pt idx="45">
                  <c:v>1957</c:v>
                </c:pt>
                <c:pt idx="46">
                  <c:v>1958</c:v>
                </c:pt>
                <c:pt idx="47">
                  <c:v>1959</c:v>
                </c:pt>
                <c:pt idx="48">
                  <c:v>1960</c:v>
                </c:pt>
                <c:pt idx="49">
                  <c:v>1961</c:v>
                </c:pt>
                <c:pt idx="50">
                  <c:v>1962</c:v>
                </c:pt>
                <c:pt idx="51">
                  <c:v>1963</c:v>
                </c:pt>
                <c:pt idx="52">
                  <c:v>1964</c:v>
                </c:pt>
                <c:pt idx="53">
                  <c:v>1965</c:v>
                </c:pt>
                <c:pt idx="54">
                  <c:v>1966</c:v>
                </c:pt>
                <c:pt idx="55">
                  <c:v>1967</c:v>
                </c:pt>
                <c:pt idx="56">
                  <c:v>1968</c:v>
                </c:pt>
                <c:pt idx="57">
                  <c:v>1969</c:v>
                </c:pt>
                <c:pt idx="58">
                  <c:v>1970</c:v>
                </c:pt>
                <c:pt idx="59">
                  <c:v>1971</c:v>
                </c:pt>
                <c:pt idx="60">
                  <c:v>1972</c:v>
                </c:pt>
                <c:pt idx="61">
                  <c:v>1973</c:v>
                </c:pt>
                <c:pt idx="62">
                  <c:v>1974</c:v>
                </c:pt>
                <c:pt idx="63">
                  <c:v>1975</c:v>
                </c:pt>
                <c:pt idx="64">
                  <c:v>1976</c:v>
                </c:pt>
                <c:pt idx="65">
                  <c:v>1977</c:v>
                </c:pt>
                <c:pt idx="66">
                  <c:v>1978</c:v>
                </c:pt>
                <c:pt idx="67">
                  <c:v>1979</c:v>
                </c:pt>
                <c:pt idx="68">
                  <c:v>1980</c:v>
                </c:pt>
                <c:pt idx="69">
                  <c:v>1981</c:v>
                </c:pt>
                <c:pt idx="70">
                  <c:v>1982</c:v>
                </c:pt>
                <c:pt idx="71">
                  <c:v>1983</c:v>
                </c:pt>
                <c:pt idx="72">
                  <c:v>1984</c:v>
                </c:pt>
                <c:pt idx="73">
                  <c:v>1985</c:v>
                </c:pt>
                <c:pt idx="74">
                  <c:v>1986</c:v>
                </c:pt>
                <c:pt idx="75">
                  <c:v>1987</c:v>
                </c:pt>
                <c:pt idx="76">
                  <c:v>1988</c:v>
                </c:pt>
                <c:pt idx="77">
                  <c:v>1989</c:v>
                </c:pt>
                <c:pt idx="78">
                  <c:v>1990</c:v>
                </c:pt>
                <c:pt idx="79">
                  <c:v>1991</c:v>
                </c:pt>
                <c:pt idx="80">
                  <c:v>1992</c:v>
                </c:pt>
                <c:pt idx="81">
                  <c:v>1993</c:v>
                </c:pt>
                <c:pt idx="82">
                  <c:v>1994</c:v>
                </c:pt>
                <c:pt idx="83">
                  <c:v>1995</c:v>
                </c:pt>
                <c:pt idx="84">
                  <c:v>1996</c:v>
                </c:pt>
                <c:pt idx="85">
                  <c:v>1997</c:v>
                </c:pt>
                <c:pt idx="86">
                  <c:v>1998</c:v>
                </c:pt>
                <c:pt idx="87">
                  <c:v>1999</c:v>
                </c:pt>
                <c:pt idx="88">
                  <c:v>2000</c:v>
                </c:pt>
                <c:pt idx="89">
                  <c:v>2001</c:v>
                </c:pt>
                <c:pt idx="90">
                  <c:v>2002</c:v>
                </c:pt>
                <c:pt idx="91">
                  <c:v>2003</c:v>
                </c:pt>
                <c:pt idx="92">
                  <c:v>2004</c:v>
                </c:pt>
                <c:pt idx="93">
                  <c:v>2005</c:v>
                </c:pt>
                <c:pt idx="94">
                  <c:v>2006</c:v>
                </c:pt>
                <c:pt idx="95">
                  <c:v>2007</c:v>
                </c:pt>
                <c:pt idx="96">
                  <c:v>2008</c:v>
                </c:pt>
                <c:pt idx="97">
                  <c:v>2009</c:v>
                </c:pt>
              </c:strCache>
            </c:strRef>
          </c:cat>
          <c:val>
            <c:numRef>
              <c:f>Pivot!$G$4:$G$102</c:f>
              <c:numCache>
                <c:formatCode>General</c:formatCode>
                <c:ptCount val="98"/>
                <c:pt idx="0">
                  <c:v>1</c:v>
                </c:pt>
                <c:pt idx="1">
                  <c:v>5</c:v>
                </c:pt>
                <c:pt idx="2">
                  <c:v>45</c:v>
                </c:pt>
                <c:pt idx="3">
                  <c:v>40</c:v>
                </c:pt>
                <c:pt idx="4">
                  <c:v>108</c:v>
                </c:pt>
                <c:pt idx="5">
                  <c:v>124</c:v>
                </c:pt>
                <c:pt idx="6">
                  <c:v>65</c:v>
                </c:pt>
                <c:pt idx="7">
                  <c:v>5</c:v>
                </c:pt>
                <c:pt idx="8">
                  <c:v>24</c:v>
                </c:pt>
                <c:pt idx="9">
                  <c:v>68</c:v>
                </c:pt>
                <c:pt idx="10">
                  <c:v>80</c:v>
                </c:pt>
                <c:pt idx="11">
                  <c:v>77</c:v>
                </c:pt>
                <c:pt idx="12">
                  <c:v>18</c:v>
                </c:pt>
                <c:pt idx="13">
                  <c:v>39</c:v>
                </c:pt>
                <c:pt idx="14">
                  <c:v>30</c:v>
                </c:pt>
                <c:pt idx="15">
                  <c:v>54</c:v>
                </c:pt>
                <c:pt idx="16">
                  <c:v>124</c:v>
                </c:pt>
                <c:pt idx="17">
                  <c:v>119</c:v>
                </c:pt>
                <c:pt idx="18">
                  <c:v>138</c:v>
                </c:pt>
                <c:pt idx="19">
                  <c:v>94</c:v>
                </c:pt>
                <c:pt idx="20">
                  <c:v>75</c:v>
                </c:pt>
                <c:pt idx="21">
                  <c:v>192</c:v>
                </c:pt>
                <c:pt idx="22">
                  <c:v>126</c:v>
                </c:pt>
                <c:pt idx="23">
                  <c:v>226</c:v>
                </c:pt>
                <c:pt idx="24">
                  <c:v>227</c:v>
                </c:pt>
                <c:pt idx="25">
                  <c:v>203</c:v>
                </c:pt>
                <c:pt idx="26">
                  <c:v>414</c:v>
                </c:pt>
                <c:pt idx="27">
                  <c:v>154</c:v>
                </c:pt>
                <c:pt idx="28">
                  <c:v>169</c:v>
                </c:pt>
                <c:pt idx="29">
                  <c:v>229</c:v>
                </c:pt>
                <c:pt idx="30">
                  <c:v>363</c:v>
                </c:pt>
                <c:pt idx="31">
                  <c:v>642</c:v>
                </c:pt>
                <c:pt idx="32">
                  <c:v>601</c:v>
                </c:pt>
                <c:pt idx="33">
                  <c:v>1314</c:v>
                </c:pt>
                <c:pt idx="34">
                  <c:v>1306</c:v>
                </c:pt>
                <c:pt idx="35">
                  <c:v>1233</c:v>
                </c:pt>
                <c:pt idx="36">
                  <c:v>1069</c:v>
                </c:pt>
                <c:pt idx="37">
                  <c:v>1085</c:v>
                </c:pt>
                <c:pt idx="38">
                  <c:v>1382</c:v>
                </c:pt>
                <c:pt idx="39">
                  <c:v>1166</c:v>
                </c:pt>
                <c:pt idx="40">
                  <c:v>1200</c:v>
                </c:pt>
                <c:pt idx="41">
                  <c:v>1188</c:v>
                </c:pt>
                <c:pt idx="42">
                  <c:v>973</c:v>
                </c:pt>
                <c:pt idx="43">
                  <c:v>864</c:v>
                </c:pt>
                <c:pt idx="44">
                  <c:v>989</c:v>
                </c:pt>
                <c:pt idx="45">
                  <c:v>1004</c:v>
                </c:pt>
                <c:pt idx="46">
                  <c:v>1266</c:v>
                </c:pt>
                <c:pt idx="47">
                  <c:v>1027</c:v>
                </c:pt>
                <c:pt idx="48">
                  <c:v>1565</c:v>
                </c:pt>
                <c:pt idx="49">
                  <c:v>1411</c:v>
                </c:pt>
                <c:pt idx="50">
                  <c:v>2047</c:v>
                </c:pt>
                <c:pt idx="51">
                  <c:v>1303</c:v>
                </c:pt>
                <c:pt idx="52">
                  <c:v>1354</c:v>
                </c:pt>
                <c:pt idx="53">
                  <c:v>1636</c:v>
                </c:pt>
                <c:pt idx="54">
                  <c:v>1559</c:v>
                </c:pt>
                <c:pt idx="55">
                  <c:v>1789</c:v>
                </c:pt>
                <c:pt idx="56">
                  <c:v>2156</c:v>
                </c:pt>
                <c:pt idx="57">
                  <c:v>1799</c:v>
                </c:pt>
                <c:pt idx="58">
                  <c:v>2049</c:v>
                </c:pt>
                <c:pt idx="59">
                  <c:v>1932</c:v>
                </c:pt>
                <c:pt idx="60">
                  <c:v>2937</c:v>
                </c:pt>
                <c:pt idx="61">
                  <c:v>2485</c:v>
                </c:pt>
                <c:pt idx="62">
                  <c:v>2318</c:v>
                </c:pt>
                <c:pt idx="63">
                  <c:v>1639</c:v>
                </c:pt>
                <c:pt idx="64">
                  <c:v>2059</c:v>
                </c:pt>
                <c:pt idx="65">
                  <c:v>2138</c:v>
                </c:pt>
                <c:pt idx="66">
                  <c:v>1558</c:v>
                </c:pt>
                <c:pt idx="67">
                  <c:v>2011</c:v>
                </c:pt>
                <c:pt idx="68">
                  <c:v>1827</c:v>
                </c:pt>
                <c:pt idx="69">
                  <c:v>1230</c:v>
                </c:pt>
                <c:pt idx="70">
                  <c:v>1787</c:v>
                </c:pt>
                <c:pt idx="71">
                  <c:v>1611</c:v>
                </c:pt>
                <c:pt idx="72">
                  <c:v>1228</c:v>
                </c:pt>
                <c:pt idx="73">
                  <c:v>2670</c:v>
                </c:pt>
                <c:pt idx="74">
                  <c:v>1471</c:v>
                </c:pt>
                <c:pt idx="75">
                  <c:v>1713</c:v>
                </c:pt>
                <c:pt idx="76">
                  <c:v>2034</c:v>
                </c:pt>
                <c:pt idx="77">
                  <c:v>2293</c:v>
                </c:pt>
                <c:pt idx="78">
                  <c:v>1312</c:v>
                </c:pt>
                <c:pt idx="79">
                  <c:v>1839</c:v>
                </c:pt>
                <c:pt idx="80">
                  <c:v>2122</c:v>
                </c:pt>
                <c:pt idx="81">
                  <c:v>1568</c:v>
                </c:pt>
                <c:pt idx="82">
                  <c:v>1876</c:v>
                </c:pt>
                <c:pt idx="83">
                  <c:v>1593</c:v>
                </c:pt>
                <c:pt idx="84">
                  <c:v>2386</c:v>
                </c:pt>
                <c:pt idx="85">
                  <c:v>1673</c:v>
                </c:pt>
                <c:pt idx="86">
                  <c:v>1544</c:v>
                </c:pt>
                <c:pt idx="87">
                  <c:v>970</c:v>
                </c:pt>
                <c:pt idx="88">
                  <c:v>1429</c:v>
                </c:pt>
                <c:pt idx="89">
                  <c:v>1398</c:v>
                </c:pt>
                <c:pt idx="90">
                  <c:v>1437</c:v>
                </c:pt>
                <c:pt idx="91">
                  <c:v>1276</c:v>
                </c:pt>
                <c:pt idx="92">
                  <c:v>728</c:v>
                </c:pt>
                <c:pt idx="93">
                  <c:v>1306</c:v>
                </c:pt>
                <c:pt idx="94">
                  <c:v>1136</c:v>
                </c:pt>
                <c:pt idx="95">
                  <c:v>931</c:v>
                </c:pt>
                <c:pt idx="96">
                  <c:v>820</c:v>
                </c:pt>
                <c:pt idx="97">
                  <c:v>581</c:v>
                </c:pt>
              </c:numCache>
            </c:numRef>
          </c:val>
          <c:extLst>
            <c:ext xmlns:c16="http://schemas.microsoft.com/office/drawing/2014/chart" uri="{C3380CC4-5D6E-409C-BE32-E72D297353CC}">
              <c16:uniqueId val="{00000000-96A0-4CE6-9E0E-585AAF67E490}"/>
            </c:ext>
          </c:extLst>
        </c:ser>
        <c:dLbls>
          <c:showLegendKey val="0"/>
          <c:showVal val="0"/>
          <c:showCatName val="0"/>
          <c:showSerName val="0"/>
          <c:showPercent val="0"/>
          <c:showBubbleSize val="0"/>
        </c:dLbls>
        <c:gapWidth val="315"/>
        <c:overlap val="-40"/>
        <c:axId val="1233954607"/>
        <c:axId val="1233955087"/>
      </c:barChart>
      <c:catAx>
        <c:axId val="12339546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3955087"/>
        <c:crosses val="autoZero"/>
        <c:auto val="1"/>
        <c:lblAlgn val="ctr"/>
        <c:lblOffset val="100"/>
        <c:noMultiLvlLbl val="0"/>
      </c:catAx>
      <c:valAx>
        <c:axId val="12339550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395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[Plane crash data (with dashboard).xlsx]Pivot!PivotTable5</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Crashes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42270747084444E-2"/>
          <c:y val="0.21240522018081073"/>
          <c:w val="0.85085268014178639"/>
          <c:h val="0.50180956547098277"/>
        </c:manualLayout>
      </c:layout>
      <c:lineChart>
        <c:grouping val="standard"/>
        <c:varyColors val="0"/>
        <c:ser>
          <c:idx val="0"/>
          <c:order val="0"/>
          <c:tx>
            <c:strRef>
              <c:f>Pivot!$B$3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Pivot!$A$4:$A$102</c:f>
              <c:strCache>
                <c:ptCount val="98"/>
                <c:pt idx="0">
                  <c:v>1908</c:v>
                </c:pt>
                <c:pt idx="1">
                  <c:v>1912</c:v>
                </c:pt>
                <c:pt idx="2">
                  <c:v>1913</c:v>
                </c:pt>
                <c:pt idx="3">
                  <c:v>1915</c:v>
                </c:pt>
                <c:pt idx="4">
                  <c:v>1916</c:v>
                </c:pt>
                <c:pt idx="5">
                  <c:v>1917</c:v>
                </c:pt>
                <c:pt idx="6">
                  <c:v>1918</c:v>
                </c:pt>
                <c:pt idx="7">
                  <c:v>1919</c:v>
                </c:pt>
                <c:pt idx="8">
                  <c:v>1920</c:v>
                </c:pt>
                <c:pt idx="9">
                  <c:v>1921</c:v>
                </c:pt>
                <c:pt idx="10">
                  <c:v>1922</c:v>
                </c:pt>
                <c:pt idx="11">
                  <c:v>1923</c:v>
                </c:pt>
                <c:pt idx="12">
                  <c:v>1924</c:v>
                </c:pt>
                <c:pt idx="13">
                  <c:v>1925</c:v>
                </c:pt>
                <c:pt idx="14">
                  <c:v>1926</c:v>
                </c:pt>
                <c:pt idx="15">
                  <c:v>1927</c:v>
                </c:pt>
                <c:pt idx="16">
                  <c:v>1928</c:v>
                </c:pt>
                <c:pt idx="17">
                  <c:v>1929</c:v>
                </c:pt>
                <c:pt idx="18">
                  <c:v>1930</c:v>
                </c:pt>
                <c:pt idx="19">
                  <c:v>1931</c:v>
                </c:pt>
                <c:pt idx="20">
                  <c:v>1932</c:v>
                </c:pt>
                <c:pt idx="21">
                  <c:v>1933</c:v>
                </c:pt>
                <c:pt idx="22">
                  <c:v>1934</c:v>
                </c:pt>
                <c:pt idx="23">
                  <c:v>1935</c:v>
                </c:pt>
                <c:pt idx="24">
                  <c:v>1936</c:v>
                </c:pt>
                <c:pt idx="25">
                  <c:v>1937</c:v>
                </c:pt>
                <c:pt idx="26">
                  <c:v>1938</c:v>
                </c:pt>
                <c:pt idx="27">
                  <c:v>1939</c:v>
                </c:pt>
                <c:pt idx="28">
                  <c:v>1940</c:v>
                </c:pt>
                <c:pt idx="29">
                  <c:v>1941</c:v>
                </c:pt>
                <c:pt idx="30">
                  <c:v>1942</c:v>
                </c:pt>
                <c:pt idx="31">
                  <c:v>1943</c:v>
                </c:pt>
                <c:pt idx="32">
                  <c:v>1944</c:v>
                </c:pt>
                <c:pt idx="33">
                  <c:v>1945</c:v>
                </c:pt>
                <c:pt idx="34">
                  <c:v>1946</c:v>
                </c:pt>
                <c:pt idx="35">
                  <c:v>1947</c:v>
                </c:pt>
                <c:pt idx="36">
                  <c:v>1948</c:v>
                </c:pt>
                <c:pt idx="37">
                  <c:v>1949</c:v>
                </c:pt>
                <c:pt idx="38">
                  <c:v>1950</c:v>
                </c:pt>
                <c:pt idx="39">
                  <c:v>1951</c:v>
                </c:pt>
                <c:pt idx="40">
                  <c:v>1952</c:v>
                </c:pt>
                <c:pt idx="41">
                  <c:v>1953</c:v>
                </c:pt>
                <c:pt idx="42">
                  <c:v>1954</c:v>
                </c:pt>
                <c:pt idx="43">
                  <c:v>1955</c:v>
                </c:pt>
                <c:pt idx="44">
                  <c:v>1956</c:v>
                </c:pt>
                <c:pt idx="45">
                  <c:v>1957</c:v>
                </c:pt>
                <c:pt idx="46">
                  <c:v>1958</c:v>
                </c:pt>
                <c:pt idx="47">
                  <c:v>1959</c:v>
                </c:pt>
                <c:pt idx="48">
                  <c:v>1960</c:v>
                </c:pt>
                <c:pt idx="49">
                  <c:v>1961</c:v>
                </c:pt>
                <c:pt idx="50">
                  <c:v>1962</c:v>
                </c:pt>
                <c:pt idx="51">
                  <c:v>1963</c:v>
                </c:pt>
                <c:pt idx="52">
                  <c:v>1964</c:v>
                </c:pt>
                <c:pt idx="53">
                  <c:v>1965</c:v>
                </c:pt>
                <c:pt idx="54">
                  <c:v>1966</c:v>
                </c:pt>
                <c:pt idx="55">
                  <c:v>1967</c:v>
                </c:pt>
                <c:pt idx="56">
                  <c:v>1968</c:v>
                </c:pt>
                <c:pt idx="57">
                  <c:v>1969</c:v>
                </c:pt>
                <c:pt idx="58">
                  <c:v>1970</c:v>
                </c:pt>
                <c:pt idx="59">
                  <c:v>1971</c:v>
                </c:pt>
                <c:pt idx="60">
                  <c:v>1972</c:v>
                </c:pt>
                <c:pt idx="61">
                  <c:v>1973</c:v>
                </c:pt>
                <c:pt idx="62">
                  <c:v>1974</c:v>
                </c:pt>
                <c:pt idx="63">
                  <c:v>1975</c:v>
                </c:pt>
                <c:pt idx="64">
                  <c:v>1976</c:v>
                </c:pt>
                <c:pt idx="65">
                  <c:v>1977</c:v>
                </c:pt>
                <c:pt idx="66">
                  <c:v>1978</c:v>
                </c:pt>
                <c:pt idx="67">
                  <c:v>1979</c:v>
                </c:pt>
                <c:pt idx="68">
                  <c:v>1980</c:v>
                </c:pt>
                <c:pt idx="69">
                  <c:v>1981</c:v>
                </c:pt>
                <c:pt idx="70">
                  <c:v>1982</c:v>
                </c:pt>
                <c:pt idx="71">
                  <c:v>1983</c:v>
                </c:pt>
                <c:pt idx="72">
                  <c:v>1984</c:v>
                </c:pt>
                <c:pt idx="73">
                  <c:v>1985</c:v>
                </c:pt>
                <c:pt idx="74">
                  <c:v>1986</c:v>
                </c:pt>
                <c:pt idx="75">
                  <c:v>1987</c:v>
                </c:pt>
                <c:pt idx="76">
                  <c:v>1988</c:v>
                </c:pt>
                <c:pt idx="77">
                  <c:v>1989</c:v>
                </c:pt>
                <c:pt idx="78">
                  <c:v>1990</c:v>
                </c:pt>
                <c:pt idx="79">
                  <c:v>1991</c:v>
                </c:pt>
                <c:pt idx="80">
                  <c:v>1992</c:v>
                </c:pt>
                <c:pt idx="81">
                  <c:v>1993</c:v>
                </c:pt>
                <c:pt idx="82">
                  <c:v>1994</c:v>
                </c:pt>
                <c:pt idx="83">
                  <c:v>1995</c:v>
                </c:pt>
                <c:pt idx="84">
                  <c:v>1996</c:v>
                </c:pt>
                <c:pt idx="85">
                  <c:v>1997</c:v>
                </c:pt>
                <c:pt idx="86">
                  <c:v>1998</c:v>
                </c:pt>
                <c:pt idx="87">
                  <c:v>1999</c:v>
                </c:pt>
                <c:pt idx="88">
                  <c:v>2000</c:v>
                </c:pt>
                <c:pt idx="89">
                  <c:v>2001</c:v>
                </c:pt>
                <c:pt idx="90">
                  <c:v>2002</c:v>
                </c:pt>
                <c:pt idx="91">
                  <c:v>2003</c:v>
                </c:pt>
                <c:pt idx="92">
                  <c:v>2004</c:v>
                </c:pt>
                <c:pt idx="93">
                  <c:v>2005</c:v>
                </c:pt>
                <c:pt idx="94">
                  <c:v>2006</c:v>
                </c:pt>
                <c:pt idx="95">
                  <c:v>2007</c:v>
                </c:pt>
                <c:pt idx="96">
                  <c:v>2008</c:v>
                </c:pt>
                <c:pt idx="97">
                  <c:v>2009</c:v>
                </c:pt>
              </c:strCache>
            </c:strRef>
          </c:cat>
          <c:val>
            <c:numRef>
              <c:f>Pivot!$B$4:$B$102</c:f>
              <c:numCache>
                <c:formatCode>General</c:formatCode>
                <c:ptCount val="98"/>
                <c:pt idx="0">
                  <c:v>1</c:v>
                </c:pt>
                <c:pt idx="1">
                  <c:v>1</c:v>
                </c:pt>
                <c:pt idx="2">
                  <c:v>3</c:v>
                </c:pt>
                <c:pt idx="3">
                  <c:v>2</c:v>
                </c:pt>
                <c:pt idx="4">
                  <c:v>5</c:v>
                </c:pt>
                <c:pt idx="5">
                  <c:v>6</c:v>
                </c:pt>
                <c:pt idx="6">
                  <c:v>4</c:v>
                </c:pt>
                <c:pt idx="7">
                  <c:v>6</c:v>
                </c:pt>
                <c:pt idx="8">
                  <c:v>17</c:v>
                </c:pt>
                <c:pt idx="9">
                  <c:v>13</c:v>
                </c:pt>
                <c:pt idx="10">
                  <c:v>11</c:v>
                </c:pt>
                <c:pt idx="11">
                  <c:v>12</c:v>
                </c:pt>
                <c:pt idx="12">
                  <c:v>7</c:v>
                </c:pt>
                <c:pt idx="13">
                  <c:v>11</c:v>
                </c:pt>
                <c:pt idx="14">
                  <c:v>12</c:v>
                </c:pt>
                <c:pt idx="15">
                  <c:v>21</c:v>
                </c:pt>
                <c:pt idx="16">
                  <c:v>37</c:v>
                </c:pt>
                <c:pt idx="17">
                  <c:v>37</c:v>
                </c:pt>
                <c:pt idx="18">
                  <c:v>24</c:v>
                </c:pt>
                <c:pt idx="19">
                  <c:v>32</c:v>
                </c:pt>
                <c:pt idx="20">
                  <c:v>28</c:v>
                </c:pt>
                <c:pt idx="21">
                  <c:v>26</c:v>
                </c:pt>
                <c:pt idx="22">
                  <c:v>30</c:v>
                </c:pt>
                <c:pt idx="23">
                  <c:v>36</c:v>
                </c:pt>
                <c:pt idx="24">
                  <c:v>43</c:v>
                </c:pt>
                <c:pt idx="25">
                  <c:v>27</c:v>
                </c:pt>
                <c:pt idx="26">
                  <c:v>51</c:v>
                </c:pt>
                <c:pt idx="27">
                  <c:v>26</c:v>
                </c:pt>
                <c:pt idx="28">
                  <c:v>18</c:v>
                </c:pt>
                <c:pt idx="29">
                  <c:v>21</c:v>
                </c:pt>
                <c:pt idx="30">
                  <c:v>32</c:v>
                </c:pt>
                <c:pt idx="31">
                  <c:v>39</c:v>
                </c:pt>
                <c:pt idx="32">
                  <c:v>47</c:v>
                </c:pt>
                <c:pt idx="33">
                  <c:v>69</c:v>
                </c:pt>
                <c:pt idx="34">
                  <c:v>80</c:v>
                </c:pt>
                <c:pt idx="35">
                  <c:v>76</c:v>
                </c:pt>
                <c:pt idx="36">
                  <c:v>68</c:v>
                </c:pt>
                <c:pt idx="37">
                  <c:v>60</c:v>
                </c:pt>
                <c:pt idx="38">
                  <c:v>63</c:v>
                </c:pt>
                <c:pt idx="39">
                  <c:v>69</c:v>
                </c:pt>
                <c:pt idx="40">
                  <c:v>61</c:v>
                </c:pt>
                <c:pt idx="41">
                  <c:v>62</c:v>
                </c:pt>
                <c:pt idx="42">
                  <c:v>59</c:v>
                </c:pt>
                <c:pt idx="43">
                  <c:v>52</c:v>
                </c:pt>
                <c:pt idx="44">
                  <c:v>51</c:v>
                </c:pt>
                <c:pt idx="45">
                  <c:v>57</c:v>
                </c:pt>
                <c:pt idx="46">
                  <c:v>62</c:v>
                </c:pt>
                <c:pt idx="47">
                  <c:v>60</c:v>
                </c:pt>
                <c:pt idx="48">
                  <c:v>62</c:v>
                </c:pt>
                <c:pt idx="49">
                  <c:v>52</c:v>
                </c:pt>
                <c:pt idx="50">
                  <c:v>73</c:v>
                </c:pt>
                <c:pt idx="51">
                  <c:v>58</c:v>
                </c:pt>
                <c:pt idx="52">
                  <c:v>69</c:v>
                </c:pt>
                <c:pt idx="53">
                  <c:v>69</c:v>
                </c:pt>
                <c:pt idx="54">
                  <c:v>69</c:v>
                </c:pt>
                <c:pt idx="55">
                  <c:v>91</c:v>
                </c:pt>
                <c:pt idx="56">
                  <c:v>96</c:v>
                </c:pt>
                <c:pt idx="57">
                  <c:v>82</c:v>
                </c:pt>
                <c:pt idx="58">
                  <c:v>87</c:v>
                </c:pt>
                <c:pt idx="59">
                  <c:v>67</c:v>
                </c:pt>
                <c:pt idx="60">
                  <c:v>104</c:v>
                </c:pt>
                <c:pt idx="61">
                  <c:v>89</c:v>
                </c:pt>
                <c:pt idx="62">
                  <c:v>82</c:v>
                </c:pt>
                <c:pt idx="63">
                  <c:v>75</c:v>
                </c:pt>
                <c:pt idx="64">
                  <c:v>86</c:v>
                </c:pt>
                <c:pt idx="65">
                  <c:v>81</c:v>
                </c:pt>
                <c:pt idx="66">
                  <c:v>77</c:v>
                </c:pt>
                <c:pt idx="67">
                  <c:v>89</c:v>
                </c:pt>
                <c:pt idx="68">
                  <c:v>65</c:v>
                </c:pt>
                <c:pt idx="69">
                  <c:v>66</c:v>
                </c:pt>
                <c:pt idx="70">
                  <c:v>70</c:v>
                </c:pt>
                <c:pt idx="71">
                  <c:v>61</c:v>
                </c:pt>
                <c:pt idx="72">
                  <c:v>65</c:v>
                </c:pt>
                <c:pt idx="73">
                  <c:v>74</c:v>
                </c:pt>
                <c:pt idx="74">
                  <c:v>64</c:v>
                </c:pt>
                <c:pt idx="75">
                  <c:v>74</c:v>
                </c:pt>
                <c:pt idx="76">
                  <c:v>83</c:v>
                </c:pt>
                <c:pt idx="77">
                  <c:v>95</c:v>
                </c:pt>
                <c:pt idx="78">
                  <c:v>72</c:v>
                </c:pt>
                <c:pt idx="79">
                  <c:v>88</c:v>
                </c:pt>
                <c:pt idx="80">
                  <c:v>86</c:v>
                </c:pt>
                <c:pt idx="81">
                  <c:v>67</c:v>
                </c:pt>
                <c:pt idx="82">
                  <c:v>87</c:v>
                </c:pt>
                <c:pt idx="83">
                  <c:v>79</c:v>
                </c:pt>
                <c:pt idx="84">
                  <c:v>81</c:v>
                </c:pt>
                <c:pt idx="85">
                  <c:v>68</c:v>
                </c:pt>
                <c:pt idx="86">
                  <c:v>69</c:v>
                </c:pt>
                <c:pt idx="87">
                  <c:v>78</c:v>
                </c:pt>
                <c:pt idx="88">
                  <c:v>76</c:v>
                </c:pt>
                <c:pt idx="89">
                  <c:v>70</c:v>
                </c:pt>
                <c:pt idx="90">
                  <c:v>75</c:v>
                </c:pt>
                <c:pt idx="91">
                  <c:v>61</c:v>
                </c:pt>
                <c:pt idx="92">
                  <c:v>61</c:v>
                </c:pt>
                <c:pt idx="93">
                  <c:v>51</c:v>
                </c:pt>
                <c:pt idx="94">
                  <c:v>49</c:v>
                </c:pt>
                <c:pt idx="95">
                  <c:v>54</c:v>
                </c:pt>
                <c:pt idx="96">
                  <c:v>62</c:v>
                </c:pt>
                <c:pt idx="97">
                  <c:v>24</c:v>
                </c:pt>
              </c:numCache>
            </c:numRef>
          </c:val>
          <c:smooth val="0"/>
          <c:extLst>
            <c:ext xmlns:c16="http://schemas.microsoft.com/office/drawing/2014/chart" uri="{C3380CC4-5D6E-409C-BE32-E72D297353CC}">
              <c16:uniqueId val="{00000000-BD6C-472D-8219-005EE5C31AC3}"/>
            </c:ext>
          </c:extLst>
        </c:ser>
        <c:dLbls>
          <c:showLegendKey val="0"/>
          <c:showVal val="0"/>
          <c:showCatName val="0"/>
          <c:showSerName val="0"/>
          <c:showPercent val="0"/>
          <c:showBubbleSize val="0"/>
        </c:dLbls>
        <c:marker val="1"/>
        <c:smooth val="0"/>
        <c:axId val="1233998287"/>
        <c:axId val="1233998767"/>
      </c:lineChart>
      <c:catAx>
        <c:axId val="12339982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998767"/>
        <c:crosses val="autoZero"/>
        <c:auto val="1"/>
        <c:lblAlgn val="ctr"/>
        <c:lblOffset val="100"/>
        <c:noMultiLvlLbl val="0"/>
      </c:catAx>
      <c:valAx>
        <c:axId val="12339987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99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38100</xdr:rowOff>
    </xdr:from>
    <xdr:to>
      <xdr:col>7</xdr:col>
      <xdr:colOff>441960</xdr:colOff>
      <xdr:row>39</xdr:row>
      <xdr:rowOff>121920</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F1AFC646-53AA-4BD1-BF00-501F2AA0D5B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3893820"/>
              <a:ext cx="4709160" cy="2766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23</xdr:row>
      <xdr:rowOff>15240</xdr:rowOff>
    </xdr:from>
    <xdr:to>
      <xdr:col>14</xdr:col>
      <xdr:colOff>350520</xdr:colOff>
      <xdr:row>39</xdr:row>
      <xdr:rowOff>114300</xdr:rowOff>
    </xdr:to>
    <mc:AlternateContent xmlns:mc="http://schemas.openxmlformats.org/markup-compatibility/2006" xmlns:a14="http://schemas.microsoft.com/office/drawing/2010/main">
      <mc:Choice Requires="a14">
        <xdr:graphicFrame macro="">
          <xdr:nvGraphicFramePr>
            <xdr:cNvPr id="36" name="Decade">
              <a:extLst>
                <a:ext uri="{FF2B5EF4-FFF2-40B4-BE49-F238E27FC236}">
                  <a16:creationId xmlns:a16="http://schemas.microsoft.com/office/drawing/2014/main" id="{02A286FF-A9E6-43C5-B19F-9F1D64F22401}"/>
                </a:ext>
              </a:extLst>
            </xdr:cNvPr>
            <xdr:cNvGraphicFramePr/>
          </xdr:nvGraphicFramePr>
          <xdr:xfrm>
            <a:off x="0" y="0"/>
            <a:ext cx="0" cy="0"/>
          </xdr:xfrm>
          <a:graphic>
            <a:graphicData uri="http://schemas.microsoft.com/office/drawing/2010/slicer">
              <sle:slicer xmlns:sle="http://schemas.microsoft.com/office/drawing/2010/slicer" name="Decade"/>
            </a:graphicData>
          </a:graphic>
        </xdr:graphicFrame>
      </mc:Choice>
      <mc:Fallback xmlns="">
        <xdr:sp macro="" textlink="">
          <xdr:nvSpPr>
            <xdr:cNvPr id="0" name=""/>
            <xdr:cNvSpPr>
              <a:spLocks noTextEdit="1"/>
            </xdr:cNvSpPr>
          </xdr:nvSpPr>
          <xdr:spPr>
            <a:xfrm>
              <a:off x="4739640" y="3870960"/>
              <a:ext cx="4145280" cy="278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403860</xdr:colOff>
      <xdr:row>23</xdr:row>
      <xdr:rowOff>7620</xdr:rowOff>
    </xdr:from>
    <xdr:to>
      <xdr:col>22</xdr:col>
      <xdr:colOff>563880</xdr:colOff>
      <xdr:row>39</xdr:row>
      <xdr:rowOff>99060</xdr:rowOff>
    </xdr:to>
    <mc:AlternateContent xmlns:mc="http://schemas.openxmlformats.org/markup-compatibility/2006" xmlns:a14="http://schemas.microsoft.com/office/drawing/2010/main">
      <mc:Choice Requires="a14">
        <xdr:graphicFrame macro="">
          <xdr:nvGraphicFramePr>
            <xdr:cNvPr id="37" name="Region/Country">
              <a:extLst>
                <a:ext uri="{FF2B5EF4-FFF2-40B4-BE49-F238E27FC236}">
                  <a16:creationId xmlns:a16="http://schemas.microsoft.com/office/drawing/2014/main" id="{CFEA63BF-004C-43D6-A1D4-EE81A033E1AD}"/>
                </a:ext>
              </a:extLst>
            </xdr:cNvPr>
            <xdr:cNvGraphicFramePr/>
          </xdr:nvGraphicFramePr>
          <xdr:xfrm>
            <a:off x="0" y="0"/>
            <a:ext cx="0" cy="0"/>
          </xdr:xfrm>
          <a:graphic>
            <a:graphicData uri="http://schemas.microsoft.com/office/drawing/2010/slicer">
              <sle:slicer xmlns:sle="http://schemas.microsoft.com/office/drawing/2010/slicer" name="Region/Country"/>
            </a:graphicData>
          </a:graphic>
        </xdr:graphicFrame>
      </mc:Choice>
      <mc:Fallback xmlns="">
        <xdr:sp macro="" textlink="">
          <xdr:nvSpPr>
            <xdr:cNvPr id="0" name=""/>
            <xdr:cNvSpPr>
              <a:spLocks noTextEdit="1"/>
            </xdr:cNvSpPr>
          </xdr:nvSpPr>
          <xdr:spPr>
            <a:xfrm>
              <a:off x="8938260" y="3863340"/>
              <a:ext cx="5036820" cy="2773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24</xdr:col>
      <xdr:colOff>175260</xdr:colOff>
      <xdr:row>12</xdr:row>
      <xdr:rowOff>53340</xdr:rowOff>
    </xdr:to>
    <xdr:sp macro="" textlink="">
      <xdr:nvSpPr>
        <xdr:cNvPr id="46" name="Rectangle 45">
          <a:extLst>
            <a:ext uri="{FF2B5EF4-FFF2-40B4-BE49-F238E27FC236}">
              <a16:creationId xmlns:a16="http://schemas.microsoft.com/office/drawing/2014/main" id="{DDABAB2E-9ED0-921F-ACF8-4D1DD4459EAB}"/>
            </a:ext>
          </a:extLst>
        </xdr:cNvPr>
        <xdr:cNvSpPr/>
      </xdr:nvSpPr>
      <xdr:spPr>
        <a:xfrm>
          <a:off x="0" y="0"/>
          <a:ext cx="14805660" cy="2065020"/>
        </a:xfrm>
        <a:prstGeom prst="rect">
          <a:avLst/>
        </a:prstGeom>
        <a:solidFill>
          <a:schemeClr val="tx2">
            <a:lumMod val="75000"/>
            <a:lumOff val="2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4400"/>
            <a:t>AIR</a:t>
          </a:r>
          <a:r>
            <a:rPr lang="en-IN" sz="4400" baseline="0"/>
            <a:t>PLANE CRASHES AND FATALITIES RECORDS</a:t>
          </a:r>
        </a:p>
        <a:p>
          <a:pPr algn="l"/>
          <a:endParaRPr lang="en-IN" sz="1100"/>
        </a:p>
      </xdr:txBody>
    </xdr:sp>
    <xdr:clientData/>
  </xdr:twoCellAnchor>
  <xdr:twoCellAnchor>
    <xdr:from>
      <xdr:col>0</xdr:col>
      <xdr:colOff>0</xdr:colOff>
      <xdr:row>41</xdr:row>
      <xdr:rowOff>0</xdr:rowOff>
    </xdr:from>
    <xdr:to>
      <xdr:col>5</xdr:col>
      <xdr:colOff>160020</xdr:colOff>
      <xdr:row>52</xdr:row>
      <xdr:rowOff>160020</xdr:rowOff>
    </xdr:to>
    <xdr:sp macro="" textlink="$B$2">
      <xdr:nvSpPr>
        <xdr:cNvPr id="47" name="Rectangle 46">
          <a:extLst>
            <a:ext uri="{FF2B5EF4-FFF2-40B4-BE49-F238E27FC236}">
              <a16:creationId xmlns:a16="http://schemas.microsoft.com/office/drawing/2014/main" id="{D761A62E-4A2A-47C2-A5AB-B2DECB9E6DBA}"/>
            </a:ext>
          </a:extLst>
        </xdr:cNvPr>
        <xdr:cNvSpPr/>
      </xdr:nvSpPr>
      <xdr:spPr>
        <a:xfrm>
          <a:off x="0" y="6873240"/>
          <a:ext cx="3208020" cy="200406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2400" b="0" i="0" u="none" strike="noStrike">
              <a:solidFill>
                <a:srgbClr val="000000"/>
              </a:solidFill>
              <a:latin typeface="Arial"/>
              <a:cs typeface="Arial"/>
            </a:rPr>
            <a:t>Total crash</a:t>
          </a:r>
        </a:p>
        <a:p>
          <a:pPr algn="ctr"/>
          <a:endParaRPr lang="en-US" sz="2400" b="0" i="0" u="none" strike="noStrike">
            <a:solidFill>
              <a:srgbClr val="000000"/>
            </a:solidFill>
            <a:latin typeface="Arial"/>
            <a:cs typeface="Arial"/>
          </a:endParaRPr>
        </a:p>
        <a:p>
          <a:pPr algn="ctr"/>
          <a:fld id="{1023DFA7-4FD1-47A5-AD01-97EFE1741D9F}" type="TxLink">
            <a:rPr lang="en-US" sz="4000" b="0" i="0" u="none" strike="noStrike">
              <a:solidFill>
                <a:srgbClr val="000000"/>
              </a:solidFill>
              <a:latin typeface="Arial"/>
              <a:cs typeface="Arial"/>
            </a:rPr>
            <a:pPr algn="ctr"/>
            <a:t>5268</a:t>
          </a:fld>
          <a:endParaRPr lang="en-IN" sz="4000"/>
        </a:p>
      </xdr:txBody>
    </xdr:sp>
    <xdr:clientData/>
  </xdr:twoCellAnchor>
  <xdr:twoCellAnchor>
    <xdr:from>
      <xdr:col>5</xdr:col>
      <xdr:colOff>205740</xdr:colOff>
      <xdr:row>41</xdr:row>
      <xdr:rowOff>7620</xdr:rowOff>
    </xdr:from>
    <xdr:to>
      <xdr:col>11</xdr:col>
      <xdr:colOff>205740</xdr:colOff>
      <xdr:row>53</xdr:row>
      <xdr:rowOff>15240</xdr:rowOff>
    </xdr:to>
    <xdr:sp macro="" textlink="$D$2">
      <xdr:nvSpPr>
        <xdr:cNvPr id="48" name="Rectangle 47">
          <a:extLst>
            <a:ext uri="{FF2B5EF4-FFF2-40B4-BE49-F238E27FC236}">
              <a16:creationId xmlns:a16="http://schemas.microsoft.com/office/drawing/2014/main" id="{6D818CB1-6120-47D8-88D3-280D7E438CA4}"/>
            </a:ext>
          </a:extLst>
        </xdr:cNvPr>
        <xdr:cNvSpPr/>
      </xdr:nvSpPr>
      <xdr:spPr>
        <a:xfrm>
          <a:off x="3253740" y="6880860"/>
          <a:ext cx="3657600" cy="2019300"/>
        </a:xfrm>
        <a:prstGeom prst="rect">
          <a:avLst/>
        </a:prstGeom>
        <a:ln>
          <a:solidFill>
            <a:schemeClr val="tx1">
              <a:lumMod val="75000"/>
              <a:lumOff val="25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400" b="0" i="0" u="none" strike="noStrike">
              <a:solidFill>
                <a:srgbClr val="000000"/>
              </a:solidFill>
              <a:latin typeface="Arial"/>
              <a:cs typeface="Arial"/>
            </a:rPr>
            <a:t>Total Fatalities</a:t>
          </a:r>
        </a:p>
        <a:p>
          <a:pPr algn="ctr"/>
          <a:endParaRPr lang="en-US" sz="2400" b="0" i="0" u="none" strike="noStrike">
            <a:solidFill>
              <a:srgbClr val="000000"/>
            </a:solidFill>
            <a:latin typeface="Arial"/>
            <a:cs typeface="Arial"/>
          </a:endParaRPr>
        </a:p>
        <a:p>
          <a:pPr algn="ctr"/>
          <a:fld id="{1A1E37A8-7B11-4633-AD13-1E93494C3B5C}" type="TxLink">
            <a:rPr lang="en-US" sz="4000" b="0" i="0" u="none" strike="noStrike">
              <a:solidFill>
                <a:srgbClr val="000000"/>
              </a:solidFill>
              <a:latin typeface="Arial"/>
              <a:cs typeface="Arial"/>
            </a:rPr>
            <a:pPr algn="ctr"/>
            <a:t>113919</a:t>
          </a:fld>
          <a:endParaRPr lang="en-IN" sz="4000"/>
        </a:p>
      </xdr:txBody>
    </xdr:sp>
    <xdr:clientData/>
  </xdr:twoCellAnchor>
  <xdr:twoCellAnchor>
    <xdr:from>
      <xdr:col>17</xdr:col>
      <xdr:colOff>320040</xdr:colOff>
      <xdr:row>41</xdr:row>
      <xdr:rowOff>30480</xdr:rowOff>
    </xdr:from>
    <xdr:to>
      <xdr:col>23</xdr:col>
      <xdr:colOff>22860</xdr:colOff>
      <xdr:row>53</xdr:row>
      <xdr:rowOff>45720</xdr:rowOff>
    </xdr:to>
    <xdr:sp macro="" textlink="$F$2">
      <xdr:nvSpPr>
        <xdr:cNvPr id="49" name="Rectangle 48">
          <a:extLst>
            <a:ext uri="{FF2B5EF4-FFF2-40B4-BE49-F238E27FC236}">
              <a16:creationId xmlns:a16="http://schemas.microsoft.com/office/drawing/2014/main" id="{042A7111-C105-4F34-9A00-7DDB5CE1F1EE}"/>
            </a:ext>
          </a:extLst>
        </xdr:cNvPr>
        <xdr:cNvSpPr/>
      </xdr:nvSpPr>
      <xdr:spPr>
        <a:xfrm>
          <a:off x="10683240" y="6903720"/>
          <a:ext cx="3360420" cy="2026920"/>
        </a:xfrm>
        <a:prstGeom prst="rect">
          <a:avLst/>
        </a:prstGeom>
        <a:ln>
          <a:solidFill>
            <a:schemeClr val="tx1">
              <a:lumMod val="75000"/>
              <a:lumOff val="25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2400" b="0" i="0" u="none" strike="noStrike">
              <a:solidFill>
                <a:srgbClr val="000000"/>
              </a:solidFill>
              <a:latin typeface="Arial"/>
              <a:cs typeface="Arial"/>
            </a:rPr>
            <a:t>Total Survivors</a:t>
          </a:r>
        </a:p>
        <a:p>
          <a:pPr algn="ctr"/>
          <a:endParaRPr lang="en-US" sz="2400" b="0" i="0" u="none" strike="noStrike">
            <a:solidFill>
              <a:srgbClr val="000000"/>
            </a:solidFill>
            <a:latin typeface="Arial"/>
            <a:cs typeface="Arial"/>
          </a:endParaRPr>
        </a:p>
        <a:p>
          <a:pPr algn="ctr"/>
          <a:fld id="{D9C18A52-6D2B-4A3B-BB3E-0B76741DEB47}" type="TxLink">
            <a:rPr lang="en-US" sz="4000" b="0" i="0" u="none" strike="noStrike">
              <a:solidFill>
                <a:srgbClr val="000000"/>
              </a:solidFill>
              <a:latin typeface="Arial"/>
              <a:cs typeface="Arial"/>
            </a:rPr>
            <a:pPr algn="ctr"/>
            <a:t>39193</a:t>
          </a:fld>
          <a:endParaRPr lang="en-IN" sz="4000"/>
        </a:p>
      </xdr:txBody>
    </xdr:sp>
    <xdr:clientData/>
  </xdr:twoCellAnchor>
  <xdr:twoCellAnchor>
    <xdr:from>
      <xdr:col>11</xdr:col>
      <xdr:colOff>259080</xdr:colOff>
      <xdr:row>41</xdr:row>
      <xdr:rowOff>7620</xdr:rowOff>
    </xdr:from>
    <xdr:to>
      <xdr:col>17</xdr:col>
      <xdr:colOff>236220</xdr:colOff>
      <xdr:row>53</xdr:row>
      <xdr:rowOff>30480</xdr:rowOff>
    </xdr:to>
    <xdr:sp macro="" textlink="$H$2">
      <xdr:nvSpPr>
        <xdr:cNvPr id="50" name="Rectangle 49">
          <a:extLst>
            <a:ext uri="{FF2B5EF4-FFF2-40B4-BE49-F238E27FC236}">
              <a16:creationId xmlns:a16="http://schemas.microsoft.com/office/drawing/2014/main" id="{0A6C3A6C-93F8-4431-9A17-1D1E43671FDF}"/>
            </a:ext>
          </a:extLst>
        </xdr:cNvPr>
        <xdr:cNvSpPr/>
      </xdr:nvSpPr>
      <xdr:spPr>
        <a:xfrm>
          <a:off x="6964680" y="6880860"/>
          <a:ext cx="3634740" cy="2034540"/>
        </a:xfrm>
        <a:prstGeom prst="rect">
          <a:avLst/>
        </a:prstGeom>
        <a:ln>
          <a:solidFill>
            <a:schemeClr val="tx1">
              <a:lumMod val="75000"/>
              <a:lumOff val="25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400" b="0" i="0" u="none" strike="noStrike">
              <a:solidFill>
                <a:srgbClr val="000000"/>
              </a:solidFill>
              <a:latin typeface="Arial"/>
              <a:cs typeface="Arial"/>
            </a:rPr>
            <a:t>Survival Rate</a:t>
          </a:r>
        </a:p>
        <a:p>
          <a:pPr algn="ctr"/>
          <a:endParaRPr lang="en-US" sz="2400" b="0" i="0" u="none" strike="noStrike">
            <a:solidFill>
              <a:srgbClr val="000000"/>
            </a:solidFill>
            <a:latin typeface="Arial"/>
            <a:cs typeface="Arial"/>
          </a:endParaRPr>
        </a:p>
        <a:p>
          <a:pPr algn="ctr"/>
          <a:fld id="{146CD292-4C21-4E2C-8931-37CFC38CAECE}" type="TxLink">
            <a:rPr lang="en-US" sz="4000" b="0" i="0" u="none" strike="noStrike">
              <a:solidFill>
                <a:srgbClr val="000000"/>
              </a:solidFill>
              <a:latin typeface="Arial"/>
              <a:cs typeface="Arial"/>
            </a:rPr>
            <a:pPr algn="ctr"/>
            <a:t>16.43%</a:t>
          </a:fld>
          <a:endParaRPr lang="en-IN" sz="4000"/>
        </a:p>
      </xdr:txBody>
    </xdr:sp>
    <xdr:clientData/>
  </xdr:twoCellAnchor>
  <xdr:twoCellAnchor editAs="oneCell">
    <xdr:from>
      <xdr:col>3</xdr:col>
      <xdr:colOff>320040</xdr:colOff>
      <xdr:row>43</xdr:row>
      <xdr:rowOff>76200</xdr:rowOff>
    </xdr:from>
    <xdr:to>
      <xdr:col>5</xdr:col>
      <xdr:colOff>15240</xdr:colOff>
      <xdr:row>48</xdr:row>
      <xdr:rowOff>152400</xdr:rowOff>
    </xdr:to>
    <xdr:pic>
      <xdr:nvPicPr>
        <xdr:cNvPr id="51" name="Graphic 50" descr="Airplane with solid fill">
          <a:extLst>
            <a:ext uri="{FF2B5EF4-FFF2-40B4-BE49-F238E27FC236}">
              <a16:creationId xmlns:a16="http://schemas.microsoft.com/office/drawing/2014/main" id="{DB8FD64C-4210-4A34-BB64-4BA09B3D50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48840" y="7284720"/>
          <a:ext cx="914400" cy="914400"/>
        </a:xfrm>
        <a:prstGeom prst="rect">
          <a:avLst/>
        </a:prstGeom>
      </xdr:spPr>
    </xdr:pic>
    <xdr:clientData/>
  </xdr:twoCellAnchor>
  <xdr:twoCellAnchor editAs="oneCell">
    <xdr:from>
      <xdr:col>15</xdr:col>
      <xdr:colOff>449580</xdr:colOff>
      <xdr:row>44</xdr:row>
      <xdr:rowOff>22860</xdr:rowOff>
    </xdr:from>
    <xdr:to>
      <xdr:col>17</xdr:col>
      <xdr:colOff>144780</xdr:colOff>
      <xdr:row>49</xdr:row>
      <xdr:rowOff>99060</xdr:rowOff>
    </xdr:to>
    <xdr:pic>
      <xdr:nvPicPr>
        <xdr:cNvPr id="52" name="Graphic 51" descr="Heart with pulse with solid fill">
          <a:extLst>
            <a:ext uri="{FF2B5EF4-FFF2-40B4-BE49-F238E27FC236}">
              <a16:creationId xmlns:a16="http://schemas.microsoft.com/office/drawing/2014/main" id="{2A9B8098-9612-463E-A2C4-3B3B151E26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93580" y="7399020"/>
          <a:ext cx="914400" cy="914400"/>
        </a:xfrm>
        <a:prstGeom prst="rect">
          <a:avLst/>
        </a:prstGeom>
      </xdr:spPr>
    </xdr:pic>
    <xdr:clientData/>
  </xdr:twoCellAnchor>
  <xdr:twoCellAnchor editAs="oneCell">
    <xdr:from>
      <xdr:col>9</xdr:col>
      <xdr:colOff>396240</xdr:colOff>
      <xdr:row>43</xdr:row>
      <xdr:rowOff>114300</xdr:rowOff>
    </xdr:from>
    <xdr:to>
      <xdr:col>11</xdr:col>
      <xdr:colOff>91440</xdr:colOff>
      <xdr:row>49</xdr:row>
      <xdr:rowOff>22860</xdr:rowOff>
    </xdr:to>
    <xdr:pic>
      <xdr:nvPicPr>
        <xdr:cNvPr id="53" name="Graphic 52" descr="Skull with solid fill">
          <a:extLst>
            <a:ext uri="{FF2B5EF4-FFF2-40B4-BE49-F238E27FC236}">
              <a16:creationId xmlns:a16="http://schemas.microsoft.com/office/drawing/2014/main" id="{346DBD83-4D55-4114-BCB4-660D2188A0F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82640" y="7322820"/>
          <a:ext cx="914400" cy="914400"/>
        </a:xfrm>
        <a:prstGeom prst="rect">
          <a:avLst/>
        </a:prstGeom>
      </xdr:spPr>
    </xdr:pic>
    <xdr:clientData/>
  </xdr:twoCellAnchor>
  <xdr:twoCellAnchor editAs="oneCell">
    <xdr:from>
      <xdr:col>21</xdr:col>
      <xdr:colOff>350520</xdr:colOff>
      <xdr:row>44</xdr:row>
      <xdr:rowOff>45720</xdr:rowOff>
    </xdr:from>
    <xdr:to>
      <xdr:col>23</xdr:col>
      <xdr:colOff>45720</xdr:colOff>
      <xdr:row>49</xdr:row>
      <xdr:rowOff>121920</xdr:rowOff>
    </xdr:to>
    <xdr:pic>
      <xdr:nvPicPr>
        <xdr:cNvPr id="54" name="Graphic 53" descr="Angel face with solid fill with solid fill">
          <a:extLst>
            <a:ext uri="{FF2B5EF4-FFF2-40B4-BE49-F238E27FC236}">
              <a16:creationId xmlns:a16="http://schemas.microsoft.com/office/drawing/2014/main" id="{FA9792C9-6A3D-42D2-A9AC-E936E9D370C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152120" y="7421880"/>
          <a:ext cx="914400" cy="914400"/>
        </a:xfrm>
        <a:prstGeom prst="rect">
          <a:avLst/>
        </a:prstGeom>
      </xdr:spPr>
    </xdr:pic>
    <xdr:clientData/>
  </xdr:twoCellAnchor>
  <xdr:twoCellAnchor>
    <xdr:from>
      <xdr:col>4</xdr:col>
      <xdr:colOff>114300</xdr:colOff>
      <xdr:row>12</xdr:row>
      <xdr:rowOff>60960</xdr:rowOff>
    </xdr:from>
    <xdr:to>
      <xdr:col>19</xdr:col>
      <xdr:colOff>259080</xdr:colOff>
      <xdr:row>20</xdr:row>
      <xdr:rowOff>152400</xdr:rowOff>
    </xdr:to>
    <xdr:sp macro="" textlink="">
      <xdr:nvSpPr>
        <xdr:cNvPr id="55" name="Rectangle: Rounded Corners 54">
          <a:extLst>
            <a:ext uri="{FF2B5EF4-FFF2-40B4-BE49-F238E27FC236}">
              <a16:creationId xmlns:a16="http://schemas.microsoft.com/office/drawing/2014/main" id="{3031ACC8-3E27-1537-F7F1-49C36B6B5A48}"/>
            </a:ext>
          </a:extLst>
        </xdr:cNvPr>
        <xdr:cNvSpPr/>
      </xdr:nvSpPr>
      <xdr:spPr>
        <a:xfrm>
          <a:off x="2552700" y="2072640"/>
          <a:ext cx="9288780" cy="143256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7200" b="1" cap="none" spc="50">
              <a:ln w="0"/>
              <a:solidFill>
                <a:schemeClr val="bg2"/>
              </a:solidFill>
              <a:effectLst>
                <a:innerShdw blurRad="63500" dist="50800" dir="13500000">
                  <a:srgbClr val="000000">
                    <a:alpha val="50000"/>
                  </a:srgbClr>
                </a:innerShdw>
              </a:effectLst>
            </a:rPr>
            <a:t>DASHBOARD</a:t>
          </a:r>
        </a:p>
      </xdr:txBody>
    </xdr:sp>
    <xdr:clientData/>
  </xdr:twoCellAnchor>
  <xdr:twoCellAnchor>
    <xdr:from>
      <xdr:col>0</xdr:col>
      <xdr:colOff>0</xdr:colOff>
      <xdr:row>54</xdr:row>
      <xdr:rowOff>7620</xdr:rowOff>
    </xdr:from>
    <xdr:to>
      <xdr:col>7</xdr:col>
      <xdr:colOff>304800</xdr:colOff>
      <xdr:row>70</xdr:row>
      <xdr:rowOff>68580</xdr:rowOff>
    </xdr:to>
    <xdr:graphicFrame macro="">
      <xdr:nvGraphicFramePr>
        <xdr:cNvPr id="56" name="Chart 55">
          <a:extLst>
            <a:ext uri="{FF2B5EF4-FFF2-40B4-BE49-F238E27FC236}">
              <a16:creationId xmlns:a16="http://schemas.microsoft.com/office/drawing/2014/main" id="{00633A1D-19E7-4A96-84DC-1986E8AE1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525780</xdr:colOff>
      <xdr:row>54</xdr:row>
      <xdr:rowOff>0</xdr:rowOff>
    </xdr:from>
    <xdr:to>
      <xdr:col>15</xdr:col>
      <xdr:colOff>220980</xdr:colOff>
      <xdr:row>70</xdr:row>
      <xdr:rowOff>60960</xdr:rowOff>
    </xdr:to>
    <xdr:graphicFrame macro="">
      <xdr:nvGraphicFramePr>
        <xdr:cNvPr id="57" name="Chart 56">
          <a:extLst>
            <a:ext uri="{FF2B5EF4-FFF2-40B4-BE49-F238E27FC236}">
              <a16:creationId xmlns:a16="http://schemas.microsoft.com/office/drawing/2014/main" id="{68B942D4-60E6-4E64-866F-636AD1464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396240</xdr:colOff>
      <xdr:row>54</xdr:row>
      <xdr:rowOff>7620</xdr:rowOff>
    </xdr:from>
    <xdr:to>
      <xdr:col>23</xdr:col>
      <xdr:colOff>91440</xdr:colOff>
      <xdr:row>70</xdr:row>
      <xdr:rowOff>68580</xdr:rowOff>
    </xdr:to>
    <xdr:graphicFrame macro="">
      <xdr:nvGraphicFramePr>
        <xdr:cNvPr id="58" name="Chart 57">
          <a:extLst>
            <a:ext uri="{FF2B5EF4-FFF2-40B4-BE49-F238E27FC236}">
              <a16:creationId xmlns:a16="http://schemas.microsoft.com/office/drawing/2014/main" id="{D055B624-DE18-4314-8244-47695116B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71</xdr:row>
      <xdr:rowOff>30480</xdr:rowOff>
    </xdr:from>
    <xdr:to>
      <xdr:col>11</xdr:col>
      <xdr:colOff>358140</xdr:colOff>
      <xdr:row>100</xdr:row>
      <xdr:rowOff>121920</xdr:rowOff>
    </xdr:to>
    <xdr:graphicFrame macro="">
      <xdr:nvGraphicFramePr>
        <xdr:cNvPr id="59" name="Chart 58">
          <a:extLst>
            <a:ext uri="{FF2B5EF4-FFF2-40B4-BE49-F238E27FC236}">
              <a16:creationId xmlns:a16="http://schemas.microsoft.com/office/drawing/2014/main" id="{9F9306CC-A49A-4621-9ED4-8471E46F5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586740</xdr:colOff>
      <xdr:row>71</xdr:row>
      <xdr:rowOff>22860</xdr:rowOff>
    </xdr:from>
    <xdr:to>
      <xdr:col>23</xdr:col>
      <xdr:colOff>60960</xdr:colOff>
      <xdr:row>100</xdr:row>
      <xdr:rowOff>129540</xdr:rowOff>
    </xdr:to>
    <xdr:graphicFrame macro="">
      <xdr:nvGraphicFramePr>
        <xdr:cNvPr id="60" name="Chart 59">
          <a:extLst>
            <a:ext uri="{FF2B5EF4-FFF2-40B4-BE49-F238E27FC236}">
              <a16:creationId xmlns:a16="http://schemas.microsoft.com/office/drawing/2014/main" id="{7DA55A66-C778-4D10-963B-8AF62C503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101</xdr:row>
      <xdr:rowOff>68580</xdr:rowOff>
    </xdr:from>
    <xdr:to>
      <xdr:col>23</xdr:col>
      <xdr:colOff>121920</xdr:colOff>
      <xdr:row>117</xdr:row>
      <xdr:rowOff>129540</xdr:rowOff>
    </xdr:to>
    <xdr:graphicFrame macro="">
      <xdr:nvGraphicFramePr>
        <xdr:cNvPr id="61" name="Chart 60">
          <a:extLst>
            <a:ext uri="{FF2B5EF4-FFF2-40B4-BE49-F238E27FC236}">
              <a16:creationId xmlns:a16="http://schemas.microsoft.com/office/drawing/2014/main" id="{6D1D1BD2-4653-4EFC-BBBD-CF5832C43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118</xdr:row>
      <xdr:rowOff>68580</xdr:rowOff>
    </xdr:from>
    <xdr:to>
      <xdr:col>23</xdr:col>
      <xdr:colOff>144780</xdr:colOff>
      <xdr:row>136</xdr:row>
      <xdr:rowOff>53340</xdr:rowOff>
    </xdr:to>
    <xdr:graphicFrame macro="">
      <xdr:nvGraphicFramePr>
        <xdr:cNvPr id="62" name="Chart 61">
          <a:extLst>
            <a:ext uri="{FF2B5EF4-FFF2-40B4-BE49-F238E27FC236}">
              <a16:creationId xmlns:a16="http://schemas.microsoft.com/office/drawing/2014/main" id="{33935DE7-D774-47B6-A517-B7546A101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136</xdr:row>
      <xdr:rowOff>152400</xdr:rowOff>
    </xdr:from>
    <xdr:to>
      <xdr:col>23</xdr:col>
      <xdr:colOff>137160</xdr:colOff>
      <xdr:row>153</xdr:row>
      <xdr:rowOff>45720</xdr:rowOff>
    </xdr:to>
    <xdr:graphicFrame macro="">
      <xdr:nvGraphicFramePr>
        <xdr:cNvPr id="63" name="Chart 62">
          <a:extLst>
            <a:ext uri="{FF2B5EF4-FFF2-40B4-BE49-F238E27FC236}">
              <a16:creationId xmlns:a16="http://schemas.microsoft.com/office/drawing/2014/main" id="{918B7623-A2C8-468A-9881-735005666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hanshu Dwivedi" refreshedDate="46076.094012268521" createdVersion="8" refreshedVersion="8" minRefreshableVersion="3" recordCount="5268" xr:uid="{BE335236-2657-4867-9C52-F0F088D5CD50}">
  <cacheSource type="worksheet">
    <worksheetSource name="Table1"/>
  </cacheSource>
  <cacheFields count="15">
    <cacheField name="Date" numFmtId="14">
      <sharedItems containsSemiMixedTypes="0" containsNonDate="0" containsDate="1" containsString="0" minDate="1908-09-17T00:00:00" maxDate="2009-06-09T00:00:00"/>
    </cacheField>
    <cacheField name="Year" numFmtId="0">
      <sharedItems containsSemiMixedTypes="0" containsString="0" containsNumber="1" containsInteger="1" minValue="1908" maxValue="2009" count="98">
        <n v="1908"/>
        <n v="1912"/>
        <n v="1913"/>
        <n v="1915"/>
        <n v="1916"/>
        <n v="1917"/>
        <n v="1918"/>
        <n v="1919"/>
        <n v="1920"/>
        <n v="1921"/>
        <n v="1922"/>
        <n v="1925"/>
        <n v="1923"/>
        <n v="1924"/>
        <n v="1926"/>
        <n v="1927"/>
        <n v="1928"/>
        <n v="1929"/>
        <n v="1930"/>
        <n v="1931"/>
        <n v="1932"/>
        <n v="1933"/>
        <n v="1934"/>
        <n v="1935"/>
        <n v="1936"/>
        <n v="1937"/>
        <n v="1938"/>
        <n v="1939"/>
        <n v="1940"/>
        <n v="1941"/>
        <n v="1942"/>
        <n v="1943"/>
        <n v="1944"/>
        <n v="1945"/>
        <n v="1946"/>
        <n v="1947"/>
        <n v="1949"/>
        <n v="1948"/>
        <n v="1950"/>
        <n v="1951"/>
        <n v="1966"/>
        <n v="1952"/>
        <n v="1953"/>
        <n v="1970"/>
        <n v="1955"/>
        <n v="1954"/>
        <n v="1958"/>
        <n v="1956"/>
        <n v="1957"/>
        <n v="1962"/>
        <n v="1959"/>
        <n v="1960"/>
        <n v="1973"/>
        <n v="1961"/>
        <n v="1964"/>
        <n v="1963"/>
        <n v="1965"/>
        <n v="1975"/>
        <n v="1967"/>
        <n v="1968"/>
        <n v="1969"/>
        <n v="1971"/>
        <n v="1988"/>
        <n v="1991"/>
        <n v="1972"/>
        <n v="1974"/>
        <n v="1976"/>
        <n v="1977"/>
        <n v="1978"/>
        <n v="1979"/>
        <n v="1980"/>
        <n v="1981"/>
        <n v="1983"/>
        <n v="1982"/>
        <n v="1987"/>
        <n v="1984"/>
        <n v="1986"/>
        <n v="1985"/>
        <n v="1989"/>
        <n v="1990"/>
        <n v="1992"/>
        <n v="1993"/>
        <n v="1994"/>
        <n v="1995"/>
        <n v="1996"/>
        <n v="1997"/>
        <n v="1998"/>
        <n v="1999"/>
        <n v="2001"/>
        <n v="2000"/>
        <n v="2002"/>
        <n v="2003"/>
        <n v="2004"/>
        <n v="2005"/>
        <n v="2006"/>
        <n v="2007"/>
        <n v="2008"/>
        <n v="2009"/>
      </sharedItems>
    </cacheField>
    <cacheField name="Decade" numFmtId="0">
      <sharedItems containsSemiMixedTypes="0" containsString="0" containsNumber="1" containsInteger="1" minValue="1900" maxValue="2000" count="11">
        <n v="1900"/>
        <n v="1910"/>
        <n v="1920"/>
        <n v="1930"/>
        <n v="1940"/>
        <n v="1950"/>
        <n v="1960"/>
        <n v="1970"/>
        <n v="1980"/>
        <n v="1990"/>
        <n v="2000"/>
      </sharedItems>
    </cacheField>
    <cacheField name="Month" numFmtId="0">
      <sharedItems count="12">
        <s v="Sep"/>
        <s v="Jul"/>
        <s v="Aug"/>
        <s v="Oct"/>
        <s v="Mar"/>
        <s v="Nov"/>
        <s v="May"/>
        <s v="Jun"/>
        <s v="Apr"/>
        <s v="Dec"/>
        <s v="Feb"/>
        <s v="Jan"/>
      </sharedItems>
    </cacheField>
    <cacheField name="Time" numFmtId="20">
      <sharedItems containsDate="1" containsMixedTypes="1" minDate="1899-12-30T00:00:00" maxDate="1902-08-01T00:00:00"/>
    </cacheField>
    <cacheField name="Location" numFmtId="0">
      <sharedItems/>
    </cacheField>
    <cacheField name="Region/Country" numFmtId="0">
      <sharedItems count="686">
        <s v="Virginia"/>
        <s v="New Jersey"/>
        <s v="British Columbia, Canada"/>
        <s v="Over the North Sea"/>
        <s v="Germany"/>
        <s v="Belgium"/>
        <s v="Bulgeria"/>
        <s v="England"/>
        <s v="Off Northern Germany"/>
        <s v="North Sea"/>
        <s v="Off western Denmark"/>
        <s v="France"/>
        <s v="Over the Mediterranean"/>
        <s v="Ohio"/>
        <s v="Pennsylvania"/>
        <s v="Maryland"/>
        <s v="English Channel"/>
        <s v="Indiana"/>
        <s v="Iowa"/>
        <s v="Spain"/>
        <s v="Illinois"/>
        <s v="Wyoming"/>
        <s v="Minnisota"/>
        <s v="Wisconsin"/>
        <s v="Off Gibraltar"/>
        <s v="Nevada"/>
        <s v="Australia"/>
        <s v="NY"/>
        <s v="California"/>
        <s v="China"/>
        <s v="Kent, England"/>
        <s v="Italy"/>
        <s v="Morocco"/>
        <s v="Romania"/>
        <s v="Russia"/>
        <s v="Over the Mediterranean Sea"/>
        <s v="WY"/>
        <s v="Over the English Channel"/>
        <s v="Colombia"/>
        <s v="United States"/>
        <s v="Georgia, USSR"/>
        <s v="Hungary"/>
        <s v="Czechoslovakia"/>
        <s v="New York"/>
        <s v="Oregon"/>
        <s v="Qld, Australia"/>
        <s v="Idaho"/>
        <s v="Algeria"/>
        <s v="Connecticut"/>
        <s v="Mauritania"/>
        <s v="Over the Gulf of Finland"/>
        <s v="Uruguay"/>
        <s v="Nebraska"/>
        <s v="Brazil"/>
        <s v="unknown"/>
        <s v="Minnesota"/>
        <s v="Kansas"/>
        <s v="Netherlands"/>
        <s v="BC, Canada"/>
        <s v="Texas"/>
        <s v="Tennessee"/>
        <s v="Greece"/>
        <s v="West Virginia"/>
        <s v="Off Morocco"/>
        <s v="Algiers"/>
        <s v="Cuba"/>
        <s v="Switzerland"/>
        <s v="New Mexico"/>
        <s v="Iran"/>
        <s v="Washington"/>
        <s v="Mexico"/>
        <s v="Surrey, England"/>
        <s v="Mediterranean Sea"/>
        <s v="Madagascar"/>
        <s v="Buenos Aires"/>
        <s v="Massachusetts"/>
        <s v="Denmark"/>
        <s v="Saskatchewan, Canada"/>
        <s v="New Zealand"/>
        <s v="Manitoba, Canada"/>
        <s v="Off Spain"/>
        <s v="Burma"/>
        <s v="Bulgaria"/>
        <s v="Canada"/>
        <s v="South Africa"/>
        <s v="Utah"/>
        <s v="Thailand"/>
        <s v="Off Algiers"/>
        <s v="Ilinois"/>
        <s v="Florida"/>
        <s v="Michigan"/>
        <s v="Syria"/>
        <s v="near Vitacura, Chile"/>
        <s v="Lebanon"/>
        <s v="Bolivia"/>
        <s v="Arkansas"/>
        <s v="Colorado"/>
        <s v="Georgia"/>
        <s v="Argentina"/>
        <s v="Yugoslavia"/>
        <s v="Ukraine, USSR"/>
        <s v="Peru"/>
        <s v="Missouri"/>
        <s v="NSW, Australia"/>
        <s v="Montana"/>
        <s v="Egypt"/>
        <s v="Honduras"/>
        <s v="Mississippi"/>
        <s v="near Point Barrow, Alaska"/>
        <s v="Victoria, Australia"/>
        <s v="Gulf of Finland"/>
        <s v="Boliva"/>
        <s v="Corsica, France"/>
        <s v="South AtlantiOcean"/>
        <s v="Trinidad"/>
        <s v="Sweden"/>
        <s v="Norway"/>
        <s v="Jersey"/>
        <s v="Near Moscow"/>
        <s v="French West Africa"/>
        <s v="Queensland, Australia"/>
        <s v="Gambia"/>
        <s v="New Guinea"/>
        <s v="Sudan"/>
        <s v="Panama"/>
        <s v="Bias Bay, China"/>
        <s v="Netherlands Indies"/>
        <s v="London"/>
        <s v="U.S. Samoa"/>
        <s v="Ontario, Canada"/>
        <s v="Cailifornia"/>
        <s v="India"/>
        <s v="Tanganyika"/>
        <s v="Chile"/>
        <s v="Near Bogota Colombia"/>
        <s v="Kenya"/>
        <s v="PacifiOcean between Manila and Guam"/>
        <s v="Japan"/>
        <s v="Amsterdam"/>
        <s v="Iraq"/>
        <s v="AtlantiOcean between N.Y. and Bermuda"/>
        <s v="AtlantiOcean"/>
        <s v="Oklahoma"/>
        <s v="Mocambique"/>
        <s v="Ecuador"/>
        <s v="The Netherlands"/>
        <s v="South of Gibraltar"/>
        <s v="Off Malta-Luqa"/>
        <s v="Indonesia"/>
        <s v="Gulf of Oman"/>
        <s v="Scotland"/>
        <s v="Gulf of Finland, Estonia"/>
        <s v="Gulf of Tonkin"/>
        <s v="Off South Africa"/>
        <s v="ON, Canada"/>
        <s v="Sea of Japan"/>
        <s v="Argyll, Scotland"/>
        <s v="Puerto Rico"/>
        <s v="Borneo"/>
        <s v="Timor"/>
        <s v="near Plymouth, England"/>
        <s v="Brisbane, Australia"/>
        <s v="Indian Ocean"/>
        <s v="Newfoundland"/>
        <s v="Vienna"/>
        <s v="Lisbon, Portugal"/>
        <s v="Dutch Guyana"/>
        <s v="Portugal"/>
        <s v="Off the coast of France"/>
        <s v="North Carolina"/>
        <s v="OLD, Australia"/>
        <s v="Gibraltar"/>
        <s v="Ireland"/>
        <s v="Kentucky"/>
        <s v="Quebec, Canada"/>
        <s v="Alaska"/>
        <s v="North AtlantiOcean"/>
        <s v="Gilbert Islands, PacifiOcean"/>
        <s v="Bosnia"/>
        <s v="Nicaragua"/>
        <s v="off Australia"/>
        <s v="Isle of Man, England"/>
        <s v="Washington D.C."/>
        <s v="Ivory Coast"/>
        <s v="South Carolina"/>
        <s v="Martinique"/>
        <s v="Papua New Guinea"/>
        <s v="Libya"/>
        <s v="Himalayas"/>
        <s v="Off the Florida coast"/>
        <s v="French Equatorial Africa"/>
        <s v="Alabama"/>
        <s v="Alberta, Canada"/>
        <s v="Philippines"/>
        <s v="PE, Canada"/>
        <s v="Tasmania"/>
        <s v="Cocos Islands, Indian Ocean"/>
        <s v="Malta"/>
        <s v="Nigeria"/>
        <s v="Off Malaya"/>
        <s v="Off the Panama coast"/>
        <s v="Near Hong Kong International Airport"/>
        <s v="Malaya"/>
        <s v="North PacifiOcean"/>
        <s v="Costa Rica"/>
        <s v="Shanghai, China"/>
        <s v="Hong Kong"/>
        <s v="Delaware"/>
        <s v="PacifiOcean"/>
        <s v="Sri Lanka"/>
        <s v="Venezuela"/>
        <s v="Senegal"/>
        <s v="Iceland"/>
        <s v="Queens, New York"/>
        <s v="French Cameroons"/>
        <s v="Persian Gulf"/>
        <s v="Labrador"/>
        <s v="Dominican Republic"/>
        <s v="Oman"/>
        <s v="NE of Bermuda"/>
        <s v="London, England"/>
        <s v="Belgian Congo (Zaire)"/>
        <s v="Ile of Man"/>
        <s v="Middlesex, England"/>
        <s v="French Indo-China"/>
        <s v="PacifiOcean between Hong Kong and Macao"/>
        <s v="200 miles off Dakar, AtlantiOcean"/>
        <s v="Pakistan"/>
        <s v="Belgium Congo"/>
        <s v="Taiwan"/>
        <s v="off Bermuda"/>
        <s v="Lochgoilhead, Scotland"/>
        <s v="Warks, England"/>
        <s v="Poland"/>
        <s v="off the Philippine island of Elalat"/>
        <s v="Manitoba"/>
        <s v="Zaire"/>
        <s v="PQ, Canada"/>
        <s v="Azores"/>
        <s v="D.C."/>
        <s v="Yukon Territory"/>
        <s v="Vietnam"/>
        <s v="Cardiff, Wales"/>
        <s v="Turkey"/>
        <s v="AtlantiOcean off Florida"/>
        <s v="Off Bahrain"/>
        <s v="18 NNW of Benton Harbor, Michigan"/>
        <s v="South Korea"/>
        <s v="Angola"/>
        <s v="Malaysia"/>
        <s v="Marshall Islands"/>
        <s v="Bhutan"/>
        <s v="Besar,Thailand"/>
        <s v="Buea, Nigeria"/>
        <s v="Over the North Atlantic"/>
        <s v="near Santa Barbara, California"/>
        <s v="Liberia"/>
        <s v="near Ft. Collins, Colorado"/>
        <s v="Mali"/>
        <s v="North Atlantic"/>
        <s v="Guatemala"/>
        <s v="Arazona"/>
        <s v="Arizona"/>
        <s v="Wales"/>
        <s v="Belgian Congo"/>
        <s v="Cameroon"/>
        <s v="Aviateca"/>
        <s v="BaltiSea"/>
        <s v="West Pakistan"/>
        <s v="Mariana Islands"/>
        <s v="Chad"/>
        <s v="Bugaria"/>
        <s v="Bermuda"/>
        <s v="Northern Ireland"/>
        <s v="Sardinia, Italy"/>
        <s v="Laos"/>
        <s v="Jamaica"/>
        <s v="West Bengal, India"/>
        <s v="Tokyo, Japan"/>
        <s v="325 miles east of Wake Island"/>
        <s v="North Korea"/>
        <s v="Northwest Territory, Canada"/>
        <s v="United Arab Emirates"/>
        <s v="Off Irish coast"/>
        <s v="Afghanstan"/>
        <s v="Singapore"/>
        <s v="SK, Canada"/>
        <s v="Slovenia"/>
        <s v="Azores, Portugal"/>
        <s v="South Dekota"/>
        <s v="Off the coast of Maryland"/>
        <s v="Cerro de Pasco, Peru"/>
        <s v="New Hampshire"/>
        <s v="Slovakia"/>
        <s v="Ayrshire, Scotland"/>
        <s v="Covington, Kentucky"/>
        <s v="Zimbabwe"/>
        <s v="Hawaii"/>
        <s v="Off the Oregon coast"/>
        <s v="Sarawak"/>
        <s v="Cameroons"/>
        <s v="Paraguay"/>
        <s v="West Germany"/>
        <s v="Nepal"/>
        <s v="Myanmar"/>
        <s v="French Equitorial Africa"/>
        <s v="Austria"/>
        <s v="Washingon"/>
        <s v="Jordan"/>
        <s v="Over the PacifiOcean"/>
        <s v="Saudi Arabia"/>
        <s v="Over the North PacifiOcean"/>
        <s v="Hants, England"/>
        <s v="Madrid, Spain"/>
        <s v="Greenland"/>
        <s v="Massachusett"/>
        <s v="Hawaii, PacifiOcean"/>
        <s v="Lancs, England"/>
        <s v="Okinawa"/>
        <s v="10 miles SW of Las Vegas, Nevada"/>
        <s v="Baangladesh"/>
        <s v="100 miles W of Galway Bay, Ireland"/>
        <s v="Off Guam"/>
        <s v="Washington DC"/>
        <s v="Ethiopia"/>
        <s v="New York, NY"/>
        <s v="Central African Republic"/>
        <s v="Aregntina"/>
        <s v="Lombardia, 20 miles NW of Milan, Italy"/>
        <s v="Ryukyu Island, Okinawa"/>
        <s v="Gulf of Mexico"/>
        <s v="Uzbekistan, USSR"/>
        <s v="Gulf of Sirte"/>
        <s v="USSR"/>
        <s v="Jamacia"/>
        <s v="10 mile SE of Tell City, Indiana"/>
        <s v="Qld. Australia"/>
        <s v="Guam, Mariana Islands"/>
        <s v="Finland"/>
        <s v="New York (Idlewild)"/>
        <s v="Midway Island Naval Air Station"/>
        <s v="East Germany"/>
        <s v="Morrocco"/>
        <s v="Zambia"/>
        <s v="Guernsey"/>
        <s v="Off Puerto Rico"/>
        <s v="Sao Tomé"/>
        <s v="Kodiak Island, Alaska"/>
        <s v="Margarita Island, Venezuela"/>
        <s v="New York, New York"/>
        <s v="Philippine Sea"/>
        <s v="Val-de-Marne, France"/>
        <s v="Guadaloupe, West Indies"/>
        <s v="Maharashtra, India"/>
        <s v="South Vietnam"/>
        <s v="Sao Tomé &amp; Principe"/>
        <s v="Louisana"/>
        <s v="Tennesee"/>
        <s v="116 miles WSW of Annette Island, Alaska"/>
        <s v="Romainia"/>
        <s v="Aargau, Switzerland"/>
        <s v="Deleware"/>
        <s v="Aaland Island, Finland"/>
        <s v="Afghanistan"/>
        <s v="Bahamas"/>
        <s v="New Orleans, Louisiana"/>
        <s v="Near Chicago Illinois"/>
        <s v="Massachutes"/>
        <s v="Somalia"/>
        <s v="Near Tipuani (Bolivia"/>
        <s v="Granada, Spain"/>
        <s v="Newfoundland, Canada"/>
        <s v="Oklohoma"/>
        <s v="Mt. Helmos. Greece"/>
        <s v="UK"/>
        <s v="Virgin Islands"/>
        <s v="near Chicago, Illinois"/>
        <s v="Phillipines"/>
        <s v="Antigua"/>
        <s v="Chili"/>
        <s v="French Somaliland"/>
        <s v="Off Northern Panama"/>
        <s v="near Covington, Kentucky"/>
        <s v="Canary Islands"/>
        <s v="Sumarta, Indonesia"/>
        <s v="Haiti"/>
        <s v="French Alps, Switzerland"/>
        <s v="Mt. Fuji, Japan"/>
        <s v="Slovenia, Yugoslavia"/>
        <s v="Indian"/>
        <s v="Louisiana"/>
        <s v="Yemen"/>
        <s v="Da Nang, Vietnam"/>
        <s v="UAR"/>
        <s v="Cyprus"/>
        <s v="near Roussillon, France"/>
        <s v="Cheshire, England"/>
        <s v="Malagasy Republic"/>
        <s v="Sussex, England"/>
        <s v="Covington/Hebron, Kentucky"/>
        <s v="Latvia"/>
        <s v="North Dakota"/>
        <s v="Comoro Islands"/>
        <s v="Northern India"/>
        <s v="Guadeloupe, West Indies"/>
        <s v="Reunion"/>
        <s v="Rhode Island"/>
        <s v="South Africa (Namibia)"/>
        <s v="Off Chili"/>
        <s v="Near Recife Brazil"/>
        <s v="Wake Island"/>
        <s v="Biafra, Nigeria"/>
        <s v="WA, Australia"/>
        <s v="Horley, Surrey, England"/>
        <s v="Off  Taiwan"/>
        <s v="Zulia, Venezuela"/>
        <s v="Bangladesh"/>
        <s v="Ghana"/>
        <s v="Nuevo Leon, Mexico"/>
        <s v="Ontario ,Canada"/>
        <s v="Glen Falls, New York"/>
        <s v="Maine"/>
        <s v="Near Villia Greece"/>
        <s v="Western Samoa"/>
        <s v="Congo"/>
        <s v="US Virgin Islands"/>
        <s v="Moldavia, USSR"/>
        <s v="Alakska"/>
        <s v="Gerona, Spain"/>
        <s v="near Silver Plume, Colorado"/>
        <s v="Guadeloupe"/>
        <s v="Ukraine"/>
        <s v="West Vlaanderen, Belgium"/>
        <s v="Huanuco, Peru"/>
        <s v="South Yemen"/>
        <s v="Near Ardinello di Amaseno"/>
        <s v="Sicily, Italy"/>
        <s v="Staines, Surrey, England"/>
        <s v="Canary Islands, Spain"/>
        <s v="Papua, New Guinea"/>
        <s v="Cambodia"/>
        <s v="Off the Alaska coast"/>
        <s v="Vanuatu"/>
        <s v="Loire, France"/>
        <s v="Quebe,Canada"/>
        <s v="Midway Airport, Illinois"/>
        <s v="Netherlands Antilles"/>
        <s v="Vermont"/>
        <s v="Kazakhstan"/>
        <s v="Solothurn, Switzerland"/>
        <s v="Siberia, Russia"/>
        <s v="Orly, France"/>
        <s v="Tahiti"/>
        <s v="HI"/>
        <s v="Boston, Massachusett"/>
        <s v="Azerbaijan, USSR"/>
        <s v="PA, Brazil"/>
        <s v="Sainte Lucia Island"/>
        <s v="Lithuania"/>
        <s v="American Samoa"/>
        <s v="Crete"/>
        <s v="Botswana"/>
        <s v="Bali, Indonesia"/>
        <s v="Uzbekistan"/>
        <s v="Khmer Republic"/>
        <s v="Upper Volta"/>
        <s v="off Kefallinia, Greece"/>
        <s v="U.S. Virgin Islands"/>
        <s v="Formosa Strait"/>
        <s v="Northwest Territories, Canada"/>
        <s v="Thiells, New York"/>
        <s v="near Sibiu, Romania"/>
        <s v="Hunary"/>
        <s v="El Salvador"/>
        <s v="Near Novgorod (Russia"/>
        <s v="Kyrgyzstan"/>
        <s v="Southeastern Bolivia"/>
        <s v="Havana. Cuba"/>
        <s v="Philipines"/>
        <s v="Equatorial Guinea"/>
        <s v="Guam"/>
        <s v="Uganda"/>
        <s v="Hrvatska, Yugoslavia"/>
        <s v="Barbados"/>
        <s v="Kisangani, Congo"/>
        <s v="Wisconson"/>
        <s v="Kazakastan, USSR"/>
        <s v="Niger"/>
        <s v="Estonia"/>
        <s v="Off Wake Island"/>
        <s v="Off Hong Kong"/>
        <s v="Island of Madeira, Portugal"/>
        <s v="near Kampung Ladang, Malaysia"/>
        <s v="Curacao, Netherlands Antilles"/>
        <s v="Los Angeles, California"/>
        <s v="Rio de Janeiro, Brazil"/>
        <s v="West Samoa"/>
        <s v="AK"/>
        <s v="Guinea"/>
        <s v="Rhodesia (Zimbabwe)"/>
        <s v="Solomon Islands"/>
        <s v="West Indies"/>
        <s v="Coloado"/>
        <s v="Caribbean"/>
        <s v="Bosnia Herzegovina"/>
        <s v="Rhodesia"/>
        <s v="Gabon"/>
        <s v="Qatar"/>
        <s v="Fiji"/>
        <s v="Shetlands, England"/>
        <s v="British Columbia Canada"/>
        <s v="Jeddah, Saudi Arabia"/>
        <s v="Ross Ice Shelf, Antarctica"/>
        <s v="Over the AtlantiOcean"/>
        <s v="near Laskarak, Markazi, Iran"/>
        <s v="off Ustica, Italy"/>
        <s v="Kasakastan, USSR"/>
        <s v="Mauretania"/>
        <s v="Tanzania"/>
        <s v="IN"/>
        <s v=", Australia"/>
        <s v="Off Tabones Island  Philippines"/>
        <s v="Armenia"/>
        <s v="Miao-li, Taiwan"/>
        <s v="Russian"/>
        <s v="Saint Lucia Island"/>
        <s v="near Ajaccio, Corsica, France"/>
        <s v="Brunei"/>
        <s v="Djbouti"/>
        <s v="Guangxi, China"/>
        <s v="Gulf of Thailand"/>
        <s v="Saint Lucia"/>
        <s v="Alaksa"/>
        <s v="British Colombia, Canada"/>
        <s v="Luxembourg"/>
        <s v="Off Taiwan"/>
        <s v="Barquisimeto Venezuela"/>
        <s v="FL - Nassau, Bahamas"/>
        <s v="Azuay, Ecuador"/>
        <s v="UAE"/>
        <s v="Huila, Angola"/>
        <s v="Off  Bimini"/>
        <s v="Belarus, USSR"/>
        <s v="Vizcaya, Spain"/>
        <s v="Mozambique"/>
        <s v="110 miles West of Ireland"/>
        <s v="near Ueno Village, Japan"/>
        <s v="Soviet Union"/>
        <s v="Djibouti"/>
        <s v="Islay Island"/>
        <s v="Leeward Islands"/>
        <s v="VIC, Australia"/>
        <s v="Shetlands, Scotland"/>
        <s v="Sichuan, China"/>
        <s v="Thiland"/>
        <s v="Malawi"/>
        <s v="Over the Andaman Sea"/>
        <s v="Rwanda"/>
        <s v="Eugene Island"/>
        <s v="N of Santander, Colombia"/>
        <s v="Central Mozambique"/>
        <s v="near Bandar Abbas, Iran"/>
        <s v="Northern Afghanistan"/>
        <s v="Zaïre"/>
        <s v="Armenia, USSR"/>
        <s v="Surinam"/>
        <s v="Tusayan, Arizona"/>
        <s v="Molokai, Hawaii"/>
        <s v="Lesotho"/>
        <s v="Albania"/>
        <s v="Milford Sound"/>
        <s v="Lombok Island, Indonesia"/>
        <s v="Mongolia"/>
        <s v="Sierre Leone"/>
        <s v="Santiago de Cuba"/>
        <s v="Grenadines Islands"/>
        <s v="Kuwait"/>
        <s v="Turkmenistan, USSR"/>
        <s v="CA"/>
        <s v="Belize"/>
        <s v="French Polynesia"/>
        <s v="Airzona"/>
        <s v="Great Inagua"/>
        <s v="Cook Islands"/>
        <s v="Ellesmere Island, NWT,Canada"/>
        <s v="near Strasbourg, France"/>
        <s v="Azerbaijan"/>
        <s v="En route from Argentina  to  California"/>
        <s v="ACT, Australia"/>
        <s v="Macedonia"/>
        <s v="Jiangsu, China"/>
        <s v="Jawa, Indonesia"/>
        <s v="Algarve, Portugal"/>
        <s v="DemocratiRepubliCongo"/>
        <s v="Irian Jaya, Indonesia"/>
        <s v="Guantanamo Bay, Cuba"/>
        <s v="Tajikistan"/>
        <s v="NWT, Canada"/>
        <s v="NWSW, Australia"/>
        <s v="Near Nag"/>
        <s v="Northern Iraq"/>
        <s v="Aichi, Japan"/>
        <s v="near Natanz , Iran"/>
        <s v="Inodnesia"/>
        <s v="San Vincente, El Salvador"/>
        <s v="GA"/>
        <s v="Kirghizia"/>
        <s v="Azerbaijan, Russia"/>
        <s v="Valle del Cauca, Colombia"/>
        <s v="Turkmenistan"/>
        <s v="Domincan Republic"/>
        <s v="Hati"/>
        <s v="Croatia"/>
        <s v="Miami, Florida"/>
        <s v="United Kingdom"/>
        <s v="Queensland Australia"/>
        <s v="Manmar"/>
        <s v="British Columbia, Canada2"/>
        <s v="Yugosalvia"/>
        <s v="New Brunswick, Canada"/>
        <s v="Comoros"/>
        <s v="Samoa"/>
        <s v="Northern Israel"/>
        <s v="NT, Australia"/>
        <s v="Africa"/>
        <s v="near PacifiGrove, California"/>
        <s v="off Angola"/>
        <s v="Czech Republic"/>
        <s v="Trento, Italy"/>
        <s v="Eritrea"/>
        <s v="Dominica"/>
        <s v="Nova Scotia, Canada"/>
        <s v="Morroco"/>
        <s v="Cape Verde"/>
        <s v="British Columbia"/>
        <s v="Channel Islands, England"/>
        <s v="Manatoba, Canada"/>
        <s v="Cape Verde Islands"/>
        <s v="South Dakota"/>
        <s v="Kosovo"/>
        <s v="Azores (Portugal)"/>
        <s v="India / Kandahar, Afghanistan"/>
        <s v="Calilfornia"/>
        <s v="Guyana"/>
        <s v="Bahrain"/>
        <s v="Beni, BO"/>
        <s v="Republiof Georgia"/>
        <s v="Suriname"/>
        <s v="St. Barthélémy, French West Indies"/>
        <s v="Virginia."/>
        <s v="Republiof Djibouti"/>
        <s v="Tunisia"/>
        <s v="Amapa, Brazil"/>
        <s v="Norfork, England"/>
        <s v="Chechnya"/>
        <s v="Sao Paulo, Brazil"/>
        <s v="Comoros Islands"/>
        <s v="East Timor"/>
        <s v="Namibia"/>
        <s v="Para, Brazil"/>
        <s v="Kauai, Hawaii"/>
        <s v="Sao Gabriel de Cachoeria"/>
        <s v="Benin"/>
        <s v="off Pelee Island, Ontario, Canada"/>
        <s v="Bosnia-Herzegovina"/>
        <s v="TAS, Australia"/>
        <s v="British Virgin Islands"/>
        <s v="Sierra Leone"/>
        <s v="Rio de Janeiro , Brazil"/>
        <s v="Inner Mongolia, China"/>
        <s v="Providencia Island, Colombia"/>
        <s v="DemoctratiRepubliCongo"/>
        <s v="DemocratiRepubliCogo"/>
        <s v="Near Karkov"/>
        <s v="Saskatchewan"/>
        <s v="Off São Tomé Island"/>
        <s v="Napal"/>
        <s v="Turks &amp; Caicos Islands"/>
        <s v="DR Congo"/>
        <s v="Moldova"/>
        <s v="Black Sea"/>
        <s v="Catalina Island, California"/>
        <s v="Off Turks and Caicos Islands"/>
        <s v="Near Houma Louisiana"/>
        <s v="DemocratiRepubliof Congo"/>
        <s v="570 miles northeast of Natal, Brazil"/>
      </sharedItems>
    </cacheField>
    <cacheField name="Operator" numFmtId="0">
      <sharedItems count="2470">
        <s v="Military - U.S. Army"/>
        <s v="Military - U.S. Navy"/>
        <s v="Private"/>
        <s v="Military - German Navy"/>
        <s v="Military - German Army"/>
        <s v="US Aerial Mail Service"/>
        <s v="Aircraft Transport and Travel"/>
        <s v="By Air"/>
        <s v="Latecoere Airlines"/>
        <s v="Handley Page Transport"/>
        <s v="Aeropostale"/>
        <s v="Military - Royal Australian Air Force"/>
        <s v="Military - Royal Airship Works"/>
        <s v="Franco-Roumaine"/>
        <s v="West Australian Airways"/>
        <s v="Military - U.S. Army Air Service"/>
        <s v="Daimler Airways / Grands Express Aeriens"/>
        <s v="unknown"/>
        <s v="Vickers"/>
        <s v="Cie des Messageries Aeriennes"/>
        <s v="Grands Express Aeriens"/>
        <s v="Amee de l'Air"/>
        <s v="Campagnie France Roumaine"/>
        <s v="Daimler Airways"/>
        <s v="CCCP"/>
        <s v="Military - French Navy"/>
        <s v="KLM Royal Dutch Airlines"/>
        <s v="SCADTA"/>
        <s v="Imperial Airways"/>
        <s v="Zakavia"/>
        <s v="Lignes Aeriennes Latecoere"/>
        <s v="CIDNA"/>
        <s v="Air Union"/>
        <s v="Deutche Lufthansa"/>
        <s v="Compagnie Internationale de Navigation Aérienne"/>
        <s v="Deutsche Lufthansa"/>
        <s v="PacifiAir Transport"/>
        <s v="Qantas"/>
        <s v="Varney Air Lines"/>
        <s v="Colonial Air Transport"/>
        <s v="Reynolds Airways"/>
        <s v="Aero O-Y"/>
        <s v="National Air Transport"/>
        <s v="Colonial Western Airlines"/>
        <s v="Boeing Air Transport"/>
        <s v="Iberia Airlines"/>
        <s v="Ford Air Freight Inc."/>
        <s v="British Columbia Airways"/>
        <s v="National Parks Airways"/>
        <s v="Universal Airlines"/>
        <s v="Continental Air Lines"/>
        <s v="Sunbeam Air Transport Co."/>
        <s v="Syndicato Condor"/>
        <s v="Interstate Airlines"/>
        <s v="Aeroespresso"/>
        <s v="Skyline Transportation Company"/>
        <s v="New Standard Airlines"/>
        <s v="Maddux Airlines / Military - U.S.Army Air Force"/>
        <s v="MALERT"/>
        <s v="Pan American Airways"/>
        <s v="Northwest Orient Airlines"/>
        <s v="Aero Lloyd"/>
        <s v="Middle States Airlines"/>
        <s v="Ukvozduchput"/>
        <s v="Associated Aviators"/>
        <s v="Trans Continental Air Transport"/>
        <s v="Pickwick Airways"/>
        <s v="Bremerton-Seattle Air Taxi / Gorst Air Lines"/>
        <s v="Corp. Aeronautica de Transportes"/>
        <s v="Air Orient"/>
        <s v="Maddux Airlines"/>
        <s v="Central  Airlines"/>
        <s v="Canadian Colonial Airways"/>
        <s v="Cross Airways"/>
        <s v="Ceskoslovenske Aerolinie"/>
        <s v="Sabena"/>
        <s v="Western Canada Airways"/>
        <s v="Military - British Air Ministry"/>
        <s v="Alaska-Washington Airways"/>
        <s v="Embry Riddle Company"/>
        <s v="China National Aviation Corporation"/>
        <s v="Dominion Air Lines"/>
        <s v="Australian National Airways"/>
        <s v="Trans Continental and Western Air"/>
        <s v="Guiena Airways"/>
        <s v="Rubner Flying Service"/>
        <s v="Braniff Airlines"/>
        <s v="Australian Aerial Services"/>
        <s v="American Airways"/>
        <s v="Chicago-Detroit Airways"/>
        <s v="NY, Phil., Washington AW"/>
        <s v="Union Airways"/>
        <s v="Braniff Airways"/>
        <s v="Northwest Airways"/>
        <s v="Century PacifiLines"/>
        <s v="Bimini Airways"/>
        <s v="Transamerican Airlines"/>
        <s v="Century Air Lines"/>
        <s v="Transamerica Airlines"/>
        <s v="Panagra"/>
        <s v="A B Aerotransport"/>
        <s v="New England Airways"/>
        <s v="Lloyd Aero Boliviano"/>
        <s v="Hunter Airways"/>
        <s v="Guinea Airways"/>
        <s v="Eastern Air Transport"/>
        <s v="Pan American Grace Airways"/>
        <s v="Varney Airlines"/>
        <s v="Eurasia"/>
        <s v="Aeropostale - La Tecoere Company"/>
        <s v="Aeroput"/>
        <s v="United Air Lines"/>
        <s v="Air France"/>
        <s v="Kalinin"/>
        <s v="Boeing Aircraft Company"/>
        <s v="Pan American Airways (Scadta)"/>
        <s v="Pan American Grace Airlines"/>
        <s v="Aerevias Centrales Air Service"/>
        <s v="United Air Services"/>
        <s v="Swissair"/>
        <s v="Rapid Air Transport"/>
        <s v="Holyman Airways"/>
        <s v="Holdens Air Transport Service"/>
        <s v="Cubana de Aviacion"/>
        <s v="American Airlines"/>
        <s v="Deruluft"/>
        <s v="Misrair"/>
        <s v="Knowles Flying Service of Detroit"/>
        <s v="Gor'ky Eskadril'ya"/>
        <s v="Wyoming Air Service"/>
        <s v="Chicago and Southern Airlines"/>
        <s v="Servicio Aereo Columbiano / SCADTA"/>
        <s v="Wedell-Williams Air Service Corporation"/>
        <s v="Delta Air Lines"/>
        <s v="Aero Mayflower Transit Co"/>
        <s v="Western Air Express"/>
        <s v="Chamberlin Flying Service"/>
        <s v="TACA"/>
        <s v="Air Bleu"/>
        <s v="Lloyd Aereo Boliviano"/>
        <s v="Compania de Mexico"/>
        <s v="Avio Linee Italiane"/>
        <s v="Den Norske Luftfartskole"/>
        <s v="Guernsey Airways"/>
        <s v="Mexicana"/>
        <s v="Chicago Southern Airlines"/>
        <s v="British Airways"/>
        <s v="Blue Bird Air Service"/>
        <s v="North Sea Aerial and General Transport"/>
        <s v="Eastern Air Lines"/>
        <s v="Airlines of Australia"/>
        <s v="Deutsche Zeppelin Reederei"/>
        <s v="Private - Purdue Reasearch Foundation"/>
        <s v="Ala Littoria"/>
        <s v="Pan American World Airways"/>
        <s v="General Airways"/>
        <s v="Military - U.S. Navy / Military - U.S. Navy"/>
        <s v="TsAGI"/>
        <s v="Lineas Aéreas Mineras"/>
        <s v="United Airways of New Zealand"/>
        <s v="Cruzeiro do Sul"/>
        <s v="Ginger Coote Airways"/>
        <s v="Wilson Airways"/>
        <s v="LOT Polish Airlines"/>
        <s v="Military - Colombian Army"/>
        <s v="Dai Nippon"/>
        <s v="CSA Czech Airlines"/>
        <s v="Macchi"/>
        <s v="North Queensland Airways"/>
        <s v="Jersey Airways"/>
        <s v="Trans Canada Air Lines"/>
        <s v="Japan Aviation Corporation"/>
        <s v="Great Western and Southern Air Lines"/>
        <s v="Military - Ecuadorian Air Force"/>
        <s v="Indian National Airways"/>
        <s v="Linee Aeree Italiane"/>
        <s v="KNILM"/>
        <s v="British Overseas Airways"/>
        <s v="Douglas Aircraft Company"/>
        <s v="LARES"/>
        <s v="Pennsylvania Central Airlines"/>
        <s v="LATI"/>
        <s v="Malert Airlines"/>
        <s v="South African Airways"/>
        <s v="Manchurian Air Lines"/>
        <s v="Military -Royal Air Force"/>
        <s v="Military - Royal Air Force"/>
        <s v="Panair do Brasil"/>
        <s v="Military - U.S. Army Air Force"/>
        <s v="Aktiebolaget Aerotransport"/>
        <s v="Guinea Airways Limited"/>
        <s v="Military - U.S. Army Air Forces"/>
        <s v="American Export Airlines"/>
        <s v="American Airlines / Military - USAF"/>
        <s v="Western Airlines"/>
        <s v="DLL"/>
        <s v="Private - Boeing Aircraft Company"/>
        <s v="Military - U.S. Air Force"/>
        <s v="VASP"/>
        <s v="Military - Royal Canadian Air Force"/>
        <s v="AB Aerotransport"/>
        <s v="Military - Indian Air Force"/>
        <s v="Military - U.S. Army Air Forces / Military - U.S. Army Air Forces"/>
        <s v="Varig"/>
        <s v="Military - Royal Netherlands East Indies Air Force"/>
        <s v="U. S. Air Force"/>
        <s v="Military - U.S. Army Air Corps"/>
        <s v="BOAC"/>
        <s v="Trans-Canada Air Lines"/>
        <s v="Navegacao Aerea Brasileira"/>
        <s v="Military - United States Army Air Force"/>
        <s v="Page Airways"/>
        <s v="MaRobertson Miller Airlines"/>
        <s v="Military - Royal Indian Air Force"/>
        <s v="Military - South African Air Force"/>
        <s v="Eastern Air Lines / Military - U.S. Army Air Corps"/>
        <s v="Lineas Aereas Mineras"/>
        <s v="National Airlines"/>
        <s v="Faucett"/>
        <s v="Military - Chinese Air Force"/>
        <s v="Mililtary - Royal Canadian Air Force"/>
        <s v="British Overseas Airways /Qantas"/>
        <s v="Military - Royal British Navy"/>
        <s v="Military U.S. Navy / Military - U.S. Navy"/>
        <s v="Viking Air Transport"/>
        <s v="DNL"/>
        <s v="Central Air Transport"/>
        <s v="ANDESA"/>
        <s v="Military -  (2) U.S. Army Air Forces"/>
        <s v="British European Airways"/>
        <s v="AtlantiCentral Airlines"/>
        <s v="Trans Luxury Airlines"/>
        <s v="Trans-Luxury Airlines"/>
        <s v="British South American Airways"/>
        <s v="Mt. McKinley Airfreight"/>
        <s v="AVIANCA"/>
        <s v="American Overseas Airlines"/>
        <s v="Military - Royal Netherlands Naval Air Service"/>
        <s v="Air Ocean"/>
        <s v="National Air Transport Services"/>
        <s v="Socotra"/>
        <s v="CTA LanguedoRoussillon"/>
        <s v="Empressa Commun. Aéreas de Veracruz"/>
        <s v="Lineas Aéreas Costarricenses  LACSA"/>
        <s v="Fuerza Aérea Argentina"/>
        <s v="Aeroflot"/>
        <s v="Military - U.S. Marine Corps"/>
        <s v="Far Eastern Air Transport"/>
        <s v="Winged Cargo Inc."/>
        <s v="FAMA (Argentina)"/>
        <s v="Kansas City Southern Skyways"/>
        <s v="Nationwide Air Transport"/>
        <s v="Military - Mexican Air Force"/>
        <s v="Spencer Airways / Ceskoslovenske Aerolinie"/>
        <s v="Philippine Air Lines"/>
        <s v="International Air Freight"/>
        <s v="Aerovias Cuba International"/>
        <s v="Slick Airways"/>
        <s v="Military - Corrieri Aerei Militari"/>
        <s v="VIARCO"/>
        <s v="Linea Aeropostal Venezolana"/>
        <s v="TAM (Peru)"/>
        <s v="Flugefelag"/>
        <s v="Flota Aérea Mercante Argentina"/>
        <s v="Burke Air Transport"/>
        <s v="Aero Cargo"/>
        <s v="Transporturile Aeriene Romano-Sovietice"/>
        <s v="Norwegian Airlines"/>
        <s v="Stratofreight"/>
        <s v="Societe Aerienne du Littoral"/>
        <s v="Philippine Air Express"/>
        <s v="Société Auxiliare de Navigation Aérienne"/>
        <s v="Trafik-Turist-Transportflyg"/>
        <s v="TARS"/>
        <s v="Columbia Air Cargo"/>
        <s v="JAT Yugoslav Airlines"/>
        <s v="Alaska Airlines"/>
        <s v="Air Transport"/>
        <s v="Air India"/>
        <s v="Servicio Aéreo Panini"/>
        <s v="Coastal Air Lines"/>
        <s v="Transport Comp. Algerienne de T.A."/>
        <s v="Dominicana"/>
        <s v="Airline Transport Carriers"/>
        <s v="Det Danske Luftfartselskab"/>
        <s v="Società Aerea Teseo"/>
        <s v="Commercial Airways"/>
        <s v="Bruning Aviation"/>
        <s v="Military - Brazilian Air Force"/>
        <s v="Société de Transports Aériens"/>
        <s v="Loftleidir IcelandiAirlines"/>
        <s v="Cruzeiro"/>
        <s v="Agencia Interamericana de Aviada"/>
        <s v="Indian National Airlines"/>
        <s v="British European Airways / Military - Soviet Air Force"/>
        <s v="SAETA"/>
        <s v="Skyways of London"/>
        <s v="Mercury Aviation"/>
        <s v="Air Transport Charter"/>
        <s v="Alpha Airways"/>
        <s v="Hargreaves Airways"/>
        <s v="Scandinavian Airlines (SAS)"/>
        <s v="Aigle Azur"/>
        <s v="Aerovias Brasil"/>
        <s v="Cathay PacifiAirways"/>
        <s v="Rimouski Airlines"/>
        <s v="ALFA"/>
        <s v="Civil Air Transport"/>
        <s v="Onzeair"/>
        <s v="New Zealand National Airways"/>
        <s v="Avensa"/>
        <s v="LANSA"/>
        <s v="PacifiAlaska Air Freight"/>
        <s v="Mannin Airways"/>
        <s v="Pakistan Airways"/>
        <s v="Airborne Transport"/>
        <s v="Pan African Air Charter"/>
        <s v="Seattle Air Charter"/>
        <s v="Coastal Cargo"/>
        <s v="Viacao Aerea Gaucha S.A."/>
        <s v="Dalmia Jain Airways"/>
        <s v="Saint Lawrence Airways"/>
        <s v="British European Airways / Military - British"/>
        <s v="Queensland Airlines"/>
        <s v="Skyways"/>
        <s v="Tech - Aeronautical Explotiation"/>
        <s v="Strato Freight"/>
        <s v="MaRoberston-Miller Airlines"/>
        <s v="Standard Airlines"/>
        <s v="Air Transport Associates"/>
        <s v="Eastern Air Lines / Military - USN"/>
        <s v="Lineas Aéreas Brasil"/>
        <s v="Shell Co of Ecuador"/>
        <s v="Transocean Air Lines"/>
        <s v="Canadian PacifiAir Lines"/>
        <s v="Eastern Air Lines / Military - Bolivian Air Force"/>
        <s v="Harrington's Inc"/>
        <s v="Aero Holland"/>
        <s v="REAL"/>
        <s v="Arrow Airlines"/>
        <s v="Pakair"/>
        <s v="Capital Airlines"/>
        <s v="Bharat Airways"/>
        <s v="Ejercito del Aire"/>
        <s v="Military - Bolivian Air Force"/>
        <s v="Societe Transatlantique Aerienne"/>
        <s v="Societe Indochinoise de Transport Aeriens"/>
        <s v="Fairflight Ltd."/>
        <s v="Devlet Hava Yollairi"/>
        <s v="SEMAF"/>
        <s v="Deccan Airways"/>
        <s v="Lineas Aéreas Nacionales"/>
        <s v="Regina Cargo Airlines"/>
        <s v="Westair Transport"/>
        <s v="New Tribes Mission"/>
        <s v="Ansett ANA"/>
        <s v="DTA Angola Airlines"/>
        <s v="Cie Air Transport"/>
        <s v="Trans World Airlines"/>
        <s v="Robinson Airlines"/>
        <s v="Iran Air"/>
        <s v="Svenska Aero"/>
        <s v="Air Atlas"/>
        <s v="Curtiss-Reid Flying Services Ltd. (Canada)"/>
        <s v="Garuda Indonesia Airlines"/>
        <s v="Indamer"/>
        <s v="T.A. Intercontinentaux"/>
        <s v="Aerolineas Argentinas"/>
        <s v="United Airways"/>
        <s v="Air Carriers"/>
        <s v="Alitalia"/>
        <s v="Icelandair"/>
        <s v="Military - Portuguese Air Force"/>
        <s v="Mid Continent Airlines"/>
        <s v="PacifiOverseas Airways"/>
        <s v="Military - Pakistan Air Force"/>
        <s v="Southwest Airways"/>
        <s v="Siamese Airways"/>
        <s v="Cubana de Aviacion / Military -  US Navy"/>
        <s v="Hunting Air Travel"/>
        <s v="Lineas Aéreas Trans. Brasileira"/>
        <s v="Sociedad Aeronautica Medellin"/>
        <s v="Loide Aereo Nacional"/>
        <s v="Military - U. S. Air Force"/>
        <s v="Air Outre-Mer"/>
        <s v="Loide Aéreo Nacional"/>
        <s v="Trans Australia Airlines"/>
        <s v="Societe Alpes Provence"/>
        <s v="Frigorifico Cooperativo Los Andes"/>
        <s v="Aero Transportes"/>
        <s v="Queen Charlotte Airlines"/>
        <s v="Military - Guatemalan Air Force"/>
        <s v="Devlet Hava Yollari"/>
        <s v="El Al"/>
        <s v="Lineas Aereas Unidas"/>
        <s v="Miami Airlines"/>
        <s v="Continental Charters"/>
        <s v="Kalinga Airlines"/>
        <s v="Aer Lingus"/>
        <s v="Flying Tiger Line"/>
        <s v="STAAP"/>
        <s v="Military - U.S. Air Force / U.S. Air Force"/>
        <s v="Maritime Central Airways"/>
        <s v="Société Aérienne de Tr. Tropicaux"/>
        <s v="US Airlines"/>
        <s v="Japan Air Lines"/>
        <s v="North Continental Airlines (Robin Airlines)"/>
        <s v="Aviateca"/>
        <s v="Fred Olsen Flyveselskap"/>
        <s v="Swedish Air Force"/>
        <s v="Transportes Areos Nacionales"/>
        <s v="Airwork"/>
        <s v="Phoenix Airlines"/>
        <s v="Private - de Havilland Aircraft"/>
        <s v="SAM Colombia"/>
        <s v="Union Aeromaritime de Transport"/>
        <s v="TABSO"/>
        <s v="Rutas Aéreas Nacionales SA"/>
        <s v="Avia-Taxi"/>
        <s v="Associated Air Transport"/>
        <s v="Lancashire Aircraft Corporation (Skyways)"/>
        <s v="Air Outremer"/>
        <s v="Autrex"/>
        <s v="Military - Egyptian Air Force"/>
        <s v="Orient Airways"/>
        <s v="Transportes Aéreos Salvador"/>
        <s v="Central African Airways"/>
        <s v="Caribbean International Airways"/>
        <s v="Airways"/>
        <s v="LAN"/>
        <s v="LACSA"/>
        <s v="Associated Airways"/>
        <s v="Aerovias Contreras"/>
        <s v="Transportes Aéreos Mexicanos"/>
        <s v="Resort Airlines"/>
        <s v="Compagnie Sila"/>
        <s v="British Commonwealth PacifiAirlines"/>
        <s v="Aviaco"/>
        <s v="Indian Airlines"/>
        <s v="Syrian Airways"/>
        <s v="Ariana Afghan Airlines"/>
        <s v="Zantop Air Transport"/>
        <s v="Aeronaves de Mexico"/>
        <s v="Trans Canada Air Lines / RCAF"/>
        <s v="Societe Indochinoise de Raviteillement"/>
        <s v="Darbhanga Aviation"/>
        <s v="Transportes Aereos Nacionales"/>
        <s v="Soc. de Tr. Aériens d'Extrême Orient"/>
        <s v="Air Vietnam (South Vietnam)"/>
        <s v="Military - U. S. Navy"/>
        <s v="TAA"/>
        <s v="TAM (Brazil)"/>
        <s v="Northeast Airlines"/>
        <s v="Air Laos"/>
        <s v="Ceskoslovenské Aerolinie"/>
        <s v="Johnson Flying Service"/>
        <s v="Trans World Airlines / Castleton Inc."/>
        <s v="Interamericana de Aviacion"/>
        <s v="West African Airways"/>
        <s v="Aaxico Airlines"/>
        <s v="Union des Transportes Aeriens"/>
        <s v="East African Airways"/>
        <s v="Union Aéromaritime de Transport"/>
        <s v="Tigres Voladores"/>
        <s v="Lineas Areas Unidas"/>
        <s v="Military - U.S. Air Force / Military - U.S. Air Force"/>
        <s v="Union of Burma Airways"/>
        <s v="Currey Air Transport"/>
        <s v="Societe France Hydro"/>
        <s v="PacifiWestern Airlines"/>
        <s v="Peninsular"/>
        <s v="Military - US Air Force"/>
        <s v="Riddle Airlines"/>
        <s v="Cruzeiro Do Sud"/>
        <s v="Quebecair"/>
        <s v="Spartan Air Services"/>
        <s v="Scottish Airlines"/>
        <s v="Transport Aerien Intercontinentaux (France)"/>
        <s v="Pakistan International Airlines"/>
        <s v="Starways"/>
        <s v="National Air Operators"/>
        <s v="Military - Royal Thai Air Force"/>
        <s v="Cordova Airlines"/>
        <s v="United Air Lines / Trans World Airlines"/>
        <s v="Jordan International Airlines"/>
        <s v="Continental Airlines"/>
        <s v="Britavia"/>
        <s v="Braathens"/>
        <s v="Aerovias Guest"/>
        <s v="Empresa Aviacion del Pacifico"/>
        <s v="AIDA"/>
        <s v="Lanica"/>
        <s v="Douglas Aircraft"/>
        <s v="Military - Philippine Air Force"/>
        <s v="Eagle Aviation"/>
        <s v="Lineas Aereas del Estado"/>
        <s v="U.S. Overseas Airways"/>
        <s v="Sahsa Airlines"/>
        <s v="Lebanese International Airways"/>
        <s v="Transportes Aereos Mexicanos"/>
        <s v="Bristol Aeroplane Co."/>
        <s v="Aquilla Airways"/>
        <s v="Straits Air Freight Express"/>
        <s v="Northern Wings"/>
        <s v="TAM (Bolivia)"/>
        <s v="Military - U.S.  Air Force / Military - U.S. Navy"/>
        <s v="Réseau Aérien Interinsulaire"/>
        <s v="Silver City Airways"/>
        <s v="Military - U.S. Marine Corps/Military - U.S. Marine Corps"/>
        <s v="Military - U.S. Air Force/Military - U.S. Air Force"/>
        <s v="Transportes Aereos Orientales"/>
        <s v="AREA"/>
        <s v="United Air Lines / Military - U.S. Air Force"/>
        <s v="Capital Airlines / Military - Air National Guard"/>
        <s v="Dan-Air Services"/>
        <s v="Paraense Transportes Aéreos"/>
        <s v="All Nippon Airways"/>
        <s v="Independent Air Travel"/>
        <s v="Middle East Airlines"/>
        <s v="Yemen Airlines"/>
        <s v="ARTOP Aerotopografica LDA"/>
        <s v="Capitol Airways"/>
        <s v="Ethiopian Airlines"/>
        <s v="Southeast Airlines"/>
        <s v="Lufthansa"/>
        <s v="California Air Freight"/>
        <s v="Austral Lineas Aeras (Argentina)"/>
        <s v="Linea Expresa Bolivar"/>
        <s v="Air Jordan"/>
        <s v="Air Charter"/>
        <s v="Dwyer Flying Service - Private Charter"/>
        <s v="Turkish Airlines (THY)"/>
        <s v="Southern Cross Airways"/>
        <s v="Austria-Flugdienst"/>
        <s v="Transportes Aereos Peruanas"/>
        <s v="Lineas Aéreas Interpolar"/>
        <s v="Aerolineas Nacionales"/>
        <s v="Transair"/>
        <s v="T.A. Intercontinentaux (France)"/>
        <s v="Reeve Aleutian Airlines"/>
        <s v="PacifiAir Lines"/>
        <s v="OlympiAirways"/>
        <s v="Piedmont Airlines"/>
        <s v="Wheeler Airlines"/>
        <s v="Allegheny Airlines"/>
        <s v="California Aircraft"/>
        <s v="Transportes Aéreos de Timor"/>
        <s v="REAL / Military - U.S. Navy"/>
        <s v="SAMSA"/>
        <s v="Lloyd Aereo Colombiano"/>
        <s v="Piedmont Airlines / Private"/>
        <s v="Sobelair SA (Belgium)"/>
        <s v="Balair"/>
        <s v="Transamerican Air Transport"/>
        <s v="PacifiNorthern Airlines"/>
        <s v="Gulf Aviation (Kalinga Airways)"/>
        <s v="Military - Royal Belgian Air Force"/>
        <s v="Chicago Helicopter Airways"/>
        <s v="Deutsche Flugdienst"/>
        <s v="Military - French Naval Aviation"/>
        <s v="Don Everall Aviation"/>
        <s v="World Airways"/>
        <s v="Austrian Airlines"/>
        <s v="United Arab Airlines"/>
        <s v="Itavia"/>
        <s v="ArctiPacific"/>
        <s v="Royal Nepal Airlines"/>
        <s v="Military - Argentine Air Force"/>
        <s v="Finnair"/>
        <s v="Continentale Deutsche Luftreederei"/>
        <s v="Transcontinental"/>
        <s v="Malev Hungarian Airlines"/>
        <s v="Cunard Eagle Airways"/>
        <s v="Air America"/>
        <s v="Eastern Provincial Airways"/>
        <s v="Lineas Aéreas Costarricenses"/>
        <s v="President Airlines"/>
        <s v="United Nations Organization"/>
        <s v="Derby Aviation"/>
        <s v="Bristol 170 Freighter 31M"/>
        <s v="Air Haiti International"/>
        <s v="Military - Força Aérea Portuguesa"/>
        <s v="Military - Belgian Air Force"/>
        <s v="Kodiak Airways"/>
        <s v="Corporacion Boliviano de Fomento"/>
        <s v="Caledonian Airways"/>
        <s v="Societa Aerea Mediterranea"/>
        <s v="Military - French Air Force"/>
        <s v="Military - Colombian Air Force"/>
        <s v="AVISPA"/>
        <s v="East Anglian Flying Services"/>
        <s v="Military - Union of Burma Air Force"/>
        <s v="East Provincial Airways"/>
        <s v="Trans Mediterranean Airways"/>
        <s v="Panair do Brazil"/>
        <s v="Taxader Airlines"/>
        <s v="Military - Japan Maritime Self Defense Force"/>
        <s v="Private - Ashland Oil Company"/>
        <s v="Aerolineas Abaroa"/>
        <s v="Avionas  Banamex"/>
        <s v="VASP / Private"/>
        <s v="Carvair ATL-98"/>
        <s v="Air Nautic"/>
        <s v="Commercial Air Taxi"/>
        <s v="Wien Alaska Airlines"/>
        <s v="West Coast Airlines"/>
        <s v="Skyvan Airways"/>
        <s v="Middle East Airlines / Military - Turkish Air ForceC-47"/>
        <s v="Saudi Arabian Royal Flight"/>
        <s v="Military - Japan Air Self Defense Force"/>
        <s v="Linjefyg"/>
        <s v="Air Afrique"/>
        <s v="Tarom"/>
        <s v="Military - Chilean Air Force"/>
        <s v="Mohawk Airlines"/>
        <s v="Air Madagascar"/>
        <s v="Air Inter"/>
        <s v="American Air  Export &amp; Import Co."/>
        <s v="Fujita Koku Kabushki Kai"/>
        <s v="Military - U.S. Air Force / Military -  U.S. Air Force"/>
        <s v="Aeronaves de Panama"/>
        <s v="New York Airways"/>
        <s v="Military - Soviet Air Force"/>
        <s v="British Aircraft Corporation"/>
        <s v="Aerolineas Litoral Argentina"/>
        <s v="South Central Airlines"/>
        <s v="Lloyd Aéreo Boliviano"/>
        <s v="Private air taxi"/>
        <s v="Fuji Airlines"/>
        <s v="British Eagle International Airlines"/>
        <s v="Paradise Airlines"/>
        <s v="Taxi Aereo de Santander"/>
        <s v="Snow Valley Ski Lines"/>
        <s v="Slick Airways - Cargo"/>
        <s v="Frontier Airlines"/>
        <s v="Private - Facilities Management Co."/>
        <s v="Aden Airways"/>
        <s v="Wein Alaska Airlines Inc."/>
        <s v="Saudi Arabian Airlines"/>
        <s v="Private - Air Taxi"/>
        <s v="TASSA"/>
        <s v="Wiggins Airways"/>
        <s v="Servicios Aéreos Cochabamba"/>
        <s v="Interocean"/>
        <s v="Mustang Aviati"/>
        <s v="Bonanza Airlines"/>
        <s v="Air Congo"/>
        <s v="Military - Vietnamese Air Force"/>
        <s v="Fleming Airways System Transport"/>
        <s v="SATCO"/>
        <s v="Lineas Aéreas Sud Americana"/>
        <s v="Alva Aircraft Service - Taxi"/>
        <s v="Fairbanks Air Service - Taxi"/>
        <s v="Aerovias del Norte"/>
        <s v="Air Cameroon"/>
        <s v="Aerolineas El Salvador"/>
        <s v="Zen Nippon"/>
        <s v="Air Taxi"/>
        <s v="Fairways"/>
        <s v="Ortner Air Service - Taxi"/>
        <s v="Alia Royal Jordanian Airlines"/>
        <s v="British United Airways"/>
        <s v="Baker Aero Inc. - Taxi"/>
        <s v="Military - U.S. Army / Military - U.S. Army"/>
        <s v="Virgin Islands Airways"/>
        <s v="Rutas Internacionales Peruanes"/>
        <s v="Filipinas Orient Airways"/>
        <s v="TAO"/>
        <s v="Military - Chilian Air Force"/>
        <s v="International Control Commision"/>
        <s v="Aerolineas TAO"/>
        <s v="Skyway Air  - Taxi"/>
        <s v="Paul Kelly Flying Service Inc."/>
        <s v="Edde Airlines"/>
        <s v="Trans World Airlines / Eastern Air Lines"/>
        <s v="Aeropesca Colombia"/>
        <s v="Spantax"/>
        <s v="Air Manila"/>
        <s v="Ray A. Gardner - Taxi"/>
        <s v="Garuda  Indonesia Airlines / Garuda Indonesia Airlines"/>
        <s v="COHATA"/>
        <s v="Devener Flying Service - Taxi"/>
        <s v="Beatty Flying Service - Taxi"/>
        <s v="Belgian International Air Services"/>
        <s v="Alamo Airways"/>
        <s v="Bassett Complany - Taxi"/>
        <s v="Servicios Americanos"/>
        <s v="Layman Weikle - Taxi"/>
        <s v="Continental Air Services"/>
        <s v="American Flyers Airline"/>
        <s v="Kurtzer Flying Service - Taxi"/>
        <s v="Nordair"/>
        <s v="McCoy Flying Service - Taxi"/>
        <s v="Lackey Aero Company - Taxi"/>
        <s v="Air New Zealand"/>
        <s v="Private - Mainline Aviation"/>
        <s v="NC Simpson - Taxi"/>
        <s v="Richland Aviation  - Taxi"/>
        <s v="Aerovias Halcon"/>
        <s v="Alaska Coastal Airlines"/>
        <s v="Britannia Airways"/>
        <s v="Petroleum Helicopter"/>
        <s v="Warsaw Aviation - Taxi"/>
        <s v="Gastonia Aviation - Taxi"/>
        <s v="Chester Airport"/>
        <s v="Transportno Aviatsionno Bulgaro-Soviet Obshchestvo"/>
        <s v="Aerocondor de Colombia"/>
        <s v="Red Bank Air Taxi"/>
        <s v="Channel Air Lift"/>
        <s v="Air Ferry"/>
        <s v="Syrian Arab Airlines"/>
        <s v="Sadia"/>
        <s v="Avanti Aviation -Air Taxi"/>
        <s v="Vercoa Air Service - Air Taxi"/>
        <s v="Lake Central Airlines"/>
        <s v="Compagnie Air Transport"/>
        <s v="Trans World Airlines / Private"/>
        <s v="Aeralpi"/>
        <s v="Harvey's Flying Service - Air Taxi"/>
        <s v="Harold E. Bell - Air Taxi"/>
        <s v="Ace Flying Service"/>
        <s v="Caribbean Airlines"/>
        <s v="Lexington Air Taxi"/>
        <s v="Military - Republiof South Korea Air Force"/>
        <s v="Air Algerie"/>
        <s v="Military - Imperial Iranian Air Force"/>
        <s v="Globe Air"/>
        <s v="Pelita Air Service"/>
        <s v="Greylock Airways / Private"/>
        <s v="Greenbriar Airways"/>
        <s v="Air Canada"/>
        <s v="Air Ferry Ltd"/>
        <s v="British Midland Airways"/>
        <s v="Aer Turas"/>
        <s v="Thai International"/>
        <s v="Vehu Akat"/>
        <s v="Taiwan Aviation"/>
        <s v="Hudgin Air Service"/>
        <s v="Lester C. Bush - Air Taxi"/>
        <s v="Inter Island Air - Air Taxi"/>
        <s v="Bruns Air Service - Air Taxi"/>
        <s v="China Airlines (Taiwan)"/>
        <s v="Crest Airlines - Air Taxi"/>
        <s v="Livingston Helicopter - Air Taxi"/>
        <s v="Priority Air - Air Taxi"/>
        <s v="Lao Cathay Airlines"/>
        <s v="Kauai Helicopter - Air Taxi"/>
        <s v="Tulakes Aviaiton - Air Taxi"/>
        <s v="Thai Airways"/>
        <s v="Executive Air - Air Taxi"/>
        <s v="Imperial Comm - Air Taxi"/>
        <s v="Tanana Air Taxi"/>
        <s v="Mililtary - U.S. Navy"/>
        <s v="Air Comores"/>
        <s v="Havasu City Air - Air Taxi"/>
        <s v="Royal Air Lao"/>
        <s v="Viking Airways - Air Taxi"/>
        <s v="Fortaire Aviation - Air Taxi"/>
        <s v="Ozark Air Lines / Private"/>
        <s v="Military - Russian Air Force"/>
        <s v="Ladeco"/>
        <s v="Canair Corp. - Air Taxi"/>
        <s v="Aerovias Rojas"/>
        <s v="Utility Helocopter - Air Taxi"/>
        <s v="Phillips Flying Service - Air Taxi"/>
        <s v="Los Angeles Airways"/>
        <s v="Houston-Beech - Air Taxi"/>
        <s v="Rinaldo Piaggio"/>
        <s v="Military Soviet  Air Force - Aeroflot"/>
        <s v="Purdue Airlines Inc."/>
        <s v="BKS Air Transport"/>
        <s v="Red Aircraft Service - Air Taxi"/>
        <s v="Aerolineas Flecha Austral"/>
        <s v="Mid Island Air - Air Taxi"/>
        <s v="Aitalia"/>
        <s v="North Central Airlines / Private"/>
        <s v="Continental Air Transport"/>
        <s v="Island Sky Ferry - Air Taxi"/>
        <s v="Westwing"/>
        <s v="Bulair TABSO"/>
        <s v="Far Aviation - Air Taxi / Speeds Flying - Air Taxi"/>
        <s v="Pan African Airlines"/>
        <s v="Kenai Air Service - Air Taxi"/>
        <s v="Military - U.S. Air Force / Military -  U.S. Army"/>
        <s v="Catalina - Vega - Air Taxi"/>
        <s v="Aerovias del Valle"/>
        <s v="Augusta Aviaiton - Air Taxi"/>
        <s v="Military - Turkish Air Force"/>
        <s v="Barrow Air Service - Air Taxi"/>
        <s v="Cable Commuter"/>
        <s v="Stikine Air Service - Air Taxi"/>
        <s v="Wien Consolidated Airlines"/>
        <s v="Conquest Airways - Air Taxi"/>
        <s v="Northwest Moon - Air Taxi"/>
        <s v="Interior Airways"/>
        <s v="Exportada De Sal S.A."/>
        <s v="North Central Airlines"/>
        <s v="MaRobertson-Miller Airlines"/>
        <s v="Servicios Aéreos Especiales"/>
        <s v="ERA Helicopter"/>
        <s v="China Air Lines"/>
        <s v="Pudget Sound Air - Air Taxi"/>
        <s v="Mineral County Airlines"/>
        <s v="Prinair"/>
        <s v="Venezolana Internacional de Aviacion"/>
        <s v="Leamon Flying Service"/>
        <s v="Avion Airways"/>
        <s v="Islands of the Bahamas Inc"/>
        <s v="Wigmo"/>
        <s v="Simpson Air Service - Air Taxi"/>
        <s v="Ghana Airways"/>
        <s v="Argentina CAA"/>
        <s v="Flying W Airways"/>
        <s v="Aero Transporti Italiani"/>
        <s v="Compania Mexicana de Aviacion"/>
        <s v="Eureka Aero Inc. - Air Taxi"/>
        <s v="Cascade Airways"/>
        <s v="Air South"/>
        <s v="Interior Airways - Air Taxi"/>
        <s v="Safeway Airways"/>
        <s v="Trans Isle Air"/>
        <s v="Halvorson - Air Taxi"/>
        <s v="Canairelief Air"/>
        <s v="Prior Aviatoin - Air Taxi"/>
        <s v="Private Charter"/>
        <s v="Military - Royal Lao Air Force"/>
        <s v="SATENA"/>
        <s v="Allegheny Airlines / Forth Corporation"/>
        <s v="Nordchurchaid"/>
        <s v="Metro Commuter - Air Taxi"/>
        <s v="Austin Airways"/>
        <s v="Channel Flying Service - Air Taxi"/>
        <s v="Nigeria Airways"/>
        <s v="Aroostook Air - Air Taxi"/>
        <s v="Military U.S. Navy"/>
        <s v="Galena Air Service - Air Taxi"/>
        <s v="Military - Royal HelleniAir Force"/>
        <s v="Polynesian Airlines"/>
        <s v="Buckeye Air Service - Air Taxi"/>
        <s v="Charter -Federal Electricity Commission"/>
        <s v="TAG Airlines"/>
        <s v="Pilgrim Airlines"/>
        <s v="Lineas Aéreas La Urraca"/>
        <s v="Compania Dominicana de Aviacion"/>
        <s v="Suburban Airlines - Air Taxi"/>
        <s v="Bavaria Flug"/>
        <s v="Paraense Transportes Aereos"/>
        <s v="Commuter Airline - Air Taxi"/>
        <s v="Grand Canyon Airlines"/>
        <s v="Royal Air Maroc"/>
        <s v="East Coast Air - Air Taxi"/>
        <s v="Military - Italian Air Force"/>
        <s v="Antillian Airlines"/>
        <s v="Somali Airlines"/>
        <s v="Executive Jet Sales Inc."/>
        <s v="Aeroservice S de RL"/>
        <s v="Lehigh Acres Development Inc."/>
        <s v="LADE"/>
        <s v="Reeder Flying Service"/>
        <s v="Dan Air Services"/>
        <s v="Del Rio Flying Service - Air Taxi"/>
        <s v="Military - Forces Militaires Françaises"/>
        <s v="Military - United States Navy"/>
        <s v="Lineas Aereas Nacionales SA (Peru)"/>
        <s v="Dutch Continental Airways"/>
        <s v="Trans International Airlines"/>
        <s v="San Juan Air"/>
        <s v="Eagle Flight - Air Taxi"/>
        <s v="Charter, Golden Eagle Aviation Inc."/>
        <s v="National Airways"/>
        <s v="Saturn Airways"/>
        <s v="Delaware Aviation - Air Taxi"/>
        <s v="Aerocosta Colombia"/>
        <s v="Southern Airways"/>
        <s v="Military - Vietnamese Air Force / Military - U.S. Army"/>
        <s v="Cargolux"/>
        <s v="Jamair"/>
        <s v="Trans Caribbean Airways"/>
        <s v="Rousseau Aviaiton"/>
        <s v="American Airlines / Private"/>
        <s v="Balkan Bulgarian Airlines"/>
        <s v="L'Armée de L'Air"/>
        <s v="Fuerza Aérea del Peru"/>
        <s v="Aramar"/>
        <s v="Korean Airlines"/>
        <s v="Jamie Ramirez - Air Taxi"/>
        <s v="TAME"/>
        <s v="Monument Valle - Air Taxi"/>
        <s v="Costal Airway"/>
        <s v="New England Aviaiton"/>
        <s v="Apache Airlines - Air Taxi"/>
        <s v="Gay Airways - Air Taxi"/>
        <s v="Aviogenex (Yugoslavia)"/>
        <s v="Sudan Airways"/>
        <s v="Hughes Airwest  / Military - US Marine Air Corps"/>
        <s v="SAVCO"/>
        <s v="Shelter Cove Sea Park"/>
        <s v="Toa DomestiAirline (Japan)"/>
        <s v="Anchorage Helicopter - Air Taxi"/>
        <s v="Air Ivoire"/>
        <s v="All Nippon Airways /  Japanese Air Force"/>
        <s v="Trans Alaska Helicopter - Air Taxi"/>
        <s v="Downeast Airlines"/>
        <s v="Pan International"/>
        <s v="C and C Aviaiton - Air Taxi"/>
        <s v="SceniAir Lines"/>
        <s v="Alpena Flying Service - Air Taxi"/>
        <s v="Monmouth Airways"/>
        <s v="Merpati Nusantara Airlines"/>
        <s v="Fuerza Area Angolaise"/>
        <s v="SAESA"/>
        <s v="Kime Flying Service - Air Taxi"/>
        <s v="PENAS"/>
        <s v="Clarkes Thunder - Air Taxi"/>
        <s v="TAC Colombia"/>
        <s v="Hankins Airways - Air Taxi"/>
        <s v="Sun Valley Airways - Air Taxi"/>
        <s v="Alii Air Hawaii - Air Taxi"/>
        <s v="Sterling Airways"/>
        <s v="EgyptAir"/>
        <s v="Helaire Helicopter"/>
        <s v="Aerotechnia"/>
        <s v="Ross Aviation - Air Taxi"/>
        <s v="General Air"/>
        <s v="Petrolium Helicopter"/>
        <s v="Amazonese Importacao e Exportacao"/>
        <s v="Fairbanks Air - Air Taxi"/>
        <s v="Smyer Aircraft - Air Taxi"/>
        <s v="Air Central"/>
        <s v="Seventy Airways - Air Taxi"/>
        <s v="North Central Airlines / Air Wisconsin"/>
        <s v="Inter City Flug"/>
        <s v="Casino Air - Air Taxi"/>
        <s v="PacifiSouthwest Airlines"/>
        <s v="Military - Royal Norwegian Air Force"/>
        <s v="Charter"/>
        <s v="AVIANCA / AVIANCA"/>
        <s v="Interflug"/>
        <s v="Burma Airways"/>
        <s v="Lineas Areas Venezolanas"/>
        <s v="Ansett Airlines of Papua New Guinea"/>
        <s v="Servicios Aereas Virgen de Copacabana"/>
        <s v="Military - Royal Nepalese Air Force"/>
        <s v="Cambodia Air"/>
        <s v="Flamingo Airlines - Air Taxi"/>
        <s v="Uruguayan Air Force - TAMU"/>
        <s v="Air Melanesie"/>
        <s v="Metro Air Systems"/>
        <s v="Luthi Aviation - Air Taxi"/>
        <s v="Superior Airways"/>
        <s v="Red Carpet Flying Service - Air Taxi"/>
        <s v="Zantop Airways"/>
        <s v="Delta Air Lines/ North Central Airlines"/>
        <s v="Air Guadeloupe"/>
        <s v="American Express Leasing"/>
        <s v="Air Transit - Air Taxi"/>
        <s v="TAN"/>
        <s v="Air Sinai"/>
        <s v="Harry Faulkner - Air Taxi"/>
        <s v="Petrolium Helo Inc."/>
        <s v="Aerovias Urraca"/>
        <s v="Libya Arab Airlines"/>
        <s v="Military - Polish Air Force"/>
        <s v="Lineas Aereas de Espana/Spantax SA Transportes"/>
        <s v="Invicta International Airlines (UK)"/>
        <s v="Military - U.S. Navy / NASA"/>
        <s v="Bakhtar Afghan Airlines"/>
        <s v="Air Iowa"/>
        <s v="Winship Air Service - Air Taxi"/>
        <s v="Air Gaspé"/>
        <s v="Aeromexico"/>
        <s v="Ozark Air Lines"/>
        <s v="Air Hawaii"/>
        <s v="Revilla Flying Service - Air Taxi"/>
        <s v="Aegler Stuart Flying Service  / Private"/>
        <s v="Wicks Flying Service - Air Taxi"/>
        <s v="Dunlap Aviation - Air Taxi"/>
        <s v="Lisa Jet Inc. - Air Taxi"/>
        <s v="Texas International Airlines"/>
        <s v="Aeronorte"/>
        <s v="Taxi Aéreo Cesar Aguiar"/>
        <s v="CATA"/>
        <s v="Jack N. Boswick - Air Taxi"/>
        <s v="Churchill Falls Co."/>
        <s v="Capitol Air Service - Air Taxi"/>
        <s v="Executive Funds"/>
        <s v="Servicios Aéreos Boliviano"/>
        <s v="Air East"/>
        <s v="Cessnyca"/>
        <s v="Inland Aviation - Air Taxi"/>
        <s v="Taos Airways - Air Taxi"/>
        <s v="Theif River Aviation - Air Taxi"/>
        <s v="Military - West German Air Force"/>
        <s v="North Cay Air - Air Taxi"/>
        <s v="Pathet Lao Airlines"/>
        <s v="Sierra PacifiAirlines"/>
        <s v="Wenela Air Services"/>
        <s v="Island Air"/>
        <s v="Houston Metro Airlines"/>
        <s v="Aero Taxis Equatorianos"/>
        <s v="Fragtflug"/>
        <s v="Lambair"/>
        <s v="Alaska Helicopter - Air Taxi"/>
        <s v="Aeronorte Colombia"/>
        <s v="Air Amercia"/>
        <s v="Laurentian Air Services"/>
        <s v="Military - Canadian Air Force"/>
        <s v="Air  Mali"/>
        <s v="MerriAviation - Air Taxi"/>
        <s v="Military - Zairean Air Force"/>
        <s v="Riverside Air"/>
        <s v="Frontier Flying Service - Air Taxi"/>
        <s v="Winship Air Service"/>
        <s v="North Cay Airways"/>
        <s v="Evergreen Helicopter - Air Taxi"/>
        <s v="Webber Airlines -Air Taxi"/>
        <s v="Mabuhay Airways"/>
        <s v="Deming Flying Service - Air Taxi"/>
        <s v="AltusFlying Service - Air Taxi"/>
        <s v="Henry Nichols - Air Taxi"/>
        <s v="Willow Air Service - Air Taxi"/>
        <s v="Alaska International Air"/>
        <s v="Hlavka Aviation - Air Taxi"/>
        <s v="Pan ArctiOil"/>
        <s v="Southeast Sky - Air Taxi"/>
        <s v="Orient Air System and Integrated Services"/>
        <s v="Alpa Servicios Aéreos"/>
        <s v="Martinair Holland NV"/>
        <s v="Aerovias Venezolanas SA (Venezuela)"/>
        <s v="Harbor Airlines - Air Taxi"/>
        <s v="Richland Flying Service - Air Taxii"/>
        <s v="Military - Argentine Navy"/>
        <s v="Golden West Airlines / Private"/>
        <s v="Linea Aérea Nacional"/>
        <s v="Horizon Properties"/>
        <s v="Military - Deutsche Luftwaffe"/>
        <s v="PacifiAlaska Airlines"/>
        <s v="Aerocondor"/>
        <s v="Burlington Air - Air Taxi"/>
        <s v="Skips Air Service - Air Taxi"/>
        <s v="Air Express"/>
        <s v="Foster Aviation"/>
        <s v="Hamilton Aviation"/>
        <s v="Taxi Aereo El Venado"/>
        <s v="Touraine Air Transport"/>
        <s v="Aerovias Condor"/>
        <s v="Homer Air Service - Air Taxi"/>
        <s v="Oceanaire Helicopter - Air Taxi"/>
        <s v="Military - Nicaraguan Air Force"/>
        <s v="Portsmouth Aviation - Air Taxi"/>
        <s v="Wien Air Alaska"/>
        <s v="Northern Thunderbird Air"/>
        <s v="Connair"/>
        <s v="Inex Adria Aviopromet"/>
        <s v="Quakertown Aviation - Air Taxi"/>
        <s v="Military - Israel  Air Force"/>
        <s v="SceniAirline - Air Taxi"/>
        <s v="Philippine Aerotransport"/>
        <s v="Star Aviation"/>
        <s v="Winship Air"/>
        <s v="Orlando Airways - Air Taxi"/>
        <s v="Green Acres - Air Taxi"/>
        <s v="Frigorifico Maniqui"/>
        <s v="CAAC"/>
        <s v="Transbrasil"/>
        <s v="Falcon Airways - Air Taxi"/>
        <s v="LAC Colombia"/>
        <s v="Temsco Helicopter - Air Taxi"/>
        <s v="Mercer Airlines"/>
        <s v="Antilles Air"/>
        <s v="Kodiak Western Alaska Airlines"/>
        <s v="Sky Haven - Air Taxi"/>
        <s v="North Sound Aviation"/>
        <s v="Royal American - Air Taxi"/>
        <s v="Yacimientos Petroliferos Fiscales"/>
        <s v="Chartair - Air Taxi"/>
        <s v="de Havilland Aircraft"/>
        <s v="Lab Flying Service - Air Taxi"/>
        <s v="Sabah Air"/>
        <s v="Sky Chopper  - Air Taxi"/>
        <s v="Military - Burma Air Force"/>
        <s v="Reed Aviation - Air Taxi"/>
        <s v="Mamer - Shreck  - Air Taxi"/>
        <s v="Military - Spanish Air Force"/>
        <s v="Green River Aviation - Air Taxi"/>
        <s v="Aeroperu"/>
        <s v="Military - Venezuelan Air Force"/>
        <s v="Aeroflot / Aeroflot"/>
        <s v="Inex Adria Aviopromet / British Airways"/>
        <s v="Air West Airlines Ltd."/>
        <s v="Loma Linda University - Air Taxi"/>
        <s v="Emirates Air Transport"/>
        <s v="Aero National - Air Taxi"/>
        <s v="Skyline Aviation - Air Taxi"/>
        <s v="Nordeste Linhas Aéreas"/>
        <s v="Bali International Air Service"/>
        <s v="Inair Panama"/>
        <s v="Aeroleasing - Air Taxi"/>
        <s v="Grand Canyon Air - Air Taxi"/>
        <s v="AtlantiCity Airlines"/>
        <s v="Valley Air Service - Air Taxi"/>
        <s v="Jet Avia Charter"/>
        <s v="Northern Thunderbird Air Ltd."/>
        <s v="Skyline Sweden"/>
        <s v="North Canada Air"/>
        <s v="Transportes Aéreos Itenez"/>
        <s v="Survair"/>
        <s v="Alyemda"/>
        <s v="Overseas National Airways"/>
        <s v="Fleming International Airways"/>
        <s v="Pan American World Airways / KLM"/>
        <s v="Military - Israel Air Force"/>
        <s v="IAS Cargo"/>
        <s v="New  York Helicopter"/>
        <s v="Intracostals - Air Taxi"/>
        <s v="Fuerza Aérea Uruguaya"/>
        <s v="Military - Angolan Air Force"/>
        <s v="Harold's Air Service"/>
        <s v="Military - Honduran Air Force"/>
        <s v="Gaige Aviation - Air Taxi"/>
        <s v="Private KNBC Los Angeles"/>
        <s v="Southwest Aviation - Air Taxi"/>
        <s v="Rambar Aviation - Air Taxi"/>
        <s v="Monarch Aviation"/>
        <s v="Island Airways"/>
        <s v="Transmeridian Air Cargo"/>
        <s v="Wright Air Service - Air Taxi"/>
        <s v="Servicios Aereos Nacionales Airways"/>
        <s v="Alaska Aeronautical Industries"/>
        <s v="Safe Air Cargo"/>
        <s v="Salida Flying Service - Air Taxi"/>
        <s v="Kenmore Air  - Air Taxi"/>
        <s v="Air Logistics"/>
        <s v="L &amp; J Company"/>
        <s v="Servicios Aereos Martinez Leon"/>
        <s v="TAP (Air Portugal)"/>
        <s v="Munz Northern Airlines"/>
        <s v="Resort Air Service - Air Taxi"/>
        <s v="Malaysia Airlines"/>
        <s v="National Jet Services Inc.,  (Air Indiana)"/>
        <s v="Straley Flying Service - Air Taxi"/>
        <s v="SATA"/>
        <s v="Vieques Air Link"/>
        <s v="Kenn Borek Air"/>
        <s v="Aviation Charter - Air Taxi"/>
        <s v="Valley Air Service"/>
        <s v="Servicios Aereos Nacionales"/>
        <s v="Henry Webber Air - Air Taxi"/>
        <s v="SADELCA"/>
        <s v="TABA"/>
        <s v="Military - Uruguayan Air Force"/>
        <s v="Columbia PacifiAirlines"/>
        <s v="Yute Air Alaska - Air Taxi"/>
        <s v="Security Air"/>
        <s v="LAV - Linea Aeropostal Venezolana"/>
        <s v="Hesler Noble - Air Taxi"/>
        <s v="Wyman Pilot Service - Air Taxi"/>
        <s v="Lake Havasu Air"/>
        <s v="Aero Clube de Volta Redonda"/>
        <s v="South PacifiIsland Airways"/>
        <s v="Alaska Travel"/>
        <s v="Gander Aviation"/>
        <s v="Helikopter Service"/>
        <s v="Amphibians"/>
        <s v="Aeropeca"/>
        <s v="Webber Air - Air Taxi"/>
        <s v="Las Vegas Airlines"/>
        <s v="Antillies Air - Air Taxi"/>
        <s v="AirWest Airlines"/>
        <s v="Air Guinee"/>
        <s v="Air Rhodesia"/>
        <s v="Lineas Areas del Centro"/>
        <s v="Temesco Helicopter - Air Taxi"/>
        <s v="Viking Air Service - Air Taxi"/>
        <s v="Business Aircraft - Air Taxi"/>
        <s v="PacifiSouthwest Airlines / Private"/>
        <s v="Francisco Cruz"/>
        <s v="Military - Finish Air Force"/>
        <s v="Era Helicopter - Air Taxi"/>
        <s v="Solomon Islands Airlines"/>
        <s v="Don Zimmerman - Air Taxi"/>
        <s v="Taxi Aéreo Kovacs"/>
        <s v="Nile Delta Air Services"/>
        <s v="Astrd Wing Aviaiton - Air Taxi"/>
        <s v="Festus Flying Service - Air Taxi"/>
        <s v="Tyee Airlines - Air Taxi"/>
        <s v="Corporate Air - Air Taxi"/>
        <s v="Rocky Mountain Airways"/>
        <s v="Air 70"/>
        <s v="Galesburg Aviation - Air Taxi"/>
        <s v="Chugiak Aviation - Air Taxi"/>
        <s v="Haïti Air Inter"/>
        <s v="Nash and Tampo - Air Taxi"/>
        <s v="L.J. Simmons - Air Taxi"/>
        <s v="Air Rouergue"/>
        <s v="Aeropol"/>
        <s v="TAM Lineas Aéreas Regional"/>
        <s v="Air Gabon"/>
        <s v="Air Service - Air Taxi"/>
        <s v="Universal Airways"/>
        <s v="Agee Flying Service - Air Taxi"/>
        <s v="Swift Aire Lines Inc."/>
        <s v="Village Aviation - Air Taxi"/>
        <s v="SW Air Rangers - Air Taxi"/>
        <s v="Catalina Airlines"/>
        <s v="Ambler Air Service"/>
        <s v="Sea Airmotive"/>
        <s v="Military - Mauritanian Air Force"/>
        <s v="Skystream Airlines"/>
        <s v="Air New England"/>
        <s v="Soldotna Air Services"/>
        <s v="Fiji Air Services"/>
        <s v="Trans National Airlines"/>
        <s v="Boise Air Service"/>
        <s v="Southern Jersey Air - Air Taxi"/>
        <s v="Bahri Aviation"/>
        <s v="Bradley Air Services"/>
        <s v="Butler Aviation Inc."/>
        <s v="PacifiCoastal Airlines"/>
        <s v="West Coast Air"/>
        <s v="Southeast Skyways - Air Taxi"/>
        <s v="Comair"/>
        <s v="Spernak Airway - Air Taxi"/>
        <s v="Rhoadgs Aviation - Air Taxi"/>
        <s v="Procurator Generale de la Republica"/>
        <s v="Bankair Inc. - Air Taxi"/>
        <s v="McKenzie Flying Service - Air Taxi"/>
        <s v="Smithers Air Service"/>
        <s v="Aerolineas La Gaviola"/>
        <s v="CAMBA"/>
        <s v="Douglas Airways"/>
        <s v="Iran National Airlines"/>
        <s v="Cubana de Aviacon"/>
        <s v="Advance Airlines"/>
        <s v="Rotor Airs In- Air Taxi"/>
        <s v="Eagle Commuter"/>
        <s v="VOTEC"/>
        <s v="Tomahawk Airways"/>
        <s v="VoteTaxi Aéreo"/>
        <s v="Transportes Aereos del Caribe"/>
        <s v="Northeast Jet"/>
        <s v="Spanish Air Force"/>
        <s v="Lineas Aereas de Angola"/>
        <s v="Air Wisconsin"/>
        <s v="Aero PaLease - Air Taxi"/>
        <s v="IMSS"/>
        <s v="Ryan Air Services"/>
        <s v="SceniAirlines"/>
        <s v="Air Pennsylvania - Air Taxi"/>
        <s v="Aeronaves del Peru"/>
        <s v="Prospec"/>
        <s v="Bouraq Indonesia Airlines"/>
        <s v="Military - Kuwait Air Force"/>
        <s v="Florida Commuter Airlines"/>
        <s v="Military - Force Aérienne Zaïroise"/>
        <s v="Military - Royal Saudi Air Force"/>
        <s v="Flugfelag Austurlands"/>
        <s v="Tampa Air Center - Air Taxi"/>
        <s v="Fuerza Aérea Venezolana"/>
        <s v="Provincial Air Services"/>
        <s v="F.R. de la Direccion General de Ados"/>
        <s v="Central Air Services"/>
        <s v="Tanzania Aviation"/>
        <s v="Queen Airmotive - Air Taxi"/>
        <s v="Penninsula Airways - Air Taxi"/>
        <s v="Eagle Airways"/>
        <s v="Orcon Inc. - Air Taxi"/>
        <s v="Military - Soviet Navy"/>
        <s v="Walker - Watts Aviation - Air Taxi"/>
        <s v="Private - Corporate"/>
        <s v="Helicopter - Air Taxi"/>
        <s v="Berkshire Aviation - Air Taxi"/>
        <s v="Air Chaparral - Air Taxi"/>
        <s v="Talair"/>
        <s v="Urcupina"/>
        <s v="Freedom International"/>
        <s v="Air US / Private"/>
        <s v="Airfast Indonesia"/>
        <s v="TAAG Angola Airlines"/>
        <s v="Lineas Aereas"/>
        <s v="Military - Ecuadorean Air Force"/>
        <s v="Shanair Inc. - Air Taxi"/>
        <s v="Taiwan Airlines"/>
        <s v="Taxi Aéreo el Venado"/>
        <s v="G &amp; W Aviation"/>
        <s v="TAR"/>
        <s v="Transamazonica"/>
        <s v="Skagway Air Service - Air Taxi"/>
        <s v="Aeroflot / Military - Russian Air Force"/>
        <s v="Aeroflot /Military - Russian"/>
        <s v="Military - Iranian Air Force"/>
        <s v="Sky Train Air"/>
        <s v="NLM (Nederlandse Luchtvaart Maatschappij)"/>
        <s v="Oefag Flugdienst"/>
        <s v="Aerolineas Argo"/>
        <s v="Cameroon Airlines"/>
        <s v="Moyer Aviation - Air Taxi"/>
        <s v="Guyana Airways"/>
        <s v="Inex Adria Aviopromet (Yugoslavia)"/>
        <s v="Private - Parajump air show"/>
        <s v="Spernak Airways - Air Taxi"/>
        <s v="Hudson Air Service - Air Taxi"/>
        <s v="Bristow Helicopters"/>
        <s v="ACES Colombia"/>
        <s v="Linair Express"/>
        <s v="Sun West Airline - Air Taxi"/>
        <s v="Air Florida"/>
        <s v="Military - Ethiopian Air Force"/>
        <s v="Trans Air Services"/>
        <s v="LAC Columbia"/>
        <s v="Wideroe's Flyveselksap"/>
        <s v="Okanagan Helicopters"/>
        <s v="Air Affaires Gabon"/>
        <s v="Western Helicopter"/>
        <s v="Inter Island Air Services"/>
        <s v="Aerolineas Condor"/>
        <s v="Cia Brasiliera de Tratores"/>
        <s v="Central Mountain Air Services"/>
        <s v="Aerolineas Centrales de Colombia"/>
        <s v="Air Taxi - Basco Flying Service Inc."/>
        <s v="Pioneer Airlines"/>
        <s v="Air Taxi - Tyee Airlines Inc."/>
        <s v="Aeronor Chile"/>
        <s v="Air Taxi - Custom Air Transport Inc."/>
        <s v="Rijnmond Air Services"/>
        <s v="RepubliAirlines"/>
        <s v="Aeroleo Taxi Aereo"/>
        <s v="Central Airlines"/>
        <s v="Total"/>
        <s v="Air Liberia"/>
        <s v="Japan Air Self-Defence Force"/>
        <s v="SAN Ecuador"/>
        <s v="Military - Republiof China Air Force"/>
        <s v="Air Mali"/>
        <s v="Air Taxi - Four Corners Aviation Inc."/>
        <s v="CAAK"/>
        <s v="British Airways Helicopters"/>
        <s v="Air Taxi - Northern Air Services Inc."/>
        <s v="Moore's Air Charter"/>
        <s v="Gulf Air"/>
        <s v="Air Taxi - Ozark Skyways Inc."/>
        <s v="Air Illinois"/>
        <s v="Pennsylvania Airlines"/>
        <s v="Iberia Airlines / Aviaco"/>
        <s v="Air Taxi - Island Airlines"/>
        <s v="TAMPA Colombia"/>
        <s v="Inuvik Coastal Airways"/>
        <s v="Military - Royal Jordanian Air Force"/>
        <s v="Skycraft Air Transport"/>
        <s v="North East Bolivian Airways"/>
        <s v="Britt Airways"/>
        <s v="Military - Salvadoran Air Force"/>
        <s v="Flight Safety Australia"/>
        <s v="Taxi Aéreo del Guaviare"/>
        <s v="Aerosucre Colombia"/>
        <s v="Frigorifico Reyes"/>
        <s v="State Airlines"/>
        <s v="Líder Táxi Aéreo"/>
        <s v="VOTEC / VOTEC"/>
        <s v="Tierra del Fuego Province"/>
        <s v="Zantop International Airlines"/>
        <s v="Air Continental"/>
        <s v="Air Taxi - Raco Helicopters Corp."/>
        <s v="Coval Air"/>
        <s v="Bangladesh Biman"/>
        <s v="Aviation Enterprises"/>
        <s v="Air Taxi - Richards Aviation Inc."/>
        <s v="Wings West Airlines / Private"/>
        <s v="Provincetown - Boston Airlines"/>
        <s v="MMM Aero Services"/>
        <s v="APRL"/>
        <s v="AECA Cargo"/>
        <s v="Air Niagara"/>
        <s v="Air Taxi - Desert Flying Service"/>
        <s v="Nahanni Air Services"/>
        <s v="Labradore Airways"/>
        <s v="Mililtary - Soviet Air Force"/>
        <s v="Village Airways"/>
        <s v="Euroair"/>
        <s v="Air Taxi - Delaware Aviation LLC"/>
        <s v="TPI International Airways"/>
        <s v="Galaxy Airlines"/>
        <s v="AIRES Colombia"/>
        <s v="Air Taxi - Air Trends Inc."/>
        <s v="North PacifiAirlines"/>
        <s v="Air Taxi - Oklahoma Airways Inc."/>
        <s v="Air Taxi - Mercy Flights Inc."/>
        <s v="Dirgantara Air Services"/>
        <s v="YPF"/>
        <s v="Air Taxi - Eidoarie Inc."/>
        <s v="Air Taxi - Monument Valley Air Service"/>
        <s v="Aeronica"/>
        <s v="Carga Aereo Transportada"/>
        <s v="Aeroflot / Soviet Air Force"/>
        <s v="Empresa Nacional de Transp.  Trabalho Aereo"/>
        <s v="Acme Air"/>
        <s v="General Aviation Inc."/>
        <s v="Air Ohio - Air Taxi"/>
        <s v="Fuerza Aérea Colombiana"/>
        <s v="Alyemda Airlines"/>
        <s v="Air Taxi - Jet Alaska"/>
        <s v="British Airtours"/>
        <s v="Bar Harbor Airlines"/>
        <s v="Midwest Express"/>
        <s v="Air Taxi - Henson Airlines"/>
        <s v="MAP"/>
        <s v="Air Carriers Express Services Inc"/>
        <s v="Air Albatross"/>
        <s v="Pel Air"/>
        <s v="Sabeni"/>
        <s v="Mountain Air Cargo"/>
        <s v="Jet Alaska"/>
        <s v="Air Taxi- Hermans Air Inc."/>
        <s v="Military - Indonesian Air Force"/>
        <s v="Arrow Airways"/>
        <s v="Aerovias de Guatemala SA"/>
        <s v="Aerocalifornia"/>
        <s v="GLM Aviation"/>
        <s v="Taxair"/>
        <s v="Simmons Airlines"/>
        <s v="Goose Bay Air Services"/>
        <s v="Ministerstvo Obshchestvo Mashinostroyeniya"/>
        <s v="Military - Mozambique Air Force"/>
        <s v="Military - El Salvador Air Force"/>
        <s v="Air Lanka"/>
        <s v="Air Taxi - Islip Airco Inc."/>
        <s v="Military - Armée de l'Air Malgache"/>
        <s v="Loganair"/>
        <s v="Grand Canyon Airlines / Helitech"/>
        <s v="Military - Zimbabwe Air Force"/>
        <s v="Leeward Islands Air Transport"/>
        <s v="Denver Air Center"/>
        <s v="Southwest Airlift"/>
        <s v="Aeromexico / Private"/>
        <s v="Peninsula Air Services"/>
        <s v="Kondair"/>
        <s v="AtlantiSoutheast Airlines"/>
        <s v="East Indonesia Air Taxi"/>
        <s v="Southern Air Transport"/>
        <s v="Military - Chilian Navy"/>
        <s v="Air Taxi - New London Flying Services Inc."/>
        <s v="Government of Mozambique"/>
        <s v="Private - WNBC"/>
        <s v="British International Helicopters"/>
        <s v="Military - Afghan Republican Air Force"/>
        <s v="Iraqi Airways"/>
        <s v="Sunflower Airlines"/>
        <s v="Military - Spanish Air Force."/>
        <s v="Trillium Air"/>
        <s v="Skywest Airlines / Private."/>
        <s v="California Air Charter"/>
        <s v="Air Reconnaissance Unit of Liberia"/>
        <s v="Aero France"/>
        <s v="Skyworld Airlines (Ports of Call Inc.)"/>
        <s v="Northwest Airlink"/>
        <s v="California Air National Guard"/>
        <s v="Connie Kalitta Services"/>
        <s v="Scanex Air"/>
        <s v="Burlington Air Express"/>
        <s v="Air-Lift Commuter"/>
        <s v="Sasco Air Lines"/>
        <s v="American Eagle"/>
        <s v="Air Manitoba"/>
        <s v="YPFB Transportes Aereos"/>
        <s v="Missionary Aviation Fellowship"/>
        <s v="Travel Air Flug"/>
        <s v="Rutaca"/>
        <s v="Military - Peruvian Air Force"/>
        <s v="Belize Air International Ltd."/>
        <s v="DHL"/>
        <s v="China Southwest Airlines"/>
        <s v="Northwest Airlines"/>
        <s v="Oxaero Ltd."/>
        <s v="Aeroejecutivos Colombia"/>
        <s v="Air Taxi - Flying School of the Cascades Inc."/>
        <s v="Air Malawi"/>
        <s v="Flynn's Ferry Service"/>
        <s v="Trans Colorado AL / Continental Express"/>
        <s v="Cooper Skybird Air Charters"/>
        <s v="Military - Peruvian Naval Aviation"/>
        <s v="Air Littoral"/>
        <s v="Air Taxi - Petroleum Helicopters Inc."/>
        <s v="Southcentral Air"/>
        <s v="Panorama Air Tour"/>
        <s v="Merpati Nasantara Airlines"/>
        <s v="Condor Flugdienst"/>
        <s v="Phoenix Air"/>
        <s v="ETA - Empresa Transportes Aéreos"/>
        <s v="Fuerza Aérea Panamena"/>
        <s v="Air Taxi - Minuteman Aviation Inc."/>
        <s v="NFD - Nurnberger Flugdienst"/>
        <s v="AV Air / American Eagle"/>
        <s v="Talia Airways"/>
        <s v="Commercial Airways (Comair)"/>
        <s v="Transport Arien Transregional"/>
        <s v="Arax Airlines"/>
        <s v="Kuwait Airways"/>
        <s v="Chaillotine Air Service"/>
        <s v="Military - Cuban Air Force"/>
        <s v="Shanxi Airlines"/>
        <s v="Aloha Airlines"/>
        <s v="Jay Hawk Air - Air Taxi"/>
        <s v="Starair"/>
        <s v="North American Sabreliner 40"/>
        <s v="Lineas Aéreas Suramericanas"/>
        <s v="Angola Air Charter"/>
        <s v="Air Taxi - Temesco Helicopters Inc."/>
        <s v="Geoterrex"/>
        <s v="MD Air Services"/>
        <s v="Kinair Cargo"/>
        <s v="Transporte Aereo Federal"/>
        <s v="Aerocaribe"/>
        <s v="Wrangell Air Service"/>
        <s v="Hang Khong (Vietnam)"/>
        <s v="TAME Ecuador"/>
        <s v="Air Taxi - Northern Arizona Aircraft Inc."/>
        <s v="Uganda Airlines"/>
        <s v="Vayudoot"/>
        <s v="Aero Peru"/>
        <s v="Air Taxi - TAJ FBO Co."/>
        <s v="Wasa Wings"/>
        <s v="JC Air"/>
        <s v="Aero Club Libya"/>
        <s v="T &amp; G Aviation"/>
        <s v="Military - Russian Air Force / Military - Russian Air Force"/>
        <s v="GAS Air"/>
        <s v="Broughton Air Servces"/>
        <s v="Mid PacifiAir"/>
        <s v="Aerolineas La Paz"/>
        <s v="Military - Canadian Army"/>
        <s v="RAM"/>
        <s v="Independent Air Inc."/>
        <s v="Air Taxi - Las Vegas Flyers Inc."/>
        <s v="Albancion Circulo"/>
        <s v="Transfair"/>
        <s v="Air Ontario"/>
        <s v="Aero Condor"/>
        <s v="Evergreen International Airlines"/>
        <s v="Europe Aero Service EAS"/>
        <s v="Aero Cozumel"/>
        <s v="Southern Express"/>
        <s v="Holmstoem Air"/>
        <s v="Aero Asahi"/>
        <s v="Surinam Airways"/>
        <s v="Aerotaca"/>
        <s v="SceniAir Tours"/>
        <s v="Formosa Airlines"/>
        <s v="Calair"/>
        <s v="Air Taxi - Centre Airlines Inc."/>
        <s v="Air Freight New Zealand"/>
        <s v="OlympiAviation"/>
        <s v="RRC Air Service"/>
        <s v="Aspring Air"/>
        <s v="China Eastern Airlines"/>
        <s v="Bay Land Aviation"/>
        <s v="Partnair"/>
        <s v="Wehite Cap Aviation"/>
        <s v="Boeing KC-135E"/>
        <s v="USAir"/>
        <s v="Skylink Airlines"/>
        <s v="Nile Safaris Aviation"/>
        <s v="Winchester Air"/>
        <s v="TAUSA"/>
        <s v="Air Taxi - Paramount Aviation Corp."/>
        <s v="Aloha Island Air"/>
        <s v="Weasua Airtransport"/>
        <s v="Military - Royal Lesotho Defence Force"/>
        <s v="Military - People's Army/ Military - Peoples Air Force"/>
        <s v="Tepper Aviation"/>
        <s v="Lineas Aéreas Cave"/>
        <s v="New England Airlines"/>
        <s v="Helicopteros Nacionales de Colombia"/>
        <s v="United Express"/>
        <s v="Air Fiordland"/>
        <s v="SANSA"/>
        <s v="Federal Express"/>
        <s v="Aeroflite Services"/>
        <s v="Military - Venezuelan Navy"/>
        <s v="Airfast Services"/>
        <s v="Military - Congolese Air Force"/>
        <s v="Airborne Express"/>
        <s v="Military - Zambian Air Force"/>
        <s v="MIAT - Mongolian Airlines"/>
        <s v="Sinquanon Management - Air Taxi"/>
        <s v="Helicsa"/>
        <s v="TAN Honduras"/>
        <s v="Air Taxi - Transamerica"/>
        <s v="Aeroperlas"/>
        <s v="MATS - Manila Aero Transport System"/>
        <s v="Frontier Air"/>
        <s v="Aerial Transit Company"/>
        <s v="Avicsa"/>
        <s v="Air North Queensland"/>
        <s v="Military - Luftwaffe"/>
        <s v="Aerolift Philippines"/>
        <s v="Ptarmigan Airways"/>
        <s v="Air Taxi - Trail Lake Flying Service Inc."/>
        <s v="Air Taxi - Aero West Aviation Inc."/>
        <s v="Eagle Air"/>
        <s v="Servicio Expresso Nacional"/>
        <s v="Private - Omniflight Helicopters"/>
        <s v="Frontier Flying Service"/>
        <s v="Nuna Air"/>
        <s v="SUDENE"/>
        <s v="HiTech Helicopters"/>
        <s v="China Southwest Airlines / Xiamen Airlines"/>
        <s v="BAFIN"/>
        <s v="MAP - Ministerstvo Aviatsionnoi Promyshlennosti"/>
        <s v="Ryan International Airlines"/>
        <s v="Bangkok Airways"/>
        <s v="Eitos"/>
        <s v="Northwest Airlines/ Northwest Airlines"/>
        <s v="Sudania Air Cargo"/>
        <s v="MarkAir Commuter"/>
        <s v="Belair - Air Taxi"/>
        <s v="Lockheed AC-130H Hercules"/>
        <s v="USAir / Skywest Airlilnes"/>
        <s v="Military - HelleniAir Force"/>
        <s v="Macon Horizons - Air Taxi"/>
        <s v="Air Taxi - Richmor Aviation"/>
        <s v="Luft-Taxi Emsland"/>
        <s v="Duncan Aircraft Sales"/>
        <s v="Transafrik"/>
        <s v="Conesul Taxi Aéreo"/>
        <s v="Broward Aviation Services - Air Taxi"/>
        <s v="Military - U.S. Navy / Military -  U.S. Navy"/>
        <s v="Uzbek Civil Aviation Administration"/>
        <s v="TropiAir - Air Taxi"/>
        <s v="Air Tahiti"/>
        <s v="Air Taxi - Air Grand Canyon Inc."/>
        <s v="ADES Colombia"/>
        <s v="Metro Cargo"/>
        <s v="Lauda Air"/>
        <s v="Agape Flight Inc."/>
        <s v="Carib Air Transport"/>
        <s v="Okada Air"/>
        <s v="Helicol Colombia"/>
        <s v="Aerochasqui"/>
        <s v="L'Express Airlines"/>
        <s v="Nationair (chartered by Nigeria Airways)"/>
        <s v="Jetstream Inc."/>
        <s v="Air Taxi -Wilderness Aviation Inc."/>
        <s v="Vanair"/>
        <s v="Avalki Air"/>
        <s v="Air Taxi - Haines Airways Inc."/>
        <s v="Transports Aériens de la Guinee-Bissau"/>
        <s v="Temsco Airlines"/>
        <s v="Air Taxi - Bohemia Inc."/>
        <s v="Airtech Rajawaldi Udara"/>
        <s v="Continental Express"/>
        <s v="Lineas Aéreas Colombianas"/>
        <s v="Canair Cargo"/>
        <s v="CORAL Colombia"/>
        <s v="Deraya Air Taxi"/>
        <s v="EDELCA"/>
        <s v="Corporate Mobility Inc. - Private"/>
        <s v="Military - Azerbaijan Air Force"/>
        <s v="Nordeste Linhas Aereas"/>
        <s v="Baron Aviation"/>
        <s v="Air Taxi - Airis Helicopters Inc."/>
        <s v="Azerbaijani Airlines"/>
        <s v="STASA"/>
        <s v="Tartarstan Airlines"/>
        <s v="Military - Força Aérea Brasileira"/>
        <s v="Bruno Air"/>
        <s v="ClassiWings"/>
        <s v="Commutair"/>
        <s v="Air Taxi - Air Vegas Inc."/>
        <s v="Air Rainbow"/>
        <s v="Gambcrest"/>
        <s v="ATI"/>
        <s v="Frigorifico Santa Rita"/>
        <s v="Lina Congo"/>
        <s v="CC Air"/>
        <s v="Golden Star Air Cargo"/>
        <s v="Kamchatavia"/>
        <s v="Air Bissau"/>
        <s v="Military - Kenyan Air Force"/>
        <s v="Perris Valley Aviation"/>
        <s v="Saha Airline Services"/>
        <s v="COPA (Panama)"/>
        <s v="GP Express Airlines"/>
        <s v="Jet Charter Group"/>
        <s v="Adventure Airlines"/>
        <s v="Krasnoyarskavia"/>
        <s v="Caribbean Air Carrier - Air Taxi"/>
        <s v="Military - Sri Lanka Air Force"/>
        <s v="ArctiCircle Air Service"/>
        <s v="Military - Unified Yemen Air Force"/>
        <s v="Georgian Air"/>
        <s v="Mandala Airlines"/>
        <s v="Volga-Dnepr Airlines"/>
        <s v="Aero Eslava"/>
        <s v="Crasa - Air Taxi"/>
        <s v="Air Taxi - Western Helicopter Inc."/>
        <s v="China General Aviation Corporation"/>
        <s v="Servicios Aereos Santa Ana"/>
        <s v="Lone Star Airlines"/>
        <s v="NewCal Aviation"/>
        <s v="Military - Salvadorian Air Force"/>
        <s v="Military - Peruvian Air Force - TANS"/>
        <s v="Professional Aviation Services"/>
        <s v="EXA Inc."/>
        <s v="Expresso Aéreo"/>
        <s v="Air Taxi - Hawaii Helicopters Inc."/>
        <s v="Aero Ejecutivos"/>
        <s v="Avesca Colombia"/>
        <s v="Yakutavia"/>
        <s v="Military - Federal Nigerian Air Force"/>
        <s v="Miltiary - U.S. Airforce"/>
        <s v="Wuhan Airlines"/>
        <s v="Kiev Production Association"/>
        <s v="Syktyvkar Avia"/>
        <s v="Air Taxi - Alpine Aviation"/>
        <s v="Air Taxi - Baker Aviation Inc."/>
        <s v="Vietnam Airlines"/>
        <s v="Aerocaribbean - Charter"/>
        <s v="Air Taxi - Wilderness Aviation Inc."/>
        <s v="China Southern Airlines"/>
        <s v="Aero Sudpacifico"/>
        <s v="Scibe Airlift Cargo Zaire"/>
        <s v="Libya Arab Airlines / Military -  Libya Air Force"/>
        <s v="Air Taxi - South Coast Helicopters Inc."/>
        <s v="Lufthansa Cityline"/>
        <s v="Titan Airways"/>
        <s v="Trans Service Airlift"/>
        <s v="Pan Malaysian Air Transport"/>
        <s v="Iran Air Tours  /  Military - Iranian Air Force"/>
        <s v="Cargo Three Panama"/>
        <s v="Palair Macedonian"/>
        <s v="Air Taxi - Guinn Flying Service"/>
        <s v="West Aviation"/>
        <s v="Oeste Linhas Aereas"/>
        <s v="Air Taxi - Sea PacifiInc."/>
        <s v="Fiji Air"/>
        <s v="Carga del Caribe"/>
        <s v="Southwest Air"/>
        <s v="Tajikistan Airlines"/>
        <s v="Military - Georgian Air Force"/>
        <s v="Hyannis Air Service - Air Taxi"/>
        <s v="China Northwest Airlines"/>
        <s v="Asiana Airlines"/>
        <s v="Hornbill Airways"/>
        <s v="Everest Air"/>
        <s v="Air Taxi - Air Medical Leasing"/>
        <s v="American International Airways"/>
        <s v="Sakha Airlines"/>
        <s v="Transair Georgia Airlines"/>
        <s v="Hibiscus Air"/>
        <s v="Roadrunner Airlines"/>
        <s v="China Northern Airlines"/>
        <s v="Magistralnye Avialinii"/>
        <s v="Aviaimpex (Macedonia)"/>
        <s v="Express Airlines - Northwest Airlink"/>
        <s v="ArctiWings &amp; Rotors"/>
        <s v="Air Senegal / Gambia Airways"/>
        <s v="Lao Aviation"/>
        <s v="Air Taxi - Martin Aviation LP"/>
        <s v="Kuban Airlines"/>
        <s v="Baikal Air"/>
        <s v="Seaview Aviation"/>
        <s v="Kimura International"/>
        <s v="AtlantiCoast Airlines (United Express)"/>
        <s v="North Western Air Transport"/>
        <s v="British World Airways"/>
        <s v="Sahara"/>
        <s v="Jetcraft"/>
        <s v="Salair"/>
        <s v="Chalk's International Airlines"/>
        <s v="Aurukun Air Services"/>
        <s v="Orion - Air Taxi"/>
        <s v="Aeroflot Russian International Airways"/>
        <s v="Military - U.S. Air Force / Military U.S. Air Force"/>
        <s v="Air Taxi - El Aero Services Inc."/>
        <s v="KLM Cityhopper"/>
        <s v="Rwanda Government"/>
        <s v="Military - U.S. Army / Military U.S. Army"/>
        <s v="Action Airlines"/>
        <s v="Lineas Aereas de los Libertadores"/>
        <s v="Rico Taxi Aero"/>
        <s v="Arall"/>
        <s v="Transoriente Colombia"/>
        <s v="Air Taxi - Uyak Air Services Inc."/>
        <s v="Aerolineas Cuahonte"/>
        <s v="TAESA"/>
        <s v="Air Taxi - Sun Western Flyers Inc."/>
        <s v="Air Ivorie"/>
        <s v="Military - Dostum-Galboddin Militia"/>
        <s v="Airbus Industrie"/>
        <s v="Air Mauritanie"/>
        <s v="Air Taxi - Peninsula Airways"/>
        <s v="Air Taxi - Papillion Helicopters Ltd."/>
        <s v="Air Martinique"/>
        <s v="Sankuru Air Service"/>
        <s v="Alas Chiricanas"/>
        <s v="Air Taxi - Talon Air Services Inc."/>
        <s v="Air Taxi - National Helicopters"/>
        <s v="Air Taxi - Lake Clark Air Inc."/>
        <s v="Aerocontroctors - Charter"/>
        <s v="Oriental Airlines"/>
        <s v="Heavylift Cargo Airlines"/>
        <s v="Cheremshanka Airlines"/>
        <s v="TAM Paraguay"/>
        <s v="Radeair"/>
        <s v="Arsenyev Aviation Production Association"/>
        <s v="SL Aviation Services"/>
        <s v="SELVA"/>
        <s v="Iran Asseman Airlines"/>
        <s v="Transportes Aereos Pegaso"/>
        <s v="Trigana Air Service"/>
        <s v="SA Amazonica"/>
        <s v="Ameriflight"/>
        <s v="Air Taxi - Ryan Air Service"/>
        <s v="Servivensa"/>
        <s v="Phoenix Aviation"/>
        <s v="Intercontinental de Aviacion"/>
        <s v="Empire Airlines"/>
        <s v="Canada Jet Charters"/>
        <s v="West Air"/>
        <s v="Air Taxi - Coastal Airways Inc."/>
        <s v="Air Taxi - Wolfe Air Aviation Ltd."/>
        <s v="Abakan Airlines"/>
        <s v="Leadair - Charter"/>
        <s v="Transasia Airways"/>
        <s v="Union Flights"/>
        <s v="Kiwi West Aviation"/>
        <s v="Transporturile Aeriene Romane (TAROM)"/>
        <s v="IAI 1124 Westwind"/>
        <s v="Bearskin Airlines / Air Sandy"/>
        <s v="American Jet"/>
        <s v="Knight Air"/>
        <s v="LACOL"/>
        <s v="Senegalair"/>
        <s v="ValuJet"/>
        <s v="Ansett New Zealand"/>
        <s v="Volga Air"/>
        <s v="Harka Air Services"/>
        <s v="Air Taxi - Island Air Service"/>
        <s v="Garamut Aviation"/>
        <s v="Air Taxi - Lab Flying Service Inc."/>
        <s v="Milne Bay Air"/>
        <s v="Military - Madagascar Air Force"/>
        <s v="Transniugini Airways"/>
        <s v="Aero Air"/>
        <s v="Bourag Indonesia Airlines"/>
        <s v="North Star Air Cargo"/>
        <s v="Bimini Air Charter Inc."/>
        <s v="Tamair"/>
        <s v="Norilsk Flight Company"/>
        <s v="Western Straits Air"/>
        <s v="Sabang Merauke Raya Air Charter"/>
        <s v="Kirghizia Aba Zaoldoru"/>
        <s v="Air Taxi - Durango Air Service"/>
        <s v="Islands Nationair"/>
        <s v="TACSA"/>
        <s v="Azerbaijan Airlines"/>
        <s v="Far East Aviation"/>
        <s v="Air St. Martin"/>
        <s v="Romanian Banat Air"/>
        <s v="Akhal Air"/>
        <s v="African Air"/>
        <s v="Mustique Airways"/>
        <s v="Military - Nigerian Air Force"/>
        <s v="Soundsair"/>
        <s v="Lineas Aereas del Caribe"/>
        <s v="Business Air Connection"/>
        <s v="Alas Nacionales, leased from Birgen Air"/>
        <s v="Aérotaxi Cachanilla"/>
        <s v="Military - Taliban Militia"/>
        <s v="Hati Express"/>
        <s v="AVCOM"/>
        <s v="Private Wings"/>
        <s v="Military - Sudanese Air Force"/>
        <s v="Aero Tropical"/>
        <s v="Compania de Aviacion Faucett SA (Peru)"/>
        <s v="Madrid Taxi Aéreo - Charter"/>
        <s v="Military - Peruvian Army Aviation"/>
        <s v="Avia Air Aruba"/>
        <s v="Key West Sea Plane Service - Air Taxi"/>
        <s v="Krasnoyarskie Avialinii"/>
        <s v="Federal Airlines"/>
        <s v="Buffalo Narrows Airways"/>
        <s v="Aeroservicios Empresariales de Durango"/>
        <s v="Hoseba"/>
        <s v="Military - Australian Army Aviation"/>
        <s v="China Flying Dragon Aviation (Feilong Airlines)"/>
        <s v="Archana Airlines"/>
        <s v="Aerolatino (Aerocaribe)"/>
        <s v="Northern Air Cargo"/>
        <s v="Myanmar Airways"/>
        <s v="First Air"/>
        <s v="Air North"/>
        <s v="Harbour Air"/>
        <s v="Spair Air Transport"/>
        <s v="Vnokovo Airlines"/>
        <s v="Helisul Taxi Aéreo"/>
        <s v="Air Taxi - Stearns Air Alaska"/>
        <s v="Dutch Dakota Association"/>
        <s v="Malu Aviation"/>
        <s v="Savanair"/>
        <s v="Air Taxi - Seaside Air Service"/>
        <s v="Telford Aviation"/>
        <s v="Million Air"/>
        <s v="Tyumen Aviatrans"/>
        <s v="Transported Areos Profesionales - TAPSA"/>
        <s v="Jetcom S.A."/>
        <s v="ALADA"/>
        <s v="Aviation Development Corporation"/>
        <s v="Saudi Arabian Airlines / Kazastan Airlines"/>
        <s v="Kismayo Airlines"/>
        <s v="Komi Avia"/>
        <s v="United Express  / Private"/>
        <s v="ArctiTransportation Services"/>
        <s v="Emery Worldwide"/>
        <s v="Aircraft Charter Group Inc"/>
        <s v="Tar Heel Aviation"/>
        <s v="Skypower Express Airways"/>
        <s v="Air Senegal"/>
        <s v="Force Area Populaire de Angola"/>
        <s v="Military - Israel Air Force /Military -  Israel Air Force"/>
        <s v="Transpolar"/>
        <s v="Air Georgian"/>
        <s v="Air Pereira"/>
        <s v="Stavropol Airlines"/>
        <s v="Custom Air Service"/>
        <s v="Hageland Aviation Services"/>
        <s v="Military - Niger Air Force"/>
        <s v="Bazair"/>
        <s v="Elbee Airlines"/>
        <s v="Haines Airways - Air Taxi"/>
        <s v="Sempati Air"/>
        <s v="Goroka Air Services"/>
        <s v="Singapore Airlines"/>
        <s v="ADC Airlines"/>
        <s v="Fine Air"/>
        <s v="Air taxi - TAM"/>
        <s v="Borneo Airways"/>
        <s v="TMK Air Commuter"/>
        <s v="Military - Luftwaffe / Military - USAF"/>
        <s v="Naysa Aerotaxis"/>
        <s v="Sowind Air"/>
        <s v="STAP"/>
        <s v="Terry Air Inc."/>
        <s v="Aerosweet Airlines (LVOV)"/>
        <s v="SilkAir"/>
        <s v="Military - Greek Air Force"/>
        <s v="Renan Airways"/>
        <s v="Parsa"/>
        <s v="Aeroservice International"/>
        <s v="Cebu PacifiAir"/>
        <s v="Air Luxor"/>
        <s v="Military - Sudan Air Force"/>
        <s v="Corporate Air"/>
        <s v="Air Memphis"/>
        <s v="Linea Aérea Mexicana de Carga"/>
        <s v="Military - Lao People's Liberation Army Air Force"/>
        <s v="Air Taxi - US Helicopters Inc."/>
        <s v="Propair"/>
        <s v="Air Taxi - Ohana Helicopter Tours"/>
        <s v="ATI Aircompany"/>
        <s v="Alas del Sur"/>
        <s v="Ukraine Aviation Transport Company"/>
        <s v="Plane Sailing"/>
        <s v="Swifair"/>
        <s v="Selva Taxi Aero"/>
        <s v="Alliance Airlines"/>
        <s v="Minerva Airlines"/>
        <s v="Proteus Air / Private"/>
        <s v="Harbour Air Seaplanes Ltd."/>
        <s v="Vincent Aviation"/>
        <s v="Lumbini Airways"/>
        <s v="Air Anguilla"/>
        <s v="Speed Service Couriers"/>
        <s v="Permaviatrans"/>
        <s v="Rusts Flying Service Inc."/>
        <s v="Military - Tentara Nasional Indonesia Navy"/>
        <s v="Air taxi - Air Safaris Inc."/>
        <s v="Paukn Air"/>
        <s v="Cabo Verde Airlines"/>
        <s v="Lionair"/>
        <s v="Congo Airline"/>
        <s v="Ararat Avia"/>
        <s v="Capital Taxi Aereo"/>
        <s v="TanaMana Aviation"/>
        <s v="Living Water Teaching Ministries Charter"/>
        <s v="Paradise Air"/>
        <s v="Regency Express Air"/>
        <s v="Yates Aviation"/>
        <s v="Air Satellite"/>
        <s v="Khors Aircompany"/>
        <s v="Zanex"/>
        <s v="Transafrik - United Nations Charter"/>
        <s v="Channel Express"/>
        <s v="Military - German Air National Guard"/>
        <s v="Kelowna Flightcraft Air Charter"/>
        <s v="Uzu Air"/>
        <s v="Necon Air"/>
        <s v="Fuerza Aérea Nicaragua"/>
        <s v="Savannair"/>
        <s v="Airlink"/>
        <s v="Air Karibu"/>
        <s v="ALIANSA Colombia"/>
        <s v="Provincial Airlines"/>
        <s v="Manacá Táxi Aéreo"/>
        <s v="Korean Air"/>
        <s v="Military - Malaysian Air Force"/>
        <s v="Malindi Air Services"/>
        <s v="PacifiAirways"/>
        <s v="Air Taxi - Coastal Helicopters Inc."/>
        <s v="Blue Water Aviation Services"/>
        <s v="Nightexpress"/>
        <s v="LANC Colombia"/>
        <s v="Lufthansa Cargo Airlines"/>
        <s v="Aero Jet Express"/>
        <s v="La Costena"/>
        <s v="Air Fiji"/>
        <s v="TACV-Cabo Verde Airlines"/>
        <s v="Regionnair"/>
        <s v="Uni Air"/>
        <s v="Uzbekistan Airways"/>
        <s v="LAPA, Lineas Aereas Privadas Argentinas"/>
        <s v="Northern Air (Tanzania)"/>
        <s v="Edinburgh Air Charter"/>
        <s v="Air Taxi - New England Airlines"/>
        <s v="Greek Government"/>
        <s v="Norte Jet Táxi Aéreo"/>
        <s v="Big Island Airlines"/>
        <s v="Aramco Associated Company"/>
        <s v="Avioriprese Jet Executive"/>
        <s v="Military - Venezuelan Army"/>
        <s v="Air Taxi - Stanley Air Taxi"/>
        <s v="Military - People's Liberation Army"/>
        <s v="Si Fly - U.N. charter"/>
        <s v="DHL Aviation Africa"/>
        <s v="Tashkent Aircraft Production Corporation"/>
        <s v="Charter - Flightline Charter Services"/>
        <s v="Air Taxi - Grant Aviation Inc."/>
        <s v="Asian Spirit"/>
        <s v="College of the Ozarks"/>
        <s v="Charter - Twin Air HB"/>
        <s v="Bankair"/>
        <s v="Kivu Air Services"/>
        <s v="Skyline Airways"/>
        <s v="Ecuato Guineana de Aviacion"/>
        <s v="Crossair"/>
        <s v="Avisto"/>
        <s v="Top Air - Air Taxi"/>
        <s v="Kenya Airways"/>
        <s v="Military - Centrafricain Airlines"/>
        <s v="Military - IslamiRepubliof Iran Air Force"/>
        <s v="Air Taxi - Iliamna, Air Taxi Inc."/>
        <s v="Southwest Airlines"/>
        <s v="Vologodskiye Airlines"/>
        <s v="Points North Air Services"/>
        <s v="Military - Ejército del Aire"/>
        <s v="Sky Cabs"/>
        <s v="Uralex"/>
        <s v="Taxval"/>
        <s v="Universal Jet Aviation"/>
        <s v="Air Philippines"/>
        <s v="North Coast Aviation"/>
        <s v="Northern Executive Aviation"/>
        <s v="Trans Guyana Airways"/>
        <s v="Price Aircraft Company"/>
        <s v="Avirex"/>
        <s v="Executive Airlines"/>
        <s v="Streamline"/>
        <s v="Whyalla Airlines"/>
        <s v="Ghana Airlink"/>
        <s v="ANT Air Taxi"/>
        <s v="Air taxi - Jao Air Taxi"/>
        <s v="Military - Japanese Air Self-Defence Force"/>
        <s v="Win Win Aviation"/>
        <s v="Indian Airlines/Alliance Airlines"/>
        <s v="Airwave Transport"/>
        <s v="Allied Air Freight"/>
        <s v="Blue Hawaiian Helicopters"/>
        <s v="Air taxi - Lider Air Taxi"/>
        <s v="Military - Fuerza Aérea de Chile"/>
        <s v="Patuxent Airways / Private"/>
        <s v="Staer Air"/>
        <s v="RCMP-GRC Air Services"/>
        <s v="Military - Fuerza Aérea Colombiana"/>
        <s v="Charter - Central Air"/>
        <s v="Cape Smythe Air Service"/>
        <s v="Servicio Aereo Manchupo"/>
        <s v="Summit Air Charters"/>
        <s v="Bombardier Aerospace"/>
        <s v="Aca-Ancargo"/>
        <s v="Superior Aviation"/>
        <s v="Asa Pesada"/>
        <s v="Mayoral Executive Jet"/>
        <s v="Skydive Salt Lake - Charter"/>
        <s v="MajestiAir Cargo"/>
        <s v="Rutaca Airlines"/>
        <s v="North Bay Charter"/>
        <s v="Lineas Aereas Suramericanas"/>
        <s v="Northern Illinois Flight Center"/>
        <s v="E.A.S. Aeroservizi"/>
        <s v="Gum Air Charter"/>
        <s v="Air taxi - Cuiaba Air Taxi"/>
        <s v="Military - Florida Army National Guard"/>
        <s v="Vnukovo Airlines"/>
        <s v="Sociedade de Aviacao Ligeira Charter"/>
        <s v="Air Caraibes"/>
        <s v="Jetwingsco Inc. - Private Charter"/>
        <s v="Jet Wings"/>
        <s v="SFC Vietnam - Charter - Full Account"/>
        <s v="Private - Techint  group"/>
        <s v="Faraz Qeshm Airlines"/>
        <s v="Manunggal Air"/>
        <s v="Vladivostokavia"/>
        <s v="Private  - Daewoo Shipbuilding"/>
        <s v="Private - OverteCompany"/>
        <s v="Russ Air Transport Company"/>
        <s v="Naske Air"/>
        <s v="Papillon Grand Canyon Helicopters of Las Vegas"/>
        <s v="Victoria Airlines"/>
        <s v="Canadian Air Transat"/>
        <s v="Ameristar Jet Charter"/>
        <s v="Blackhawk Int. Airways  - Private charter"/>
        <s v="Binter Mediterráneo"/>
        <s v="Aero Ferinco Charter"/>
        <s v="AtlantiAirlines"/>
        <s v="Aeronautical Services - Air Taxi"/>
        <s v="Sibir Airlines"/>
        <s v="Scandinavian Airlines (SAS) / Private"/>
        <s v="Air Saint Maurice Inc."/>
        <s v="PenAir"/>
        <s v="Flightline"/>
        <s v="Perimeter Airlines"/>
        <s v="Air Taxi - Continental Air Taxi"/>
        <s v="ERA Aviation - Air Taxi"/>
        <s v="Charter - IRS Aero"/>
        <s v="ELK Aviation Co. (leased from Eminex)"/>
        <s v="MK Airlines"/>
        <s v="Military - Russian, cargo"/>
        <s v="Air Cargo Express"/>
        <s v="Heliandes"/>
        <s v="BAL Bremerhaven Airline"/>
        <s v="Air Taxi - Air Taxi Inc."/>
        <s v="Agco Corp"/>
        <s v="Ibertrans Aérea"/>
        <s v="Procuraduría General de la República"/>
        <s v="Petroproducción"/>
        <s v="Military - Angolan  Air Force"/>
        <s v="Iran Air Tours"/>
        <s v="Tiramavia"/>
        <s v="Military - Russian Navy"/>
        <s v="Svedijos Prekés"/>
        <s v="Charter - Aerotaxi"/>
        <s v="Priorty Air Charter"/>
        <s v="Djibouti Airlines"/>
        <s v="Tadair"/>
        <s v="Air China"/>
        <s v="SELVA Colombia"/>
        <s v="EAS Airlines (Executive Airline Services)"/>
        <s v="Sky Executive Air Services"/>
        <s v="Airquarius Aviation - Charter"/>
        <s v="Military - Angolan Armed Forces"/>
        <s v="Marco Zero Air Taxi"/>
        <s v="Keystone Air Services Ltd. - Air Taxi"/>
        <s v="Bashkirian Airlines / DHL Worldwide Express"/>
        <s v="Prestige Airlines (Cargo) Charter"/>
        <s v="Air Taxi - Bigfoot Air of Alaska, LLC"/>
        <s v="Military - Ukraine Air Force"/>
        <s v="Pulkovo Aviation Enterprise"/>
        <s v="Shangri La Air"/>
        <s v="Vostok Aviakompania"/>
        <s v="Care Flight International"/>
        <s v="Rico Taxi Aéreo"/>
        <s v="CAAC Air TraffiManagement Bureau"/>
        <s v="Airco Charters - Air Taxi"/>
        <s v="Aero Pantanal - Air Taxi"/>
        <s v="Total  Air Lines"/>
        <s v="Deraps Aviation"/>
        <s v="Military - Indian Navy"/>
        <s v="American Virginia"/>
        <s v="Mid-AtlantiFreight"/>
        <s v="Luxair"/>
        <s v="Richmor Aviation"/>
        <s v="Laoag International Airlines"/>
        <s v="Raytheon Aircraft"/>
        <s v="Island Airways Ltd."/>
        <s v="Planemasters"/>
        <s v="Aeromist-Kharkiv"/>
        <s v="Ocean Airlines"/>
        <s v="US Air Express/Air Midwest"/>
        <s v="TANS Airlines"/>
        <s v="Aerocom"/>
        <s v="African Commuter Services"/>
        <s v="Euro Asia Aviation"/>
        <s v="Volare Aviation Enterprise"/>
        <s v="Enimex"/>
        <s v="Air Taxi - Great Northern Aircraft Co."/>
        <s v="Military - IslamiRevolution's Guards Corps"/>
        <s v="Private - Kabanov - skydiving"/>
        <s v="PT Air Regional"/>
        <s v="Morris Hancock Flying Club - Charter"/>
        <s v="Ukrainian Cargo Airlines -  Congolese Army Charter"/>
        <s v="Ukranian-Mediterranean Airlines"/>
        <s v="McKinley Air Service - Air Taxi"/>
        <s v="Eurojet Italila"/>
        <s v="Air Taxi - Marco Zero Air Taxi"/>
        <s v="Charter - Air Adventures New Zealand Ltd"/>
        <s v="Astro Air Taxi"/>
        <s v="Paradise Tour Helicopters"/>
        <s v="Brit Air"/>
        <s v="Hallo Bay Air - Air Taxi"/>
        <s v="ComvaAviation"/>
        <s v="Military - Algerian Air Force"/>
        <s v="Heringer Air Taxi"/>
        <s v="BHS - Brazilian Helicopter Services"/>
        <s v="Air Sunshine"/>
        <s v="Ruiban &amp; Duran Compania Aérea"/>
        <s v="Ryan Blake Air Charter"/>
        <s v="Jack Harter Helicopters"/>
        <s v="Jet Pro"/>
        <s v="Servicios Aeronauticos Sucre (SASCA)"/>
        <s v="Khalatyrka"/>
        <s v="Tropical Airways"/>
        <s v="US Airways Express"/>
        <s v="Wasaya Airways"/>
        <s v="Sundance Helicopters"/>
        <s v="Les Ailes de Gaspé Inc."/>
        <s v="Air taxi - Rumo Notre Air Taxi"/>
        <s v="Transmandu"/>
        <s v="CATA Linea Aerea"/>
        <s v="Aeroextra"/>
        <s v="FedEx"/>
        <s v="Heliwork WA Pty Ltd. - Air Taxi"/>
        <s v="Huron Air"/>
        <s v="Líneas Aéreas Suramericanas"/>
        <s v="Pavair"/>
        <s v="Union des Transports Aeriens de Guinee"/>
        <s v="Flash Air"/>
        <s v="Georgia Express"/>
        <s v="Tassili Airlines"/>
        <s v="Military - Government of Macedonia"/>
        <s v="Kish Airlines"/>
        <s v="City-Jet"/>
        <s v="Azov Avia Airlines"/>
        <s v="Military - United States Marine Corps"/>
        <s v="Dodita Air Cargo"/>
        <s v="Military - United States Air Force"/>
        <s v="Air Ambulance - Med-Trans Corp."/>
        <s v="Procuradoria General de la Republica"/>
        <s v="Venezuelian Government"/>
        <s v="Aerotransportes Petroleros"/>
        <s v="Charter - Air Cush"/>
        <s v="El Magal Aviation"/>
        <s v="Rico Linhas Aereas"/>
        <s v="Aray-Avia"/>
        <s v="AZAL Cargo Company"/>
        <s v="Blue Bird Aviation"/>
        <s v="Yeti Airlines"/>
        <s v="Gabon Express"/>
        <s v="Air taxi - Aero Air Taxi"/>
        <s v="United Nations -  UTair Charter"/>
        <s v="Air Trek"/>
        <s v="Capital Airlines Inc."/>
        <s v="BHS - Brazilian Helicopter Service  Air Taxi"/>
        <s v="Airlines of PNG"/>
        <s v="Air Taroma"/>
        <s v="Alpine Air Express"/>
        <s v="Transworld Safaris"/>
        <s v="Volga-Avia Express"/>
        <s v="Mavrik Aire Transport"/>
        <s v="Jett Paqueteria SA"/>
        <s v="Military - Greek Army"/>
        <s v="Air Flamence"/>
        <s v="Sarit Airlines"/>
        <s v="Business Jet Services"/>
        <s v="Presidental Airways Inc. - Air Taxi"/>
        <s v="Pinnacle Airlines/Northwest Airlink"/>
        <s v="Aerovanguardia"/>
        <s v="PacifiAir"/>
        <s v="Corporate Airlines (American Connection)"/>
        <s v="Private - Hendrick Motorsports Inc."/>
        <s v="Med Flight Air Ambulance - Private"/>
        <s v="Venezolana"/>
        <s v="Glow Air/Air Castle - Charter"/>
        <s v="Lion Air"/>
        <s v="Grand Aire"/>
        <s v="Salmon Air - Air Taxi"/>
        <s v="SAVIARE S.A. - Air Taxi"/>
        <s v="Guardia Nacional de Venezuela"/>
        <s v="NHR Táxi-Aéreo"/>
        <s v="Airline Transport"/>
        <s v="Military - Colombian government"/>
        <s v="Tura Air Enterprise"/>
        <s v="AirNow"/>
        <s v="Military - U.S. Marines"/>
        <s v="Farnair Hungary"/>
        <s v="Kam Air"/>
        <s v="Air West"/>
        <s v="Action Air Express Inc. - Air Taxi"/>
        <s v="Circuit City Stores - Charter"/>
        <s v="Indonesian National Police"/>
        <s v="Air Global"/>
        <s v="Regional Airlines"/>
        <s v="West Caribbean Airways"/>
        <s v="GT Air"/>
        <s v="Military - Fuerza Del Peru"/>
        <s v="Kisangani Airlift"/>
        <s v="Aero-Tropics"/>
        <s v="Transportes Aereos Don Carlos - Charter"/>
        <s v="Military - Zambia Air Force"/>
        <s v="Charter - Maniema Union (owner Victoria Air)"/>
        <s v="Marsland Aviation"/>
        <s v="Ecuatair"/>
        <s v="Tuninter"/>
        <s v="Copterline"/>
        <s v="Helios Airways"/>
        <s v="TANS Peru"/>
        <s v="Kavatshi Airlines"/>
        <s v="Air Kasai"/>
        <s v="Viaçao Cometa"/>
        <s v="Wayumi Air Taxi"/>
        <s v="Heli-USA Airways, In- Air Taxi"/>
        <s v="Wimbi Dira Airways"/>
        <s v="Morningstar Air Express"/>
        <s v="Bellview Airlines"/>
        <s v="Ivolga Avia"/>
        <s v="Sosoliso Airlines"/>
        <s v="Chalk's Ocean Airways"/>
        <s v="Skyward Aviation"/>
        <s v="Evolga"/>
        <s v="Service Air"/>
        <s v="Military - Iranian Revolutionary Guard Corps Air Force"/>
        <s v="Military - Slovak Air Force"/>
        <s v="SoniBlue Airways"/>
        <s v="Air Cargo Carriers"/>
        <s v="TriCoastal Air"/>
        <s v="Aerovalles"/>
        <s v="Military - Fuerza Aérea Argentina"/>
        <s v="ATESA"/>
        <s v="Team Air"/>
        <s v="Military - Kenya Air Force"/>
        <s v="Military - Lybian Arab Air Force"/>
        <s v="Yug Avia"/>
        <s v="U.S. Government (leased)"/>
        <s v="King Air Charter"/>
        <s v="Armavia"/>
        <s v="Saskatchewan Government Northern Air Operations"/>
        <s v="Air São Tomé"/>
        <s v="International Jet Charter"/>
        <s v="Air Taxi - MajestiAlliance"/>
        <s v="Military - Chadian Air Force"/>
        <s v="Naturelink"/>
        <s v="Himmelsschreiber"/>
        <s v="Mango Airlines"/>
        <s v="Sibir (S7)"/>
        <s v="Tracep"/>
        <s v="Pulkovo Airlines"/>
        <s v="Military - Russian Army"/>
        <s v="Gol Airlines / Private"/>
        <s v="AtlantiAirways"/>
        <s v="Military - Russian Air Force/Uzbekistan Airways"/>
        <s v="Air ambulance - Mercy Air Services"/>
        <s v="Air Charter - Tanzanian Air Services"/>
        <s v="Adam Air"/>
        <s v="DJB Air Charter"/>
        <s v="Moldovan Aeriantur-M Air Cargo"/>
        <s v="SunQuest Executive Air Charter"/>
        <s v="Military - US Army"/>
        <s v="Regional Compagnie Aerienne Europeenne"/>
        <s v="Air Turks &amp; Caicos"/>
        <s v="Metro Aviation"/>
        <s v="Heli-USA Airways"/>
        <s v="Inter-Island"/>
        <s v="UTAir Airlines"/>
        <s v="Transaviaexport Airlines"/>
        <s v="Air Services"/>
        <s v="Military - Russian"/>
        <s v="Safe Air Complany"/>
        <s v="Paramount Airlilnes"/>
        <s v="University of Michigan Health System"/>
        <s v="Mongolian Defense Ministry"/>
        <s v="Nyika Safaris"/>
        <s v="Karibu Airways"/>
        <s v="PMT Air"/>
        <s v="Charter - Private"/>
        <s v="Liard Air"/>
        <s v="Taquan Air Service"/>
        <s v="Atran"/>
        <s v="Southwest Medivac"/>
        <s v="Air Moorea"/>
        <s v="SeaWind Aviation"/>
        <s v="Two Taxi Aero"/>
        <s v="Great Lakes Business Complany"/>
        <s v="Galaxy Kavatsi Airlines"/>
        <s v="Military - Macedonian Air Force"/>
        <s v="One-Two-Go Airlines"/>
        <s v="Africa One Congo"/>
        <s v="Kapowsin Air Sports"/>
        <s v="Nacional de Aviacion"/>
        <s v="Reali Taxi Aereo"/>
        <s v="Juba Air Cargo"/>
        <s v="Atlasjet Airlines"/>
        <s v="Evergreen Alaska Helicopters, Inc."/>
        <s v="Castle Aviation"/>
        <s v="Fun Air"/>
        <s v="Transaven"/>
        <s v="Servant Air"/>
        <s v="Apline Aviation"/>
        <s v="Gira Globo Charter"/>
        <s v="Dirgantara Air Service"/>
        <s v="Santa Barbara Airlines"/>
        <s v="BHS - Brazilian Helicopter Service Air Taxi"/>
        <s v="United Nations Mission"/>
        <s v="Trade Wings Aviation Ltd."/>
        <s v="Blue Wing Airlines"/>
        <s v="Avtex Air Services"/>
        <s v="Kata Transportation"/>
        <s v="Hewa Bora Airways"/>
        <s v="Military - Government of Equatorial Guinea"/>
        <s v="Naftogaz"/>
        <s v="Southern Sudan Air Connection"/>
        <s v="Chelan Air Service"/>
        <s v="Alpine Aviation "/>
        <s v="Island Express Helicopter Service"/>
        <s v="Moskovia Airlines"/>
        <s v="Military - Servicio Aereo Nacional"/>
        <s v="TACA International Airlines"/>
        <s v="Patagonia Airlines"/>
        <s v="PHI Air Medical"/>
        <s v="Military - Thai Army"/>
        <s v="Air Methods / ClassiHelicopters"/>
        <s v="Ababeel Aviaition"/>
        <s v="USA Jet Airlines"/>
        <s v="Centurian Air Cargo"/>
        <s v="Aerocord"/>
        <s v="East Coast Jets"/>
        <s v="PacifiCoast Airlines"/>
        <s v="Junction City Fire Department"/>
        <s v="Fly 540"/>
        <s v="Spanair"/>
        <s v="Aéreo Ruta Maya"/>
        <s v="Itek Air"/>
        <s v="Conviasa"/>
        <s v="Air Serv Internatiional/CemAir"/>
        <s v="Air Tahoma"/>
        <s v="Aerogulf"/>
        <s v="Global Executive Aviation"/>
        <s v="Maryland State Police"/>
        <s v="Air Angles Inc."/>
        <s v="Mexican Government"/>
        <s v="East African Air Charters"/>
        <s v="Falcon Aviation Group"/>
        <s v="XL Airways leased from Air New Zealand"/>
        <s v="Webstas Aviation Services Inc."/>
        <s v="Rotorcraft Leasing Co"/>
        <s v="Alantis Aviation"/>
        <s v="Petroleum Helicopters Inc"/>
        <s v="US Airways"/>
        <s v="Aerotaxi Manaus"/>
        <s v="Air One Executive"/>
        <s v="Continental Connection/Colgan Air"/>
        <s v="Flight Service"/>
        <s v="Aerolift"/>
        <s v="Turkish Airlines"/>
        <s v="Cougar Helicopters"/>
        <s v="Eagle Cap Leasing"/>
        <s v="Bond Offshore Helicopters"/>
        <s v="Aviastar Mandiri"/>
        <s v="Mimika Air"/>
        <s v="Aerotuy airline"/>
        <s v="Bako Air"/>
        <s v="Strait Air"/>
      </sharedItems>
    </cacheField>
    <cacheField name="Type" numFmtId="0">
      <sharedItems/>
    </cacheField>
    <cacheField name="Aboard" numFmtId="0">
      <sharedItems containsSemiMixedTypes="0" containsString="0" containsNumber="1" containsInteger="1" minValue="0" maxValue="644"/>
    </cacheField>
    <cacheField name="Fatalities" numFmtId="0">
      <sharedItems containsSemiMixedTypes="0" containsString="0" containsNumber="1" containsInteger="1" minValue="0" maxValue="583"/>
    </cacheField>
    <cacheField name="Ground" numFmtId="0">
      <sharedItems containsSemiMixedTypes="0" containsString="0" containsNumber="1" containsInteger="1" minValue="0" maxValue="2750"/>
    </cacheField>
    <cacheField name="Total Fatalities" numFmtId="0">
      <sharedItems containsSemiMixedTypes="0" containsString="0" containsNumber="1" containsInteger="1" minValue="0" maxValue="2842"/>
    </cacheField>
    <cacheField name="Crash survivors" numFmtId="0">
      <sharedItems containsSemiMixedTypes="0" containsString="0" containsNumber="1" containsInteger="1" minValue="0" maxValue="516"/>
    </cacheField>
    <cacheField name="Survival rate" numFmtId="10">
      <sharedItems containsSemiMixedTypes="0" containsString="0" containsNumber="1" minValue="0" maxValue="1"/>
    </cacheField>
  </cacheFields>
  <extLst>
    <ext xmlns:x14="http://schemas.microsoft.com/office/spreadsheetml/2009/9/main" uri="{725AE2AE-9491-48be-B2B4-4EB974FC3084}">
      <x14:pivotCacheDefinition pivotCacheId="1819972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68">
  <r>
    <d v="1908-09-17T00:00:00"/>
    <x v="0"/>
    <x v="0"/>
    <x v="0"/>
    <d v="1899-12-30T17:18:00"/>
    <s v="Fort Myer, Virginia"/>
    <x v="0"/>
    <x v="0"/>
    <s v="Wright Flyer III"/>
    <n v="2"/>
    <n v="1"/>
    <n v="0"/>
    <n v="1"/>
    <n v="1"/>
    <n v="0.5"/>
  </r>
  <r>
    <d v="1912-07-12T00:00:00"/>
    <x v="1"/>
    <x v="1"/>
    <x v="1"/>
    <d v="1899-12-30T06:30:00"/>
    <s v="AtlantiCity, New Jersey"/>
    <x v="1"/>
    <x v="1"/>
    <s v="Dirigible"/>
    <n v="5"/>
    <n v="5"/>
    <n v="0"/>
    <n v="5"/>
    <n v="0"/>
    <n v="0"/>
  </r>
  <r>
    <d v="1913-08-06T00:00:00"/>
    <x v="2"/>
    <x v="1"/>
    <x v="2"/>
    <s v="Unknown"/>
    <s v="Victoria, British Columbia, Canada"/>
    <x v="2"/>
    <x v="2"/>
    <s v="Curtiss seaplane"/>
    <n v="1"/>
    <n v="1"/>
    <n v="0"/>
    <n v="1"/>
    <n v="0"/>
    <n v="0"/>
  </r>
  <r>
    <d v="1913-09-09T00:00:00"/>
    <x v="2"/>
    <x v="1"/>
    <x v="0"/>
    <d v="1899-12-30T18:30:00"/>
    <s v="Over the North Sea"/>
    <x v="3"/>
    <x v="3"/>
    <s v="Zeppelin L-1 (airship)"/>
    <n v="20"/>
    <n v="14"/>
    <n v="0"/>
    <n v="14"/>
    <n v="6"/>
    <n v="0.3"/>
  </r>
  <r>
    <d v="1913-10-17T00:00:00"/>
    <x v="2"/>
    <x v="1"/>
    <x v="3"/>
    <d v="1899-12-30T10:30:00"/>
    <s v="Near Johannisthal, Germany"/>
    <x v="4"/>
    <x v="3"/>
    <s v="Zeppelin L-2 (airship)"/>
    <n v="30"/>
    <n v="30"/>
    <n v="0"/>
    <n v="30"/>
    <n v="0"/>
    <n v="0"/>
  </r>
  <r>
    <d v="1915-03-05T00:00:00"/>
    <x v="3"/>
    <x v="1"/>
    <x v="4"/>
    <d v="1899-12-30T01:00:00"/>
    <s v="Tienen, Belgium"/>
    <x v="5"/>
    <x v="3"/>
    <s v="Zeppelin L-8 (airship)"/>
    <n v="41"/>
    <n v="21"/>
    <n v="0"/>
    <n v="21"/>
    <n v="20"/>
    <n v="0.48780487804878048"/>
  </r>
  <r>
    <d v="1915-09-03T00:00:00"/>
    <x v="3"/>
    <x v="1"/>
    <x v="0"/>
    <d v="1899-12-30T15:20:00"/>
    <s v="Off Cuxhaven, Germany"/>
    <x v="4"/>
    <x v="3"/>
    <s v="Zeppelin L-10 (airship)"/>
    <n v="19"/>
    <n v="19"/>
    <n v="0"/>
    <n v="19"/>
    <n v="0"/>
    <n v="0"/>
  </r>
  <r>
    <d v="1916-07-28T00:00:00"/>
    <x v="4"/>
    <x v="1"/>
    <x v="1"/>
    <s v="Unknown"/>
    <s v="Near Jambol, Bulgeria"/>
    <x v="6"/>
    <x v="4"/>
    <s v="Schutte-Lanz S-L-10 (airship)"/>
    <n v="20"/>
    <n v="20"/>
    <n v="0"/>
    <n v="20"/>
    <n v="0"/>
    <n v="0"/>
  </r>
  <r>
    <d v="1916-09-24T00:00:00"/>
    <x v="4"/>
    <x v="1"/>
    <x v="0"/>
    <d v="1899-12-30T01:00:00"/>
    <s v="Billericay, England"/>
    <x v="7"/>
    <x v="3"/>
    <s v="Zeppelin L-32 (airship)"/>
    <n v="22"/>
    <n v="22"/>
    <n v="0"/>
    <n v="22"/>
    <n v="0"/>
    <n v="0"/>
  </r>
  <r>
    <d v="1916-10-01T00:00:00"/>
    <x v="4"/>
    <x v="1"/>
    <x v="3"/>
    <d v="1899-12-30T23:45:00"/>
    <s v="Potters Bar, England"/>
    <x v="7"/>
    <x v="3"/>
    <s v="Zeppelin L-31 (airship)"/>
    <n v="19"/>
    <n v="19"/>
    <n v="0"/>
    <n v="19"/>
    <n v="0"/>
    <n v="0"/>
  </r>
  <r>
    <d v="1916-11-21T00:00:00"/>
    <x v="4"/>
    <x v="1"/>
    <x v="5"/>
    <s v="Unknown"/>
    <s v="Mainz, Germany"/>
    <x v="4"/>
    <x v="4"/>
    <s v="Super Zeppelin (airship)"/>
    <n v="28"/>
    <n v="27"/>
    <n v="0"/>
    <n v="27"/>
    <n v="1"/>
    <n v="3.5714285714285712E-2"/>
  </r>
  <r>
    <d v="1916-11-28T00:00:00"/>
    <x v="4"/>
    <x v="1"/>
    <x v="5"/>
    <d v="1899-12-30T23:45:00"/>
    <s v="Off West Hartlepool, England"/>
    <x v="7"/>
    <x v="3"/>
    <s v="Zeppelin L-34 (airship)"/>
    <n v="20"/>
    <n v="20"/>
    <n v="0"/>
    <n v="20"/>
    <n v="0"/>
    <n v="0"/>
  </r>
  <r>
    <d v="1917-03-04T00:00:00"/>
    <x v="5"/>
    <x v="1"/>
    <x v="4"/>
    <s v="Unknown"/>
    <s v="Near Gent, Belgium"/>
    <x v="5"/>
    <x v="4"/>
    <s v="Airship"/>
    <n v="20"/>
    <n v="20"/>
    <n v="0"/>
    <n v="20"/>
    <n v="0"/>
    <n v="0"/>
  </r>
  <r>
    <d v="1917-03-30T00:00:00"/>
    <x v="5"/>
    <x v="1"/>
    <x v="4"/>
    <s v="Unknown"/>
    <s v="Off Northern Germany"/>
    <x v="8"/>
    <x v="3"/>
    <s v="Schutte-Lanz S-L-9 (airship)"/>
    <n v="23"/>
    <n v="23"/>
    <n v="0"/>
    <n v="23"/>
    <n v="0"/>
    <n v="0"/>
  </r>
  <r>
    <d v="1917-05-14T00:00:00"/>
    <x v="5"/>
    <x v="1"/>
    <x v="6"/>
    <d v="1899-12-30T05:15:00"/>
    <s v="Near Texel Island, North Sea"/>
    <x v="9"/>
    <x v="3"/>
    <s v="Zeppelin L-22 (airship)"/>
    <n v="21"/>
    <n v="21"/>
    <n v="0"/>
    <n v="21"/>
    <n v="0"/>
    <n v="0"/>
  </r>
  <r>
    <d v="1917-06-14T00:00:00"/>
    <x v="5"/>
    <x v="1"/>
    <x v="7"/>
    <d v="1899-12-30T08:45:00"/>
    <s v="Off Vlieland Island, North Sea"/>
    <x v="9"/>
    <x v="3"/>
    <s v="Zeppelin L-43 (airship)"/>
    <n v="24"/>
    <n v="24"/>
    <n v="0"/>
    <n v="24"/>
    <n v="0"/>
    <n v="0"/>
  </r>
  <r>
    <d v="1917-08-21T00:00:00"/>
    <x v="5"/>
    <x v="1"/>
    <x v="2"/>
    <d v="1899-12-30T07:00:00"/>
    <s v="Off western Denmark"/>
    <x v="10"/>
    <x v="3"/>
    <s v="Zeppelin L-23 (airship)"/>
    <n v="18"/>
    <n v="18"/>
    <n v="0"/>
    <n v="18"/>
    <n v="0"/>
    <n v="0"/>
  </r>
  <r>
    <d v="1917-10-20T00:00:00"/>
    <x v="5"/>
    <x v="1"/>
    <x v="3"/>
    <d v="1899-12-30T07:45:00"/>
    <s v="Near Luneville, France"/>
    <x v="11"/>
    <x v="3"/>
    <s v="Zeppelin L-44 (airship)"/>
    <n v="18"/>
    <n v="18"/>
    <n v="0"/>
    <n v="18"/>
    <n v="0"/>
    <n v="0"/>
  </r>
  <r>
    <d v="1918-04-07T00:00:00"/>
    <x v="6"/>
    <x v="1"/>
    <x v="8"/>
    <d v="1899-12-30T21:30:00"/>
    <s v="Over the Mediterranean"/>
    <x v="12"/>
    <x v="3"/>
    <s v="Zeppelin L-59 (airship)"/>
    <n v="23"/>
    <n v="23"/>
    <n v="0"/>
    <n v="23"/>
    <n v="0"/>
    <n v="0"/>
  </r>
  <r>
    <d v="1918-05-10T00:00:00"/>
    <x v="6"/>
    <x v="1"/>
    <x v="6"/>
    <s v="Unknown"/>
    <s v="Off Helgoland Island, Germany"/>
    <x v="4"/>
    <x v="3"/>
    <s v="Zeppelin L-70 (airship)"/>
    <n v="22"/>
    <n v="22"/>
    <n v="0"/>
    <n v="22"/>
    <n v="0"/>
    <n v="0"/>
  </r>
  <r>
    <d v="1918-08-11T00:00:00"/>
    <x v="6"/>
    <x v="1"/>
    <x v="2"/>
    <d v="1899-12-30T10:00:00"/>
    <s v="Ameland Island, North Sea"/>
    <x v="9"/>
    <x v="3"/>
    <s v="Zeppelin L-53 (airship)"/>
    <n v="19"/>
    <n v="19"/>
    <n v="0"/>
    <n v="19"/>
    <n v="0"/>
    <n v="0"/>
  </r>
  <r>
    <d v="1918-12-16T00:00:00"/>
    <x v="6"/>
    <x v="1"/>
    <x v="9"/>
    <s v="Unknown"/>
    <s v="Elizabeth, New Jersey"/>
    <x v="1"/>
    <x v="5"/>
    <s v="De Havilland DH-4"/>
    <n v="1"/>
    <n v="1"/>
    <n v="0"/>
    <n v="1"/>
    <n v="0"/>
    <n v="0"/>
  </r>
  <r>
    <d v="1919-05-25T00:00:00"/>
    <x v="7"/>
    <x v="1"/>
    <x v="6"/>
    <s v="Unknown"/>
    <s v="Cleveland, Ohio"/>
    <x v="13"/>
    <x v="5"/>
    <s v="De Havilland DH-4"/>
    <n v="1"/>
    <n v="1"/>
    <n v="0"/>
    <n v="1"/>
    <n v="0"/>
    <n v="0"/>
  </r>
  <r>
    <d v="1919-07-19T00:00:00"/>
    <x v="7"/>
    <x v="1"/>
    <x v="1"/>
    <s v="Unknown"/>
    <s v="Dix Run, Pennsylvania"/>
    <x v="14"/>
    <x v="5"/>
    <s v="De Havilland DH-4"/>
    <n v="1"/>
    <n v="1"/>
    <n v="0"/>
    <n v="1"/>
    <n v="0"/>
    <n v="0"/>
  </r>
  <r>
    <d v="1919-10-02T00:00:00"/>
    <x v="7"/>
    <x v="1"/>
    <x v="3"/>
    <s v="Unknown"/>
    <s v="Newcastle, England"/>
    <x v="7"/>
    <x v="6"/>
    <s v="De Havilland DH-4"/>
    <n v="1"/>
    <n v="1"/>
    <n v="0"/>
    <n v="1"/>
    <n v="0"/>
    <n v="0"/>
  </r>
  <r>
    <d v="1919-10-14T00:00:00"/>
    <x v="7"/>
    <x v="1"/>
    <x v="3"/>
    <s v="Unknown"/>
    <s v="Cantonsville, Maryland"/>
    <x v="15"/>
    <x v="5"/>
    <s v="Curtiss R-4LM"/>
    <n v="1"/>
    <n v="1"/>
    <n v="0"/>
    <n v="1"/>
    <n v="0"/>
    <n v="0"/>
  </r>
  <r>
    <d v="1919-10-20T00:00:00"/>
    <x v="7"/>
    <x v="1"/>
    <x v="3"/>
    <s v="Unknown"/>
    <s v="English Channel"/>
    <x v="16"/>
    <x v="6"/>
    <s v="De Havilland DH-4"/>
    <n v="0"/>
    <n v="0"/>
    <n v="0"/>
    <n v="0"/>
    <n v="0"/>
    <n v="0"/>
  </r>
  <r>
    <d v="1919-10-30T00:00:00"/>
    <x v="7"/>
    <x v="1"/>
    <x v="3"/>
    <s v="Unknown"/>
    <s v="Long Valley, New Jersey"/>
    <x v="1"/>
    <x v="5"/>
    <s v="De Havilland DH.4"/>
    <n v="1"/>
    <n v="1"/>
    <n v="0"/>
    <n v="1"/>
    <n v="0"/>
    <n v="0"/>
  </r>
  <r>
    <d v="1920-03-10T00:00:00"/>
    <x v="8"/>
    <x v="2"/>
    <x v="4"/>
    <s v="Unknown"/>
    <s v="New Paris, Indiana"/>
    <x v="17"/>
    <x v="5"/>
    <s v="De Havilland DH-4"/>
    <n v="1"/>
    <n v="1"/>
    <n v="0"/>
    <n v="1"/>
    <n v="0"/>
    <n v="0"/>
  </r>
  <r>
    <d v="1920-03-30T00:00:00"/>
    <x v="8"/>
    <x v="2"/>
    <x v="4"/>
    <s v="Unknown"/>
    <s v="Newark, New Jersey"/>
    <x v="1"/>
    <x v="5"/>
    <s v="De Havilland DH-4"/>
    <n v="1"/>
    <n v="1"/>
    <n v="0"/>
    <n v="1"/>
    <n v="0"/>
    <n v="0"/>
  </r>
  <r>
    <d v="1920-04-10T00:00:00"/>
    <x v="8"/>
    <x v="2"/>
    <x v="8"/>
    <s v="Unknown"/>
    <s v="Newark, New Jersey"/>
    <x v="1"/>
    <x v="5"/>
    <s v="Curtiss R-4LM"/>
    <n v="2"/>
    <n v="1"/>
    <n v="0"/>
    <n v="1"/>
    <n v="1"/>
    <n v="0.5"/>
  </r>
  <r>
    <d v="1920-04-11T00:00:00"/>
    <x v="8"/>
    <x v="2"/>
    <x v="8"/>
    <s v="Unknown"/>
    <s v="Heller Field, New Jersey"/>
    <x v="1"/>
    <x v="5"/>
    <s v="Curtiss JN-4H"/>
    <n v="2"/>
    <n v="1"/>
    <n v="0"/>
    <n v="1"/>
    <n v="1"/>
    <n v="0.5"/>
  </r>
  <r>
    <d v="1920-05-12T00:00:00"/>
    <x v="8"/>
    <x v="2"/>
    <x v="6"/>
    <s v="Unknown"/>
    <s v="Oskaloosa, Iowa"/>
    <x v="18"/>
    <x v="5"/>
    <s v="De Havilland DH-4"/>
    <n v="2"/>
    <n v="1"/>
    <n v="0"/>
    <n v="1"/>
    <n v="1"/>
    <n v="0.5"/>
  </r>
  <r>
    <d v="1920-06-06T00:00:00"/>
    <x v="8"/>
    <x v="2"/>
    <x v="7"/>
    <s v="Unknown"/>
    <s v="Cleveland, Ohio"/>
    <x v="13"/>
    <x v="5"/>
    <s v="De Havilland DH-4"/>
    <n v="1"/>
    <n v="1"/>
    <n v="0"/>
    <n v="1"/>
    <n v="0"/>
    <n v="0"/>
  </r>
  <r>
    <d v="1920-08-16T00:00:00"/>
    <x v="8"/>
    <x v="2"/>
    <x v="2"/>
    <s v="Unknown"/>
    <s v="Bedford, England"/>
    <x v="7"/>
    <x v="7"/>
    <s v="Armstrong-Whitworth F-K-8"/>
    <n v="1"/>
    <n v="1"/>
    <n v="0"/>
    <n v="1"/>
    <n v="0"/>
    <n v="0"/>
  </r>
  <r>
    <d v="1920-08-16T00:00:00"/>
    <x v="8"/>
    <x v="2"/>
    <x v="2"/>
    <s v="Unknown"/>
    <s v="College Park, Maryland"/>
    <x v="15"/>
    <x v="5"/>
    <s v="De Havilland DH-4"/>
    <n v="1"/>
    <n v="1"/>
    <n v="0"/>
    <n v="1"/>
    <n v="0"/>
    <n v="0"/>
  </r>
  <r>
    <d v="1920-09-01T00:00:00"/>
    <x v="8"/>
    <x v="2"/>
    <x v="0"/>
    <s v="Unknown"/>
    <s v="Morristown, New Jersey"/>
    <x v="1"/>
    <x v="5"/>
    <s v="Junkers JL-6"/>
    <n v="2"/>
    <n v="2"/>
    <n v="0"/>
    <n v="2"/>
    <n v="0"/>
    <n v="0"/>
  </r>
  <r>
    <d v="1920-09-15T00:00:00"/>
    <x v="8"/>
    <x v="2"/>
    <x v="0"/>
    <s v="Unknown"/>
    <s v="Pemberville, Ohio"/>
    <x v="13"/>
    <x v="5"/>
    <s v="Junkers F-13"/>
    <n v="2"/>
    <n v="2"/>
    <n v="0"/>
    <n v="2"/>
    <n v="0"/>
    <n v="0"/>
  </r>
  <r>
    <d v="1920-09-27T00:00:00"/>
    <x v="8"/>
    <x v="2"/>
    <x v="0"/>
    <s v="Unknown"/>
    <s v="Hillersburg, Pennsylvania"/>
    <x v="14"/>
    <x v="5"/>
    <s v="De Havilland DH-4"/>
    <n v="1"/>
    <n v="1"/>
    <n v="0"/>
    <n v="1"/>
    <n v="0"/>
    <n v="0"/>
  </r>
  <r>
    <d v="1920-10-02T00:00:00"/>
    <x v="8"/>
    <x v="2"/>
    <x v="3"/>
    <s v="Unknown"/>
    <s v="Off Port Vendres, France"/>
    <x v="11"/>
    <x v="8"/>
    <s v="Salmson 2-A-2"/>
    <n v="2"/>
    <n v="2"/>
    <n v="0"/>
    <n v="2"/>
    <n v="0"/>
    <n v="0"/>
  </r>
  <r>
    <d v="1920-10-05T00:00:00"/>
    <x v="8"/>
    <x v="2"/>
    <x v="3"/>
    <s v="Unknown"/>
    <s v="Valencia, Spain"/>
    <x v="19"/>
    <x v="8"/>
    <s v="Breguet 14"/>
    <n v="2"/>
    <n v="2"/>
    <n v="0"/>
    <n v="2"/>
    <n v="0"/>
    <n v="0"/>
  </r>
  <r>
    <d v="1920-10-15T00:00:00"/>
    <x v="8"/>
    <x v="2"/>
    <x v="3"/>
    <s v="Unknown"/>
    <s v="Batavia, Illinois"/>
    <x v="20"/>
    <x v="5"/>
    <s v="De Havilland DH-4"/>
    <n v="1"/>
    <n v="1"/>
    <n v="0"/>
    <n v="1"/>
    <n v="0"/>
    <n v="0"/>
  </r>
  <r>
    <d v="1920-11-07T00:00:00"/>
    <x v="8"/>
    <x v="2"/>
    <x v="5"/>
    <s v="Unknown"/>
    <s v="Tie Siding, Wyoming"/>
    <x v="21"/>
    <x v="5"/>
    <s v="De Havilland DH-4"/>
    <n v="1"/>
    <n v="1"/>
    <n v="0"/>
    <n v="1"/>
    <n v="0"/>
    <n v="0"/>
  </r>
  <r>
    <d v="1920-12-14T00:00:00"/>
    <x v="8"/>
    <x v="2"/>
    <x v="9"/>
    <s v="Unknown"/>
    <s v="Cricklewood, England"/>
    <x v="7"/>
    <x v="9"/>
    <s v="Handley Page HP-16"/>
    <n v="8"/>
    <n v="4"/>
    <n v="0"/>
    <n v="4"/>
    <n v="4"/>
    <n v="0.5"/>
  </r>
  <r>
    <d v="1920-12-24T00:00:00"/>
    <x v="8"/>
    <x v="2"/>
    <x v="9"/>
    <s v="Unknown"/>
    <s v="Barcelona, Spain"/>
    <x v="19"/>
    <x v="10"/>
    <s v="Breguet 14"/>
    <n v="1"/>
    <n v="1"/>
    <n v="0"/>
    <n v="1"/>
    <n v="0"/>
    <n v="0"/>
  </r>
  <r>
    <d v="1921-02-03T00:00:00"/>
    <x v="9"/>
    <x v="2"/>
    <x v="10"/>
    <s v="Unknown"/>
    <s v="Mendotta, Minnisota"/>
    <x v="22"/>
    <x v="5"/>
    <s v="De Havilland DH-4"/>
    <n v="1"/>
    <n v="1"/>
    <n v="0"/>
    <n v="1"/>
    <n v="0"/>
    <n v="0"/>
  </r>
  <r>
    <d v="1921-02-09T00:00:00"/>
    <x v="9"/>
    <x v="2"/>
    <x v="10"/>
    <s v="Unknown"/>
    <s v="La Crosse, Wisconsin"/>
    <x v="23"/>
    <x v="5"/>
    <s v="Junkers F-13"/>
    <n v="3"/>
    <n v="3"/>
    <n v="0"/>
    <n v="3"/>
    <n v="0"/>
    <n v="0"/>
  </r>
  <r>
    <d v="1921-02-15T00:00:00"/>
    <x v="9"/>
    <x v="2"/>
    <x v="10"/>
    <s v="Unknown"/>
    <s v="Off Gibraltar"/>
    <x v="24"/>
    <x v="10"/>
    <s v="Breguet 14"/>
    <n v="2"/>
    <n v="2"/>
    <n v="0"/>
    <n v="2"/>
    <n v="0"/>
    <n v="0"/>
  </r>
  <r>
    <d v="1921-02-22T00:00:00"/>
    <x v="9"/>
    <x v="2"/>
    <x v="10"/>
    <s v="Unknown"/>
    <s v="Elko, Nevada"/>
    <x v="25"/>
    <x v="5"/>
    <s v="De Havilland DH-4"/>
    <n v="1"/>
    <n v="1"/>
    <n v="0"/>
    <n v="1"/>
    <n v="0"/>
    <n v="0"/>
  </r>
  <r>
    <d v="1921-04-06T00:00:00"/>
    <x v="9"/>
    <x v="2"/>
    <x v="8"/>
    <s v="Unknown"/>
    <s v="Point Cook, Australia"/>
    <x v="26"/>
    <x v="11"/>
    <s v="unknown"/>
    <n v="2"/>
    <n v="1"/>
    <n v="0"/>
    <n v="1"/>
    <n v="1"/>
    <n v="0.5"/>
  </r>
  <r>
    <d v="1921-04-21T00:00:00"/>
    <x v="9"/>
    <x v="2"/>
    <x v="8"/>
    <s v="Unknown"/>
    <s v="Mitchel Field, NY"/>
    <x v="27"/>
    <x v="5"/>
    <s v="De Havilland DH-4"/>
    <n v="1"/>
    <n v="1"/>
    <n v="0"/>
    <n v="1"/>
    <n v="0"/>
    <n v="0"/>
  </r>
  <r>
    <d v="1921-04-29T00:00:00"/>
    <x v="9"/>
    <x v="2"/>
    <x v="8"/>
    <s v="Unknown"/>
    <s v="Cleveland, Ohio"/>
    <x v="13"/>
    <x v="5"/>
    <s v="De Havilland DH-4"/>
    <n v="1"/>
    <n v="1"/>
    <n v="0"/>
    <n v="1"/>
    <n v="0"/>
    <n v="0"/>
  </r>
  <r>
    <d v="1921-05-17T00:00:00"/>
    <x v="9"/>
    <x v="2"/>
    <x v="6"/>
    <s v="Unknown"/>
    <s v="Rock Springs, Wyoming"/>
    <x v="21"/>
    <x v="5"/>
    <s v="unknown"/>
    <n v="1"/>
    <n v="1"/>
    <n v="0"/>
    <n v="1"/>
    <n v="0"/>
    <n v="0"/>
  </r>
  <r>
    <d v="1921-07-16T00:00:00"/>
    <x v="9"/>
    <x v="2"/>
    <x v="1"/>
    <s v="Unknown"/>
    <s v="San Francisco, California"/>
    <x v="28"/>
    <x v="5"/>
    <s v="De Havilland DH-4"/>
    <n v="1"/>
    <n v="1"/>
    <n v="0"/>
    <n v="1"/>
    <n v="0"/>
    <n v="0"/>
  </r>
  <r>
    <d v="1921-08-14T00:00:00"/>
    <x v="9"/>
    <x v="2"/>
    <x v="2"/>
    <s v="Unknown"/>
    <s v="Toulouse, France"/>
    <x v="11"/>
    <x v="10"/>
    <s v="Breguet 14"/>
    <n v="2"/>
    <n v="2"/>
    <n v="0"/>
    <n v="2"/>
    <n v="0"/>
    <n v="0"/>
  </r>
  <r>
    <d v="1921-08-24T00:00:00"/>
    <x v="9"/>
    <x v="2"/>
    <x v="2"/>
    <d v="1899-12-30T17:40:00"/>
    <s v="River Humber, England"/>
    <x v="7"/>
    <x v="12"/>
    <s v="Royal Airship Works ZR-2 (airship)"/>
    <n v="46"/>
    <n v="46"/>
    <n v="1"/>
    <n v="47"/>
    <n v="0"/>
    <n v="0"/>
  </r>
  <r>
    <d v="1921-09-06T00:00:00"/>
    <x v="9"/>
    <x v="2"/>
    <x v="0"/>
    <s v="Unknown"/>
    <s v="Paris, France"/>
    <x v="11"/>
    <x v="13"/>
    <s v="Potez IX"/>
    <n v="5"/>
    <n v="5"/>
    <n v="0"/>
    <n v="5"/>
    <n v="0"/>
    <n v="0"/>
  </r>
  <r>
    <d v="1921-12-05T00:00:00"/>
    <x v="9"/>
    <x v="2"/>
    <x v="9"/>
    <s v="Unknown"/>
    <s v="Near Murchinson River, Australia"/>
    <x v="26"/>
    <x v="14"/>
    <s v="Bristol 28 Tourer"/>
    <n v="3"/>
    <n v="3"/>
    <n v="0"/>
    <n v="3"/>
    <n v="0"/>
    <n v="0"/>
  </r>
  <r>
    <d v="1922-01-14T00:00:00"/>
    <x v="10"/>
    <x v="2"/>
    <x v="11"/>
    <s v="Unknown"/>
    <s v="Paris, France"/>
    <x v="11"/>
    <x v="9"/>
    <s v="Handley Page O/10"/>
    <n v="5"/>
    <n v="5"/>
    <n v="5"/>
    <n v="10"/>
    <n v="0"/>
    <n v="0"/>
  </r>
  <r>
    <d v="1922-02-21T00:00:00"/>
    <x v="10"/>
    <x v="2"/>
    <x v="10"/>
    <s v="Unknown"/>
    <s v="Near Norfolk, Virginia"/>
    <x v="0"/>
    <x v="15"/>
    <s v="Dirigible Roma (airship)"/>
    <n v="45"/>
    <n v="34"/>
    <n v="0"/>
    <n v="34"/>
    <n v="11"/>
    <n v="0.24444444444444444"/>
  </r>
  <r>
    <d v="1922-04-07T00:00:00"/>
    <x v="10"/>
    <x v="2"/>
    <x v="8"/>
    <s v="Unknown"/>
    <s v="Grandvilliers, France"/>
    <x v="11"/>
    <x v="16"/>
    <s v="de Havilland DH-18 / Farman F-60 Goliath"/>
    <n v="7"/>
    <n v="7"/>
    <n v="0"/>
    <n v="7"/>
    <n v="0"/>
    <n v="0"/>
  </r>
  <r>
    <d v="1922-04-08T00:00:00"/>
    <x v="10"/>
    <x v="2"/>
    <x v="8"/>
    <s v="Unknown"/>
    <s v="Pao Ting Fou, China"/>
    <x v="29"/>
    <x v="17"/>
    <s v="unknown"/>
    <n v="17"/>
    <n v="17"/>
    <n v="0"/>
    <n v="17"/>
    <n v="0"/>
    <n v="0"/>
  </r>
  <r>
    <d v="1922-04-13T00:00:00"/>
    <x v="10"/>
    <x v="2"/>
    <x v="8"/>
    <s v="Unknown"/>
    <s v="Brooklands, England"/>
    <x v="7"/>
    <x v="18"/>
    <s v="Vickers Viking"/>
    <n v="3"/>
    <n v="3"/>
    <n v="0"/>
    <n v="3"/>
    <n v="0"/>
    <n v="0"/>
  </r>
  <r>
    <d v="1925-10-01T00:00:00"/>
    <x v="11"/>
    <x v="2"/>
    <x v="3"/>
    <s v="Unknown"/>
    <s v="Nittany Mt, Ohio"/>
    <x v="13"/>
    <x v="5"/>
    <s v="De Havilland DH-4"/>
    <n v="1"/>
    <n v="1"/>
    <n v="0"/>
    <n v="1"/>
    <n v="0"/>
    <n v="0"/>
  </r>
  <r>
    <d v="1922-06-03T00:00:00"/>
    <x v="10"/>
    <x v="2"/>
    <x v="7"/>
    <s v="Unknown"/>
    <s v="Off Folkestone, Kent, England"/>
    <x v="30"/>
    <x v="19"/>
    <s v="Bleriot Spad 27"/>
    <n v="3"/>
    <n v="3"/>
    <n v="0"/>
    <n v="3"/>
    <n v="0"/>
    <n v="0"/>
  </r>
  <r>
    <d v="1922-07-26T00:00:00"/>
    <x v="10"/>
    <x v="2"/>
    <x v="1"/>
    <s v="Unknown"/>
    <s v="Cadix, Spain"/>
    <x v="19"/>
    <x v="20"/>
    <s v="Breguet 14"/>
    <n v="3"/>
    <n v="3"/>
    <n v="0"/>
    <n v="3"/>
    <n v="0"/>
    <n v="0"/>
  </r>
  <r>
    <d v="1922-09-07T00:00:00"/>
    <x v="10"/>
    <x v="2"/>
    <x v="0"/>
    <s v="Unknown"/>
    <s v="Indianapolis, Indiana"/>
    <x v="17"/>
    <x v="5"/>
    <s v="De Havilland DH-4"/>
    <n v="1"/>
    <n v="1"/>
    <n v="0"/>
    <n v="1"/>
    <n v="0"/>
    <n v="0"/>
  </r>
  <r>
    <d v="1922-10-02T00:00:00"/>
    <x v="10"/>
    <x v="2"/>
    <x v="3"/>
    <s v="Unknown"/>
    <s v="Venice, Italy"/>
    <x v="31"/>
    <x v="17"/>
    <s v="de Havilland DH-9"/>
    <n v="4"/>
    <n v="4"/>
    <n v="0"/>
    <n v="4"/>
    <n v="0"/>
    <n v="0"/>
  </r>
  <r>
    <d v="1922-10-25T00:00:00"/>
    <x v="10"/>
    <x v="2"/>
    <x v="3"/>
    <s v="Unknown"/>
    <s v="Larache, Morocco"/>
    <x v="32"/>
    <x v="20"/>
    <s v="Breguet 14"/>
    <n v="2"/>
    <n v="2"/>
    <n v="0"/>
    <n v="2"/>
    <n v="0"/>
    <n v="0"/>
  </r>
  <r>
    <d v="1922-12-03T00:00:00"/>
    <x v="10"/>
    <x v="2"/>
    <x v="9"/>
    <s v="Unknown"/>
    <s v="Fez, Morocco"/>
    <x v="32"/>
    <x v="20"/>
    <s v="Breguet 14"/>
    <n v="1"/>
    <n v="1"/>
    <n v="0"/>
    <n v="1"/>
    <n v="0"/>
    <n v="0"/>
  </r>
  <r>
    <d v="1923-01-10T00:00:00"/>
    <x v="12"/>
    <x v="2"/>
    <x v="11"/>
    <s v="Unknown"/>
    <s v="Ajaccio, France"/>
    <x v="11"/>
    <x v="21"/>
    <s v="Lioré-et-Olivier H-13"/>
    <n v="4"/>
    <n v="3"/>
    <n v="0"/>
    <n v="3"/>
    <n v="1"/>
    <n v="0.25"/>
  </r>
  <r>
    <d v="1923-01-17T00:00:00"/>
    <x v="12"/>
    <x v="2"/>
    <x v="11"/>
    <s v="Unknown"/>
    <s v="Barcelona, Spain"/>
    <x v="19"/>
    <x v="20"/>
    <s v="Breguet 14"/>
    <n v="1"/>
    <n v="1"/>
    <n v="0"/>
    <n v="1"/>
    <n v="0"/>
    <n v="0"/>
  </r>
  <r>
    <d v="1923-01-18T00:00:00"/>
    <x v="12"/>
    <x v="2"/>
    <x v="11"/>
    <s v="Unknown"/>
    <s v="Cheyenne, Wyoming"/>
    <x v="21"/>
    <x v="5"/>
    <s v="De Havilland DH-4"/>
    <n v="1"/>
    <n v="1"/>
    <n v="0"/>
    <n v="1"/>
    <n v="0"/>
    <n v="0"/>
  </r>
  <r>
    <d v="1923-02-26T00:00:00"/>
    <x v="12"/>
    <x v="2"/>
    <x v="10"/>
    <s v="Unknown"/>
    <s v="Meadville, Pennsylvania"/>
    <x v="14"/>
    <x v="5"/>
    <s v="De Havilland DH-4"/>
    <n v="1"/>
    <n v="1"/>
    <n v="0"/>
    <n v="1"/>
    <n v="0"/>
    <n v="0"/>
  </r>
  <r>
    <d v="1923-05-14T00:00:00"/>
    <x v="12"/>
    <x v="2"/>
    <x v="6"/>
    <s v="Unknown"/>
    <s v="Monsures, France"/>
    <x v="11"/>
    <x v="20"/>
    <s v="Farman F-60 Goliath"/>
    <n v="6"/>
    <n v="6"/>
    <n v="0"/>
    <n v="6"/>
    <n v="0"/>
    <n v="0"/>
  </r>
  <r>
    <d v="1923-08-27T00:00:00"/>
    <x v="12"/>
    <x v="2"/>
    <x v="2"/>
    <s v="Unknown"/>
    <s v="Bucharest, Romania"/>
    <x v="33"/>
    <x v="22"/>
    <s v="Blériot Spad 46"/>
    <n v="2"/>
    <n v="2"/>
    <n v="0"/>
    <n v="2"/>
    <n v="0"/>
    <n v="0"/>
  </r>
  <r>
    <d v="1923-09-07T00:00:00"/>
    <x v="12"/>
    <x v="2"/>
    <x v="0"/>
    <s v="Unknown"/>
    <s v="Colton, Ohio"/>
    <x v="13"/>
    <x v="5"/>
    <s v="De Havilland DH-4"/>
    <n v="1"/>
    <n v="1"/>
    <n v="0"/>
    <n v="1"/>
    <n v="0"/>
    <n v="0"/>
  </r>
  <r>
    <d v="1923-09-14T00:00:00"/>
    <x v="12"/>
    <x v="2"/>
    <x v="0"/>
    <s v="Unknown"/>
    <s v="Berks, England"/>
    <x v="7"/>
    <x v="23"/>
    <s v="de Havilland DH-34"/>
    <n v="6"/>
    <n v="6"/>
    <n v="0"/>
    <n v="6"/>
    <n v="0"/>
    <n v="0"/>
  </r>
  <r>
    <d v="1923-11-18T00:00:00"/>
    <x v="12"/>
    <x v="2"/>
    <x v="5"/>
    <s v="Unknown"/>
    <s v="Russia"/>
    <x v="34"/>
    <x v="24"/>
    <s v="Junkers F-13"/>
    <n v="4"/>
    <n v="2"/>
    <n v="0"/>
    <n v="2"/>
    <n v="2"/>
    <n v="0.5"/>
  </r>
  <r>
    <d v="1923-12-06T00:00:00"/>
    <x v="12"/>
    <x v="2"/>
    <x v="9"/>
    <s v="Unknown"/>
    <s v="Castalia, Ohio"/>
    <x v="13"/>
    <x v="5"/>
    <s v="De Havilland DH-4"/>
    <n v="1"/>
    <n v="1"/>
    <n v="0"/>
    <n v="1"/>
    <n v="0"/>
    <n v="0"/>
  </r>
  <r>
    <d v="1923-12-23T00:00:00"/>
    <x v="12"/>
    <x v="2"/>
    <x v="9"/>
    <d v="1899-12-30T02:30:00"/>
    <s v="Over the Mediterranean Sea"/>
    <x v="35"/>
    <x v="25"/>
    <s v="Zeppelin Dixmunde (airship)"/>
    <n v="52"/>
    <n v="52"/>
    <n v="0"/>
    <n v="52"/>
    <n v="0"/>
    <n v="0"/>
  </r>
  <r>
    <d v="1923-12-24T00:00:00"/>
    <x v="12"/>
    <x v="2"/>
    <x v="9"/>
    <s v="Unknown"/>
    <s v="Egbert, WY"/>
    <x v="36"/>
    <x v="5"/>
    <s v="De Havilland DH-4"/>
    <n v="1"/>
    <n v="1"/>
    <n v="0"/>
    <n v="1"/>
    <n v="0"/>
    <n v="0"/>
  </r>
  <r>
    <d v="1924-03-07T00:00:00"/>
    <x v="13"/>
    <x v="2"/>
    <x v="4"/>
    <s v="Unknown"/>
    <s v="Grampian, Pennsylvania"/>
    <x v="14"/>
    <x v="5"/>
    <s v="De Havilland DH-4"/>
    <n v="1"/>
    <n v="1"/>
    <n v="0"/>
    <n v="1"/>
    <n v="0"/>
    <n v="0"/>
  </r>
  <r>
    <d v="1924-04-24T00:00:00"/>
    <x v="13"/>
    <x v="2"/>
    <x v="8"/>
    <s v="Unknown"/>
    <s v="Over the English Channel"/>
    <x v="37"/>
    <x v="26"/>
    <s v="Fokker F.III"/>
    <n v="3"/>
    <n v="3"/>
    <n v="0"/>
    <n v="3"/>
    <n v="0"/>
    <n v="0"/>
  </r>
  <r>
    <d v="1924-06-08T00:00:00"/>
    <x v="13"/>
    <x v="2"/>
    <x v="7"/>
    <s v="Unknown"/>
    <s v="Barranquilla, Colombia"/>
    <x v="38"/>
    <x v="27"/>
    <s v="Junkers F-13"/>
    <n v="3"/>
    <n v="3"/>
    <n v="0"/>
    <n v="3"/>
    <n v="0"/>
    <n v="0"/>
  </r>
  <r>
    <d v="1924-08-01T00:00:00"/>
    <x v="13"/>
    <x v="2"/>
    <x v="2"/>
    <s v="Unknown"/>
    <s v="United States"/>
    <x v="39"/>
    <x v="5"/>
    <s v="De Havilland DH-4"/>
    <n v="1"/>
    <n v="1"/>
    <n v="0"/>
    <n v="1"/>
    <n v="0"/>
    <n v="0"/>
  </r>
  <r>
    <d v="1924-11-06T00:00:00"/>
    <x v="13"/>
    <x v="2"/>
    <x v="5"/>
    <s v="Unknown"/>
    <s v="Cabrerolles, France"/>
    <x v="11"/>
    <x v="20"/>
    <s v="unknown"/>
    <n v="1"/>
    <n v="1"/>
    <n v="0"/>
    <n v="1"/>
    <n v="0"/>
    <n v="0"/>
  </r>
  <r>
    <d v="1924-12-21T00:00:00"/>
    <x v="13"/>
    <x v="2"/>
    <x v="9"/>
    <s v="Unknown"/>
    <s v="Goshen, Indiana"/>
    <x v="17"/>
    <x v="5"/>
    <s v="De Havilland DH-4"/>
    <n v="1"/>
    <n v="1"/>
    <n v="0"/>
    <n v="1"/>
    <n v="0"/>
    <n v="0"/>
  </r>
  <r>
    <d v="1924-12-24T00:00:00"/>
    <x v="13"/>
    <x v="2"/>
    <x v="9"/>
    <s v="Unknown"/>
    <s v="Purley, England"/>
    <x v="7"/>
    <x v="28"/>
    <s v="de Havilland DH-34B"/>
    <n v="8"/>
    <n v="8"/>
    <n v="0"/>
    <n v="8"/>
    <n v="0"/>
    <n v="0"/>
  </r>
  <r>
    <d v="1925-03-22T00:00:00"/>
    <x v="11"/>
    <x v="2"/>
    <x v="4"/>
    <s v="Unknown"/>
    <s v="Near Tiflies, Georgia, USSR"/>
    <x v="40"/>
    <x v="29"/>
    <s v="Junkers F-13"/>
    <n v="5"/>
    <n v="5"/>
    <n v="0"/>
    <n v="5"/>
    <n v="0"/>
    <n v="0"/>
  </r>
  <r>
    <d v="1925-04-25T00:00:00"/>
    <x v="11"/>
    <x v="2"/>
    <x v="8"/>
    <s v="Unknown"/>
    <s v="Alicante, Spain"/>
    <x v="19"/>
    <x v="20"/>
    <s v="Breguet 14"/>
    <n v="4"/>
    <n v="4"/>
    <n v="0"/>
    <n v="4"/>
    <n v="0"/>
    <n v="0"/>
  </r>
  <r>
    <d v="1925-05-25T00:00:00"/>
    <x v="11"/>
    <x v="2"/>
    <x v="6"/>
    <s v="Unknown"/>
    <s v="Alicante, Spain"/>
    <x v="19"/>
    <x v="30"/>
    <s v="Breguet 14"/>
    <n v="2"/>
    <n v="2"/>
    <n v="0"/>
    <n v="2"/>
    <n v="0"/>
    <n v="0"/>
  </r>
  <r>
    <d v="1925-06-25T00:00:00"/>
    <x v="11"/>
    <x v="2"/>
    <x v="7"/>
    <s v="Unknown"/>
    <s v="Landrécies, France"/>
    <x v="11"/>
    <x v="26"/>
    <s v="Fokker (KLM)  F.III"/>
    <n v="4"/>
    <n v="4"/>
    <n v="0"/>
    <n v="4"/>
    <n v="0"/>
    <n v="0"/>
  </r>
  <r>
    <d v="1925-06-26T00:00:00"/>
    <x v="11"/>
    <x v="2"/>
    <x v="7"/>
    <s v="Unknown"/>
    <s v="Alicante, Spain"/>
    <x v="19"/>
    <x v="20"/>
    <s v="Lioré-et-Olivier H-13"/>
    <n v="2"/>
    <n v="2"/>
    <n v="0"/>
    <n v="2"/>
    <n v="0"/>
    <n v="0"/>
  </r>
  <r>
    <d v="1925-07-20T00:00:00"/>
    <x v="11"/>
    <x v="2"/>
    <x v="1"/>
    <s v="Unknown"/>
    <s v="Rosas, Spain"/>
    <x v="19"/>
    <x v="30"/>
    <s v="Breguet 14"/>
    <n v="1"/>
    <n v="1"/>
    <n v="0"/>
    <n v="1"/>
    <n v="0"/>
    <n v="0"/>
  </r>
  <r>
    <d v="1925-07-24T00:00:00"/>
    <x v="11"/>
    <x v="2"/>
    <x v="1"/>
    <s v="Unknown"/>
    <s v="Budapest, Hungary"/>
    <x v="41"/>
    <x v="31"/>
    <s v="Potez IX"/>
    <n v="1"/>
    <n v="1"/>
    <n v="0"/>
    <n v="1"/>
    <n v="0"/>
    <n v="0"/>
  </r>
  <r>
    <d v="1925-09-03T00:00:00"/>
    <x v="11"/>
    <x v="2"/>
    <x v="0"/>
    <d v="1899-12-30T05:30:00"/>
    <s v="Caldwell, Ohio"/>
    <x v="13"/>
    <x v="1"/>
    <s v="Dirigible ZR-1 Shenandoah (airship)"/>
    <n v="43"/>
    <n v="14"/>
    <n v="0"/>
    <n v="14"/>
    <n v="29"/>
    <n v="0.67441860465116277"/>
  </r>
  <r>
    <d v="1925-09-07T00:00:00"/>
    <x v="11"/>
    <x v="2"/>
    <x v="0"/>
    <s v="Unknown"/>
    <s v="Toul, France"/>
    <x v="11"/>
    <x v="31"/>
    <s v="unknown"/>
    <n v="3"/>
    <n v="3"/>
    <n v="0"/>
    <n v="3"/>
    <n v="0"/>
    <n v="0"/>
  </r>
  <r>
    <d v="1925-11-14T00:00:00"/>
    <x v="11"/>
    <x v="2"/>
    <x v="5"/>
    <s v="Unknown"/>
    <s v="Off Boulogne-sur-Mer, France"/>
    <x v="11"/>
    <x v="32"/>
    <s v="Farman F-60 Goliath"/>
    <n v="2"/>
    <n v="2"/>
    <n v="0"/>
    <n v="2"/>
    <n v="0"/>
    <n v="0"/>
  </r>
  <r>
    <d v="1926-02-12T00:00:00"/>
    <x v="14"/>
    <x v="2"/>
    <x v="10"/>
    <s v="Unknown"/>
    <s v="Montpelier, Ohio"/>
    <x v="13"/>
    <x v="5"/>
    <s v="Curtiss Carrier Pigeon"/>
    <n v="1"/>
    <n v="1"/>
    <n v="0"/>
    <n v="1"/>
    <n v="0"/>
    <n v="0"/>
  </r>
  <r>
    <d v="1926-03-08T00:00:00"/>
    <x v="14"/>
    <x v="2"/>
    <x v="4"/>
    <s v="Unknown"/>
    <s v="Staaken, Germany"/>
    <x v="4"/>
    <x v="33"/>
    <s v="Junkers F-13"/>
    <n v="1"/>
    <n v="1"/>
    <n v="0"/>
    <n v="1"/>
    <n v="0"/>
    <n v="0"/>
  </r>
  <r>
    <d v="1926-05-31T00:00:00"/>
    <x v="14"/>
    <x v="2"/>
    <x v="6"/>
    <s v="Unknown"/>
    <s v="English Channel"/>
    <x v="16"/>
    <x v="32"/>
    <s v="Breguet 14"/>
    <n v="1"/>
    <n v="1"/>
    <n v="0"/>
    <n v="1"/>
    <n v="0"/>
    <n v="0"/>
  </r>
  <r>
    <d v="1926-07-03T00:00:00"/>
    <x v="14"/>
    <x v="2"/>
    <x v="1"/>
    <s v="Unknown"/>
    <s v="Rossaugpt, Czechoslovakia"/>
    <x v="42"/>
    <x v="34"/>
    <s v="Caudron C-61"/>
    <n v="7"/>
    <n v="7"/>
    <n v="0"/>
    <n v="7"/>
    <n v="0"/>
    <n v="0"/>
  </r>
  <r>
    <d v="1926-07-09T00:00:00"/>
    <x v="14"/>
    <x v="2"/>
    <x v="1"/>
    <s v="Unknown"/>
    <s v="Wolvertem, Belgium"/>
    <x v="5"/>
    <x v="26"/>
    <s v="Fokker F-4"/>
    <n v="2"/>
    <n v="2"/>
    <n v="0"/>
    <n v="2"/>
    <n v="0"/>
    <n v="0"/>
  </r>
  <r>
    <d v="1926-07-24T00:00:00"/>
    <x v="14"/>
    <x v="2"/>
    <x v="1"/>
    <s v="Unknown"/>
    <s v="Juist, Germany"/>
    <x v="4"/>
    <x v="35"/>
    <s v="Junkers F-13"/>
    <n v="4"/>
    <n v="4"/>
    <n v="0"/>
    <n v="4"/>
    <n v="0"/>
    <n v="0"/>
  </r>
  <r>
    <d v="1926-08-18T00:00:00"/>
    <x v="14"/>
    <x v="2"/>
    <x v="2"/>
    <s v="Unknown"/>
    <s v="Hurst, Kent, England"/>
    <x v="30"/>
    <x v="32"/>
    <s v="Bleriot 155"/>
    <n v="4"/>
    <n v="4"/>
    <n v="0"/>
    <n v="4"/>
    <n v="0"/>
    <n v="0"/>
  </r>
  <r>
    <d v="1926-09-26T00:00:00"/>
    <x v="14"/>
    <x v="2"/>
    <x v="0"/>
    <s v="Unknown"/>
    <s v="New York, New York"/>
    <x v="43"/>
    <x v="17"/>
    <s v="Sikorsky S-25"/>
    <n v="5"/>
    <n v="2"/>
    <n v="0"/>
    <n v="2"/>
    <n v="3"/>
    <n v="0.6"/>
  </r>
  <r>
    <d v="1926-10-08T00:00:00"/>
    <x v="14"/>
    <x v="2"/>
    <x v="3"/>
    <s v="Unknown"/>
    <s v="Bueren, Germany"/>
    <x v="4"/>
    <x v="35"/>
    <s v="Fokker FG III"/>
    <n v="4"/>
    <n v="4"/>
    <n v="0"/>
    <n v="4"/>
    <n v="0"/>
    <n v="0"/>
  </r>
  <r>
    <d v="1926-10-21T00:00:00"/>
    <x v="14"/>
    <x v="2"/>
    <x v="3"/>
    <d v="1899-12-30T13:15:00"/>
    <s v="English Channel"/>
    <x v="16"/>
    <x v="28"/>
    <s v="Handley Page W-10"/>
    <n v="12"/>
    <n v="0"/>
    <n v="0"/>
    <n v="0"/>
    <n v="12"/>
    <n v="1"/>
  </r>
  <r>
    <d v="1926-11-11T00:00:00"/>
    <x v="14"/>
    <x v="2"/>
    <x v="5"/>
    <s v="Unknown"/>
    <s v="Cape Bojador, Morocco"/>
    <x v="32"/>
    <x v="20"/>
    <s v="Breguet 14"/>
    <n v="3"/>
    <n v="3"/>
    <n v="0"/>
    <n v="3"/>
    <n v="0"/>
    <n v="0"/>
  </r>
  <r>
    <d v="1926-12-16T00:00:00"/>
    <x v="14"/>
    <x v="2"/>
    <x v="9"/>
    <s v="Unknown"/>
    <s v="Medford, Oregon"/>
    <x v="44"/>
    <x v="36"/>
    <s v="Ryan M-1"/>
    <n v="1"/>
    <n v="1"/>
    <n v="0"/>
    <n v="1"/>
    <n v="0"/>
    <n v="0"/>
  </r>
  <r>
    <d v="1927-01-12T00:00:00"/>
    <x v="15"/>
    <x v="2"/>
    <x v="11"/>
    <s v="Unknown"/>
    <s v="Lille, France"/>
    <x v="11"/>
    <x v="26"/>
    <s v="Fokker F-VII"/>
    <n v="2"/>
    <n v="2"/>
    <n v="0"/>
    <n v="2"/>
    <n v="0"/>
    <n v="0"/>
  </r>
  <r>
    <d v="1927-03-20T00:00:00"/>
    <x v="15"/>
    <x v="2"/>
    <x v="4"/>
    <s v="Unknown"/>
    <s v="Rabat, Morocco"/>
    <x v="32"/>
    <x v="20"/>
    <s v="Breguet 14"/>
    <n v="1"/>
    <n v="1"/>
    <n v="0"/>
    <n v="1"/>
    <n v="0"/>
    <n v="0"/>
  </r>
  <r>
    <d v="1927-03-24T00:00:00"/>
    <x v="15"/>
    <x v="2"/>
    <x v="4"/>
    <s v="Unknown"/>
    <s v="Tambo, Qld, Australia"/>
    <x v="45"/>
    <x v="37"/>
    <s v="de Havilland DH-9C"/>
    <n v="3"/>
    <n v="3"/>
    <n v="0"/>
    <n v="3"/>
    <n v="0"/>
    <n v="0"/>
  </r>
  <r>
    <d v="1927-04-15T00:00:00"/>
    <x v="15"/>
    <x v="2"/>
    <x v="8"/>
    <s v="Unknown"/>
    <s v="King Hill, Idaho"/>
    <x v="46"/>
    <x v="38"/>
    <s v="unknown"/>
    <n v="1"/>
    <n v="1"/>
    <n v="0"/>
    <n v="1"/>
    <n v="0"/>
    <n v="0"/>
  </r>
  <r>
    <d v="1927-04-22T00:00:00"/>
    <x v="15"/>
    <x v="2"/>
    <x v="8"/>
    <s v="Unknown"/>
    <s v="Goshen, Indiana"/>
    <x v="17"/>
    <x v="5"/>
    <s v="Douglas M-4"/>
    <n v="1"/>
    <n v="1"/>
    <n v="0"/>
    <n v="1"/>
    <n v="0"/>
    <n v="0"/>
  </r>
  <r>
    <d v="1927-04-22T00:00:00"/>
    <x v="15"/>
    <x v="2"/>
    <x v="8"/>
    <s v="Unknown"/>
    <s v="Floh, Germany"/>
    <x v="4"/>
    <x v="35"/>
    <s v="Fokker FG III"/>
    <n v="2"/>
    <n v="2"/>
    <n v="0"/>
    <n v="2"/>
    <n v="0"/>
    <n v="0"/>
  </r>
  <r>
    <d v="1927-05-02T00:00:00"/>
    <x v="15"/>
    <x v="2"/>
    <x v="6"/>
    <s v="Unknown"/>
    <s v="Algiers, Algeria"/>
    <x v="47"/>
    <x v="32"/>
    <s v="SPCA Meteore 63"/>
    <n v="3"/>
    <n v="1"/>
    <n v="0"/>
    <n v="1"/>
    <n v="2"/>
    <n v="0.66666666666666663"/>
  </r>
  <r>
    <d v="1927-07-27T00:00:00"/>
    <x v="15"/>
    <x v="2"/>
    <x v="1"/>
    <s v="Unknown"/>
    <s v="Amoneburg, Germany"/>
    <x v="4"/>
    <x v="35"/>
    <s v="Junkers F-13"/>
    <n v="5"/>
    <n v="5"/>
    <n v="0"/>
    <n v="5"/>
    <n v="0"/>
    <n v="0"/>
  </r>
  <r>
    <d v="1927-08-22T00:00:00"/>
    <x v="15"/>
    <x v="2"/>
    <x v="2"/>
    <d v="1899-12-30T08:30:00"/>
    <s v="Sevenoaks, England"/>
    <x v="7"/>
    <x v="26"/>
    <s v="Fokker F-VIII"/>
    <n v="11"/>
    <n v="1"/>
    <n v="0"/>
    <n v="1"/>
    <n v="10"/>
    <n v="0.90909090909090906"/>
  </r>
  <r>
    <d v="1927-09-03T00:00:00"/>
    <x v="15"/>
    <x v="2"/>
    <x v="0"/>
    <s v="Unknown"/>
    <s v="Willington, Connecticut"/>
    <x v="48"/>
    <x v="39"/>
    <s v="Fokker Universal"/>
    <n v="1"/>
    <n v="1"/>
    <n v="0"/>
    <n v="1"/>
    <n v="0"/>
    <n v="0"/>
  </r>
  <r>
    <d v="1927-09-17T00:00:00"/>
    <x v="15"/>
    <x v="2"/>
    <x v="0"/>
    <s v="Unknown"/>
    <s v="Hadley, New Jersey"/>
    <x v="1"/>
    <x v="40"/>
    <s v="Fokker F-VII"/>
    <n v="12"/>
    <n v="7"/>
    <n v="0"/>
    <n v="7"/>
    <n v="5"/>
    <n v="0.41666666666666669"/>
  </r>
  <r>
    <d v="1927-09-22T00:00:00"/>
    <x v="15"/>
    <x v="2"/>
    <x v="0"/>
    <s v="Unknown"/>
    <s v="Saale, Germany"/>
    <x v="4"/>
    <x v="35"/>
    <s v="BFW M-18"/>
    <n v="4"/>
    <n v="2"/>
    <n v="0"/>
    <n v="2"/>
    <n v="2"/>
    <n v="0.5"/>
  </r>
  <r>
    <d v="1927-09-23T00:00:00"/>
    <x v="15"/>
    <x v="2"/>
    <x v="0"/>
    <d v="1899-12-30T10:00:00"/>
    <s v="Schleiz, Germany"/>
    <x v="4"/>
    <x v="35"/>
    <s v="Dornier Merkur"/>
    <n v="6"/>
    <n v="6"/>
    <n v="0"/>
    <n v="6"/>
    <n v="0"/>
    <n v="0"/>
  </r>
  <r>
    <d v="1927-10-06T00:00:00"/>
    <x v="15"/>
    <x v="2"/>
    <x v="3"/>
    <s v="Unknown"/>
    <s v="Thies, Mauritania"/>
    <x v="49"/>
    <x v="30"/>
    <s v="Breguet 14"/>
    <n v="2"/>
    <n v="2"/>
    <n v="0"/>
    <n v="2"/>
    <n v="0"/>
    <n v="0"/>
  </r>
  <r>
    <d v="1927-10-30T00:00:00"/>
    <x v="15"/>
    <x v="2"/>
    <x v="3"/>
    <s v="Unknown"/>
    <s v="New Brunswick, New Jersey"/>
    <x v="1"/>
    <x v="39"/>
    <s v="Fairchild FC-2"/>
    <n v="4"/>
    <n v="4"/>
    <n v="0"/>
    <n v="4"/>
    <n v="0"/>
    <n v="0"/>
  </r>
  <r>
    <d v="1927-11-16T00:00:00"/>
    <x v="15"/>
    <x v="2"/>
    <x v="5"/>
    <s v="Unknown"/>
    <s v="Strasburg, France"/>
    <x v="11"/>
    <x v="31"/>
    <s v="Farman F-121 Jabiru"/>
    <n v="1"/>
    <n v="1"/>
    <n v="0"/>
    <n v="1"/>
    <n v="0"/>
    <n v="0"/>
  </r>
  <r>
    <d v="1927-11-16T00:00:00"/>
    <x v="15"/>
    <x v="2"/>
    <x v="5"/>
    <s v="Unknown"/>
    <s v="Over the Gulf of Finland"/>
    <x v="50"/>
    <x v="41"/>
    <s v="Junkers F-13"/>
    <n v="6"/>
    <n v="6"/>
    <n v="0"/>
    <n v="6"/>
    <n v="0"/>
    <n v="0"/>
  </r>
  <r>
    <d v="1927-11-29T00:00:00"/>
    <x v="15"/>
    <x v="2"/>
    <x v="5"/>
    <s v="Unknown"/>
    <s v="Corunna, Indiana"/>
    <x v="17"/>
    <x v="42"/>
    <s v="Douglas M-4"/>
    <n v="1"/>
    <n v="1"/>
    <n v="0"/>
    <n v="1"/>
    <n v="0"/>
    <n v="0"/>
  </r>
  <r>
    <d v="1927-12-26T00:00:00"/>
    <x v="15"/>
    <x v="2"/>
    <x v="9"/>
    <s v="Unknown"/>
    <s v="Almeria, Spain"/>
    <x v="19"/>
    <x v="10"/>
    <s v="Breguet 14"/>
    <n v="2"/>
    <n v="2"/>
    <n v="0"/>
    <n v="2"/>
    <n v="0"/>
    <n v="0"/>
  </r>
  <r>
    <d v="1927-12-28T00:00:00"/>
    <x v="15"/>
    <x v="2"/>
    <x v="9"/>
    <s v="Unknown"/>
    <s v="Abuerio, Spain"/>
    <x v="19"/>
    <x v="10"/>
    <s v="Breguet 14"/>
    <n v="1"/>
    <n v="1"/>
    <n v="0"/>
    <n v="1"/>
    <n v="0"/>
    <n v="0"/>
  </r>
  <r>
    <d v="1927-12-31T00:00:00"/>
    <x v="15"/>
    <x v="2"/>
    <x v="9"/>
    <s v="Unknown"/>
    <s v="France"/>
    <x v="11"/>
    <x v="8"/>
    <s v="Latécoère 23"/>
    <n v="4"/>
    <n v="4"/>
    <n v="0"/>
    <n v="4"/>
    <n v="0"/>
    <n v="0"/>
  </r>
  <r>
    <d v="1928-01-08T00:00:00"/>
    <x v="16"/>
    <x v="2"/>
    <x v="11"/>
    <s v="Unknown"/>
    <s v="Near Canajoharie, New York"/>
    <x v="43"/>
    <x v="43"/>
    <s v="Fairchild FC-2"/>
    <n v="3"/>
    <n v="3"/>
    <n v="0"/>
    <n v="3"/>
    <n v="0"/>
    <n v="0"/>
  </r>
  <r>
    <d v="1928-01-16T00:00:00"/>
    <x v="16"/>
    <x v="2"/>
    <x v="11"/>
    <s v="Unknown"/>
    <s v="Solis, Uruguay"/>
    <x v="51"/>
    <x v="10"/>
    <s v="Latecoere 25"/>
    <n v="2"/>
    <n v="2"/>
    <n v="0"/>
    <n v="2"/>
    <n v="0"/>
    <n v="0"/>
  </r>
  <r>
    <d v="1928-01-22T00:00:00"/>
    <x v="16"/>
    <x v="2"/>
    <x v="11"/>
    <s v="Unknown"/>
    <s v="Tarragona, Spain"/>
    <x v="19"/>
    <x v="10"/>
    <s v="Breguet 14"/>
    <n v="2"/>
    <n v="2"/>
    <n v="0"/>
    <n v="2"/>
    <n v="0"/>
    <n v="0"/>
  </r>
  <r>
    <d v="1928-01-22T00:00:00"/>
    <x v="16"/>
    <x v="2"/>
    <x v="11"/>
    <s v="Unknown"/>
    <s v="France"/>
    <x v="11"/>
    <x v="10"/>
    <s v="Breguet 14"/>
    <n v="2"/>
    <n v="1"/>
    <n v="0"/>
    <n v="1"/>
    <n v="1"/>
    <n v="0.5"/>
  </r>
  <r>
    <d v="1928-01-27T00:00:00"/>
    <x v="16"/>
    <x v="2"/>
    <x v="11"/>
    <s v="Unknown"/>
    <s v="Almeria, Spain"/>
    <x v="19"/>
    <x v="10"/>
    <s v="Breguet 14"/>
    <n v="1"/>
    <n v="1"/>
    <n v="0"/>
    <n v="1"/>
    <n v="0"/>
    <n v="0"/>
  </r>
  <r>
    <d v="1928-02-26T00:00:00"/>
    <x v="16"/>
    <x v="2"/>
    <x v="10"/>
    <s v="Unknown"/>
    <s v="Marquette, Nebraska"/>
    <x v="52"/>
    <x v="44"/>
    <s v="Boeing 40"/>
    <n v="2"/>
    <n v="1"/>
    <n v="0"/>
    <n v="1"/>
    <n v="1"/>
    <n v="0.5"/>
  </r>
  <r>
    <d v="1928-03-03T00:00:00"/>
    <x v="16"/>
    <x v="2"/>
    <x v="4"/>
    <s v="Unknown"/>
    <s v="Rio de Janeiro, Brazil"/>
    <x v="53"/>
    <x v="17"/>
    <s v="unknown"/>
    <n v="10"/>
    <n v="10"/>
    <n v="0"/>
    <n v="10"/>
    <n v="0"/>
    <n v="0"/>
  </r>
  <r>
    <d v="1928-03-11T00:00:00"/>
    <x v="16"/>
    <x v="2"/>
    <x v="4"/>
    <s v="Unknown"/>
    <s v="Off Cape Griz Nez, France"/>
    <x v="11"/>
    <x v="32"/>
    <s v="Farman F-60 Goliath"/>
    <n v="2"/>
    <n v="2"/>
    <n v="0"/>
    <n v="2"/>
    <n v="0"/>
    <n v="0"/>
  </r>
  <r>
    <d v="1928-04-17T00:00:00"/>
    <x v="16"/>
    <x v="2"/>
    <x v="8"/>
    <s v="Unknown"/>
    <s v="Federal, Wyoming"/>
    <x v="21"/>
    <x v="44"/>
    <s v="Boeing 40"/>
    <n v="2"/>
    <n v="1"/>
    <n v="0"/>
    <n v="1"/>
    <n v="1"/>
    <n v="0.5"/>
  </r>
  <r>
    <d v="1928-04-19T00:00:00"/>
    <x v="16"/>
    <x v="2"/>
    <x v="8"/>
    <s v="Unknown"/>
    <s v="Minuesa, Spain"/>
    <x v="19"/>
    <x v="45"/>
    <s v="Rohrbach Roland"/>
    <n v="9"/>
    <n v="9"/>
    <n v="0"/>
    <n v="9"/>
    <n v="0"/>
    <n v="0"/>
  </r>
  <r>
    <d v="1928-05-07T00:00:00"/>
    <x v="16"/>
    <x v="2"/>
    <x v="6"/>
    <s v="Unknown"/>
    <s v="unknown"/>
    <x v="54"/>
    <x v="10"/>
    <s v="Latecoere 26"/>
    <n v="1"/>
    <n v="1"/>
    <n v="0"/>
    <n v="1"/>
    <n v="0"/>
    <n v="0"/>
  </r>
  <r>
    <d v="1928-05-12T00:00:00"/>
    <x v="16"/>
    <x v="2"/>
    <x v="6"/>
    <s v="Unknown"/>
    <s v="Dearborn, Minnesota"/>
    <x v="55"/>
    <x v="46"/>
    <s v="Ford 4"/>
    <n v="2"/>
    <n v="2"/>
    <n v="0"/>
    <n v="2"/>
    <n v="0"/>
    <n v="0"/>
  </r>
  <r>
    <d v="1928-05-26T00:00:00"/>
    <x v="16"/>
    <x v="2"/>
    <x v="6"/>
    <s v="Unknown"/>
    <s v="Radevormwald, Germany"/>
    <x v="4"/>
    <x v="35"/>
    <s v="Junkers F-13"/>
    <n v="5"/>
    <n v="3"/>
    <n v="0"/>
    <n v="3"/>
    <n v="2"/>
    <n v="0.4"/>
  </r>
  <r>
    <d v="1928-06-14T00:00:00"/>
    <x v="16"/>
    <x v="2"/>
    <x v="7"/>
    <s v="Unknown"/>
    <s v="Frankfurt, Germany"/>
    <x v="4"/>
    <x v="35"/>
    <s v="AEGK"/>
    <n v="5"/>
    <n v="5"/>
    <n v="0"/>
    <n v="5"/>
    <n v="0"/>
    <n v="0"/>
  </r>
  <r>
    <d v="1928-06-22T00:00:00"/>
    <x v="16"/>
    <x v="2"/>
    <x v="7"/>
    <s v="Unknown"/>
    <s v="Lebo, Kansas"/>
    <x v="56"/>
    <x v="42"/>
    <s v="Douglas M-4"/>
    <n v="1"/>
    <n v="1"/>
    <n v="0"/>
    <n v="1"/>
    <n v="0"/>
    <n v="0"/>
  </r>
  <r>
    <d v="1928-07-10T00:00:00"/>
    <x v="16"/>
    <x v="2"/>
    <x v="1"/>
    <s v="Unknown"/>
    <s v="Over the Gulf of Finland"/>
    <x v="50"/>
    <x v="41"/>
    <s v="Junkers F-13"/>
    <n v="6"/>
    <n v="6"/>
    <n v="0"/>
    <n v="6"/>
    <n v="0"/>
    <n v="0"/>
  </r>
  <r>
    <d v="1928-07-13T00:00:00"/>
    <x v="16"/>
    <x v="2"/>
    <x v="1"/>
    <s v="Unknown"/>
    <s v="Purley, England"/>
    <x v="7"/>
    <x v="28"/>
    <s v="Vickers 74 Vulcan"/>
    <n v="4"/>
    <n v="4"/>
    <n v="0"/>
    <n v="4"/>
    <n v="0"/>
    <n v="0"/>
  </r>
  <r>
    <d v="1928-07-24T00:00:00"/>
    <x v="16"/>
    <x v="2"/>
    <x v="1"/>
    <s v="Unknown"/>
    <s v="Waalhaven harbor, Netherlands"/>
    <x v="57"/>
    <x v="26"/>
    <s v="Fokker (KLM) F.III"/>
    <n v="1"/>
    <n v="1"/>
    <n v="0"/>
    <n v="1"/>
    <n v="0"/>
    <n v="0"/>
  </r>
  <r>
    <d v="1928-08-25T00:00:00"/>
    <x v="16"/>
    <x v="2"/>
    <x v="2"/>
    <s v="Unknown"/>
    <s v="Near Port Townsend, BC, Canada"/>
    <x v="58"/>
    <x v="47"/>
    <s v="Ford 4-AT-B Tri Motor"/>
    <n v="7"/>
    <n v="7"/>
    <n v="0"/>
    <n v="7"/>
    <n v="0"/>
    <n v="0"/>
  </r>
  <r>
    <d v="1928-09-02T00:00:00"/>
    <x v="16"/>
    <x v="2"/>
    <x v="0"/>
    <s v="Unknown"/>
    <s v="Toul, France"/>
    <x v="11"/>
    <x v="31"/>
    <s v="Bleriot Spad 56"/>
    <n v="3"/>
    <n v="3"/>
    <n v="0"/>
    <n v="3"/>
    <n v="0"/>
    <n v="0"/>
  </r>
  <r>
    <d v="1928-09-04T00:00:00"/>
    <x v="16"/>
    <x v="2"/>
    <x v="0"/>
    <s v="Unknown"/>
    <s v="Adelaide Hills, Australia"/>
    <x v="26"/>
    <x v="37"/>
    <s v="de Havilland DH.50J"/>
    <n v="2"/>
    <n v="1"/>
    <n v="0"/>
    <n v="1"/>
    <n v="1"/>
    <n v="0.5"/>
  </r>
  <r>
    <d v="1928-09-04T00:00:00"/>
    <x v="16"/>
    <x v="2"/>
    <x v="0"/>
    <s v="Unknown"/>
    <s v="Pocatello, Idaho"/>
    <x v="46"/>
    <x v="48"/>
    <s v="Fokker Super Universal"/>
    <n v="7"/>
    <n v="7"/>
    <n v="0"/>
    <n v="7"/>
    <n v="0"/>
    <n v="0"/>
  </r>
  <r>
    <d v="1928-09-06T00:00:00"/>
    <x v="16"/>
    <x v="2"/>
    <x v="0"/>
    <s v="Unknown"/>
    <s v="Heroldbach, Germany"/>
    <x v="4"/>
    <x v="35"/>
    <s v="Fokker FG III"/>
    <n v="3"/>
    <n v="3"/>
    <n v="0"/>
    <n v="3"/>
    <n v="0"/>
    <n v="0"/>
  </r>
  <r>
    <d v="1928-10-04T00:00:00"/>
    <x v="16"/>
    <x v="2"/>
    <x v="3"/>
    <s v="Unknown"/>
    <s v="Gerona, Spain"/>
    <x v="19"/>
    <x v="10"/>
    <s v="Breguet 14"/>
    <n v="3"/>
    <n v="3"/>
    <n v="0"/>
    <n v="3"/>
    <n v="0"/>
    <n v="0"/>
  </r>
  <r>
    <d v="1928-10-18T00:00:00"/>
    <x v="16"/>
    <x v="2"/>
    <x v="3"/>
    <s v="Unknown"/>
    <s v="Polk, Pennsylvania"/>
    <x v="14"/>
    <x v="42"/>
    <s v="Douglas M-4"/>
    <n v="1"/>
    <n v="1"/>
    <n v="0"/>
    <n v="1"/>
    <n v="0"/>
    <n v="0"/>
  </r>
  <r>
    <d v="1928-10-31T00:00:00"/>
    <x v="16"/>
    <x v="2"/>
    <x v="3"/>
    <s v="Unknown"/>
    <s v="Valence, France"/>
    <x v="11"/>
    <x v="32"/>
    <s v="Bleriot Spad 56"/>
    <n v="2"/>
    <n v="1"/>
    <n v="0"/>
    <n v="1"/>
    <n v="1"/>
    <n v="0.5"/>
  </r>
  <r>
    <d v="1928-11-15T00:00:00"/>
    <x v="16"/>
    <x v="2"/>
    <x v="5"/>
    <s v="Unknown"/>
    <s v="Off Gibraltar"/>
    <x v="24"/>
    <x v="10"/>
    <s v="Latecoere 32"/>
    <n v="2"/>
    <n v="1"/>
    <n v="0"/>
    <n v="1"/>
    <n v="1"/>
    <n v="0.5"/>
  </r>
  <r>
    <d v="1928-11-24T00:00:00"/>
    <x v="16"/>
    <x v="2"/>
    <x v="5"/>
    <s v="Unknown"/>
    <s v="Edgerton, Ohio"/>
    <x v="13"/>
    <x v="49"/>
    <s v="Hamilton H-47"/>
    <n v="3"/>
    <n v="3"/>
    <n v="0"/>
    <n v="3"/>
    <n v="0"/>
    <n v="0"/>
  </r>
  <r>
    <d v="1928-11-25T00:00:00"/>
    <x v="16"/>
    <x v="2"/>
    <x v="5"/>
    <s v="Unknown"/>
    <s v="Bristolville, Ohio"/>
    <x v="13"/>
    <x v="42"/>
    <s v="Douglas M-4"/>
    <n v="1"/>
    <n v="1"/>
    <n v="0"/>
    <n v="1"/>
    <n v="0"/>
    <n v="0"/>
  </r>
  <r>
    <d v="1928-11-25T00:00:00"/>
    <x v="16"/>
    <x v="2"/>
    <x v="5"/>
    <s v="Unknown"/>
    <s v="Edgerton, Ohio"/>
    <x v="13"/>
    <x v="50"/>
    <s v="Travel Air 4000"/>
    <n v="3"/>
    <n v="3"/>
    <n v="0"/>
    <n v="3"/>
    <n v="0"/>
    <n v="0"/>
  </r>
  <r>
    <d v="1928-12-01T00:00:00"/>
    <x v="16"/>
    <x v="2"/>
    <x v="9"/>
    <d v="1899-12-30T10:00:00"/>
    <s v="Spur, Texas"/>
    <x v="59"/>
    <x v="51"/>
    <s v="Ford 4-AT-B Tri Motor"/>
    <n v="5"/>
    <n v="5"/>
    <n v="0"/>
    <n v="5"/>
    <n v="0"/>
    <n v="0"/>
  </r>
  <r>
    <d v="1928-12-03T00:00:00"/>
    <x v="16"/>
    <x v="2"/>
    <x v="9"/>
    <d v="1899-12-30T08:00:00"/>
    <s v="Brazil"/>
    <x v="53"/>
    <x v="52"/>
    <s v="Dornier Wal"/>
    <n v="14"/>
    <n v="14"/>
    <n v="0"/>
    <n v="14"/>
    <n v="0"/>
    <n v="0"/>
  </r>
  <r>
    <d v="1928-12-04T00:00:00"/>
    <x v="16"/>
    <x v="2"/>
    <x v="9"/>
    <s v="Unknown"/>
    <s v="Rio de Janeiro, Brazil"/>
    <x v="53"/>
    <x v="17"/>
    <s v="Junkers G24"/>
    <n v="6"/>
    <n v="6"/>
    <n v="0"/>
    <n v="6"/>
    <n v="0"/>
    <n v="0"/>
  </r>
  <r>
    <d v="1928-12-11T00:00:00"/>
    <x v="16"/>
    <x v="2"/>
    <x v="9"/>
    <s v="Unknown"/>
    <s v="Letzlingen, Germany"/>
    <x v="4"/>
    <x v="35"/>
    <s v="Junkers G-31"/>
    <n v="4"/>
    <n v="3"/>
    <n v="0"/>
    <n v="3"/>
    <n v="1"/>
    <n v="0.25"/>
  </r>
  <r>
    <d v="1928-12-20T00:00:00"/>
    <x v="16"/>
    <x v="2"/>
    <x v="9"/>
    <s v="Unknown"/>
    <s v="Huron, Ohio"/>
    <x v="13"/>
    <x v="42"/>
    <s v="Douglas M-4"/>
    <n v="1"/>
    <n v="1"/>
    <n v="0"/>
    <n v="1"/>
    <n v="0"/>
    <n v="0"/>
  </r>
  <r>
    <d v="1928-12-23T00:00:00"/>
    <x v="16"/>
    <x v="2"/>
    <x v="9"/>
    <s v="Unknown"/>
    <s v="Chattanooga, Tennessee"/>
    <x v="60"/>
    <x v="53"/>
    <s v="Fairchild FC-2"/>
    <n v="4"/>
    <n v="4"/>
    <n v="0"/>
    <n v="4"/>
    <n v="0"/>
    <n v="0"/>
  </r>
  <r>
    <d v="1928-12-31T00:00:00"/>
    <x v="16"/>
    <x v="2"/>
    <x v="9"/>
    <s v="Unknown"/>
    <s v="Reims, France"/>
    <x v="11"/>
    <x v="31"/>
    <s v="Blériot Spad 66"/>
    <n v="3"/>
    <n v="2"/>
    <n v="0"/>
    <n v="2"/>
    <n v="1"/>
    <n v="0.33333333333333331"/>
  </r>
  <r>
    <d v="1929-01-05T00:00:00"/>
    <x v="17"/>
    <x v="2"/>
    <x v="11"/>
    <s v="Unknown"/>
    <s v="Stafford Springs, Connecticut"/>
    <x v="48"/>
    <x v="39"/>
    <s v="Fairchild FC-2"/>
    <n v="1"/>
    <n v="1"/>
    <n v="0"/>
    <n v="1"/>
    <n v="0"/>
    <n v="0"/>
  </r>
  <r>
    <d v="1929-01-18T00:00:00"/>
    <x v="17"/>
    <x v="2"/>
    <x v="11"/>
    <s v="Unknown"/>
    <s v="Cove, Oregon"/>
    <x v="44"/>
    <x v="38"/>
    <s v="Stearman C-38"/>
    <n v="1"/>
    <n v="1"/>
    <n v="0"/>
    <n v="1"/>
    <n v="0"/>
    <n v="0"/>
  </r>
  <r>
    <d v="1929-01-25T00:00:00"/>
    <x v="17"/>
    <x v="2"/>
    <x v="11"/>
    <s v="Unknown"/>
    <s v="Near Corfu, Greece"/>
    <x v="61"/>
    <x v="54"/>
    <s v="CMASA Wal"/>
    <n v="9"/>
    <n v="2"/>
    <n v="0"/>
    <n v="2"/>
    <n v="7"/>
    <n v="0.77777777777777779"/>
  </r>
  <r>
    <d v="1929-01-31T00:00:00"/>
    <x v="17"/>
    <x v="2"/>
    <x v="11"/>
    <s v="Unknown"/>
    <s v="Morgantown, West Virginia"/>
    <x v="62"/>
    <x v="55"/>
    <s v="Travel Air 4000"/>
    <n v="1"/>
    <n v="1"/>
    <n v="0"/>
    <n v="1"/>
    <n v="0"/>
    <n v="0"/>
  </r>
  <r>
    <d v="1929-01-31T00:00:00"/>
    <x v="17"/>
    <x v="2"/>
    <x v="11"/>
    <s v="Unknown"/>
    <s v="Off Morocco"/>
    <x v="63"/>
    <x v="10"/>
    <s v="Latecoere 26"/>
    <n v="2"/>
    <n v="2"/>
    <n v="0"/>
    <n v="2"/>
    <n v="0"/>
    <n v="0"/>
  </r>
  <r>
    <d v="1929-03-17T00:00:00"/>
    <x v="17"/>
    <x v="2"/>
    <x v="4"/>
    <s v="Unknown"/>
    <s v="Newark, New Jersey"/>
    <x v="1"/>
    <x v="43"/>
    <s v="Ford 5-AT-B Tri Motor"/>
    <n v="15"/>
    <n v="14"/>
    <n v="0"/>
    <n v="14"/>
    <n v="1"/>
    <n v="6.6666666666666666E-2"/>
  </r>
  <r>
    <d v="1929-03-30T00:00:00"/>
    <x v="17"/>
    <x v="2"/>
    <x v="4"/>
    <d v="1899-12-30T09:18:00"/>
    <s v="Near Beaumont, California"/>
    <x v="28"/>
    <x v="56"/>
    <s v="Fokker F-VIIA"/>
    <n v="4"/>
    <n v="4"/>
    <n v="0"/>
    <n v="4"/>
    <n v="0"/>
    <n v="0"/>
  </r>
  <r>
    <d v="1929-04-21T00:00:00"/>
    <x v="17"/>
    <x v="2"/>
    <x v="8"/>
    <s v="Unknown"/>
    <s v="San Diego, California"/>
    <x v="28"/>
    <x v="57"/>
    <s v="Ford 5-AT-B Tri-Motor / B-PW-9D"/>
    <n v="6"/>
    <n v="6"/>
    <n v="0"/>
    <n v="6"/>
    <n v="0"/>
    <n v="0"/>
  </r>
  <r>
    <d v="1929-05-18T00:00:00"/>
    <x v="17"/>
    <x v="2"/>
    <x v="6"/>
    <s v="Unknown"/>
    <s v="Hungary"/>
    <x v="41"/>
    <x v="58"/>
    <s v="Fokker F-III"/>
    <n v="2"/>
    <n v="2"/>
    <n v="0"/>
    <n v="2"/>
    <n v="0"/>
    <n v="0"/>
  </r>
  <r>
    <d v="1929-05-22T00:00:00"/>
    <x v="17"/>
    <x v="2"/>
    <x v="6"/>
    <s v="Unknown"/>
    <s v="Algiers"/>
    <x v="64"/>
    <x v="10"/>
    <s v="Cams 53"/>
    <n v="5"/>
    <n v="4"/>
    <n v="0"/>
    <n v="4"/>
    <n v="1"/>
    <n v="0.2"/>
  </r>
  <r>
    <d v="1929-06-10T00:00:00"/>
    <x v="17"/>
    <x v="2"/>
    <x v="7"/>
    <s v="Unknown"/>
    <s v="Santiago de Cuba, Cuba"/>
    <x v="65"/>
    <x v="59"/>
    <s v="Fokker F-X"/>
    <n v="5"/>
    <n v="2"/>
    <n v="0"/>
    <n v="2"/>
    <n v="3"/>
    <n v="0.6"/>
  </r>
  <r>
    <d v="1929-06-14T00:00:00"/>
    <x v="17"/>
    <x v="2"/>
    <x v="7"/>
    <s v="Unknown"/>
    <s v="Barcelona, Spain"/>
    <x v="19"/>
    <x v="10"/>
    <s v="Breguet 14"/>
    <n v="2"/>
    <n v="1"/>
    <n v="0"/>
    <n v="1"/>
    <n v="1"/>
    <n v="0.5"/>
  </r>
  <r>
    <d v="1929-06-17T00:00:00"/>
    <x v="17"/>
    <x v="2"/>
    <x v="7"/>
    <s v="Unknown"/>
    <s v="Off Dungeness, England"/>
    <x v="7"/>
    <x v="28"/>
    <s v="Handley Page W-10"/>
    <n v="13"/>
    <n v="7"/>
    <n v="0"/>
    <n v="7"/>
    <n v="6"/>
    <n v="0.46153846153846156"/>
  </r>
  <r>
    <d v="1929-06-24T00:00:00"/>
    <x v="17"/>
    <x v="2"/>
    <x v="7"/>
    <s v="Unknown"/>
    <s v="St. Paul, Minnesota"/>
    <x v="55"/>
    <x v="60"/>
    <s v="Ford 5-AT-B Tri-Motor"/>
    <n v="8"/>
    <n v="1"/>
    <n v="0"/>
    <n v="1"/>
    <n v="7"/>
    <n v="0.875"/>
  </r>
  <r>
    <d v="1929-06-29T00:00:00"/>
    <x v="17"/>
    <x v="2"/>
    <x v="7"/>
    <s v="Unknown"/>
    <s v="Lake Constance, Switzerland"/>
    <x v="66"/>
    <x v="61"/>
    <s v="Domier Delphin III"/>
    <n v="5"/>
    <n v="5"/>
    <n v="0"/>
    <n v="5"/>
    <n v="0"/>
    <n v="0"/>
  </r>
  <r>
    <d v="1929-06-29T00:00:00"/>
    <x v="17"/>
    <x v="2"/>
    <x v="7"/>
    <s v="Unknown"/>
    <s v="Columbus, Ohio"/>
    <x v="13"/>
    <x v="50"/>
    <s v="Travel Air 4000"/>
    <n v="1"/>
    <n v="1"/>
    <n v="0"/>
    <n v="1"/>
    <n v="0"/>
    <n v="0"/>
  </r>
  <r>
    <d v="1929-08-11T00:00:00"/>
    <x v="17"/>
    <x v="2"/>
    <x v="2"/>
    <s v="Unknown"/>
    <s v="Clovis, New Mexico"/>
    <x v="67"/>
    <x v="62"/>
    <s v="Lockheed Vega"/>
    <n v="4"/>
    <n v="4"/>
    <n v="0"/>
    <n v="4"/>
    <n v="0"/>
    <n v="0"/>
  </r>
  <r>
    <d v="1929-08-13T00:00:00"/>
    <x v="17"/>
    <x v="2"/>
    <x v="2"/>
    <s v="Unknown"/>
    <s v="Perpignan, France"/>
    <x v="11"/>
    <x v="10"/>
    <s v="Breguet 14"/>
    <n v="1"/>
    <n v="1"/>
    <n v="0"/>
    <n v="1"/>
    <n v="0"/>
    <n v="0"/>
  </r>
  <r>
    <d v="1929-08-24T00:00:00"/>
    <x v="17"/>
    <x v="2"/>
    <x v="2"/>
    <s v="Unknown"/>
    <s v="Sochi, Russia"/>
    <x v="34"/>
    <x v="63"/>
    <s v="Kalinin K-4"/>
    <n v="1"/>
    <n v="1"/>
    <n v="0"/>
    <n v="1"/>
    <n v="0"/>
    <n v="0"/>
  </r>
  <r>
    <d v="1929-08-24T00:00:00"/>
    <x v="17"/>
    <x v="2"/>
    <x v="2"/>
    <s v="Unknown"/>
    <s v="Elm, Germany"/>
    <x v="4"/>
    <x v="35"/>
    <s v="Fokker FG II"/>
    <n v="5"/>
    <n v="4"/>
    <n v="0"/>
    <n v="4"/>
    <n v="1"/>
    <n v="0.2"/>
  </r>
  <r>
    <d v="1929-09-02T00:00:00"/>
    <x v="17"/>
    <x v="2"/>
    <x v="0"/>
    <s v="Unknown"/>
    <s v="Needles, California"/>
    <x v="28"/>
    <x v="64"/>
    <s v="Lockheed Vega"/>
    <n v="2"/>
    <n v="1"/>
    <n v="0"/>
    <n v="1"/>
    <n v="1"/>
    <n v="0.5"/>
  </r>
  <r>
    <d v="1929-09-03T00:00:00"/>
    <x v="17"/>
    <x v="2"/>
    <x v="0"/>
    <s v="c: 1:00"/>
    <s v="Mt. Taylor, New Mexico"/>
    <x v="67"/>
    <x v="65"/>
    <s v="Ford 5-AT-B Tri Motor"/>
    <n v="8"/>
    <n v="8"/>
    <n v="0"/>
    <n v="8"/>
    <n v="0"/>
    <n v="0"/>
  </r>
  <r>
    <d v="1929-09-06T00:00:00"/>
    <x v="17"/>
    <x v="2"/>
    <x v="0"/>
    <s v="Unknown"/>
    <s v="Jask, Iran"/>
    <x v="68"/>
    <x v="28"/>
    <s v="de Havilland DH-66 Hercules"/>
    <n v="5"/>
    <n v="3"/>
    <n v="0"/>
    <n v="3"/>
    <n v="2"/>
    <n v="0.4"/>
  </r>
  <r>
    <d v="1929-09-17T00:00:00"/>
    <x v="17"/>
    <x v="2"/>
    <x v="0"/>
    <s v="Unknown"/>
    <s v="Off Larache, Morocco"/>
    <x v="32"/>
    <x v="10"/>
    <s v="Latecoere 25-3-R"/>
    <n v="5"/>
    <n v="5"/>
    <n v="0"/>
    <n v="5"/>
    <n v="0"/>
    <n v="0"/>
  </r>
  <r>
    <d v="1929-09-17T00:00:00"/>
    <x v="17"/>
    <x v="2"/>
    <x v="0"/>
    <s v="Unknown"/>
    <s v="Jacumba, California"/>
    <x v="28"/>
    <x v="66"/>
    <s v="Fairchild 71"/>
    <n v="2"/>
    <n v="1"/>
    <n v="0"/>
    <n v="1"/>
    <n v="1"/>
    <n v="0.5"/>
  </r>
  <r>
    <d v="1929-09-17T00:00:00"/>
    <x v="17"/>
    <x v="2"/>
    <x v="0"/>
    <s v="Unknown"/>
    <s v="Mt Lamentation, Connecticut"/>
    <x v="48"/>
    <x v="39"/>
    <s v="Pitcairn PA-6 Mailwing"/>
    <n v="1"/>
    <n v="1"/>
    <n v="0"/>
    <n v="1"/>
    <n v="0"/>
    <n v="0"/>
  </r>
  <r>
    <d v="1929-10-26T00:00:00"/>
    <x v="17"/>
    <x v="2"/>
    <x v="3"/>
    <s v="Unknown"/>
    <s v="Off Spezia, Italy"/>
    <x v="31"/>
    <x v="28"/>
    <s v="Short Calcutta"/>
    <n v="7"/>
    <n v="7"/>
    <n v="0"/>
    <n v="7"/>
    <n v="0"/>
    <n v="0"/>
  </r>
  <r>
    <d v="1929-10-29T00:00:00"/>
    <x v="17"/>
    <x v="2"/>
    <x v="3"/>
    <s v="Unknown"/>
    <s v="Mount Vernon, Ohio"/>
    <x v="13"/>
    <x v="50"/>
    <s v="Stearman C-38"/>
    <n v="1"/>
    <n v="1"/>
    <n v="0"/>
    <n v="1"/>
    <n v="0"/>
    <n v="0"/>
  </r>
  <r>
    <d v="1929-10-31T00:00:00"/>
    <x v="17"/>
    <x v="2"/>
    <x v="3"/>
    <s v="Unknown"/>
    <s v="Off Bremerton, Washington"/>
    <x v="69"/>
    <x v="67"/>
    <s v="Loening C-2C"/>
    <n v="2"/>
    <n v="2"/>
    <n v="0"/>
    <n v="2"/>
    <n v="0"/>
    <n v="0"/>
  </r>
  <r>
    <d v="1929-11-04T00:00:00"/>
    <x v="17"/>
    <x v="2"/>
    <x v="5"/>
    <d v="1899-12-30T07:00:00"/>
    <s v="Cerro del Carbon, Mexico"/>
    <x v="70"/>
    <x v="68"/>
    <s v="Lockheed Vega 5"/>
    <n v="4"/>
    <n v="4"/>
    <n v="0"/>
    <n v="4"/>
    <n v="0"/>
    <n v="0"/>
  </r>
  <r>
    <d v="1929-11-06T00:00:00"/>
    <x v="17"/>
    <x v="2"/>
    <x v="5"/>
    <s v="Unknown"/>
    <s v="Near Godstone, Surrey, England"/>
    <x v="71"/>
    <x v="35"/>
    <s v="Junkers G-24"/>
    <n v="8"/>
    <n v="7"/>
    <n v="0"/>
    <n v="7"/>
    <n v="1"/>
    <n v="0.125"/>
  </r>
  <r>
    <d v="1929-11-15T00:00:00"/>
    <x v="17"/>
    <x v="2"/>
    <x v="5"/>
    <s v="Unknown"/>
    <s v="Off Corsica, France"/>
    <x v="11"/>
    <x v="32"/>
    <s v="Liore et Olivier 190"/>
    <n v="3"/>
    <n v="3"/>
    <n v="0"/>
    <n v="3"/>
    <n v="0"/>
    <n v="0"/>
  </r>
  <r>
    <d v="1929-11-30T00:00:00"/>
    <x v="17"/>
    <x v="2"/>
    <x v="5"/>
    <s v="Unknown"/>
    <s v="Vancouver, Washington"/>
    <x v="69"/>
    <x v="38"/>
    <s v="Stearman M-2 Speedmail"/>
    <n v="1"/>
    <n v="1"/>
    <n v="0"/>
    <n v="1"/>
    <n v="0"/>
    <n v="0"/>
  </r>
  <r>
    <d v="1929-12-02T00:00:00"/>
    <x v="17"/>
    <x v="2"/>
    <x v="9"/>
    <s v="Unknown"/>
    <s v="Chagrin Falls, Ohio"/>
    <x v="13"/>
    <x v="42"/>
    <s v="Douglas M-3"/>
    <n v="1"/>
    <n v="1"/>
    <n v="0"/>
    <n v="1"/>
    <n v="0"/>
    <n v="0"/>
  </r>
  <r>
    <d v="1929-12-14T00:00:00"/>
    <x v="17"/>
    <x v="2"/>
    <x v="9"/>
    <s v="Unknown"/>
    <s v="Mediterranean Sea"/>
    <x v="72"/>
    <x v="10"/>
    <s v="Bernard 192"/>
    <n v="3"/>
    <n v="3"/>
    <n v="0"/>
    <n v="3"/>
    <n v="0"/>
    <n v="0"/>
  </r>
  <r>
    <d v="1929-12-19T00:00:00"/>
    <x v="17"/>
    <x v="2"/>
    <x v="9"/>
    <s v="Unknown"/>
    <s v="Near Berlin, Germany"/>
    <x v="4"/>
    <x v="35"/>
    <s v="Arado V1"/>
    <n v="3"/>
    <n v="2"/>
    <n v="0"/>
    <n v="2"/>
    <n v="1"/>
    <n v="0.33333333333333331"/>
  </r>
  <r>
    <d v="1929-12-30T00:00:00"/>
    <x v="17"/>
    <x v="2"/>
    <x v="9"/>
    <s v="Unknown"/>
    <s v="Amarillo, Texas"/>
    <x v="59"/>
    <x v="65"/>
    <s v="Travel Air B6000"/>
    <n v="5"/>
    <n v="5"/>
    <n v="0"/>
    <n v="5"/>
    <n v="0"/>
    <n v="0"/>
  </r>
  <r>
    <d v="1930-01-10T00:00:00"/>
    <x v="18"/>
    <x v="3"/>
    <x v="11"/>
    <s v="Unknown"/>
    <s v="Brawnson, Nebraska"/>
    <x v="52"/>
    <x v="44"/>
    <s v="Boeing 95"/>
    <n v="1"/>
    <n v="1"/>
    <n v="0"/>
    <n v="1"/>
    <n v="0"/>
    <n v="0"/>
  </r>
  <r>
    <d v="1930-01-13T00:00:00"/>
    <x v="18"/>
    <x v="3"/>
    <x v="11"/>
    <s v="Unknown"/>
    <s v="Antananarivo, Madagascar"/>
    <x v="73"/>
    <x v="69"/>
    <s v="Farman 190"/>
    <n v="3"/>
    <n v="3"/>
    <n v="0"/>
    <n v="3"/>
    <n v="0"/>
    <n v="0"/>
  </r>
  <r>
    <d v="1930-01-19T00:00:00"/>
    <x v="18"/>
    <x v="3"/>
    <x v="11"/>
    <d v="1899-12-30T18:23:00"/>
    <s v="Oceanside, California"/>
    <x v="28"/>
    <x v="70"/>
    <s v="Ford 5-AT-C Tri Motor"/>
    <n v="16"/>
    <n v="16"/>
    <n v="0"/>
    <n v="16"/>
    <n v="0"/>
    <n v="0"/>
  </r>
  <r>
    <d v="1930-01-25T00:00:00"/>
    <x v="18"/>
    <x v="3"/>
    <x v="11"/>
    <s v="Unknown"/>
    <s v="Off Ceuta, Spain"/>
    <x v="19"/>
    <x v="10"/>
    <s v="Latecoere 25"/>
    <n v="2"/>
    <n v="2"/>
    <n v="0"/>
    <n v="2"/>
    <n v="0"/>
    <n v="0"/>
  </r>
  <r>
    <d v="1930-01-27T00:00:00"/>
    <x v="18"/>
    <x v="3"/>
    <x v="11"/>
    <d v="1899-12-30T17:30:00"/>
    <s v="Kansas City, Kansas"/>
    <x v="56"/>
    <x v="71"/>
    <s v="Travel Air A6000A"/>
    <n v="5"/>
    <n v="5"/>
    <n v="0"/>
    <n v="5"/>
    <n v="0"/>
    <n v="0"/>
  </r>
  <r>
    <d v="1930-02-03T00:00:00"/>
    <x v="18"/>
    <x v="3"/>
    <x v="10"/>
    <s v="Unknown"/>
    <s v="Hartford, Connecticut"/>
    <x v="48"/>
    <x v="39"/>
    <s v="Pitcairn PA-6 Mailwing"/>
    <n v="1"/>
    <n v="1"/>
    <n v="0"/>
    <n v="1"/>
    <n v="0"/>
    <n v="0"/>
  </r>
  <r>
    <d v="1930-02-10T00:00:00"/>
    <x v="18"/>
    <x v="3"/>
    <x v="10"/>
    <s v="Unknown"/>
    <s v="Marden, England"/>
    <x v="7"/>
    <x v="32"/>
    <s v="Farman F-63"/>
    <n v="2"/>
    <n v="2"/>
    <n v="0"/>
    <n v="2"/>
    <n v="0"/>
    <n v="0"/>
  </r>
  <r>
    <d v="1930-04-18T00:00:00"/>
    <x v="18"/>
    <x v="3"/>
    <x v="8"/>
    <s v="c:17:00"/>
    <s v="Jersey City, New Jersey"/>
    <x v="1"/>
    <x v="72"/>
    <s v="Fairchild 71"/>
    <n v="4"/>
    <n v="4"/>
    <n v="0"/>
    <n v="4"/>
    <n v="0"/>
    <n v="0"/>
  </r>
  <r>
    <d v="1930-05-10T00:00:00"/>
    <x v="18"/>
    <x v="3"/>
    <x v="6"/>
    <s v="Unknown"/>
    <s v="Buenos Aires"/>
    <x v="74"/>
    <x v="10"/>
    <s v="Latecoere 28"/>
    <n v="4"/>
    <n v="3"/>
    <n v="0"/>
    <n v="3"/>
    <n v="1"/>
    <n v="0.25"/>
  </r>
  <r>
    <d v="1930-06-05T00:00:00"/>
    <x v="18"/>
    <x v="3"/>
    <x v="7"/>
    <s v="Unknown"/>
    <s v="Boston, Massachusetts"/>
    <x v="75"/>
    <x v="39"/>
    <s v="Ford Tri-Motor 5"/>
    <n v="15"/>
    <n v="1"/>
    <n v="0"/>
    <n v="1"/>
    <n v="14"/>
    <n v="0.93333333333333335"/>
  </r>
  <r>
    <d v="1930-07-07T00:00:00"/>
    <x v="18"/>
    <x v="3"/>
    <x v="1"/>
    <s v="Unknown"/>
    <s v="Bornholm, Denmark"/>
    <x v="76"/>
    <x v="35"/>
    <s v="Dornier Wal"/>
    <n v="8"/>
    <n v="5"/>
    <n v="0"/>
    <n v="5"/>
    <n v="3"/>
    <n v="0.375"/>
  </r>
  <r>
    <d v="1930-07-10T00:00:00"/>
    <x v="18"/>
    <x v="3"/>
    <x v="1"/>
    <s v="Unknown"/>
    <s v="Arkansas Pass, Texas"/>
    <x v="59"/>
    <x v="73"/>
    <s v="Lockheed Vega 5"/>
    <n v="5"/>
    <n v="5"/>
    <n v="0"/>
    <n v="5"/>
    <n v="0"/>
    <n v="0"/>
  </r>
  <r>
    <d v="1930-08-22T00:00:00"/>
    <x v="18"/>
    <x v="3"/>
    <x v="2"/>
    <s v="Unknown"/>
    <s v="Iglau, Czechoslovakia"/>
    <x v="42"/>
    <x v="74"/>
    <s v="Ford 5-AT-C Tri Motor"/>
    <n v="11"/>
    <n v="10"/>
    <n v="0"/>
    <n v="10"/>
    <n v="1"/>
    <n v="9.0909090909090912E-2"/>
  </r>
  <r>
    <d v="1930-09-11T00:00:00"/>
    <x v="18"/>
    <x v="3"/>
    <x v="0"/>
    <s v="Unknown"/>
    <s v="Croydon, England"/>
    <x v="7"/>
    <x v="75"/>
    <s v="Sabca F-VII"/>
    <n v="2"/>
    <n v="2"/>
    <n v="0"/>
    <n v="2"/>
    <n v="0"/>
    <n v="0"/>
  </r>
  <r>
    <d v="1930-09-25T00:00:00"/>
    <x v="18"/>
    <x v="3"/>
    <x v="0"/>
    <s v="Unknown"/>
    <s v="Southesk, Saskatchewan, Canada"/>
    <x v="77"/>
    <x v="76"/>
    <s v="unknown"/>
    <n v="3"/>
    <n v="3"/>
    <n v="0"/>
    <n v="3"/>
    <n v="0"/>
    <n v="0"/>
  </r>
  <r>
    <d v="1930-10-05T00:00:00"/>
    <x v="18"/>
    <x v="3"/>
    <x v="3"/>
    <d v="1899-12-30T02:05:00"/>
    <s v="Near Beauvais, France"/>
    <x v="11"/>
    <x v="77"/>
    <s v="Royal Airship Works R-101"/>
    <n v="54"/>
    <n v="48"/>
    <n v="0"/>
    <n v="48"/>
    <n v="6"/>
    <n v="0.1111111111111111"/>
  </r>
  <r>
    <d v="1930-10-06T00:00:00"/>
    <x v="18"/>
    <x v="3"/>
    <x v="3"/>
    <d v="1899-12-30T09:45:00"/>
    <s v="Dresden, Germany"/>
    <x v="4"/>
    <x v="35"/>
    <s v="Messerschmitt M-20B"/>
    <n v="8"/>
    <n v="8"/>
    <n v="0"/>
    <n v="8"/>
    <n v="0"/>
    <n v="0"/>
  </r>
  <r>
    <d v="1930-10-12T00:00:00"/>
    <x v="18"/>
    <x v="3"/>
    <x v="3"/>
    <s v="Unknown"/>
    <s v="La Rache, Morocco"/>
    <x v="32"/>
    <x v="10"/>
    <s v="Latecoere 28"/>
    <n v="4"/>
    <n v="4"/>
    <n v="0"/>
    <n v="4"/>
    <n v="0"/>
    <n v="0"/>
  </r>
  <r>
    <d v="1930-10-28T00:00:00"/>
    <x v="18"/>
    <x v="3"/>
    <x v="3"/>
    <s v="Unknown"/>
    <s v="Prince Rupert, BC, Canada"/>
    <x v="58"/>
    <x v="78"/>
    <s v="Lockheed Vega"/>
    <n v="3"/>
    <n v="3"/>
    <n v="0"/>
    <n v="3"/>
    <n v="0"/>
    <n v="0"/>
  </r>
  <r>
    <d v="1930-10-30T00:00:00"/>
    <x v="18"/>
    <x v="3"/>
    <x v="3"/>
    <s v="Unknown"/>
    <s v="Near Neufchatel, France"/>
    <x v="11"/>
    <x v="28"/>
    <s v="Handley Page W-8"/>
    <n v="6"/>
    <n v="3"/>
    <n v="0"/>
    <n v="3"/>
    <n v="3"/>
    <n v="0.5"/>
  </r>
  <r>
    <d v="1930-10-30T00:00:00"/>
    <x v="18"/>
    <x v="3"/>
    <x v="3"/>
    <s v="Unknown"/>
    <s v="Brookston, Indiana"/>
    <x v="17"/>
    <x v="79"/>
    <s v="Pitcairn PA-6 Mailwing"/>
    <n v="1"/>
    <n v="1"/>
    <n v="0"/>
    <n v="1"/>
    <n v="0"/>
    <n v="0"/>
  </r>
  <r>
    <d v="1930-11-07T00:00:00"/>
    <x v="18"/>
    <x v="3"/>
    <x v="5"/>
    <s v="Unknown"/>
    <s v="Off of Santos, Brazil"/>
    <x v="53"/>
    <x v="52"/>
    <s v="Junkers G-24"/>
    <n v="9"/>
    <n v="1"/>
    <n v="0"/>
    <n v="1"/>
    <n v="8"/>
    <n v="0.88888888888888884"/>
  </r>
  <r>
    <d v="1930-11-18T00:00:00"/>
    <x v="18"/>
    <x v="3"/>
    <x v="5"/>
    <s v="c: 2:00"/>
    <s v="Techachapi Mountains, California"/>
    <x v="28"/>
    <x v="36"/>
    <s v="Boeing 40"/>
    <n v="3"/>
    <n v="3"/>
    <n v="0"/>
    <n v="3"/>
    <n v="0"/>
    <n v="0"/>
  </r>
  <r>
    <d v="1930-12-09T00:00:00"/>
    <x v="18"/>
    <x v="3"/>
    <x v="9"/>
    <s v="Unknown"/>
    <s v="Shanghai, China"/>
    <x v="29"/>
    <x v="80"/>
    <s v="Loening C-W Air Yaht"/>
    <n v="6"/>
    <n v="4"/>
    <n v="0"/>
    <n v="4"/>
    <n v="2"/>
    <n v="0.33333333333333331"/>
  </r>
  <r>
    <d v="1931-01-08T00:00:00"/>
    <x v="19"/>
    <x v="3"/>
    <x v="11"/>
    <s v="Unknown"/>
    <s v="Melle, Belgium"/>
    <x v="5"/>
    <x v="75"/>
    <s v="Fokker F-VII"/>
    <n v="2"/>
    <n v="2"/>
    <n v="0"/>
    <n v="2"/>
    <n v="0"/>
    <n v="0"/>
  </r>
  <r>
    <d v="1931-01-22T00:00:00"/>
    <x v="19"/>
    <x v="3"/>
    <x v="11"/>
    <s v="Unknown"/>
    <s v="Bluff Mountain, Washington"/>
    <x v="69"/>
    <x v="38"/>
    <s v="Boeing 40"/>
    <n v="1"/>
    <n v="1"/>
    <n v="0"/>
    <n v="1"/>
    <n v="0"/>
    <n v="0"/>
  </r>
  <r>
    <d v="1931-02-08T00:00:00"/>
    <x v="19"/>
    <x v="3"/>
    <x v="10"/>
    <s v="Unknown"/>
    <s v="Wairoa, New Zealand"/>
    <x v="78"/>
    <x v="81"/>
    <s v="Desoutter II"/>
    <n v="1"/>
    <n v="1"/>
    <n v="0"/>
    <n v="1"/>
    <n v="0"/>
    <n v="0"/>
  </r>
  <r>
    <d v="1931-02-20T00:00:00"/>
    <x v="19"/>
    <x v="3"/>
    <x v="10"/>
    <s v="Unknown"/>
    <s v="Bagot, Manitoba, Canada"/>
    <x v="79"/>
    <x v="76"/>
    <s v="Fokker Universal F-14"/>
    <n v="3"/>
    <n v="2"/>
    <n v="0"/>
    <n v="2"/>
    <n v="1"/>
    <n v="0.33333333333333331"/>
  </r>
  <r>
    <d v="1931-02-24T00:00:00"/>
    <x v="19"/>
    <x v="3"/>
    <x v="10"/>
    <s v="Unknown"/>
    <s v="Off Spain"/>
    <x v="80"/>
    <x v="10"/>
    <s v="Latecoere 32"/>
    <n v="3"/>
    <n v="1"/>
    <n v="0"/>
    <n v="1"/>
    <n v="2"/>
    <n v="0.66666666666666663"/>
  </r>
  <r>
    <d v="1931-03-21T00:00:00"/>
    <x v="19"/>
    <x v="3"/>
    <x v="4"/>
    <s v="Unknown"/>
    <s v="New South Wales, Australia"/>
    <x v="26"/>
    <x v="82"/>
    <s v="Avro 10"/>
    <n v="8"/>
    <n v="8"/>
    <n v="0"/>
    <n v="8"/>
    <n v="0"/>
    <n v="0"/>
  </r>
  <r>
    <d v="1931-03-31T00:00:00"/>
    <x v="19"/>
    <x v="3"/>
    <x v="4"/>
    <d v="1899-12-30T10:45:00"/>
    <s v="Bazaar, Kansas"/>
    <x v="56"/>
    <x v="83"/>
    <s v="Fokker F10A Trimotor"/>
    <n v="8"/>
    <n v="8"/>
    <n v="0"/>
    <n v="8"/>
    <n v="0"/>
    <n v="0"/>
  </r>
  <r>
    <d v="1931-04-14T00:00:00"/>
    <x v="19"/>
    <x v="3"/>
    <x v="8"/>
    <s v="Unknown"/>
    <s v="Near Letschen, Germany"/>
    <x v="4"/>
    <x v="35"/>
    <s v="Messerschmitt M-20"/>
    <n v="10"/>
    <n v="2"/>
    <n v="0"/>
    <n v="2"/>
    <n v="8"/>
    <n v="0.8"/>
  </r>
  <r>
    <d v="1931-05-05T00:00:00"/>
    <x v="19"/>
    <x v="3"/>
    <x v="6"/>
    <d v="1899-12-30T23:30:00"/>
    <s v="Burbank, California"/>
    <x v="28"/>
    <x v="36"/>
    <s v="Boeing 40"/>
    <n v="2"/>
    <n v="2"/>
    <n v="0"/>
    <n v="2"/>
    <n v="0"/>
    <n v="0"/>
  </r>
  <r>
    <d v="1931-05-22T00:00:00"/>
    <x v="19"/>
    <x v="3"/>
    <x v="6"/>
    <s v="Unknown"/>
    <s v="Wampit, Australia"/>
    <x v="26"/>
    <x v="84"/>
    <s v="Junkers W-34"/>
    <n v="1"/>
    <n v="1"/>
    <n v="0"/>
    <n v="1"/>
    <n v="0"/>
    <n v="0"/>
  </r>
  <r>
    <d v="1931-05-24T00:00:00"/>
    <x v="19"/>
    <x v="3"/>
    <x v="6"/>
    <d v="1899-12-30T22:30:00"/>
    <s v="Bellefonte, Pennsylvania"/>
    <x v="14"/>
    <x v="42"/>
    <s v="Boeing 95"/>
    <n v="1"/>
    <n v="1"/>
    <n v="0"/>
    <n v="1"/>
    <n v="0"/>
    <n v="0"/>
  </r>
  <r>
    <d v="1931-06-07T00:00:00"/>
    <x v="19"/>
    <x v="3"/>
    <x v="7"/>
    <d v="1899-12-30T09:00:00"/>
    <s v="Near Sandoway, Burma"/>
    <x v="81"/>
    <x v="69"/>
    <s v="Fokker F-VIIB"/>
    <n v="4"/>
    <n v="4"/>
    <n v="0"/>
    <n v="4"/>
    <n v="0"/>
    <n v="0"/>
  </r>
  <r>
    <d v="1931-06-11T00:00:00"/>
    <x v="19"/>
    <x v="3"/>
    <x v="7"/>
    <s v="Unknown"/>
    <s v="Walbridge, Ohio"/>
    <x v="13"/>
    <x v="85"/>
    <s v="Lockheed Vega 2"/>
    <n v="3"/>
    <n v="2"/>
    <n v="0"/>
    <n v="2"/>
    <n v="1"/>
    <n v="0.33333333333333331"/>
  </r>
  <r>
    <d v="1931-06-13T00:00:00"/>
    <x v="19"/>
    <x v="3"/>
    <x v="7"/>
    <s v="Unknown"/>
    <s v="Saarbrucken, Germany"/>
    <x v="4"/>
    <x v="35"/>
    <s v="Dornier Merkur"/>
    <n v="4"/>
    <n v="4"/>
    <n v="0"/>
    <n v="4"/>
    <n v="0"/>
    <n v="0"/>
  </r>
  <r>
    <d v="1931-07-12T00:00:00"/>
    <x v="19"/>
    <x v="3"/>
    <x v="1"/>
    <s v="Unknown"/>
    <s v="Chicago, Illinois"/>
    <x v="20"/>
    <x v="86"/>
    <s v="Lockheed Vega"/>
    <n v="2"/>
    <n v="2"/>
    <n v="0"/>
    <n v="2"/>
    <n v="0"/>
    <n v="0"/>
  </r>
  <r>
    <d v="1931-07-14T00:00:00"/>
    <x v="19"/>
    <x v="3"/>
    <x v="1"/>
    <s v="Unknown"/>
    <s v="Temora, Australia"/>
    <x v="26"/>
    <x v="87"/>
    <s v="Lasco Lascowl"/>
    <n v="2"/>
    <n v="2"/>
    <n v="0"/>
    <n v="2"/>
    <n v="0"/>
    <n v="0"/>
  </r>
  <r>
    <d v="1931-07-21T00:00:00"/>
    <x v="19"/>
    <x v="3"/>
    <x v="1"/>
    <s v="Unknown"/>
    <s v="Centralia, Illinois"/>
    <x v="20"/>
    <x v="88"/>
    <s v="Pitcairn PA-6 Mailwing"/>
    <n v="1"/>
    <n v="1"/>
    <n v="0"/>
    <n v="1"/>
    <n v="0"/>
    <n v="0"/>
  </r>
  <r>
    <d v="1931-07-24T00:00:00"/>
    <x v="19"/>
    <x v="3"/>
    <x v="1"/>
    <s v="Unknown"/>
    <s v="Kurudjevo, Bulgaria"/>
    <x v="82"/>
    <x v="31"/>
    <s v="Fokker F-VII"/>
    <n v="7"/>
    <n v="7"/>
    <n v="0"/>
    <n v="7"/>
    <n v="0"/>
    <n v="0"/>
  </r>
  <r>
    <d v="1931-08-09T00:00:00"/>
    <x v="19"/>
    <x v="3"/>
    <x v="2"/>
    <d v="1899-12-30T08:40:00"/>
    <s v="Cincinnati, Ohio"/>
    <x v="13"/>
    <x v="88"/>
    <s v="Ford 5-AT-C Tri Motor"/>
    <n v="6"/>
    <n v="6"/>
    <n v="0"/>
    <n v="6"/>
    <n v="0"/>
    <n v="0"/>
  </r>
  <r>
    <d v="1931-09-14T00:00:00"/>
    <x v="19"/>
    <x v="3"/>
    <x v="0"/>
    <d v="1899-12-30T20:00:00"/>
    <s v="Chicago, Illinois"/>
    <x v="20"/>
    <x v="89"/>
    <s v="Lockheed Vega"/>
    <n v="1"/>
    <n v="1"/>
    <n v="0"/>
    <n v="1"/>
    <n v="0"/>
    <n v="0"/>
  </r>
  <r>
    <d v="1931-09-16T00:00:00"/>
    <x v="19"/>
    <x v="3"/>
    <x v="0"/>
    <d v="1899-12-30T04:00:00"/>
    <s v="Oakland, California"/>
    <x v="28"/>
    <x v="36"/>
    <s v="Boeing 40"/>
    <n v="4"/>
    <n v="4"/>
    <n v="0"/>
    <n v="4"/>
    <n v="0"/>
    <n v="0"/>
  </r>
  <r>
    <d v="1931-10-06T00:00:00"/>
    <x v="19"/>
    <x v="3"/>
    <x v="3"/>
    <s v="Unknown"/>
    <s v="Novia Scotia, Canada"/>
    <x v="83"/>
    <x v="35"/>
    <s v="Heinkel HE-2"/>
    <n v="3"/>
    <n v="3"/>
    <n v="0"/>
    <n v="3"/>
    <n v="0"/>
    <n v="0"/>
  </r>
  <r>
    <d v="1931-10-14T00:00:00"/>
    <x v="19"/>
    <x v="3"/>
    <x v="3"/>
    <s v="Unknown"/>
    <s v="Brazil"/>
    <x v="53"/>
    <x v="52"/>
    <s v="Dornier Wal"/>
    <n v="3"/>
    <n v="3"/>
    <n v="0"/>
    <n v="3"/>
    <n v="0"/>
    <n v="0"/>
  </r>
  <r>
    <d v="1931-11-05T00:00:00"/>
    <x v="19"/>
    <x v="3"/>
    <x v="5"/>
    <d v="1899-12-30T06:48:00"/>
    <s v="Camden, New Jersey"/>
    <x v="1"/>
    <x v="90"/>
    <s v="Lockheed Orion 9"/>
    <n v="5"/>
    <n v="5"/>
    <n v="0"/>
    <n v="5"/>
    <n v="0"/>
    <n v="0"/>
  </r>
  <r>
    <d v="1931-11-13T00:00:00"/>
    <x v="19"/>
    <x v="3"/>
    <x v="5"/>
    <s v="Unknown"/>
    <s v="Sir Lowry's pass, South Africa"/>
    <x v="84"/>
    <x v="91"/>
    <s v="De Havilland DH.80"/>
    <n v="3"/>
    <n v="3"/>
    <n v="0"/>
    <n v="3"/>
    <n v="0"/>
    <n v="0"/>
  </r>
  <r>
    <d v="1931-11-23T00:00:00"/>
    <x v="19"/>
    <x v="3"/>
    <x v="5"/>
    <s v="Unknown"/>
    <s v="Salt Lake City, Utah"/>
    <x v="85"/>
    <x v="44"/>
    <s v="Boeing 40"/>
    <n v="1"/>
    <n v="1"/>
    <n v="0"/>
    <n v="1"/>
    <n v="0"/>
    <n v="0"/>
  </r>
  <r>
    <d v="1931-11-24T00:00:00"/>
    <x v="19"/>
    <x v="3"/>
    <x v="5"/>
    <s v="Unknown"/>
    <s v="Near Tsinan, China"/>
    <x v="29"/>
    <x v="80"/>
    <s v="Stinson"/>
    <n v="3"/>
    <n v="3"/>
    <n v="0"/>
    <n v="3"/>
    <n v="0"/>
    <n v="0"/>
  </r>
  <r>
    <d v="1931-11-26T00:00:00"/>
    <x v="19"/>
    <x v="3"/>
    <x v="5"/>
    <d v="1899-12-30T22:30:00"/>
    <s v="Pasco, Washington"/>
    <x v="69"/>
    <x v="38"/>
    <s v="Boeing 40"/>
    <n v="1"/>
    <n v="1"/>
    <n v="0"/>
    <n v="1"/>
    <n v="0"/>
    <n v="0"/>
  </r>
  <r>
    <d v="1931-12-05T00:00:00"/>
    <x v="19"/>
    <x v="3"/>
    <x v="9"/>
    <s v="Unknown"/>
    <s v="Kewanee, Illinois"/>
    <x v="20"/>
    <x v="92"/>
    <s v="Lockheed Vega 5"/>
    <n v="6"/>
    <n v="2"/>
    <n v="0"/>
    <n v="2"/>
    <n v="4"/>
    <n v="0.66666666666666663"/>
  </r>
  <r>
    <d v="1931-12-06T00:00:00"/>
    <x v="19"/>
    <x v="3"/>
    <x v="9"/>
    <s v="Unknown"/>
    <s v="Bangkok, Thailand"/>
    <x v="86"/>
    <x v="26"/>
    <s v="Fokker F-VIIb-3M"/>
    <n v="7"/>
    <n v="5"/>
    <n v="0"/>
    <n v="5"/>
    <n v="2"/>
    <n v="0.2857142857142857"/>
  </r>
  <r>
    <d v="1931-12-09T00:00:00"/>
    <x v="19"/>
    <x v="3"/>
    <x v="9"/>
    <s v="Unknown"/>
    <s v="Off Algiers"/>
    <x v="87"/>
    <x v="10"/>
    <s v="CAMS 56"/>
    <n v="2"/>
    <n v="2"/>
    <n v="0"/>
    <n v="2"/>
    <n v="0"/>
    <n v="0"/>
  </r>
  <r>
    <d v="1931-12-31T00:00:00"/>
    <x v="19"/>
    <x v="3"/>
    <x v="9"/>
    <s v="Unknown"/>
    <s v="Springfield, Ohio"/>
    <x v="13"/>
    <x v="88"/>
    <s v="Fairchild Pilgrim 100A"/>
    <n v="5"/>
    <n v="4"/>
    <n v="0"/>
    <n v="4"/>
    <n v="1"/>
    <n v="0.2"/>
  </r>
  <r>
    <d v="1932-01-21T00:00:00"/>
    <x v="20"/>
    <x v="3"/>
    <x v="11"/>
    <s v="Unknown"/>
    <s v="Colvin Park, Ilinois"/>
    <x v="88"/>
    <x v="93"/>
    <s v="Stinson SM-2A"/>
    <n v="1"/>
    <n v="1"/>
    <n v="0"/>
    <n v="1"/>
    <n v="0"/>
    <n v="0"/>
  </r>
  <r>
    <d v="1932-01-29T00:00:00"/>
    <x v="20"/>
    <x v="3"/>
    <x v="11"/>
    <s v="Unknown"/>
    <s v="Lebec, California"/>
    <x v="28"/>
    <x v="94"/>
    <s v="Stinson SM-6000B"/>
    <n v="8"/>
    <n v="8"/>
    <n v="0"/>
    <n v="8"/>
    <n v="0"/>
    <n v="0"/>
  </r>
  <r>
    <d v="1932-02-01T00:00:00"/>
    <x v="20"/>
    <x v="3"/>
    <x v="10"/>
    <s v="Unknown"/>
    <s v="Off Miami, Florida"/>
    <x v="89"/>
    <x v="95"/>
    <s v="Fairchild"/>
    <n v="5"/>
    <n v="5"/>
    <n v="0"/>
    <n v="5"/>
    <n v="0"/>
    <n v="0"/>
  </r>
  <r>
    <d v="1932-02-02T00:00:00"/>
    <x v="20"/>
    <x v="3"/>
    <x v="10"/>
    <s v="Unknown"/>
    <s v="Marcellus, Michigan"/>
    <x v="90"/>
    <x v="96"/>
    <s v="Stearman C-3MB"/>
    <n v="1"/>
    <n v="1"/>
    <n v="0"/>
    <n v="1"/>
    <n v="0"/>
    <n v="0"/>
  </r>
  <r>
    <d v="1932-02-02T00:00:00"/>
    <x v="20"/>
    <x v="3"/>
    <x v="10"/>
    <s v="Unknown"/>
    <s v="Rio Vista, California"/>
    <x v="28"/>
    <x v="44"/>
    <s v="Boeing 40"/>
    <n v="2"/>
    <n v="1"/>
    <n v="0"/>
    <n v="1"/>
    <n v="1"/>
    <n v="0.5"/>
  </r>
  <r>
    <d v="1932-02-27T00:00:00"/>
    <x v="20"/>
    <x v="3"/>
    <x v="10"/>
    <s v="Unknown"/>
    <s v="Off Setiba, Brazil"/>
    <x v="53"/>
    <x v="10"/>
    <s v="Latecoere 28"/>
    <n v="3"/>
    <n v="3"/>
    <n v="0"/>
    <n v="3"/>
    <n v="0"/>
    <n v="0"/>
  </r>
  <r>
    <d v="1932-03-08T00:00:00"/>
    <x v="20"/>
    <x v="3"/>
    <x v="4"/>
    <d v="1899-12-30T02:00:00"/>
    <s v="Saint Louis, Illinois"/>
    <x v="20"/>
    <x v="97"/>
    <s v="Stinson SM-6000B"/>
    <n v="5"/>
    <n v="2"/>
    <n v="0"/>
    <n v="2"/>
    <n v="3"/>
    <n v="0.6"/>
  </r>
  <r>
    <d v="1932-03-19T00:00:00"/>
    <x v="20"/>
    <x v="3"/>
    <x v="4"/>
    <s v="Unknown"/>
    <s v="Calimesa, California"/>
    <x v="28"/>
    <x v="88"/>
    <s v="Fokker F-10A"/>
    <n v="7"/>
    <n v="7"/>
    <n v="0"/>
    <n v="7"/>
    <n v="0"/>
    <n v="0"/>
  </r>
  <r>
    <d v="1932-03-21T00:00:00"/>
    <x v="20"/>
    <x v="3"/>
    <x v="4"/>
    <s v="Unknown"/>
    <s v="Steubenville, Ohio"/>
    <x v="13"/>
    <x v="83"/>
    <s v="Northrop Alpha"/>
    <n v="1"/>
    <n v="1"/>
    <n v="0"/>
    <n v="1"/>
    <n v="0"/>
    <n v="0"/>
  </r>
  <r>
    <d v="1932-03-29T00:00:00"/>
    <x v="20"/>
    <x v="3"/>
    <x v="4"/>
    <s v="Unknown"/>
    <s v="Syria"/>
    <x v="91"/>
    <x v="69"/>
    <s v="Farman F-190"/>
    <n v="3"/>
    <n v="3"/>
    <n v="0"/>
    <n v="3"/>
    <n v="0"/>
    <n v="0"/>
  </r>
  <r>
    <d v="1932-03-31T00:00:00"/>
    <x v="20"/>
    <x v="3"/>
    <x v="4"/>
    <s v="Unknown"/>
    <s v="Bedford, Ohio"/>
    <x v="13"/>
    <x v="42"/>
    <s v="Boeing 95"/>
    <n v="1"/>
    <n v="1"/>
    <n v="0"/>
    <n v="1"/>
    <n v="0"/>
    <n v="0"/>
  </r>
  <r>
    <d v="1932-04-21T00:00:00"/>
    <x v="20"/>
    <x v="3"/>
    <x v="8"/>
    <s v="Unknown"/>
    <s v="Fort Wayne, Indiana"/>
    <x v="17"/>
    <x v="98"/>
    <s v="Stearman C-3MB"/>
    <n v="1"/>
    <n v="1"/>
    <n v="0"/>
    <n v="1"/>
    <n v="0"/>
    <n v="0"/>
  </r>
  <r>
    <d v="1932-05-03T00:00:00"/>
    <x v="20"/>
    <x v="3"/>
    <x v="6"/>
    <s v="Unknown"/>
    <s v="Portland, Oregon"/>
    <x v="44"/>
    <x v="38"/>
    <s v="Boeing 40"/>
    <n v="2"/>
    <n v="2"/>
    <n v="0"/>
    <n v="2"/>
    <n v="0"/>
    <n v="0"/>
  </r>
  <r>
    <d v="1932-05-16T00:00:00"/>
    <x v="20"/>
    <x v="3"/>
    <x v="6"/>
    <s v="Unknown"/>
    <s v="Burbank, California"/>
    <x v="28"/>
    <x v="36"/>
    <s v="Boeing 40"/>
    <n v="3"/>
    <n v="3"/>
    <n v="0"/>
    <n v="3"/>
    <n v="0"/>
    <n v="0"/>
  </r>
  <r>
    <d v="1932-07-16T00:00:00"/>
    <x v="20"/>
    <x v="3"/>
    <x v="1"/>
    <s v="Unknown"/>
    <s v="Mount El Plomo, near Vitacura, Chile"/>
    <x v="92"/>
    <x v="99"/>
    <s v="Ford 5-AT-C Tri Motor"/>
    <n v="9"/>
    <n v="9"/>
    <n v="0"/>
    <n v="9"/>
    <n v="0"/>
    <n v="0"/>
  </r>
  <r>
    <d v="1932-08-12T00:00:00"/>
    <x v="20"/>
    <x v="3"/>
    <x v="2"/>
    <s v="Unknown"/>
    <s v="Beyrouth, Lebanon"/>
    <x v="93"/>
    <x v="69"/>
    <s v="CAMS 53"/>
    <n v="7"/>
    <n v="1"/>
    <n v="0"/>
    <n v="1"/>
    <n v="6"/>
    <n v="0.8571428571428571"/>
  </r>
  <r>
    <d v="1932-08-30T00:00:00"/>
    <x v="20"/>
    <x v="3"/>
    <x v="2"/>
    <s v="Unknown"/>
    <s v="Tubergen, Germany"/>
    <x v="4"/>
    <x v="100"/>
    <s v="Junkers G-23"/>
    <n v="2"/>
    <n v="2"/>
    <n v="0"/>
    <n v="2"/>
    <n v="0"/>
    <n v="0"/>
  </r>
  <r>
    <d v="1932-09-08T00:00:00"/>
    <x v="20"/>
    <x v="3"/>
    <x v="0"/>
    <s v="c:09:00"/>
    <s v="Salt Flats, Texas"/>
    <x v="59"/>
    <x v="88"/>
    <s v="Fokker F-10"/>
    <n v="4"/>
    <n v="3"/>
    <n v="0"/>
    <n v="3"/>
    <n v="1"/>
    <n v="0.25"/>
  </r>
  <r>
    <d v="1932-09-17T00:00:00"/>
    <x v="20"/>
    <x v="3"/>
    <x v="0"/>
    <s v="Unknown"/>
    <s v="Selsdon Park, England"/>
    <x v="7"/>
    <x v="32"/>
    <s v="Liore-et-Olivier 213"/>
    <n v="2"/>
    <n v="1"/>
    <n v="0"/>
    <n v="1"/>
    <n v="1"/>
    <n v="0.5"/>
  </r>
  <r>
    <d v="1932-09-18T00:00:00"/>
    <x v="20"/>
    <x v="3"/>
    <x v="0"/>
    <s v="Unknown"/>
    <s v="Byron Bay, Australia"/>
    <x v="26"/>
    <x v="101"/>
    <s v="De Havilland DH-80"/>
    <n v="3"/>
    <n v="3"/>
    <n v="0"/>
    <n v="3"/>
    <n v="0"/>
    <n v="0"/>
  </r>
  <r>
    <d v="1932-10-12T00:00:00"/>
    <x v="20"/>
    <x v="3"/>
    <x v="3"/>
    <s v="Unknown"/>
    <s v="Port Etienne, Mauritania"/>
    <x v="49"/>
    <x v="10"/>
    <s v="Latecoere 28"/>
    <n v="1"/>
    <n v="1"/>
    <n v="0"/>
    <n v="1"/>
    <n v="0"/>
    <n v="0"/>
  </r>
  <r>
    <d v="1932-10-26T00:00:00"/>
    <x v="20"/>
    <x v="3"/>
    <x v="3"/>
    <s v="Unknown"/>
    <s v="Villa Monte, Bolivia"/>
    <x v="94"/>
    <x v="102"/>
    <s v="Ford Tri-motor 5"/>
    <n v="2"/>
    <n v="2"/>
    <n v="0"/>
    <n v="2"/>
    <n v="0"/>
    <n v="0"/>
  </r>
  <r>
    <d v="1932-10-29T00:00:00"/>
    <x v="20"/>
    <x v="3"/>
    <x v="3"/>
    <s v="Unknown"/>
    <s v="Ramsgate, England"/>
    <x v="7"/>
    <x v="35"/>
    <s v="Junkers W-33"/>
    <n v="2"/>
    <n v="2"/>
    <n v="0"/>
    <n v="2"/>
    <n v="0"/>
    <n v="0"/>
  </r>
  <r>
    <d v="1932-11-02T00:00:00"/>
    <x v="20"/>
    <x v="3"/>
    <x v="5"/>
    <s v="Unknown"/>
    <s v="Echterpfuhl, Germany"/>
    <x v="4"/>
    <x v="35"/>
    <s v="Junkers F-13"/>
    <n v="5"/>
    <n v="5"/>
    <n v="0"/>
    <n v="5"/>
    <n v="0"/>
    <n v="0"/>
  </r>
  <r>
    <d v="1932-11-25T00:00:00"/>
    <x v="20"/>
    <x v="3"/>
    <x v="5"/>
    <s v="Unknown"/>
    <s v="Marianna, Arkansas"/>
    <x v="95"/>
    <x v="103"/>
    <s v="Travel Air 6000"/>
    <n v="2"/>
    <n v="2"/>
    <n v="0"/>
    <n v="2"/>
    <n v="0"/>
    <n v="0"/>
  </r>
  <r>
    <d v="1932-12-14T00:00:00"/>
    <x v="20"/>
    <x v="3"/>
    <x v="9"/>
    <s v="Unknown"/>
    <s v="Amarillo, Texas"/>
    <x v="59"/>
    <x v="83"/>
    <s v="Ford 5"/>
    <n v="2"/>
    <n v="2"/>
    <n v="0"/>
    <n v="2"/>
    <n v="0"/>
    <n v="0"/>
  </r>
  <r>
    <d v="1932-12-14T00:00:00"/>
    <x v="20"/>
    <x v="3"/>
    <x v="9"/>
    <s v="Unknown"/>
    <s v="Rocky Ridge, Colorado"/>
    <x v="96"/>
    <x v="44"/>
    <s v="Boeing 40"/>
    <n v="1"/>
    <n v="1"/>
    <n v="0"/>
    <n v="1"/>
    <n v="0"/>
    <n v="0"/>
  </r>
  <r>
    <d v="1932-12-26T00:00:00"/>
    <x v="20"/>
    <x v="3"/>
    <x v="9"/>
    <s v="Unknown"/>
    <s v="Wau, Australia"/>
    <x v="26"/>
    <x v="104"/>
    <s v="De Havilland DH-60"/>
    <n v="2"/>
    <n v="2"/>
    <n v="0"/>
    <n v="2"/>
    <n v="0"/>
    <n v="0"/>
  </r>
  <r>
    <d v="1933-01-10T00:00:00"/>
    <x v="21"/>
    <x v="3"/>
    <x v="11"/>
    <s v="Unknown"/>
    <s v="Algiers"/>
    <x v="64"/>
    <x v="10"/>
    <s v="CAMS 53"/>
    <n v="1"/>
    <n v="1"/>
    <n v="0"/>
    <n v="1"/>
    <n v="0"/>
    <n v="0"/>
  </r>
  <r>
    <d v="1933-01-14T00:00:00"/>
    <x v="21"/>
    <x v="3"/>
    <x v="11"/>
    <s v="Unknown"/>
    <s v="Newark, New Jersey"/>
    <x v="1"/>
    <x v="105"/>
    <s v="Curtiss Condor 18"/>
    <n v="2"/>
    <n v="2"/>
    <n v="0"/>
    <n v="2"/>
    <n v="0"/>
    <n v="0"/>
  </r>
  <r>
    <d v="1933-01-20T00:00:00"/>
    <x v="21"/>
    <x v="3"/>
    <x v="11"/>
    <s v="Unknown"/>
    <s v="Marietta, Georgia"/>
    <x v="97"/>
    <x v="88"/>
    <s v="Stearman 4"/>
    <n v="1"/>
    <n v="1"/>
    <n v="0"/>
    <n v="1"/>
    <n v="0"/>
    <n v="0"/>
  </r>
  <r>
    <d v="1933-01-20T00:00:00"/>
    <x v="21"/>
    <x v="3"/>
    <x v="11"/>
    <d v="1899-12-30T02:07:00"/>
    <s v="Bourne, Texas"/>
    <x v="59"/>
    <x v="88"/>
    <s v="Stearman 4"/>
    <n v="1"/>
    <n v="1"/>
    <n v="0"/>
    <n v="1"/>
    <n v="0"/>
    <n v="0"/>
  </r>
  <r>
    <d v="1933-01-24T00:00:00"/>
    <x v="21"/>
    <x v="3"/>
    <x v="11"/>
    <s v="Unknown"/>
    <s v="Eugene, Oregon"/>
    <x v="44"/>
    <x v="36"/>
    <s v="Ford 5-AT-D"/>
    <n v="3"/>
    <n v="1"/>
    <n v="0"/>
    <n v="1"/>
    <n v="2"/>
    <n v="0.66666666666666663"/>
  </r>
  <r>
    <d v="1933-03-11T00:00:00"/>
    <x v="21"/>
    <x v="3"/>
    <x v="4"/>
    <s v="Unknown"/>
    <s v="Near Mendoza, Argentina"/>
    <x v="98"/>
    <x v="106"/>
    <s v="Fairchild FC-2W"/>
    <n v="2"/>
    <n v="2"/>
    <n v="0"/>
    <n v="2"/>
    <n v="0"/>
    <n v="0"/>
  </r>
  <r>
    <d v="1933-03-25T00:00:00"/>
    <x v="21"/>
    <x v="3"/>
    <x v="4"/>
    <d v="1899-12-30T20:07:00"/>
    <s v="Hayward, California"/>
    <x v="28"/>
    <x v="107"/>
    <s v="Lockheed Orion 9"/>
    <n v="3"/>
    <n v="3"/>
    <n v="11"/>
    <n v="14"/>
    <n v="0"/>
    <n v="0"/>
  </r>
  <r>
    <d v="1933-03-28T00:00:00"/>
    <x v="21"/>
    <x v="3"/>
    <x v="4"/>
    <d v="1899-12-30T14:30:00"/>
    <s v="Near Dixmude, Belgium"/>
    <x v="5"/>
    <x v="28"/>
    <s v="Armstrong Whitworth Argosy II"/>
    <n v="15"/>
    <n v="15"/>
    <n v="0"/>
    <n v="15"/>
    <n v="0"/>
    <n v="0"/>
  </r>
  <r>
    <d v="1933-04-03T00:00:00"/>
    <x v="21"/>
    <x v="3"/>
    <x v="8"/>
    <s v="Unknown"/>
    <s v="Hemkenrode, Germany"/>
    <x v="4"/>
    <x v="35"/>
    <s v="Junkers F-13"/>
    <n v="2"/>
    <n v="1"/>
    <n v="0"/>
    <n v="1"/>
    <n v="1"/>
    <n v="0.5"/>
  </r>
  <r>
    <d v="1933-04-04T00:00:00"/>
    <x v="21"/>
    <x v="3"/>
    <x v="8"/>
    <d v="1899-12-30T12:30:00"/>
    <s v="Off Barnegat, New Jersey"/>
    <x v="1"/>
    <x v="1"/>
    <s v="Goodyear-Zeppelin U.S.S. Akron (airship)"/>
    <n v="76"/>
    <n v="73"/>
    <n v="0"/>
    <n v="73"/>
    <n v="3"/>
    <n v="3.9473684210526314E-2"/>
  </r>
  <r>
    <d v="1933-04-23T00:00:00"/>
    <x v="21"/>
    <x v="3"/>
    <x v="8"/>
    <s v="Unknown"/>
    <s v="Mt. Terrione, Italy"/>
    <x v="31"/>
    <x v="69"/>
    <s v="Cams 33"/>
    <n v="6"/>
    <n v="6"/>
    <n v="0"/>
    <n v="6"/>
    <n v="0"/>
    <n v="0"/>
  </r>
  <r>
    <d v="1933-04-29T00:00:00"/>
    <x v="21"/>
    <x v="3"/>
    <x v="8"/>
    <s v="Unknown"/>
    <s v="Traunstein, Germany"/>
    <x v="4"/>
    <x v="108"/>
    <s v="Junkers W-34"/>
    <n v="4"/>
    <n v="4"/>
    <n v="0"/>
    <n v="4"/>
    <n v="0"/>
    <n v="0"/>
  </r>
  <r>
    <d v="1933-05-09T00:00:00"/>
    <x v="21"/>
    <x v="3"/>
    <x v="6"/>
    <s v="Unknown"/>
    <s v="Viladrau, Spain"/>
    <x v="19"/>
    <x v="109"/>
    <s v="Latecoere 28-1"/>
    <n v="6"/>
    <n v="6"/>
    <n v="0"/>
    <n v="6"/>
    <n v="0"/>
    <n v="0"/>
  </r>
  <r>
    <d v="1933-06-02T00:00:00"/>
    <x v="21"/>
    <x v="3"/>
    <x v="7"/>
    <s v="Unknown"/>
    <s v="Bowling Green, Virginia"/>
    <x v="0"/>
    <x v="105"/>
    <s v="Pitcairns PA-6"/>
    <n v="1"/>
    <n v="1"/>
    <n v="0"/>
    <n v="1"/>
    <n v="0"/>
    <n v="0"/>
  </r>
  <r>
    <d v="1933-08-29T00:00:00"/>
    <x v="21"/>
    <x v="3"/>
    <x v="2"/>
    <s v="Unknown"/>
    <s v="Quay, New Mexico"/>
    <x v="67"/>
    <x v="83"/>
    <s v="Ford 5-AT-B Tri Motor"/>
    <n v="5"/>
    <n v="5"/>
    <n v="0"/>
    <n v="5"/>
    <n v="0"/>
    <n v="0"/>
  </r>
  <r>
    <d v="1933-09-12T00:00:00"/>
    <x v="21"/>
    <x v="3"/>
    <x v="0"/>
    <s v="Unknown"/>
    <s v="Ljubljana, Yugoslavia"/>
    <x v="99"/>
    <x v="110"/>
    <s v="Farman F-306"/>
    <n v="8"/>
    <n v="8"/>
    <n v="0"/>
    <n v="8"/>
    <n v="0"/>
    <n v="0"/>
  </r>
  <r>
    <d v="1933-10-10T00:00:00"/>
    <x v="21"/>
    <x v="3"/>
    <x v="3"/>
    <d v="1899-12-30T21:00:00"/>
    <s v="Chesterton, Indiana"/>
    <x v="17"/>
    <x v="111"/>
    <s v="Boeing 247-D"/>
    <n v="10"/>
    <n v="10"/>
    <n v="0"/>
    <n v="10"/>
    <n v="0"/>
    <n v="0"/>
  </r>
  <r>
    <d v="1933-10-31T00:00:00"/>
    <x v="21"/>
    <x v="3"/>
    <x v="3"/>
    <s v="Unknown"/>
    <s v="Etobon, France"/>
    <x v="11"/>
    <x v="112"/>
    <s v="Farman F-301"/>
    <n v="2"/>
    <n v="2"/>
    <n v="0"/>
    <n v="2"/>
    <n v="0"/>
    <n v="0"/>
  </r>
  <r>
    <d v="1933-11-09T00:00:00"/>
    <x v="21"/>
    <x v="3"/>
    <x v="5"/>
    <d v="1899-12-30T22:35:00"/>
    <s v="Portland, Oregon"/>
    <x v="44"/>
    <x v="111"/>
    <s v="Boeing 247"/>
    <n v="9"/>
    <n v="4"/>
    <n v="0"/>
    <n v="4"/>
    <n v="5"/>
    <n v="0.55555555555555558"/>
  </r>
  <r>
    <d v="1933-11-10T00:00:00"/>
    <x v="21"/>
    <x v="3"/>
    <x v="5"/>
    <s v="Unknown"/>
    <s v="Moriarty, New Mexico"/>
    <x v="67"/>
    <x v="83"/>
    <s v="Northrop Delta"/>
    <n v="1"/>
    <n v="1"/>
    <n v="0"/>
    <n v="1"/>
    <n v="0"/>
    <n v="0"/>
  </r>
  <r>
    <d v="1933-11-20T00:00:00"/>
    <x v="21"/>
    <x v="3"/>
    <x v="5"/>
    <s v="Unknown"/>
    <s v="Near Tsinan, China"/>
    <x v="29"/>
    <x v="80"/>
    <s v="Sinson"/>
    <n v="8"/>
    <n v="8"/>
    <n v="0"/>
    <n v="8"/>
    <n v="0"/>
    <n v="0"/>
  </r>
  <r>
    <d v="1933-11-21T00:00:00"/>
    <x v="21"/>
    <x v="3"/>
    <x v="5"/>
    <d v="1899-12-30T15:00:00"/>
    <s v="Near Kharkov, Ukraine, USSR"/>
    <x v="100"/>
    <x v="113"/>
    <s v="Kalinin K-7"/>
    <n v="20"/>
    <n v="14"/>
    <n v="0"/>
    <n v="14"/>
    <n v="6"/>
    <n v="0.3"/>
  </r>
  <r>
    <d v="1933-11-24T00:00:00"/>
    <x v="21"/>
    <x v="3"/>
    <x v="5"/>
    <s v="Unknown"/>
    <s v="Wedron, Illinois"/>
    <x v="20"/>
    <x v="42"/>
    <s v="Boeing 247"/>
    <n v="2"/>
    <n v="2"/>
    <n v="0"/>
    <n v="2"/>
    <n v="0"/>
    <n v="0"/>
  </r>
  <r>
    <d v="1933-12-11T00:00:00"/>
    <x v="21"/>
    <x v="3"/>
    <x v="9"/>
    <s v="Unknown"/>
    <s v="Hamburg, Germany"/>
    <x v="4"/>
    <x v="35"/>
    <s v="Focke-Wulf A-17"/>
    <n v="8"/>
    <n v="7"/>
    <n v="0"/>
    <n v="7"/>
    <n v="1"/>
    <n v="0.125"/>
  </r>
  <r>
    <d v="1933-12-14T00:00:00"/>
    <x v="21"/>
    <x v="3"/>
    <x v="9"/>
    <s v="Unknown"/>
    <s v="Eshowe, South Africa"/>
    <x v="84"/>
    <x v="91"/>
    <s v="Junkers W-34"/>
    <n v="6"/>
    <n v="4"/>
    <n v="0"/>
    <n v="4"/>
    <n v="2"/>
    <n v="0.33333333333333331"/>
  </r>
  <r>
    <d v="1933-12-30T00:00:00"/>
    <x v="21"/>
    <x v="3"/>
    <x v="9"/>
    <s v="Unknown"/>
    <s v="Near Ruysselede, Belgium"/>
    <x v="5"/>
    <x v="28"/>
    <s v="Avro 10"/>
    <n v="10"/>
    <n v="10"/>
    <n v="0"/>
    <n v="10"/>
    <n v="0"/>
    <n v="0"/>
  </r>
  <r>
    <d v="1934-01-15T00:00:00"/>
    <x v="22"/>
    <x v="3"/>
    <x v="11"/>
    <d v="1899-12-30T18:15:00"/>
    <s v="Corbigny, France"/>
    <x v="11"/>
    <x v="112"/>
    <s v="Dewoitine D-332"/>
    <n v="14"/>
    <n v="14"/>
    <n v="0"/>
    <n v="14"/>
    <n v="0"/>
    <n v="0"/>
  </r>
  <r>
    <d v="1934-01-20T00:00:00"/>
    <x v="22"/>
    <x v="3"/>
    <x v="11"/>
    <s v="Unknown"/>
    <s v="Carombe, France"/>
    <x v="11"/>
    <x v="112"/>
    <s v="Breguet 280T"/>
    <n v="2"/>
    <n v="2"/>
    <n v="0"/>
    <n v="2"/>
    <n v="0"/>
    <n v="0"/>
  </r>
  <r>
    <d v="1934-02-23T00:00:00"/>
    <x v="22"/>
    <x v="3"/>
    <x v="10"/>
    <d v="1899-12-30T02:00:00"/>
    <s v="Near Salt Lake City, Utah"/>
    <x v="85"/>
    <x v="114"/>
    <s v="Boeing 247"/>
    <n v="8"/>
    <n v="8"/>
    <n v="0"/>
    <n v="8"/>
    <n v="0"/>
    <n v="0"/>
  </r>
  <r>
    <d v="1934-02-26T00:00:00"/>
    <x v="22"/>
    <x v="3"/>
    <x v="10"/>
    <s v="Unknown"/>
    <s v="Rio de Oro, Morocco"/>
    <x v="32"/>
    <x v="112"/>
    <s v="Latécoère 28"/>
    <n v="6"/>
    <n v="1"/>
    <n v="0"/>
    <n v="1"/>
    <n v="5"/>
    <n v="0.83333333333333337"/>
  </r>
  <r>
    <d v="1934-03-06T00:00:00"/>
    <x v="22"/>
    <x v="3"/>
    <x v="4"/>
    <s v="Unknown"/>
    <s v="Petersburg, Illinois"/>
    <x v="20"/>
    <x v="88"/>
    <s v="Fairchild Pilgrim 100A"/>
    <n v="4"/>
    <n v="4"/>
    <n v="0"/>
    <n v="4"/>
    <n v="0"/>
    <n v="0"/>
  </r>
  <r>
    <d v="1934-03-10T00:00:00"/>
    <x v="22"/>
    <x v="3"/>
    <x v="4"/>
    <s v="Unknown"/>
    <s v="Pereira, Colombia"/>
    <x v="38"/>
    <x v="115"/>
    <s v="Sikorsky S-38 Flying Boat"/>
    <n v="6"/>
    <n v="5"/>
    <n v="0"/>
    <n v="5"/>
    <n v="1"/>
    <n v="0.16666666666666666"/>
  </r>
  <r>
    <d v="1934-03-22T00:00:00"/>
    <x v="22"/>
    <x v="3"/>
    <x v="4"/>
    <s v="Unknown"/>
    <s v="Near Lima, Peru"/>
    <x v="101"/>
    <x v="116"/>
    <s v="Ford 5-AT-C Tri-Motor"/>
    <n v="15"/>
    <n v="3"/>
    <n v="0"/>
    <n v="3"/>
    <n v="12"/>
    <n v="0.8"/>
  </r>
  <r>
    <d v="1934-04-10T00:00:00"/>
    <x v="22"/>
    <x v="3"/>
    <x v="8"/>
    <s v="Unknown"/>
    <s v="Ningpo Bay, China"/>
    <x v="29"/>
    <x v="80"/>
    <s v="Sikorsky S-38BB"/>
    <n v="3"/>
    <n v="3"/>
    <n v="0"/>
    <n v="3"/>
    <n v="0"/>
    <n v="0"/>
  </r>
  <r>
    <d v="1934-05-09T00:00:00"/>
    <x v="22"/>
    <x v="3"/>
    <x v="6"/>
    <s v="Unknown"/>
    <s v="English Channel"/>
    <x v="16"/>
    <x v="112"/>
    <s v="Wibault 282T-12"/>
    <n v="6"/>
    <n v="6"/>
    <n v="0"/>
    <n v="6"/>
    <n v="0"/>
    <n v="0"/>
  </r>
  <r>
    <d v="1934-05-31T00:00:00"/>
    <x v="22"/>
    <x v="3"/>
    <x v="6"/>
    <d v="1899-12-30T05:00:00"/>
    <s v="Croydon, England"/>
    <x v="7"/>
    <x v="112"/>
    <s v="Liore-et-Olivier 213"/>
    <n v="2"/>
    <n v="2"/>
    <n v="0"/>
    <n v="2"/>
    <n v="0"/>
    <n v="0"/>
  </r>
  <r>
    <d v="1934-06-09T00:00:00"/>
    <x v="22"/>
    <x v="3"/>
    <x v="7"/>
    <s v="Unknown"/>
    <s v="Mongaup Mountain, New York"/>
    <x v="43"/>
    <x v="88"/>
    <s v="Curtiss Condor T-32"/>
    <n v="7"/>
    <n v="7"/>
    <n v="0"/>
    <n v="7"/>
    <n v="0"/>
    <n v="0"/>
  </r>
  <r>
    <d v="1934-06-11T00:00:00"/>
    <x v="22"/>
    <x v="3"/>
    <x v="7"/>
    <s v="Unknown"/>
    <s v="Junin, Argentina"/>
    <x v="98"/>
    <x v="99"/>
    <s v="Ford 5-AT-C Tri-Motor"/>
    <n v="10"/>
    <n v="5"/>
    <n v="0"/>
    <n v="5"/>
    <n v="5"/>
    <n v="0.5"/>
  </r>
  <r>
    <d v="1934-06-22T00:00:00"/>
    <x v="22"/>
    <x v="3"/>
    <x v="7"/>
    <s v="Unknown"/>
    <s v="Chausseehausen, Germany"/>
    <x v="4"/>
    <x v="35"/>
    <s v="Dornier Merkur"/>
    <n v="7"/>
    <n v="1"/>
    <n v="0"/>
    <n v="1"/>
    <n v="6"/>
    <n v="0.8571428571428571"/>
  </r>
  <r>
    <d v="1934-06-23T00:00:00"/>
    <x v="22"/>
    <x v="3"/>
    <x v="7"/>
    <d v="1899-12-30T06:00:00"/>
    <s v="Burbank, California"/>
    <x v="28"/>
    <x v="117"/>
    <s v="Lockheed Orion"/>
    <n v="1"/>
    <n v="1"/>
    <n v="0"/>
    <n v="1"/>
    <n v="0"/>
    <n v="0"/>
  </r>
  <r>
    <d v="1934-07-09T00:00:00"/>
    <x v="22"/>
    <x v="3"/>
    <x v="1"/>
    <s v="Unknown"/>
    <s v="San Bernardino, California"/>
    <x v="28"/>
    <x v="118"/>
    <s v="Lockheed Vega"/>
    <n v="4"/>
    <n v="3"/>
    <n v="0"/>
    <n v="3"/>
    <n v="1"/>
    <n v="0.25"/>
  </r>
  <r>
    <d v="1934-07-27T00:00:00"/>
    <x v="22"/>
    <x v="3"/>
    <x v="1"/>
    <s v="Unknown"/>
    <s v="Near Tuttlingen, Germany"/>
    <x v="4"/>
    <x v="119"/>
    <s v="Curtiss AT-32C Condor"/>
    <n v="12"/>
    <n v="12"/>
    <n v="0"/>
    <n v="12"/>
    <n v="0"/>
    <n v="0"/>
  </r>
  <r>
    <d v="1934-08-05T00:00:00"/>
    <x v="22"/>
    <x v="3"/>
    <x v="2"/>
    <s v="Unknown"/>
    <s v="Bahia, Brazil"/>
    <x v="53"/>
    <x v="112"/>
    <s v="Latecoere 26"/>
    <n v="2"/>
    <n v="2"/>
    <n v="0"/>
    <n v="2"/>
    <n v="0"/>
    <n v="0"/>
  </r>
  <r>
    <d v="1934-08-10T00:00:00"/>
    <x v="22"/>
    <x v="3"/>
    <x v="2"/>
    <s v="Unknown"/>
    <s v="Ningbo, China"/>
    <x v="29"/>
    <x v="80"/>
    <s v="Sikorsky S-38B"/>
    <n v="0"/>
    <n v="0"/>
    <n v="0"/>
    <n v="0"/>
    <n v="0"/>
    <n v="0"/>
  </r>
  <r>
    <d v="1934-08-31T00:00:00"/>
    <x v="22"/>
    <x v="3"/>
    <x v="2"/>
    <d v="1899-12-30T23:42:00"/>
    <s v="Amazonia, Missouri"/>
    <x v="102"/>
    <x v="120"/>
    <s v="Stinson  SM-6000B"/>
    <n v="5"/>
    <n v="5"/>
    <n v="0"/>
    <n v="5"/>
    <n v="0"/>
    <n v="0"/>
  </r>
  <r>
    <d v="1934-10-03T00:00:00"/>
    <x v="22"/>
    <x v="3"/>
    <x v="3"/>
    <s v="Unknown"/>
    <s v="Near Winton, Australia"/>
    <x v="26"/>
    <x v="37"/>
    <s v="de Havilland DH-50A"/>
    <n v="3"/>
    <n v="3"/>
    <n v="0"/>
    <n v="3"/>
    <n v="0"/>
    <n v="0"/>
  </r>
  <r>
    <d v="1934-10-19T00:00:00"/>
    <x v="22"/>
    <x v="3"/>
    <x v="3"/>
    <s v="Unknown"/>
    <s v="Bass Strait, Australia"/>
    <x v="26"/>
    <x v="121"/>
    <s v="de Havilland DH-86"/>
    <n v="11"/>
    <n v="11"/>
    <n v="0"/>
    <n v="11"/>
    <n v="0"/>
    <n v="0"/>
  </r>
  <r>
    <d v="1934-11-02T00:00:00"/>
    <x v="22"/>
    <x v="3"/>
    <x v="5"/>
    <s v="Unknown"/>
    <s v="Kiapit, Australia"/>
    <x v="26"/>
    <x v="122"/>
    <s v="De Havilland DH-61"/>
    <n v="4"/>
    <n v="2"/>
    <n v="0"/>
    <n v="2"/>
    <n v="2"/>
    <n v="0.5"/>
  </r>
  <r>
    <d v="1934-11-15T00:00:00"/>
    <x v="22"/>
    <x v="3"/>
    <x v="5"/>
    <s v="Unknown"/>
    <s v="Near Longreach, Australia"/>
    <x v="26"/>
    <x v="37"/>
    <s v="de Havilland DH-86"/>
    <n v="4"/>
    <n v="4"/>
    <n v="0"/>
    <n v="4"/>
    <n v="0"/>
    <n v="0"/>
  </r>
  <r>
    <d v="1934-11-15T00:00:00"/>
    <x v="22"/>
    <x v="3"/>
    <x v="5"/>
    <s v="Unknown"/>
    <s v="Near Longreach, NSW, Australia"/>
    <x v="103"/>
    <x v="37"/>
    <s v="de Havilland DH-86"/>
    <n v="4"/>
    <n v="4"/>
    <n v="0"/>
    <n v="4"/>
    <n v="0"/>
    <n v="0"/>
  </r>
  <r>
    <d v="1934-11-15T00:00:00"/>
    <x v="22"/>
    <x v="3"/>
    <x v="5"/>
    <d v="1899-12-30T00:00:00"/>
    <s v="Amazonia, Montana"/>
    <x v="104"/>
    <x v="120"/>
    <s v="Stinson SM-6000-B"/>
    <n v="2"/>
    <n v="2"/>
    <n v="0"/>
    <n v="2"/>
    <n v="0"/>
    <n v="0"/>
  </r>
  <r>
    <d v="1934-12-07T00:00:00"/>
    <x v="22"/>
    <x v="3"/>
    <x v="9"/>
    <s v="Unknown"/>
    <s v="Salchau, Germany"/>
    <x v="4"/>
    <x v="35"/>
    <s v="Junkers F-13"/>
    <n v="3"/>
    <n v="3"/>
    <n v="0"/>
    <n v="3"/>
    <n v="0"/>
    <n v="0"/>
  </r>
  <r>
    <d v="1934-12-08T00:00:00"/>
    <x v="22"/>
    <x v="3"/>
    <x v="9"/>
    <d v="1899-12-30T05:30:00"/>
    <s v="Columbia, Missouri"/>
    <x v="102"/>
    <x v="86"/>
    <s v="Lockheed Vega 5C"/>
    <n v="1"/>
    <n v="1"/>
    <n v="0"/>
    <n v="1"/>
    <n v="0"/>
    <n v="0"/>
  </r>
  <r>
    <d v="1934-12-10T00:00:00"/>
    <x v="22"/>
    <x v="3"/>
    <x v="9"/>
    <d v="1899-12-30T07:30:00"/>
    <s v="Palma Soriano, Cuba"/>
    <x v="65"/>
    <x v="123"/>
    <s v="Ford 4-AT-E Tri-motor"/>
    <n v="8"/>
    <n v="4"/>
    <n v="0"/>
    <n v="4"/>
    <n v="4"/>
    <n v="0.5"/>
  </r>
  <r>
    <d v="1934-12-20T00:00:00"/>
    <x v="22"/>
    <x v="3"/>
    <x v="9"/>
    <d v="1899-12-30T02:30:00"/>
    <s v="Rutbah Wells, Syria"/>
    <x v="91"/>
    <x v="26"/>
    <s v="Douglas DC-2-115A"/>
    <n v="7"/>
    <n v="7"/>
    <n v="0"/>
    <n v="7"/>
    <n v="0"/>
    <n v="0"/>
  </r>
  <r>
    <d v="1934-12-22T00:00:00"/>
    <x v="22"/>
    <x v="3"/>
    <x v="9"/>
    <d v="1899-12-30T02:52:00"/>
    <s v="Sunbright, Tennessee"/>
    <x v="60"/>
    <x v="124"/>
    <s v="Lockheed Orion 9D"/>
    <n v="1"/>
    <n v="1"/>
    <n v="0"/>
    <n v="1"/>
    <n v="0"/>
    <n v="0"/>
  </r>
  <r>
    <d v="1935-01-26T00:00:00"/>
    <x v="23"/>
    <x v="3"/>
    <x v="11"/>
    <s v="Unknown"/>
    <s v="Pittsburgh, Pennsylvania"/>
    <x v="14"/>
    <x v="83"/>
    <s v="Consolidated Fleetster"/>
    <n v="1"/>
    <n v="1"/>
    <n v="0"/>
    <n v="1"/>
    <n v="0"/>
    <n v="0"/>
  </r>
  <r>
    <d v="1935-01-31T00:00:00"/>
    <x v="23"/>
    <x v="3"/>
    <x v="11"/>
    <s v="Unknown"/>
    <s v="Stettin, Germany"/>
    <x v="4"/>
    <x v="125"/>
    <s v="Junkers JU-52/3m"/>
    <n v="11"/>
    <n v="11"/>
    <n v="0"/>
    <n v="11"/>
    <n v="0"/>
    <n v="0"/>
  </r>
  <r>
    <d v="1935-03-07T00:00:00"/>
    <x v="23"/>
    <x v="3"/>
    <x v="4"/>
    <s v="Unknown"/>
    <s v="Schievelbein, Germany"/>
    <x v="4"/>
    <x v="125"/>
    <s v="Rochrbach Roland"/>
    <n v="0"/>
    <n v="3"/>
    <n v="0"/>
    <n v="3"/>
    <n v="0"/>
    <n v="0"/>
  </r>
  <r>
    <d v="1935-03-15T00:00:00"/>
    <x v="23"/>
    <x v="3"/>
    <x v="4"/>
    <s v="Unknown"/>
    <s v="El Arish, Egypt"/>
    <x v="105"/>
    <x v="126"/>
    <s v="de Havilland Dragon 1"/>
    <n v="6"/>
    <n v="3"/>
    <n v="0"/>
    <n v="3"/>
    <n v="3"/>
    <n v="0.5"/>
  </r>
  <r>
    <d v="1935-03-29T00:00:00"/>
    <x v="23"/>
    <x v="3"/>
    <x v="4"/>
    <s v="Unknown"/>
    <s v="Off Samland, Germany"/>
    <x v="4"/>
    <x v="35"/>
    <s v="Junkers F-13"/>
    <n v="5"/>
    <n v="5"/>
    <n v="0"/>
    <n v="5"/>
    <n v="0"/>
    <n v="0"/>
  </r>
  <r>
    <d v="1935-04-01T00:00:00"/>
    <x v="23"/>
    <x v="3"/>
    <x v="8"/>
    <s v="Unknown"/>
    <s v="Beauvais, France"/>
    <x v="11"/>
    <x v="112"/>
    <s v="Farman F-300"/>
    <n v="3"/>
    <n v="1"/>
    <n v="0"/>
    <n v="1"/>
    <n v="2"/>
    <n v="0.66666666666666663"/>
  </r>
  <r>
    <d v="1935-04-06T00:00:00"/>
    <x v="23"/>
    <x v="3"/>
    <x v="8"/>
    <s v="Unknown"/>
    <s v="Brilon, Germany"/>
    <x v="4"/>
    <x v="26"/>
    <s v="Fokker F-12"/>
    <n v="7"/>
    <n v="7"/>
    <n v="0"/>
    <n v="7"/>
    <n v="0"/>
    <n v="0"/>
  </r>
  <r>
    <d v="1935-05-01T00:00:00"/>
    <x v="23"/>
    <x v="3"/>
    <x v="6"/>
    <s v="Unknown"/>
    <s v="Near Walsenberg, Colorado"/>
    <x v="96"/>
    <x v="38"/>
    <s v="Lockheed Vega"/>
    <n v="1"/>
    <n v="1"/>
    <n v="0"/>
    <n v="1"/>
    <n v="0"/>
    <n v="0"/>
  </r>
  <r>
    <d v="1935-05-06T00:00:00"/>
    <x v="23"/>
    <x v="3"/>
    <x v="6"/>
    <d v="1899-12-30T03:30:00"/>
    <s v="Atlanta, Missouri"/>
    <x v="102"/>
    <x v="83"/>
    <s v="Douglas DC-2-112"/>
    <n v="14"/>
    <n v="5"/>
    <n v="0"/>
    <n v="5"/>
    <n v="9"/>
    <n v="0.6428571428571429"/>
  </r>
  <r>
    <d v="1935-05-18T00:00:00"/>
    <x v="23"/>
    <x v="3"/>
    <x v="6"/>
    <d v="1899-12-30T18:35:00"/>
    <s v="Flint, Michigan"/>
    <x v="90"/>
    <x v="127"/>
    <s v="Ford model 4-AT-E"/>
    <n v="12"/>
    <n v="3"/>
    <n v="0"/>
    <n v="3"/>
    <n v="9"/>
    <n v="0.75"/>
  </r>
  <r>
    <d v="1935-05-18T00:00:00"/>
    <x v="23"/>
    <x v="3"/>
    <x v="6"/>
    <d v="1899-12-30T00:45:00"/>
    <s v="Near Moscow, Russia"/>
    <x v="34"/>
    <x v="128"/>
    <s v="Tupolev ANT-20 / I-5"/>
    <n v="50"/>
    <n v="50"/>
    <n v="2"/>
    <n v="52"/>
    <n v="0"/>
    <n v="0"/>
  </r>
  <r>
    <d v="1935-05-27T00:00:00"/>
    <x v="23"/>
    <x v="3"/>
    <x v="6"/>
    <s v="Unknown"/>
    <s v="Glendo, Wyoming"/>
    <x v="21"/>
    <x v="129"/>
    <s v="Boeing 221"/>
    <n v="1"/>
    <n v="1"/>
    <n v="0"/>
    <n v="1"/>
    <n v="0"/>
    <n v="0"/>
  </r>
  <r>
    <d v="1935-05-28T00:00:00"/>
    <x v="23"/>
    <x v="3"/>
    <x v="6"/>
    <s v="Unknown"/>
    <s v="Maywood, Illinois"/>
    <x v="20"/>
    <x v="130"/>
    <s v="Stinson SM6000B Tri-motor"/>
    <n v="2"/>
    <n v="2"/>
    <n v="0"/>
    <n v="2"/>
    <n v="0"/>
    <n v="0"/>
  </r>
  <r>
    <d v="1935-05-29T00:00:00"/>
    <x v="23"/>
    <x v="3"/>
    <x v="6"/>
    <s v="Unknown"/>
    <s v="San Barbra, Honduras"/>
    <x v="106"/>
    <x v="17"/>
    <s v="unknown"/>
    <n v="9"/>
    <n v="6"/>
    <n v="0"/>
    <n v="6"/>
    <n v="3"/>
    <n v="0.33333333333333331"/>
  </r>
  <r>
    <d v="1935-06-24T00:00:00"/>
    <x v="23"/>
    <x v="3"/>
    <x v="7"/>
    <d v="1899-12-30T14:36:00"/>
    <s v="Medellin, Colombia"/>
    <x v="38"/>
    <x v="131"/>
    <s v="Ford Tri-Motor / Ford Tri-Motor"/>
    <n v="20"/>
    <n v="17"/>
    <n v="0"/>
    <n v="17"/>
    <n v="3"/>
    <n v="0.15"/>
  </r>
  <r>
    <d v="1935-07-14T00:00:00"/>
    <x v="23"/>
    <x v="3"/>
    <x v="1"/>
    <s v="Unknown"/>
    <s v="Amsterdam, Netherlands"/>
    <x v="57"/>
    <x v="26"/>
    <s v="Fokker F-XXII"/>
    <n v="20"/>
    <n v="6"/>
    <n v="0"/>
    <n v="6"/>
    <n v="14"/>
    <n v="0.7"/>
  </r>
  <r>
    <d v="1935-07-19T00:00:00"/>
    <x v="23"/>
    <x v="3"/>
    <x v="1"/>
    <d v="1899-12-30T14:20:00"/>
    <s v="Off Chandeleur Island, Mississippi"/>
    <x v="107"/>
    <x v="132"/>
    <s v="General 102-E"/>
    <n v="2"/>
    <n v="2"/>
    <n v="0"/>
    <n v="2"/>
    <n v="0"/>
    <n v="0"/>
  </r>
  <r>
    <d v="1935-07-20T00:00:00"/>
    <x v="23"/>
    <x v="3"/>
    <x v="1"/>
    <s v="Unknown"/>
    <s v="Pian Giacomo, Switzerland"/>
    <x v="66"/>
    <x v="26"/>
    <s v="Douglas DC-2"/>
    <n v="13"/>
    <n v="13"/>
    <n v="0"/>
    <n v="13"/>
    <n v="0"/>
    <n v="0"/>
  </r>
  <r>
    <d v="1935-08-13T00:00:00"/>
    <x v="23"/>
    <x v="3"/>
    <x v="2"/>
    <s v="Unknown"/>
    <s v="Hangow, China"/>
    <x v="29"/>
    <x v="80"/>
    <s v="Sikorsky S-38B"/>
    <n v="0"/>
    <n v="0"/>
    <n v="0"/>
    <n v="0"/>
    <n v="0"/>
    <n v="0"/>
  </r>
  <r>
    <d v="1935-08-14T00:00:00"/>
    <x v="23"/>
    <x v="3"/>
    <x v="2"/>
    <d v="1899-12-30T23:45:00"/>
    <s v="Near Gilmer, Texas"/>
    <x v="59"/>
    <x v="133"/>
    <s v="Stinson Model A"/>
    <n v="4"/>
    <n v="4"/>
    <n v="0"/>
    <n v="4"/>
    <n v="0"/>
    <n v="0"/>
  </r>
  <r>
    <d v="1935-08-15T00:00:00"/>
    <x v="23"/>
    <x v="3"/>
    <x v="2"/>
    <d v="1899-12-30T20:08:00"/>
    <s v="Near Glendo, Wyoming"/>
    <x v="21"/>
    <x v="134"/>
    <s v="Waco, model YLC"/>
    <n v="3"/>
    <n v="3"/>
    <n v="0"/>
    <n v="3"/>
    <n v="0"/>
    <n v="0"/>
  </r>
  <r>
    <d v="1935-08-15T00:00:00"/>
    <x v="23"/>
    <x v="3"/>
    <x v="2"/>
    <d v="1899-12-30T20:18:00"/>
    <s v="Walakpa, near Point Barrow, Alaska"/>
    <x v="108"/>
    <x v="2"/>
    <s v="Lockheed Orion 9E Explorer float plane"/>
    <n v="2"/>
    <n v="2"/>
    <n v="0"/>
    <n v="2"/>
    <n v="0"/>
    <n v="0"/>
  </r>
  <r>
    <d v="1935-09-01T00:00:00"/>
    <x v="23"/>
    <x v="3"/>
    <x v="0"/>
    <d v="1899-12-30T23:00:00"/>
    <s v="Burbank, California"/>
    <x v="28"/>
    <x v="135"/>
    <s v="Boeing 247"/>
    <n v="3"/>
    <n v="3"/>
    <n v="0"/>
    <n v="3"/>
    <n v="0"/>
    <n v="0"/>
  </r>
  <r>
    <d v="1935-10-02T00:00:00"/>
    <x v="23"/>
    <x v="3"/>
    <x v="3"/>
    <s v="Unknown"/>
    <s v="Off Finders Island, Victoria, Australia"/>
    <x v="109"/>
    <x v="121"/>
    <s v="de Havilland DH-86"/>
    <n v="5"/>
    <n v="5"/>
    <n v="0"/>
    <n v="5"/>
    <n v="0"/>
    <n v="0"/>
  </r>
  <r>
    <d v="1935-10-07T00:00:00"/>
    <x v="23"/>
    <x v="3"/>
    <x v="3"/>
    <d v="1899-12-30T02:19:00"/>
    <s v="Near Cheyenne, Wyoming"/>
    <x v="21"/>
    <x v="111"/>
    <s v="Boeing 247D"/>
    <n v="12"/>
    <n v="12"/>
    <n v="0"/>
    <n v="12"/>
    <n v="0"/>
    <n v="0"/>
  </r>
  <r>
    <d v="1935-10-09T00:00:00"/>
    <x v="23"/>
    <x v="3"/>
    <x v="3"/>
    <s v="Unknown"/>
    <s v="Gulf of Finland"/>
    <x v="110"/>
    <x v="41"/>
    <s v="Junkers F-13"/>
    <n v="6"/>
    <n v="6"/>
    <n v="0"/>
    <n v="6"/>
    <n v="0"/>
    <n v="0"/>
  </r>
  <r>
    <d v="1935-10-21T00:00:00"/>
    <x v="23"/>
    <x v="3"/>
    <x v="3"/>
    <s v="Unknown"/>
    <s v="Troy, New York"/>
    <x v="43"/>
    <x v="136"/>
    <s v="Curtiss AT-32C Condor"/>
    <n v="6"/>
    <n v="1"/>
    <n v="0"/>
    <n v="1"/>
    <n v="5"/>
    <n v="0.83333333333333337"/>
  </r>
  <r>
    <d v="1935-10-30T00:00:00"/>
    <x v="23"/>
    <x v="3"/>
    <x v="3"/>
    <d v="1899-12-30T19:40:00"/>
    <s v="Cheyenne, Wyoming"/>
    <x v="21"/>
    <x v="111"/>
    <s v="Boeing B-247-D"/>
    <n v="4"/>
    <n v="4"/>
    <n v="0"/>
    <n v="4"/>
    <n v="0"/>
    <n v="0"/>
  </r>
  <r>
    <d v="1935-11-02T00:00:00"/>
    <x v="23"/>
    <x v="3"/>
    <x v="5"/>
    <s v="Unknown"/>
    <s v="Off Nhambupe, Brazil"/>
    <x v="53"/>
    <x v="112"/>
    <s v="Latécoère 28-1"/>
    <n v="4"/>
    <n v="4"/>
    <n v="0"/>
    <n v="4"/>
    <n v="0"/>
    <n v="0"/>
  </r>
  <r>
    <d v="1935-11-09T00:00:00"/>
    <x v="23"/>
    <x v="3"/>
    <x v="5"/>
    <s v="Unknown"/>
    <s v="Near Juticalpa, Honduras"/>
    <x v="106"/>
    <x v="137"/>
    <s v="Ford Tri-Motor"/>
    <n v="14"/>
    <n v="14"/>
    <n v="0"/>
    <n v="14"/>
    <n v="0"/>
    <n v="0"/>
  </r>
  <r>
    <d v="1935-11-09T00:00:00"/>
    <x v="23"/>
    <x v="3"/>
    <x v="5"/>
    <d v="1899-12-30T04:40:00"/>
    <s v="Near Fort Worth, Texas"/>
    <x v="59"/>
    <x v="86"/>
    <s v="Lockheed Vega"/>
    <n v="1"/>
    <n v="1"/>
    <n v="0"/>
    <n v="1"/>
    <n v="0"/>
    <n v="0"/>
  </r>
  <r>
    <d v="1935-11-11T00:00:00"/>
    <x v="23"/>
    <x v="3"/>
    <x v="5"/>
    <s v="Unknown"/>
    <s v="Istres, France"/>
    <x v="11"/>
    <x v="112"/>
    <s v="Latecoere 28"/>
    <n v="3"/>
    <n v="3"/>
    <n v="0"/>
    <n v="3"/>
    <n v="0"/>
    <n v="0"/>
  </r>
  <r>
    <d v="1935-12-04T00:00:00"/>
    <x v="23"/>
    <x v="3"/>
    <x v="9"/>
    <s v="Unknown"/>
    <s v="Tours, France"/>
    <x v="11"/>
    <x v="138"/>
    <s v="Caudron C-630 Simoun"/>
    <n v="2"/>
    <n v="1"/>
    <n v="0"/>
    <n v="1"/>
    <n v="1"/>
    <n v="0.5"/>
  </r>
  <r>
    <d v="1935-12-10T00:00:00"/>
    <x v="23"/>
    <x v="3"/>
    <x v="9"/>
    <s v="Unknown"/>
    <s v="Croydon, England"/>
    <x v="7"/>
    <x v="75"/>
    <s v="Savoia-Marchetti SM73"/>
    <n v="11"/>
    <n v="11"/>
    <n v="0"/>
    <n v="11"/>
    <n v="0"/>
    <n v="0"/>
  </r>
  <r>
    <d v="1935-12-24T00:00:00"/>
    <x v="23"/>
    <x v="3"/>
    <x v="9"/>
    <s v="Unknown"/>
    <s v="Breslau, Germany"/>
    <x v="4"/>
    <x v="35"/>
    <s v="Heinkel He-70"/>
    <n v="3"/>
    <n v="3"/>
    <n v="0"/>
    <n v="3"/>
    <n v="0"/>
    <n v="0"/>
  </r>
  <r>
    <d v="1935-12-31T00:00:00"/>
    <x v="23"/>
    <x v="3"/>
    <x v="9"/>
    <d v="1899-12-30T17:20:00"/>
    <s v="Off Alexandria, Egypt"/>
    <x v="105"/>
    <x v="28"/>
    <s v="Short Calcutta"/>
    <n v="13"/>
    <n v="12"/>
    <n v="0"/>
    <n v="12"/>
    <n v="1"/>
    <n v="7.6923076923076927E-2"/>
  </r>
  <r>
    <d v="1936-01-14T00:00:00"/>
    <x v="24"/>
    <x v="3"/>
    <x v="11"/>
    <d v="1899-12-30T19:32:00"/>
    <s v="Goodwin, Arkansas"/>
    <x v="95"/>
    <x v="124"/>
    <s v="Douglas DC-2-120"/>
    <n v="17"/>
    <n v="17"/>
    <n v="0"/>
    <n v="17"/>
    <n v="0"/>
    <n v="0"/>
  </r>
  <r>
    <d v="1936-01-17T00:00:00"/>
    <x v="24"/>
    <x v="3"/>
    <x v="11"/>
    <s v="Unknown"/>
    <s v="Near Cordillera, Boliva"/>
    <x v="111"/>
    <x v="139"/>
    <s v="Junkers JU-52"/>
    <n v="13"/>
    <n v="13"/>
    <n v="0"/>
    <n v="13"/>
    <n v="0"/>
    <n v="0"/>
  </r>
  <r>
    <d v="1936-01-21T00:00:00"/>
    <x v="24"/>
    <x v="3"/>
    <x v="11"/>
    <s v="Unknown"/>
    <s v="Off Ajaccio, Corsica, France"/>
    <x v="112"/>
    <x v="112"/>
    <s v="CAMS 53"/>
    <n v="6"/>
    <n v="6"/>
    <n v="0"/>
    <n v="6"/>
    <n v="0"/>
    <n v="0"/>
  </r>
  <r>
    <d v="1936-01-29T00:00:00"/>
    <x v="24"/>
    <x v="3"/>
    <x v="11"/>
    <s v="Unknown"/>
    <s v="Denton, Texas"/>
    <x v="59"/>
    <x v="124"/>
    <s v="Vultee V-1"/>
    <n v="6"/>
    <n v="1"/>
    <n v="0"/>
    <n v="1"/>
    <n v="5"/>
    <n v="0.83333333333333337"/>
  </r>
  <r>
    <d v="1936-02-15T00:00:00"/>
    <x v="24"/>
    <x v="3"/>
    <x v="10"/>
    <s v="Unknown"/>
    <s v="South AtlantiOcean"/>
    <x v="113"/>
    <x v="35"/>
    <s v="Dormier Do-J-Iif Bos Wal"/>
    <n v="4"/>
    <n v="4"/>
    <n v="0"/>
    <n v="4"/>
    <n v="0"/>
    <n v="0"/>
  </r>
  <r>
    <d v="1936-03-05T00:00:00"/>
    <x v="24"/>
    <x v="3"/>
    <x v="4"/>
    <s v="Unknown"/>
    <s v="Near Tengya, China"/>
    <x v="29"/>
    <x v="80"/>
    <s v="Ford 5-AT-D Tri-Motor"/>
    <n v="6"/>
    <n v="0"/>
    <n v="0"/>
    <n v="0"/>
    <n v="6"/>
    <n v="1"/>
  </r>
  <r>
    <d v="1936-03-26T00:00:00"/>
    <x v="24"/>
    <x v="3"/>
    <x v="4"/>
    <s v="Unknown"/>
    <s v="Amemeca, Mexico"/>
    <x v="70"/>
    <x v="140"/>
    <s v="Ford 5-AT-B Tri Motor"/>
    <n v="14"/>
    <n v="14"/>
    <n v="0"/>
    <n v="14"/>
    <n v="0"/>
    <n v="0"/>
  </r>
  <r>
    <d v="1936-04-01T00:00:00"/>
    <x v="24"/>
    <x v="3"/>
    <x v="8"/>
    <d v="1899-12-30T19:10:00"/>
    <s v="Pavillon, New York"/>
    <x v="43"/>
    <x v="124"/>
    <s v="Stinson Model A"/>
    <n v="2"/>
    <n v="2"/>
    <n v="0"/>
    <n v="2"/>
    <n v="0"/>
    <n v="0"/>
  </r>
  <r>
    <d v="1936-04-07T00:00:00"/>
    <x v="24"/>
    <x v="3"/>
    <x v="8"/>
    <d v="1899-12-30T10:20:00"/>
    <s v="Uniontown, Pennsylvania"/>
    <x v="14"/>
    <x v="83"/>
    <s v="Douglas DC-2-112"/>
    <n v="15"/>
    <n v="13"/>
    <n v="0"/>
    <n v="13"/>
    <n v="2"/>
    <n v="0.13333333333333333"/>
  </r>
  <r>
    <d v="1936-04-11T00:00:00"/>
    <x v="24"/>
    <x v="3"/>
    <x v="8"/>
    <d v="1899-12-30T05:20:00"/>
    <s v="Port of Spain, Trinidad"/>
    <x v="114"/>
    <x v="59"/>
    <s v="Sikorsky S-42A"/>
    <n v="25"/>
    <n v="3"/>
    <n v="0"/>
    <n v="3"/>
    <n v="22"/>
    <n v="0.88"/>
  </r>
  <r>
    <d v="1936-04-15T00:00:00"/>
    <x v="24"/>
    <x v="3"/>
    <x v="8"/>
    <s v="Unknown"/>
    <s v="Near Turin, Italy"/>
    <x v="31"/>
    <x v="141"/>
    <s v="OFM F-VIIb/3m"/>
    <n v="7"/>
    <n v="7"/>
    <n v="0"/>
    <n v="7"/>
    <n v="0"/>
    <n v="0"/>
  </r>
  <r>
    <d v="1936-04-17T00:00:00"/>
    <x v="24"/>
    <x v="3"/>
    <x v="8"/>
    <s v="Unknown"/>
    <s v="Switzerland"/>
    <x v="66"/>
    <x v="35"/>
    <s v="Junkers JU-52"/>
    <n v="5"/>
    <n v="3"/>
    <n v="0"/>
    <n v="3"/>
    <n v="2"/>
    <n v="0.4"/>
  </r>
  <r>
    <d v="1936-04-21T00:00:00"/>
    <x v="24"/>
    <x v="3"/>
    <x v="8"/>
    <s v="Unknown"/>
    <s v="Senlis, France"/>
    <x v="11"/>
    <x v="75"/>
    <s v="Fokker F-VII"/>
    <n v="2"/>
    <n v="2"/>
    <n v="0"/>
    <n v="2"/>
    <n v="0"/>
    <n v="0"/>
  </r>
  <r>
    <d v="1936-04-30T00:00:00"/>
    <x v="24"/>
    <x v="3"/>
    <x v="8"/>
    <s v="Unknown"/>
    <s v="Basel, Switzerland"/>
    <x v="66"/>
    <x v="119"/>
    <s v="General Aviation GA-43"/>
    <n v="2"/>
    <n v="2"/>
    <n v="0"/>
    <n v="2"/>
    <n v="0"/>
    <n v="0"/>
  </r>
  <r>
    <d v="1936-05-16T00:00:00"/>
    <x v="24"/>
    <x v="3"/>
    <x v="6"/>
    <s v="Unknown"/>
    <s v="Mount Waverley, Australia"/>
    <x v="26"/>
    <x v="121"/>
    <s v="De Havilland DH-60"/>
    <n v="2"/>
    <n v="2"/>
    <n v="0"/>
    <n v="2"/>
    <n v="0"/>
    <n v="0"/>
  </r>
  <r>
    <d v="1936-06-09T00:00:00"/>
    <x v="24"/>
    <x v="3"/>
    <x v="7"/>
    <s v="Unknown"/>
    <s v="Malmo, Sweden"/>
    <x v="115"/>
    <x v="100"/>
    <s v="Fokker F-XXII"/>
    <n v="15"/>
    <n v="1"/>
    <n v="0"/>
    <n v="1"/>
    <n v="14"/>
    <n v="0.93333333333333335"/>
  </r>
  <r>
    <d v="1936-06-13T00:00:00"/>
    <x v="24"/>
    <x v="3"/>
    <x v="7"/>
    <s v="Unknown"/>
    <s v="Hannover, Germany"/>
    <x v="4"/>
    <x v="35"/>
    <s v="Junkers JU-160"/>
    <n v="6"/>
    <n v="1"/>
    <n v="0"/>
    <n v="1"/>
    <n v="5"/>
    <n v="0.83333333333333337"/>
  </r>
  <r>
    <d v="1936-06-16T00:00:00"/>
    <x v="24"/>
    <x v="3"/>
    <x v="7"/>
    <s v="Unknown"/>
    <s v="Mt. Lihesten, Norway"/>
    <x v="116"/>
    <x v="142"/>
    <s v="Junkers JU-52/3m"/>
    <n v="7"/>
    <n v="7"/>
    <n v="0"/>
    <n v="7"/>
    <n v="0"/>
    <n v="0"/>
  </r>
  <r>
    <d v="1936-07-31T00:00:00"/>
    <x v="24"/>
    <x v="3"/>
    <x v="1"/>
    <s v="Unknown"/>
    <s v="Off Channel Islands, Jersey"/>
    <x v="117"/>
    <x v="143"/>
    <s v="Saro Cloud"/>
    <n v="7"/>
    <n v="7"/>
    <n v="0"/>
    <n v="7"/>
    <n v="0"/>
    <n v="0"/>
  </r>
  <r>
    <d v="1936-08-02T00:00:00"/>
    <x v="24"/>
    <x v="3"/>
    <x v="2"/>
    <d v="1899-12-30T06:00:00"/>
    <s v="Mazamet, France"/>
    <x v="11"/>
    <x v="112"/>
    <s v="Wibault 280"/>
    <n v="3"/>
    <n v="3"/>
    <n v="0"/>
    <n v="3"/>
    <n v="0"/>
    <n v="0"/>
  </r>
  <r>
    <d v="1936-08-03T00:00:00"/>
    <x v="24"/>
    <x v="3"/>
    <x v="2"/>
    <s v="Unknown"/>
    <s v="Mexico"/>
    <x v="70"/>
    <x v="144"/>
    <s v="Lockheed Orion"/>
    <n v="1"/>
    <n v="1"/>
    <n v="0"/>
    <n v="1"/>
    <n v="0"/>
    <n v="0"/>
  </r>
  <r>
    <d v="1936-08-05T00:00:00"/>
    <x v="24"/>
    <x v="3"/>
    <x v="2"/>
    <d v="1899-12-30T22:00:00"/>
    <s v="St. Louis, Missouri"/>
    <x v="102"/>
    <x v="145"/>
    <s v="Lockheed 10B Electra"/>
    <n v="8"/>
    <n v="8"/>
    <n v="0"/>
    <n v="8"/>
    <n v="0"/>
    <n v="0"/>
  </r>
  <r>
    <d v="1936-08-06T00:00:00"/>
    <x v="24"/>
    <x v="3"/>
    <x v="2"/>
    <s v="Unknown"/>
    <s v="Choco, Colombia"/>
    <x v="38"/>
    <x v="27"/>
    <s v="Junkers F-13"/>
    <n v="2"/>
    <n v="2"/>
    <n v="0"/>
    <n v="2"/>
    <n v="0"/>
    <n v="0"/>
  </r>
  <r>
    <d v="1936-08-12T00:00:00"/>
    <x v="24"/>
    <x v="3"/>
    <x v="2"/>
    <s v="Unknown"/>
    <s v="Altenkirchen, Germany"/>
    <x v="4"/>
    <x v="146"/>
    <s v="De Havilland DH-86"/>
    <n v="2"/>
    <n v="2"/>
    <n v="0"/>
    <n v="2"/>
    <n v="0"/>
    <n v="0"/>
  </r>
  <r>
    <d v="1936-08-22T00:00:00"/>
    <x v="24"/>
    <x v="3"/>
    <x v="2"/>
    <s v="Unknown"/>
    <s v="Mirabella, Greece"/>
    <x v="61"/>
    <x v="28"/>
    <s v="Short Kent"/>
    <n v="11"/>
    <n v="2"/>
    <n v="0"/>
    <n v="2"/>
    <n v="9"/>
    <n v="0.81818181818181823"/>
  </r>
  <r>
    <d v="1936-09-25T00:00:00"/>
    <x v="24"/>
    <x v="3"/>
    <x v="0"/>
    <s v="Unknown"/>
    <s v="English Channel"/>
    <x v="16"/>
    <x v="28"/>
    <s v="Boulton and Paul P-71"/>
    <n v="2"/>
    <n v="2"/>
    <n v="0"/>
    <n v="2"/>
    <n v="0"/>
    <n v="0"/>
  </r>
  <r>
    <d v="1936-09-28T00:00:00"/>
    <x v="24"/>
    <x v="3"/>
    <x v="0"/>
    <s v="Unknown"/>
    <s v="Walsenberg, Colorado"/>
    <x v="96"/>
    <x v="38"/>
    <s v="Lockheed Vega"/>
    <n v="3"/>
    <n v="3"/>
    <n v="0"/>
    <n v="3"/>
    <n v="0"/>
    <n v="0"/>
  </r>
  <r>
    <d v="1936-09-29T00:00:00"/>
    <x v="24"/>
    <x v="3"/>
    <x v="0"/>
    <s v="Unknown"/>
    <s v="Napierville, Illinois"/>
    <x v="20"/>
    <x v="147"/>
    <s v="Lockheed Vega 5C"/>
    <n v="4"/>
    <n v="4"/>
    <n v="0"/>
    <n v="4"/>
    <n v="0"/>
    <n v="0"/>
  </r>
  <r>
    <d v="1936-10-06T00:00:00"/>
    <x v="24"/>
    <x v="3"/>
    <x v="3"/>
    <s v="Unknown"/>
    <s v="Mexico"/>
    <x v="70"/>
    <x v="144"/>
    <s v="Lockheed Orion"/>
    <n v="1"/>
    <n v="1"/>
    <n v="0"/>
    <n v="1"/>
    <n v="0"/>
    <n v="0"/>
  </r>
  <r>
    <d v="1936-10-09T00:00:00"/>
    <x v="24"/>
    <x v="3"/>
    <x v="3"/>
    <s v="Unknown"/>
    <s v="unknown"/>
    <x v="54"/>
    <x v="148"/>
    <s v="Blackburn B-2"/>
    <n v="1"/>
    <n v="1"/>
    <n v="0"/>
    <n v="1"/>
    <n v="0"/>
    <n v="0"/>
  </r>
  <r>
    <d v="1936-11-01T00:00:00"/>
    <x v="24"/>
    <x v="3"/>
    <x v="5"/>
    <s v="Unknown"/>
    <s v="Near Tabarz, Germany"/>
    <x v="4"/>
    <x v="35"/>
    <s v="Junkers JU-52"/>
    <n v="15"/>
    <n v="11"/>
    <n v="0"/>
    <n v="11"/>
    <n v="4"/>
    <n v="0.26666666666666666"/>
  </r>
  <r>
    <d v="1936-11-06T00:00:00"/>
    <x v="24"/>
    <x v="3"/>
    <x v="5"/>
    <s v="Unknown"/>
    <s v="Near Moscow"/>
    <x v="118"/>
    <x v="125"/>
    <s v="Antonov AN-9"/>
    <n v="9"/>
    <n v="9"/>
    <n v="0"/>
    <n v="9"/>
    <n v="0"/>
    <n v="0"/>
  </r>
  <r>
    <d v="1936-11-17T00:00:00"/>
    <x v="24"/>
    <x v="3"/>
    <x v="5"/>
    <s v="Unknown"/>
    <s v="Nurnberg, Germany"/>
    <x v="4"/>
    <x v="35"/>
    <s v="Junkers JU-52/3m"/>
    <n v="16"/>
    <n v="4"/>
    <n v="0"/>
    <n v="4"/>
    <n v="12"/>
    <n v="0.75"/>
  </r>
  <r>
    <d v="1936-11-19T00:00:00"/>
    <x v="24"/>
    <x v="3"/>
    <x v="5"/>
    <s v="Unknown"/>
    <s v="London, England"/>
    <x v="7"/>
    <x v="146"/>
    <s v="Fokker F-XII"/>
    <n v="4"/>
    <n v="2"/>
    <n v="0"/>
    <n v="2"/>
    <n v="2"/>
    <n v="0.5"/>
  </r>
  <r>
    <d v="1936-12-04T00:00:00"/>
    <x v="24"/>
    <x v="3"/>
    <x v="9"/>
    <s v="Unknown"/>
    <s v="Near Grenoble, France"/>
    <x v="11"/>
    <x v="35"/>
    <s v="Junkers JU-52/3m"/>
    <n v="6"/>
    <n v="6"/>
    <n v="0"/>
    <n v="6"/>
    <n v="0"/>
    <n v="0"/>
  </r>
  <r>
    <d v="1936-12-07T00:00:00"/>
    <x v="24"/>
    <x v="3"/>
    <x v="9"/>
    <d v="1899-12-30T10:47:00"/>
    <s v="Off Dakar, French West Africa"/>
    <x v="119"/>
    <x v="112"/>
    <s v="Latécoère 300"/>
    <n v="5"/>
    <n v="5"/>
    <n v="0"/>
    <n v="5"/>
    <n v="0"/>
    <n v="0"/>
  </r>
  <r>
    <d v="1936-12-09T00:00:00"/>
    <x v="24"/>
    <x v="3"/>
    <x v="9"/>
    <d v="1899-12-30T10:30:00"/>
    <s v="Croydon, England"/>
    <x v="7"/>
    <x v="26"/>
    <s v="Douglas DC-2-115E"/>
    <n v="17"/>
    <n v="15"/>
    <n v="0"/>
    <n v="15"/>
    <n v="2"/>
    <n v="0.11764705882352941"/>
  </r>
  <r>
    <d v="1936-12-15T00:00:00"/>
    <x v="24"/>
    <x v="3"/>
    <x v="9"/>
    <d v="1899-12-30T03:14:00"/>
    <s v="Near Salt Lake City, Utah"/>
    <x v="85"/>
    <x v="135"/>
    <s v="Boeing 247D"/>
    <n v="7"/>
    <n v="7"/>
    <n v="0"/>
    <n v="7"/>
    <n v="0"/>
    <n v="0"/>
  </r>
  <r>
    <d v="1936-12-18T00:00:00"/>
    <x v="24"/>
    <x v="3"/>
    <x v="9"/>
    <d v="1899-12-30T03:20:00"/>
    <s v="Kellogg, Idaho"/>
    <x v="46"/>
    <x v="60"/>
    <s v="Lockheed 10 Electra"/>
    <n v="2"/>
    <n v="2"/>
    <n v="0"/>
    <n v="2"/>
    <n v="0"/>
    <n v="0"/>
  </r>
  <r>
    <d v="1936-12-19T00:00:00"/>
    <x v="24"/>
    <x v="3"/>
    <x v="9"/>
    <d v="1899-12-30T20:47:00"/>
    <s v="Near Milford, Pennsylvania"/>
    <x v="14"/>
    <x v="149"/>
    <s v="Douglas DC-2-112"/>
    <n v="14"/>
    <n v="14"/>
    <n v="0"/>
    <n v="14"/>
    <n v="0"/>
    <n v="0"/>
  </r>
  <r>
    <d v="1936-12-23T00:00:00"/>
    <x v="24"/>
    <x v="3"/>
    <x v="9"/>
    <s v="Unknown"/>
    <s v="Near Dallas, Texas"/>
    <x v="59"/>
    <x v="92"/>
    <s v="Lockheed 10 Electra"/>
    <n v="6"/>
    <n v="6"/>
    <n v="0"/>
    <n v="6"/>
    <n v="0"/>
    <n v="0"/>
  </r>
  <r>
    <d v="1936-12-26T00:00:00"/>
    <x v="24"/>
    <x v="3"/>
    <x v="9"/>
    <s v="Unknown"/>
    <s v="Nanking, China"/>
    <x v="29"/>
    <x v="80"/>
    <s v="Douglas DC-2"/>
    <n v="0"/>
    <n v="0"/>
    <n v="0"/>
    <n v="0"/>
    <n v="0"/>
    <n v="0"/>
  </r>
  <r>
    <d v="1936-12-27T00:00:00"/>
    <x v="24"/>
    <x v="3"/>
    <x v="9"/>
    <d v="1899-12-30T19:38:00"/>
    <s v="Newhall, California"/>
    <x v="28"/>
    <x v="111"/>
    <s v="Boeing 247-D"/>
    <n v="12"/>
    <n v="12"/>
    <n v="0"/>
    <n v="12"/>
    <n v="0"/>
    <n v="0"/>
  </r>
  <r>
    <d v="1937-01-12T00:00:00"/>
    <x v="25"/>
    <x v="3"/>
    <x v="11"/>
    <d v="1899-12-30T11:07:00"/>
    <s v="Near Newhall, California"/>
    <x v="28"/>
    <x v="135"/>
    <s v="Boeing 247B"/>
    <n v="13"/>
    <n v="5"/>
    <n v="0"/>
    <n v="5"/>
    <n v="8"/>
    <n v="0.61538461538461542"/>
  </r>
  <r>
    <d v="1937-01-26T00:00:00"/>
    <x v="25"/>
    <x v="3"/>
    <x v="11"/>
    <s v="Unknown"/>
    <s v="Oran, Algeria"/>
    <x v="47"/>
    <x v="75"/>
    <s v="Sabca S-73"/>
    <n v="12"/>
    <n v="12"/>
    <n v="0"/>
    <n v="12"/>
    <n v="0"/>
    <n v="0"/>
  </r>
  <r>
    <d v="1937-02-09T00:00:00"/>
    <x v="25"/>
    <x v="3"/>
    <x v="10"/>
    <d v="1899-12-30T20:50:00"/>
    <s v="Off San Francisco, California"/>
    <x v="28"/>
    <x v="111"/>
    <s v="Douglas DC-3A"/>
    <n v="11"/>
    <n v="11"/>
    <n v="0"/>
    <n v="11"/>
    <n v="0"/>
    <n v="0"/>
  </r>
  <r>
    <d v="1937-02-19T00:00:00"/>
    <x v="25"/>
    <x v="3"/>
    <x v="10"/>
    <d v="1899-12-30T13:40:00"/>
    <s v="McPherson Ranges, Queensland, Australia"/>
    <x v="120"/>
    <x v="150"/>
    <s v="Stinson Model A"/>
    <n v="7"/>
    <n v="5"/>
    <n v="0"/>
    <n v="5"/>
    <n v="2"/>
    <n v="0.2857142857142857"/>
  </r>
  <r>
    <d v="1937-03-12T00:00:00"/>
    <x v="25"/>
    <x v="3"/>
    <x v="4"/>
    <s v="Unknown"/>
    <s v="Bathurst, Gambia"/>
    <x v="121"/>
    <x v="35"/>
    <s v="Heinkel He-111V2"/>
    <n v="4"/>
    <n v="4"/>
    <n v="0"/>
    <n v="4"/>
    <n v="0"/>
    <n v="0"/>
  </r>
  <r>
    <d v="1937-03-24T00:00:00"/>
    <x v="25"/>
    <x v="3"/>
    <x v="4"/>
    <s v="Unknown"/>
    <s v="Near Ouroux, France"/>
    <x v="11"/>
    <x v="28"/>
    <s v="Short  S-23 (flying boat)"/>
    <n v="6"/>
    <n v="5"/>
    <n v="0"/>
    <n v="5"/>
    <n v="1"/>
    <n v="0.16666666666666666"/>
  </r>
  <r>
    <d v="1937-03-25T00:00:00"/>
    <x v="25"/>
    <x v="3"/>
    <x v="4"/>
    <d v="1899-12-30T18:40:00"/>
    <s v="Clifton, Pennsylvania"/>
    <x v="14"/>
    <x v="83"/>
    <s v="Douglas DC-2-112"/>
    <n v="13"/>
    <n v="13"/>
    <n v="0"/>
    <n v="13"/>
    <n v="0"/>
    <n v="0"/>
  </r>
  <r>
    <d v="1937-03-26T00:00:00"/>
    <x v="25"/>
    <x v="3"/>
    <x v="4"/>
    <s v="Unknown"/>
    <s v="Wetnum, Germany"/>
    <x v="4"/>
    <x v="35"/>
    <s v="Junkers JU-52/3m"/>
    <n v="6"/>
    <n v="2"/>
    <n v="0"/>
    <n v="2"/>
    <n v="4"/>
    <n v="0.66666666666666663"/>
  </r>
  <r>
    <d v="1937-05-06T00:00:00"/>
    <x v="25"/>
    <x v="3"/>
    <x v="6"/>
    <d v="1899-12-30T19:25:00"/>
    <s v="Lakehurst, New Jersey"/>
    <x v="1"/>
    <x v="151"/>
    <s v="Zeppelin LZ-129"/>
    <n v="97"/>
    <n v="35"/>
    <n v="1"/>
    <n v="36"/>
    <n v="62"/>
    <n v="0.63917525773195871"/>
  </r>
  <r>
    <d v="1937-05-20T00:00:00"/>
    <x v="25"/>
    <x v="3"/>
    <x v="6"/>
    <s v="Unknown"/>
    <s v="Stuttgart, Germany"/>
    <x v="4"/>
    <x v="35"/>
    <s v="Heinkel He-70"/>
    <n v="4"/>
    <n v="4"/>
    <n v="0"/>
    <n v="4"/>
    <n v="0"/>
    <n v="0"/>
  </r>
  <r>
    <d v="1937-07-02T00:00:00"/>
    <x v="25"/>
    <x v="3"/>
    <x v="1"/>
    <s v="Unknown"/>
    <s v="Off Lae, New Guinea"/>
    <x v="122"/>
    <x v="152"/>
    <s v="Lockheed 10E Electra"/>
    <n v="2"/>
    <n v="2"/>
    <n v="0"/>
    <n v="2"/>
    <n v="0"/>
    <n v="0"/>
  </r>
  <r>
    <d v="1937-07-28T00:00:00"/>
    <x v="25"/>
    <x v="3"/>
    <x v="1"/>
    <s v="Unknown"/>
    <s v="Hal, Belgium"/>
    <x v="5"/>
    <x v="26"/>
    <s v="Douglas DC-2-115L"/>
    <n v="15"/>
    <n v="15"/>
    <n v="0"/>
    <n v="15"/>
    <n v="0"/>
    <n v="0"/>
  </r>
  <r>
    <d v="1937-08-02T00:00:00"/>
    <x v="25"/>
    <x v="3"/>
    <x v="2"/>
    <s v="Unknown"/>
    <s v="Wadi Halfa, Sudan"/>
    <x v="123"/>
    <x v="153"/>
    <s v="Savoia-Marchetti SM73"/>
    <n v="9"/>
    <n v="9"/>
    <n v="0"/>
    <n v="9"/>
    <n v="0"/>
    <n v="0"/>
  </r>
  <r>
    <d v="1937-08-03T00:00:00"/>
    <x v="25"/>
    <x v="3"/>
    <x v="2"/>
    <s v="Unknown"/>
    <s v="Off Cristobal, Panama"/>
    <x v="124"/>
    <x v="106"/>
    <s v="Sikorsky S-43"/>
    <n v="14"/>
    <n v="14"/>
    <n v="0"/>
    <n v="14"/>
    <n v="0"/>
    <n v="0"/>
  </r>
  <r>
    <d v="1937-08-08T00:00:00"/>
    <x v="25"/>
    <x v="3"/>
    <x v="2"/>
    <d v="1899-12-30T10:50:00"/>
    <s v="Chilang Point, Bias Bay, China"/>
    <x v="125"/>
    <x v="80"/>
    <s v="Sikorsky S-43"/>
    <n v="11"/>
    <n v="3"/>
    <n v="0"/>
    <n v="3"/>
    <n v="8"/>
    <n v="0.72727272727272729"/>
  </r>
  <r>
    <d v="1937-08-10T00:00:00"/>
    <x v="25"/>
    <x v="3"/>
    <x v="2"/>
    <d v="1899-12-30T04:40:00"/>
    <s v="Daytona Beach, Florida"/>
    <x v="89"/>
    <x v="149"/>
    <s v="Douglas DC-2"/>
    <n v="9"/>
    <n v="4"/>
    <n v="0"/>
    <n v="4"/>
    <n v="5"/>
    <n v="0.55555555555555558"/>
  </r>
  <r>
    <d v="1937-08-23T00:00:00"/>
    <x v="25"/>
    <x v="3"/>
    <x v="2"/>
    <s v="Unknown"/>
    <s v="San Luis, Argentina"/>
    <x v="98"/>
    <x v="106"/>
    <s v="Douglas DC-2"/>
    <n v="3"/>
    <n v="3"/>
    <n v="0"/>
    <n v="3"/>
    <n v="0"/>
    <n v="0"/>
  </r>
  <r>
    <d v="1937-08-27T00:00:00"/>
    <x v="25"/>
    <x v="3"/>
    <x v="2"/>
    <s v="Unknown"/>
    <s v="Wau, Australia"/>
    <x v="26"/>
    <x v="104"/>
    <s v="Stinson SR-7 Reliant"/>
    <n v="2"/>
    <n v="1"/>
    <n v="0"/>
    <n v="1"/>
    <n v="1"/>
    <n v="0.5"/>
  </r>
  <r>
    <d v="1938-03-23T00:00:00"/>
    <x v="26"/>
    <x v="3"/>
    <x v="4"/>
    <s v="Unknown"/>
    <s v="Corsavy, France"/>
    <x v="11"/>
    <x v="112"/>
    <s v="Dewoitine D-338"/>
    <n v="8"/>
    <n v="8"/>
    <n v="0"/>
    <n v="8"/>
    <n v="0"/>
    <n v="0"/>
  </r>
  <r>
    <d v="1937-10-01T00:00:00"/>
    <x v="25"/>
    <x v="3"/>
    <x v="3"/>
    <s v="Unknown"/>
    <s v="Phaleron Bay, Greece"/>
    <x v="61"/>
    <x v="28"/>
    <s v="Short Empire Flying Boat"/>
    <n v="14"/>
    <n v="2"/>
    <n v="0"/>
    <n v="2"/>
    <n v="12"/>
    <n v="0.8571428571428571"/>
  </r>
  <r>
    <d v="1937-10-06T00:00:00"/>
    <x v="25"/>
    <x v="3"/>
    <x v="3"/>
    <s v="Unknown"/>
    <s v="Palembang, Netherlands Indies"/>
    <x v="126"/>
    <x v="26"/>
    <s v="Douglas DC-3"/>
    <n v="5"/>
    <n v="4"/>
    <n v="0"/>
    <n v="4"/>
    <n v="1"/>
    <n v="0.2"/>
  </r>
  <r>
    <d v="1937-10-17T00:00:00"/>
    <x v="25"/>
    <x v="3"/>
    <x v="3"/>
    <d v="1899-12-30T21:00:00"/>
    <s v="Haydens Peak, Wyoming"/>
    <x v="21"/>
    <x v="111"/>
    <s v="Douglas DC-3"/>
    <n v="19"/>
    <n v="19"/>
    <n v="0"/>
    <n v="19"/>
    <n v="0"/>
    <n v="0"/>
  </r>
  <r>
    <d v="1937-11-12T00:00:00"/>
    <x v="25"/>
    <x v="3"/>
    <x v="5"/>
    <s v="Unknown"/>
    <s v="Mannheim, Germany"/>
    <x v="4"/>
    <x v="35"/>
    <s v="Heinkel He-111"/>
    <n v="12"/>
    <n v="10"/>
    <n v="0"/>
    <n v="10"/>
    <n v="2"/>
    <n v="0.16666666666666666"/>
  </r>
  <r>
    <d v="1937-11-16T00:00:00"/>
    <x v="25"/>
    <x v="3"/>
    <x v="5"/>
    <s v="Unknown"/>
    <s v="Ostende, Belgium"/>
    <x v="5"/>
    <x v="75"/>
    <s v="Junkers JU-52/3m"/>
    <n v="11"/>
    <n v="11"/>
    <n v="0"/>
    <n v="11"/>
    <n v="0"/>
    <n v="0"/>
  </r>
  <r>
    <d v="1937-11-26T00:00:00"/>
    <x v="25"/>
    <x v="3"/>
    <x v="5"/>
    <s v="Unknown"/>
    <s v="Croydon, London"/>
    <x v="127"/>
    <x v="35"/>
    <s v="Junkers JU-52"/>
    <n v="3"/>
    <n v="3"/>
    <n v="0"/>
    <n v="3"/>
    <n v="0"/>
    <n v="0"/>
  </r>
  <r>
    <d v="1937-12-05T00:00:00"/>
    <x v="25"/>
    <x v="3"/>
    <x v="9"/>
    <d v="1899-12-30T09:00:00"/>
    <s v="Brindisi Harbor, Italy"/>
    <x v="31"/>
    <x v="28"/>
    <s v="Short Empire Flying Boat"/>
    <n v="19"/>
    <n v="2"/>
    <n v="0"/>
    <n v="2"/>
    <n v="17"/>
    <n v="0.89473684210526316"/>
  </r>
  <r>
    <d v="1937-12-08T00:00:00"/>
    <x v="25"/>
    <x v="3"/>
    <x v="9"/>
    <s v="Unknown"/>
    <s v="Saint Sauveur, France"/>
    <x v="11"/>
    <x v="112"/>
    <s v="Potez 621"/>
    <n v="7"/>
    <n v="2"/>
    <n v="0"/>
    <n v="2"/>
    <n v="5"/>
    <n v="0.7142857142857143"/>
  </r>
  <r>
    <d v="1937-12-24T00:00:00"/>
    <x v="25"/>
    <x v="3"/>
    <x v="9"/>
    <d v="1899-12-30T17:30:00"/>
    <s v="Kasperske Hory, Czechoslovakia"/>
    <x v="42"/>
    <x v="112"/>
    <s v="Wibault 283-T12"/>
    <n v="3"/>
    <n v="3"/>
    <n v="0"/>
    <n v="3"/>
    <n v="0"/>
    <n v="0"/>
  </r>
  <r>
    <d v="1938-01-04T00:00:00"/>
    <x v="26"/>
    <x v="3"/>
    <x v="11"/>
    <s v="Unknown"/>
    <s v="Frankfurt, Germany"/>
    <x v="4"/>
    <x v="35"/>
    <s v="Junkers JU-52/3m"/>
    <n v="6"/>
    <n v="6"/>
    <n v="0"/>
    <n v="6"/>
    <n v="0"/>
    <n v="0"/>
  </r>
  <r>
    <d v="1938-01-10T00:00:00"/>
    <x v="26"/>
    <x v="3"/>
    <x v="11"/>
    <d v="1899-12-30T15:07:00"/>
    <s v="Bozeman, Montana"/>
    <x v="104"/>
    <x v="60"/>
    <s v="Lockheed 14H Super Electra"/>
    <n v="10"/>
    <n v="10"/>
    <n v="0"/>
    <n v="10"/>
    <n v="0"/>
    <n v="0"/>
  </r>
  <r>
    <d v="1938-01-11T00:00:00"/>
    <x v="26"/>
    <x v="3"/>
    <x v="11"/>
    <d v="1899-12-30T19:40:00"/>
    <s v="Pago Pago, U.S. Samoa"/>
    <x v="128"/>
    <x v="154"/>
    <s v="Sikorsky S-42 (flying boat)"/>
    <n v="7"/>
    <n v="7"/>
    <n v="0"/>
    <n v="7"/>
    <n v="0"/>
    <n v="0"/>
  </r>
  <r>
    <d v="1938-01-12T00:00:00"/>
    <x v="26"/>
    <x v="3"/>
    <x v="11"/>
    <s v="Unknown"/>
    <s v="North Pine, Ontario, Canada"/>
    <x v="129"/>
    <x v="155"/>
    <s v="Stinson Reliant"/>
    <n v="1"/>
    <n v="1"/>
    <n v="0"/>
    <n v="1"/>
    <n v="0"/>
    <n v="0"/>
  </r>
  <r>
    <d v="1938-02-02T00:00:00"/>
    <x v="26"/>
    <x v="3"/>
    <x v="10"/>
    <d v="1899-12-30T20:40:00"/>
    <s v="Off San Clemente Island, California"/>
    <x v="28"/>
    <x v="156"/>
    <s v="Consolidated PBY-2 / Consolidated PBY-2"/>
    <n v="14"/>
    <n v="11"/>
    <n v="0"/>
    <n v="11"/>
    <n v="3"/>
    <n v="0.21428571428571427"/>
  </r>
  <r>
    <d v="1938-02-05T00:00:00"/>
    <x v="26"/>
    <x v="3"/>
    <x v="10"/>
    <s v="Unknown"/>
    <s v="Kandalaksha, Russia"/>
    <x v="34"/>
    <x v="157"/>
    <s v="V6 (airship)"/>
    <n v="19"/>
    <n v="13"/>
    <n v="0"/>
    <n v="13"/>
    <n v="6"/>
    <n v="0.31578947368421051"/>
  </r>
  <r>
    <d v="1938-02-09T00:00:00"/>
    <x v="26"/>
    <x v="3"/>
    <x v="10"/>
    <s v="Unknown"/>
    <s v="Marseille, France"/>
    <x v="11"/>
    <x v="112"/>
    <s v="Lioré-et-Olivier H-242"/>
    <n v="12"/>
    <n v="8"/>
    <n v="0"/>
    <n v="8"/>
    <n v="4"/>
    <n v="0.33333333333333331"/>
  </r>
  <r>
    <d v="1938-02-09T00:00:00"/>
    <x v="26"/>
    <x v="3"/>
    <x v="10"/>
    <s v="Unknown"/>
    <s v="Guadalupe, Mexico"/>
    <x v="70"/>
    <x v="144"/>
    <s v="Lockheed 10 Electra"/>
    <n v="2"/>
    <n v="2"/>
    <n v="0"/>
    <n v="2"/>
    <n v="0"/>
    <n v="0"/>
  </r>
  <r>
    <d v="1938-02-22T00:00:00"/>
    <x v="26"/>
    <x v="3"/>
    <x v="10"/>
    <s v="Unknown"/>
    <s v="Pontoise, France"/>
    <x v="11"/>
    <x v="35"/>
    <s v="Junkers JU.52"/>
    <n v="3"/>
    <n v="3"/>
    <n v="0"/>
    <n v="3"/>
    <n v="0"/>
    <n v="0"/>
  </r>
  <r>
    <d v="1938-03-01T00:00:00"/>
    <x v="26"/>
    <x v="3"/>
    <x v="4"/>
    <d v="1899-12-30T21:30:00"/>
    <s v="Near Wawona, Cailifornia"/>
    <x v="130"/>
    <x v="83"/>
    <s v="Douglas DC-2-112"/>
    <n v="9"/>
    <n v="9"/>
    <n v="0"/>
    <n v="9"/>
    <n v="0"/>
    <n v="0"/>
  </r>
  <r>
    <d v="1938-03-07T00:00:00"/>
    <x v="26"/>
    <x v="3"/>
    <x v="4"/>
    <s v="Unknown"/>
    <s v="Datia, India"/>
    <x v="131"/>
    <x v="112"/>
    <s v="Potez 621"/>
    <n v="7"/>
    <n v="7"/>
    <n v="0"/>
    <n v="7"/>
    <n v="0"/>
    <n v="0"/>
  </r>
  <r>
    <d v="1938-03-08T00:00:00"/>
    <x v="26"/>
    <x v="3"/>
    <x v="4"/>
    <s v="Unknown"/>
    <s v="Somerton, Australia"/>
    <x v="26"/>
    <x v="82"/>
    <s v="De Havilland DH-60"/>
    <n v="1"/>
    <n v="1"/>
    <n v="0"/>
    <n v="1"/>
    <n v="0"/>
    <n v="0"/>
  </r>
  <r>
    <d v="1938-04-12T00:00:00"/>
    <x v="26"/>
    <x v="3"/>
    <x v="8"/>
    <s v="Unknown"/>
    <s v="Near Formia, Italy"/>
    <x v="31"/>
    <x v="153"/>
    <s v="Junkers JU-52"/>
    <n v="19"/>
    <n v="19"/>
    <n v="0"/>
    <n v="19"/>
    <n v="0"/>
    <n v="0"/>
  </r>
  <r>
    <d v="1938-05-05T00:00:00"/>
    <x v="26"/>
    <x v="3"/>
    <x v="6"/>
    <s v="Unknown"/>
    <s v="Balbuena, Mexico"/>
    <x v="70"/>
    <x v="158"/>
    <s v="Lockheed Vega 5B"/>
    <n v="6"/>
    <n v="1"/>
    <n v="0"/>
    <n v="1"/>
    <n v="5"/>
    <n v="0.83333333333333337"/>
  </r>
  <r>
    <d v="1938-05-10T00:00:00"/>
    <x v="26"/>
    <x v="3"/>
    <x v="6"/>
    <s v="Unknown"/>
    <s v="Mangere, New Zealand"/>
    <x v="78"/>
    <x v="159"/>
    <s v="Lockheed 10 Electra"/>
    <n v="2"/>
    <n v="2"/>
    <n v="0"/>
    <n v="2"/>
    <n v="0"/>
    <n v="0"/>
  </r>
  <r>
    <d v="1938-05-16T00:00:00"/>
    <x v="26"/>
    <x v="3"/>
    <x v="6"/>
    <d v="1899-12-30T02:07:00"/>
    <s v="Near Saugus, California"/>
    <x v="28"/>
    <x v="60"/>
    <s v="Lockheed 14-H2 Super Electra"/>
    <n v="9"/>
    <n v="9"/>
    <n v="0"/>
    <n v="9"/>
    <n v="0"/>
    <n v="0"/>
  </r>
  <r>
    <d v="1938-05-22T00:00:00"/>
    <x v="26"/>
    <x v="3"/>
    <x v="6"/>
    <d v="1899-12-30T13:40:00"/>
    <s v="Sao Paulo, Brazil"/>
    <x v="53"/>
    <x v="160"/>
    <s v="Junkers JU-52/3m"/>
    <n v="17"/>
    <n v="2"/>
    <n v="0"/>
    <n v="2"/>
    <n v="15"/>
    <n v="0.88235294117647056"/>
  </r>
  <r>
    <d v="1938-05-24T00:00:00"/>
    <x v="26"/>
    <x v="3"/>
    <x v="6"/>
    <d v="1899-12-30T22:17:00"/>
    <s v="Cleveland, Ohio"/>
    <x v="13"/>
    <x v="111"/>
    <s v="Douglas DST-A-207A"/>
    <n v="10"/>
    <n v="10"/>
    <n v="0"/>
    <n v="10"/>
    <n v="0"/>
    <n v="0"/>
  </r>
  <r>
    <d v="1938-05-27T00:00:00"/>
    <x v="26"/>
    <x v="3"/>
    <x v="6"/>
    <s v="Unknown"/>
    <s v="Germany"/>
    <x v="4"/>
    <x v="35"/>
    <s v="Heinkel 116"/>
    <n v="3"/>
    <n v="3"/>
    <n v="0"/>
    <n v="3"/>
    <n v="0"/>
    <n v="0"/>
  </r>
  <r>
    <d v="1938-05-27T00:00:00"/>
    <x v="26"/>
    <x v="3"/>
    <x v="6"/>
    <s v="Unknown"/>
    <s v="Alberno Canal, BC, Canada"/>
    <x v="58"/>
    <x v="161"/>
    <s v="Fairchild 51"/>
    <n v="1"/>
    <n v="1"/>
    <n v="0"/>
    <n v="1"/>
    <n v="0"/>
    <n v="0"/>
  </r>
  <r>
    <d v="1938-06-08T00:00:00"/>
    <x v="26"/>
    <x v="3"/>
    <x v="7"/>
    <s v="Unknown"/>
    <s v="Tanganyika"/>
    <x v="132"/>
    <x v="162"/>
    <s v="De Havilland DH-85"/>
    <n v="3"/>
    <n v="3"/>
    <n v="0"/>
    <n v="3"/>
    <n v="0"/>
    <n v="0"/>
  </r>
  <r>
    <d v="1938-06-19T00:00:00"/>
    <x v="26"/>
    <x v="3"/>
    <x v="7"/>
    <s v="Unknown"/>
    <s v="Mount  Mercedario, Chile"/>
    <x v="133"/>
    <x v="106"/>
    <s v="Douglas DC-2"/>
    <n v="4"/>
    <n v="4"/>
    <n v="0"/>
    <n v="4"/>
    <n v="0"/>
    <n v="0"/>
  </r>
  <r>
    <d v="1938-07-08T00:00:00"/>
    <x v="26"/>
    <x v="3"/>
    <x v="1"/>
    <d v="1899-12-30T02:56:00"/>
    <s v="Billings, Montana"/>
    <x v="104"/>
    <x v="60"/>
    <s v="Lockheed 14 Super Electra"/>
    <n v="10"/>
    <n v="10"/>
    <n v="0"/>
    <n v="10"/>
    <n v="0"/>
    <n v="0"/>
  </r>
  <r>
    <d v="1938-07-14T00:00:00"/>
    <x v="26"/>
    <x v="3"/>
    <x v="1"/>
    <s v="Unknown"/>
    <s v="Off Sardinia, Italy"/>
    <x v="31"/>
    <x v="153"/>
    <s v="Savoia Marchetti S-66"/>
    <n v="20"/>
    <n v="20"/>
    <n v="0"/>
    <n v="20"/>
    <n v="0"/>
    <n v="0"/>
  </r>
  <r>
    <d v="1938-07-22T00:00:00"/>
    <x v="26"/>
    <x v="3"/>
    <x v="1"/>
    <s v="Unknown"/>
    <s v="Stulpica, Romania"/>
    <x v="33"/>
    <x v="163"/>
    <s v="Lockheed 14H Super Electra"/>
    <n v="14"/>
    <n v="14"/>
    <n v="0"/>
    <n v="14"/>
    <n v="0"/>
    <n v="0"/>
  </r>
  <r>
    <d v="1938-07-24T00:00:00"/>
    <x v="26"/>
    <x v="3"/>
    <x v="1"/>
    <d v="1899-12-30T13:00:00"/>
    <s v="Near Bogota Colombia"/>
    <x v="134"/>
    <x v="164"/>
    <s v="Curtiss-Wright Hawk"/>
    <n v="1"/>
    <n v="1"/>
    <n v="52"/>
    <n v="53"/>
    <n v="0"/>
    <n v="0"/>
  </r>
  <r>
    <d v="1938-07-27T00:00:00"/>
    <x v="26"/>
    <x v="3"/>
    <x v="1"/>
    <s v="Unknown"/>
    <s v="Kisumu, Kenya"/>
    <x v="135"/>
    <x v="28"/>
    <s v="Armstrong-Withworth Atlanta"/>
    <n v="4"/>
    <n v="4"/>
    <n v="0"/>
    <n v="4"/>
    <n v="0"/>
    <n v="0"/>
  </r>
  <r>
    <d v="1938-07-29T00:00:00"/>
    <x v="26"/>
    <x v="3"/>
    <x v="1"/>
    <d v="1899-12-30T04:11:00"/>
    <s v="PacifiOcean between Manila and Guam"/>
    <x v="136"/>
    <x v="154"/>
    <s v="Martin M-130 (flying boat)"/>
    <n v="15"/>
    <n v="15"/>
    <n v="0"/>
    <n v="15"/>
    <n v="0"/>
    <n v="0"/>
  </r>
  <r>
    <d v="1938-08-10T00:00:00"/>
    <x v="26"/>
    <x v="3"/>
    <x v="2"/>
    <s v="Unknown"/>
    <s v="Shishijima, Japan"/>
    <x v="137"/>
    <x v="165"/>
    <s v="Douglas DF-151"/>
    <n v="6"/>
    <n v="6"/>
    <n v="0"/>
    <n v="6"/>
    <n v="0"/>
    <n v="0"/>
  </r>
  <r>
    <d v="1938-08-10T00:00:00"/>
    <x v="26"/>
    <x v="3"/>
    <x v="2"/>
    <s v="Unknown"/>
    <s v="Debrecen, Hungary"/>
    <x v="41"/>
    <x v="17"/>
    <s v="Ford Tri-motor"/>
    <n v="12"/>
    <n v="12"/>
    <n v="0"/>
    <n v="12"/>
    <n v="0"/>
    <n v="0"/>
  </r>
  <r>
    <d v="1938-08-13T00:00:00"/>
    <x v="26"/>
    <x v="3"/>
    <x v="2"/>
    <s v="Unknown"/>
    <s v="Kiel, Germany"/>
    <x v="4"/>
    <x v="166"/>
    <s v="Savoia-Marchetti SM73"/>
    <n v="17"/>
    <n v="16"/>
    <n v="0"/>
    <n v="16"/>
    <n v="1"/>
    <n v="5.8823529411764705E-2"/>
  </r>
  <r>
    <d v="1938-08-15T00:00:00"/>
    <x v="26"/>
    <x v="3"/>
    <x v="2"/>
    <s v="Unknown"/>
    <s v="Guanabara, Brazil"/>
    <x v="53"/>
    <x v="52"/>
    <s v="Junkers JU-52/3m"/>
    <n v="9"/>
    <n v="9"/>
    <n v="0"/>
    <n v="9"/>
    <n v="0"/>
    <n v="0"/>
  </r>
  <r>
    <d v="1938-08-18T00:00:00"/>
    <x v="26"/>
    <x v="3"/>
    <x v="2"/>
    <s v="Unknown"/>
    <s v="Bucharest, Romania"/>
    <x v="33"/>
    <x v="163"/>
    <s v="Lockheed 14 Electra"/>
    <n v="7"/>
    <n v="7"/>
    <n v="0"/>
    <n v="7"/>
    <n v="0"/>
    <n v="0"/>
  </r>
  <r>
    <d v="1938-08-18T00:00:00"/>
    <x v="26"/>
    <x v="3"/>
    <x v="2"/>
    <s v="Unknown"/>
    <s v="Montnago, Italy"/>
    <x v="31"/>
    <x v="167"/>
    <s v="Macchi C-94"/>
    <n v="13"/>
    <n v="13"/>
    <n v="0"/>
    <n v="13"/>
    <n v="0"/>
    <n v="0"/>
  </r>
  <r>
    <d v="1938-08-24T00:00:00"/>
    <x v="26"/>
    <x v="3"/>
    <x v="2"/>
    <d v="1899-12-30T08:00:00"/>
    <s v="Wangmoon, China"/>
    <x v="29"/>
    <x v="80"/>
    <s v="Douglas DC-2"/>
    <n v="17"/>
    <n v="14"/>
    <n v="0"/>
    <n v="14"/>
    <n v="3"/>
    <n v="0.17647058823529413"/>
  </r>
  <r>
    <d v="1938-08-29T00:00:00"/>
    <x v="26"/>
    <x v="3"/>
    <x v="2"/>
    <s v="Unknown"/>
    <s v="Innisfail, Australia"/>
    <x v="26"/>
    <x v="168"/>
    <s v="De Havilland DH-84"/>
    <n v="9"/>
    <n v="5"/>
    <n v="0"/>
    <n v="5"/>
    <n v="4"/>
    <n v="0.44444444444444442"/>
  </r>
  <r>
    <d v="1938-10-01T00:00:00"/>
    <x v="26"/>
    <x v="3"/>
    <x v="3"/>
    <s v="Unknown"/>
    <s v="Off Bathurst, Gambia"/>
    <x v="121"/>
    <x v="35"/>
    <s v="Dornier DO.18"/>
    <n v="4"/>
    <n v="4"/>
    <n v="0"/>
    <n v="4"/>
    <n v="0"/>
    <n v="0"/>
  </r>
  <r>
    <d v="1938-10-01T00:00:00"/>
    <x v="26"/>
    <x v="3"/>
    <x v="3"/>
    <s v="Unknown"/>
    <s v="Grisons, Switzerland"/>
    <x v="66"/>
    <x v="35"/>
    <s v="Junkers JU-52/3m"/>
    <n v="13"/>
    <n v="13"/>
    <n v="0"/>
    <n v="13"/>
    <n v="0"/>
    <n v="0"/>
  </r>
  <r>
    <d v="1938-10-10T00:00:00"/>
    <x v="26"/>
    <x v="3"/>
    <x v="3"/>
    <s v="Unknown"/>
    <s v="Soest, Germany"/>
    <x v="4"/>
    <x v="75"/>
    <s v="Savbia-Marchetti  S-73P"/>
    <n v="20"/>
    <n v="20"/>
    <n v="0"/>
    <n v="20"/>
    <n v="0"/>
    <n v="0"/>
  </r>
  <r>
    <d v="1938-10-25T00:00:00"/>
    <x v="26"/>
    <x v="3"/>
    <x v="3"/>
    <s v="Unknown"/>
    <s v="Mt. Dandenong, Australia"/>
    <x v="26"/>
    <x v="82"/>
    <s v="Douglas DC-2-112"/>
    <n v="18"/>
    <n v="18"/>
    <n v="0"/>
    <n v="18"/>
    <n v="0"/>
    <n v="0"/>
  </r>
  <r>
    <d v="1938-11-02T00:00:00"/>
    <x v="26"/>
    <x v="3"/>
    <x v="5"/>
    <s v="Unknown"/>
    <s v="Somerset, England"/>
    <x v="7"/>
    <x v="146"/>
    <s v="Lockheed 14 Electra"/>
    <n v="2"/>
    <n v="2"/>
    <n v="0"/>
    <n v="2"/>
    <n v="0"/>
    <n v="0"/>
  </r>
  <r>
    <d v="1938-11-04T00:00:00"/>
    <x v="26"/>
    <x v="3"/>
    <x v="5"/>
    <d v="1899-12-30T10:50:00"/>
    <s v="Channel Islands, Jersey"/>
    <x v="117"/>
    <x v="169"/>
    <s v="de Havilland DH-86"/>
    <n v="14"/>
    <n v="14"/>
    <n v="1"/>
    <n v="15"/>
    <n v="0"/>
    <n v="0"/>
  </r>
  <r>
    <d v="1938-11-14T00:00:00"/>
    <x v="26"/>
    <x v="3"/>
    <x v="5"/>
    <d v="1899-12-30T18:41:00"/>
    <s v="Schiphol, Amsterdam"/>
    <x v="138"/>
    <x v="26"/>
    <s v="Douglas DC-3"/>
    <n v="19"/>
    <n v="6"/>
    <n v="0"/>
    <n v="6"/>
    <n v="13"/>
    <n v="0.68421052631578949"/>
  </r>
  <r>
    <d v="1938-11-18T00:00:00"/>
    <x v="26"/>
    <x v="3"/>
    <x v="5"/>
    <d v="1899-12-30T00:51:00"/>
    <s v="Regina, Saskatchewan, Canada"/>
    <x v="77"/>
    <x v="170"/>
    <s v="Lockheed 14 Electra"/>
    <n v="2"/>
    <n v="2"/>
    <n v="0"/>
    <n v="2"/>
    <n v="0"/>
    <n v="0"/>
  </r>
  <r>
    <d v="1938-11-26T00:00:00"/>
    <x v="26"/>
    <x v="3"/>
    <x v="5"/>
    <s v="Unknown"/>
    <s v="Bathurst, Gambia"/>
    <x v="121"/>
    <x v="35"/>
    <s v="Junkers JU90V2"/>
    <n v="15"/>
    <n v="11"/>
    <n v="0"/>
    <n v="11"/>
    <n v="4"/>
    <n v="0.26666666666666666"/>
  </r>
  <r>
    <d v="1938-11-27T00:00:00"/>
    <x v="26"/>
    <x v="3"/>
    <x v="5"/>
    <s v="Unknown"/>
    <s v="Bagdad, Iraq"/>
    <x v="139"/>
    <x v="28"/>
    <s v="Short Empire Flying Boat"/>
    <n v="6"/>
    <n v="4"/>
    <n v="0"/>
    <n v="4"/>
    <n v="2"/>
    <n v="0.33333333333333331"/>
  </r>
  <r>
    <d v="1938-11-29T00:00:00"/>
    <x v="26"/>
    <x v="3"/>
    <x v="5"/>
    <d v="1899-12-30T05:30:00"/>
    <s v="Off Point Reyes, California"/>
    <x v="28"/>
    <x v="111"/>
    <s v="Douglas DC 3-A-SB-3-G-14"/>
    <n v="7"/>
    <n v="7"/>
    <n v="0"/>
    <n v="7"/>
    <n v="0"/>
    <n v="0"/>
  </r>
  <r>
    <d v="1938-12-08T00:00:00"/>
    <x v="26"/>
    <x v="3"/>
    <x v="9"/>
    <s v="Unknown"/>
    <s v="Off Kubashima, Japan"/>
    <x v="137"/>
    <x v="171"/>
    <s v="Nakajima DC-2"/>
    <n v="12"/>
    <n v="10"/>
    <n v="0"/>
    <n v="10"/>
    <n v="2"/>
    <n v="0.16666666666666666"/>
  </r>
  <r>
    <d v="1938-12-09T00:00:00"/>
    <x v="26"/>
    <x v="3"/>
    <x v="9"/>
    <s v="Unknown"/>
    <s v="Amsterdam, Netherlands"/>
    <x v="57"/>
    <x v="26"/>
    <s v="Lockheed 14-WF62 Super Electra"/>
    <n v="4"/>
    <n v="4"/>
    <n v="0"/>
    <n v="4"/>
    <n v="0"/>
    <n v="0"/>
  </r>
  <r>
    <d v="1938-12-12T00:00:00"/>
    <x v="26"/>
    <x v="3"/>
    <x v="9"/>
    <s v="Unknown"/>
    <s v="Darwin, Australia"/>
    <x v="26"/>
    <x v="37"/>
    <s v="Short S23 ‘C’ Class flying boat"/>
    <n v="13"/>
    <n v="13"/>
    <n v="0"/>
    <n v="13"/>
    <n v="0"/>
    <n v="0"/>
  </r>
  <r>
    <d v="1939-01-07T00:00:00"/>
    <x v="27"/>
    <x v="3"/>
    <x v="11"/>
    <s v="Unknown"/>
    <s v="Paris, France"/>
    <x v="11"/>
    <x v="119"/>
    <s v="Douglas DC-2-115B"/>
    <n v="9"/>
    <n v="5"/>
    <n v="0"/>
    <n v="5"/>
    <n v="4"/>
    <n v="0.44444444444444442"/>
  </r>
  <r>
    <d v="1939-01-13T00:00:00"/>
    <x v="27"/>
    <x v="3"/>
    <x v="11"/>
    <d v="1899-12-30T21:15:00"/>
    <s v="Miles City, Montana"/>
    <x v="104"/>
    <x v="60"/>
    <s v="Lockheed 14-H Super Electra"/>
    <n v="4"/>
    <n v="4"/>
    <n v="0"/>
    <n v="4"/>
    <n v="0"/>
    <n v="0"/>
  </r>
  <r>
    <d v="1939-01-13T00:00:00"/>
    <x v="27"/>
    <x v="3"/>
    <x v="11"/>
    <s v="Unknown"/>
    <s v="Rio de Janeiro, Brazil"/>
    <x v="53"/>
    <x v="52"/>
    <s v="Junkers JU-52/3m"/>
    <n v="9"/>
    <n v="9"/>
    <n v="0"/>
    <n v="9"/>
    <n v="0"/>
    <n v="0"/>
  </r>
  <r>
    <d v="1939-01-18T00:00:00"/>
    <x v="27"/>
    <x v="3"/>
    <x v="11"/>
    <s v="Unknown"/>
    <s v="Katherine, Australia"/>
    <x v="26"/>
    <x v="104"/>
    <s v="Lockheed 14 Electra"/>
    <n v="4"/>
    <n v="4"/>
    <n v="0"/>
    <n v="4"/>
    <n v="0"/>
    <n v="0"/>
  </r>
  <r>
    <d v="1939-01-21T00:00:00"/>
    <x v="27"/>
    <x v="3"/>
    <x v="11"/>
    <d v="1899-12-30T12:30:00"/>
    <s v="AtlantiOcean between N.Y. and Bermuda"/>
    <x v="140"/>
    <x v="28"/>
    <s v="Short S-23 (flying boat)"/>
    <n v="13"/>
    <n v="3"/>
    <n v="0"/>
    <n v="3"/>
    <n v="10"/>
    <n v="0.76923076923076927"/>
  </r>
  <r>
    <d v="1939-02-24T00:00:00"/>
    <x v="27"/>
    <x v="3"/>
    <x v="10"/>
    <s v="Unknown"/>
    <s v="Mediterranean Sea"/>
    <x v="72"/>
    <x v="35"/>
    <s v="Junkers JU-52/3m"/>
    <n v="10"/>
    <n v="10"/>
    <n v="0"/>
    <n v="10"/>
    <n v="0"/>
    <n v="0"/>
  </r>
  <r>
    <d v="1939-03-14T00:00:00"/>
    <x v="27"/>
    <x v="3"/>
    <x v="4"/>
    <s v="Unknown"/>
    <s v="Haren, Belgium"/>
    <x v="5"/>
    <x v="75"/>
    <s v="Junkers JU-52"/>
    <n v="3"/>
    <n v="3"/>
    <n v="0"/>
    <n v="3"/>
    <n v="0"/>
    <n v="0"/>
  </r>
  <r>
    <d v="1939-03-16T00:00:00"/>
    <x v="27"/>
    <x v="3"/>
    <x v="4"/>
    <s v="Unknown"/>
    <s v="Manzanares, Colombia"/>
    <x v="38"/>
    <x v="35"/>
    <s v="Junkers JU-86"/>
    <n v="8"/>
    <n v="8"/>
    <n v="0"/>
    <n v="8"/>
    <n v="0"/>
    <n v="0"/>
  </r>
  <r>
    <d v="1939-03-18T00:00:00"/>
    <x v="27"/>
    <x v="3"/>
    <x v="4"/>
    <s v="Unknown"/>
    <s v="Near Adler, Washington"/>
    <x v="69"/>
    <x v="114"/>
    <s v="Boeing 307 Stratoliner"/>
    <n v="10"/>
    <n v="10"/>
    <n v="0"/>
    <n v="10"/>
    <n v="0"/>
    <n v="0"/>
  </r>
  <r>
    <d v="1940-08-09T00:00:00"/>
    <x v="28"/>
    <x v="4"/>
    <x v="2"/>
    <s v="Unknown"/>
    <s v="Hannover, Germany"/>
    <x v="4"/>
    <x v="35"/>
    <s v="Douglas DC-2-115H"/>
    <n v="13"/>
    <n v="2"/>
    <n v="0"/>
    <n v="2"/>
    <n v="11"/>
    <n v="0.84615384615384615"/>
  </r>
  <r>
    <d v="1941-06-03T00:00:00"/>
    <x v="29"/>
    <x v="4"/>
    <x v="7"/>
    <d v="1899-12-30T17:00:00"/>
    <s v="AtlantiOcean"/>
    <x v="141"/>
    <x v="172"/>
    <s v="de Havilland DH-84 Dragon"/>
    <n v="6"/>
    <n v="6"/>
    <n v="0"/>
    <n v="6"/>
    <n v="0"/>
    <n v="0"/>
  </r>
  <r>
    <d v="1939-03-26T00:00:00"/>
    <x v="27"/>
    <x v="3"/>
    <x v="4"/>
    <d v="1899-12-30T14:48:00"/>
    <s v="Oklahoma City, Oklahoma"/>
    <x v="142"/>
    <x v="86"/>
    <s v="Douglas DC-2-112"/>
    <n v="12"/>
    <n v="8"/>
    <n v="0"/>
    <n v="8"/>
    <n v="4"/>
    <n v="0.33333333333333331"/>
  </r>
  <r>
    <d v="1939-04-03T00:00:00"/>
    <x v="27"/>
    <x v="3"/>
    <x v="8"/>
    <s v="Unknown"/>
    <s v="Near Marrakech, Morocco"/>
    <x v="32"/>
    <x v="112"/>
    <s v="Caudron C.635 Simoun"/>
    <n v="9"/>
    <n v="9"/>
    <n v="0"/>
    <n v="9"/>
    <n v="0"/>
    <n v="0"/>
  </r>
  <r>
    <d v="1939-05-01T00:00:00"/>
    <x v="27"/>
    <x v="3"/>
    <x v="6"/>
    <s v="Unknown"/>
    <s v="Mocambique"/>
    <x v="143"/>
    <x v="28"/>
    <s v="Short Empire Flying Boat"/>
    <n v="6"/>
    <n v="2"/>
    <n v="0"/>
    <n v="2"/>
    <n v="4"/>
    <n v="0.66666666666666663"/>
  </r>
  <r>
    <d v="1939-05-02T00:00:00"/>
    <x v="27"/>
    <x v="3"/>
    <x v="6"/>
    <s v="Unknown"/>
    <s v="Near Marrakech, Morocco"/>
    <x v="32"/>
    <x v="112"/>
    <s v="Dewoitine D-338"/>
    <n v="9"/>
    <n v="9"/>
    <n v="0"/>
    <n v="9"/>
    <n v="0"/>
    <n v="0"/>
  </r>
  <r>
    <d v="1939-05-08T00:00:00"/>
    <x v="27"/>
    <x v="3"/>
    <x v="6"/>
    <d v="1899-12-30T12:00:00"/>
    <s v="Guayaquil, Ecuador"/>
    <x v="144"/>
    <x v="173"/>
    <s v="Curtiss-Wright C-14 Osprey"/>
    <n v="1"/>
    <n v="1"/>
    <n v="22"/>
    <n v="23"/>
    <n v="0"/>
    <n v="0"/>
  </r>
  <r>
    <d v="1939-06-10T00:00:00"/>
    <x v="27"/>
    <x v="3"/>
    <x v="7"/>
    <s v="Unknown"/>
    <s v="Vlissingen, The Netherlands"/>
    <x v="145"/>
    <x v="26"/>
    <s v="Koolhoven FK.43"/>
    <n v="3"/>
    <n v="3"/>
    <n v="0"/>
    <n v="3"/>
    <n v="0"/>
    <n v="0"/>
  </r>
  <r>
    <d v="1939-07-20T00:00:00"/>
    <x v="27"/>
    <x v="3"/>
    <x v="1"/>
    <s v="Unknown"/>
    <s v="Konstanz, Switzerland"/>
    <x v="66"/>
    <x v="119"/>
    <s v="Junkers JU86 Z-2"/>
    <n v="6"/>
    <n v="6"/>
    <n v="0"/>
    <n v="6"/>
    <n v="0"/>
    <n v="0"/>
  </r>
  <r>
    <d v="1939-08-04T00:00:00"/>
    <x v="27"/>
    <x v="3"/>
    <x v="2"/>
    <s v="Unknown"/>
    <s v="Barcelona, Spain"/>
    <x v="19"/>
    <x v="35"/>
    <s v="Junkers JU-52/3m"/>
    <n v="7"/>
    <n v="7"/>
    <n v="0"/>
    <n v="7"/>
    <n v="0"/>
    <n v="0"/>
  </r>
  <r>
    <d v="1939-08-13T00:00:00"/>
    <x v="27"/>
    <x v="3"/>
    <x v="2"/>
    <d v="1899-12-30T16:35:00"/>
    <s v="Rio de Janerio, Brazil"/>
    <x v="53"/>
    <x v="154"/>
    <s v="Sikorsky S43 (flying boat)"/>
    <n v="16"/>
    <n v="14"/>
    <n v="0"/>
    <n v="14"/>
    <n v="2"/>
    <n v="0.125"/>
  </r>
  <r>
    <d v="1939-08-15T00:00:00"/>
    <x v="27"/>
    <x v="3"/>
    <x v="2"/>
    <s v="Unknown"/>
    <s v="Off Copenhagen, Denmark"/>
    <x v="76"/>
    <x v="146"/>
    <s v="Lockheed 10 Electra"/>
    <n v="6"/>
    <n v="5"/>
    <n v="0"/>
    <n v="5"/>
    <n v="1"/>
    <n v="0.16666666666666666"/>
  </r>
  <r>
    <d v="1939-08-28T00:00:00"/>
    <x v="27"/>
    <x v="3"/>
    <x v="2"/>
    <s v="Unknown"/>
    <s v="Lahore, India"/>
    <x v="131"/>
    <x v="174"/>
    <s v="De Havilland D-84"/>
    <n v="2"/>
    <n v="2"/>
    <n v="0"/>
    <n v="2"/>
    <n v="0"/>
    <n v="0"/>
  </r>
  <r>
    <d v="1939-08-30T00:00:00"/>
    <x v="27"/>
    <x v="3"/>
    <x v="2"/>
    <s v="Unknown"/>
    <s v="Hannover, Germany"/>
    <x v="4"/>
    <x v="35"/>
    <s v="Junkers JU-52/3m"/>
    <n v="7"/>
    <n v="7"/>
    <n v="0"/>
    <n v="7"/>
    <n v="0"/>
    <n v="0"/>
  </r>
  <r>
    <d v="1939-09-26T00:00:00"/>
    <x v="27"/>
    <x v="3"/>
    <x v="0"/>
    <s v="Unknown"/>
    <s v="North Sea"/>
    <x v="9"/>
    <x v="26"/>
    <s v="Douglas DC-3"/>
    <n v="0"/>
    <n v="1"/>
    <n v="0"/>
    <n v="1"/>
    <n v="0"/>
    <n v="0"/>
  </r>
  <r>
    <d v="1939-11-20T00:00:00"/>
    <x v="27"/>
    <x v="3"/>
    <x v="5"/>
    <s v="Unknown"/>
    <s v="Gosport, England"/>
    <x v="7"/>
    <x v="146"/>
    <s v="Airspeed Oxford"/>
    <n v="2"/>
    <n v="2"/>
    <n v="0"/>
    <n v="2"/>
    <n v="0"/>
    <n v="0"/>
  </r>
  <r>
    <d v="1939-12-18T00:00:00"/>
    <x v="27"/>
    <x v="3"/>
    <x v="9"/>
    <s v="Unknown"/>
    <s v="South of Gibraltar"/>
    <x v="146"/>
    <x v="45"/>
    <s v="Junkers JU-52"/>
    <n v="10"/>
    <n v="10"/>
    <n v="0"/>
    <n v="10"/>
    <n v="0"/>
    <n v="0"/>
  </r>
  <r>
    <d v="1939-12-21T00:00:00"/>
    <x v="27"/>
    <x v="3"/>
    <x v="9"/>
    <s v="Unknown"/>
    <s v="Off Malta-Luqa"/>
    <x v="147"/>
    <x v="28"/>
    <s v="Lockheed 14 Super Electra"/>
    <n v="11"/>
    <n v="5"/>
    <n v="0"/>
    <n v="5"/>
    <n v="6"/>
    <n v="0.54545454545454541"/>
  </r>
  <r>
    <d v="1939-12-24T00:00:00"/>
    <x v="27"/>
    <x v="3"/>
    <x v="9"/>
    <s v="Unknown"/>
    <s v="Mogador, Morocco"/>
    <x v="32"/>
    <x v="175"/>
    <s v="Savoia-Marchetti SM83"/>
    <n v="7"/>
    <n v="7"/>
    <n v="0"/>
    <n v="7"/>
    <n v="0"/>
    <n v="0"/>
  </r>
  <r>
    <d v="1940-01-15T00:00:00"/>
    <x v="28"/>
    <x v="4"/>
    <x v="11"/>
    <s v="Unknown"/>
    <s v="Denpasar, Indonesia"/>
    <x v="148"/>
    <x v="176"/>
    <s v="Lockheed 14 Super Electra"/>
    <n v="9"/>
    <n v="8"/>
    <n v="0"/>
    <n v="8"/>
    <n v="1"/>
    <n v="0.1111111111111111"/>
  </r>
  <r>
    <d v="1940-03-01T00:00:00"/>
    <x v="28"/>
    <x v="4"/>
    <x v="4"/>
    <s v="Unknown"/>
    <s v="Gulf of Oman"/>
    <x v="149"/>
    <x v="28"/>
    <s v="Handley Page HP-42"/>
    <n v="8"/>
    <n v="8"/>
    <n v="0"/>
    <n v="8"/>
    <n v="0"/>
    <n v="0"/>
  </r>
  <r>
    <d v="1940-04-22T00:00:00"/>
    <x v="28"/>
    <x v="4"/>
    <x v="8"/>
    <s v="Unknown"/>
    <s v="Near Loch Lomond, Scotland"/>
    <x v="150"/>
    <x v="177"/>
    <s v="Lockheed 14 Super Electra"/>
    <n v="3"/>
    <n v="3"/>
    <n v="0"/>
    <n v="3"/>
    <n v="0"/>
    <n v="0"/>
  </r>
  <r>
    <d v="1940-06-02T00:00:00"/>
    <x v="28"/>
    <x v="4"/>
    <x v="7"/>
    <s v="Unknown"/>
    <s v="El Segundo, California"/>
    <x v="28"/>
    <x v="178"/>
    <s v="Douglas DC-3"/>
    <n v="5"/>
    <n v="5"/>
    <n v="0"/>
    <n v="5"/>
    <n v="0"/>
    <n v="0"/>
  </r>
  <r>
    <d v="1940-06-14T00:00:00"/>
    <x v="28"/>
    <x v="4"/>
    <x v="7"/>
    <d v="1899-12-30T14:00:00"/>
    <s v="Off Prangli Island, Gulf of Finland, Estonia"/>
    <x v="151"/>
    <x v="41"/>
    <s v="Junkers JU-52/3mge"/>
    <n v="9"/>
    <n v="9"/>
    <n v="0"/>
    <n v="9"/>
    <n v="0"/>
    <n v="0"/>
  </r>
  <r>
    <d v="1940-06-20T00:00:00"/>
    <x v="28"/>
    <x v="4"/>
    <x v="7"/>
    <s v="Unknown"/>
    <s v="Near Ouistreham, France"/>
    <x v="11"/>
    <x v="112"/>
    <s v="Dewoitine D-338"/>
    <n v="1"/>
    <n v="1"/>
    <n v="0"/>
    <n v="1"/>
    <n v="0"/>
    <n v="0"/>
  </r>
  <r>
    <d v="1940-07-07T00:00:00"/>
    <x v="28"/>
    <x v="4"/>
    <x v="1"/>
    <s v="Unknown"/>
    <s v="Gulf of Tonkin"/>
    <x v="152"/>
    <x v="112"/>
    <s v="Dewoitine D-338"/>
    <n v="0"/>
    <n v="0"/>
    <n v="0"/>
    <n v="0"/>
    <n v="0"/>
    <n v="0"/>
  </r>
  <r>
    <d v="1940-08-13T00:00:00"/>
    <x v="28"/>
    <x v="4"/>
    <x v="2"/>
    <d v="1899-12-30T10:15:00"/>
    <s v="Near Canberra, Australia"/>
    <x v="26"/>
    <x v="11"/>
    <s v="Lockheed Hudson A16-97"/>
    <n v="10"/>
    <n v="10"/>
    <n v="0"/>
    <n v="10"/>
    <n v="0"/>
    <n v="0"/>
  </r>
  <r>
    <d v="1940-08-23T00:00:00"/>
    <x v="28"/>
    <x v="4"/>
    <x v="2"/>
    <s v="Unknown"/>
    <s v="Cluj, Romania"/>
    <x v="33"/>
    <x v="179"/>
    <s v="Douglas DC-3"/>
    <n v="18"/>
    <n v="14"/>
    <n v="0"/>
    <n v="14"/>
    <n v="4"/>
    <n v="0.22222222222222221"/>
  </r>
  <r>
    <d v="1940-08-31T00:00:00"/>
    <x v="28"/>
    <x v="4"/>
    <x v="2"/>
    <d v="1899-12-30T14:41:00"/>
    <s v="Near Lovettsville, Virginia"/>
    <x v="0"/>
    <x v="180"/>
    <s v="Douglas DC-3"/>
    <n v="25"/>
    <n v="25"/>
    <n v="0"/>
    <n v="25"/>
    <n v="0"/>
    <n v="0"/>
  </r>
  <r>
    <d v="1940-10-29T00:00:00"/>
    <x v="28"/>
    <x v="4"/>
    <x v="3"/>
    <s v="Unknown"/>
    <s v="Near Changyi, China"/>
    <x v="29"/>
    <x v="80"/>
    <s v="Douglas DC-2"/>
    <n v="14"/>
    <n v="9"/>
    <n v="0"/>
    <n v="9"/>
    <n v="5"/>
    <n v="0.35714285714285715"/>
  </r>
  <r>
    <d v="1940-10-29T00:00:00"/>
    <x v="28"/>
    <x v="4"/>
    <x v="3"/>
    <s v="Unknown"/>
    <s v="Berlin, Germany"/>
    <x v="4"/>
    <x v="35"/>
    <s v="Douglas DC-3"/>
    <n v="15"/>
    <n v="2"/>
    <n v="0"/>
    <n v="2"/>
    <n v="13"/>
    <n v="0.8666666666666667"/>
  </r>
  <r>
    <d v="1940-11-04T00:00:00"/>
    <x v="28"/>
    <x v="4"/>
    <x v="5"/>
    <d v="1899-12-30T04:42:00"/>
    <s v="Near Centerville, Utah"/>
    <x v="85"/>
    <x v="111"/>
    <s v="Douglas DC-3"/>
    <n v="10"/>
    <n v="10"/>
    <n v="0"/>
    <n v="10"/>
    <n v="0"/>
    <n v="0"/>
  </r>
  <r>
    <d v="1940-11-08T00:00:00"/>
    <x v="28"/>
    <x v="4"/>
    <x v="5"/>
    <s v="Unknown"/>
    <s v="Brauna, Germany"/>
    <x v="4"/>
    <x v="35"/>
    <s v="Junkers JU-90"/>
    <n v="29"/>
    <n v="29"/>
    <n v="0"/>
    <n v="29"/>
    <n v="0"/>
    <n v="0"/>
  </r>
  <r>
    <d v="1940-11-09T00:00:00"/>
    <x v="28"/>
    <x v="4"/>
    <x v="5"/>
    <s v="Unknown"/>
    <s v="Rio de Janeiro, Brazil"/>
    <x v="53"/>
    <x v="17"/>
    <s v="unknown"/>
    <n v="18"/>
    <n v="18"/>
    <n v="0"/>
    <n v="18"/>
    <n v="0"/>
    <n v="0"/>
  </r>
  <r>
    <d v="1940-11-27T00:00:00"/>
    <x v="28"/>
    <x v="4"/>
    <x v="5"/>
    <s v="Unknown"/>
    <s v="Mediterranean Sea"/>
    <x v="72"/>
    <x v="112"/>
    <s v="Farman F-224"/>
    <n v="6"/>
    <n v="6"/>
    <n v="0"/>
    <n v="6"/>
    <n v="0"/>
    <n v="0"/>
  </r>
  <r>
    <d v="1940-12-04T00:00:00"/>
    <x v="28"/>
    <x v="4"/>
    <x v="9"/>
    <d v="1899-12-30T17:48:00"/>
    <s v="Chicago, Illinois"/>
    <x v="20"/>
    <x v="111"/>
    <s v="Douglas DC-3A"/>
    <n v="16"/>
    <n v="10"/>
    <n v="0"/>
    <n v="10"/>
    <n v="6"/>
    <n v="0.375"/>
  </r>
  <r>
    <d v="1941-01-15T00:00:00"/>
    <x v="29"/>
    <x v="4"/>
    <x v="11"/>
    <s v="Unknown"/>
    <s v="Off South Africa"/>
    <x v="153"/>
    <x v="181"/>
    <s v="Savoia-Marchetti SM-75"/>
    <n v="10"/>
    <n v="10"/>
    <n v="0"/>
    <n v="10"/>
    <n v="0"/>
    <n v="0"/>
  </r>
  <r>
    <d v="1941-01-18T00:00:00"/>
    <x v="29"/>
    <x v="4"/>
    <x v="11"/>
    <s v="Unknown"/>
    <s v="Near Nagy-Varad, Hungary"/>
    <x v="41"/>
    <x v="182"/>
    <s v="Junkers JU-52/3m"/>
    <n v="12"/>
    <n v="12"/>
    <n v="0"/>
    <n v="12"/>
    <n v="0"/>
    <n v="0"/>
  </r>
  <r>
    <d v="1941-01-20T00:00:00"/>
    <x v="29"/>
    <x v="4"/>
    <x v="11"/>
    <s v="Unknown"/>
    <s v="Near Kian, China"/>
    <x v="29"/>
    <x v="80"/>
    <s v="Ford 5-AT Tri-Motor"/>
    <n v="6"/>
    <n v="5"/>
    <n v="0"/>
    <n v="5"/>
    <n v="1"/>
    <n v="0.16666666666666666"/>
  </r>
  <r>
    <d v="1941-01-23T00:00:00"/>
    <x v="29"/>
    <x v="4"/>
    <x v="11"/>
    <d v="1899-12-30T04:13:00"/>
    <s v="Near Robertson, Missouri"/>
    <x v="102"/>
    <x v="83"/>
    <s v="Douglas DC-3-3"/>
    <n v="13"/>
    <n v="2"/>
    <n v="0"/>
    <n v="2"/>
    <n v="11"/>
    <n v="0.84615384615384615"/>
  </r>
  <r>
    <d v="1941-02-06T00:00:00"/>
    <x v="29"/>
    <x v="4"/>
    <x v="10"/>
    <d v="1899-12-30T02:00:00"/>
    <s v="Armstrong, ON, Canada"/>
    <x v="154"/>
    <x v="170"/>
    <s v="Lockheed 14-H2 Super Electra"/>
    <n v="12"/>
    <n v="12"/>
    <n v="0"/>
    <n v="12"/>
    <n v="0"/>
    <n v="0"/>
  </r>
  <r>
    <d v="1941-02-26T00:00:00"/>
    <x v="29"/>
    <x v="4"/>
    <x v="10"/>
    <d v="1899-12-30T11:50:00"/>
    <s v="Atlanta, Georgia"/>
    <x v="97"/>
    <x v="149"/>
    <s v="Douglas DC-3"/>
    <n v="16"/>
    <n v="9"/>
    <n v="0"/>
    <n v="9"/>
    <n v="7"/>
    <n v="0.4375"/>
  </r>
  <r>
    <d v="1941-03-01T00:00:00"/>
    <x v="29"/>
    <x v="4"/>
    <x v="4"/>
    <s v="Unknown"/>
    <s v="Trontheim, Norway"/>
    <x v="116"/>
    <x v="35"/>
    <s v="Junkers JU-52/3m"/>
    <n v="12"/>
    <n v="3"/>
    <n v="0"/>
    <n v="3"/>
    <n v="9"/>
    <n v="0.75"/>
  </r>
  <r>
    <d v="1941-03-28T00:00:00"/>
    <x v="29"/>
    <x v="4"/>
    <x v="4"/>
    <s v="Unknown"/>
    <s v="Elands Bay, South Africa"/>
    <x v="84"/>
    <x v="183"/>
    <s v="Lockheed 18 Lodestar"/>
    <n v="10"/>
    <n v="10"/>
    <n v="0"/>
    <n v="10"/>
    <n v="0"/>
    <n v="0"/>
  </r>
  <r>
    <d v="1941-06-19T00:00:00"/>
    <x v="29"/>
    <x v="4"/>
    <x v="7"/>
    <s v="Unknown"/>
    <s v="Bucharest, Romania"/>
    <x v="33"/>
    <x v="179"/>
    <s v="Douglas DC-3"/>
    <n v="15"/>
    <n v="15"/>
    <n v="0"/>
    <n v="15"/>
    <n v="0"/>
    <n v="0"/>
  </r>
  <r>
    <d v="1941-06-21T00:00:00"/>
    <x v="29"/>
    <x v="4"/>
    <x v="7"/>
    <s v="Unknown"/>
    <s v="Sea of Japan"/>
    <x v="155"/>
    <x v="184"/>
    <s v="Mitsubishi MC-20"/>
    <n v="18"/>
    <n v="18"/>
    <n v="0"/>
    <n v="18"/>
    <n v="0"/>
    <n v="0"/>
  </r>
  <r>
    <d v="1941-08-10T00:00:00"/>
    <x v="29"/>
    <x v="4"/>
    <x v="2"/>
    <d v="1899-12-30T20:35:00"/>
    <s v="Arran, Scotland"/>
    <x v="150"/>
    <x v="185"/>
    <s v="Consolidated LB-30A Liberator"/>
    <n v="22"/>
    <n v="22"/>
    <n v="0"/>
    <n v="22"/>
    <n v="0"/>
    <n v="0"/>
  </r>
  <r>
    <d v="1941-08-14T00:00:00"/>
    <x v="29"/>
    <x v="4"/>
    <x v="2"/>
    <d v="1899-12-30T20:40:00"/>
    <s v="Ayr, Scotland"/>
    <x v="150"/>
    <x v="186"/>
    <s v="Consolidated LB-30A Liberator"/>
    <n v="22"/>
    <n v="22"/>
    <n v="0"/>
    <n v="22"/>
    <n v="0"/>
    <n v="0"/>
  </r>
  <r>
    <d v="1941-08-18T00:00:00"/>
    <x v="29"/>
    <x v="4"/>
    <x v="2"/>
    <s v="Unknown"/>
    <s v="Near Sao Paulo, Brazil"/>
    <x v="53"/>
    <x v="187"/>
    <s v="Lockheed 18 LodeStar"/>
    <n v="12"/>
    <n v="8"/>
    <n v="0"/>
    <n v="8"/>
    <n v="4"/>
    <n v="0.33333333333333331"/>
  </r>
  <r>
    <d v="1941-09-01T00:00:00"/>
    <x v="29"/>
    <x v="4"/>
    <x v="0"/>
    <s v="Unknown"/>
    <s v="Bollemont, France"/>
    <x v="11"/>
    <x v="112"/>
    <s v="Bloch 220"/>
    <n v="17"/>
    <n v="13"/>
    <n v="0"/>
    <n v="13"/>
    <n v="4"/>
    <n v="0.23529411764705882"/>
  </r>
  <r>
    <d v="1941-09-01T00:00:00"/>
    <x v="29"/>
    <x v="4"/>
    <x v="0"/>
    <s v="Unknown"/>
    <s v="Campbeltown, Argyll, Scotland"/>
    <x v="156"/>
    <x v="177"/>
    <s v="Consolidated 32-2 Liberator I"/>
    <n v="10"/>
    <n v="10"/>
    <n v="0"/>
    <n v="10"/>
    <n v="0"/>
    <n v="0"/>
  </r>
  <r>
    <d v="1941-10-03T00:00:00"/>
    <x v="29"/>
    <x v="4"/>
    <x v="3"/>
    <d v="1899-12-30T17:48:00"/>
    <s v="San Juan, Puerto Rico"/>
    <x v="157"/>
    <x v="154"/>
    <s v="Sikorsky S-42B (flying boat)"/>
    <n v="15"/>
    <n v="2"/>
    <n v="0"/>
    <n v="2"/>
    <n v="13"/>
    <n v="0.8666666666666667"/>
  </r>
  <r>
    <d v="1941-10-28T00:00:00"/>
    <x v="29"/>
    <x v="4"/>
    <x v="3"/>
    <s v="Unknown"/>
    <s v="unknown"/>
    <x v="54"/>
    <x v="35"/>
    <s v="Junkers JU-53/3m"/>
    <n v="13"/>
    <n v="13"/>
    <n v="0"/>
    <n v="13"/>
    <n v="0"/>
    <n v="0"/>
  </r>
  <r>
    <d v="1941-10-30T00:00:00"/>
    <x v="29"/>
    <x v="4"/>
    <x v="3"/>
    <d v="1899-12-30T02:04:00"/>
    <s v="Near Moorhead, Minnesota"/>
    <x v="55"/>
    <x v="60"/>
    <s v="Douglas DC-3"/>
    <n v="15"/>
    <n v="14"/>
    <n v="0"/>
    <n v="14"/>
    <n v="1"/>
    <n v="6.6666666666666666E-2"/>
  </r>
  <r>
    <d v="1941-10-30T00:00:00"/>
    <x v="29"/>
    <x v="4"/>
    <x v="3"/>
    <d v="1899-12-30T22:10:00"/>
    <s v="St. Thomas, Ontario, Canada"/>
    <x v="129"/>
    <x v="124"/>
    <s v="Douglas DC-3"/>
    <n v="20"/>
    <n v="20"/>
    <n v="0"/>
    <n v="20"/>
    <n v="0"/>
    <n v="0"/>
  </r>
  <r>
    <d v="1941-12-11T00:00:00"/>
    <x v="29"/>
    <x v="4"/>
    <x v="9"/>
    <s v="Unknown"/>
    <s v="Miami, Florida"/>
    <x v="89"/>
    <x v="59"/>
    <s v="unknown"/>
    <n v="3"/>
    <n v="3"/>
    <n v="0"/>
    <n v="3"/>
    <n v="0"/>
    <n v="0"/>
  </r>
  <r>
    <d v="1942-01-16T00:00:00"/>
    <x v="30"/>
    <x v="4"/>
    <x v="11"/>
    <d v="1899-12-30T19:23:00"/>
    <s v="Near Las Vegas, Nevada"/>
    <x v="25"/>
    <x v="83"/>
    <s v="Douglas DC-3"/>
    <n v="22"/>
    <n v="22"/>
    <n v="0"/>
    <n v="22"/>
    <n v="0"/>
    <n v="0"/>
  </r>
  <r>
    <d v="1942-01-20T00:00:00"/>
    <x v="30"/>
    <x v="4"/>
    <x v="11"/>
    <s v="Unknown"/>
    <s v="Manado, Indonesia"/>
    <x v="148"/>
    <x v="11"/>
    <s v="Lockheed Hudson"/>
    <n v="11"/>
    <n v="11"/>
    <n v="0"/>
    <n v="11"/>
    <n v="0"/>
    <n v="0"/>
  </r>
  <r>
    <d v="1942-01-24T00:00:00"/>
    <x v="30"/>
    <x v="4"/>
    <x v="11"/>
    <s v="Unknown"/>
    <s v="Near Samarinda, Borneo"/>
    <x v="158"/>
    <x v="176"/>
    <s v="Douglas DC-3"/>
    <n v="0"/>
    <n v="0"/>
    <n v="0"/>
    <n v="0"/>
    <n v="0"/>
    <n v="0"/>
  </r>
  <r>
    <d v="1942-01-26T00:00:00"/>
    <x v="30"/>
    <x v="4"/>
    <x v="11"/>
    <s v="Unknown"/>
    <s v="Kupang, Timor"/>
    <x v="159"/>
    <x v="176"/>
    <s v="Grumman G-21 Goose"/>
    <n v="0"/>
    <n v="0"/>
    <n v="0"/>
    <n v="0"/>
    <n v="0"/>
    <n v="0"/>
  </r>
  <r>
    <d v="1942-01-30T00:00:00"/>
    <x v="30"/>
    <x v="4"/>
    <x v="11"/>
    <s v="Unknown"/>
    <s v="Near Kupang, Timor"/>
    <x v="159"/>
    <x v="37"/>
    <s v="Short S-23 (flying boat)"/>
    <n v="18"/>
    <n v="13"/>
    <n v="0"/>
    <n v="13"/>
    <n v="5"/>
    <n v="0.27777777777777779"/>
  </r>
  <r>
    <d v="1942-02-14T00:00:00"/>
    <x v="30"/>
    <x v="4"/>
    <x v="10"/>
    <s v="Unknown"/>
    <s v="unknown"/>
    <x v="54"/>
    <x v="80"/>
    <s v="Douglas DC-2"/>
    <n v="0"/>
    <n v="0"/>
    <n v="0"/>
    <n v="0"/>
    <n v="0"/>
    <n v="0"/>
  </r>
  <r>
    <d v="1942-02-15T00:00:00"/>
    <x v="30"/>
    <x v="4"/>
    <x v="10"/>
    <s v="Unknown"/>
    <s v="English Channel, near Plymouth, England"/>
    <x v="160"/>
    <x v="177"/>
    <s v="Consolidated Liberator"/>
    <n v="9"/>
    <n v="9"/>
    <n v="0"/>
    <n v="9"/>
    <n v="0"/>
    <n v="0"/>
  </r>
  <r>
    <d v="1942-02-20T00:00:00"/>
    <x v="30"/>
    <x v="4"/>
    <x v="10"/>
    <s v="Unknown"/>
    <s v="Off Belmont, Brisbane, Australia"/>
    <x v="161"/>
    <x v="37"/>
    <s v="deHavilland DH-86"/>
    <n v="9"/>
    <n v="9"/>
    <n v="0"/>
    <n v="9"/>
    <n v="0"/>
    <n v="0"/>
  </r>
  <r>
    <d v="1942-02-28T00:00:00"/>
    <x v="30"/>
    <x v="4"/>
    <x v="10"/>
    <s v="Unknown"/>
    <s v="Indian Ocean"/>
    <x v="162"/>
    <x v="177"/>
    <s v="Short S-23 (flying boat)"/>
    <n v="20"/>
    <n v="20"/>
    <n v="0"/>
    <n v="20"/>
    <n v="0"/>
    <n v="0"/>
  </r>
  <r>
    <d v="1942-03-03T00:00:00"/>
    <x v="30"/>
    <x v="4"/>
    <x v="4"/>
    <s v="Unknown"/>
    <s v="Off Broome, Australia"/>
    <x v="26"/>
    <x v="188"/>
    <s v="Consolidated B-24 Liberator"/>
    <n v="33"/>
    <n v="19"/>
    <n v="0"/>
    <n v="19"/>
    <n v="14"/>
    <n v="0.42424242424242425"/>
  </r>
  <r>
    <d v="1942-03-03T00:00:00"/>
    <x v="30"/>
    <x v="4"/>
    <x v="4"/>
    <s v="Unknown"/>
    <s v="Wyndham, Australia"/>
    <x v="26"/>
    <x v="176"/>
    <s v="Douglas DC-3"/>
    <n v="12"/>
    <n v="8"/>
    <n v="0"/>
    <n v="8"/>
    <n v="4"/>
    <n v="0.33333333333333331"/>
  </r>
  <r>
    <d v="1943-08-27T00:00:00"/>
    <x v="31"/>
    <x v="4"/>
    <x v="2"/>
    <s v="Unknown"/>
    <s v="North Sea"/>
    <x v="9"/>
    <x v="189"/>
    <s v="Douglas DC-3"/>
    <n v="7"/>
    <n v="7"/>
    <n v="0"/>
    <n v="7"/>
    <n v="0"/>
    <n v="0"/>
  </r>
  <r>
    <d v="1942-03-14T00:00:00"/>
    <x v="30"/>
    <x v="4"/>
    <x v="4"/>
    <d v="1899-12-30T22:15:00"/>
    <s v="Kunming, China"/>
    <x v="29"/>
    <x v="80"/>
    <s v="Douglas DC-2-221"/>
    <n v="17"/>
    <n v="13"/>
    <n v="0"/>
    <n v="13"/>
    <n v="4"/>
    <n v="0.23529411764705882"/>
  </r>
  <r>
    <d v="1942-04-21T00:00:00"/>
    <x v="30"/>
    <x v="4"/>
    <x v="8"/>
    <d v="1899-12-30T21:27:00"/>
    <s v="Pine Creek, Australia"/>
    <x v="26"/>
    <x v="190"/>
    <s v="Lockheed 14 Electra"/>
    <n v="12"/>
    <n v="12"/>
    <n v="0"/>
    <n v="12"/>
    <n v="0"/>
    <n v="0"/>
  </r>
  <r>
    <d v="1942-05-01T00:00:00"/>
    <x v="30"/>
    <x v="4"/>
    <x v="6"/>
    <d v="1899-12-30T23:00:00"/>
    <s v="Salt Lake City, Utah"/>
    <x v="85"/>
    <x v="111"/>
    <s v="Douglas DST-A-207A"/>
    <n v="17"/>
    <n v="17"/>
    <n v="0"/>
    <n v="17"/>
    <n v="0"/>
    <n v="0"/>
  </r>
  <r>
    <d v="1942-05-12T00:00:00"/>
    <x v="30"/>
    <x v="4"/>
    <x v="6"/>
    <d v="1899-12-30T11:51:00"/>
    <s v="Miles City, Montana"/>
    <x v="104"/>
    <x v="60"/>
    <s v="Douglas DC-3-A-269"/>
    <n v="14"/>
    <n v="3"/>
    <n v="0"/>
    <n v="3"/>
    <n v="11"/>
    <n v="0.7857142857142857"/>
  </r>
  <r>
    <d v="1942-07-01T00:00:00"/>
    <x v="30"/>
    <x v="4"/>
    <x v="1"/>
    <d v="1899-12-30T12:00:00"/>
    <s v="Near Premier, West Virginia"/>
    <x v="62"/>
    <x v="191"/>
    <s v="Douglas C-49E"/>
    <n v="21"/>
    <n v="21"/>
    <n v="0"/>
    <n v="21"/>
    <n v="0"/>
    <n v="0"/>
  </r>
  <r>
    <d v="1942-07-07T00:00:00"/>
    <x v="30"/>
    <x v="4"/>
    <x v="1"/>
    <s v="Unknown"/>
    <s v="Off Broken Head, Australia"/>
    <x v="26"/>
    <x v="11"/>
    <s v="Lockheed Hudson"/>
    <n v="10"/>
    <n v="10"/>
    <n v="0"/>
    <n v="10"/>
    <n v="0"/>
    <n v="0"/>
  </r>
  <r>
    <d v="1942-07-20T00:00:00"/>
    <x v="30"/>
    <x v="4"/>
    <x v="1"/>
    <s v="Unknown"/>
    <s v="Llanfair, England"/>
    <x v="7"/>
    <x v="186"/>
    <s v="Lockheed Hudson"/>
    <n v="13"/>
    <n v="13"/>
    <n v="0"/>
    <n v="13"/>
    <n v="0"/>
    <n v="0"/>
  </r>
  <r>
    <d v="1942-08-13T00:00:00"/>
    <x v="30"/>
    <x v="4"/>
    <x v="2"/>
    <s v="Unknown"/>
    <s v="Algiers, Algeria"/>
    <x v="47"/>
    <x v="112"/>
    <s v="Liore et Olivier H-246 Air Boat"/>
    <n v="0"/>
    <n v="4"/>
    <n v="0"/>
    <n v="4"/>
    <n v="0"/>
    <n v="0"/>
  </r>
  <r>
    <d v="1942-08-21T00:00:00"/>
    <x v="30"/>
    <x v="4"/>
    <x v="2"/>
    <s v="Unknown"/>
    <s v="unknown"/>
    <x v="54"/>
    <x v="35"/>
    <s v="Siebel Si-204"/>
    <n v="4"/>
    <n v="4"/>
    <n v="0"/>
    <n v="4"/>
    <n v="0"/>
    <n v="0"/>
  </r>
  <r>
    <d v="1942-08-22T00:00:00"/>
    <x v="30"/>
    <x v="4"/>
    <x v="2"/>
    <s v="Unknown"/>
    <s v="Trinidad"/>
    <x v="114"/>
    <x v="26"/>
    <s v="Lockheed 14 Electra"/>
    <n v="13"/>
    <n v="13"/>
    <n v="0"/>
    <n v="13"/>
    <n v="0"/>
    <n v="0"/>
  </r>
  <r>
    <d v="1942-08-23T00:00:00"/>
    <x v="30"/>
    <x v="4"/>
    <x v="2"/>
    <s v="Unknown"/>
    <s v="Invergordon, England"/>
    <x v="7"/>
    <x v="186"/>
    <s v="Short Sunderland"/>
    <n v="14"/>
    <n v="13"/>
    <n v="0"/>
    <n v="13"/>
    <n v="1"/>
    <n v="7.1428571428571425E-2"/>
  </r>
  <r>
    <d v="1942-08-25T00:00:00"/>
    <x v="30"/>
    <x v="4"/>
    <x v="2"/>
    <d v="1899-12-30T14:00:00"/>
    <s v="Near Dunbeath, Scotland"/>
    <x v="150"/>
    <x v="186"/>
    <s v="Short Sunderland (flying boat)"/>
    <n v="14"/>
    <n v="13"/>
    <n v="0"/>
    <n v="13"/>
    <n v="1"/>
    <n v="7.1428571428571425E-2"/>
  </r>
  <r>
    <d v="1942-09-27T00:00:00"/>
    <x v="30"/>
    <x v="4"/>
    <x v="0"/>
    <s v="Unknown"/>
    <s v="Ameur el Ain, Algeria"/>
    <x v="47"/>
    <x v="112"/>
    <s v="Dewoitine D-342"/>
    <n v="25"/>
    <n v="25"/>
    <n v="0"/>
    <n v="25"/>
    <n v="0"/>
    <n v="0"/>
  </r>
  <r>
    <d v="1942-10-01T00:00:00"/>
    <x v="30"/>
    <x v="4"/>
    <x v="3"/>
    <s v="Unknown"/>
    <s v="Kunming, China"/>
    <x v="29"/>
    <x v="80"/>
    <s v="Douglas C-47"/>
    <n v="0"/>
    <n v="0"/>
    <n v="0"/>
    <n v="0"/>
    <n v="0"/>
    <n v="0"/>
  </r>
  <r>
    <d v="1942-10-01T00:00:00"/>
    <x v="30"/>
    <x v="4"/>
    <x v="3"/>
    <d v="1899-12-30T09:30:00"/>
    <s v="Near Coamo, Puerto Rico"/>
    <x v="157"/>
    <x v="191"/>
    <s v="Douglas C-39-DO  (DC-2)"/>
    <n v="22"/>
    <n v="22"/>
    <n v="0"/>
    <n v="22"/>
    <n v="0"/>
    <n v="0"/>
  </r>
  <r>
    <d v="1942-10-03T00:00:00"/>
    <x v="30"/>
    <x v="4"/>
    <x v="3"/>
    <d v="1899-12-30T19:05:00"/>
    <s v="Botwood, Newfoundland"/>
    <x v="163"/>
    <x v="192"/>
    <s v="Sirkorsky 44A (flying boat)"/>
    <n v="37"/>
    <n v="11"/>
    <n v="0"/>
    <n v="11"/>
    <n v="26"/>
    <n v="0.70270270270270274"/>
  </r>
  <r>
    <d v="1942-10-22T00:00:00"/>
    <x v="30"/>
    <x v="4"/>
    <x v="3"/>
    <s v="Unknown"/>
    <s v="unknown"/>
    <x v="54"/>
    <x v="35"/>
    <s v="Junkers JU-52/3m"/>
    <n v="17"/>
    <n v="17"/>
    <n v="0"/>
    <n v="17"/>
    <n v="0"/>
    <n v="0"/>
  </r>
  <r>
    <d v="1942-10-23T00:00:00"/>
    <x v="30"/>
    <x v="4"/>
    <x v="3"/>
    <d v="1899-12-30T17:15:00"/>
    <s v="Palm Springs, California"/>
    <x v="28"/>
    <x v="193"/>
    <s v="Douglas DC-3 / Boeing B-34"/>
    <n v="13"/>
    <n v="12"/>
    <n v="0"/>
    <n v="12"/>
    <n v="1"/>
    <n v="7.6923076923076927E-2"/>
  </r>
  <r>
    <d v="1942-10-30T00:00:00"/>
    <x v="30"/>
    <x v="4"/>
    <x v="3"/>
    <s v="Unknown"/>
    <s v="Norway"/>
    <x v="116"/>
    <x v="186"/>
    <s v="Handley Page HP-57 Halifax"/>
    <n v="10"/>
    <n v="10"/>
    <n v="0"/>
    <n v="10"/>
    <n v="0"/>
    <n v="0"/>
  </r>
  <r>
    <d v="1942-12-15T00:00:00"/>
    <x v="30"/>
    <x v="4"/>
    <x v="9"/>
    <d v="1899-12-30T01:22:00"/>
    <s v="Fairfield, Utah"/>
    <x v="85"/>
    <x v="194"/>
    <s v="Douglas DC-3A"/>
    <n v="19"/>
    <n v="17"/>
    <n v="0"/>
    <n v="17"/>
    <n v="2"/>
    <n v="0.10526315789473684"/>
  </r>
  <r>
    <d v="1942-12-19T00:00:00"/>
    <x v="30"/>
    <x v="4"/>
    <x v="9"/>
    <s v="Unknown"/>
    <s v="Wien, Vienna"/>
    <x v="164"/>
    <x v="195"/>
    <s v="Junkers JU-52/3m"/>
    <n v="16"/>
    <n v="2"/>
    <n v="0"/>
    <n v="2"/>
    <n v="14"/>
    <n v="0.875"/>
  </r>
  <r>
    <d v="1943-01-09T00:00:00"/>
    <x v="31"/>
    <x v="4"/>
    <x v="11"/>
    <s v="Unknown"/>
    <s v="River Tagus, Lisbon, Portugal"/>
    <x v="165"/>
    <x v="177"/>
    <s v="Short S-26 (flying boat)"/>
    <n v="13"/>
    <n v="13"/>
    <n v="0"/>
    <n v="13"/>
    <n v="0"/>
    <n v="0"/>
  </r>
  <r>
    <d v="1943-01-15T00:00:00"/>
    <x v="31"/>
    <x v="4"/>
    <x v="11"/>
    <s v="Unknown"/>
    <s v="Near Paramarino, Dutch Guyana"/>
    <x v="166"/>
    <x v="191"/>
    <s v="Douglas C-54A"/>
    <n v="35"/>
    <n v="35"/>
    <n v="0"/>
    <n v="35"/>
    <n v="0"/>
    <n v="0"/>
  </r>
  <r>
    <d v="1943-01-18T00:00:00"/>
    <x v="31"/>
    <x v="4"/>
    <x v="11"/>
    <d v="1899-12-30T23:00:00"/>
    <s v="Off the Brazilian coast,  AtlantiOcean"/>
    <x v="141"/>
    <x v="191"/>
    <s v="Consolidated C-87"/>
    <n v="26"/>
    <n v="26"/>
    <n v="0"/>
    <n v="26"/>
    <n v="0"/>
    <n v="0"/>
  </r>
  <r>
    <d v="1943-01-21T00:00:00"/>
    <x v="31"/>
    <x v="4"/>
    <x v="11"/>
    <d v="1899-12-30T07:30:00"/>
    <s v="Ukiah, California"/>
    <x v="28"/>
    <x v="154"/>
    <s v="Martin M-130 (flying boat)"/>
    <n v="19"/>
    <n v="19"/>
    <n v="0"/>
    <n v="19"/>
    <n v="0"/>
    <n v="0"/>
  </r>
  <r>
    <d v="1943-01-22T00:00:00"/>
    <x v="31"/>
    <x v="4"/>
    <x v="11"/>
    <d v="1899-12-30T15:15:00"/>
    <s v="Near Chaparra, Peru"/>
    <x v="101"/>
    <x v="116"/>
    <s v="Douglas DC-3A"/>
    <n v="15"/>
    <n v="14"/>
    <n v="0"/>
    <n v="14"/>
    <n v="1"/>
    <n v="6.6666666666666666E-2"/>
  </r>
  <r>
    <d v="1943-02-09T00:00:00"/>
    <x v="31"/>
    <x v="4"/>
    <x v="10"/>
    <s v="Unknown"/>
    <s v="Near Gander, Newfoundland"/>
    <x v="163"/>
    <x v="177"/>
    <s v="Consolidated 32-3 Liberator II"/>
    <n v="21"/>
    <n v="19"/>
    <n v="0"/>
    <n v="19"/>
    <n v="2"/>
    <n v="9.5238095238095233E-2"/>
  </r>
  <r>
    <d v="1943-02-18T00:00:00"/>
    <x v="31"/>
    <x v="4"/>
    <x v="10"/>
    <d v="1899-12-30T12:30:00"/>
    <s v="Seattle, Washington"/>
    <x v="69"/>
    <x v="196"/>
    <s v="Boeing XB-29"/>
    <n v="10"/>
    <n v="10"/>
    <n v="20"/>
    <n v="30"/>
    <n v="0"/>
    <n v="0"/>
  </r>
  <r>
    <d v="1943-02-22T00:00:00"/>
    <x v="31"/>
    <x v="4"/>
    <x v="10"/>
    <d v="1899-12-30T06:47:00"/>
    <s v="Lisbon, Portugal"/>
    <x v="167"/>
    <x v="154"/>
    <s v="Boeing B-314 (flying boat)"/>
    <n v="39"/>
    <n v="25"/>
    <n v="0"/>
    <n v="25"/>
    <n v="14"/>
    <n v="0.35897435897435898"/>
  </r>
  <r>
    <d v="1943-03-11T00:00:00"/>
    <x v="31"/>
    <x v="4"/>
    <x v="4"/>
    <s v="Unknown"/>
    <s v="Luishui, China"/>
    <x v="29"/>
    <x v="80"/>
    <s v="Douglas C-53"/>
    <n v="3"/>
    <n v="3"/>
    <n v="0"/>
    <n v="3"/>
    <n v="0"/>
    <n v="0"/>
  </r>
  <r>
    <d v="1943-03-13T00:00:00"/>
    <x v="31"/>
    <x v="4"/>
    <x v="4"/>
    <s v="Unknown"/>
    <s v="Himalaya, China"/>
    <x v="29"/>
    <x v="80"/>
    <s v="Douglas C-53"/>
    <n v="3"/>
    <n v="3"/>
    <n v="0"/>
    <n v="3"/>
    <n v="0"/>
    <n v="0"/>
  </r>
  <r>
    <d v="1943-03-27T00:00:00"/>
    <x v="31"/>
    <x v="4"/>
    <x v="4"/>
    <d v="1899-12-30T05:15:00"/>
    <s v="Archerfield Aerodrome, Queensland, Australia"/>
    <x v="120"/>
    <x v="11"/>
    <s v="Douglas C-47-DL"/>
    <n v="24"/>
    <n v="24"/>
    <n v="0"/>
    <n v="24"/>
    <n v="0"/>
    <n v="0"/>
  </r>
  <r>
    <d v="1943-04-22T00:00:00"/>
    <x v="31"/>
    <x v="4"/>
    <x v="8"/>
    <s v="Unknown"/>
    <s v="Off Port Moresby, New Guinea"/>
    <x v="122"/>
    <x v="37"/>
    <s v="Short S-23"/>
    <n v="13"/>
    <n v="13"/>
    <n v="0"/>
    <n v="13"/>
    <n v="0"/>
    <n v="0"/>
  </r>
  <r>
    <d v="1943-06-01T00:00:00"/>
    <x v="31"/>
    <x v="4"/>
    <x v="7"/>
    <d v="1899-12-30T11:00:00"/>
    <s v="Off the coast of France"/>
    <x v="168"/>
    <x v="177"/>
    <s v="Douglas DC-3"/>
    <n v="17"/>
    <n v="17"/>
    <n v="0"/>
    <n v="17"/>
    <n v="0"/>
    <n v="0"/>
  </r>
  <r>
    <d v="1943-06-07T00:00:00"/>
    <x v="31"/>
    <x v="4"/>
    <x v="7"/>
    <d v="1899-12-30T04:00:00"/>
    <s v="Red Springs, North Carolina"/>
    <x v="169"/>
    <x v="191"/>
    <s v="Douglas C-47A-DL"/>
    <n v="20"/>
    <n v="20"/>
    <n v="0"/>
    <n v="20"/>
    <n v="0"/>
    <n v="0"/>
  </r>
  <r>
    <d v="1943-06-14T00:00:00"/>
    <x v="31"/>
    <x v="4"/>
    <x v="7"/>
    <s v="Unknown"/>
    <s v="Near Mackay, OLD, Australia"/>
    <x v="170"/>
    <x v="191"/>
    <s v="B-17C Flying Fortress"/>
    <n v="41"/>
    <n v="40"/>
    <n v="0"/>
    <n v="40"/>
    <n v="1"/>
    <n v="2.4390243902439025E-2"/>
  </r>
  <r>
    <d v="1943-06-16T00:00:00"/>
    <x v="31"/>
    <x v="4"/>
    <x v="7"/>
    <s v="Unknown"/>
    <s v="Khartoum, Sudan"/>
    <x v="123"/>
    <x v="177"/>
    <s v="Lockheed Hudson VI"/>
    <n v="17"/>
    <n v="17"/>
    <n v="0"/>
    <n v="17"/>
    <n v="0"/>
    <n v="0"/>
  </r>
  <r>
    <d v="1943-06-30T00:00:00"/>
    <x v="31"/>
    <x v="4"/>
    <x v="7"/>
    <s v="Unknown"/>
    <s v="Khartoum, Sudan"/>
    <x v="123"/>
    <x v="177"/>
    <s v="Lockheed Hudson VI"/>
    <n v="16"/>
    <n v="16"/>
    <n v="0"/>
    <n v="16"/>
    <n v="0"/>
    <n v="0"/>
  </r>
  <r>
    <d v="1943-07-04T00:00:00"/>
    <x v="31"/>
    <x v="4"/>
    <x v="1"/>
    <d v="1899-12-30T23:00:00"/>
    <s v="Gibraltar"/>
    <x v="171"/>
    <x v="17"/>
    <s v="Consolidated Liberator B24 C"/>
    <n v="13"/>
    <n v="12"/>
    <n v="0"/>
    <n v="12"/>
    <n v="1"/>
    <n v="7.6923076923076927E-2"/>
  </r>
  <r>
    <d v="1943-07-28T00:00:00"/>
    <x v="31"/>
    <x v="4"/>
    <x v="1"/>
    <s v="Unknown"/>
    <s v="Brandon Head, Ireland"/>
    <x v="172"/>
    <x v="177"/>
    <s v="Short Sunderland 3 (flying boat)"/>
    <n v="25"/>
    <n v="12"/>
    <n v="0"/>
    <n v="12"/>
    <n v="13"/>
    <n v="0.52"/>
  </r>
  <r>
    <d v="1943-07-28T00:00:00"/>
    <x v="31"/>
    <x v="4"/>
    <x v="1"/>
    <d v="1899-12-30T22:43:00"/>
    <s v="Trammel, Kentucky"/>
    <x v="173"/>
    <x v="124"/>
    <s v="Douglas DC-3"/>
    <n v="22"/>
    <n v="20"/>
    <n v="0"/>
    <n v="20"/>
    <n v="2"/>
    <n v="9.0909090909090912E-2"/>
  </r>
  <r>
    <d v="1943-08-01T00:00:00"/>
    <x v="31"/>
    <x v="4"/>
    <x v="2"/>
    <d v="1899-12-30T15:00:00"/>
    <s v="Ploesti, Romania"/>
    <x v="33"/>
    <x v="191"/>
    <s v="Consolidated B-24"/>
    <n v="10"/>
    <n v="10"/>
    <n v="63"/>
    <n v="73"/>
    <n v="0"/>
    <n v="0"/>
  </r>
  <r>
    <d v="1943-08-07T00:00:00"/>
    <x v="31"/>
    <x v="4"/>
    <x v="2"/>
    <d v="1899-12-30T05:20:00"/>
    <s v="Off Townsville, Australia"/>
    <x v="26"/>
    <x v="197"/>
    <s v="Douglas C-47-DL"/>
    <n v="27"/>
    <n v="27"/>
    <n v="0"/>
    <n v="27"/>
    <n v="0"/>
    <n v="0"/>
  </r>
  <r>
    <d v="1943-08-11T00:00:00"/>
    <x v="31"/>
    <x v="4"/>
    <x v="2"/>
    <s v="Unknown"/>
    <s v="Fort Hertz, China"/>
    <x v="29"/>
    <x v="80"/>
    <s v="Douglas C-53"/>
    <n v="3"/>
    <n v="3"/>
    <n v="0"/>
    <n v="3"/>
    <n v="0"/>
    <n v="0"/>
  </r>
  <r>
    <d v="1943-08-27T00:00:00"/>
    <x v="31"/>
    <x v="4"/>
    <x v="2"/>
    <s v="Unknown"/>
    <s v="Rio de Janeiro, Brazil"/>
    <x v="53"/>
    <x v="198"/>
    <s v="Junkers JU-52/3m"/>
    <n v="21"/>
    <n v="18"/>
    <n v="0"/>
    <n v="18"/>
    <n v="3"/>
    <n v="0.14285714285714285"/>
  </r>
  <r>
    <d v="1943-09-10T00:00:00"/>
    <x v="31"/>
    <x v="4"/>
    <x v="0"/>
    <d v="1899-12-30T16:00:00"/>
    <s v="Off Galveston, Texas"/>
    <x v="59"/>
    <x v="191"/>
    <s v="Boeing B-17F / Boeing B-17F"/>
    <n v="22"/>
    <n v="22"/>
    <n v="0"/>
    <n v="22"/>
    <n v="0"/>
    <n v="0"/>
  </r>
  <r>
    <d v="1943-09-20T00:00:00"/>
    <x v="31"/>
    <x v="4"/>
    <x v="0"/>
    <d v="1899-12-30T08:50:00"/>
    <s v="Near Maxton, North Carolina"/>
    <x v="169"/>
    <x v="191"/>
    <s v="Douglas C-53D-DO"/>
    <n v="25"/>
    <n v="25"/>
    <n v="0"/>
    <n v="25"/>
    <n v="0"/>
    <n v="0"/>
  </r>
  <r>
    <d v="1943-09-22T00:00:00"/>
    <x v="31"/>
    <x v="4"/>
    <x v="0"/>
    <d v="1899-12-30T06:00:00"/>
    <s v="Near Calcutta, India"/>
    <x v="131"/>
    <x v="191"/>
    <s v="Douglas C-53"/>
    <n v="20"/>
    <n v="20"/>
    <n v="0"/>
    <n v="20"/>
    <n v="0"/>
    <n v="0"/>
  </r>
  <r>
    <d v="1943-10-15T00:00:00"/>
    <x v="31"/>
    <x v="4"/>
    <x v="3"/>
    <d v="1899-12-30T23:17:00"/>
    <s v="Near Centerville, Tennessee"/>
    <x v="60"/>
    <x v="124"/>
    <s v="Douglas DC3-G102"/>
    <n v="15"/>
    <n v="15"/>
    <n v="0"/>
    <n v="15"/>
    <n v="0"/>
    <n v="0"/>
  </r>
  <r>
    <d v="1943-10-19T00:00:00"/>
    <x v="31"/>
    <x v="4"/>
    <x v="3"/>
    <s v="Unknown"/>
    <s v="St. Donat, Quebec, Canada"/>
    <x v="174"/>
    <x v="199"/>
    <s v="Consolidated B-24"/>
    <n v="24"/>
    <n v="24"/>
    <n v="0"/>
    <n v="24"/>
    <n v="0"/>
    <n v="0"/>
  </r>
  <r>
    <d v="1943-10-22T00:00:00"/>
    <x v="31"/>
    <x v="4"/>
    <x v="3"/>
    <s v="Unknown"/>
    <s v="Hallo, Sweden"/>
    <x v="115"/>
    <x v="200"/>
    <s v="Douglas DC-3"/>
    <n v="15"/>
    <n v="13"/>
    <n v="0"/>
    <n v="13"/>
    <n v="2"/>
    <n v="0.13333333333333333"/>
  </r>
  <r>
    <d v="1943-10-22T00:00:00"/>
    <x v="31"/>
    <x v="4"/>
    <x v="3"/>
    <d v="1899-12-30T20:20:00"/>
    <s v="Columbus, Georgia"/>
    <x v="97"/>
    <x v="191"/>
    <s v="Douglas C-47-DL"/>
    <n v="20"/>
    <n v="20"/>
    <n v="0"/>
    <n v="20"/>
    <n v="0"/>
    <n v="0"/>
  </r>
  <r>
    <d v="1943-11-08T00:00:00"/>
    <x v="31"/>
    <x v="4"/>
    <x v="5"/>
    <s v="Unknown"/>
    <s v="Poona, India"/>
    <x v="131"/>
    <x v="201"/>
    <s v="unknown"/>
    <n v="1"/>
    <n v="1"/>
    <n v="37"/>
    <n v="38"/>
    <n v="0"/>
    <n v="0"/>
  </r>
  <r>
    <d v="1943-11-19T00:00:00"/>
    <x v="31"/>
    <x v="4"/>
    <x v="5"/>
    <s v="Unknown"/>
    <s v="Kunming, China"/>
    <x v="29"/>
    <x v="80"/>
    <s v="Douglas C-53"/>
    <n v="3"/>
    <n v="2"/>
    <n v="0"/>
    <n v="2"/>
    <n v="1"/>
    <n v="0.33333333333333331"/>
  </r>
  <r>
    <d v="1943-11-19T00:00:00"/>
    <x v="31"/>
    <x v="4"/>
    <x v="5"/>
    <s v="Unknown"/>
    <s v="Kunming, China"/>
    <x v="29"/>
    <x v="80"/>
    <s v="Douglas C-47"/>
    <n v="3"/>
    <n v="3"/>
    <n v="0"/>
    <n v="3"/>
    <n v="0"/>
    <n v="0"/>
  </r>
  <r>
    <d v="1943-11-26T00:00:00"/>
    <x v="31"/>
    <x v="4"/>
    <x v="5"/>
    <s v="Unknown"/>
    <s v="Port Moresby, New Guinea"/>
    <x v="122"/>
    <x v="37"/>
    <s v="Lockheed L-18-56 Lodestar"/>
    <n v="15"/>
    <n v="15"/>
    <n v="0"/>
    <n v="15"/>
    <n v="0"/>
    <n v="0"/>
  </r>
  <r>
    <d v="1943-12-18T00:00:00"/>
    <x v="31"/>
    <x v="4"/>
    <x v="9"/>
    <s v="Unknown"/>
    <s v="Suifu, China"/>
    <x v="29"/>
    <x v="80"/>
    <s v="Douglas C-47"/>
    <n v="3"/>
    <n v="3"/>
    <n v="0"/>
    <n v="3"/>
    <n v="0"/>
    <n v="0"/>
  </r>
  <r>
    <d v="1943-12-19T00:00:00"/>
    <x v="31"/>
    <x v="4"/>
    <x v="9"/>
    <d v="1899-12-30T09:20:00"/>
    <s v="Canal Creek, Australia"/>
    <x v="26"/>
    <x v="197"/>
    <s v="Douglas C-47A-60-DL"/>
    <n v="31"/>
    <n v="31"/>
    <n v="0"/>
    <n v="31"/>
    <n v="0"/>
    <n v="0"/>
  </r>
  <r>
    <d v="1943-12-29T00:00:00"/>
    <x v="31"/>
    <x v="4"/>
    <x v="9"/>
    <d v="1899-12-30T15:00:00"/>
    <s v="Lakeside, Utah"/>
    <x v="85"/>
    <x v="202"/>
    <s v="Consolidated B-24 / Consolidated B-24"/>
    <n v="25"/>
    <n v="25"/>
    <n v="0"/>
    <n v="25"/>
    <n v="0"/>
    <n v="0"/>
  </r>
  <r>
    <d v="1944-01-15T00:00:00"/>
    <x v="32"/>
    <x v="4"/>
    <x v="11"/>
    <s v="Unknown"/>
    <s v="Belgrad, Yugoslavia"/>
    <x v="99"/>
    <x v="35"/>
    <s v="Junkers JU-52/3m"/>
    <n v="5"/>
    <n v="5"/>
    <n v="0"/>
    <n v="5"/>
    <n v="0"/>
    <n v="0"/>
  </r>
  <r>
    <d v="1944-02-10T00:00:00"/>
    <x v="32"/>
    <x v="4"/>
    <x v="10"/>
    <d v="1899-12-30T23:36:00"/>
    <s v="Memphis, Tennessee"/>
    <x v="60"/>
    <x v="124"/>
    <s v="Douglas DC-3"/>
    <n v="24"/>
    <n v="24"/>
    <n v="0"/>
    <n v="24"/>
    <n v="0"/>
    <n v="0"/>
  </r>
  <r>
    <d v="1944-02-20T00:00:00"/>
    <x v="32"/>
    <x v="4"/>
    <x v="10"/>
    <s v="Unknown"/>
    <s v="China"/>
    <x v="29"/>
    <x v="80"/>
    <s v="Douglas C-47"/>
    <n v="2"/>
    <n v="2"/>
    <n v="0"/>
    <n v="2"/>
    <n v="0"/>
    <n v="0"/>
  </r>
  <r>
    <d v="1944-02-21T00:00:00"/>
    <x v="32"/>
    <x v="4"/>
    <x v="10"/>
    <s v="Unknown"/>
    <s v="Eubeoa, Greece"/>
    <x v="61"/>
    <x v="35"/>
    <s v="Junkers JU-52/3m"/>
    <n v="16"/>
    <n v="16"/>
    <n v="0"/>
    <n v="16"/>
    <n v="0"/>
    <n v="0"/>
  </r>
  <r>
    <d v="1944-03-22T00:00:00"/>
    <x v="32"/>
    <x v="4"/>
    <x v="4"/>
    <s v="Unknown"/>
    <s v="New Guinea"/>
    <x v="122"/>
    <x v="0"/>
    <s v="Consolidated B-24 Liberator"/>
    <n v="21"/>
    <n v="21"/>
    <n v="0"/>
    <n v="21"/>
    <n v="0"/>
    <n v="0"/>
  </r>
  <r>
    <d v="1944-04-06T00:00:00"/>
    <x v="32"/>
    <x v="4"/>
    <x v="8"/>
    <d v="1899-12-30T15:48:00"/>
    <s v="Near Nome, Alaska"/>
    <x v="175"/>
    <x v="154"/>
    <s v="Pilgrim 100B"/>
    <n v="6"/>
    <n v="6"/>
    <n v="0"/>
    <n v="6"/>
    <n v="0"/>
    <n v="0"/>
  </r>
  <r>
    <d v="1944-04-17T00:00:00"/>
    <x v="32"/>
    <x v="4"/>
    <x v="8"/>
    <s v="Unknown"/>
    <s v="Belgrad, Yugoslavia"/>
    <x v="99"/>
    <x v="35"/>
    <s v="Junkers JU-52/3m"/>
    <n v="7"/>
    <n v="5"/>
    <n v="0"/>
    <n v="5"/>
    <n v="2"/>
    <n v="0.2857142857142857"/>
  </r>
  <r>
    <d v="1944-04-21T00:00:00"/>
    <x v="32"/>
    <x v="4"/>
    <x v="8"/>
    <s v="Unknown"/>
    <s v="Frederikstad, Norway"/>
    <x v="116"/>
    <x v="35"/>
    <s v="Douglas DC-3"/>
    <n v="20"/>
    <n v="9"/>
    <n v="0"/>
    <n v="9"/>
    <n v="11"/>
    <n v="0.55000000000000004"/>
  </r>
  <r>
    <d v="1944-04-25T00:00:00"/>
    <x v="32"/>
    <x v="4"/>
    <x v="8"/>
    <s v="Unknown"/>
    <s v="Montreal, Canada"/>
    <x v="83"/>
    <x v="186"/>
    <s v="Consolidated Liberator"/>
    <n v="16"/>
    <n v="16"/>
    <n v="0"/>
    <n v="16"/>
    <n v="0"/>
    <n v="0"/>
  </r>
  <r>
    <d v="1944-05-26T00:00:00"/>
    <x v="32"/>
    <x v="4"/>
    <x v="6"/>
    <s v="Unknown"/>
    <s v="Between Calcutta to Dinjan, China"/>
    <x v="29"/>
    <x v="80"/>
    <s v="Douglas C-47"/>
    <n v="12"/>
    <n v="12"/>
    <n v="0"/>
    <n v="12"/>
    <n v="0"/>
    <n v="0"/>
  </r>
  <r>
    <d v="1944-05-27T00:00:00"/>
    <x v="32"/>
    <x v="4"/>
    <x v="6"/>
    <s v="Unknown"/>
    <s v="Off Calcutta, India"/>
    <x v="131"/>
    <x v="80"/>
    <s v="Douglas DC-3"/>
    <n v="14"/>
    <n v="14"/>
    <n v="0"/>
    <n v="14"/>
    <n v="0"/>
    <n v="0"/>
  </r>
  <r>
    <d v="1944-06-06T00:00:00"/>
    <x v="32"/>
    <x v="4"/>
    <x v="7"/>
    <d v="1899-12-30T01:30:00"/>
    <s v="Carentan, France"/>
    <x v="11"/>
    <x v="191"/>
    <s v="Douglas C-47A-DL"/>
    <n v="22"/>
    <n v="22"/>
    <n v="0"/>
    <n v="22"/>
    <n v="0"/>
    <n v="0"/>
  </r>
  <r>
    <d v="1944-06-06T00:00:00"/>
    <x v="32"/>
    <x v="4"/>
    <x v="7"/>
    <d v="1899-12-30T02:00:00"/>
    <s v="Flamanville, France"/>
    <x v="11"/>
    <x v="191"/>
    <s v="Douglas C-47A"/>
    <n v="22"/>
    <n v="22"/>
    <n v="0"/>
    <n v="22"/>
    <n v="0"/>
    <n v="0"/>
  </r>
  <r>
    <d v="1944-06-06T00:00:00"/>
    <x v="32"/>
    <x v="4"/>
    <x v="7"/>
    <d v="1899-12-30T01:15:00"/>
    <s v="Barneville, France"/>
    <x v="11"/>
    <x v="191"/>
    <s v="Douglas C-47A"/>
    <n v="22"/>
    <n v="22"/>
    <n v="0"/>
    <n v="22"/>
    <n v="0"/>
    <n v="0"/>
  </r>
  <r>
    <d v="1944-06-08T00:00:00"/>
    <x v="32"/>
    <x v="4"/>
    <x v="7"/>
    <s v="Unknown"/>
    <s v="Kunming, China"/>
    <x v="29"/>
    <x v="80"/>
    <s v="Douglas C-47"/>
    <n v="6"/>
    <n v="6"/>
    <n v="0"/>
    <n v="6"/>
    <n v="0"/>
    <n v="0"/>
  </r>
  <r>
    <d v="1944-06-18T00:00:00"/>
    <x v="32"/>
    <x v="4"/>
    <x v="7"/>
    <s v="Unknown"/>
    <s v="Kweilin, China"/>
    <x v="29"/>
    <x v="80"/>
    <s v="Douglas C-47"/>
    <n v="4"/>
    <n v="2"/>
    <n v="0"/>
    <n v="2"/>
    <n v="2"/>
    <n v="0.5"/>
  </r>
  <r>
    <d v="1944-06-20T00:00:00"/>
    <x v="32"/>
    <x v="4"/>
    <x v="7"/>
    <s v="Unknown"/>
    <s v="Porto Alegre, Brazil"/>
    <x v="53"/>
    <x v="203"/>
    <s v="Lockheed 10C Electra"/>
    <n v="10"/>
    <n v="10"/>
    <n v="0"/>
    <n v="10"/>
    <n v="0"/>
    <n v="0"/>
  </r>
  <r>
    <d v="1944-07-26T00:00:00"/>
    <x v="32"/>
    <x v="4"/>
    <x v="1"/>
    <d v="1899-12-30T03:00:00"/>
    <s v="North AtlantiOcean"/>
    <x v="176"/>
    <x v="191"/>
    <s v="Douglas C-54A-DO (DC-4)"/>
    <n v="26"/>
    <n v="26"/>
    <n v="0"/>
    <n v="26"/>
    <n v="0"/>
    <n v="0"/>
  </r>
  <r>
    <d v="1944-07-27T00:00:00"/>
    <x v="32"/>
    <x v="4"/>
    <x v="1"/>
    <d v="1899-12-30T16:00:00"/>
    <s v="Port Logan, Scotland"/>
    <x v="150"/>
    <x v="191"/>
    <s v="Douglas C-47A-DK"/>
    <n v="22"/>
    <n v="22"/>
    <n v="0"/>
    <n v="22"/>
    <n v="0"/>
    <n v="0"/>
  </r>
  <r>
    <d v="1944-07-31T00:00:00"/>
    <x v="32"/>
    <x v="4"/>
    <x v="1"/>
    <s v="Unknown"/>
    <s v="Funafuti, Gilbert Islands, PacifiOcean"/>
    <x v="177"/>
    <x v="59"/>
    <s v="Consolidated Catalina PB2Y-3R"/>
    <n v="24"/>
    <n v="22"/>
    <n v="0"/>
    <n v="22"/>
    <n v="2"/>
    <n v="8.3333333333333329E-2"/>
  </r>
  <r>
    <d v="1944-08-03T00:00:00"/>
    <x v="32"/>
    <x v="4"/>
    <x v="2"/>
    <d v="1899-12-30T20:30:00"/>
    <s v="Naper, Nebraska"/>
    <x v="52"/>
    <x v="191"/>
    <s v="Douglas C-47A-DL"/>
    <n v="28"/>
    <n v="28"/>
    <n v="0"/>
    <n v="28"/>
    <n v="0"/>
    <n v="0"/>
  </r>
  <r>
    <d v="1944-08-08T00:00:00"/>
    <x v="32"/>
    <x v="4"/>
    <x v="2"/>
    <d v="1899-12-30T13:20:00"/>
    <s v="Off Antilla, Cuba"/>
    <x v="65"/>
    <x v="154"/>
    <s v="Sikorsky S-42 (flying boat)"/>
    <n v="31"/>
    <n v="17"/>
    <n v="0"/>
    <n v="17"/>
    <n v="14"/>
    <n v="0.45161290322580644"/>
  </r>
  <r>
    <d v="1944-08-12T00:00:00"/>
    <x v="32"/>
    <x v="4"/>
    <x v="2"/>
    <d v="1899-12-30T18:20:00"/>
    <s v="Blythburgh, England"/>
    <x v="7"/>
    <x v="1"/>
    <s v="Consolidated PB4Y-1"/>
    <n v="2"/>
    <n v="2"/>
    <n v="0"/>
    <n v="2"/>
    <n v="0"/>
    <n v="0"/>
  </r>
  <r>
    <d v="1944-08-23T00:00:00"/>
    <x v="32"/>
    <x v="4"/>
    <x v="2"/>
    <d v="1899-12-30T10:45:00"/>
    <s v="Freckelton, England"/>
    <x v="7"/>
    <x v="197"/>
    <s v="Consolidated B-24H"/>
    <n v="3"/>
    <n v="3"/>
    <n v="58"/>
    <n v="61"/>
    <n v="0"/>
    <n v="0"/>
  </r>
  <r>
    <d v="1944-08-28T00:00:00"/>
    <x v="32"/>
    <x v="4"/>
    <x v="2"/>
    <d v="1899-12-30T01:00:00"/>
    <s v="Preswick, Scotland"/>
    <x v="150"/>
    <x v="191"/>
    <s v="Douglas C-54A-DC (DC-4)"/>
    <n v="20"/>
    <n v="20"/>
    <n v="5"/>
    <n v="25"/>
    <n v="0"/>
    <n v="0"/>
  </r>
  <r>
    <d v="1944-08-30T00:00:00"/>
    <x v="32"/>
    <x v="4"/>
    <x v="2"/>
    <s v="Unknown"/>
    <s v="Sao Paulo, Brazil"/>
    <x v="53"/>
    <x v="187"/>
    <s v="Lockheed 18 Lodestar"/>
    <n v="16"/>
    <n v="16"/>
    <n v="0"/>
    <n v="16"/>
    <n v="0"/>
    <n v="0"/>
  </r>
  <r>
    <d v="1944-09-02T00:00:00"/>
    <x v="32"/>
    <x v="4"/>
    <x v="0"/>
    <s v="Unknown"/>
    <s v="Belgrad, Yugoslavia"/>
    <x v="99"/>
    <x v="35"/>
    <s v="Junkers JU52/3m"/>
    <n v="5"/>
    <n v="5"/>
    <n v="0"/>
    <n v="5"/>
    <n v="0"/>
    <n v="0"/>
  </r>
  <r>
    <d v="1944-09-07T00:00:00"/>
    <x v="32"/>
    <x v="4"/>
    <x v="0"/>
    <s v="Unknown"/>
    <s v="Near Mossman, Queensland, Australia"/>
    <x v="120"/>
    <x v="204"/>
    <s v="C-47 Dakota DT-941"/>
    <n v="20"/>
    <n v="20"/>
    <n v="0"/>
    <n v="20"/>
    <n v="0"/>
    <n v="0"/>
  </r>
  <r>
    <d v="1944-09-18T00:00:00"/>
    <x v="32"/>
    <x v="4"/>
    <x v="0"/>
    <d v="1899-12-30T07:42:00"/>
    <s v="Alaska"/>
    <x v="175"/>
    <x v="205"/>
    <s v="Douglas C-47A-90-DL"/>
    <n v="19"/>
    <n v="19"/>
    <n v="0"/>
    <n v="19"/>
    <n v="0"/>
    <n v="0"/>
  </r>
  <r>
    <d v="1944-09-21T00:00:00"/>
    <x v="32"/>
    <x v="4"/>
    <x v="0"/>
    <s v="Unknown"/>
    <s v="Rio Doce, Brazil"/>
    <x v="53"/>
    <x v="187"/>
    <s v="Lockheed 18 Lodestar"/>
    <n v="17"/>
    <n v="17"/>
    <n v="0"/>
    <n v="17"/>
    <n v="0"/>
    <n v="0"/>
  </r>
  <r>
    <d v="1944-09-27T00:00:00"/>
    <x v="32"/>
    <x v="4"/>
    <x v="0"/>
    <d v="1899-12-30T20:30:00"/>
    <s v="Near Dijon, France"/>
    <x v="11"/>
    <x v="35"/>
    <s v="Focke-Wulf FW 200"/>
    <n v="9"/>
    <n v="9"/>
    <n v="0"/>
    <n v="9"/>
    <n v="0"/>
    <n v="0"/>
  </r>
  <r>
    <d v="1945-06-30T00:00:00"/>
    <x v="33"/>
    <x v="4"/>
    <x v="7"/>
    <s v="Unknown"/>
    <s v="Texas"/>
    <x v="59"/>
    <x v="197"/>
    <s v="Boeing TB-29A Super Fortress"/>
    <n v="12"/>
    <n v="12"/>
    <n v="0"/>
    <n v="12"/>
    <n v="0"/>
    <n v="0"/>
  </r>
  <r>
    <d v="1944-10-07T00:00:00"/>
    <x v="32"/>
    <x v="4"/>
    <x v="3"/>
    <s v="Unknown"/>
    <s v="Near Sadiya, India"/>
    <x v="131"/>
    <x v="80"/>
    <s v="Douglas C-47"/>
    <n v="3"/>
    <n v="3"/>
    <n v="0"/>
    <n v="3"/>
    <n v="0"/>
    <n v="0"/>
  </r>
  <r>
    <d v="1944-10-10T00:00:00"/>
    <x v="32"/>
    <x v="4"/>
    <x v="3"/>
    <s v="Unknown"/>
    <s v="Bosnia"/>
    <x v="178"/>
    <x v="35"/>
    <s v="Junkers JU-52/3m"/>
    <n v="7"/>
    <n v="7"/>
    <n v="0"/>
    <n v="7"/>
    <n v="0"/>
    <n v="0"/>
  </r>
  <r>
    <d v="1944-10-11T00:00:00"/>
    <x v="32"/>
    <x v="4"/>
    <x v="3"/>
    <s v="Unknown"/>
    <s v="Sydney, Australia"/>
    <x v="26"/>
    <x v="37"/>
    <s v="Short S-23 (flying boat)"/>
    <n v="30"/>
    <n v="1"/>
    <n v="0"/>
    <n v="1"/>
    <n v="29"/>
    <n v="0.96666666666666667"/>
  </r>
  <r>
    <d v="1944-10-16T00:00:00"/>
    <x v="32"/>
    <x v="4"/>
    <x v="3"/>
    <s v="Unknown"/>
    <s v="Telemark, Norway"/>
    <x v="116"/>
    <x v="35"/>
    <s v="Junkers JU-52/3m"/>
    <n v="15"/>
    <n v="15"/>
    <n v="0"/>
    <n v="15"/>
    <n v="0"/>
    <n v="0"/>
  </r>
  <r>
    <d v="1944-10-17T00:00:00"/>
    <x v="32"/>
    <x v="4"/>
    <x v="3"/>
    <s v="Unknown"/>
    <s v="Hungary"/>
    <x v="41"/>
    <x v="35"/>
    <s v="Junkers JU-52/3m"/>
    <n v="9"/>
    <n v="1"/>
    <n v="0"/>
    <n v="1"/>
    <n v="8"/>
    <n v="0.88888888888888884"/>
  </r>
  <r>
    <d v="1944-10-18T00:00:00"/>
    <x v="32"/>
    <x v="4"/>
    <x v="3"/>
    <d v="1899-12-30T15:40:00"/>
    <s v="Birkenhead, England"/>
    <x v="7"/>
    <x v="191"/>
    <s v="Consolidated B24H"/>
    <n v="24"/>
    <n v="24"/>
    <n v="0"/>
    <n v="24"/>
    <n v="0"/>
    <n v="0"/>
  </r>
  <r>
    <d v="1944-11-04T00:00:00"/>
    <x v="32"/>
    <x v="4"/>
    <x v="5"/>
    <d v="1899-12-30T17:15:00"/>
    <s v="Hanford, California"/>
    <x v="28"/>
    <x v="83"/>
    <s v="Douglas DC-3"/>
    <n v="24"/>
    <n v="24"/>
    <n v="0"/>
    <n v="24"/>
    <n v="0"/>
    <n v="0"/>
  </r>
  <r>
    <d v="1944-11-09T00:00:00"/>
    <x v="32"/>
    <x v="4"/>
    <x v="5"/>
    <s v="Unknown"/>
    <s v="Seljord, Norway"/>
    <x v="116"/>
    <x v="206"/>
    <s v="unknown"/>
    <n v="0"/>
    <n v="0"/>
    <n v="0"/>
    <n v="0"/>
    <n v="0"/>
    <n v="0"/>
  </r>
  <r>
    <d v="1944-11-19T00:00:00"/>
    <x v="32"/>
    <x v="4"/>
    <x v="5"/>
    <d v="1899-12-30T15:10:00"/>
    <s v="Lewes, England"/>
    <x v="7"/>
    <x v="191"/>
    <s v="Douglas C-47A-DL"/>
    <n v="30"/>
    <n v="25"/>
    <n v="0"/>
    <n v="25"/>
    <n v="5"/>
    <n v="0.16666666666666666"/>
  </r>
  <r>
    <d v="1944-11-29T00:00:00"/>
    <x v="32"/>
    <x v="4"/>
    <x v="5"/>
    <s v="Unknown"/>
    <s v="Tegucigalpa, Nicaragua"/>
    <x v="179"/>
    <x v="137"/>
    <s v="Ford 5-AT-B Tri-Motor"/>
    <n v="16"/>
    <n v="16"/>
    <n v="0"/>
    <n v="16"/>
    <n v="0"/>
    <n v="0"/>
  </r>
  <r>
    <d v="1944-11-29T00:00:00"/>
    <x v="32"/>
    <x v="4"/>
    <x v="5"/>
    <s v="Unknown"/>
    <s v="Kenya"/>
    <x v="135"/>
    <x v="207"/>
    <s v="Lockheed 18 LodeStar"/>
    <n v="15"/>
    <n v="15"/>
    <n v="0"/>
    <n v="15"/>
    <n v="0"/>
    <n v="0"/>
  </r>
  <r>
    <d v="1944-11-29T00:00:00"/>
    <x v="32"/>
    <x v="4"/>
    <x v="5"/>
    <s v="Unknown"/>
    <s v="Malmo, Sweden"/>
    <x v="115"/>
    <x v="35"/>
    <s v="Focke-Wulf FW 200"/>
    <n v="10"/>
    <n v="10"/>
    <n v="0"/>
    <n v="10"/>
    <n v="0"/>
    <n v="0"/>
  </r>
  <r>
    <d v="1944-11-30T00:00:00"/>
    <x v="32"/>
    <x v="4"/>
    <x v="5"/>
    <s v="Unknown"/>
    <s v="Dinjan, China"/>
    <x v="29"/>
    <x v="80"/>
    <s v="Douglas C-47"/>
    <n v="3"/>
    <n v="3"/>
    <n v="0"/>
    <n v="3"/>
    <n v="0"/>
    <n v="0"/>
  </r>
  <r>
    <d v="1944-12-01T00:00:00"/>
    <x v="32"/>
    <x v="4"/>
    <x v="9"/>
    <d v="1899-12-30T00:54:00"/>
    <s v="Van Nuys, California"/>
    <x v="28"/>
    <x v="83"/>
    <s v="Douglas DC-3"/>
    <n v="17"/>
    <n v="9"/>
    <n v="0"/>
    <n v="9"/>
    <n v="8"/>
    <n v="0.47058823529411764"/>
  </r>
  <r>
    <d v="1944-12-03T00:00:00"/>
    <x v="32"/>
    <x v="4"/>
    <x v="9"/>
    <s v="Unknown"/>
    <s v="AtlantiOcean"/>
    <x v="141"/>
    <x v="208"/>
    <s v="Avro 683 Lancaster"/>
    <n v="5"/>
    <n v="5"/>
    <n v="0"/>
    <n v="5"/>
    <n v="0"/>
    <n v="0"/>
  </r>
  <r>
    <d v="1944-12-15T00:00:00"/>
    <x v="32"/>
    <x v="4"/>
    <x v="9"/>
    <d v="1899-12-30T14:00:00"/>
    <s v="English Channel"/>
    <x v="16"/>
    <x v="191"/>
    <s v="UC-64A Noorduyn Norseman"/>
    <n v="3"/>
    <n v="3"/>
    <n v="0"/>
    <n v="3"/>
    <n v="0"/>
    <n v="0"/>
  </r>
  <r>
    <d v="1945-01-06T00:00:00"/>
    <x v="33"/>
    <x v="4"/>
    <x v="11"/>
    <s v="Unknown"/>
    <s v="Near Dinjan, India"/>
    <x v="131"/>
    <x v="80"/>
    <s v="Douglas C-47"/>
    <n v="4"/>
    <n v="4"/>
    <n v="0"/>
    <n v="4"/>
    <n v="0"/>
    <n v="0"/>
  </r>
  <r>
    <d v="1945-01-08T00:00:00"/>
    <x v="33"/>
    <x v="4"/>
    <x v="11"/>
    <d v="1899-12-30T21:16:00"/>
    <s v="Port of Spain, Trinidad"/>
    <x v="114"/>
    <x v="154"/>
    <s v="Martin M-130 (flying boat)"/>
    <n v="30"/>
    <n v="23"/>
    <n v="0"/>
    <n v="23"/>
    <n v="7"/>
    <n v="0.23333333333333334"/>
  </r>
  <r>
    <d v="1945-01-10T00:00:00"/>
    <x v="33"/>
    <x v="4"/>
    <x v="11"/>
    <d v="1899-12-30T04:10:00"/>
    <s v="Burbank, California"/>
    <x v="28"/>
    <x v="124"/>
    <s v="Douglas DC-3"/>
    <n v="24"/>
    <n v="24"/>
    <n v="0"/>
    <n v="24"/>
    <n v="0"/>
    <n v="0"/>
  </r>
  <r>
    <d v="1945-01-14T00:00:00"/>
    <x v="33"/>
    <x v="4"/>
    <x v="11"/>
    <s v="Unknown"/>
    <s v="China"/>
    <x v="29"/>
    <x v="80"/>
    <s v="Douglas C-47"/>
    <n v="6"/>
    <n v="4"/>
    <n v="0"/>
    <n v="4"/>
    <n v="2"/>
    <n v="0.33333333333333331"/>
  </r>
  <r>
    <d v="1945-01-16T00:00:00"/>
    <x v="33"/>
    <x v="4"/>
    <x v="11"/>
    <s v="Unknown"/>
    <s v="Near Kunming, China"/>
    <x v="29"/>
    <x v="80"/>
    <s v="Douglas C-47"/>
    <n v="3"/>
    <n v="3"/>
    <n v="0"/>
    <n v="3"/>
    <n v="0"/>
    <n v="0"/>
  </r>
  <r>
    <d v="1945-01-23T00:00:00"/>
    <x v="33"/>
    <x v="4"/>
    <x v="11"/>
    <s v="Unknown"/>
    <s v="Timor, Indonesia"/>
    <x v="148"/>
    <x v="11"/>
    <s v="Consolidated Liberator"/>
    <n v="11"/>
    <n v="11"/>
    <n v="0"/>
    <n v="11"/>
    <n v="0"/>
    <n v="0"/>
  </r>
  <r>
    <d v="1945-01-31T00:00:00"/>
    <x v="33"/>
    <x v="4"/>
    <x v="11"/>
    <s v="Unknown"/>
    <s v="Redesdale, Australia"/>
    <x v="26"/>
    <x v="82"/>
    <s v="Stinson Model A"/>
    <n v="10"/>
    <n v="10"/>
    <n v="0"/>
    <n v="10"/>
    <n v="0"/>
    <n v="0"/>
  </r>
  <r>
    <d v="1945-02-02T00:00:00"/>
    <x v="33"/>
    <x v="4"/>
    <x v="10"/>
    <d v="1899-12-30T10:15:00"/>
    <s v="Near Montieri, Italy"/>
    <x v="31"/>
    <x v="191"/>
    <s v="Douglas C-47-DL"/>
    <n v="26"/>
    <n v="23"/>
    <n v="0"/>
    <n v="23"/>
    <n v="3"/>
    <n v="0.11538461538461539"/>
  </r>
  <r>
    <d v="1945-02-06T00:00:00"/>
    <x v="33"/>
    <x v="4"/>
    <x v="10"/>
    <d v="1899-12-30T10:05:00"/>
    <s v="Nunters Burgh, England"/>
    <x v="7"/>
    <x v="185"/>
    <s v="Douglas C-47 Dakota"/>
    <n v="23"/>
    <n v="23"/>
    <n v="0"/>
    <n v="23"/>
    <n v="0"/>
    <n v="0"/>
  </r>
  <r>
    <d v="1945-02-13T00:00:00"/>
    <x v="33"/>
    <x v="4"/>
    <x v="10"/>
    <d v="1899-12-30T06:30:00"/>
    <s v="Off Oakland, California"/>
    <x v="28"/>
    <x v="1"/>
    <s v="Douglas R4D-6"/>
    <n v="24"/>
    <n v="24"/>
    <n v="0"/>
    <n v="24"/>
    <n v="0"/>
    <n v="0"/>
  </r>
  <r>
    <d v="1945-02-15T00:00:00"/>
    <x v="33"/>
    <x v="4"/>
    <x v="10"/>
    <s v="Unknown"/>
    <s v="Lagoa Santa, Brazil"/>
    <x v="53"/>
    <x v="209"/>
    <s v="Lockheed 18 Loadstar"/>
    <n v="11"/>
    <n v="11"/>
    <n v="0"/>
    <n v="11"/>
    <n v="0"/>
    <n v="0"/>
  </r>
  <r>
    <d v="1945-02-23T00:00:00"/>
    <x v="33"/>
    <x v="4"/>
    <x v="10"/>
    <s v="Unknown"/>
    <s v="Casablanca, Morocco"/>
    <x v="32"/>
    <x v="210"/>
    <s v="Curtiss C-46A"/>
    <n v="30"/>
    <n v="13"/>
    <n v="0"/>
    <n v="13"/>
    <n v="17"/>
    <n v="0.56666666666666665"/>
  </r>
  <r>
    <d v="1945-02-23T00:00:00"/>
    <x v="33"/>
    <x v="4"/>
    <x v="10"/>
    <d v="1899-12-30T02:25:00"/>
    <s v="Marion, Virginia"/>
    <x v="0"/>
    <x v="124"/>
    <s v="Douglas DC-3"/>
    <n v="22"/>
    <n v="17"/>
    <n v="0"/>
    <n v="17"/>
    <n v="5"/>
    <n v="0.22727272727272727"/>
  </r>
  <r>
    <d v="1945-03-27T00:00:00"/>
    <x v="33"/>
    <x v="4"/>
    <x v="4"/>
    <s v="Unknown"/>
    <s v="Coral Sea, off Australia"/>
    <x v="180"/>
    <x v="197"/>
    <s v="Douglas C-47A-90-DL"/>
    <n v="24"/>
    <n v="24"/>
    <n v="0"/>
    <n v="24"/>
    <n v="0"/>
    <n v="0"/>
  </r>
  <r>
    <d v="1945-04-09T00:00:00"/>
    <x v="33"/>
    <x v="4"/>
    <x v="8"/>
    <s v="Unknown"/>
    <s v="Kunming, China"/>
    <x v="29"/>
    <x v="80"/>
    <s v="Douglas C-47"/>
    <n v="3"/>
    <n v="3"/>
    <n v="0"/>
    <n v="3"/>
    <n v="0"/>
    <n v="0"/>
  </r>
  <r>
    <d v="1945-04-14T00:00:00"/>
    <x v="33"/>
    <x v="4"/>
    <x v="8"/>
    <d v="1899-12-30T16:58:00"/>
    <s v="Morgantown, West Virginia"/>
    <x v="62"/>
    <x v="180"/>
    <s v="Douglas DC-3"/>
    <n v="20"/>
    <n v="20"/>
    <n v="0"/>
    <n v="20"/>
    <n v="0"/>
    <n v="0"/>
  </r>
  <r>
    <d v="1945-04-19T00:00:00"/>
    <x v="33"/>
    <x v="4"/>
    <x v="8"/>
    <d v="1899-12-30T05:35:00"/>
    <s v="Near Perth, Australia"/>
    <x v="26"/>
    <x v="1"/>
    <s v="Douglas DC-3"/>
    <n v="13"/>
    <n v="13"/>
    <n v="0"/>
    <n v="13"/>
    <n v="0"/>
    <n v="0"/>
  </r>
  <r>
    <d v="1945-04-20T00:00:00"/>
    <x v="33"/>
    <x v="4"/>
    <x v="8"/>
    <s v="Unknown"/>
    <s v="unknown"/>
    <x v="54"/>
    <x v="17"/>
    <s v="Junkers JU-53/3m"/>
    <n v="18"/>
    <n v="18"/>
    <n v="0"/>
    <n v="18"/>
    <n v="0"/>
    <n v="0"/>
  </r>
  <r>
    <d v="1945-04-20T00:00:00"/>
    <x v="33"/>
    <x v="4"/>
    <x v="8"/>
    <d v="1899-12-30T06:40:00"/>
    <s v="Sweetwater, Texas"/>
    <x v="59"/>
    <x v="191"/>
    <s v="Douglas C-47-DL"/>
    <n v="25"/>
    <n v="25"/>
    <n v="0"/>
    <n v="25"/>
    <n v="0"/>
    <n v="0"/>
  </r>
  <r>
    <d v="1945-04-21T00:00:00"/>
    <x v="33"/>
    <x v="4"/>
    <x v="8"/>
    <s v="Unknown"/>
    <s v="Munchen, Germany"/>
    <x v="4"/>
    <x v="35"/>
    <s v="Focke-Wulf FW 200"/>
    <n v="21"/>
    <n v="21"/>
    <n v="0"/>
    <n v="21"/>
    <n v="0"/>
    <n v="0"/>
  </r>
  <r>
    <d v="1945-04-23T00:00:00"/>
    <x v="33"/>
    <x v="4"/>
    <x v="8"/>
    <s v="Unknown"/>
    <s v="North Barrule, Isle of Man, England"/>
    <x v="181"/>
    <x v="197"/>
    <s v="B17G Flying Fortress"/>
    <n v="31"/>
    <n v="31"/>
    <n v="0"/>
    <n v="31"/>
    <n v="0"/>
    <n v="0"/>
  </r>
  <r>
    <d v="1945-04-27T00:00:00"/>
    <x v="33"/>
    <x v="4"/>
    <x v="8"/>
    <d v="1899-12-30T12:40:00"/>
    <s v="Washington D.C."/>
    <x v="182"/>
    <x v="211"/>
    <s v="Lockheed 18 Lodestar"/>
    <n v="13"/>
    <n v="6"/>
    <n v="0"/>
    <n v="6"/>
    <n v="7"/>
    <n v="0.53846153846153844"/>
  </r>
  <r>
    <d v="1945-05-05T00:00:00"/>
    <x v="33"/>
    <x v="4"/>
    <x v="6"/>
    <d v="1899-12-30T22:26:00"/>
    <s v="Manus Island, New Guinea"/>
    <x v="122"/>
    <x v="191"/>
    <s v="Douglas C-54E-DO (DC-4)"/>
    <n v="21"/>
    <n v="21"/>
    <n v="0"/>
    <n v="21"/>
    <n v="0"/>
    <n v="0"/>
  </r>
  <r>
    <d v="1945-05-06T00:00:00"/>
    <x v="33"/>
    <x v="4"/>
    <x v="6"/>
    <d v="1899-12-30T12:55:00"/>
    <s v="Hindhead, England"/>
    <x v="7"/>
    <x v="191"/>
    <s v="Curtiss-Wright C-46D-CU"/>
    <n v="30"/>
    <n v="30"/>
    <n v="1"/>
    <n v="31"/>
    <n v="0"/>
    <n v="0"/>
  </r>
  <r>
    <d v="1945-05-09T00:00:00"/>
    <x v="33"/>
    <x v="4"/>
    <x v="6"/>
    <d v="1899-12-30T01:30:00"/>
    <s v="Roye, France"/>
    <x v="11"/>
    <x v="185"/>
    <s v="Avro Lancaster"/>
    <n v="31"/>
    <n v="31"/>
    <n v="0"/>
    <n v="31"/>
    <n v="0"/>
    <n v="0"/>
  </r>
  <r>
    <d v="1945-05-13T00:00:00"/>
    <x v="33"/>
    <x v="4"/>
    <x v="6"/>
    <d v="1899-12-30T15:00:00"/>
    <s v="Netherlands, New Guinea"/>
    <x v="122"/>
    <x v="191"/>
    <s v="Douglas C-47B-DK"/>
    <n v="23"/>
    <n v="20"/>
    <n v="0"/>
    <n v="20"/>
    <n v="3"/>
    <n v="0.13043478260869565"/>
  </r>
  <r>
    <d v="1945-05-30T00:00:00"/>
    <x v="33"/>
    <x v="4"/>
    <x v="6"/>
    <d v="1899-12-30T09:20:00"/>
    <s v="Off Drewin, Ivory Coast"/>
    <x v="183"/>
    <x v="191"/>
    <s v="Douglas C-47B-dK"/>
    <n v="21"/>
    <n v="21"/>
    <n v="0"/>
    <n v="21"/>
    <n v="0"/>
    <n v="0"/>
  </r>
  <r>
    <d v="1945-06-15T00:00:00"/>
    <x v="33"/>
    <x v="4"/>
    <x v="7"/>
    <s v="Unknown"/>
    <s v="China"/>
    <x v="29"/>
    <x v="80"/>
    <s v="Douglas C-47"/>
    <n v="3"/>
    <n v="3"/>
    <n v="0"/>
    <n v="3"/>
    <n v="0"/>
    <n v="0"/>
  </r>
  <r>
    <d v="1945-06-24T00:00:00"/>
    <x v="33"/>
    <x v="4"/>
    <x v="7"/>
    <s v="Unknown"/>
    <s v="Gealdton, Australia"/>
    <x v="26"/>
    <x v="212"/>
    <s v="de Havilland DH-86A"/>
    <n v="11"/>
    <n v="2"/>
    <n v="0"/>
    <n v="2"/>
    <n v="9"/>
    <n v="0.81818181818181823"/>
  </r>
  <r>
    <d v="1945-06-25T00:00:00"/>
    <x v="33"/>
    <x v="4"/>
    <x v="7"/>
    <d v="1899-12-30T07:50:00"/>
    <s v="Swanage, England"/>
    <x v="7"/>
    <x v="185"/>
    <s v="Consolidated LB-30A Liberator"/>
    <n v="27"/>
    <n v="27"/>
    <n v="0"/>
    <n v="27"/>
    <n v="0"/>
    <n v="0"/>
  </r>
  <r>
    <d v="1945-06-29T00:00:00"/>
    <x v="33"/>
    <x v="4"/>
    <x v="7"/>
    <s v="Unknown"/>
    <s v="Bangalore, India"/>
    <x v="131"/>
    <x v="213"/>
    <s v="unknown"/>
    <n v="2"/>
    <n v="2"/>
    <n v="36"/>
    <n v="38"/>
    <n v="0"/>
    <n v="0"/>
  </r>
  <r>
    <d v="1945-07-04T00:00:00"/>
    <x v="33"/>
    <x v="4"/>
    <x v="1"/>
    <s v="Unknown"/>
    <s v="North AtlantiOcean"/>
    <x v="176"/>
    <x v="185"/>
    <s v="Consolidated LB-30A Liberator"/>
    <n v="15"/>
    <n v="15"/>
    <n v="0"/>
    <n v="15"/>
    <n v="0"/>
    <n v="0"/>
  </r>
  <r>
    <d v="1945-07-11T00:00:00"/>
    <x v="33"/>
    <x v="4"/>
    <x v="1"/>
    <s v="Unknown"/>
    <s v="Near Kisumu, Kenya"/>
    <x v="135"/>
    <x v="214"/>
    <s v="Douglas C-47"/>
    <n v="28"/>
    <n v="28"/>
    <n v="0"/>
    <n v="28"/>
    <n v="0"/>
    <n v="0"/>
  </r>
  <r>
    <d v="1945-07-12T00:00:00"/>
    <x v="33"/>
    <x v="4"/>
    <x v="1"/>
    <d v="1899-12-30T14:36:00"/>
    <s v="Near Florence, South Carolina"/>
    <x v="184"/>
    <x v="215"/>
    <s v="Douglas DC-3-201C /  Army A-26"/>
    <n v="10"/>
    <n v="3"/>
    <n v="0"/>
    <n v="3"/>
    <n v="7"/>
    <n v="0.7"/>
  </r>
  <r>
    <d v="1945-07-28T00:00:00"/>
    <x v="33"/>
    <x v="4"/>
    <x v="1"/>
    <d v="1899-12-30T09:49:00"/>
    <s v="New York, New York"/>
    <x v="43"/>
    <x v="191"/>
    <s v="North American B-25D bomber"/>
    <n v="3"/>
    <n v="3"/>
    <n v="11"/>
    <n v="14"/>
    <n v="0"/>
    <n v="0"/>
  </r>
  <r>
    <d v="1945-08-01T00:00:00"/>
    <x v="33"/>
    <x v="4"/>
    <x v="2"/>
    <s v="Unknown"/>
    <s v="Near San Luis Potosi, Mexico"/>
    <x v="70"/>
    <x v="216"/>
    <s v="Boeing 247D"/>
    <n v="12"/>
    <n v="12"/>
    <n v="0"/>
    <n v="12"/>
    <n v="0"/>
    <n v="0"/>
  </r>
  <r>
    <d v="1945-08-03T00:00:00"/>
    <x v="33"/>
    <x v="4"/>
    <x v="2"/>
    <d v="1899-12-30T10:11:00"/>
    <s v="Fort de France, Martinique"/>
    <x v="185"/>
    <x v="154"/>
    <s v="Sikorsky S-43 (flying boat)"/>
    <n v="14"/>
    <n v="4"/>
    <n v="0"/>
    <n v="4"/>
    <n v="10"/>
    <n v="0.7142857142857143"/>
  </r>
  <r>
    <d v="1945-08-11T00:00:00"/>
    <x v="33"/>
    <x v="4"/>
    <x v="2"/>
    <s v="Unknown"/>
    <s v="Ixtaccihuati, Mexico"/>
    <x v="70"/>
    <x v="144"/>
    <s v="Douglas DC-2-243"/>
    <n v="16"/>
    <n v="16"/>
    <n v="0"/>
    <n v="16"/>
    <n v="0"/>
    <n v="0"/>
  </r>
  <r>
    <d v="1945-09-07T00:00:00"/>
    <x v="33"/>
    <x v="4"/>
    <x v="0"/>
    <d v="1899-12-30T02:13:00"/>
    <s v="Florence, South Carolina"/>
    <x v="184"/>
    <x v="149"/>
    <s v="Douglas DC-3"/>
    <n v="22"/>
    <n v="22"/>
    <n v="0"/>
    <n v="22"/>
    <n v="0"/>
    <n v="0"/>
  </r>
  <r>
    <d v="1945-09-11T00:00:00"/>
    <x v="33"/>
    <x v="4"/>
    <x v="0"/>
    <d v="1899-12-30T10:15:00"/>
    <s v="Near Milne Bay, New Guinea"/>
    <x v="122"/>
    <x v="11"/>
    <s v="Douglas C-47A"/>
    <n v="11"/>
    <n v="11"/>
    <n v="0"/>
    <n v="11"/>
    <n v="0"/>
    <n v="0"/>
  </r>
  <r>
    <d v="1945-09-15T00:00:00"/>
    <x v="33"/>
    <x v="4"/>
    <x v="0"/>
    <d v="1899-12-30T00:08:00"/>
    <s v="Near Kansas, Missouri"/>
    <x v="102"/>
    <x v="191"/>
    <s v="Douglas C-47B-DK"/>
    <n v="24"/>
    <n v="23"/>
    <n v="0"/>
    <n v="23"/>
    <n v="1"/>
    <n v="4.1666666666666664E-2"/>
  </r>
  <r>
    <d v="1945-09-18T00:00:00"/>
    <x v="33"/>
    <x v="4"/>
    <x v="0"/>
    <s v="Unknown"/>
    <s v="Puncak Jaya, Papua New Guinea"/>
    <x v="186"/>
    <x v="11"/>
    <s v="Douglas C-47B-5-DK"/>
    <n v="29"/>
    <n v="29"/>
    <n v="0"/>
    <n v="29"/>
    <n v="0"/>
    <n v="0"/>
  </r>
  <r>
    <d v="1945-09-28T00:00:00"/>
    <x v="33"/>
    <x v="4"/>
    <x v="0"/>
    <s v="Unknown"/>
    <s v="Near Chihkiang, China"/>
    <x v="29"/>
    <x v="210"/>
    <s v="Curtiss C-46D"/>
    <n v="20"/>
    <n v="20"/>
    <n v="0"/>
    <n v="20"/>
    <n v="0"/>
    <n v="0"/>
  </r>
  <r>
    <d v="1945-10-05T00:00:00"/>
    <x v="33"/>
    <x v="4"/>
    <x v="3"/>
    <d v="1899-12-30T01:05:00"/>
    <s v="Lakeland, Florida"/>
    <x v="89"/>
    <x v="217"/>
    <s v="Lockheed 18 Lodestar"/>
    <n v="15"/>
    <n v="2"/>
    <n v="0"/>
    <n v="2"/>
    <n v="13"/>
    <n v="0.8666666666666667"/>
  </r>
  <r>
    <d v="1945-10-05T00:00:00"/>
    <x v="33"/>
    <x v="4"/>
    <x v="3"/>
    <d v="1899-12-30T12:50:00"/>
    <s v="Elvetham, England"/>
    <x v="7"/>
    <x v="185"/>
    <s v="Consolidated LB-40-A Liberator"/>
    <n v="23"/>
    <n v="23"/>
    <n v="0"/>
    <n v="23"/>
    <n v="0"/>
    <n v="0"/>
  </r>
  <r>
    <d v="1945-10-07T00:00:00"/>
    <x v="33"/>
    <x v="4"/>
    <x v="3"/>
    <d v="1899-12-30T00:30:00"/>
    <s v="Rennes, France"/>
    <x v="11"/>
    <x v="186"/>
    <s v="Short Stirling IV"/>
    <n v="26"/>
    <n v="26"/>
    <n v="0"/>
    <n v="26"/>
    <n v="0"/>
    <n v="0"/>
  </r>
  <r>
    <d v="1945-10-13T00:00:00"/>
    <x v="33"/>
    <x v="4"/>
    <x v="3"/>
    <d v="1899-12-30T20:45:00"/>
    <s v="Melsbroek, Belgium"/>
    <x v="5"/>
    <x v="185"/>
    <s v="Consolidated LB-30-A Liberator"/>
    <n v="31"/>
    <n v="31"/>
    <n v="0"/>
    <n v="31"/>
    <n v="0"/>
    <n v="0"/>
  </r>
  <r>
    <d v="1945-10-16T00:00:00"/>
    <x v="33"/>
    <x v="4"/>
    <x v="3"/>
    <d v="1899-12-30T11:30:00"/>
    <s v="Near Peking, China"/>
    <x v="29"/>
    <x v="191"/>
    <s v="Curtiss-Wright C-46F-CU"/>
    <n v="59"/>
    <n v="59"/>
    <n v="0"/>
    <n v="59"/>
    <n v="0"/>
    <n v="0"/>
  </r>
  <r>
    <d v="1945-10-20T00:00:00"/>
    <x v="33"/>
    <x v="4"/>
    <x v="3"/>
    <s v="Unknown"/>
    <s v="Timor Sea, AtlantiOcean"/>
    <x v="141"/>
    <x v="11"/>
    <s v="Douglas C-47B"/>
    <n v="25"/>
    <n v="25"/>
    <n v="0"/>
    <n v="25"/>
    <n v="0"/>
    <n v="0"/>
  </r>
  <r>
    <d v="1945-10-20T00:00:00"/>
    <x v="33"/>
    <x v="4"/>
    <x v="3"/>
    <s v="Unknown"/>
    <s v="Between Shanghi and Canton, China"/>
    <x v="29"/>
    <x v="80"/>
    <s v="Douglas C-47"/>
    <n v="31"/>
    <n v="31"/>
    <n v="0"/>
    <n v="31"/>
    <n v="0"/>
    <n v="0"/>
  </r>
  <r>
    <d v="1945-10-23T00:00:00"/>
    <x v="33"/>
    <x v="4"/>
    <x v="3"/>
    <s v="Unknown"/>
    <s v="Near Chiringa, India"/>
    <x v="131"/>
    <x v="186"/>
    <s v="Douglas C-47B"/>
    <n v="14"/>
    <n v="14"/>
    <n v="0"/>
    <n v="14"/>
    <n v="0"/>
    <n v="0"/>
  </r>
  <r>
    <d v="1945-10-24T00:00:00"/>
    <x v="33"/>
    <x v="4"/>
    <x v="3"/>
    <s v="Unknown"/>
    <s v="Tarapoto, Peru"/>
    <x v="101"/>
    <x v="218"/>
    <s v="Faucett F-19"/>
    <n v="5"/>
    <n v="5"/>
    <n v="0"/>
    <n v="5"/>
    <n v="0"/>
    <n v="0"/>
  </r>
  <r>
    <d v="1945-10-30T00:00:00"/>
    <x v="33"/>
    <x v="4"/>
    <x v="3"/>
    <d v="1899-12-30T19:15:00"/>
    <s v="Chihchiang, China"/>
    <x v="29"/>
    <x v="191"/>
    <s v="Curtiss-Wright C-46A-CK"/>
    <n v="50"/>
    <n v="45"/>
    <n v="0"/>
    <n v="45"/>
    <n v="5"/>
    <n v="0.1"/>
  </r>
  <r>
    <d v="1945-11-01T00:00:00"/>
    <x v="33"/>
    <x v="4"/>
    <x v="5"/>
    <d v="1899-12-30T15:30:00"/>
    <s v="Herrenalb, Germany"/>
    <x v="4"/>
    <x v="191"/>
    <s v="Douglas C-47A-DK"/>
    <n v="30"/>
    <n v="26"/>
    <n v="0"/>
    <n v="26"/>
    <n v="4"/>
    <n v="0.13333333333333333"/>
  </r>
  <r>
    <d v="1945-11-03T00:00:00"/>
    <x v="33"/>
    <x v="4"/>
    <x v="5"/>
    <d v="1899-12-30T02:00:00"/>
    <s v="Near Chuka, India"/>
    <x v="131"/>
    <x v="191"/>
    <s v="Douglas C-54G"/>
    <n v="44"/>
    <n v="44"/>
    <n v="0"/>
    <n v="44"/>
    <n v="0"/>
    <n v="0"/>
  </r>
  <r>
    <d v="1945-11-08T00:00:00"/>
    <x v="33"/>
    <x v="4"/>
    <x v="5"/>
    <d v="1899-12-30T20:00:00"/>
    <s v="Off Corpus Christi, Texas"/>
    <x v="59"/>
    <x v="156"/>
    <s v="Martin PBM-3S  / Martin PBM-5"/>
    <n v="27"/>
    <n v="22"/>
    <n v="0"/>
    <n v="22"/>
    <n v="5"/>
    <n v="0.18518518518518517"/>
  </r>
  <r>
    <d v="1945-11-09T00:00:00"/>
    <x v="33"/>
    <x v="4"/>
    <x v="5"/>
    <d v="1899-12-30T20:00:00"/>
    <s v="Near Boccadi, Italy"/>
    <x v="31"/>
    <x v="191"/>
    <s v="Douglas C-47A-DL"/>
    <n v="24"/>
    <n v="24"/>
    <n v="0"/>
    <n v="24"/>
    <n v="0"/>
    <n v="0"/>
  </r>
  <r>
    <d v="1945-11-11T00:00:00"/>
    <x v="33"/>
    <x v="4"/>
    <x v="5"/>
    <d v="1899-12-30T12:00:00"/>
    <s v="Near Picinisco, Italy"/>
    <x v="31"/>
    <x v="191"/>
    <s v="Boeing B-17G"/>
    <n v="20"/>
    <n v="20"/>
    <n v="0"/>
    <n v="20"/>
    <n v="0"/>
    <n v="0"/>
  </r>
  <r>
    <d v="1945-11-11T00:00:00"/>
    <x v="33"/>
    <x v="4"/>
    <x v="5"/>
    <d v="1899-12-30T23:45:00"/>
    <s v="Near Castel, Libya"/>
    <x v="187"/>
    <x v="185"/>
    <s v="Short Stirling"/>
    <n v="29"/>
    <n v="29"/>
    <n v="0"/>
    <n v="29"/>
    <n v="0"/>
    <n v="0"/>
  </r>
  <r>
    <d v="1945-11-11T00:00:00"/>
    <x v="33"/>
    <x v="4"/>
    <x v="5"/>
    <s v="Unknown"/>
    <s v="Himalayas"/>
    <x v="188"/>
    <x v="0"/>
    <s v="Douglas C-54"/>
    <n v="44"/>
    <n v="44"/>
    <n v="0"/>
    <n v="44"/>
    <n v="0"/>
    <n v="0"/>
  </r>
  <r>
    <d v="1945-11-15T00:00:00"/>
    <x v="33"/>
    <x v="4"/>
    <x v="5"/>
    <d v="1899-12-30T09:14:00"/>
    <s v="New Britain Island, New Guinea"/>
    <x v="122"/>
    <x v="11"/>
    <s v="Douglas C-47 Dakota-DK"/>
    <n v="28"/>
    <n v="28"/>
    <n v="0"/>
    <n v="28"/>
    <n v="0"/>
    <n v="0"/>
  </r>
  <r>
    <d v="1945-11-22T00:00:00"/>
    <x v="33"/>
    <x v="4"/>
    <x v="5"/>
    <d v="1899-12-30T10:00:00"/>
    <s v="White's Farm, England"/>
    <x v="7"/>
    <x v="185"/>
    <s v="Consolidated LB-30A Liberator"/>
    <n v="27"/>
    <n v="27"/>
    <n v="0"/>
    <n v="27"/>
    <n v="0"/>
    <n v="0"/>
  </r>
  <r>
    <d v="1945-12-03T00:00:00"/>
    <x v="33"/>
    <x v="4"/>
    <x v="9"/>
    <d v="1899-12-30T13:30:00"/>
    <s v="Near Rochefort , France"/>
    <x v="11"/>
    <x v="185"/>
    <s v="Consolidated LB-30A Liberator"/>
    <n v="28"/>
    <n v="28"/>
    <n v="0"/>
    <n v="28"/>
    <n v="0"/>
    <n v="0"/>
  </r>
  <r>
    <d v="1945-12-05T00:00:00"/>
    <x v="33"/>
    <x v="4"/>
    <x v="9"/>
    <d v="1899-12-30T20:00:00"/>
    <s v="Off the Florida coast"/>
    <x v="189"/>
    <x v="1"/>
    <s v="Five Grumman TBM Avengers"/>
    <n v="14"/>
    <n v="14"/>
    <n v="0"/>
    <n v="14"/>
    <n v="0"/>
    <n v="0"/>
  </r>
  <r>
    <d v="1945-12-08T00:00:00"/>
    <x v="33"/>
    <x v="4"/>
    <x v="9"/>
    <s v="Unknown"/>
    <s v="Near Billings, Montana"/>
    <x v="104"/>
    <x v="0"/>
    <s v="Douglas C-47"/>
    <n v="21"/>
    <n v="17"/>
    <n v="0"/>
    <n v="17"/>
    <n v="4"/>
    <n v="0.19047619047619047"/>
  </r>
  <r>
    <d v="1945-12-18T00:00:00"/>
    <x v="33"/>
    <x v="4"/>
    <x v="9"/>
    <d v="1899-12-30T10:10:00"/>
    <s v="Voksenkollen, Norway"/>
    <x v="116"/>
    <x v="186"/>
    <s v="Douglas C-47B"/>
    <n v="17"/>
    <n v="15"/>
    <n v="0"/>
    <n v="15"/>
    <n v="2"/>
    <n v="0.11764705882352941"/>
  </r>
  <r>
    <d v="1945-12-25T00:00:00"/>
    <x v="33"/>
    <x v="4"/>
    <x v="9"/>
    <s v="Unknown"/>
    <s v="Bangui, French Equatorial Africa"/>
    <x v="190"/>
    <x v="112"/>
    <s v="Lockheed 18 Lodestar"/>
    <n v="8"/>
    <n v="8"/>
    <n v="0"/>
    <n v="8"/>
    <n v="0"/>
    <n v="0"/>
  </r>
  <r>
    <d v="1945-12-30T00:00:00"/>
    <x v="33"/>
    <x v="4"/>
    <x v="9"/>
    <d v="1899-12-30T21:13:00"/>
    <s v="New York City, New York"/>
    <x v="43"/>
    <x v="149"/>
    <s v="Douglas DC-3"/>
    <n v="12"/>
    <n v="1"/>
    <n v="0"/>
    <n v="1"/>
    <n v="11"/>
    <n v="0.91666666666666663"/>
  </r>
  <r>
    <d v="1946-01-06T00:00:00"/>
    <x v="34"/>
    <x v="4"/>
    <x v="11"/>
    <d v="1899-12-30T03:59:00"/>
    <s v="Birmingham, Alabama"/>
    <x v="191"/>
    <x v="180"/>
    <s v="Douglas DC-3"/>
    <n v="11"/>
    <n v="3"/>
    <n v="0"/>
    <n v="3"/>
    <n v="8"/>
    <n v="0.72727272727272729"/>
  </r>
  <r>
    <d v="1946-01-09T00:00:00"/>
    <x v="34"/>
    <x v="4"/>
    <x v="11"/>
    <s v="Unknown"/>
    <s v="Changchun, China"/>
    <x v="29"/>
    <x v="219"/>
    <s v="Douglas C-47"/>
    <n v="18"/>
    <n v="18"/>
    <n v="0"/>
    <n v="18"/>
    <n v="0"/>
    <n v="0"/>
  </r>
  <r>
    <d v="1946-01-15T00:00:00"/>
    <x v="34"/>
    <x v="4"/>
    <x v="11"/>
    <d v="1899-12-30T18:25:00"/>
    <s v="Marseilles, France"/>
    <x v="11"/>
    <x v="185"/>
    <s v="Douglas C-47 Dakota"/>
    <n v="25"/>
    <n v="23"/>
    <n v="0"/>
    <n v="23"/>
    <n v="2"/>
    <n v="0.08"/>
  </r>
  <r>
    <d v="1946-01-18T00:00:00"/>
    <x v="34"/>
    <x v="4"/>
    <x v="11"/>
    <d v="1899-12-30T11:03:00"/>
    <s v="Cheshire, Connecticut"/>
    <x v="48"/>
    <x v="149"/>
    <s v="Douglas DC-3-201E"/>
    <n v="17"/>
    <n v="17"/>
    <n v="0"/>
    <n v="17"/>
    <n v="0"/>
    <n v="0"/>
  </r>
  <r>
    <d v="1946-01-19T00:00:00"/>
    <x v="34"/>
    <x v="4"/>
    <x v="11"/>
    <s v="Unknown"/>
    <s v="Crowsnest Pass, Alberta, Canada"/>
    <x v="192"/>
    <x v="220"/>
    <s v="Douglas DC-3 Dakota"/>
    <n v="7"/>
    <n v="7"/>
    <n v="0"/>
    <n v="7"/>
    <n v="0"/>
    <n v="0"/>
  </r>
  <r>
    <d v="1946-01-30T00:00:00"/>
    <x v="34"/>
    <x v="4"/>
    <x v="11"/>
    <s v="Unknown"/>
    <s v="Near Le Mans, France"/>
    <x v="11"/>
    <x v="186"/>
    <s v="Douglas C-47B"/>
    <n v="11"/>
    <n v="11"/>
    <n v="0"/>
    <n v="11"/>
    <n v="0"/>
    <n v="0"/>
  </r>
  <r>
    <d v="1946-01-31T00:00:00"/>
    <x v="34"/>
    <x v="4"/>
    <x v="11"/>
    <d v="1899-12-30T02:47:00"/>
    <s v="Mt. Elk, Wyoming"/>
    <x v="21"/>
    <x v="111"/>
    <s v="Douglas DC-3-194H"/>
    <n v="21"/>
    <n v="21"/>
    <n v="0"/>
    <n v="21"/>
    <n v="0"/>
    <n v="0"/>
  </r>
  <r>
    <d v="1946-02-05T00:00:00"/>
    <x v="34"/>
    <x v="4"/>
    <x v="10"/>
    <s v="Unknown"/>
    <s v="Negros, Philippines"/>
    <x v="193"/>
    <x v="191"/>
    <s v="Douglas C-47"/>
    <n v="20"/>
    <n v="20"/>
    <n v="0"/>
    <n v="20"/>
    <n v="0"/>
    <n v="0"/>
  </r>
  <r>
    <d v="1946-02-21T00:00:00"/>
    <x v="34"/>
    <x v="4"/>
    <x v="10"/>
    <s v="Unknown"/>
    <s v="Charlottetown, PE, Canada"/>
    <x v="194"/>
    <x v="177"/>
    <s v="Consolidated 32-2 Liberator II"/>
    <n v="14"/>
    <n v="1"/>
    <n v="0"/>
    <n v="1"/>
    <n v="13"/>
    <n v="0.9285714285714286"/>
  </r>
  <r>
    <d v="1946-03-03T00:00:00"/>
    <x v="34"/>
    <x v="4"/>
    <x v="4"/>
    <d v="1899-12-30T08:12:00"/>
    <s v="Live Oak Springs, California"/>
    <x v="28"/>
    <x v="124"/>
    <s v="Douglas DC-3-227B"/>
    <n v="27"/>
    <n v="27"/>
    <n v="0"/>
    <n v="27"/>
    <n v="0"/>
    <n v="0"/>
  </r>
  <r>
    <d v="1946-03-05T00:00:00"/>
    <x v="34"/>
    <x v="4"/>
    <x v="4"/>
    <s v="Unknown"/>
    <s v="Near Prague, Czechoslovakia"/>
    <x v="42"/>
    <x v="74"/>
    <s v="Junkers JU-52/3m"/>
    <n v="14"/>
    <n v="10"/>
    <n v="0"/>
    <n v="10"/>
    <n v="4"/>
    <n v="0.2857142857142857"/>
  </r>
  <r>
    <d v="1946-03-10T00:00:00"/>
    <x v="34"/>
    <x v="4"/>
    <x v="4"/>
    <d v="1899-12-30T20:55:00"/>
    <s v="Off Hobart, Tasmania"/>
    <x v="195"/>
    <x v="82"/>
    <s v="Douglas DC-3 (C-47DL)"/>
    <n v="25"/>
    <n v="25"/>
    <n v="0"/>
    <n v="25"/>
    <n v="0"/>
    <n v="0"/>
  </r>
  <r>
    <d v="1946-03-17T00:00:00"/>
    <x v="34"/>
    <x v="4"/>
    <x v="4"/>
    <s v="Unknown"/>
    <s v="Near Nanking, China"/>
    <x v="29"/>
    <x v="219"/>
    <s v="unknown"/>
    <n v="20"/>
    <n v="20"/>
    <n v="0"/>
    <n v="20"/>
    <n v="0"/>
    <n v="0"/>
  </r>
  <r>
    <d v="1946-03-18T00:00:00"/>
    <x v="34"/>
    <x v="4"/>
    <x v="4"/>
    <s v="Unknown"/>
    <s v="Between Chungking and Shanghai, China"/>
    <x v="29"/>
    <x v="80"/>
    <s v="unknown"/>
    <n v="0"/>
    <n v="0"/>
    <n v="0"/>
    <n v="0"/>
    <n v="0"/>
    <n v="0"/>
  </r>
  <r>
    <d v="1946-03-19T00:00:00"/>
    <x v="34"/>
    <x v="4"/>
    <x v="4"/>
    <d v="1899-12-30T11:45:00"/>
    <s v="Hobart Mills, California"/>
    <x v="28"/>
    <x v="191"/>
    <s v="Douglas C-47B"/>
    <n v="26"/>
    <n v="26"/>
    <n v="0"/>
    <n v="26"/>
    <n v="0"/>
    <n v="0"/>
  </r>
  <r>
    <d v="1946-03-23T00:00:00"/>
    <x v="34"/>
    <x v="4"/>
    <x v="4"/>
    <s v="Unknown"/>
    <s v="Ceylon, Cocos Islands, Indian Ocean"/>
    <x v="196"/>
    <x v="221"/>
    <s v="Avro 691 Lancastrian 1"/>
    <n v="10"/>
    <n v="10"/>
    <n v="0"/>
    <n v="10"/>
    <n v="0"/>
    <n v="0"/>
  </r>
  <r>
    <d v="1946-04-05T00:00:00"/>
    <x v="34"/>
    <x v="4"/>
    <x v="8"/>
    <d v="1899-12-30T11:15:00"/>
    <s v="Rabat, Malta"/>
    <x v="197"/>
    <x v="222"/>
    <s v="Vickers Wellington bomber"/>
    <n v="4"/>
    <n v="4"/>
    <n v="16"/>
    <n v="20"/>
    <n v="0"/>
    <n v="0"/>
  </r>
  <r>
    <d v="1946-04-08T00:00:00"/>
    <x v="34"/>
    <x v="4"/>
    <x v="8"/>
    <s v="Unknown"/>
    <s v="Near Shensi, China"/>
    <x v="29"/>
    <x v="17"/>
    <s v="unknown"/>
    <n v="14"/>
    <n v="14"/>
    <n v="0"/>
    <n v="14"/>
    <n v="0"/>
    <n v="0"/>
  </r>
  <r>
    <d v="1946-04-22T00:00:00"/>
    <x v="34"/>
    <x v="4"/>
    <x v="8"/>
    <s v="Unknown"/>
    <s v="Liberiad, Nicaragua"/>
    <x v="179"/>
    <x v="137"/>
    <s v="unknown"/>
    <n v="21"/>
    <n v="19"/>
    <n v="0"/>
    <n v="19"/>
    <n v="2"/>
    <n v="9.5238095238095233E-2"/>
  </r>
  <r>
    <d v="1946-04-30T00:00:00"/>
    <x v="34"/>
    <x v="4"/>
    <x v="8"/>
    <s v="Unknown"/>
    <s v="Pindi-Khut ,India"/>
    <x v="131"/>
    <x v="186"/>
    <s v="Douglas C-47A"/>
    <n v="12"/>
    <n v="12"/>
    <n v="0"/>
    <n v="12"/>
    <n v="0"/>
    <n v="0"/>
  </r>
  <r>
    <d v="1946-05-10T00:00:00"/>
    <x v="34"/>
    <x v="4"/>
    <x v="6"/>
    <s v="Unknown"/>
    <s v="Munson, Florida"/>
    <x v="89"/>
    <x v="223"/>
    <s v="PBY4-2 Privateer / PB4Y-2 Privateer"/>
    <n v="28"/>
    <n v="28"/>
    <n v="0"/>
    <n v="28"/>
    <n v="0"/>
    <n v="0"/>
  </r>
  <r>
    <d v="1946-05-16T00:00:00"/>
    <x v="34"/>
    <x v="4"/>
    <x v="6"/>
    <d v="1899-12-30T01:00:00"/>
    <s v="Richmond, Virginia"/>
    <x v="0"/>
    <x v="224"/>
    <s v="Douglas DC-3"/>
    <n v="27"/>
    <n v="27"/>
    <n v="0"/>
    <n v="27"/>
    <n v="0"/>
    <n v="0"/>
  </r>
  <r>
    <d v="1946-05-22T00:00:00"/>
    <x v="34"/>
    <x v="4"/>
    <x v="6"/>
    <s v="Unknown"/>
    <s v="Oslo, Norway"/>
    <x v="116"/>
    <x v="225"/>
    <s v="Junkers JU-52/3m"/>
    <n v="13"/>
    <n v="13"/>
    <n v="0"/>
    <n v="13"/>
    <n v="0"/>
    <n v="0"/>
  </r>
  <r>
    <d v="1946-06-01T00:00:00"/>
    <x v="34"/>
    <x v="4"/>
    <x v="7"/>
    <d v="1899-12-30T07:40:00"/>
    <s v="Off Amalfi, Italy"/>
    <x v="31"/>
    <x v="191"/>
    <s v="Douglas C-54-DO (DC-4)"/>
    <n v="38"/>
    <n v="30"/>
    <n v="0"/>
    <n v="30"/>
    <n v="8"/>
    <n v="0.21052631578947367"/>
  </r>
  <r>
    <d v="1946-06-09T00:00:00"/>
    <x v="34"/>
    <x v="4"/>
    <x v="7"/>
    <d v="1899-12-30T13:15:00"/>
    <s v="Near Abeokuta, Nigeria"/>
    <x v="198"/>
    <x v="185"/>
    <s v="Douglas C-47 Dakota"/>
    <n v="18"/>
    <n v="18"/>
    <n v="0"/>
    <n v="18"/>
    <n v="0"/>
    <n v="0"/>
  </r>
  <r>
    <d v="1946-06-09T00:00:00"/>
    <x v="34"/>
    <x v="4"/>
    <x v="7"/>
    <d v="1899-12-30T10:30:00"/>
    <s v="Taboga Island, Panama"/>
    <x v="124"/>
    <x v="191"/>
    <s v="Douglas C-54D-DC (DC-4)"/>
    <n v="23"/>
    <n v="23"/>
    <n v="0"/>
    <n v="23"/>
    <n v="0"/>
    <n v="0"/>
  </r>
  <r>
    <d v="1946-06-29T00:00:00"/>
    <x v="34"/>
    <x v="4"/>
    <x v="7"/>
    <s v="Unknown"/>
    <s v="Off Malaya"/>
    <x v="199"/>
    <x v="186"/>
    <s v="Douglas C-47B"/>
    <n v="18"/>
    <n v="18"/>
    <n v="0"/>
    <n v="18"/>
    <n v="0"/>
    <n v="0"/>
  </r>
  <r>
    <d v="1946-06-29T00:00:00"/>
    <x v="34"/>
    <x v="4"/>
    <x v="7"/>
    <s v="Unknown"/>
    <s v="Pau, France"/>
    <x v="11"/>
    <x v="112"/>
    <s v="Junkers Ju-52/3m"/>
    <n v="3"/>
    <n v="2"/>
    <n v="0"/>
    <n v="2"/>
    <n v="1"/>
    <n v="0.33333333333333331"/>
  </r>
  <r>
    <d v="1946-07-09T00:00:00"/>
    <x v="34"/>
    <x v="4"/>
    <x v="1"/>
    <d v="1899-12-30T20:10:00"/>
    <s v="Holyoke, Massachusetts"/>
    <x v="75"/>
    <x v="191"/>
    <s v="Boeing B17G"/>
    <n v="25"/>
    <n v="25"/>
    <n v="0"/>
    <n v="25"/>
    <n v="0"/>
    <n v="0"/>
  </r>
  <r>
    <d v="1946-07-11T00:00:00"/>
    <x v="34"/>
    <x v="4"/>
    <x v="1"/>
    <s v="Unknown"/>
    <s v="Reading, Pennsylvania"/>
    <x v="14"/>
    <x v="83"/>
    <s v="Lockheed L-049 Constellation"/>
    <n v="6"/>
    <n v="5"/>
    <n v="0"/>
    <n v="5"/>
    <n v="1"/>
    <n v="0.16666666666666666"/>
  </r>
  <r>
    <d v="1946-07-13T00:00:00"/>
    <x v="34"/>
    <x v="4"/>
    <x v="1"/>
    <s v="Unknown"/>
    <s v="Tsinan, China"/>
    <x v="29"/>
    <x v="226"/>
    <s v="Curtiss C-46"/>
    <n v="49"/>
    <n v="13"/>
    <n v="0"/>
    <n v="13"/>
    <n v="36"/>
    <n v="0.73469387755102045"/>
  </r>
  <r>
    <d v="1946-07-17T00:00:00"/>
    <x v="34"/>
    <x v="4"/>
    <x v="1"/>
    <s v="Unknown"/>
    <s v="Cuenca, Ecuador"/>
    <x v="144"/>
    <x v="227"/>
    <s v="Curtiss C-46D-10-CU"/>
    <n v="30"/>
    <n v="30"/>
    <n v="0"/>
    <n v="30"/>
    <n v="0"/>
    <n v="0"/>
  </r>
  <r>
    <d v="1946-07-18T00:00:00"/>
    <x v="34"/>
    <x v="4"/>
    <x v="1"/>
    <d v="1899-12-30T21:10:00"/>
    <s v="Goodland, Kansas"/>
    <x v="56"/>
    <x v="206"/>
    <s v="Douglas C-47"/>
    <n v="13"/>
    <n v="13"/>
    <n v="0"/>
    <n v="13"/>
    <n v="0"/>
    <n v="0"/>
  </r>
  <r>
    <d v="1946-07-20T00:00:00"/>
    <x v="34"/>
    <x v="4"/>
    <x v="1"/>
    <d v="1899-12-30T12:15:00"/>
    <s v="Off the Panama coast"/>
    <x v="200"/>
    <x v="228"/>
    <s v="Boeing B-17G / Boeing B-17G"/>
    <n v="20"/>
    <n v="20"/>
    <n v="0"/>
    <n v="20"/>
    <n v="0"/>
    <n v="0"/>
  </r>
  <r>
    <d v="1946-07-25T00:00:00"/>
    <x v="34"/>
    <x v="4"/>
    <x v="1"/>
    <s v="Unknown"/>
    <s v="Bassein, Burma"/>
    <x v="81"/>
    <x v="185"/>
    <s v="Douglas C-47 Dakota"/>
    <n v="22"/>
    <n v="22"/>
    <n v="0"/>
    <n v="22"/>
    <n v="0"/>
    <n v="0"/>
  </r>
  <r>
    <d v="1946-08-07T00:00:00"/>
    <x v="34"/>
    <x v="4"/>
    <x v="2"/>
    <s v="Unknown"/>
    <s v="Oslo, Norway"/>
    <x v="116"/>
    <x v="229"/>
    <s v="Douglas C-47A-10-DK"/>
    <n v="16"/>
    <n v="3"/>
    <n v="0"/>
    <n v="3"/>
    <n v="13"/>
    <n v="0.8125"/>
  </r>
  <r>
    <d v="1946-08-09T00:00:00"/>
    <x v="34"/>
    <x v="4"/>
    <x v="2"/>
    <s v="Unknown"/>
    <s v="Lakehurst, New Jersey"/>
    <x v="1"/>
    <x v="230"/>
    <s v="Lockheed 18-56 Lodestar"/>
    <n v="6"/>
    <n v="4"/>
    <n v="0"/>
    <n v="4"/>
    <n v="2"/>
    <n v="0.33333333333333331"/>
  </r>
  <r>
    <d v="1946-08-14T00:00:00"/>
    <x v="34"/>
    <x v="4"/>
    <x v="2"/>
    <s v="Unknown"/>
    <s v="Malta-Luqa, Malta"/>
    <x v="197"/>
    <x v="207"/>
    <s v="Douglas C-47A"/>
    <n v="5"/>
    <n v="1"/>
    <n v="0"/>
    <n v="1"/>
    <n v="4"/>
    <n v="0.8"/>
  </r>
  <r>
    <d v="1946-08-20T00:00:00"/>
    <x v="34"/>
    <x v="4"/>
    <x v="2"/>
    <s v="Unknown"/>
    <s v="Rouen, France"/>
    <x v="11"/>
    <x v="177"/>
    <s v="Avro 691 Lancastrian 1"/>
    <n v="9"/>
    <n v="8"/>
    <n v="0"/>
    <n v="8"/>
    <n v="1"/>
    <n v="0.1111111111111111"/>
  </r>
  <r>
    <d v="1946-08-21T00:00:00"/>
    <x v="34"/>
    <x v="4"/>
    <x v="2"/>
    <d v="1899-12-30T04:19:00"/>
    <s v="Moline, Illinois"/>
    <x v="20"/>
    <x v="231"/>
    <s v="Douglas C-47-DL"/>
    <n v="25"/>
    <n v="2"/>
    <n v="0"/>
    <n v="2"/>
    <n v="23"/>
    <n v="0.92"/>
  </r>
  <r>
    <d v="1946-08-24T00:00:00"/>
    <x v="34"/>
    <x v="4"/>
    <x v="2"/>
    <s v="Unknown"/>
    <s v="Cairo, Egypt"/>
    <x v="105"/>
    <x v="126"/>
    <s v="Avro Anson"/>
    <n v="9"/>
    <n v="6"/>
    <n v="0"/>
    <n v="6"/>
    <n v="3"/>
    <n v="0.33333333333333331"/>
  </r>
  <r>
    <d v="1946-09-03T00:00:00"/>
    <x v="34"/>
    <x v="4"/>
    <x v="0"/>
    <s v="Unknown"/>
    <s v="Holtug, Denmark"/>
    <x v="76"/>
    <x v="112"/>
    <s v="Douglas DC-3 (C-53D-DO)"/>
    <n v="22"/>
    <n v="22"/>
    <n v="0"/>
    <n v="22"/>
    <n v="0"/>
    <n v="0"/>
  </r>
  <r>
    <d v="1946-09-04T00:00:00"/>
    <x v="34"/>
    <x v="4"/>
    <x v="0"/>
    <d v="1899-12-30T09:15:00"/>
    <s v="Le Bourget, France"/>
    <x v="11"/>
    <x v="112"/>
    <s v="Douglas DC-3"/>
    <n v="26"/>
    <n v="20"/>
    <n v="1"/>
    <n v="21"/>
    <n v="6"/>
    <n v="0.23076923076923078"/>
  </r>
  <r>
    <d v="1946-09-05T00:00:00"/>
    <x v="34"/>
    <x v="4"/>
    <x v="0"/>
    <d v="1899-12-30T02:00:00"/>
    <s v="Elko, Nevada"/>
    <x v="25"/>
    <x v="232"/>
    <s v="Douglas DC-3 (C-47-A5-DL)"/>
    <n v="22"/>
    <n v="21"/>
    <n v="0"/>
    <n v="21"/>
    <n v="1"/>
    <n v="4.5454545454545456E-2"/>
  </r>
  <r>
    <d v="1946-09-06T00:00:00"/>
    <x v="34"/>
    <x v="4"/>
    <x v="0"/>
    <s v="Unknown"/>
    <s v="Bathurst, Gambia"/>
    <x v="121"/>
    <x v="233"/>
    <s v="Avro 685 York I"/>
    <n v="24"/>
    <n v="24"/>
    <n v="0"/>
    <n v="24"/>
    <n v="0"/>
    <n v="0"/>
  </r>
  <r>
    <d v="1946-09-07T00:00:00"/>
    <x v="34"/>
    <x v="4"/>
    <x v="0"/>
    <s v="Unknown"/>
    <s v="Nome, Alaska"/>
    <x v="175"/>
    <x v="234"/>
    <s v="Douglas C-47A"/>
    <n v="4"/>
    <n v="4"/>
    <n v="0"/>
    <n v="4"/>
    <n v="0"/>
    <n v="0"/>
  </r>
  <r>
    <d v="1946-09-15T00:00:00"/>
    <x v="34"/>
    <x v="4"/>
    <x v="0"/>
    <s v="Unknown"/>
    <s v="Estevan, Saskatchewan, Canada"/>
    <x v="77"/>
    <x v="199"/>
    <s v="Douglas C-47A Dakota"/>
    <n v="21"/>
    <n v="21"/>
    <n v="0"/>
    <n v="21"/>
    <n v="0"/>
    <n v="0"/>
  </r>
  <r>
    <d v="1946-09-17T00:00:00"/>
    <x v="34"/>
    <x v="4"/>
    <x v="0"/>
    <d v="1899-12-30T01:17:00"/>
    <s v="Brussels, Belgium"/>
    <x v="5"/>
    <x v="75"/>
    <s v="Douglas C-47-DL"/>
    <n v="7"/>
    <n v="1"/>
    <n v="0"/>
    <n v="1"/>
    <n v="6"/>
    <n v="0.8571428571428571"/>
  </r>
  <r>
    <d v="1947-01-22T00:00:00"/>
    <x v="35"/>
    <x v="4"/>
    <x v="11"/>
    <s v="Unknown"/>
    <s v="Puesto Araujo, Colombia"/>
    <x v="38"/>
    <x v="235"/>
    <s v="Douglas DC-3 ( C-47-DO)"/>
    <n v="17"/>
    <n v="17"/>
    <n v="0"/>
    <n v="17"/>
    <n v="0"/>
    <n v="0"/>
  </r>
  <r>
    <d v="1946-09-18T00:00:00"/>
    <x v="34"/>
    <x v="4"/>
    <x v="0"/>
    <d v="1899-12-30T07:42:00"/>
    <s v="Near Gander, Newfoundland"/>
    <x v="163"/>
    <x v="75"/>
    <s v="Douglas DC-4-1009"/>
    <n v="44"/>
    <n v="27"/>
    <n v="0"/>
    <n v="27"/>
    <n v="17"/>
    <n v="0.38636363636363635"/>
  </r>
  <r>
    <d v="1946-09-19T00:00:00"/>
    <x v="34"/>
    <x v="4"/>
    <x v="0"/>
    <s v="Unknown"/>
    <s v="Near Tripoli, Libya"/>
    <x v="187"/>
    <x v="185"/>
    <s v="Avro Lancaster"/>
    <n v="25"/>
    <n v="25"/>
    <n v="0"/>
    <n v="25"/>
    <n v="0"/>
    <n v="0"/>
  </r>
  <r>
    <d v="1946-09-20T00:00:00"/>
    <x v="34"/>
    <x v="4"/>
    <x v="0"/>
    <s v="Unknown"/>
    <s v="Lochi Mountain, China"/>
    <x v="29"/>
    <x v="80"/>
    <s v="unknown"/>
    <n v="31"/>
    <n v="31"/>
    <n v="0"/>
    <n v="31"/>
    <n v="0"/>
    <n v="0"/>
  </r>
  <r>
    <d v="1946-09-25T00:00:00"/>
    <x v="34"/>
    <x v="4"/>
    <x v="0"/>
    <d v="1899-12-30T09:31:00"/>
    <s v="Near Hong Kong International Airport"/>
    <x v="201"/>
    <x v="186"/>
    <s v="Douglas C-47B-25-DK"/>
    <n v="19"/>
    <n v="19"/>
    <n v="0"/>
    <n v="19"/>
    <n v="0"/>
    <n v="0"/>
  </r>
  <r>
    <d v="1946-09-27T00:00:00"/>
    <x v="34"/>
    <x v="4"/>
    <x v="0"/>
    <s v="Unknown"/>
    <s v="Rio Doce, Brazil"/>
    <x v="53"/>
    <x v="187"/>
    <s v="Douglas DC-3A-228D"/>
    <n v="25"/>
    <n v="25"/>
    <n v="0"/>
    <n v="25"/>
    <n v="0"/>
    <n v="0"/>
  </r>
  <r>
    <d v="1946-10-03T00:00:00"/>
    <x v="34"/>
    <x v="4"/>
    <x v="3"/>
    <d v="1899-12-30T03:30:00"/>
    <s v="Stephenville, Newfoundland"/>
    <x v="163"/>
    <x v="236"/>
    <s v="Douglas C-54E-5-DO"/>
    <n v="39"/>
    <n v="39"/>
    <n v="0"/>
    <n v="39"/>
    <n v="0"/>
    <n v="0"/>
  </r>
  <r>
    <d v="1946-10-06T00:00:00"/>
    <x v="34"/>
    <x v="4"/>
    <x v="3"/>
    <d v="1899-12-30T07:30:00"/>
    <s v="Off Penang, Malaya"/>
    <x v="202"/>
    <x v="185"/>
    <s v="Avro 685 York 1"/>
    <n v="21"/>
    <n v="21"/>
    <n v="0"/>
    <n v="21"/>
    <n v="0"/>
    <n v="0"/>
  </r>
  <r>
    <d v="1946-10-07T00:00:00"/>
    <x v="34"/>
    <x v="4"/>
    <x v="3"/>
    <d v="1899-12-30T11:20:00"/>
    <s v="Apeldoorn, The Netherlands"/>
    <x v="145"/>
    <x v="237"/>
    <s v="Fairey Firefly MK1"/>
    <n v="1"/>
    <n v="1"/>
    <n v="22"/>
    <n v="23"/>
    <n v="0"/>
    <n v="0"/>
  </r>
  <r>
    <d v="1946-10-08T00:00:00"/>
    <x v="34"/>
    <x v="4"/>
    <x v="3"/>
    <d v="1899-12-30T04:33:00"/>
    <s v="Cheyenne, Wyoming"/>
    <x v="21"/>
    <x v="111"/>
    <s v="Douglas DC-4"/>
    <n v="41"/>
    <n v="2"/>
    <n v="0"/>
    <n v="2"/>
    <n v="39"/>
    <n v="0.95121951219512191"/>
  </r>
  <r>
    <d v="1946-10-10T00:00:00"/>
    <x v="34"/>
    <x v="4"/>
    <x v="3"/>
    <s v="Unknown"/>
    <s v="Near Sefrou, Morocco"/>
    <x v="32"/>
    <x v="238"/>
    <s v="Junkers Ju-52/3m"/>
    <n v="16"/>
    <n v="16"/>
    <n v="0"/>
    <n v="16"/>
    <n v="0"/>
    <n v="0"/>
  </r>
  <r>
    <d v="1946-10-17T00:00:00"/>
    <x v="34"/>
    <x v="4"/>
    <x v="3"/>
    <d v="1899-12-30T00:57:00"/>
    <s v="Laramie, Wyoming"/>
    <x v="21"/>
    <x v="239"/>
    <s v="Douglas DC-3"/>
    <n v="13"/>
    <n v="13"/>
    <n v="0"/>
    <n v="13"/>
    <n v="0"/>
    <n v="0"/>
  </r>
  <r>
    <d v="1946-10-17T00:00:00"/>
    <x v="34"/>
    <x v="4"/>
    <x v="3"/>
    <s v="Unknown"/>
    <s v="Near Chitral, India"/>
    <x v="131"/>
    <x v="186"/>
    <s v="Douglas C-47B"/>
    <n v="11"/>
    <n v="11"/>
    <n v="0"/>
    <n v="11"/>
    <n v="0"/>
    <n v="0"/>
  </r>
  <r>
    <d v="1946-10-23T00:00:00"/>
    <x v="34"/>
    <x v="4"/>
    <x v="3"/>
    <s v="Unknown"/>
    <s v="Gebel Kalamoun, Egypt"/>
    <x v="105"/>
    <x v="240"/>
    <s v="Junkers JU-52/3m"/>
    <n v="24"/>
    <n v="1"/>
    <n v="0"/>
    <n v="1"/>
    <n v="23"/>
    <n v="0.95833333333333337"/>
  </r>
  <r>
    <d v="1946-11-01T00:00:00"/>
    <x v="34"/>
    <x v="4"/>
    <x v="5"/>
    <s v="Unknown"/>
    <s v="St Leger-la-Montagne, France"/>
    <x v="11"/>
    <x v="241"/>
    <s v="AAC-1 Toucan"/>
    <n v="27"/>
    <n v="23"/>
    <n v="0"/>
    <n v="23"/>
    <n v="4"/>
    <n v="0.14814814814814814"/>
  </r>
  <r>
    <d v="1946-11-11T00:00:00"/>
    <x v="34"/>
    <x v="4"/>
    <x v="5"/>
    <d v="1899-12-30T03:30:00"/>
    <s v="Cleveland, Ohio"/>
    <x v="13"/>
    <x v="111"/>
    <s v="Douglas DC-3 (C-53D-DO)"/>
    <n v="20"/>
    <n v="2"/>
    <n v="0"/>
    <n v="2"/>
    <n v="18"/>
    <n v="0.9"/>
  </r>
  <r>
    <d v="1946-11-13T00:00:00"/>
    <x v="34"/>
    <x v="4"/>
    <x v="5"/>
    <d v="1899-12-30T03:41:00"/>
    <s v="Lebec, California"/>
    <x v="28"/>
    <x v="194"/>
    <s v="Douglas C-53D-DO (DC-3)"/>
    <n v="11"/>
    <n v="11"/>
    <n v="0"/>
    <n v="11"/>
    <n v="0"/>
    <n v="0"/>
  </r>
  <r>
    <d v="1946-11-13T00:00:00"/>
    <x v="34"/>
    <x v="4"/>
    <x v="5"/>
    <d v="1899-12-30T08:18:00"/>
    <s v="Near Cofre de Perote, Mexico"/>
    <x v="70"/>
    <x v="242"/>
    <s v="Douglas DC-3"/>
    <n v="15"/>
    <n v="15"/>
    <n v="0"/>
    <n v="15"/>
    <n v="0"/>
    <n v="0"/>
  </r>
  <r>
    <d v="1946-11-14T00:00:00"/>
    <x v="34"/>
    <x v="4"/>
    <x v="5"/>
    <s v="Unknown"/>
    <s v="Amsterdam, Netherlands"/>
    <x v="57"/>
    <x v="26"/>
    <s v="Douglas C-47A-90 DL (DC-3)"/>
    <n v="26"/>
    <n v="26"/>
    <n v="0"/>
    <n v="26"/>
    <n v="0"/>
    <n v="0"/>
  </r>
  <r>
    <d v="1946-11-16T00:00:00"/>
    <x v="34"/>
    <x v="4"/>
    <x v="5"/>
    <d v="1899-12-30T23:30:00"/>
    <s v="North PacifiOcean"/>
    <x v="203"/>
    <x v="191"/>
    <s v="Douglas C-47"/>
    <n v="23"/>
    <n v="23"/>
    <n v="0"/>
    <n v="23"/>
    <n v="0"/>
    <n v="0"/>
  </r>
  <r>
    <d v="1946-11-26T00:00:00"/>
    <x v="34"/>
    <x v="4"/>
    <x v="5"/>
    <d v="1899-12-30T10:30:00"/>
    <s v="San Jose, Costa Rica"/>
    <x v="204"/>
    <x v="243"/>
    <s v="Douglas DC-3 (C-47A-90-DL)"/>
    <n v="22"/>
    <n v="22"/>
    <n v="0"/>
    <n v="22"/>
    <n v="0"/>
    <n v="0"/>
  </r>
  <r>
    <d v="1946-11-30T00:00:00"/>
    <x v="34"/>
    <x v="4"/>
    <x v="5"/>
    <s v="Unknown"/>
    <s v="El Palomar, Argentina"/>
    <x v="98"/>
    <x v="244"/>
    <s v="Vickers 620 Viking 1"/>
    <n v="18"/>
    <n v="5"/>
    <n v="0"/>
    <n v="5"/>
    <n v="13"/>
    <n v="0.72222222222222221"/>
  </r>
  <r>
    <d v="1946-12-04T00:00:00"/>
    <x v="34"/>
    <x v="4"/>
    <x v="9"/>
    <s v="Unknown"/>
    <s v="Meshed, Iran"/>
    <x v="68"/>
    <x v="245"/>
    <s v="Lisunov Li-2"/>
    <n v="24"/>
    <n v="24"/>
    <n v="0"/>
    <n v="24"/>
    <n v="0"/>
    <n v="0"/>
  </r>
  <r>
    <d v="1946-12-10T00:00:00"/>
    <x v="34"/>
    <x v="4"/>
    <x v="9"/>
    <s v="Unknown"/>
    <s v="Toledo, Washington"/>
    <x v="69"/>
    <x v="246"/>
    <s v="Curtiss-Wright R5C-1"/>
    <n v="32"/>
    <n v="32"/>
    <n v="0"/>
    <n v="32"/>
    <n v="0"/>
    <n v="0"/>
  </r>
  <r>
    <d v="1946-12-10T00:00:00"/>
    <x v="34"/>
    <x v="4"/>
    <x v="9"/>
    <d v="1899-12-30T13:10:00"/>
    <s v="Near Osaka, Japan"/>
    <x v="137"/>
    <x v="191"/>
    <s v="Curtiss-Wright C-46F-CU"/>
    <n v="24"/>
    <n v="24"/>
    <n v="0"/>
    <n v="24"/>
    <n v="0"/>
    <n v="0"/>
  </r>
  <r>
    <d v="1946-12-14T00:00:00"/>
    <x v="34"/>
    <x v="4"/>
    <x v="9"/>
    <s v="Unknown"/>
    <s v="Mt. Banahaur, Philippines"/>
    <x v="193"/>
    <x v="247"/>
    <s v="Douglas DC-3 (C-47-B-1-DK)"/>
    <n v="14"/>
    <n v="12"/>
    <n v="0"/>
    <n v="12"/>
    <n v="2"/>
    <n v="0.14285714285714285"/>
  </r>
  <r>
    <d v="1946-12-17T00:00:00"/>
    <x v="34"/>
    <x v="4"/>
    <x v="9"/>
    <s v="Unknown"/>
    <s v="Caribbean, AtlantiOcean"/>
    <x v="141"/>
    <x v="248"/>
    <s v="Douglas C-47A"/>
    <n v="7"/>
    <n v="7"/>
    <n v="0"/>
    <n v="7"/>
    <n v="0"/>
    <n v="0"/>
  </r>
  <r>
    <d v="1946-12-23T00:00:00"/>
    <x v="34"/>
    <x v="4"/>
    <x v="9"/>
    <s v="Unknown"/>
    <s v="Near Rio de Janeiro, Brazil"/>
    <x v="53"/>
    <x v="249"/>
    <s v="Avro  685 York I"/>
    <n v="21"/>
    <n v="21"/>
    <n v="0"/>
    <n v="21"/>
    <n v="0"/>
    <n v="0"/>
  </r>
  <r>
    <d v="1946-12-24T00:00:00"/>
    <x v="34"/>
    <x v="4"/>
    <x v="9"/>
    <d v="1899-12-30T19:19:00"/>
    <s v="Near San Diego, California"/>
    <x v="28"/>
    <x v="194"/>
    <s v="Douglas DC-3 ( C-53D-DO)"/>
    <n v="12"/>
    <n v="12"/>
    <n v="0"/>
    <n v="12"/>
    <n v="0"/>
    <n v="0"/>
  </r>
  <r>
    <d v="1946-12-25T00:00:00"/>
    <x v="34"/>
    <x v="4"/>
    <x v="9"/>
    <s v="Unknown"/>
    <s v="Lunghwa, Shanghai, China"/>
    <x v="205"/>
    <x v="80"/>
    <s v="Curtiss C-46, C-47, DC-3"/>
    <n v="0"/>
    <n v="87"/>
    <n v="4"/>
    <n v="91"/>
    <n v="0"/>
    <n v="0"/>
  </r>
  <r>
    <d v="1946-12-28T00:00:00"/>
    <x v="34"/>
    <x v="4"/>
    <x v="9"/>
    <d v="1899-12-30T09:19:00"/>
    <s v="Michigan City, Indiana"/>
    <x v="17"/>
    <x v="124"/>
    <s v="Douglas DC-3 (C-50A-DO)"/>
    <n v="21"/>
    <n v="2"/>
    <n v="0"/>
    <n v="2"/>
    <n v="19"/>
    <n v="0.90476190476190477"/>
  </r>
  <r>
    <d v="1946-12-28T00:00:00"/>
    <x v="34"/>
    <x v="4"/>
    <x v="9"/>
    <s v="Unknown"/>
    <s v="Walshville, Illinois"/>
    <x v="20"/>
    <x v="250"/>
    <s v="Douglas C-47A"/>
    <n v="2"/>
    <n v="2"/>
    <n v="0"/>
    <n v="2"/>
    <n v="0"/>
    <n v="0"/>
  </r>
  <r>
    <d v="1946-12-28T00:00:00"/>
    <x v="34"/>
    <x v="4"/>
    <x v="9"/>
    <d v="1899-12-30T02:09:00"/>
    <s v="Near Shannon, Ireland"/>
    <x v="172"/>
    <x v="83"/>
    <s v="Lockheed 049 Consellation"/>
    <n v="23"/>
    <n v="13"/>
    <n v="0"/>
    <n v="13"/>
    <n v="10"/>
    <n v="0.43478260869565216"/>
  </r>
  <r>
    <d v="1947-01-03T00:00:00"/>
    <x v="35"/>
    <x v="4"/>
    <x v="11"/>
    <s v="Unknown"/>
    <s v="Sao Paulo, Brazil"/>
    <x v="53"/>
    <x v="187"/>
    <s v="Sikorsky S-43B (flying boat)"/>
    <n v="14"/>
    <n v="11"/>
    <n v="0"/>
    <n v="11"/>
    <n v="3"/>
    <n v="0.21428571428571427"/>
  </r>
  <r>
    <d v="1947-01-05T00:00:00"/>
    <x v="35"/>
    <x v="4"/>
    <x v="11"/>
    <d v="1899-12-30T20:00:00"/>
    <s v="Carmel, New Jersey"/>
    <x v="1"/>
    <x v="251"/>
    <s v="Douglas DC-3"/>
    <n v="23"/>
    <n v="3"/>
    <n v="0"/>
    <n v="3"/>
    <n v="20"/>
    <n v="0.86956521739130432"/>
  </r>
  <r>
    <d v="1947-01-05T00:00:00"/>
    <x v="35"/>
    <x v="4"/>
    <x v="11"/>
    <s v="Unknown"/>
    <s v="Tsingtao, China"/>
    <x v="29"/>
    <x v="80"/>
    <s v="Douglas DC-4"/>
    <n v="38"/>
    <n v="38"/>
    <n v="0"/>
    <n v="38"/>
    <n v="0"/>
    <n v="0"/>
  </r>
  <r>
    <d v="1947-01-11T00:00:00"/>
    <x v="35"/>
    <x v="4"/>
    <x v="11"/>
    <s v="Unknown"/>
    <s v="Off Laoag, China"/>
    <x v="29"/>
    <x v="247"/>
    <s v="Douglas DC-4 (C-54A-DO)"/>
    <n v="42"/>
    <n v="7"/>
    <n v="0"/>
    <n v="7"/>
    <n v="35"/>
    <n v="0.83333333333333337"/>
  </r>
  <r>
    <d v="1947-01-11T00:00:00"/>
    <x v="35"/>
    <x v="4"/>
    <x v="11"/>
    <s v="Unknown"/>
    <s v="Near Lympne, England"/>
    <x v="7"/>
    <x v="177"/>
    <s v="Douglas C-47A-1-DK"/>
    <n v="16"/>
    <n v="8"/>
    <n v="0"/>
    <n v="8"/>
    <n v="8"/>
    <n v="0.5"/>
  </r>
  <r>
    <d v="1947-01-12T00:00:00"/>
    <x v="35"/>
    <x v="4"/>
    <x v="11"/>
    <d v="1899-12-30T01:38:00"/>
    <s v="Near Galax, Virginia"/>
    <x v="0"/>
    <x v="149"/>
    <s v="Douglas DC-3"/>
    <n v="19"/>
    <n v="18"/>
    <n v="0"/>
    <n v="18"/>
    <n v="1"/>
    <n v="5.2631578947368418E-2"/>
  </r>
  <r>
    <d v="1947-01-14T00:00:00"/>
    <x v="35"/>
    <x v="4"/>
    <x v="11"/>
    <d v="1899-12-30T09:00:00"/>
    <s v="Near Puebla, Mexico"/>
    <x v="70"/>
    <x v="252"/>
    <s v="Lockheed C-60 Lodestar"/>
    <n v="21"/>
    <n v="21"/>
    <n v="0"/>
    <n v="21"/>
    <n v="0"/>
    <n v="0"/>
  </r>
  <r>
    <d v="1947-01-25T00:00:00"/>
    <x v="35"/>
    <x v="4"/>
    <x v="11"/>
    <s v="Unknown"/>
    <s v="Chongqing, China"/>
    <x v="29"/>
    <x v="80"/>
    <s v="Douglas DC-3"/>
    <n v="19"/>
    <n v="19"/>
    <n v="0"/>
    <n v="19"/>
    <n v="0"/>
    <n v="0"/>
  </r>
  <r>
    <d v="1947-01-25T00:00:00"/>
    <x v="35"/>
    <x v="4"/>
    <x v="11"/>
    <s v="Unknown"/>
    <s v="Croydon, Surrey, England"/>
    <x v="71"/>
    <x v="253"/>
    <s v="Douglas C-47 / Douglas DC-3"/>
    <n v="23"/>
    <n v="12"/>
    <n v="0"/>
    <n v="12"/>
    <n v="11"/>
    <n v="0.47826086956521741"/>
  </r>
  <r>
    <d v="1947-01-25T00:00:00"/>
    <x v="35"/>
    <x v="4"/>
    <x v="11"/>
    <s v="Unknown"/>
    <s v="Hong Kong"/>
    <x v="206"/>
    <x v="254"/>
    <s v="Douglas C-47A"/>
    <n v="4"/>
    <n v="4"/>
    <n v="0"/>
    <n v="4"/>
    <n v="0"/>
    <n v="0"/>
  </r>
  <r>
    <d v="1947-01-26T00:00:00"/>
    <x v="35"/>
    <x v="4"/>
    <x v="11"/>
    <d v="1899-12-30T15:30:00"/>
    <s v="Copenhagen, Denmark"/>
    <x v="76"/>
    <x v="26"/>
    <s v="Douglas C- C47A-30DK"/>
    <n v="22"/>
    <n v="22"/>
    <n v="0"/>
    <n v="22"/>
    <n v="0"/>
    <n v="0"/>
  </r>
  <r>
    <d v="1947-01-28T00:00:00"/>
    <x v="35"/>
    <x v="4"/>
    <x v="11"/>
    <s v="Unknown"/>
    <s v="Near Hankow, China"/>
    <x v="29"/>
    <x v="80"/>
    <s v="Curtiss C-46"/>
    <n v="26"/>
    <n v="25"/>
    <n v="0"/>
    <n v="25"/>
    <n v="1"/>
    <n v="3.8461538461538464E-2"/>
  </r>
  <r>
    <d v="1947-02-01T00:00:00"/>
    <x v="35"/>
    <x v="4"/>
    <x v="10"/>
    <s v="Unknown"/>
    <s v="Near Lisbon, Portugal"/>
    <x v="167"/>
    <x v="112"/>
    <s v="Douglas DC-3C"/>
    <n v="16"/>
    <n v="15"/>
    <n v="0"/>
    <n v="15"/>
    <n v="1"/>
    <n v="6.25E-2"/>
  </r>
  <r>
    <d v="1947-02-05T00:00:00"/>
    <x v="35"/>
    <x v="4"/>
    <x v="10"/>
    <s v="Unknown"/>
    <s v="Harrington, Delaware"/>
    <x v="207"/>
    <x v="255"/>
    <s v="Douglas DC-3"/>
    <n v="3"/>
    <n v="1"/>
    <n v="0"/>
    <n v="1"/>
    <n v="2"/>
    <n v="0.66666666666666663"/>
  </r>
  <r>
    <d v="1947-02-06T00:00:00"/>
    <x v="35"/>
    <x v="4"/>
    <x v="10"/>
    <s v="Unknown"/>
    <s v="Pedro Bernardo, Spain"/>
    <x v="19"/>
    <x v="256"/>
    <s v="Douglas C-54B-15-DO"/>
    <n v="12"/>
    <n v="12"/>
    <n v="0"/>
    <n v="12"/>
    <n v="0"/>
    <n v="0"/>
  </r>
  <r>
    <d v="1947-02-14T00:00:00"/>
    <x v="35"/>
    <x v="4"/>
    <x v="10"/>
    <d v="1899-12-30T04:20:00"/>
    <s v="Denver, Colorado"/>
    <x v="96"/>
    <x v="257"/>
    <s v="Curtiss C-46E"/>
    <n v="2"/>
    <n v="2"/>
    <n v="0"/>
    <n v="2"/>
    <n v="0"/>
    <n v="0"/>
  </r>
  <r>
    <d v="1947-02-15T00:00:00"/>
    <x v="35"/>
    <x v="4"/>
    <x v="10"/>
    <d v="1899-12-30T09:30:00"/>
    <s v="Off Terracina, Italy"/>
    <x v="31"/>
    <x v="258"/>
    <s v="Savoia-Marchetti SM-95"/>
    <n v="16"/>
    <n v="16"/>
    <n v="0"/>
    <n v="16"/>
    <n v="0"/>
    <n v="0"/>
  </r>
  <r>
    <d v="1947-02-15T00:00:00"/>
    <x v="35"/>
    <x v="4"/>
    <x v="10"/>
    <d v="1899-12-30T12:18:00"/>
    <s v="Near Bogota, Colombia"/>
    <x v="38"/>
    <x v="235"/>
    <s v="Douglas DC-4"/>
    <n v="53"/>
    <n v="53"/>
    <n v="0"/>
    <n v="53"/>
    <n v="0"/>
    <n v="0"/>
  </r>
  <r>
    <d v="1947-02-21T00:00:00"/>
    <x v="35"/>
    <x v="4"/>
    <x v="10"/>
    <d v="1899-12-30T16:00:00"/>
    <s v="Chungking, China"/>
    <x v="29"/>
    <x v="219"/>
    <s v="Douglas C-47"/>
    <n v="21"/>
    <n v="21"/>
    <n v="0"/>
    <n v="21"/>
    <n v="0"/>
    <n v="0"/>
  </r>
  <r>
    <d v="1947-02-26T00:00:00"/>
    <x v="35"/>
    <x v="4"/>
    <x v="10"/>
    <s v="Unknown"/>
    <s v="China Sea, PacifiOcean"/>
    <x v="208"/>
    <x v="186"/>
    <s v="Douglas C-47B"/>
    <n v="12"/>
    <n v="12"/>
    <n v="0"/>
    <n v="12"/>
    <n v="0"/>
    <n v="0"/>
  </r>
  <r>
    <d v="1947-03-08T00:00:00"/>
    <x v="35"/>
    <x v="4"/>
    <x v="4"/>
    <s v="Unknown"/>
    <s v="Cordillera, Colombia"/>
    <x v="38"/>
    <x v="259"/>
    <s v="Douglas C-47-DL"/>
    <n v="9"/>
    <n v="9"/>
    <n v="0"/>
    <n v="9"/>
    <n v="0"/>
    <n v="0"/>
  </r>
  <r>
    <d v="1947-03-08T00:00:00"/>
    <x v="35"/>
    <x v="4"/>
    <x v="4"/>
    <s v="Unknown"/>
    <s v="L'isola di Ischia, Italy"/>
    <x v="31"/>
    <x v="186"/>
    <s v="Douglas C-47B"/>
    <n v="13"/>
    <n v="13"/>
    <n v="0"/>
    <n v="13"/>
    <n v="0"/>
    <n v="0"/>
  </r>
  <r>
    <d v="1947-03-14T00:00:00"/>
    <x v="35"/>
    <x v="4"/>
    <x v="4"/>
    <d v="1899-12-30T14:00:00"/>
    <s v="Mt. Moucherolles, France"/>
    <x v="11"/>
    <x v="112"/>
    <s v="Douglas DC-3 (C-47A-90-DL)"/>
    <n v="23"/>
    <n v="23"/>
    <n v="0"/>
    <n v="23"/>
    <n v="0"/>
    <n v="0"/>
  </r>
  <r>
    <d v="1947-03-17T00:00:00"/>
    <x v="35"/>
    <x v="4"/>
    <x v="4"/>
    <d v="1899-12-30T08:05:00"/>
    <s v="Near Medellin, Colombia"/>
    <x v="38"/>
    <x v="137"/>
    <s v="Lockheed 18 Lodestar"/>
    <n v="8"/>
    <n v="8"/>
    <n v="0"/>
    <n v="8"/>
    <n v="0"/>
    <n v="0"/>
  </r>
  <r>
    <d v="1947-03-18T00:00:00"/>
    <x v="35"/>
    <x v="4"/>
    <x v="4"/>
    <s v="Unknown"/>
    <s v="Negombo, Sri Lanka"/>
    <x v="209"/>
    <x v="186"/>
    <s v="Avro York C1"/>
    <n v="15"/>
    <n v="11"/>
    <n v="0"/>
    <n v="11"/>
    <n v="4"/>
    <n v="0.26666666666666666"/>
  </r>
  <r>
    <d v="1947-04-08T00:00:00"/>
    <x v="35"/>
    <x v="4"/>
    <x v="8"/>
    <s v="Unknown"/>
    <s v="Near Caracas, Venezuela"/>
    <x v="210"/>
    <x v="260"/>
    <s v="Douglas C-47A"/>
    <n v="27"/>
    <n v="27"/>
    <n v="0"/>
    <n v="27"/>
    <n v="0"/>
    <n v="0"/>
  </r>
  <r>
    <d v="1947-04-13T00:00:00"/>
    <x v="35"/>
    <x v="4"/>
    <x v="8"/>
    <s v="Unknown"/>
    <s v="Off Dakar, Senegal"/>
    <x v="211"/>
    <x v="233"/>
    <s v="Avro 685 York I"/>
    <n v="15"/>
    <n v="6"/>
    <n v="0"/>
    <n v="6"/>
    <n v="9"/>
    <n v="0.6"/>
  </r>
  <r>
    <d v="1947-04-22T00:00:00"/>
    <x v="35"/>
    <x v="4"/>
    <x v="8"/>
    <d v="1899-12-30T10:40:00"/>
    <s v="Columbus, Georgia"/>
    <x v="97"/>
    <x v="133"/>
    <s v="Douglas DC-3 (C-47DL) /Vultee BT-13"/>
    <n v="10"/>
    <n v="10"/>
    <n v="0"/>
    <n v="10"/>
    <n v="0"/>
    <n v="0"/>
  </r>
  <r>
    <d v="1949-02-24T00:00:00"/>
    <x v="36"/>
    <x v="4"/>
    <x v="10"/>
    <d v="1899-12-30T08:00:00"/>
    <s v="Near Cuzco, Peru"/>
    <x v="101"/>
    <x v="261"/>
    <s v="Douglas C-47"/>
    <n v="26"/>
    <n v="22"/>
    <n v="0"/>
    <n v="22"/>
    <n v="4"/>
    <n v="0.15384615384615385"/>
  </r>
  <r>
    <d v="1947-04-28T00:00:00"/>
    <x v="35"/>
    <x v="4"/>
    <x v="8"/>
    <d v="1899-12-30T23:13:00"/>
    <s v="Near Vancouver, British Columbia, Canada"/>
    <x v="2"/>
    <x v="170"/>
    <s v="Lockheed 18 Loadstar"/>
    <n v="15"/>
    <n v="15"/>
    <n v="0"/>
    <n v="15"/>
    <n v="0"/>
    <n v="0"/>
  </r>
  <r>
    <d v="1947-05-11T00:00:00"/>
    <x v="35"/>
    <x v="4"/>
    <x v="6"/>
    <d v="1899-12-30T09:39:00"/>
    <s v="Delaware Bay, New Jersey"/>
    <x v="1"/>
    <x v="83"/>
    <s v="Lockheed L-049 Constellation"/>
    <n v="4"/>
    <n v="4"/>
    <n v="0"/>
    <n v="4"/>
    <n v="0"/>
    <n v="0"/>
  </r>
  <r>
    <d v="1947-05-29T00:00:00"/>
    <x v="35"/>
    <x v="4"/>
    <x v="6"/>
    <s v="Unknown"/>
    <s v="Hjedinsfjordur, Iceland"/>
    <x v="212"/>
    <x v="262"/>
    <s v="Douglas DC-3"/>
    <n v="25"/>
    <n v="25"/>
    <n v="0"/>
    <n v="25"/>
    <n v="0"/>
    <n v="0"/>
  </r>
  <r>
    <d v="1947-05-29T00:00:00"/>
    <x v="35"/>
    <x v="4"/>
    <x v="6"/>
    <d v="1899-12-30T22:45:00"/>
    <s v="Atsugi, Japan"/>
    <x v="137"/>
    <x v="191"/>
    <s v="Douglas C-54D-DC (DC-4)"/>
    <n v="40"/>
    <n v="40"/>
    <n v="0"/>
    <n v="40"/>
    <n v="0"/>
    <n v="0"/>
  </r>
  <r>
    <d v="1947-05-29T00:00:00"/>
    <x v="35"/>
    <x v="4"/>
    <x v="6"/>
    <d v="1899-12-30T19:05:00"/>
    <s v="La Guardia Airport, Queens, New York"/>
    <x v="213"/>
    <x v="111"/>
    <s v="Douglas C-54B"/>
    <n v="48"/>
    <n v="43"/>
    <n v="0"/>
    <n v="43"/>
    <n v="5"/>
    <n v="0.10416666666666667"/>
  </r>
  <r>
    <d v="1947-05-30T00:00:00"/>
    <x v="35"/>
    <x v="4"/>
    <x v="6"/>
    <d v="1899-12-30T17:41:00"/>
    <s v="Port Deposit, Maryland"/>
    <x v="15"/>
    <x v="149"/>
    <s v="Douglas C-54B-15-DO"/>
    <n v="53"/>
    <n v="53"/>
    <n v="0"/>
    <n v="53"/>
    <n v="0"/>
    <n v="0"/>
  </r>
  <r>
    <d v="1947-06-04T00:00:00"/>
    <x v="35"/>
    <x v="4"/>
    <x v="7"/>
    <d v="1899-12-30T23:00:00"/>
    <s v="Near Gemenos, France"/>
    <x v="11"/>
    <x v="112"/>
    <s v="Junkers Ju-52"/>
    <n v="2"/>
    <n v="2"/>
    <n v="0"/>
    <n v="2"/>
    <n v="0"/>
    <n v="0"/>
  </r>
  <r>
    <d v="1947-06-11T00:00:00"/>
    <x v="35"/>
    <x v="4"/>
    <x v="7"/>
    <s v="Unknown"/>
    <s v="Natal, Argentina"/>
    <x v="98"/>
    <x v="263"/>
    <s v="Avro Lancaster"/>
    <n v="18"/>
    <n v="5"/>
    <n v="0"/>
    <n v="5"/>
    <n v="13"/>
    <n v="0.72222222222222221"/>
  </r>
  <r>
    <d v="1947-06-13T00:00:00"/>
    <x v="35"/>
    <x v="4"/>
    <x v="7"/>
    <d v="1899-12-30T18:16:00"/>
    <s v="Leesburg, Virginia"/>
    <x v="0"/>
    <x v="180"/>
    <s v="Douglas DC-4 (C-54-DO)"/>
    <n v="50"/>
    <n v="50"/>
    <n v="0"/>
    <n v="50"/>
    <n v="0"/>
    <n v="0"/>
  </r>
  <r>
    <d v="1947-06-19T00:00:00"/>
    <x v="35"/>
    <x v="4"/>
    <x v="7"/>
    <d v="1899-12-30T23:40:00"/>
    <s v="Al Mayadin, Syria"/>
    <x v="91"/>
    <x v="154"/>
    <s v="Lockheed 049-46-21 Constellation"/>
    <n v="36"/>
    <n v="14"/>
    <n v="0"/>
    <n v="14"/>
    <n v="22"/>
    <n v="0.61111111111111116"/>
  </r>
  <r>
    <d v="1947-07-01T00:00:00"/>
    <x v="35"/>
    <x v="4"/>
    <x v="1"/>
    <s v="Unknown"/>
    <s v="Near Eaeka, French Cameroons"/>
    <x v="214"/>
    <x v="112"/>
    <s v="Junkers JU-52/3m"/>
    <n v="13"/>
    <n v="13"/>
    <n v="0"/>
    <n v="13"/>
    <n v="0"/>
    <n v="0"/>
  </r>
  <r>
    <d v="1947-07-13T00:00:00"/>
    <x v="35"/>
    <x v="4"/>
    <x v="1"/>
    <d v="1899-12-30T04:30:00"/>
    <s v="Melbourne, Florida"/>
    <x v="89"/>
    <x v="264"/>
    <s v="Douglas DC-3"/>
    <n v="36"/>
    <n v="14"/>
    <n v="0"/>
    <n v="14"/>
    <n v="22"/>
    <n v="0.61111111111111116"/>
  </r>
  <r>
    <d v="1947-07-15T00:00:00"/>
    <x v="35"/>
    <x v="4"/>
    <x v="1"/>
    <s v="Unknown"/>
    <s v="Vichy ,France"/>
    <x v="11"/>
    <x v="265"/>
    <s v="Junkers Ju-52/3m"/>
    <n v="19"/>
    <n v="1"/>
    <n v="0"/>
    <n v="1"/>
    <n v="18"/>
    <n v="0.94736842105263153"/>
  </r>
  <r>
    <d v="1947-07-16T00:00:00"/>
    <x v="35"/>
    <x v="4"/>
    <x v="1"/>
    <s v="Unknown"/>
    <s v="Az-Zubair, Iran"/>
    <x v="68"/>
    <x v="177"/>
    <s v="Avro 685 York"/>
    <n v="6"/>
    <n v="6"/>
    <n v="0"/>
    <n v="6"/>
    <n v="0"/>
    <n v="0"/>
  </r>
  <r>
    <d v="1947-07-25T00:00:00"/>
    <x v="35"/>
    <x v="4"/>
    <x v="1"/>
    <s v="Unknown"/>
    <s v="Moron, Argentina"/>
    <x v="98"/>
    <x v="263"/>
    <s v="Avro 685 York I"/>
    <n v="6"/>
    <n v="2"/>
    <n v="2"/>
    <n v="4"/>
    <n v="4"/>
    <n v="0.66666666666666663"/>
  </r>
  <r>
    <d v="1947-07-31T00:00:00"/>
    <x v="35"/>
    <x v="4"/>
    <x v="1"/>
    <s v="Unknown"/>
    <s v="Near Yumen, China"/>
    <x v="29"/>
    <x v="219"/>
    <s v="Douglas C-47"/>
    <n v="26"/>
    <n v="26"/>
    <n v="0"/>
    <n v="26"/>
    <n v="0"/>
    <n v="0"/>
  </r>
  <r>
    <d v="1947-08-02T00:00:00"/>
    <x v="35"/>
    <x v="4"/>
    <x v="2"/>
    <d v="1899-12-30T17:40:00"/>
    <s v="Andes, Argentina"/>
    <x v="98"/>
    <x v="233"/>
    <s v="Avro 691 Lancastrian 3"/>
    <n v="11"/>
    <n v="11"/>
    <n v="0"/>
    <n v="11"/>
    <n v="0"/>
    <n v="0"/>
  </r>
  <r>
    <d v="1947-08-06T00:00:00"/>
    <x v="35"/>
    <x v="4"/>
    <x v="2"/>
    <s v="Unknown"/>
    <s v="North PacifiOcean"/>
    <x v="203"/>
    <x v="1"/>
    <s v="Consolidated PBY-5A Catalina"/>
    <n v="20"/>
    <n v="20"/>
    <n v="0"/>
    <n v="20"/>
    <n v="0"/>
    <n v="0"/>
  </r>
  <r>
    <d v="1947-08-08T00:00:00"/>
    <x v="35"/>
    <x v="4"/>
    <x v="2"/>
    <d v="1899-12-30T18:49:00"/>
    <s v="New York, New York"/>
    <x v="43"/>
    <x v="124"/>
    <s v="Douglas DC-3C"/>
    <n v="5"/>
    <n v="3"/>
    <n v="0"/>
    <n v="3"/>
    <n v="2"/>
    <n v="0.4"/>
  </r>
  <r>
    <d v="1947-08-09T00:00:00"/>
    <x v="35"/>
    <x v="4"/>
    <x v="2"/>
    <s v="Unknown"/>
    <s v="Malmo, Sweden"/>
    <x v="115"/>
    <x v="200"/>
    <s v="Douglas DC-3F"/>
    <n v="5"/>
    <n v="1"/>
    <n v="0"/>
    <n v="1"/>
    <n v="4"/>
    <n v="0.8"/>
  </r>
  <r>
    <d v="1947-08-13T00:00:00"/>
    <x v="35"/>
    <x v="4"/>
    <x v="2"/>
    <s v="Unknown"/>
    <s v="Bucharest, Romania"/>
    <x v="33"/>
    <x v="266"/>
    <s v="Lisunov Li-2"/>
    <n v="3"/>
    <n v="3"/>
    <n v="0"/>
    <n v="3"/>
    <n v="0"/>
    <n v="0"/>
  </r>
  <r>
    <d v="1947-08-21T00:00:00"/>
    <x v="35"/>
    <x v="4"/>
    <x v="2"/>
    <d v="1899-12-30T06:11:00"/>
    <s v="Hanksville, Utah"/>
    <x v="85"/>
    <x v="257"/>
    <s v="Curtiss C-46E"/>
    <n v="3"/>
    <n v="3"/>
    <n v="0"/>
    <n v="3"/>
    <n v="0"/>
    <n v="0"/>
  </r>
  <r>
    <d v="1947-08-23T00:00:00"/>
    <x v="35"/>
    <x v="4"/>
    <x v="2"/>
    <s v="Unknown"/>
    <s v="Bahrain, Persian Gulf"/>
    <x v="215"/>
    <x v="177"/>
    <s v="Short Sandringham 5 (flying boat)"/>
    <n v="26"/>
    <n v="10"/>
    <n v="0"/>
    <n v="10"/>
    <n v="16"/>
    <n v="0.61538461538461542"/>
  </r>
  <r>
    <d v="1947-08-28T00:00:00"/>
    <x v="35"/>
    <x v="4"/>
    <x v="2"/>
    <s v="Unknown"/>
    <s v="Harsiad, Norway"/>
    <x v="116"/>
    <x v="267"/>
    <s v="Short Sandringham (flying boat)"/>
    <n v="35"/>
    <n v="35"/>
    <n v="0"/>
    <n v="35"/>
    <n v="0"/>
    <n v="0"/>
  </r>
  <r>
    <d v="1947-10-08T00:00:00"/>
    <x v="35"/>
    <x v="4"/>
    <x v="3"/>
    <d v="1899-12-30T07:55:00"/>
    <s v="Near El Paso, Texas"/>
    <x v="59"/>
    <x v="124"/>
    <s v="Douglas DC-4"/>
    <n v="54"/>
    <n v="0"/>
    <n v="0"/>
    <n v="0"/>
    <n v="54"/>
    <n v="1"/>
  </r>
  <r>
    <d v="1947-10-16T00:00:00"/>
    <x v="35"/>
    <x v="4"/>
    <x v="3"/>
    <s v="Unknown"/>
    <s v="Sylva, North Carolina"/>
    <x v="169"/>
    <x v="268"/>
    <s v="Douglas DC-3"/>
    <n v="3"/>
    <n v="3"/>
    <n v="0"/>
    <n v="3"/>
    <n v="0"/>
    <n v="0"/>
  </r>
  <r>
    <d v="1947-10-16T00:00:00"/>
    <x v="35"/>
    <x v="4"/>
    <x v="3"/>
    <s v="Unknown"/>
    <s v="Off Cartegena, Spain"/>
    <x v="19"/>
    <x v="269"/>
    <s v="Bristol 170 Freighter I"/>
    <n v="43"/>
    <n v="41"/>
    <n v="0"/>
    <n v="41"/>
    <n v="2"/>
    <n v="4.6511627906976744E-2"/>
  </r>
  <r>
    <d v="1947-10-24T00:00:00"/>
    <x v="35"/>
    <x v="4"/>
    <x v="3"/>
    <d v="1899-12-30T12:29:00"/>
    <s v="Bryce Canyon, Utah"/>
    <x v="85"/>
    <x v="111"/>
    <s v="Douglas DC-6"/>
    <n v="53"/>
    <n v="53"/>
    <n v="0"/>
    <n v="53"/>
    <n v="0"/>
    <n v="0"/>
  </r>
  <r>
    <d v="1947-10-26T00:00:00"/>
    <x v="35"/>
    <x v="4"/>
    <x v="3"/>
    <d v="1899-12-30T13:45:00"/>
    <s v="Annette Island, Alaska"/>
    <x v="175"/>
    <x v="154"/>
    <s v="Douglas DC-4A"/>
    <n v="18"/>
    <n v="18"/>
    <n v="0"/>
    <n v="18"/>
    <n v="0"/>
    <n v="0"/>
  </r>
  <r>
    <d v="1947-10-26T00:00:00"/>
    <x v="35"/>
    <x v="4"/>
    <x v="3"/>
    <d v="1899-12-30T17:20:00"/>
    <s v="Near Mt. Hymettus, Greece"/>
    <x v="61"/>
    <x v="200"/>
    <s v="Douglas DC-4-1009"/>
    <n v="44"/>
    <n v="44"/>
    <n v="0"/>
    <n v="44"/>
    <n v="0"/>
    <n v="0"/>
  </r>
  <r>
    <d v="1947-10-31T00:00:00"/>
    <x v="35"/>
    <x v="4"/>
    <x v="3"/>
    <s v="Unknown"/>
    <s v="Srinagar, India"/>
    <x v="131"/>
    <x v="213"/>
    <s v="Douglas C-47B"/>
    <n v="25"/>
    <n v="25"/>
    <n v="0"/>
    <n v="25"/>
    <n v="0"/>
    <n v="0"/>
  </r>
  <r>
    <d v="1947-11-02T00:00:00"/>
    <x v="35"/>
    <x v="4"/>
    <x v="5"/>
    <s v="Unknown"/>
    <s v="Off Barrio Rizal, Philippines"/>
    <x v="193"/>
    <x v="270"/>
    <s v="Douglas DC-3"/>
    <n v="5"/>
    <n v="5"/>
    <n v="0"/>
    <n v="5"/>
    <n v="0"/>
    <n v="0"/>
  </r>
  <r>
    <d v="1947-11-11T00:00:00"/>
    <x v="35"/>
    <x v="4"/>
    <x v="5"/>
    <s v="Unknown"/>
    <s v="Gallup, New Mexico"/>
    <x v="67"/>
    <x v="124"/>
    <s v="Douglas DC-6"/>
    <n v="25"/>
    <n v="0"/>
    <n v="0"/>
    <n v="0"/>
    <n v="25"/>
    <n v="1"/>
  </r>
  <r>
    <d v="1947-11-13T00:00:00"/>
    <x v="35"/>
    <x v="4"/>
    <x v="5"/>
    <s v="Unknown"/>
    <s v="Near Bouchox, France"/>
    <x v="11"/>
    <x v="271"/>
    <s v="Junkers Ju-52/3m"/>
    <n v="2"/>
    <n v="2"/>
    <n v="0"/>
    <n v="2"/>
    <n v="0"/>
    <n v="0"/>
  </r>
  <r>
    <d v="1947-11-18T00:00:00"/>
    <x v="35"/>
    <x v="4"/>
    <x v="5"/>
    <s v="Unknown"/>
    <s v="Ravello, Italy"/>
    <x v="31"/>
    <x v="272"/>
    <s v="Bristol 170 Freighter XI"/>
    <n v="25"/>
    <n v="20"/>
    <n v="0"/>
    <n v="20"/>
    <n v="5"/>
    <n v="0.2"/>
  </r>
  <r>
    <d v="1947-11-18T00:00:00"/>
    <x v="35"/>
    <x v="4"/>
    <x v="5"/>
    <d v="1899-12-30T13:00:00"/>
    <s v="Newcastle, Delaware"/>
    <x v="207"/>
    <x v="83"/>
    <s v="Lockheed L-049-46-26 Constellation"/>
    <n v="5"/>
    <n v="5"/>
    <n v="0"/>
    <n v="5"/>
    <n v="0"/>
    <n v="0"/>
  </r>
  <r>
    <d v="1947-11-21T00:00:00"/>
    <x v="35"/>
    <x v="4"/>
    <x v="5"/>
    <s v="Unknown"/>
    <s v="Phouznicie, Romania"/>
    <x v="33"/>
    <x v="273"/>
    <s v="Lisunov Li-2"/>
    <n v="26"/>
    <n v="13"/>
    <n v="0"/>
    <n v="13"/>
    <n v="13"/>
    <n v="0.5"/>
  </r>
  <r>
    <d v="1947-11-27T00:00:00"/>
    <x v="35"/>
    <x v="4"/>
    <x v="5"/>
    <s v="Unknown"/>
    <s v="Yakutat, Alaska"/>
    <x v="175"/>
    <x v="274"/>
    <s v="Douglas DC-3"/>
    <n v="13"/>
    <n v="13"/>
    <n v="0"/>
    <n v="13"/>
    <n v="0"/>
    <n v="0"/>
  </r>
  <r>
    <d v="1947-11-27T00:00:00"/>
    <x v="35"/>
    <x v="4"/>
    <x v="5"/>
    <d v="1899-12-30T04:20:00"/>
    <s v="Montenegrin Mountains, Yugoslavia"/>
    <x v="99"/>
    <x v="275"/>
    <s v="Douglas DC-3"/>
    <n v="22"/>
    <n v="22"/>
    <n v="0"/>
    <n v="22"/>
    <n v="0"/>
    <n v="0"/>
  </r>
  <r>
    <d v="1947-11-27T00:00:00"/>
    <x v="35"/>
    <x v="4"/>
    <x v="5"/>
    <s v="Unknown"/>
    <s v="unknown"/>
    <x v="54"/>
    <x v="80"/>
    <s v="Douglas DC-3"/>
    <n v="3"/>
    <n v="2"/>
    <n v="0"/>
    <n v="2"/>
    <n v="1"/>
    <n v="0.33333333333333331"/>
  </r>
  <r>
    <d v="1947-11-28T00:00:00"/>
    <x v="35"/>
    <x v="4"/>
    <x v="5"/>
    <d v="1899-12-30T14:10:00"/>
    <s v="Near Trappa, Italy"/>
    <x v="31"/>
    <x v="197"/>
    <s v="Douglas C-47B"/>
    <n v="20"/>
    <n v="20"/>
    <n v="0"/>
    <n v="20"/>
    <n v="0"/>
    <n v="0"/>
  </r>
  <r>
    <d v="1947-11-30T00:00:00"/>
    <x v="35"/>
    <x v="4"/>
    <x v="5"/>
    <d v="1899-12-30T14:25:00"/>
    <s v="Seattle, Washington"/>
    <x v="69"/>
    <x v="276"/>
    <s v="Douglas C-54A"/>
    <n v="28"/>
    <n v="8"/>
    <n v="1"/>
    <n v="9"/>
    <n v="20"/>
    <n v="0.7142857142857143"/>
  </r>
  <r>
    <d v="1947-12-10T00:00:00"/>
    <x v="35"/>
    <x v="4"/>
    <x v="9"/>
    <d v="1899-12-30T00:20:00"/>
    <s v="Near Goose Bay, Labrador"/>
    <x v="216"/>
    <x v="197"/>
    <s v="Douglas C-54D-DC (DC-4)"/>
    <n v="29"/>
    <n v="23"/>
    <n v="0"/>
    <n v="23"/>
    <n v="6"/>
    <n v="0.20689655172413793"/>
  </r>
  <r>
    <d v="1947-12-11T00:00:00"/>
    <x v="35"/>
    <x v="4"/>
    <x v="9"/>
    <d v="1899-12-30T18:10:00"/>
    <s v="Near Memphis, Tennessee"/>
    <x v="60"/>
    <x v="197"/>
    <s v="Douglas C-47-DK"/>
    <n v="20"/>
    <n v="20"/>
    <n v="0"/>
    <n v="20"/>
    <n v="0"/>
    <n v="0"/>
  </r>
  <r>
    <d v="1947-12-23T00:00:00"/>
    <x v="35"/>
    <x v="4"/>
    <x v="9"/>
    <s v="Unknown"/>
    <s v="Kunming, China"/>
    <x v="29"/>
    <x v="277"/>
    <s v="Short  S-29 Stirling V"/>
    <n v="30"/>
    <n v="25"/>
    <n v="0"/>
    <n v="25"/>
    <n v="5"/>
    <n v="0.16666666666666666"/>
  </r>
  <r>
    <d v="1947-12-27T00:00:00"/>
    <x v="35"/>
    <x v="4"/>
    <x v="9"/>
    <s v="Unknown"/>
    <s v="Korangi Creek, India"/>
    <x v="131"/>
    <x v="278"/>
    <s v="Douglas DC-3 (C-47)"/>
    <n v="23"/>
    <n v="23"/>
    <n v="0"/>
    <n v="23"/>
    <n v="0"/>
    <n v="0"/>
  </r>
  <r>
    <d v="1947-12-28T00:00:00"/>
    <x v="35"/>
    <x v="4"/>
    <x v="9"/>
    <d v="1899-12-30T12:00:00"/>
    <s v="Leon, Mexico"/>
    <x v="70"/>
    <x v="279"/>
    <s v="Douglas DC-2-172"/>
    <n v="9"/>
    <n v="5"/>
    <n v="3"/>
    <n v="8"/>
    <n v="4"/>
    <n v="0.44444444444444442"/>
  </r>
  <r>
    <d v="1948-01-06T00:00:00"/>
    <x v="37"/>
    <x v="4"/>
    <x v="11"/>
    <s v="Unknown"/>
    <s v="Paris, France"/>
    <x v="11"/>
    <x v="112"/>
    <s v="Douglas DC-3D"/>
    <n v="16"/>
    <n v="16"/>
    <n v="0"/>
    <n v="16"/>
    <n v="0"/>
    <n v="0"/>
  </r>
  <r>
    <d v="1948-01-06T00:00:00"/>
    <x v="37"/>
    <x v="4"/>
    <x v="11"/>
    <s v="Unknown"/>
    <s v="Ruislip, England"/>
    <x v="7"/>
    <x v="229"/>
    <s v="Vickers 610 Viking 1B"/>
    <n v="18"/>
    <n v="1"/>
    <n v="0"/>
    <n v="1"/>
    <n v="17"/>
    <n v="0.94444444444444442"/>
  </r>
  <r>
    <d v="1948-01-07T00:00:00"/>
    <x v="37"/>
    <x v="4"/>
    <x v="11"/>
    <d v="1899-12-30T07:45:00"/>
    <s v="Near Savannah, Georgia"/>
    <x v="97"/>
    <x v="280"/>
    <s v="Douglas DC-3"/>
    <n v="27"/>
    <n v="18"/>
    <n v="0"/>
    <n v="18"/>
    <n v="9"/>
    <n v="0.33333333333333331"/>
  </r>
  <r>
    <d v="1948-01-08T00:00:00"/>
    <x v="37"/>
    <x v="4"/>
    <x v="11"/>
    <s v="Unknown"/>
    <s v="Near Palestro, Algeria"/>
    <x v="47"/>
    <x v="281"/>
    <s v="Douglas DC-3"/>
    <n v="9"/>
    <n v="9"/>
    <n v="0"/>
    <n v="9"/>
    <n v="0"/>
    <n v="0"/>
  </r>
  <r>
    <d v="1948-01-11T00:00:00"/>
    <x v="37"/>
    <x v="4"/>
    <x v="11"/>
    <s v="Unknown"/>
    <s v="Ciudad Havajillo, Dominican Republic"/>
    <x v="217"/>
    <x v="282"/>
    <s v="Douglas DC-3"/>
    <n v="31"/>
    <n v="31"/>
    <n v="0"/>
    <n v="31"/>
    <n v="0"/>
    <n v="0"/>
  </r>
  <r>
    <d v="1948-01-13T00:00:00"/>
    <x v="37"/>
    <x v="4"/>
    <x v="11"/>
    <d v="1899-12-30T04:36:00"/>
    <s v="Oxon Hill, Maryland"/>
    <x v="15"/>
    <x v="149"/>
    <s v="Douglas DC-3-201F"/>
    <n v="9"/>
    <n v="5"/>
    <n v="0"/>
    <n v="5"/>
    <n v="4"/>
    <n v="0.44444444444444442"/>
  </r>
  <r>
    <d v="1948-01-20T00:00:00"/>
    <x v="37"/>
    <x v="4"/>
    <x v="11"/>
    <s v="Unknown"/>
    <s v="Near Mukden, China"/>
    <x v="29"/>
    <x v="80"/>
    <s v="Curtiss C-46"/>
    <n v="11"/>
    <n v="3"/>
    <n v="0"/>
    <n v="3"/>
    <n v="8"/>
    <n v="0.72727272727272729"/>
  </r>
  <r>
    <d v="1949-08-09T00:00:00"/>
    <x v="36"/>
    <x v="4"/>
    <x v="2"/>
    <s v="Unknown"/>
    <s v="Salalah, Oman"/>
    <x v="218"/>
    <x v="186"/>
    <s v="Douglas C-47B"/>
    <n v="12"/>
    <n v="12"/>
    <n v="0"/>
    <n v="12"/>
    <n v="0"/>
    <n v="0"/>
  </r>
  <r>
    <d v="1948-01-28T00:00:00"/>
    <x v="37"/>
    <x v="4"/>
    <x v="11"/>
    <d v="1899-12-30T10:50:00"/>
    <s v="Diablo Mts., California"/>
    <x v="28"/>
    <x v="283"/>
    <s v="Douglas DC-3 (C-47B-DK)"/>
    <n v="32"/>
    <n v="32"/>
    <n v="0"/>
    <n v="32"/>
    <n v="0"/>
    <n v="0"/>
  </r>
  <r>
    <d v="1948-01-30T00:00:00"/>
    <x v="37"/>
    <x v="4"/>
    <x v="11"/>
    <d v="1899-12-30T03:00:00"/>
    <s v="AtlantiOcean, NE of Bermuda"/>
    <x v="219"/>
    <x v="233"/>
    <s v="Avro 688 Tudor I"/>
    <n v="31"/>
    <n v="31"/>
    <n v="0"/>
    <n v="31"/>
    <n v="0"/>
    <n v="0"/>
  </r>
  <r>
    <d v="1948-02-07T00:00:00"/>
    <x v="37"/>
    <x v="4"/>
    <x v="10"/>
    <d v="1899-12-30T13:27:00"/>
    <s v="Off Jacksonville, Florida"/>
    <x v="89"/>
    <x v="149"/>
    <s v="Lockheed L-649 Constellation"/>
    <n v="69"/>
    <n v="1"/>
    <n v="0"/>
    <n v="1"/>
    <n v="68"/>
    <n v="0.98550724637681164"/>
  </r>
  <r>
    <d v="1948-02-12T00:00:00"/>
    <x v="37"/>
    <x v="4"/>
    <x v="10"/>
    <s v="Unknown"/>
    <s v="Ubrichstein, Germany"/>
    <x v="4"/>
    <x v="284"/>
    <s v="Douglas DC-3"/>
    <n v="21"/>
    <n v="12"/>
    <n v="0"/>
    <n v="12"/>
    <n v="9"/>
    <n v="0.42857142857142855"/>
  </r>
  <r>
    <d v="1948-02-20T00:00:00"/>
    <x v="37"/>
    <x v="4"/>
    <x v="10"/>
    <s v="Unknown"/>
    <s v="Collesalvetti,  Italy"/>
    <x v="31"/>
    <x v="285"/>
    <s v="Douglas C-47-DL"/>
    <n v="10"/>
    <n v="7"/>
    <n v="0"/>
    <n v="7"/>
    <n v="3"/>
    <n v="0.3"/>
  </r>
  <r>
    <d v="1948-02-21T00:00:00"/>
    <x v="37"/>
    <x v="4"/>
    <x v="10"/>
    <s v="Unknown"/>
    <s v="Off St. Marcouf, France"/>
    <x v="11"/>
    <x v="8"/>
    <s v="Latecoere 631"/>
    <n v="14"/>
    <n v="14"/>
    <n v="0"/>
    <n v="14"/>
    <n v="0"/>
    <n v="0"/>
  </r>
  <r>
    <d v="1948-02-23T00:00:00"/>
    <x v="37"/>
    <x v="4"/>
    <x v="10"/>
    <s v="Unknown"/>
    <s v="Davao, Philippines"/>
    <x v="193"/>
    <x v="286"/>
    <s v="Douglas DC-3"/>
    <n v="12"/>
    <n v="12"/>
    <n v="0"/>
    <n v="12"/>
    <n v="0"/>
    <n v="0"/>
  </r>
  <r>
    <d v="1948-02-25T00:00:00"/>
    <x v="37"/>
    <x v="4"/>
    <x v="10"/>
    <d v="1899-12-30T06:00:00"/>
    <s v="Columbus, Ohio"/>
    <x v="13"/>
    <x v="287"/>
    <s v="Douglas C-47A"/>
    <n v="2"/>
    <n v="2"/>
    <n v="0"/>
    <n v="2"/>
    <n v="0"/>
    <n v="0"/>
  </r>
  <r>
    <d v="1948-02-27T00:00:00"/>
    <x v="37"/>
    <x v="4"/>
    <x v="10"/>
    <s v="Unknown"/>
    <s v="Near Belem, Brazil"/>
    <x v="53"/>
    <x v="288"/>
    <s v="Douglas C-47"/>
    <n v="26"/>
    <n v="23"/>
    <n v="0"/>
    <n v="23"/>
    <n v="3"/>
    <n v="0.11538461538461539"/>
  </r>
  <r>
    <d v="1948-03-02T00:00:00"/>
    <x v="37"/>
    <x v="4"/>
    <x v="4"/>
    <s v="Unknown"/>
    <s v="Off Perpignan, France"/>
    <x v="11"/>
    <x v="289"/>
    <s v="Junkers Ju-52/3m"/>
    <n v="4"/>
    <n v="4"/>
    <n v="0"/>
    <n v="4"/>
    <n v="0"/>
    <n v="0"/>
  </r>
  <r>
    <d v="1948-03-02T00:00:00"/>
    <x v="37"/>
    <x v="4"/>
    <x v="4"/>
    <d v="1899-12-30T21:14:00"/>
    <s v="Heathrow Airport, London, England"/>
    <x v="220"/>
    <x v="75"/>
    <s v="Douglas DC-3"/>
    <n v="22"/>
    <n v="20"/>
    <n v="0"/>
    <n v="20"/>
    <n v="2"/>
    <n v="9.0909090909090912E-2"/>
  </r>
  <r>
    <d v="1948-03-07T00:00:00"/>
    <x v="37"/>
    <x v="4"/>
    <x v="4"/>
    <s v="Unknown"/>
    <s v="Near Skalafell, Iceland"/>
    <x v="212"/>
    <x v="290"/>
    <s v="Avro Anson"/>
    <n v="5"/>
    <n v="5"/>
    <n v="0"/>
    <n v="5"/>
    <n v="0"/>
    <n v="0"/>
  </r>
  <r>
    <d v="1948-03-10T00:00:00"/>
    <x v="37"/>
    <x v="4"/>
    <x v="4"/>
    <d v="1899-12-30T22:58:00"/>
    <s v="Chicago, Illinois"/>
    <x v="20"/>
    <x v="133"/>
    <s v="Douglas DC-4"/>
    <n v="13"/>
    <n v="12"/>
    <n v="0"/>
    <n v="12"/>
    <n v="1"/>
    <n v="7.6923076923076927E-2"/>
  </r>
  <r>
    <d v="1948-03-12T00:00:00"/>
    <x v="37"/>
    <x v="4"/>
    <x v="4"/>
    <d v="1899-12-30T21:14:00"/>
    <s v="Mt. Sanford, Alaska"/>
    <x v="175"/>
    <x v="60"/>
    <s v="Douglas DC-4 (C-54G-1-DO)"/>
    <n v="30"/>
    <n v="30"/>
    <n v="0"/>
    <n v="30"/>
    <n v="0"/>
    <n v="0"/>
  </r>
  <r>
    <d v="1948-03-13T00:00:00"/>
    <x v="37"/>
    <x v="4"/>
    <x v="4"/>
    <s v="Unknown"/>
    <s v="Sierra Cristais, Brazil"/>
    <x v="53"/>
    <x v="291"/>
    <s v="Douglas DC-3"/>
    <n v="6"/>
    <n v="6"/>
    <n v="0"/>
    <n v="6"/>
    <n v="0"/>
    <n v="0"/>
  </r>
  <r>
    <d v="1948-03-15T00:00:00"/>
    <x v="37"/>
    <x v="4"/>
    <x v="4"/>
    <s v="Unknown"/>
    <s v="Villa Pinzon, Colombia"/>
    <x v="38"/>
    <x v="292"/>
    <s v="Douglas DC-3 (C47-DL)"/>
    <n v="15"/>
    <n v="14"/>
    <n v="0"/>
    <n v="14"/>
    <n v="1"/>
    <n v="6.6666666666666666E-2"/>
  </r>
  <r>
    <d v="1948-03-27T00:00:00"/>
    <x v="37"/>
    <x v="4"/>
    <x v="4"/>
    <s v="Unknown"/>
    <s v="Monte Cardo, Corsica, France"/>
    <x v="112"/>
    <x v="293"/>
    <s v="Vickers 604 Viking 1B"/>
    <n v="19"/>
    <n v="19"/>
    <n v="0"/>
    <n v="19"/>
    <n v="0"/>
    <n v="0"/>
  </r>
  <r>
    <d v="1948-04-05T00:00:00"/>
    <x v="37"/>
    <x v="4"/>
    <x v="8"/>
    <s v="Unknown"/>
    <s v="Near Berlin, Germany"/>
    <x v="4"/>
    <x v="294"/>
    <s v="Vickers Viking 1B &amp; Soviet YAK-3 fighter"/>
    <n v="15"/>
    <n v="15"/>
    <n v="0"/>
    <n v="15"/>
    <n v="0"/>
    <n v="0"/>
  </r>
  <r>
    <d v="1948-04-15T00:00:00"/>
    <x v="37"/>
    <x v="4"/>
    <x v="8"/>
    <d v="1899-12-30T02:35:00"/>
    <s v="Shannon, Ireland"/>
    <x v="172"/>
    <x v="154"/>
    <s v="Lockheed L-049-46 Constellation"/>
    <n v="31"/>
    <n v="30"/>
    <n v="0"/>
    <n v="30"/>
    <n v="1"/>
    <n v="3.2258064516129031E-2"/>
  </r>
  <r>
    <d v="1949-08-13T00:00:00"/>
    <x v="36"/>
    <x v="4"/>
    <x v="2"/>
    <s v="Unknown"/>
    <s v="Near Bogota, Colombia"/>
    <x v="38"/>
    <x v="295"/>
    <s v="Douglas C-47"/>
    <n v="32"/>
    <n v="32"/>
    <n v="0"/>
    <n v="32"/>
    <n v="0"/>
    <n v="0"/>
  </r>
  <r>
    <d v="1948-05-13T00:00:00"/>
    <x v="37"/>
    <x v="4"/>
    <x v="6"/>
    <d v="1899-12-30T11:00:00"/>
    <s v="Near Magazini, Belgian Congo (Zaire)"/>
    <x v="221"/>
    <x v="75"/>
    <s v="Douglas DC-4-1009"/>
    <n v="32"/>
    <n v="31"/>
    <n v="0"/>
    <n v="31"/>
    <n v="1"/>
    <n v="3.125E-2"/>
  </r>
  <r>
    <d v="1948-05-13T00:00:00"/>
    <x v="37"/>
    <x v="4"/>
    <x v="6"/>
    <s v="Unknown"/>
    <s v="Mount Coron, France"/>
    <x v="11"/>
    <x v="296"/>
    <s v="de Havilland Dove 1"/>
    <n v="10"/>
    <n v="10"/>
    <n v="0"/>
    <n v="10"/>
    <n v="0"/>
    <n v="0"/>
  </r>
  <r>
    <d v="1948-05-15T00:00:00"/>
    <x v="37"/>
    <x v="4"/>
    <x v="6"/>
    <s v="Unknown"/>
    <s v="Vrede, South Africa"/>
    <x v="84"/>
    <x v="297"/>
    <s v="Douglas DC-3-455"/>
    <n v="13"/>
    <n v="13"/>
    <n v="0"/>
    <n v="13"/>
    <n v="0"/>
    <n v="0"/>
  </r>
  <r>
    <d v="1948-05-16T00:00:00"/>
    <x v="37"/>
    <x v="4"/>
    <x v="6"/>
    <d v="1899-12-30T20:42:00"/>
    <s v="Columbus, Ohio"/>
    <x v="13"/>
    <x v="257"/>
    <s v="Curtiss C-46E"/>
    <n v="2"/>
    <n v="2"/>
    <n v="0"/>
    <n v="2"/>
    <n v="0"/>
    <n v="0"/>
  </r>
  <r>
    <d v="1948-05-20T00:00:00"/>
    <x v="37"/>
    <x v="4"/>
    <x v="6"/>
    <s v="Unknown"/>
    <s v="Near Bovingdon, England"/>
    <x v="7"/>
    <x v="298"/>
    <s v="Douglas C-47A"/>
    <n v="4"/>
    <n v="3"/>
    <n v="0"/>
    <n v="3"/>
    <n v="1"/>
    <n v="0.25"/>
  </r>
  <r>
    <d v="1948-05-25T00:00:00"/>
    <x v="37"/>
    <x v="4"/>
    <x v="6"/>
    <s v="Unknown"/>
    <s v="Albacete, Spain"/>
    <x v="19"/>
    <x v="299"/>
    <s v="Handley Page Halifax C-8"/>
    <n v="4"/>
    <n v="4"/>
    <n v="1"/>
    <n v="5"/>
    <n v="0"/>
    <n v="0"/>
  </r>
  <r>
    <d v="1948-06-10T00:00:00"/>
    <x v="37"/>
    <x v="4"/>
    <x v="7"/>
    <s v="Unknown"/>
    <s v="Ile of Man"/>
    <x v="222"/>
    <x v="300"/>
    <s v="de Havilland DH-89A Dragon Rapide"/>
    <n v="8"/>
    <n v="6"/>
    <n v="0"/>
    <n v="6"/>
    <n v="2"/>
    <n v="0.25"/>
  </r>
  <r>
    <d v="1948-06-17T00:00:00"/>
    <x v="37"/>
    <x v="4"/>
    <x v="7"/>
    <d v="1899-12-30T12:41:00"/>
    <s v="Mount Carmel, Pennsylvania"/>
    <x v="14"/>
    <x v="111"/>
    <s v="Douglas DC-6"/>
    <n v="43"/>
    <n v="43"/>
    <n v="0"/>
    <n v="43"/>
    <n v="0"/>
    <n v="0"/>
  </r>
  <r>
    <d v="1948-06-26T00:00:00"/>
    <x v="37"/>
    <x v="4"/>
    <x v="7"/>
    <s v="Unknown"/>
    <s v="Maiquetia, Venezuela"/>
    <x v="210"/>
    <x v="260"/>
    <s v="Douglas DC-3"/>
    <n v="17"/>
    <n v="1"/>
    <n v="0"/>
    <n v="1"/>
    <n v="16"/>
    <n v="0.94117647058823528"/>
  </r>
  <r>
    <d v="1948-07-01T00:00:00"/>
    <x v="37"/>
    <x v="4"/>
    <x v="1"/>
    <s v="Unknown"/>
    <s v="Keerbergen, Belgium"/>
    <x v="5"/>
    <x v="141"/>
    <s v="Fiat G.212CP"/>
    <n v="12"/>
    <n v="8"/>
    <n v="0"/>
    <n v="8"/>
    <n v="4"/>
    <n v="0.33333333333333331"/>
  </r>
  <r>
    <d v="1948-07-04T00:00:00"/>
    <x v="37"/>
    <x v="4"/>
    <x v="1"/>
    <s v="Unknown"/>
    <s v="Northolt, Middlesex, England"/>
    <x v="223"/>
    <x v="301"/>
    <s v="Douglas DC-6 / RAF York MW248"/>
    <n v="32"/>
    <n v="32"/>
    <n v="0"/>
    <n v="32"/>
    <n v="0"/>
    <n v="0"/>
  </r>
  <r>
    <d v="1948-07-07T00:00:00"/>
    <x v="37"/>
    <x v="4"/>
    <x v="1"/>
    <s v="Unknown"/>
    <s v="Djiring, French Indo-China"/>
    <x v="224"/>
    <x v="302"/>
    <s v="Douglas DC-3"/>
    <n v="16"/>
    <n v="16"/>
    <n v="0"/>
    <n v="16"/>
    <n v="0"/>
    <n v="0"/>
  </r>
  <r>
    <d v="1948-07-14T00:00:00"/>
    <x v="37"/>
    <x v="4"/>
    <x v="1"/>
    <s v="Unknown"/>
    <s v="Belem, Brazil"/>
    <x v="53"/>
    <x v="303"/>
    <s v="Douglas C-47A"/>
    <n v="5"/>
    <n v="5"/>
    <n v="0"/>
    <n v="5"/>
    <n v="0"/>
    <n v="0"/>
  </r>
  <r>
    <d v="1948-07-16T00:00:00"/>
    <x v="37"/>
    <x v="4"/>
    <x v="1"/>
    <s v="Unknown"/>
    <s v="PacifiOcean between Hong Kong and Macao"/>
    <x v="225"/>
    <x v="304"/>
    <s v="Consolidated OA-10 Catalina"/>
    <n v="26"/>
    <n v="25"/>
    <n v="0"/>
    <n v="25"/>
    <n v="1"/>
    <n v="3.8461538461538464E-2"/>
  </r>
  <r>
    <d v="1948-07-24T00:00:00"/>
    <x v="37"/>
    <x v="4"/>
    <x v="1"/>
    <s v="Unknown"/>
    <s v="Cap-des-Rosiers, Quebec, Canada"/>
    <x v="174"/>
    <x v="305"/>
    <s v="Douglas DC-3"/>
    <n v="26"/>
    <n v="26"/>
    <n v="0"/>
    <n v="26"/>
    <n v="0"/>
    <n v="0"/>
  </r>
  <r>
    <d v="1948-07-29T00:00:00"/>
    <x v="37"/>
    <x v="4"/>
    <x v="1"/>
    <s v="Unknown"/>
    <s v="Buenos Aires, Argentina"/>
    <x v="98"/>
    <x v="306"/>
    <s v="Short Sandringham 2 (flying boat)"/>
    <n v="24"/>
    <n v="18"/>
    <n v="0"/>
    <n v="18"/>
    <n v="6"/>
    <n v="0.25"/>
  </r>
  <r>
    <d v="1948-07-29T00:00:00"/>
    <x v="37"/>
    <x v="4"/>
    <x v="1"/>
    <s v="Unknown"/>
    <s v="Tsingtao, China"/>
    <x v="29"/>
    <x v="307"/>
    <s v="Curtiss C-46D-20-CU"/>
    <n v="24"/>
    <n v="19"/>
    <n v="0"/>
    <n v="19"/>
    <n v="5"/>
    <n v="0.20833333333333334"/>
  </r>
  <r>
    <d v="1948-08-01T00:00:00"/>
    <x v="37"/>
    <x v="4"/>
    <x v="2"/>
    <s v="Unknown"/>
    <s v="1,200 miles off Dakar, AtlantiOcean"/>
    <x v="226"/>
    <x v="112"/>
    <s v="Latecoere 631 (flying boat)"/>
    <n v="52"/>
    <n v="52"/>
    <n v="0"/>
    <n v="52"/>
    <n v="0"/>
    <n v="0"/>
  </r>
  <r>
    <d v="1948-08-01T00:00:00"/>
    <x v="37"/>
    <x v="4"/>
    <x v="2"/>
    <s v="Unknown"/>
    <s v="Karachi, Pakistan"/>
    <x v="227"/>
    <x v="308"/>
    <s v="Avro 691 Lancastrian"/>
    <n v="4"/>
    <n v="4"/>
    <n v="0"/>
    <n v="4"/>
    <n v="0"/>
    <n v="0"/>
  </r>
  <r>
    <d v="1948-08-09T00:00:00"/>
    <x v="37"/>
    <x v="4"/>
    <x v="2"/>
    <s v="Unknown"/>
    <s v="Port Underwood, New Zealand"/>
    <x v="78"/>
    <x v="309"/>
    <s v="Douglas C-47B"/>
    <n v="2"/>
    <n v="2"/>
    <n v="0"/>
    <n v="2"/>
    <n v="0"/>
    <n v="0"/>
  </r>
  <r>
    <d v="1948-08-20T00:00:00"/>
    <x v="37"/>
    <x v="4"/>
    <x v="2"/>
    <s v="Unknown"/>
    <s v="La Guaira, Venezuela"/>
    <x v="210"/>
    <x v="310"/>
    <s v="Douglas C-47A"/>
    <n v="3"/>
    <n v="3"/>
    <n v="0"/>
    <n v="3"/>
    <n v="0"/>
    <n v="0"/>
  </r>
  <r>
    <d v="1950-05-24T00:00:00"/>
    <x v="38"/>
    <x v="5"/>
    <x v="6"/>
    <s v="Unknown"/>
    <s v="Near Pasto, Colombia"/>
    <x v="38"/>
    <x v="311"/>
    <s v="Douglas C-47"/>
    <n v="26"/>
    <n v="25"/>
    <n v="0"/>
    <n v="25"/>
    <n v="1"/>
    <n v="3.8461538461538464E-2"/>
  </r>
  <r>
    <d v="1948-08-29T00:00:00"/>
    <x v="37"/>
    <x v="4"/>
    <x v="2"/>
    <d v="1899-12-30T17:05:00"/>
    <s v="Near Winona, Minnesota"/>
    <x v="55"/>
    <x v="60"/>
    <s v="Martin 202"/>
    <n v="37"/>
    <n v="37"/>
    <n v="0"/>
    <n v="37"/>
    <n v="0"/>
    <n v="0"/>
  </r>
  <r>
    <d v="1948-08-31T00:00:00"/>
    <x v="37"/>
    <x v="4"/>
    <x v="2"/>
    <s v="Unknown"/>
    <s v="Near Elizabethville, Belgium Congo"/>
    <x v="228"/>
    <x v="75"/>
    <s v="Douglas DC-3 (Douglas C-47A-10-DK)"/>
    <n v="13"/>
    <n v="13"/>
    <n v="0"/>
    <n v="13"/>
    <n v="0"/>
    <n v="0"/>
  </r>
  <r>
    <d v="1948-09-02T00:00:00"/>
    <x v="37"/>
    <x v="4"/>
    <x v="0"/>
    <s v="Unknown"/>
    <s v="Near Quirindi, Australia"/>
    <x v="26"/>
    <x v="82"/>
    <s v="Douglas DC-3"/>
    <n v="13"/>
    <n v="13"/>
    <n v="0"/>
    <n v="13"/>
    <n v="0"/>
    <n v="0"/>
  </r>
  <r>
    <d v="1948-10-02T00:00:00"/>
    <x v="37"/>
    <x v="4"/>
    <x v="3"/>
    <s v="Unknown"/>
    <s v="Near Trondheim, Norway"/>
    <x v="116"/>
    <x v="267"/>
    <s v="Short Sandringham 6 (flying boat)"/>
    <n v="45"/>
    <n v="19"/>
    <n v="0"/>
    <n v="19"/>
    <n v="26"/>
    <n v="0.57777777777777772"/>
  </r>
  <r>
    <d v="1948-10-20T00:00:00"/>
    <x v="37"/>
    <x v="4"/>
    <x v="3"/>
    <d v="1899-12-30T23:32:00"/>
    <s v="Prestwick Airport, Scotland"/>
    <x v="150"/>
    <x v="26"/>
    <s v="Lockheed 049-46-25 Constellation"/>
    <n v="40"/>
    <n v="40"/>
    <n v="0"/>
    <n v="40"/>
    <n v="0"/>
    <n v="0"/>
  </r>
  <r>
    <d v="1948-10-23T00:00:00"/>
    <x v="37"/>
    <x v="4"/>
    <x v="3"/>
    <s v="Unknown"/>
    <s v="Mt. Ruapehu, New Zealand"/>
    <x v="78"/>
    <x v="309"/>
    <s v="Lockheed 10A Electra"/>
    <n v="13"/>
    <n v="13"/>
    <n v="0"/>
    <n v="13"/>
    <n v="0"/>
    <n v="0"/>
  </r>
  <r>
    <d v="1948-10-27T00:00:00"/>
    <x v="37"/>
    <x v="4"/>
    <x v="3"/>
    <d v="1899-12-30T16:50:00"/>
    <s v="Near Edmonton, Alberta, Canada"/>
    <x v="192"/>
    <x v="60"/>
    <s v="Douglas C-54A"/>
    <n v="5"/>
    <n v="2"/>
    <n v="0"/>
    <n v="2"/>
    <n v="3"/>
    <n v="0.6"/>
  </r>
  <r>
    <d v="1948-11-03T00:00:00"/>
    <x v="37"/>
    <x v="4"/>
    <x v="5"/>
    <d v="1899-12-30T10:50:00"/>
    <s v="Near Glossop, England"/>
    <x v="7"/>
    <x v="197"/>
    <s v="Boeing B-29 Superfortress"/>
    <n v="13"/>
    <n v="13"/>
    <n v="0"/>
    <n v="13"/>
    <n v="0"/>
    <n v="0"/>
  </r>
  <r>
    <d v="1948-11-04T00:00:00"/>
    <x v="37"/>
    <x v="4"/>
    <x v="5"/>
    <d v="1899-12-30T05:44:00"/>
    <s v="Cape Spencer, Alaska"/>
    <x v="175"/>
    <x v="312"/>
    <s v="Douglas DC-3"/>
    <n v="17"/>
    <n v="17"/>
    <n v="0"/>
    <n v="17"/>
    <n v="0"/>
    <n v="0"/>
  </r>
  <r>
    <d v="1948-11-08T00:00:00"/>
    <x v="37"/>
    <x v="4"/>
    <x v="5"/>
    <d v="1899-12-30T07:40:00"/>
    <s v="Mt. Macedon, Australia"/>
    <x v="26"/>
    <x v="82"/>
    <s v="Douglas DC-3"/>
    <n v="23"/>
    <n v="3"/>
    <n v="0"/>
    <n v="3"/>
    <n v="20"/>
    <n v="0.86956521739130432"/>
  </r>
  <r>
    <d v="1948-11-11T00:00:00"/>
    <x v="37"/>
    <x v="4"/>
    <x v="5"/>
    <s v="Unknown"/>
    <s v="Liverpool, England"/>
    <x v="7"/>
    <x v="313"/>
    <s v="de Havilland DH-89A Dragon Rapide"/>
    <n v="9"/>
    <n v="8"/>
    <n v="0"/>
    <n v="8"/>
    <n v="1"/>
    <n v="0.1111111111111111"/>
  </r>
  <r>
    <d v="1948-11-26T00:00:00"/>
    <x v="37"/>
    <x v="4"/>
    <x v="5"/>
    <s v="Unknown"/>
    <s v="Vehari, Pakistan"/>
    <x v="227"/>
    <x v="314"/>
    <s v="Douglas DC-3"/>
    <n v="21"/>
    <n v="21"/>
    <n v="0"/>
    <n v="21"/>
    <n v="0"/>
    <n v="0"/>
  </r>
  <r>
    <d v="1948-12-05T00:00:00"/>
    <x v="37"/>
    <x v="4"/>
    <x v="9"/>
    <s v="Unknown"/>
    <s v="Kiangwan, China"/>
    <x v="29"/>
    <x v="226"/>
    <s v="Curtiss C-46"/>
    <n v="40"/>
    <n v="9"/>
    <n v="0"/>
    <n v="9"/>
    <n v="31"/>
    <n v="0.77500000000000002"/>
  </r>
  <r>
    <d v="1948-12-06T00:00:00"/>
    <x v="37"/>
    <x v="4"/>
    <x v="9"/>
    <s v="Unknown"/>
    <s v="Milan, Italy"/>
    <x v="31"/>
    <x v="17"/>
    <s v="Douglas C-47"/>
    <n v="7"/>
    <n v="7"/>
    <n v="0"/>
    <n v="7"/>
    <n v="0"/>
    <n v="0"/>
  </r>
  <r>
    <d v="1948-12-12T00:00:00"/>
    <x v="37"/>
    <x v="4"/>
    <x v="9"/>
    <s v="Unknown"/>
    <s v="Taipei, Taiwan"/>
    <x v="229"/>
    <x v="80"/>
    <s v="Douglas DC-3"/>
    <n v="10"/>
    <n v="2"/>
    <n v="0"/>
    <n v="2"/>
    <n v="8"/>
    <n v="0.8"/>
  </r>
  <r>
    <d v="1948-12-15T00:00:00"/>
    <x v="37"/>
    <x v="4"/>
    <x v="9"/>
    <s v="Unknown"/>
    <s v="Near Bogata, Colombia"/>
    <x v="38"/>
    <x v="311"/>
    <s v="Douglas C-47"/>
    <n v="30"/>
    <n v="30"/>
    <n v="0"/>
    <n v="30"/>
    <n v="0"/>
    <n v="0"/>
  </r>
  <r>
    <d v="1948-12-21T00:00:00"/>
    <x v="37"/>
    <x v="4"/>
    <x v="9"/>
    <s v="Unknown"/>
    <s v="Near Pilos, Greece"/>
    <x v="61"/>
    <x v="74"/>
    <s v="Douglas DC-3"/>
    <n v="23"/>
    <n v="23"/>
    <n v="0"/>
    <n v="23"/>
    <n v="0"/>
    <n v="0"/>
  </r>
  <r>
    <d v="1948-12-21T00:00:00"/>
    <x v="37"/>
    <x v="4"/>
    <x v="9"/>
    <s v="Unknown"/>
    <s v="Basalt Island, Hong Kong"/>
    <x v="206"/>
    <x v="80"/>
    <s v="Douglas C-54B-5-DO"/>
    <n v="33"/>
    <n v="33"/>
    <n v="0"/>
    <n v="33"/>
    <n v="0"/>
    <n v="0"/>
  </r>
  <r>
    <d v="1948-12-23T00:00:00"/>
    <x v="37"/>
    <x v="4"/>
    <x v="9"/>
    <s v="Unknown"/>
    <s v="Near Madrid, Spain"/>
    <x v="19"/>
    <x v="45"/>
    <s v="Douglas DC-3 (C-47-DL)"/>
    <n v="27"/>
    <n v="27"/>
    <n v="0"/>
    <n v="27"/>
    <n v="0"/>
    <n v="0"/>
  </r>
  <r>
    <d v="1948-12-28T00:00:00"/>
    <x v="37"/>
    <x v="4"/>
    <x v="9"/>
    <d v="1899-12-30T04:13:00"/>
    <s v="Off San Juan, Puerto Rico"/>
    <x v="157"/>
    <x v="315"/>
    <s v="Douglas DC-3"/>
    <n v="32"/>
    <n v="32"/>
    <n v="0"/>
    <n v="32"/>
    <n v="0"/>
    <n v="0"/>
  </r>
  <r>
    <d v="1948-12-31T00:00:00"/>
    <x v="37"/>
    <x v="4"/>
    <x v="9"/>
    <d v="1899-12-30T17:52:00"/>
    <s v="Mt. Argentari, Italy"/>
    <x v="31"/>
    <x v="316"/>
    <s v="Douglas DC-3"/>
    <n v="12"/>
    <n v="12"/>
    <n v="0"/>
    <n v="12"/>
    <n v="0"/>
    <n v="0"/>
  </r>
  <r>
    <d v="1949-01-02T00:00:00"/>
    <x v="36"/>
    <x v="4"/>
    <x v="11"/>
    <d v="1899-12-30T22:05:00"/>
    <s v="Seattle, Washington"/>
    <x v="69"/>
    <x v="317"/>
    <s v="Douglas DC-3 (C-47A-DL)"/>
    <n v="30"/>
    <n v="14"/>
    <n v="0"/>
    <n v="14"/>
    <n v="16"/>
    <n v="0.53333333333333333"/>
  </r>
  <r>
    <d v="1949-01-05T00:00:00"/>
    <x v="36"/>
    <x v="4"/>
    <x v="11"/>
    <s v="Unknown"/>
    <s v="Caravelas Bay, Brazil"/>
    <x v="53"/>
    <x v="233"/>
    <s v="Avro 685 York 1"/>
    <n v="17"/>
    <n v="3"/>
    <n v="0"/>
    <n v="3"/>
    <n v="14"/>
    <n v="0.82352941176470584"/>
  </r>
  <r>
    <d v="1949-01-06T00:00:00"/>
    <x v="36"/>
    <x v="4"/>
    <x v="11"/>
    <d v="1899-12-30T07:20:00"/>
    <s v="Brandywine, Maryland"/>
    <x v="15"/>
    <x v="318"/>
    <s v="Douglas C-47A"/>
    <n v="2"/>
    <n v="2"/>
    <n v="0"/>
    <n v="2"/>
    <n v="0"/>
    <n v="0"/>
  </r>
  <r>
    <d v="1949-01-11T00:00:00"/>
    <x v="36"/>
    <x v="4"/>
    <x v="11"/>
    <s v="Unknown"/>
    <s v="Near Pelotas, Brazil"/>
    <x v="53"/>
    <x v="319"/>
    <s v="Lockheed 18 Lodestar"/>
    <n v="12"/>
    <n v="12"/>
    <n v="0"/>
    <n v="12"/>
    <n v="0"/>
    <n v="0"/>
  </r>
  <r>
    <d v="1949-01-15T00:00:00"/>
    <x v="36"/>
    <x v="4"/>
    <x v="11"/>
    <s v="Unknown"/>
    <s v="Ras-el-Tin, Egypt"/>
    <x v="105"/>
    <x v="316"/>
    <s v="Douglas C-54 Skymaster"/>
    <n v="30"/>
    <n v="30"/>
    <n v="0"/>
    <n v="30"/>
    <n v="0"/>
    <n v="0"/>
  </r>
  <r>
    <d v="1949-01-16T00:00:00"/>
    <x v="36"/>
    <x v="4"/>
    <x v="11"/>
    <s v="Unknown"/>
    <s v="Balihal Pass, India"/>
    <x v="131"/>
    <x v="320"/>
    <s v="Douglas DC-3"/>
    <n v="13"/>
    <n v="13"/>
    <n v="0"/>
    <n v="13"/>
    <n v="0"/>
    <n v="0"/>
  </r>
  <r>
    <d v="1949-01-17T00:00:00"/>
    <x v="36"/>
    <x v="4"/>
    <x v="11"/>
    <d v="1899-12-30T13:40:00"/>
    <s v="AtlantiOcean, off Bermuda"/>
    <x v="230"/>
    <x v="233"/>
    <s v="Avro 688 Tudor 4B"/>
    <n v="20"/>
    <n v="20"/>
    <n v="0"/>
    <n v="20"/>
    <n v="0"/>
    <n v="0"/>
  </r>
  <r>
    <d v="1949-01-17T00:00:00"/>
    <x v="36"/>
    <x v="4"/>
    <x v="11"/>
    <d v="1899-12-30T09:50:00"/>
    <s v="Near Succoth Glen, Lochgoilhead, Scotland"/>
    <x v="231"/>
    <x v="197"/>
    <s v="Boeing B-29A Superfortress"/>
    <n v="20"/>
    <n v="20"/>
    <n v="0"/>
    <n v="20"/>
    <n v="0"/>
    <n v="0"/>
  </r>
  <r>
    <d v="1949-01-20T00:00:00"/>
    <x v="36"/>
    <x v="4"/>
    <x v="11"/>
    <d v="1899-12-30T20:05:00"/>
    <s v="Homer, Alaska"/>
    <x v="175"/>
    <x v="276"/>
    <s v="Douglas DC-3C"/>
    <n v="6"/>
    <n v="5"/>
    <n v="0"/>
    <n v="5"/>
    <n v="1"/>
    <n v="0.16666666666666666"/>
  </r>
  <r>
    <d v="1949-01-30T00:00:00"/>
    <x v="36"/>
    <x v="4"/>
    <x v="11"/>
    <d v="1899-12-30T16:22:00"/>
    <s v="Port Washington, New York"/>
    <x v="43"/>
    <x v="154"/>
    <s v="Lockheed L-749 / Cessna 140"/>
    <n v="35"/>
    <n v="2"/>
    <n v="0"/>
    <n v="2"/>
    <n v="33"/>
    <n v="0.94285714285714284"/>
  </r>
  <r>
    <d v="1949-02-02T00:00:00"/>
    <x v="36"/>
    <x v="4"/>
    <x v="10"/>
    <s v="Unknown"/>
    <s v="Trinity Bay, Newfoundland"/>
    <x v="163"/>
    <x v="321"/>
    <s v="Avro Anson"/>
    <n v="6"/>
    <n v="6"/>
    <n v="0"/>
    <n v="6"/>
    <n v="0"/>
    <n v="0"/>
  </r>
  <r>
    <d v="1949-02-04T00:00:00"/>
    <x v="36"/>
    <x v="4"/>
    <x v="10"/>
    <s v="Unknown"/>
    <s v="Castel Benito, Libya"/>
    <x v="187"/>
    <x v="296"/>
    <s v="Douglas C-54A-1-DO Skymaster"/>
    <n v="53"/>
    <n v="1"/>
    <n v="0"/>
    <n v="1"/>
    <n v="52"/>
    <n v="0.98113207547169812"/>
  </r>
  <r>
    <d v="1949-02-05T00:00:00"/>
    <x v="36"/>
    <x v="4"/>
    <x v="10"/>
    <s v="Unknown"/>
    <s v="Buenaventura Bay, Colombia"/>
    <x v="38"/>
    <x v="235"/>
    <s v="Consolidated PBY-5A Catalina"/>
    <n v="14"/>
    <n v="3"/>
    <n v="0"/>
    <n v="3"/>
    <n v="11"/>
    <n v="0.7857142857142857"/>
  </r>
  <r>
    <d v="1949-02-08T00:00:00"/>
    <x v="36"/>
    <x v="4"/>
    <x v="10"/>
    <d v="1899-12-30T19:56:00"/>
    <s v="Off Copenhagen, Denmark"/>
    <x v="76"/>
    <x v="301"/>
    <s v="Vickers 628 Viking 1B"/>
    <n v="27"/>
    <n v="27"/>
    <n v="0"/>
    <n v="27"/>
    <n v="0"/>
    <n v="0"/>
  </r>
  <r>
    <d v="1949-02-10T00:00:00"/>
    <x v="36"/>
    <x v="4"/>
    <x v="10"/>
    <s v="Unknown"/>
    <s v="Near Huanuco, Peru"/>
    <x v="101"/>
    <x v="218"/>
    <s v="Douglas DC-3"/>
    <n v="16"/>
    <n v="16"/>
    <n v="0"/>
    <n v="16"/>
    <n v="0"/>
    <n v="0"/>
  </r>
  <r>
    <d v="1949-02-19T00:00:00"/>
    <x v="36"/>
    <x v="4"/>
    <x v="10"/>
    <s v="Unknown"/>
    <s v="Near Coventry, Warks, England"/>
    <x v="232"/>
    <x v="322"/>
    <s v="Douglas DC-3 / Avro Anson"/>
    <n v="14"/>
    <n v="14"/>
    <n v="0"/>
    <n v="14"/>
    <n v="0"/>
    <n v="0"/>
  </r>
  <r>
    <d v="1949-02-24T00:00:00"/>
    <x v="36"/>
    <x v="4"/>
    <x v="10"/>
    <s v="Unknown"/>
    <s v="Braemar Resevoir, Hong Kong"/>
    <x v="206"/>
    <x v="304"/>
    <s v="Douglas DC-3"/>
    <n v="23"/>
    <n v="23"/>
    <n v="0"/>
    <n v="23"/>
    <n v="0"/>
    <n v="0"/>
  </r>
  <r>
    <d v="1951-11-15T00:00:00"/>
    <x v="39"/>
    <x v="5"/>
    <x v="5"/>
    <s v="Unknown"/>
    <s v="Near Lodz, Poland"/>
    <x v="233"/>
    <x v="163"/>
    <s v="Douglas DC-3"/>
    <n v="16"/>
    <n v="16"/>
    <n v="0"/>
    <n v="16"/>
    <n v="0"/>
    <n v="0"/>
  </r>
  <r>
    <d v="1949-03-10T00:00:00"/>
    <x v="36"/>
    <x v="4"/>
    <x v="4"/>
    <d v="1899-12-30T09:50:00"/>
    <s v="Coolangatta, Australia"/>
    <x v="26"/>
    <x v="323"/>
    <s v="Lockheed 18 Lodestar"/>
    <n v="16"/>
    <n v="16"/>
    <n v="0"/>
    <n v="16"/>
    <n v="0"/>
    <n v="0"/>
  </r>
  <r>
    <d v="1949-03-15T00:00:00"/>
    <x v="36"/>
    <x v="4"/>
    <x v="4"/>
    <s v="Unknown"/>
    <s v="Berlin, Germany"/>
    <x v="4"/>
    <x v="324"/>
    <s v="Avro 685 York I"/>
    <n v="3"/>
    <n v="3"/>
    <n v="0"/>
    <n v="3"/>
    <n v="0"/>
    <n v="0"/>
  </r>
  <r>
    <d v="1949-03-18T00:00:00"/>
    <x v="36"/>
    <x v="4"/>
    <x v="4"/>
    <d v="1899-12-30T09:40:00"/>
    <s v="Near Waikanae, New Zealand"/>
    <x v="78"/>
    <x v="309"/>
    <s v="Lockheed 18 Lodestar"/>
    <n v="15"/>
    <n v="15"/>
    <n v="0"/>
    <n v="15"/>
    <n v="0"/>
    <n v="0"/>
  </r>
  <r>
    <d v="1949-05-04T00:00:00"/>
    <x v="36"/>
    <x v="4"/>
    <x v="6"/>
    <d v="1899-12-30T17:04:00"/>
    <s v="Superga, Italy"/>
    <x v="31"/>
    <x v="141"/>
    <s v="FIAT G-212CP"/>
    <n v="31"/>
    <n v="31"/>
    <n v="0"/>
    <n v="31"/>
    <n v="0"/>
    <n v="0"/>
  </r>
  <r>
    <d v="1949-05-07T00:00:00"/>
    <x v="36"/>
    <x v="4"/>
    <x v="6"/>
    <d v="1899-12-30T16:00:00"/>
    <s v="Sibuyan Sea, off the Philippine island of Elalat"/>
    <x v="234"/>
    <x v="254"/>
    <s v="Douglas DC-3"/>
    <n v="13"/>
    <n v="13"/>
    <n v="0"/>
    <n v="13"/>
    <n v="0"/>
    <n v="0"/>
  </r>
  <r>
    <d v="1949-06-06T00:00:00"/>
    <x v="36"/>
    <x v="4"/>
    <x v="7"/>
    <s v="Unknown"/>
    <s v="Malahasa Attica, Greece"/>
    <x v="61"/>
    <x v="325"/>
    <s v="Douglas DC-3"/>
    <n v="22"/>
    <n v="22"/>
    <n v="0"/>
    <n v="22"/>
    <n v="0"/>
    <n v="0"/>
  </r>
  <r>
    <d v="1949-06-07T00:00:00"/>
    <x v="36"/>
    <x v="4"/>
    <x v="7"/>
    <d v="1899-12-30T14:00:00"/>
    <s v="Near Florianpolis, Brazil"/>
    <x v="53"/>
    <x v="288"/>
    <s v="Douglas C-47B"/>
    <n v="27"/>
    <n v="27"/>
    <n v="0"/>
    <n v="27"/>
    <n v="0"/>
    <n v="0"/>
  </r>
  <r>
    <d v="1949-06-07T00:00:00"/>
    <x v="36"/>
    <x v="4"/>
    <x v="7"/>
    <d v="1899-12-30T00:25:00"/>
    <s v="San Juan, Puerto Rico"/>
    <x v="157"/>
    <x v="326"/>
    <s v="Curtiss C-46D-5-CU"/>
    <n v="81"/>
    <n v="53"/>
    <n v="0"/>
    <n v="53"/>
    <n v="28"/>
    <n v="0.34567901234567899"/>
  </r>
  <r>
    <d v="1949-06-23T00:00:00"/>
    <x v="36"/>
    <x v="4"/>
    <x v="7"/>
    <s v="Unknown"/>
    <s v="Off Bari, Italy"/>
    <x v="31"/>
    <x v="26"/>
    <s v="Lockheed 749-79-33 Constellation"/>
    <n v="33"/>
    <n v="33"/>
    <n v="0"/>
    <n v="33"/>
    <n v="0"/>
    <n v="0"/>
  </r>
  <r>
    <d v="1949-07-02T00:00:00"/>
    <x v="36"/>
    <x v="4"/>
    <x v="1"/>
    <s v="Unknown"/>
    <s v="Near Guildford, Australia"/>
    <x v="26"/>
    <x v="327"/>
    <s v="Douglas C-47A-20-DL"/>
    <n v="18"/>
    <n v="18"/>
    <n v="0"/>
    <n v="18"/>
    <n v="0"/>
    <n v="0"/>
  </r>
  <r>
    <d v="1949-07-12T00:00:00"/>
    <x v="36"/>
    <x v="4"/>
    <x v="1"/>
    <d v="1899-12-30T03:50:00"/>
    <s v="Near Bombay, India"/>
    <x v="131"/>
    <x v="26"/>
    <s v="Lockheed L-749-79-33 Constellation"/>
    <n v="45"/>
    <n v="45"/>
    <n v="0"/>
    <n v="45"/>
    <n v="0"/>
    <n v="0"/>
  </r>
  <r>
    <d v="1949-07-12T00:00:00"/>
    <x v="36"/>
    <x v="4"/>
    <x v="1"/>
    <d v="1899-12-30T07:43:00"/>
    <s v="Chatsworth, California"/>
    <x v="28"/>
    <x v="328"/>
    <s v="Curtiss C-46E-1-CS"/>
    <n v="48"/>
    <n v="35"/>
    <n v="0"/>
    <n v="35"/>
    <n v="13"/>
    <n v="0.27083333333333331"/>
  </r>
  <r>
    <d v="1949-07-19T00:00:00"/>
    <x v="36"/>
    <x v="4"/>
    <x v="1"/>
    <d v="1899-12-30T21:01:00"/>
    <s v="Seattle, Washington"/>
    <x v="69"/>
    <x v="329"/>
    <s v="Curtiss C-46F-1-CU"/>
    <n v="32"/>
    <n v="2"/>
    <n v="4"/>
    <n v="6"/>
    <n v="30"/>
    <n v="0.9375"/>
  </r>
  <r>
    <d v="1949-07-30T00:00:00"/>
    <x v="36"/>
    <x v="4"/>
    <x v="1"/>
    <d v="1899-12-30T10:45:00"/>
    <s v="Chesterfield, New Jersey"/>
    <x v="1"/>
    <x v="330"/>
    <s v="Douglas DC-3 -201D/ F-6-F- 5 Hellcat"/>
    <n v="16"/>
    <n v="16"/>
    <n v="0"/>
    <n v="16"/>
    <n v="0"/>
    <n v="0"/>
  </r>
  <r>
    <d v="1949-08-02T00:00:00"/>
    <x v="36"/>
    <x v="4"/>
    <x v="2"/>
    <d v="1899-12-30T11:30:00"/>
    <s v="Jaquirana, Brazil"/>
    <x v="53"/>
    <x v="203"/>
    <s v="Curtiss C-46D-10-CU"/>
    <n v="36"/>
    <n v="5"/>
    <n v="0"/>
    <n v="5"/>
    <n v="31"/>
    <n v="0.86111111111111116"/>
  </r>
  <r>
    <d v="1949-08-03T00:00:00"/>
    <x v="36"/>
    <x v="4"/>
    <x v="2"/>
    <s v="Unknown"/>
    <s v="Sao Francisco Bay, Brazil"/>
    <x v="53"/>
    <x v="331"/>
    <s v="Douglas DC-3"/>
    <n v="30"/>
    <n v="5"/>
    <n v="0"/>
    <n v="5"/>
    <n v="25"/>
    <n v="0.83333333333333337"/>
  </r>
  <r>
    <d v="1949-08-06T00:00:00"/>
    <x v="36"/>
    <x v="4"/>
    <x v="2"/>
    <s v="Unknown"/>
    <s v="Salasaca, Ecuador"/>
    <x v="144"/>
    <x v="332"/>
    <s v="Bristol 170 Freighter 21"/>
    <n v="34"/>
    <n v="34"/>
    <n v="0"/>
    <n v="34"/>
    <n v="0"/>
    <n v="0"/>
  </r>
  <r>
    <d v="1949-08-15T00:00:00"/>
    <x v="36"/>
    <x v="4"/>
    <x v="2"/>
    <s v="Unknown"/>
    <s v="Off Lurga Point, Ireland"/>
    <x v="172"/>
    <x v="333"/>
    <s v="Douglas DC-3 (C-54A-DO)"/>
    <n v="58"/>
    <n v="8"/>
    <n v="0"/>
    <n v="8"/>
    <n v="50"/>
    <n v="0.86206896551724133"/>
  </r>
  <r>
    <d v="1949-08-19T00:00:00"/>
    <x v="36"/>
    <x v="4"/>
    <x v="2"/>
    <d v="1899-12-30T12:00:00"/>
    <s v="Oldham, England"/>
    <x v="7"/>
    <x v="229"/>
    <s v="Douglas DC-3"/>
    <n v="24"/>
    <n v="24"/>
    <n v="0"/>
    <n v="24"/>
    <n v="0"/>
    <n v="0"/>
  </r>
  <r>
    <d v="1949-08-21T00:00:00"/>
    <x v="36"/>
    <x v="4"/>
    <x v="2"/>
    <d v="1899-12-30T23:30:00"/>
    <s v="Near Bigstone Lake, Manitoba"/>
    <x v="235"/>
    <x v="199"/>
    <s v="Consolidated Canso (amphibian)"/>
    <n v="21"/>
    <n v="21"/>
    <n v="0"/>
    <n v="21"/>
    <n v="0"/>
    <n v="0"/>
  </r>
  <r>
    <d v="1949-08-27T00:00:00"/>
    <x v="36"/>
    <x v="4"/>
    <x v="2"/>
    <s v="Unknown"/>
    <s v="Leopoldville, Zaire"/>
    <x v="236"/>
    <x v="75"/>
    <s v="Douglas C-47B-5-DK"/>
    <n v="20"/>
    <n v="5"/>
    <n v="0"/>
    <n v="5"/>
    <n v="15"/>
    <n v="0.75"/>
  </r>
  <r>
    <d v="1949-09-09T00:00:00"/>
    <x v="36"/>
    <x v="4"/>
    <x v="0"/>
    <d v="1899-12-30T10:45:00"/>
    <s v="Sault-aux-Cochons, PQ, Canada"/>
    <x v="237"/>
    <x v="334"/>
    <s v="Douglas DC-3"/>
    <n v="23"/>
    <n v="23"/>
    <n v="0"/>
    <n v="23"/>
    <n v="0"/>
    <n v="0"/>
  </r>
  <r>
    <d v="1949-09-26T00:00:00"/>
    <x v="36"/>
    <x v="4"/>
    <x v="0"/>
    <s v="Unknown"/>
    <s v="Mt. Popocatepetl, Mexico"/>
    <x v="70"/>
    <x v="144"/>
    <s v="Douglas DC-3"/>
    <n v="24"/>
    <n v="24"/>
    <n v="0"/>
    <n v="24"/>
    <n v="0"/>
    <n v="0"/>
  </r>
  <r>
    <d v="1949-09-27T00:00:00"/>
    <x v="36"/>
    <x v="4"/>
    <x v="0"/>
    <s v="Unknown"/>
    <s v="Near Castilla, Argentina"/>
    <x v="98"/>
    <x v="263"/>
    <s v="Douglas C-54A-1-DO"/>
    <n v="27"/>
    <n v="5"/>
    <n v="0"/>
    <n v="5"/>
    <n v="22"/>
    <n v="0.81481481481481477"/>
  </r>
  <r>
    <d v="1949-10-09T00:00:00"/>
    <x v="36"/>
    <x v="4"/>
    <x v="3"/>
    <s v="Unknown"/>
    <s v="Cheyenne, Wyoming"/>
    <x v="21"/>
    <x v="257"/>
    <s v="Curtiss C-46E-1-CS"/>
    <n v="4"/>
    <n v="4"/>
    <n v="0"/>
    <n v="4"/>
    <n v="0"/>
    <n v="0"/>
  </r>
  <r>
    <d v="1949-10-28T00:00:00"/>
    <x v="36"/>
    <x v="4"/>
    <x v="3"/>
    <d v="1899-12-30T02:50:00"/>
    <s v="San Miguel Island, Azores"/>
    <x v="238"/>
    <x v="112"/>
    <s v="Lockheed 749-79-33 Constellation"/>
    <n v="48"/>
    <n v="48"/>
    <n v="0"/>
    <n v="48"/>
    <n v="0"/>
    <n v="0"/>
  </r>
  <r>
    <d v="1949-11-01T00:00:00"/>
    <x v="36"/>
    <x v="4"/>
    <x v="5"/>
    <d v="1899-12-30T11:45:00"/>
    <s v="Arlington, Virginia"/>
    <x v="0"/>
    <x v="335"/>
    <s v="Douglas C-54B / P-38"/>
    <n v="55"/>
    <n v="55"/>
    <n v="0"/>
    <n v="55"/>
    <n v="0"/>
    <n v="0"/>
  </r>
  <r>
    <d v="1949-11-04T00:00:00"/>
    <x v="36"/>
    <x v="4"/>
    <x v="5"/>
    <d v="1899-12-30T21:34:00"/>
    <s v="Akron, Ohio"/>
    <x v="13"/>
    <x v="336"/>
    <s v="Douglas DC-3"/>
    <n v="3"/>
    <n v="3"/>
    <n v="0"/>
    <n v="3"/>
    <n v="0"/>
    <n v="0"/>
  </r>
  <r>
    <d v="1949-11-20T00:00:00"/>
    <x v="36"/>
    <x v="4"/>
    <x v="5"/>
    <d v="1899-12-30T16:56:00"/>
    <s v="Near Oslo, Norway"/>
    <x v="116"/>
    <x v="337"/>
    <s v="Douglas C-47A"/>
    <n v="35"/>
    <n v="34"/>
    <n v="0"/>
    <n v="34"/>
    <n v="1"/>
    <n v="2.8571428571428571E-2"/>
  </r>
  <r>
    <d v="1949-11-28T00:00:00"/>
    <x v="36"/>
    <x v="4"/>
    <x v="5"/>
    <d v="1899-12-30T16:45:00"/>
    <s v="Chaleyssin, France"/>
    <x v="11"/>
    <x v="112"/>
    <s v="Douglas DC-4"/>
    <n v="38"/>
    <n v="5"/>
    <n v="0"/>
    <n v="5"/>
    <n v="33"/>
    <n v="0.86842105263157898"/>
  </r>
  <r>
    <d v="1949-11-29T00:00:00"/>
    <x v="36"/>
    <x v="4"/>
    <x v="5"/>
    <d v="1899-12-30T05:49:00"/>
    <s v="Dallas, Texas"/>
    <x v="59"/>
    <x v="124"/>
    <s v="Douglas DC-6"/>
    <n v="46"/>
    <n v="28"/>
    <n v="0"/>
    <n v="28"/>
    <n v="18"/>
    <n v="0.39130434782608697"/>
  </r>
  <r>
    <d v="1949-12-01T00:00:00"/>
    <x v="36"/>
    <x v="4"/>
    <x v="9"/>
    <s v="Unknown"/>
    <s v="Taquaracucu, Brazil"/>
    <x v="53"/>
    <x v="338"/>
    <s v="Douglas DC-3 (C-47-DL)"/>
    <n v="22"/>
    <n v="20"/>
    <n v="0"/>
    <n v="20"/>
    <n v="2"/>
    <n v="9.0909090909090912E-2"/>
  </r>
  <r>
    <d v="1949-12-07T00:00:00"/>
    <x v="36"/>
    <x v="4"/>
    <x v="9"/>
    <d v="1899-12-30T17:15:00"/>
    <s v="Vallejo, California"/>
    <x v="28"/>
    <x v="339"/>
    <s v="Douglas DC-3"/>
    <n v="9"/>
    <n v="9"/>
    <n v="0"/>
    <n v="9"/>
    <n v="0"/>
    <n v="0"/>
  </r>
  <r>
    <d v="1949-12-09T00:00:00"/>
    <x v="36"/>
    <x v="4"/>
    <x v="9"/>
    <s v="Unknown"/>
    <s v="Near Lanchow, China"/>
    <x v="29"/>
    <x v="307"/>
    <s v="Curtiss C-46D-CU"/>
    <n v="38"/>
    <n v="38"/>
    <n v="0"/>
    <n v="38"/>
    <n v="0"/>
    <n v="0"/>
  </r>
  <r>
    <d v="1949-12-10T00:00:00"/>
    <x v="36"/>
    <x v="4"/>
    <x v="9"/>
    <s v="Unknown"/>
    <s v="Near Hoikow, China"/>
    <x v="29"/>
    <x v="307"/>
    <s v="Curtiss C-46D-CU"/>
    <n v="40"/>
    <n v="17"/>
    <n v="0"/>
    <n v="17"/>
    <n v="23"/>
    <n v="0.57499999999999996"/>
  </r>
  <r>
    <d v="1949-12-12T00:00:00"/>
    <x v="36"/>
    <x v="4"/>
    <x v="9"/>
    <d v="1899-12-30T21:51:00"/>
    <s v="Jungshahi, Pakistan"/>
    <x v="227"/>
    <x v="340"/>
    <s v="Douglas DC-3"/>
    <n v="26"/>
    <n v="26"/>
    <n v="0"/>
    <n v="26"/>
    <n v="0"/>
    <n v="0"/>
  </r>
  <r>
    <d v="1949-12-12T00:00:00"/>
    <x v="36"/>
    <x v="4"/>
    <x v="9"/>
    <d v="1899-12-30T20:45:00"/>
    <s v="Washington, D.C."/>
    <x v="239"/>
    <x v="341"/>
    <s v="Douglas DC-3-313A"/>
    <n v="23"/>
    <n v="6"/>
    <n v="0"/>
    <n v="6"/>
    <n v="17"/>
    <n v="0.73913043478260865"/>
  </r>
  <r>
    <d v="1949-12-16T00:00:00"/>
    <x v="36"/>
    <x v="4"/>
    <x v="9"/>
    <s v="Unknown"/>
    <s v="Orizaba, Mexico"/>
    <x v="70"/>
    <x v="144"/>
    <s v="Douglas DC-3"/>
    <n v="17"/>
    <n v="17"/>
    <n v="0"/>
    <n v="17"/>
    <n v="0"/>
    <n v="0"/>
  </r>
  <r>
    <d v="1949-12-18T00:00:00"/>
    <x v="36"/>
    <x v="4"/>
    <x v="9"/>
    <d v="1899-12-30T20:30:00"/>
    <s v="Aulnay-sous-Bois, France"/>
    <x v="11"/>
    <x v="75"/>
    <s v="Douglas C-47A-60-DL"/>
    <n v="8"/>
    <n v="8"/>
    <n v="0"/>
    <n v="8"/>
    <n v="0"/>
    <n v="0"/>
  </r>
  <r>
    <d v="1949-12-30T00:00:00"/>
    <x v="36"/>
    <x v="4"/>
    <x v="9"/>
    <s v="Unknown"/>
    <s v="Comilla, Pakistan"/>
    <x v="227"/>
    <x v="342"/>
    <s v="Douglas C-54A-DO"/>
    <n v="7"/>
    <n v="7"/>
    <n v="0"/>
    <n v="7"/>
    <n v="0"/>
    <n v="0"/>
  </r>
  <r>
    <d v="1950-01-18T00:00:00"/>
    <x v="38"/>
    <x v="5"/>
    <x v="11"/>
    <s v="Unknown"/>
    <s v="Albacete, Spain"/>
    <x v="19"/>
    <x v="343"/>
    <s v="Junkers JU-52/3m"/>
    <n v="16"/>
    <n v="16"/>
    <n v="0"/>
    <n v="16"/>
    <n v="0"/>
    <n v="0"/>
  </r>
  <r>
    <d v="1950-01-20T00:00:00"/>
    <x v="38"/>
    <x v="5"/>
    <x v="11"/>
    <d v="1899-12-30T12:00:00"/>
    <s v="Near Vacas, Bolivia"/>
    <x v="94"/>
    <x v="344"/>
    <s v="Douglas C-47"/>
    <n v="32"/>
    <n v="32"/>
    <n v="0"/>
    <n v="32"/>
    <n v="0"/>
    <n v="0"/>
  </r>
  <r>
    <d v="1950-01-24T00:00:00"/>
    <x v="38"/>
    <x v="5"/>
    <x v="11"/>
    <s v="Unknown"/>
    <s v="Near Tamatave, Madagascar"/>
    <x v="73"/>
    <x v="345"/>
    <s v="Douglas C-47A-50-DL"/>
    <n v="14"/>
    <n v="14"/>
    <n v="0"/>
    <n v="14"/>
    <n v="0"/>
    <n v="0"/>
  </r>
  <r>
    <d v="1950-01-24T00:00:00"/>
    <x v="38"/>
    <x v="5"/>
    <x v="11"/>
    <s v="Unknown"/>
    <s v="Iloilo,Philippines"/>
    <x v="193"/>
    <x v="254"/>
    <s v="Douglas DC-3"/>
    <n v="4"/>
    <n v="4"/>
    <n v="0"/>
    <n v="4"/>
    <n v="0"/>
    <n v="0"/>
  </r>
  <r>
    <d v="1950-01-26T00:00:00"/>
    <x v="38"/>
    <x v="5"/>
    <x v="11"/>
    <s v="Unknown"/>
    <s v="Near Snag, Yukon Territory"/>
    <x v="240"/>
    <x v="197"/>
    <s v="Douglas C-54D-DC (DC-4)"/>
    <n v="44"/>
    <n v="44"/>
    <n v="0"/>
    <n v="44"/>
    <n v="0"/>
    <n v="0"/>
  </r>
  <r>
    <d v="1950-02-02T00:00:00"/>
    <x v="38"/>
    <x v="5"/>
    <x v="10"/>
    <s v="Unknown"/>
    <s v="North Sea"/>
    <x v="9"/>
    <x v="26"/>
    <s v="Douglas DC-3"/>
    <n v="7"/>
    <n v="7"/>
    <n v="0"/>
    <n v="7"/>
    <n v="0"/>
    <n v="0"/>
  </r>
  <r>
    <d v="1950-02-27T00:00:00"/>
    <x v="38"/>
    <x v="5"/>
    <x v="10"/>
    <s v="Unknown"/>
    <s v="Near Prague, Czechoslovakia"/>
    <x v="42"/>
    <x v="74"/>
    <s v="Douglas C-47A-15-DK"/>
    <n v="5"/>
    <n v="5"/>
    <n v="0"/>
    <n v="5"/>
    <n v="0"/>
    <n v="0"/>
  </r>
  <r>
    <d v="1950-03-07T00:00:00"/>
    <x v="38"/>
    <x v="5"/>
    <x v="4"/>
    <d v="1899-12-30T20:59:00"/>
    <s v="Minneapolis, Minnesota"/>
    <x v="55"/>
    <x v="60"/>
    <s v="Martin 202"/>
    <n v="13"/>
    <n v="13"/>
    <n v="2"/>
    <n v="15"/>
    <n v="0"/>
    <n v="0"/>
  </r>
  <r>
    <d v="1950-03-10T00:00:00"/>
    <x v="38"/>
    <x v="5"/>
    <x v="4"/>
    <s v="Unknown"/>
    <s v="Saigon, Vietnam"/>
    <x v="241"/>
    <x v="346"/>
    <s v="Bristol 170 Freighter 21"/>
    <n v="4"/>
    <n v="4"/>
    <n v="0"/>
    <n v="4"/>
    <n v="0"/>
    <n v="0"/>
  </r>
  <r>
    <d v="1950-03-12T00:00:00"/>
    <x v="38"/>
    <x v="5"/>
    <x v="4"/>
    <d v="1899-12-30T14:50:00"/>
    <s v="Llandow Airport, Cardiff, Wales"/>
    <x v="242"/>
    <x v="347"/>
    <s v="Avro 689 Tudor 5"/>
    <n v="83"/>
    <n v="80"/>
    <n v="0"/>
    <n v="80"/>
    <n v="3"/>
    <n v="3.614457831325301E-2"/>
  </r>
  <r>
    <d v="1950-03-25T00:00:00"/>
    <x v="38"/>
    <x v="5"/>
    <x v="4"/>
    <s v="Unknown"/>
    <s v="Ankara, Turkey"/>
    <x v="243"/>
    <x v="348"/>
    <s v="Douglas DC-3"/>
    <n v="15"/>
    <n v="15"/>
    <n v="0"/>
    <n v="15"/>
    <n v="0"/>
    <n v="0"/>
  </r>
  <r>
    <d v="1950-03-28T00:00:00"/>
    <x v="38"/>
    <x v="5"/>
    <x v="4"/>
    <s v="Unknown"/>
    <s v="Off Cap-Ferret, France"/>
    <x v="11"/>
    <x v="349"/>
    <s v="Latecoere 631 (sea plane)"/>
    <n v="12"/>
    <n v="12"/>
    <n v="0"/>
    <n v="12"/>
    <n v="0"/>
    <n v="0"/>
  </r>
  <r>
    <d v="1950-04-05T00:00:00"/>
    <x v="38"/>
    <x v="5"/>
    <x v="8"/>
    <s v="Unknown"/>
    <s v="Hatiara, India"/>
    <x v="131"/>
    <x v="350"/>
    <s v="Douglas C-47A"/>
    <n v="3"/>
    <n v="3"/>
    <n v="0"/>
    <n v="3"/>
    <n v="0"/>
    <n v="0"/>
  </r>
  <r>
    <d v="1950-04-15T00:00:00"/>
    <x v="38"/>
    <x v="5"/>
    <x v="8"/>
    <s v="Unknown"/>
    <s v="Santa Ana, Colombia"/>
    <x v="38"/>
    <x v="351"/>
    <s v="Douglas C-47 (DC-3)"/>
    <n v="25"/>
    <n v="25"/>
    <n v="0"/>
    <n v="25"/>
    <n v="0"/>
    <n v="0"/>
  </r>
  <r>
    <d v="1950-04-21T00:00:00"/>
    <x v="38"/>
    <x v="5"/>
    <x v="8"/>
    <d v="1899-12-30T23:25:00"/>
    <s v="Near Atsugi, Japan"/>
    <x v="137"/>
    <x v="197"/>
    <s v="Douglas C-54D"/>
    <n v="35"/>
    <n v="35"/>
    <n v="0"/>
    <n v="35"/>
    <n v="0"/>
    <n v="0"/>
  </r>
  <r>
    <d v="1950-05-02T00:00:00"/>
    <x v="38"/>
    <x v="5"/>
    <x v="6"/>
    <s v="Unknown"/>
    <s v="Chimborcza, Ecuador"/>
    <x v="144"/>
    <x v="235"/>
    <s v="Douglas C-47DL"/>
    <n v="15"/>
    <n v="15"/>
    <n v="0"/>
    <n v="15"/>
    <n v="0"/>
    <n v="0"/>
  </r>
  <r>
    <d v="1950-05-17T00:00:00"/>
    <x v="38"/>
    <x v="5"/>
    <x v="6"/>
    <d v="1899-12-30T20:59:00"/>
    <s v="Lagens Air Force Base, Azores"/>
    <x v="238"/>
    <x v="197"/>
    <s v="Boeing B-29"/>
    <n v="16"/>
    <n v="16"/>
    <n v="0"/>
    <n v="16"/>
    <n v="0"/>
    <n v="0"/>
  </r>
  <r>
    <d v="1950-05-23T00:00:00"/>
    <x v="38"/>
    <x v="5"/>
    <x v="6"/>
    <d v="1899-12-30T10:20:00"/>
    <s v="Myrtle Beach, South Carolina"/>
    <x v="184"/>
    <x v="197"/>
    <s v="Curtiss C-46D"/>
    <n v="39"/>
    <n v="39"/>
    <n v="0"/>
    <n v="39"/>
    <n v="0"/>
    <n v="0"/>
  </r>
  <r>
    <d v="1950-05-27T00:00:00"/>
    <x v="38"/>
    <x v="5"/>
    <x v="6"/>
    <d v="1899-12-30T17:30:00"/>
    <s v="Teterboro, New Jersey"/>
    <x v="1"/>
    <x v="352"/>
    <s v="Curtiss C-46F-1-CU"/>
    <n v="2"/>
    <n v="1"/>
    <n v="0"/>
    <n v="1"/>
    <n v="1"/>
    <n v="0.5"/>
  </r>
  <r>
    <d v="1950-05-30T00:00:00"/>
    <x v="38"/>
    <x v="5"/>
    <x v="6"/>
    <s v="Unknown"/>
    <s v="Near Iheus, Brazil"/>
    <x v="53"/>
    <x v="303"/>
    <s v="Douglas DC-3"/>
    <n v="15"/>
    <n v="13"/>
    <n v="0"/>
    <n v="13"/>
    <n v="2"/>
    <n v="0.13333333333333333"/>
  </r>
  <r>
    <d v="1950-06-05T00:00:00"/>
    <x v="38"/>
    <x v="5"/>
    <x v="7"/>
    <d v="1899-12-30T22:03:00"/>
    <s v="AtlantiOcean off Florida"/>
    <x v="244"/>
    <x v="353"/>
    <s v="Curtiss C-46-F-1-CU"/>
    <n v="65"/>
    <n v="28"/>
    <n v="0"/>
    <n v="28"/>
    <n v="37"/>
    <n v="0.56923076923076921"/>
  </r>
  <r>
    <d v="1950-06-09T00:00:00"/>
    <x v="38"/>
    <x v="5"/>
    <x v="7"/>
    <d v="1899-12-30T19:00:00"/>
    <s v="Near Fonseca, Colombia"/>
    <x v="38"/>
    <x v="354"/>
    <s v="Douglas DC-3-178"/>
    <n v="15"/>
    <n v="15"/>
    <n v="0"/>
    <n v="15"/>
    <n v="0"/>
    <n v="0"/>
  </r>
  <r>
    <d v="1950-06-12T00:00:00"/>
    <x v="38"/>
    <x v="5"/>
    <x v="7"/>
    <d v="1899-12-30T21:52:00"/>
    <s v="Off Bahrain"/>
    <x v="245"/>
    <x v="112"/>
    <s v="Douglas DC-4-1009"/>
    <n v="52"/>
    <n v="46"/>
    <n v="0"/>
    <n v="46"/>
    <n v="6"/>
    <n v="0.11538461538461539"/>
  </r>
  <r>
    <d v="1950-06-14T00:00:00"/>
    <x v="38"/>
    <x v="5"/>
    <x v="7"/>
    <d v="1899-12-30T21:55:00"/>
    <s v="Off Bahrain"/>
    <x v="245"/>
    <x v="112"/>
    <s v="Douglas DC-4-1009"/>
    <n v="53"/>
    <n v="40"/>
    <n v="0"/>
    <n v="40"/>
    <n v="13"/>
    <n v="0.24528301886792453"/>
  </r>
  <r>
    <d v="1950-06-23T00:00:00"/>
    <x v="38"/>
    <x v="5"/>
    <x v="7"/>
    <d v="1899-12-30T23:25:00"/>
    <s v="Lake Michigan, 18 NNW of Benton Harbor, Michigan"/>
    <x v="246"/>
    <x v="60"/>
    <s v="Douglas DC-4"/>
    <n v="58"/>
    <n v="58"/>
    <n v="0"/>
    <n v="58"/>
    <n v="0"/>
    <n v="0"/>
  </r>
  <r>
    <d v="1950-06-26T00:00:00"/>
    <x v="38"/>
    <x v="5"/>
    <x v="7"/>
    <d v="1899-12-30T23:00:00"/>
    <s v="York, Australia"/>
    <x v="26"/>
    <x v="355"/>
    <s v="Douglas DC-4-1009"/>
    <n v="29"/>
    <n v="29"/>
    <n v="0"/>
    <n v="29"/>
    <n v="0"/>
    <n v="0"/>
  </r>
  <r>
    <d v="1950-07-07T00:00:00"/>
    <x v="38"/>
    <x v="5"/>
    <x v="1"/>
    <s v="Unknown"/>
    <s v="Busan, South Korea"/>
    <x v="247"/>
    <x v="197"/>
    <s v="Douglas C-54G"/>
    <n v="23"/>
    <n v="23"/>
    <n v="0"/>
    <n v="23"/>
    <n v="0"/>
    <n v="0"/>
  </r>
  <r>
    <d v="1950-07-09T00:00:00"/>
    <x v="38"/>
    <x v="5"/>
    <x v="1"/>
    <s v="Unknown"/>
    <s v="Casablanca, Morocco"/>
    <x v="32"/>
    <x v="302"/>
    <s v="Douglas DC-3"/>
    <n v="29"/>
    <n v="22"/>
    <n v="0"/>
    <n v="22"/>
    <n v="7"/>
    <n v="0.2413793103448276"/>
  </r>
  <r>
    <d v="1950-07-17T00:00:00"/>
    <x v="38"/>
    <x v="5"/>
    <x v="1"/>
    <s v="Unknown"/>
    <s v="Near Patharkot, India"/>
    <x v="131"/>
    <x v="293"/>
    <s v="Douglas DC-3"/>
    <n v="22"/>
    <n v="22"/>
    <n v="0"/>
    <n v="22"/>
    <n v="0"/>
    <n v="0"/>
  </r>
  <r>
    <d v="1950-07-18T00:00:00"/>
    <x v="38"/>
    <x v="5"/>
    <x v="1"/>
    <s v="Unknown"/>
    <s v="Near Bocoio, Angola"/>
    <x v="248"/>
    <x v="356"/>
    <s v="Douglas DC-3"/>
    <n v="9"/>
    <n v="9"/>
    <n v="0"/>
    <n v="9"/>
    <n v="0"/>
    <n v="0"/>
  </r>
  <r>
    <d v="1950-07-27T00:00:00"/>
    <x v="38"/>
    <x v="5"/>
    <x v="1"/>
    <d v="1899-12-30T04:30:00"/>
    <s v="Off O-shima Island, Japan"/>
    <x v="137"/>
    <x v="197"/>
    <s v="Douglas C-47D"/>
    <n v="26"/>
    <n v="25"/>
    <n v="0"/>
    <n v="25"/>
    <n v="1"/>
    <n v="3.8461538461538464E-2"/>
  </r>
  <r>
    <d v="1950-07-28T00:00:00"/>
    <x v="38"/>
    <x v="5"/>
    <x v="1"/>
    <s v="Unknown"/>
    <s v="Porte Alegre, Brazil"/>
    <x v="53"/>
    <x v="187"/>
    <s v="Lockheed 049 Constellation"/>
    <n v="50"/>
    <n v="50"/>
    <n v="0"/>
    <n v="50"/>
    <n v="0"/>
    <n v="0"/>
  </r>
  <r>
    <d v="1950-07-29T00:00:00"/>
    <x v="38"/>
    <x v="5"/>
    <x v="1"/>
    <s v="Unknown"/>
    <s v="Tunbukta, Algeria"/>
    <x v="47"/>
    <x v="357"/>
    <s v="Bristol 170 Freighter 21"/>
    <n v="26"/>
    <n v="26"/>
    <n v="0"/>
    <n v="26"/>
    <n v="0"/>
    <n v="0"/>
  </r>
  <r>
    <d v="1950-08-05T00:00:00"/>
    <x v="38"/>
    <x v="5"/>
    <x v="2"/>
    <d v="1899-12-30T22:00:00"/>
    <s v="Near Fairfield, California"/>
    <x v="28"/>
    <x v="197"/>
    <s v="Boeing B-29MR"/>
    <n v="20"/>
    <n v="12"/>
    <n v="7"/>
    <n v="19"/>
    <n v="8"/>
    <n v="0.4"/>
  </r>
  <r>
    <d v="1950-08-25T00:00:00"/>
    <x v="38"/>
    <x v="5"/>
    <x v="2"/>
    <s v="Unknown"/>
    <s v="Kampong Jenera, Malaysia"/>
    <x v="249"/>
    <x v="186"/>
    <s v="Douglas C-47B"/>
    <n v="12"/>
    <n v="12"/>
    <n v="0"/>
    <n v="12"/>
    <n v="0"/>
    <n v="0"/>
  </r>
  <r>
    <d v="1950-08-31T00:00:00"/>
    <x v="38"/>
    <x v="5"/>
    <x v="2"/>
    <d v="1899-12-30T00:03:00"/>
    <s v="Near Wadi Natrun, Egypt"/>
    <x v="105"/>
    <x v="358"/>
    <s v="Lockheed 749A Constellation"/>
    <n v="55"/>
    <n v="55"/>
    <n v="0"/>
    <n v="55"/>
    <n v="0"/>
    <n v="0"/>
  </r>
  <r>
    <d v="1950-09-04T00:00:00"/>
    <x v="38"/>
    <x v="5"/>
    <x v="0"/>
    <d v="1899-12-30T14:10:00"/>
    <s v="Utica, New York"/>
    <x v="43"/>
    <x v="359"/>
    <s v="Douglas DC-3"/>
    <n v="23"/>
    <n v="16"/>
    <n v="0"/>
    <n v="16"/>
    <n v="7"/>
    <n v="0.30434782608695654"/>
  </r>
  <r>
    <d v="1950-09-14T00:00:00"/>
    <x v="38"/>
    <x v="5"/>
    <x v="0"/>
    <s v="Unknown"/>
    <s v="Tehran, Iran"/>
    <x v="68"/>
    <x v="360"/>
    <s v="Douglas DC-3"/>
    <n v="8"/>
    <n v="8"/>
    <n v="0"/>
    <n v="8"/>
    <n v="0"/>
    <n v="0"/>
  </r>
  <r>
    <d v="1950-09-20T00:00:00"/>
    <x v="38"/>
    <x v="5"/>
    <x v="0"/>
    <d v="1899-12-30T05:20:00"/>
    <s v="Kwajalein, Marshall Islands"/>
    <x v="250"/>
    <x v="1"/>
    <s v="Douglas R5D-3"/>
    <n v="26"/>
    <n v="26"/>
    <n v="0"/>
    <n v="26"/>
    <n v="0"/>
    <n v="0"/>
  </r>
  <r>
    <d v="1950-09-21T00:00:00"/>
    <x v="38"/>
    <x v="5"/>
    <x v="0"/>
    <s v="Unknown"/>
    <s v="Near Zagreb, Yugoslavia"/>
    <x v="99"/>
    <x v="275"/>
    <s v="Douglas DC-3"/>
    <n v="11"/>
    <n v="10"/>
    <n v="0"/>
    <n v="10"/>
    <n v="1"/>
    <n v="9.0909090909090912E-2"/>
  </r>
  <r>
    <d v="1950-09-23T00:00:00"/>
    <x v="38"/>
    <x v="5"/>
    <x v="0"/>
    <s v="Unknown"/>
    <s v="Karlstad, Sweden"/>
    <x v="115"/>
    <x v="361"/>
    <s v="Avro Ninteen I"/>
    <n v="10"/>
    <n v="10"/>
    <n v="0"/>
    <n v="10"/>
    <n v="0"/>
    <n v="0"/>
  </r>
  <r>
    <d v="1950-09-26T00:00:00"/>
    <x v="38"/>
    <x v="5"/>
    <x v="0"/>
    <d v="1899-12-30T01:00:00"/>
    <s v="Near Kyushu Island, Japan"/>
    <x v="137"/>
    <x v="197"/>
    <s v="Douglas C-54D-DC (DC-4)"/>
    <n v="51"/>
    <n v="23"/>
    <n v="0"/>
    <n v="23"/>
    <n v="28"/>
    <n v="0.5490196078431373"/>
  </r>
  <r>
    <d v="1950-10-13T00:00:00"/>
    <x v="38"/>
    <x v="5"/>
    <x v="3"/>
    <s v="Unknown"/>
    <s v="Casablanca, Morocco"/>
    <x v="32"/>
    <x v="362"/>
    <s v="Douglas DC-3"/>
    <n v="7"/>
    <n v="4"/>
    <n v="0"/>
    <n v="4"/>
    <n v="3"/>
    <n v="0.42857142857142855"/>
  </r>
  <r>
    <d v="1950-10-13T00:00:00"/>
    <x v="38"/>
    <x v="5"/>
    <x v="3"/>
    <s v="Unknown"/>
    <s v="Almelund, Minnisota"/>
    <x v="22"/>
    <x v="60"/>
    <s v="Martin 202"/>
    <n v="6"/>
    <n v="6"/>
    <n v="0"/>
    <n v="6"/>
    <n v="0"/>
    <n v="0"/>
  </r>
  <r>
    <d v="1950-10-17T00:00:00"/>
    <x v="38"/>
    <x v="5"/>
    <x v="3"/>
    <s v="Unknown"/>
    <s v="London, England"/>
    <x v="7"/>
    <x v="229"/>
    <s v="Douglas C-47A"/>
    <n v="29"/>
    <n v="28"/>
    <n v="0"/>
    <n v="28"/>
    <n v="1"/>
    <n v="3.4482758620689655E-2"/>
  </r>
  <r>
    <d v="1950-10-31T00:00:00"/>
    <x v="38"/>
    <x v="5"/>
    <x v="3"/>
    <d v="1899-12-30T19:54:00"/>
    <s v="London Heathrow, England"/>
    <x v="7"/>
    <x v="229"/>
    <s v="Vickers 610 Viking-1B"/>
    <n v="30"/>
    <n v="28"/>
    <n v="0"/>
    <n v="28"/>
    <n v="2"/>
    <n v="6.6666666666666666E-2"/>
  </r>
  <r>
    <d v="1950-11-03T00:00:00"/>
    <x v="38"/>
    <x v="5"/>
    <x v="5"/>
    <d v="1899-12-30T09:43:00"/>
    <s v="Mont Blanc, France"/>
    <x v="11"/>
    <x v="278"/>
    <s v="Lockheed 749 Constellation"/>
    <n v="48"/>
    <n v="48"/>
    <n v="0"/>
    <n v="48"/>
    <n v="0"/>
    <n v="0"/>
  </r>
  <r>
    <d v="1950-11-06T00:00:00"/>
    <x v="38"/>
    <x v="5"/>
    <x v="5"/>
    <d v="1899-12-30T08:15:00"/>
    <s v="Butte, Montana"/>
    <x v="104"/>
    <x v="60"/>
    <s v="Martin 202"/>
    <n v="21"/>
    <n v="21"/>
    <n v="0"/>
    <n v="21"/>
    <n v="0"/>
    <n v="0"/>
  </r>
  <r>
    <d v="1950-11-13T00:00:00"/>
    <x v="38"/>
    <x v="5"/>
    <x v="5"/>
    <d v="1899-12-30T18:00:00"/>
    <s v="Mt.  Tete de L'Obiou, France"/>
    <x v="11"/>
    <x v="363"/>
    <s v="Douglas C-54B-1-DC"/>
    <n v="52"/>
    <n v="52"/>
    <n v="0"/>
    <n v="52"/>
    <n v="0"/>
    <n v="0"/>
  </r>
  <r>
    <d v="1950-11-17T00:00:00"/>
    <x v="38"/>
    <x v="5"/>
    <x v="5"/>
    <s v="Unknown"/>
    <s v="Surabaya, Indonesia"/>
    <x v="148"/>
    <x v="364"/>
    <s v="Douglas DC-3"/>
    <n v="23"/>
    <n v="2"/>
    <n v="0"/>
    <n v="2"/>
    <n v="21"/>
    <n v="0.91304347826086951"/>
  </r>
  <r>
    <d v="1950-11-21T00:00:00"/>
    <x v="38"/>
    <x v="5"/>
    <x v="5"/>
    <s v="Unknown"/>
    <s v="Near Moran Junction, Wyoming"/>
    <x v="21"/>
    <x v="354"/>
    <s v="Douglas DC-3"/>
    <n v="21"/>
    <n v="21"/>
    <n v="0"/>
    <n v="21"/>
    <n v="0"/>
    <n v="0"/>
  </r>
  <r>
    <d v="1950-11-23T00:00:00"/>
    <x v="38"/>
    <x v="5"/>
    <x v="5"/>
    <s v="Unknown"/>
    <s v="Cuzco, Peru"/>
    <x v="101"/>
    <x v="218"/>
    <s v="Douglas DC-3"/>
    <n v="9"/>
    <n v="9"/>
    <n v="0"/>
    <n v="9"/>
    <n v="0"/>
    <n v="0"/>
  </r>
  <r>
    <d v="1950-11-25T00:00:00"/>
    <x v="38"/>
    <x v="5"/>
    <x v="5"/>
    <s v="Unknown"/>
    <s v="Khitka, Bhutan"/>
    <x v="251"/>
    <x v="365"/>
    <s v="Douglas C-47A"/>
    <n v="3"/>
    <n v="3"/>
    <n v="0"/>
    <n v="3"/>
    <n v="0"/>
    <n v="0"/>
  </r>
  <r>
    <d v="1950-12-01T00:00:00"/>
    <x v="38"/>
    <x v="5"/>
    <x v="9"/>
    <s v="Unknown"/>
    <s v="Near Chamaran, Iran"/>
    <x v="68"/>
    <x v="360"/>
    <s v="Douglas DC-3"/>
    <n v="8"/>
    <n v="8"/>
    <n v="0"/>
    <n v="8"/>
    <n v="0"/>
    <n v="0"/>
  </r>
  <r>
    <d v="1950-12-08T00:00:00"/>
    <x v="38"/>
    <x v="5"/>
    <x v="9"/>
    <s v="Unknown"/>
    <s v="Ruig Piner, France"/>
    <x v="11"/>
    <x v="362"/>
    <s v="Douglas DC-3"/>
    <n v="7"/>
    <n v="5"/>
    <n v="0"/>
    <n v="5"/>
    <n v="2"/>
    <n v="0.2857142857142857"/>
  </r>
  <r>
    <d v="1950-12-08T00:00:00"/>
    <x v="38"/>
    <x v="5"/>
    <x v="9"/>
    <s v="Unknown"/>
    <s v="Bangui, French Equatorial Africa"/>
    <x v="190"/>
    <x v="366"/>
    <s v="Douglas C-54A"/>
    <n v="56"/>
    <n v="46"/>
    <n v="0"/>
    <n v="46"/>
    <n v="10"/>
    <n v="0.17857142857142858"/>
  </r>
  <r>
    <d v="1950-12-13T00:00:00"/>
    <x v="38"/>
    <x v="5"/>
    <x v="9"/>
    <s v="Unknown"/>
    <s v="Katagiri, India"/>
    <x v="131"/>
    <x v="278"/>
    <s v="Douglas DC-3"/>
    <n v="21"/>
    <n v="21"/>
    <n v="0"/>
    <n v="21"/>
    <n v="0"/>
    <n v="0"/>
  </r>
  <r>
    <d v="1950-12-13T00:00:00"/>
    <x v="38"/>
    <x v="5"/>
    <x v="9"/>
    <s v="Unknown"/>
    <s v="Londrina, Brazil"/>
    <x v="53"/>
    <x v="198"/>
    <s v="Douglas DC-3"/>
    <n v="9"/>
    <n v="9"/>
    <n v="3"/>
    <n v="12"/>
    <n v="0"/>
    <n v="0"/>
  </r>
  <r>
    <d v="1950-12-15T00:00:00"/>
    <x v="38"/>
    <x v="5"/>
    <x v="9"/>
    <d v="1899-12-30T13:30:00"/>
    <s v="Valera, Venezuela"/>
    <x v="210"/>
    <x v="310"/>
    <s v="Douglas C-47-DL"/>
    <n v="31"/>
    <n v="31"/>
    <n v="0"/>
    <n v="31"/>
    <n v="0"/>
    <n v="0"/>
  </r>
  <r>
    <d v="1950-12-19T00:00:00"/>
    <x v="38"/>
    <x v="5"/>
    <x v="9"/>
    <d v="1899-12-30T07:30:00"/>
    <s v="Near Baguio, Philippines"/>
    <x v="193"/>
    <x v="197"/>
    <s v="Douglas C54E-DO (DC-4)"/>
    <n v="38"/>
    <n v="38"/>
    <n v="0"/>
    <n v="38"/>
    <n v="0"/>
    <n v="0"/>
  </r>
  <r>
    <d v="1950-12-22T00:00:00"/>
    <x v="38"/>
    <x v="5"/>
    <x v="9"/>
    <d v="1899-12-30T13:53:00"/>
    <s v="Penticton, British Columbia, Canada"/>
    <x v="2"/>
    <x v="334"/>
    <s v="Douglas DC-3"/>
    <n v="18"/>
    <n v="2"/>
    <n v="0"/>
    <n v="2"/>
    <n v="16"/>
    <n v="0.88888888888888884"/>
  </r>
  <r>
    <d v="1950-12-30T00:00:00"/>
    <x v="38"/>
    <x v="5"/>
    <x v="9"/>
    <s v="Unknown"/>
    <s v="Santiago del Estado, Argentina"/>
    <x v="98"/>
    <x v="367"/>
    <s v="Douglas DC-3"/>
    <n v="18"/>
    <n v="17"/>
    <n v="0"/>
    <n v="17"/>
    <n v="1"/>
    <n v="5.5555555555555552E-2"/>
  </r>
  <r>
    <d v="1951-01-12T00:00:00"/>
    <x v="39"/>
    <x v="5"/>
    <x v="11"/>
    <s v="Unknown"/>
    <s v="Ixopo, South Africa"/>
    <x v="84"/>
    <x v="368"/>
    <s v="de Havilland Dove 1"/>
    <n v="12"/>
    <n v="12"/>
    <n v="0"/>
    <n v="12"/>
    <n v="0"/>
    <n v="0"/>
  </r>
  <r>
    <d v="1951-01-13T00:00:00"/>
    <x v="39"/>
    <x v="5"/>
    <x v="11"/>
    <s v="Unknown"/>
    <s v="Mt. Bukit, Besar,Thailand"/>
    <x v="252"/>
    <x v="369"/>
    <s v="Douglas DC-3"/>
    <n v="10"/>
    <n v="10"/>
    <n v="0"/>
    <n v="10"/>
    <n v="0"/>
    <n v="0"/>
  </r>
  <r>
    <d v="1951-01-14T00:00:00"/>
    <x v="39"/>
    <x v="5"/>
    <x v="11"/>
    <d v="1899-12-30T14:13:00"/>
    <s v="Philadelphia, Pennsylvania"/>
    <x v="14"/>
    <x v="217"/>
    <s v="Douglas DC-4-1009"/>
    <n v="28"/>
    <n v="7"/>
    <n v="0"/>
    <n v="7"/>
    <n v="21"/>
    <n v="0.75"/>
  </r>
  <r>
    <d v="1951-01-16T00:00:00"/>
    <x v="39"/>
    <x v="5"/>
    <x v="11"/>
    <d v="1899-12-30T12:14:00"/>
    <s v="Near Reardon, Washington"/>
    <x v="69"/>
    <x v="60"/>
    <s v="Martin 202"/>
    <n v="10"/>
    <n v="10"/>
    <n v="0"/>
    <n v="10"/>
    <n v="0"/>
    <n v="0"/>
  </r>
  <r>
    <d v="1951-01-17T00:00:00"/>
    <x v="39"/>
    <x v="5"/>
    <x v="11"/>
    <d v="1899-12-30T14:36:00"/>
    <s v="Near Civitavecchia, Italy"/>
    <x v="31"/>
    <x v="370"/>
    <s v="Savoia Marchetti SM-95"/>
    <n v="17"/>
    <n v="14"/>
    <n v="0"/>
    <n v="14"/>
    <n v="3"/>
    <n v="0.17647058823529413"/>
  </r>
  <r>
    <d v="1951-01-28T00:00:00"/>
    <x v="39"/>
    <x v="5"/>
    <x v="11"/>
    <d v="1899-12-30T08:40:00"/>
    <s v="Near An tung, Taiwan"/>
    <x v="229"/>
    <x v="185"/>
    <s v="Short Sunderland 9 (flying boat)"/>
    <n v="16"/>
    <n v="16"/>
    <n v="0"/>
    <n v="16"/>
    <n v="0"/>
    <n v="0"/>
  </r>
  <r>
    <d v="1951-01-31T00:00:00"/>
    <x v="39"/>
    <x v="5"/>
    <x v="11"/>
    <d v="1899-12-30T16:45:00"/>
    <s v="Off Hafnarfjorour, Iceland"/>
    <x v="212"/>
    <x v="371"/>
    <s v="Douglas DC-3"/>
    <n v="20"/>
    <n v="20"/>
    <n v="0"/>
    <n v="20"/>
    <n v="0"/>
    <n v="0"/>
  </r>
  <r>
    <d v="1951-02-01T00:00:00"/>
    <x v="39"/>
    <x v="5"/>
    <x v="10"/>
    <s v="Unknown"/>
    <s v="Off Terceira, Portugal"/>
    <x v="167"/>
    <x v="372"/>
    <s v="Douglas C-54"/>
    <n v="14"/>
    <n v="14"/>
    <n v="0"/>
    <n v="14"/>
    <n v="0"/>
    <n v="0"/>
  </r>
  <r>
    <d v="1951-02-03T00:00:00"/>
    <x v="39"/>
    <x v="5"/>
    <x v="10"/>
    <s v="Unknown"/>
    <s v="Near Mt. Cameroun, Buea, Nigeria"/>
    <x v="253"/>
    <x v="112"/>
    <s v="Douglas DC-4"/>
    <n v="29"/>
    <n v="29"/>
    <n v="0"/>
    <n v="29"/>
    <n v="0"/>
    <n v="0"/>
  </r>
  <r>
    <d v="1951-02-14T00:00:00"/>
    <x v="39"/>
    <x v="5"/>
    <x v="10"/>
    <s v="Unknown"/>
    <s v="Yali, Colombia"/>
    <x v="38"/>
    <x v="351"/>
    <s v="Curtiss C-46A"/>
    <n v="2"/>
    <n v="2"/>
    <n v="0"/>
    <n v="2"/>
    <n v="0"/>
    <n v="0"/>
  </r>
  <r>
    <d v="1951-03-02T00:00:00"/>
    <x v="39"/>
    <x v="5"/>
    <x v="4"/>
    <d v="1899-12-30T09:12:00"/>
    <s v="Sioux City, Iowa"/>
    <x v="18"/>
    <x v="373"/>
    <s v="Douglas DC-3"/>
    <n v="25"/>
    <n v="16"/>
    <n v="0"/>
    <n v="16"/>
    <n v="9"/>
    <n v="0.36"/>
  </r>
  <r>
    <d v="1951-03-11T00:00:00"/>
    <x v="39"/>
    <x v="5"/>
    <x v="4"/>
    <s v="Unknown"/>
    <s v="Mt. Butler, Hong Kong"/>
    <x v="206"/>
    <x v="374"/>
    <s v="Douglas DC-4"/>
    <n v="24"/>
    <n v="24"/>
    <n v="0"/>
    <n v="24"/>
    <n v="0"/>
    <n v="0"/>
  </r>
  <r>
    <d v="1951-03-21T00:00:00"/>
    <x v="39"/>
    <x v="5"/>
    <x v="4"/>
    <s v="Unknown"/>
    <s v="Corozal, Colombia"/>
    <x v="38"/>
    <x v="311"/>
    <s v="Douglas C-47"/>
    <n v="27"/>
    <n v="27"/>
    <n v="0"/>
    <n v="27"/>
    <n v="0"/>
    <n v="0"/>
  </r>
  <r>
    <d v="1951-03-22T00:00:00"/>
    <x v="39"/>
    <x v="5"/>
    <x v="4"/>
    <d v="1899-12-30T23:50:00"/>
    <s v="Over the North Atlantic"/>
    <x v="254"/>
    <x v="197"/>
    <s v="Douglas C-124A Globemaster"/>
    <n v="53"/>
    <n v="53"/>
    <n v="0"/>
    <n v="53"/>
    <n v="0"/>
    <n v="0"/>
  </r>
  <r>
    <d v="1966-07-15T00:00:00"/>
    <x v="40"/>
    <x v="6"/>
    <x v="1"/>
    <s v="Unknown"/>
    <s v="Pakistan"/>
    <x v="227"/>
    <x v="375"/>
    <s v="Lockheed C-130B Hercules"/>
    <n v="10"/>
    <n v="10"/>
    <n v="0"/>
    <n v="10"/>
    <n v="0"/>
    <n v="0"/>
  </r>
  <r>
    <d v="1951-03-22T00:00:00"/>
    <x v="39"/>
    <x v="5"/>
    <x v="4"/>
    <s v="Unknown"/>
    <s v="Off Florianopolis, Brazil"/>
    <x v="53"/>
    <x v="291"/>
    <s v="Douglas DC-3"/>
    <n v="14"/>
    <n v="3"/>
    <n v="0"/>
    <n v="3"/>
    <n v="11"/>
    <n v="0.7857142857142857"/>
  </r>
  <r>
    <d v="1951-03-26T00:00:00"/>
    <x v="39"/>
    <x v="5"/>
    <x v="4"/>
    <s v="Unknown"/>
    <s v="Rio Grande, Argentina"/>
    <x v="98"/>
    <x v="367"/>
    <s v="Douglas DC-3"/>
    <n v="20"/>
    <n v="11"/>
    <n v="2"/>
    <n v="13"/>
    <n v="9"/>
    <n v="0.45"/>
  </r>
  <r>
    <d v="1951-04-02T00:00:00"/>
    <x v="39"/>
    <x v="5"/>
    <x v="8"/>
    <s v="Unknown"/>
    <s v="Bogota, Colombia"/>
    <x v="38"/>
    <x v="235"/>
    <s v="Douglas DC-3"/>
    <n v="26"/>
    <n v="26"/>
    <n v="0"/>
    <n v="26"/>
    <n v="0"/>
    <n v="0"/>
  </r>
  <r>
    <d v="1951-04-06T00:00:00"/>
    <x v="39"/>
    <x v="5"/>
    <x v="8"/>
    <d v="1899-12-30T20:30:00"/>
    <s v="Refugio Pass, near Santa Barbara, California"/>
    <x v="255"/>
    <x v="376"/>
    <s v="Douglas DC-3"/>
    <n v="22"/>
    <n v="22"/>
    <n v="0"/>
    <n v="22"/>
    <n v="0"/>
    <n v="0"/>
  </r>
  <r>
    <d v="1951-04-08T00:00:00"/>
    <x v="39"/>
    <x v="5"/>
    <x v="8"/>
    <d v="1899-12-30T11:35:00"/>
    <s v="Near Charleston, West Virginia"/>
    <x v="62"/>
    <x v="197"/>
    <s v="Douglas C-47B-DK"/>
    <n v="21"/>
    <n v="21"/>
    <n v="0"/>
    <n v="21"/>
    <n v="0"/>
    <n v="0"/>
  </r>
  <r>
    <d v="1951-04-09T00:00:00"/>
    <x v="39"/>
    <x v="5"/>
    <x v="8"/>
    <s v="Unknown"/>
    <s v="Cape d'Arguilar, Hong Kong"/>
    <x v="206"/>
    <x v="377"/>
    <s v="Douglas DC-3"/>
    <n v="16"/>
    <n v="16"/>
    <n v="0"/>
    <n v="16"/>
    <n v="0"/>
    <n v="0"/>
  </r>
  <r>
    <d v="1951-04-25T00:00:00"/>
    <x v="39"/>
    <x v="5"/>
    <x v="8"/>
    <d v="1899-12-30T11:49:00"/>
    <s v="Key West, Florida"/>
    <x v="89"/>
    <x v="378"/>
    <s v="Douglas DC-4 /Beechcraft SMB-1"/>
    <n v="43"/>
    <n v="43"/>
    <n v="0"/>
    <n v="43"/>
    <n v="0"/>
    <n v="0"/>
  </r>
  <r>
    <d v="1951-04-28T00:00:00"/>
    <x v="39"/>
    <x v="5"/>
    <x v="8"/>
    <d v="1899-12-30T19:32:00"/>
    <s v="Fort Wayne, Indiana"/>
    <x v="17"/>
    <x v="111"/>
    <s v="Douglas DC-3"/>
    <n v="11"/>
    <n v="11"/>
    <n v="0"/>
    <n v="11"/>
    <n v="0"/>
    <n v="0"/>
  </r>
  <r>
    <d v="1951-05-06T00:00:00"/>
    <x v="39"/>
    <x v="5"/>
    <x v="6"/>
    <d v="1899-12-30T12:30:00"/>
    <s v="Near Albuquerque, New Mexico"/>
    <x v="67"/>
    <x v="197"/>
    <s v="Convair B-36D"/>
    <n v="25"/>
    <n v="23"/>
    <n v="0"/>
    <n v="23"/>
    <n v="2"/>
    <n v="0.08"/>
  </r>
  <r>
    <d v="1951-05-08T00:00:00"/>
    <x v="39"/>
    <x v="5"/>
    <x v="6"/>
    <s v="Unknown"/>
    <s v="Bordeaux, France"/>
    <x v="11"/>
    <x v="379"/>
    <s v="Vickers 639 Viking 1"/>
    <n v="32"/>
    <n v="2"/>
    <n v="0"/>
    <n v="2"/>
    <n v="30"/>
    <n v="0.9375"/>
  </r>
  <r>
    <d v="1951-05-18T00:00:00"/>
    <x v="39"/>
    <x v="5"/>
    <x v="6"/>
    <s v="Unknown"/>
    <s v="Rancharia,  Brazil"/>
    <x v="53"/>
    <x v="198"/>
    <s v="Douglas DC-3"/>
    <n v="6"/>
    <n v="6"/>
    <n v="0"/>
    <n v="6"/>
    <n v="0"/>
    <n v="0"/>
  </r>
  <r>
    <d v="1951-06-03T00:00:00"/>
    <x v="39"/>
    <x v="5"/>
    <x v="7"/>
    <s v="Unknown"/>
    <s v="New Boston, Texas"/>
    <x v="59"/>
    <x v="197"/>
    <s v="Fairchild C-82"/>
    <n v="10"/>
    <n v="10"/>
    <n v="0"/>
    <n v="10"/>
    <n v="0"/>
    <n v="0"/>
  </r>
  <r>
    <d v="1951-06-06T00:00:00"/>
    <x v="39"/>
    <x v="5"/>
    <x v="7"/>
    <s v="Unknown"/>
    <s v="Rio de Janeiro, Brazil"/>
    <x v="53"/>
    <x v="380"/>
    <s v="Douglas DC-3D"/>
    <n v="19"/>
    <n v="2"/>
    <n v="0"/>
    <n v="2"/>
    <n v="17"/>
    <n v="0.89473684210526316"/>
  </r>
  <r>
    <d v="1951-06-15T00:00:00"/>
    <x v="39"/>
    <x v="5"/>
    <x v="7"/>
    <s v="Unknown"/>
    <s v="Medellin, Colombia"/>
    <x v="38"/>
    <x v="381"/>
    <s v="Douglas C-47A"/>
    <n v="3"/>
    <n v="3"/>
    <n v="0"/>
    <n v="3"/>
    <n v="0"/>
    <n v="0"/>
  </r>
  <r>
    <d v="1951-06-22T00:00:00"/>
    <x v="39"/>
    <x v="5"/>
    <x v="7"/>
    <d v="1899-12-30T03:25:00"/>
    <s v="Near Sanoyea, Liberia"/>
    <x v="256"/>
    <x v="154"/>
    <s v="Lockheed 049 Constellation"/>
    <n v="40"/>
    <n v="40"/>
    <n v="0"/>
    <n v="40"/>
    <n v="0"/>
    <n v="0"/>
  </r>
  <r>
    <d v="1951-06-29T00:00:00"/>
    <x v="39"/>
    <x v="5"/>
    <x v="7"/>
    <s v="Unknown"/>
    <s v="Near Rijeka, Yugoslavia"/>
    <x v="99"/>
    <x v="275"/>
    <s v="Junkers 52/3m"/>
    <n v="14"/>
    <n v="14"/>
    <n v="0"/>
    <n v="14"/>
    <n v="0"/>
    <n v="0"/>
  </r>
  <r>
    <d v="1951-06-30T00:00:00"/>
    <x v="39"/>
    <x v="5"/>
    <x v="7"/>
    <d v="1899-12-30T02:00:00"/>
    <s v="Rocky Mountain Nat. Park, near Ft. Collins, Colorado"/>
    <x v="257"/>
    <x v="111"/>
    <s v="Douglas DC-6B"/>
    <n v="50"/>
    <n v="50"/>
    <n v="0"/>
    <n v="50"/>
    <n v="0"/>
    <n v="0"/>
  </r>
  <r>
    <d v="1951-07-12T00:00:00"/>
    <x v="39"/>
    <x v="5"/>
    <x v="1"/>
    <s v="Unknown"/>
    <s v="Near Tezpur, India"/>
    <x v="131"/>
    <x v="365"/>
    <s v="Douglas C-47B"/>
    <n v="3"/>
    <n v="3"/>
    <n v="0"/>
    <n v="3"/>
    <n v="0"/>
    <n v="0"/>
  </r>
  <r>
    <d v="1951-07-12T00:00:00"/>
    <x v="39"/>
    <x v="5"/>
    <x v="1"/>
    <s v="Unknown"/>
    <s v="Aracaju, Brazil"/>
    <x v="53"/>
    <x v="382"/>
    <s v="Douglas DC-3"/>
    <n v="33"/>
    <n v="33"/>
    <n v="0"/>
    <n v="33"/>
    <n v="0"/>
    <n v="0"/>
  </r>
  <r>
    <d v="1951-11-13T00:00:00"/>
    <x v="39"/>
    <x v="5"/>
    <x v="5"/>
    <s v="Unknown"/>
    <s v="Puy-de-Dôme, France"/>
    <x v="11"/>
    <x v="383"/>
    <s v="Fairchild C-82 Packet"/>
    <n v="36"/>
    <n v="36"/>
    <n v="0"/>
    <n v="36"/>
    <n v="0"/>
    <n v="0"/>
  </r>
  <r>
    <d v="1951-07-12T00:00:00"/>
    <x v="39"/>
    <x v="5"/>
    <x v="1"/>
    <d v="1899-12-30T22:45:00"/>
    <s v="Lyneham AFB, England"/>
    <x v="7"/>
    <x v="186"/>
    <s v="Vickers Valetta C-1"/>
    <n v="10"/>
    <n v="10"/>
    <n v="0"/>
    <n v="10"/>
    <n v="0"/>
    <n v="0"/>
  </r>
  <r>
    <d v="1951-07-16T00:00:00"/>
    <x v="39"/>
    <x v="5"/>
    <x v="1"/>
    <s v="Unknown"/>
    <s v="Off Lae, New Guinea"/>
    <x v="122"/>
    <x v="37"/>
    <s v="de Havilland DHA-3 Drover II"/>
    <n v="7"/>
    <n v="7"/>
    <n v="0"/>
    <n v="7"/>
    <n v="0"/>
    <n v="0"/>
  </r>
  <r>
    <d v="1951-07-20T00:00:00"/>
    <x v="39"/>
    <x v="5"/>
    <x v="1"/>
    <s v="Unknown"/>
    <s v="Thudamot, China"/>
    <x v="29"/>
    <x v="384"/>
    <s v="Douglas C-47A"/>
    <n v="3"/>
    <n v="3"/>
    <n v="0"/>
    <n v="3"/>
    <n v="0"/>
    <n v="0"/>
  </r>
  <r>
    <d v="1951-07-21T00:00:00"/>
    <x v="39"/>
    <x v="5"/>
    <x v="1"/>
    <d v="1899-12-30T00:00:00"/>
    <s v="Near Sitka, Alaska"/>
    <x v="175"/>
    <x v="334"/>
    <s v="Douglas C-54A"/>
    <n v="37"/>
    <n v="37"/>
    <n v="0"/>
    <n v="37"/>
    <n v="0"/>
    <n v="0"/>
  </r>
  <r>
    <d v="1951-07-24T00:00:00"/>
    <x v="39"/>
    <x v="5"/>
    <x v="1"/>
    <s v="Unknown"/>
    <s v="Gao, Mali"/>
    <x v="258"/>
    <x v="75"/>
    <s v="Douglas DC-3"/>
    <n v="3"/>
    <n v="3"/>
    <n v="0"/>
    <n v="3"/>
    <n v="0"/>
    <n v="0"/>
  </r>
  <r>
    <d v="1951-07-29T00:00:00"/>
    <x v="39"/>
    <x v="5"/>
    <x v="1"/>
    <s v="Unknown"/>
    <s v="Cochabamba, Bolivia"/>
    <x v="94"/>
    <x v="385"/>
    <s v="Curtiss C-46A"/>
    <n v="7"/>
    <n v="7"/>
    <n v="0"/>
    <n v="7"/>
    <n v="0"/>
    <n v="0"/>
  </r>
  <r>
    <d v="1951-08-08T00:00:00"/>
    <x v="39"/>
    <x v="5"/>
    <x v="2"/>
    <s v="Unknown"/>
    <s v="Barilla Bay, Australia"/>
    <x v="26"/>
    <x v="386"/>
    <s v="unknown"/>
    <n v="2"/>
    <n v="2"/>
    <n v="0"/>
    <n v="2"/>
    <n v="0"/>
    <n v="0"/>
  </r>
  <r>
    <d v="1951-08-11T00:00:00"/>
    <x v="39"/>
    <x v="5"/>
    <x v="2"/>
    <d v="1899-12-30T09:25:00"/>
    <s v="Moisville, France"/>
    <x v="11"/>
    <x v="112"/>
    <s v="Douglas DC-3D"/>
    <n v="5"/>
    <n v="5"/>
    <n v="0"/>
    <n v="5"/>
    <n v="0"/>
    <n v="0"/>
  </r>
  <r>
    <d v="1951-08-17T00:00:00"/>
    <x v="39"/>
    <x v="5"/>
    <x v="2"/>
    <s v="Unknown"/>
    <s v="Ubatuba, Brazil"/>
    <x v="53"/>
    <x v="338"/>
    <s v="Douglas DC-3"/>
    <n v="10"/>
    <n v="10"/>
    <n v="0"/>
    <n v="10"/>
    <n v="0"/>
    <n v="0"/>
  </r>
  <r>
    <d v="1951-08-24T00:00:00"/>
    <x v="39"/>
    <x v="5"/>
    <x v="2"/>
    <d v="1899-12-30T04:28:00"/>
    <s v="Decoto, California"/>
    <x v="28"/>
    <x v="111"/>
    <s v="Douglas DC-6B"/>
    <n v="50"/>
    <n v="50"/>
    <n v="0"/>
    <n v="50"/>
    <n v="0"/>
    <n v="0"/>
  </r>
  <r>
    <d v="1951-09-08T00:00:00"/>
    <x v="39"/>
    <x v="5"/>
    <x v="0"/>
    <s v="Unknown"/>
    <s v="Sao Paulo, Brazil"/>
    <x v="53"/>
    <x v="198"/>
    <s v="Douglas DC-3"/>
    <n v="13"/>
    <n v="13"/>
    <n v="3"/>
    <n v="16"/>
    <n v="0"/>
    <n v="0"/>
  </r>
  <r>
    <d v="1951-09-12T00:00:00"/>
    <x v="39"/>
    <x v="5"/>
    <x v="0"/>
    <d v="1899-12-30T10:46:00"/>
    <s v="Off Redwood City, California"/>
    <x v="28"/>
    <x v="111"/>
    <s v="Boeing 377 Stratocruiser 10-34"/>
    <n v="3"/>
    <n v="3"/>
    <n v="0"/>
    <n v="3"/>
    <n v="0"/>
    <n v="0"/>
  </r>
  <r>
    <d v="1951-09-12T00:00:00"/>
    <x v="39"/>
    <x v="5"/>
    <x v="0"/>
    <d v="1899-12-30T12:30:00"/>
    <s v="Off Ialas Baeares, Spain"/>
    <x v="19"/>
    <x v="387"/>
    <s v="Douglas DC-3"/>
    <n v="39"/>
    <n v="39"/>
    <n v="0"/>
    <n v="39"/>
    <n v="0"/>
    <n v="0"/>
  </r>
  <r>
    <d v="1951-09-15T00:00:00"/>
    <x v="39"/>
    <x v="5"/>
    <x v="0"/>
    <s v="Unknown"/>
    <s v="Bangalore, India"/>
    <x v="131"/>
    <x v="278"/>
    <s v="Douglas C-47A-30-DK Dakota III"/>
    <n v="28"/>
    <n v="22"/>
    <n v="0"/>
    <n v="22"/>
    <n v="6"/>
    <n v="0.21428571428571427"/>
  </r>
  <r>
    <d v="1951-09-29T00:00:00"/>
    <x v="39"/>
    <x v="5"/>
    <x v="0"/>
    <s v="Unknown"/>
    <s v="La Paz, Bolivia"/>
    <x v="94"/>
    <x v="388"/>
    <s v="Curtiss C-46D-15-CU"/>
    <n v="27"/>
    <n v="27"/>
    <n v="0"/>
    <n v="27"/>
    <n v="0"/>
    <n v="0"/>
  </r>
  <r>
    <d v="1951-10-08T00:00:00"/>
    <x v="39"/>
    <x v="5"/>
    <x v="3"/>
    <s v="Unknown"/>
    <s v="Cerro Blanco, Mexico"/>
    <x v="70"/>
    <x v="389"/>
    <s v="Douglas DC-3"/>
    <n v="8"/>
    <n v="8"/>
    <n v="0"/>
    <n v="8"/>
    <n v="0"/>
    <n v="0"/>
  </r>
  <r>
    <d v="1951-10-15T00:00:00"/>
    <x v="39"/>
    <x v="5"/>
    <x v="3"/>
    <s v="Unknown"/>
    <s v="East Griqualand, South Africa"/>
    <x v="84"/>
    <x v="183"/>
    <s v="Douglas DC-3"/>
    <n v="17"/>
    <n v="17"/>
    <n v="0"/>
    <n v="17"/>
    <n v="0"/>
    <n v="0"/>
  </r>
  <r>
    <d v="1951-10-15T00:00:00"/>
    <x v="39"/>
    <x v="5"/>
    <x v="3"/>
    <s v="Unknown"/>
    <s v="North Atlantic"/>
    <x v="259"/>
    <x v="197"/>
    <s v="Boeing C-97A Stratofreighter"/>
    <n v="12"/>
    <n v="12"/>
    <n v="0"/>
    <n v="12"/>
    <n v="0"/>
    <n v="0"/>
  </r>
  <r>
    <d v="1951-10-17T00:00:00"/>
    <x v="39"/>
    <x v="5"/>
    <x v="3"/>
    <d v="1899-12-30T18:55:00"/>
    <s v="Mt. Benson, BC, Canada"/>
    <x v="58"/>
    <x v="390"/>
    <s v="Consolidated PBY-5A Catalina"/>
    <n v="23"/>
    <n v="23"/>
    <n v="0"/>
    <n v="23"/>
    <n v="0"/>
    <n v="0"/>
  </r>
  <r>
    <d v="1951-10-22T00:00:00"/>
    <x v="39"/>
    <x v="5"/>
    <x v="3"/>
    <s v="Unknown"/>
    <s v="Skopje, Yugoslavia"/>
    <x v="99"/>
    <x v="275"/>
    <s v="Douglas DC-3"/>
    <n v="12"/>
    <n v="12"/>
    <n v="0"/>
    <n v="12"/>
    <n v="0"/>
    <n v="0"/>
  </r>
  <r>
    <d v="1951-10-27T00:00:00"/>
    <x v="39"/>
    <x v="5"/>
    <x v="3"/>
    <d v="1899-12-30T19:00:00"/>
    <s v="Near Flores, Guatemala"/>
    <x v="260"/>
    <x v="391"/>
    <s v="Douglas C-47"/>
    <n v="27"/>
    <n v="25"/>
    <n v="0"/>
    <n v="25"/>
    <n v="2"/>
    <n v="7.407407407407407E-2"/>
  </r>
  <r>
    <d v="1951-11-05T00:00:00"/>
    <x v="39"/>
    <x v="5"/>
    <x v="5"/>
    <d v="1899-12-30T09:29:00"/>
    <s v="Near Tucumcari, Arazona"/>
    <x v="261"/>
    <x v="333"/>
    <s v="Martin 202"/>
    <n v="29"/>
    <n v="1"/>
    <n v="0"/>
    <n v="1"/>
    <n v="28"/>
    <n v="0.96551724137931039"/>
  </r>
  <r>
    <d v="1951-11-19T00:00:00"/>
    <x v="39"/>
    <x v="5"/>
    <x v="5"/>
    <s v="Unknown"/>
    <s v="Cairo, Egypt"/>
    <x v="105"/>
    <x v="392"/>
    <s v="Douglas DC-3"/>
    <n v="5"/>
    <n v="5"/>
    <n v="0"/>
    <n v="5"/>
    <n v="0"/>
    <n v="0"/>
  </r>
  <r>
    <d v="1951-11-21T00:00:00"/>
    <x v="39"/>
    <x v="5"/>
    <x v="5"/>
    <s v="Unknown"/>
    <s v="Calcutta, India"/>
    <x v="131"/>
    <x v="350"/>
    <s v="Douglas DC-3"/>
    <n v="17"/>
    <n v="16"/>
    <n v="0"/>
    <n v="16"/>
    <n v="1"/>
    <n v="5.8823529411764705E-2"/>
  </r>
  <r>
    <d v="1951-11-24T00:00:00"/>
    <x v="39"/>
    <x v="5"/>
    <x v="5"/>
    <s v="Unknown"/>
    <s v="Zurich, Switzerland"/>
    <x v="66"/>
    <x v="393"/>
    <s v="Douglas DC-4"/>
    <n v="7"/>
    <n v="6"/>
    <n v="0"/>
    <n v="6"/>
    <n v="1"/>
    <n v="0.14285714285714285"/>
  </r>
  <r>
    <d v="1951-11-27T00:00:00"/>
    <x v="39"/>
    <x v="5"/>
    <x v="5"/>
    <s v="Unknown"/>
    <s v="San Luis Acatlan, Mexico"/>
    <x v="70"/>
    <x v="394"/>
    <s v="DC-2-243"/>
    <n v="21"/>
    <n v="13"/>
    <n v="0"/>
    <n v="13"/>
    <n v="8"/>
    <n v="0.38095238095238093"/>
  </r>
  <r>
    <d v="1951-12-04T00:00:00"/>
    <x v="39"/>
    <x v="5"/>
    <x v="9"/>
    <d v="1899-12-30T07:25:00"/>
    <s v="Denver, Colorado"/>
    <x v="96"/>
    <x v="111"/>
    <s v="Douglas DC-3A"/>
    <n v="3"/>
    <n v="3"/>
    <n v="0"/>
    <n v="3"/>
    <n v="0"/>
    <n v="0"/>
  </r>
  <r>
    <d v="1951-12-13T00:00:00"/>
    <x v="39"/>
    <x v="5"/>
    <x v="9"/>
    <s v="Unknown"/>
    <s v="Yaramunda, Papua New Guinea"/>
    <x v="186"/>
    <x v="37"/>
    <s v="de Havilland DH-84"/>
    <n v="3"/>
    <n v="3"/>
    <n v="0"/>
    <n v="3"/>
    <n v="0"/>
    <n v="0"/>
  </r>
  <r>
    <d v="1951-12-16T00:00:00"/>
    <x v="39"/>
    <x v="5"/>
    <x v="9"/>
    <d v="1899-12-30T15:09:00"/>
    <s v="Elizabeth, New Jersey"/>
    <x v="1"/>
    <x v="395"/>
    <s v="Curtiss Wright C-46F"/>
    <n v="56"/>
    <n v="56"/>
    <n v="1"/>
    <n v="57"/>
    <n v="0"/>
    <n v="0"/>
  </r>
  <r>
    <d v="1951-12-23T00:00:00"/>
    <x v="39"/>
    <x v="5"/>
    <x v="9"/>
    <s v="Unknown"/>
    <s v="Tehran, Iran"/>
    <x v="68"/>
    <x v="126"/>
    <s v="SNCASE Languedoc"/>
    <n v="22"/>
    <n v="22"/>
    <n v="0"/>
    <n v="22"/>
    <n v="0"/>
    <n v="0"/>
  </r>
  <r>
    <d v="1951-12-29T00:00:00"/>
    <x v="39"/>
    <x v="5"/>
    <x v="9"/>
    <d v="1899-12-30T22:25:00"/>
    <s v="Near Little Valley, New York"/>
    <x v="43"/>
    <x v="396"/>
    <s v="Curtiss C-46A-50-CU"/>
    <n v="40"/>
    <n v="26"/>
    <n v="0"/>
    <n v="26"/>
    <n v="14"/>
    <n v="0.35"/>
  </r>
  <r>
    <d v="1951-12-30T00:00:00"/>
    <x v="39"/>
    <x v="5"/>
    <x v="9"/>
    <d v="1899-12-30T22:07:00"/>
    <s v="Near Fairbanks, Alaska"/>
    <x v="175"/>
    <x v="333"/>
    <s v="Curtiss C 46F-CU"/>
    <n v="4"/>
    <n v="4"/>
    <n v="0"/>
    <n v="4"/>
    <n v="0"/>
    <n v="0"/>
  </r>
  <r>
    <d v="1951-12-30T00:00:00"/>
    <x v="39"/>
    <x v="5"/>
    <x v="9"/>
    <d v="1899-12-30T15:40:00"/>
    <s v="Near Phoenix, Arizona"/>
    <x v="262"/>
    <x v="197"/>
    <s v="Douglas C-47D"/>
    <n v="28"/>
    <n v="28"/>
    <n v="0"/>
    <n v="28"/>
    <n v="0"/>
    <n v="0"/>
  </r>
  <r>
    <d v="1951-12-31T00:00:00"/>
    <x v="39"/>
    <x v="5"/>
    <x v="9"/>
    <s v="Unknown"/>
    <s v="Calcutta, India"/>
    <x v="131"/>
    <x v="397"/>
    <s v="Douglas C-47A"/>
    <n v="3"/>
    <n v="3"/>
    <n v="0"/>
    <n v="3"/>
    <n v="0"/>
    <n v="0"/>
  </r>
  <r>
    <d v="1952-01-02T00:00:00"/>
    <x v="41"/>
    <x v="5"/>
    <x v="11"/>
    <s v="Unknown"/>
    <s v="Andapa, Madagascar"/>
    <x v="73"/>
    <x v="112"/>
    <s v="Junkers JU-52/3m"/>
    <n v="11"/>
    <n v="6"/>
    <n v="0"/>
    <n v="6"/>
    <n v="5"/>
    <n v="0.45454545454545453"/>
  </r>
  <r>
    <d v="1952-01-10T00:00:00"/>
    <x v="41"/>
    <x v="5"/>
    <x v="11"/>
    <d v="1899-12-30T19:15:00"/>
    <s v="Com Edno, Wales"/>
    <x v="263"/>
    <x v="398"/>
    <s v="Douglas DC-3"/>
    <n v="23"/>
    <n v="23"/>
    <n v="0"/>
    <n v="23"/>
    <n v="0"/>
    <n v="0"/>
  </r>
  <r>
    <d v="1952-01-19T00:00:00"/>
    <x v="41"/>
    <x v="5"/>
    <x v="11"/>
    <d v="1899-12-30T01:38:00"/>
    <s v="Off Sandspit, BC, Canada"/>
    <x v="58"/>
    <x v="60"/>
    <s v="Douglas DC-4"/>
    <n v="43"/>
    <n v="36"/>
    <n v="0"/>
    <n v="36"/>
    <n v="7"/>
    <n v="0.16279069767441862"/>
  </r>
  <r>
    <d v="1952-01-22T00:00:00"/>
    <x v="41"/>
    <x v="5"/>
    <x v="11"/>
    <d v="1899-12-30T15:43:00"/>
    <s v="Elizabeth, New Jersey"/>
    <x v="1"/>
    <x v="124"/>
    <s v="Convair CV-240-0"/>
    <n v="23"/>
    <n v="23"/>
    <n v="7"/>
    <n v="30"/>
    <n v="0"/>
    <n v="0"/>
  </r>
  <r>
    <d v="1952-02-04T00:00:00"/>
    <x v="41"/>
    <x v="5"/>
    <x v="10"/>
    <s v="Unknown"/>
    <s v="Kikwit, Belgian Congo"/>
    <x v="264"/>
    <x v="75"/>
    <s v="Douglas DC-3"/>
    <n v="15"/>
    <n v="15"/>
    <n v="0"/>
    <n v="15"/>
    <n v="0"/>
    <n v="0"/>
  </r>
  <r>
    <d v="1952-02-07T00:00:00"/>
    <x v="41"/>
    <x v="5"/>
    <x v="10"/>
    <s v="Unknown"/>
    <s v="Kaneko, Japan"/>
    <x v="137"/>
    <x v="197"/>
    <s v="Boeing B-29"/>
    <n v="17"/>
    <n v="17"/>
    <n v="0"/>
    <n v="17"/>
    <n v="0"/>
    <n v="0"/>
  </r>
  <r>
    <d v="1952-02-11T00:00:00"/>
    <x v="41"/>
    <x v="5"/>
    <x v="10"/>
    <d v="1899-12-30T00:20:00"/>
    <s v="Elizabeth, New Jersey"/>
    <x v="1"/>
    <x v="217"/>
    <s v="Douglas DC-6"/>
    <n v="63"/>
    <n v="29"/>
    <n v="4"/>
    <n v="33"/>
    <n v="34"/>
    <n v="0.53968253968253965"/>
  </r>
  <r>
    <d v="1953-01-07T00:00:00"/>
    <x v="42"/>
    <x v="5"/>
    <x v="11"/>
    <d v="1899-12-30T20:55:00"/>
    <s v="Issaquah, Washington"/>
    <x v="69"/>
    <x v="399"/>
    <s v="Douglas C-54B-10-DO"/>
    <n v="7"/>
    <n v="7"/>
    <n v="0"/>
    <n v="7"/>
    <n v="0"/>
    <n v="0"/>
  </r>
  <r>
    <d v="1952-02-16T00:00:00"/>
    <x v="41"/>
    <x v="5"/>
    <x v="10"/>
    <d v="1899-12-30T17:34:00"/>
    <s v="Near Burgio, Italy"/>
    <x v="31"/>
    <x v="379"/>
    <s v="Vickers 614 Viking 1"/>
    <n v="31"/>
    <n v="31"/>
    <n v="0"/>
    <n v="31"/>
    <n v="0"/>
    <n v="0"/>
  </r>
  <r>
    <d v="1952-02-19T00:00:00"/>
    <x v="41"/>
    <x v="5"/>
    <x v="10"/>
    <s v="Unknown"/>
    <s v="Near Yaounde, Cameroon"/>
    <x v="265"/>
    <x v="400"/>
    <s v="Consolidated  32 Liberator II"/>
    <n v="9"/>
    <n v="9"/>
    <n v="0"/>
    <n v="9"/>
    <n v="0"/>
    <n v="0"/>
  </r>
  <r>
    <d v="1952-02-19T00:00:00"/>
    <x v="41"/>
    <x v="5"/>
    <x v="10"/>
    <d v="1899-12-30T02:23:00"/>
    <s v="Nagpur, India"/>
    <x v="131"/>
    <x v="350"/>
    <s v="Douglas DC-3"/>
    <n v="16"/>
    <n v="3"/>
    <n v="0"/>
    <n v="3"/>
    <n v="13"/>
    <n v="0.8125"/>
  </r>
  <r>
    <d v="1952-02-28T00:00:00"/>
    <x v="41"/>
    <x v="5"/>
    <x v="10"/>
    <s v="Unknown"/>
    <s v="Uberlandia,  Brazil"/>
    <x v="53"/>
    <x v="187"/>
    <s v="Douglas DC-3A"/>
    <n v="8"/>
    <n v="8"/>
    <n v="0"/>
    <n v="8"/>
    <n v="0"/>
    <n v="0"/>
  </r>
  <r>
    <d v="1952-03-03T00:00:00"/>
    <x v="41"/>
    <x v="5"/>
    <x v="4"/>
    <d v="1899-12-30T08:10:00"/>
    <s v="Nice, France"/>
    <x v="11"/>
    <x v="112"/>
    <s v="SNCASE Languedoc"/>
    <n v="38"/>
    <n v="38"/>
    <n v="0"/>
    <n v="38"/>
    <n v="0"/>
    <n v="0"/>
  </r>
  <r>
    <d v="1952-03-10T00:00:00"/>
    <x v="41"/>
    <x v="5"/>
    <x v="4"/>
    <s v="Unknown"/>
    <s v="Cebu, Philippines"/>
    <x v="193"/>
    <x v="254"/>
    <s v="Douglas C-47A-35-DL"/>
    <n v="3"/>
    <n v="3"/>
    <n v="0"/>
    <n v="3"/>
    <n v="0"/>
    <n v="0"/>
  </r>
  <r>
    <d v="1952-03-12T00:00:00"/>
    <x v="41"/>
    <x v="5"/>
    <x v="4"/>
    <s v="Unknown"/>
    <s v="Near Sequin, Texas"/>
    <x v="59"/>
    <x v="401"/>
    <s v="Boeing B-29 / Boeing B-29"/>
    <n v="15"/>
    <n v="15"/>
    <n v="0"/>
    <n v="15"/>
    <n v="0"/>
    <n v="0"/>
  </r>
  <r>
    <d v="1952-03-22T00:00:00"/>
    <x v="41"/>
    <x v="5"/>
    <x v="4"/>
    <s v="Unknown"/>
    <s v="Near Gaspe, Quebec, Canada"/>
    <x v="174"/>
    <x v="402"/>
    <s v="Douglas C-47-DL"/>
    <n v="4"/>
    <n v="4"/>
    <n v="0"/>
    <n v="4"/>
    <n v="0"/>
    <n v="0"/>
  </r>
  <r>
    <d v="1952-03-22T00:00:00"/>
    <x v="41"/>
    <x v="5"/>
    <x v="4"/>
    <d v="1899-12-30T10:45:00"/>
    <s v="Frankfurt, Germany"/>
    <x v="4"/>
    <x v="26"/>
    <s v="Douglas DC-6"/>
    <n v="47"/>
    <n v="44"/>
    <n v="0"/>
    <n v="44"/>
    <n v="3"/>
    <n v="6.3829787234042548E-2"/>
  </r>
  <r>
    <d v="1952-03-24T00:00:00"/>
    <x v="41"/>
    <x v="5"/>
    <x v="4"/>
    <d v="1899-12-30T03:10:00"/>
    <s v="Gao, French West Africa"/>
    <x v="119"/>
    <x v="403"/>
    <s v="Lockheed 18 Lodestar"/>
    <n v="21"/>
    <n v="17"/>
    <n v="0"/>
    <n v="17"/>
    <n v="4"/>
    <n v="0.19047619047619047"/>
  </r>
  <r>
    <d v="1952-03-26T00:00:00"/>
    <x v="41"/>
    <x v="5"/>
    <x v="4"/>
    <s v="Unknown"/>
    <s v="Moscow, Russia"/>
    <x v="34"/>
    <x v="245"/>
    <s v="unknown"/>
    <n v="70"/>
    <n v="70"/>
    <n v="0"/>
    <n v="70"/>
    <n v="0"/>
    <n v="0"/>
  </r>
  <r>
    <d v="1952-03-29T00:00:00"/>
    <x v="41"/>
    <x v="5"/>
    <x v="4"/>
    <s v="Unknown"/>
    <s v="Near San Felipe, Venezuela"/>
    <x v="210"/>
    <x v="137"/>
    <s v="Douglas DC-3"/>
    <n v="12"/>
    <n v="12"/>
    <n v="0"/>
    <n v="12"/>
    <n v="0"/>
    <n v="0"/>
  </r>
  <r>
    <d v="1952-03-30T00:00:00"/>
    <x v="41"/>
    <x v="5"/>
    <x v="4"/>
    <s v="Unknown"/>
    <s v="Baguio, Philippines"/>
    <x v="193"/>
    <x v="254"/>
    <s v="Douglas DC-3"/>
    <n v="29"/>
    <n v="10"/>
    <n v="0"/>
    <n v="10"/>
    <n v="19"/>
    <n v="0.65517241379310343"/>
  </r>
  <r>
    <d v="1952-04-05T00:00:00"/>
    <x v="41"/>
    <x v="5"/>
    <x v="8"/>
    <d v="1899-12-30T08:25:00"/>
    <s v="New York, New York"/>
    <x v="43"/>
    <x v="404"/>
    <s v="Curtiss C-46F-1-CU"/>
    <n v="2"/>
    <n v="2"/>
    <n v="3"/>
    <n v="5"/>
    <n v="0"/>
    <n v="0"/>
  </r>
  <r>
    <d v="1952-04-09T00:00:00"/>
    <x v="41"/>
    <x v="5"/>
    <x v="8"/>
    <d v="1899-12-30T08:07:00"/>
    <s v="Mihara Volcano, Japan"/>
    <x v="137"/>
    <x v="405"/>
    <s v="Martin 202"/>
    <n v="37"/>
    <n v="37"/>
    <n v="0"/>
    <n v="37"/>
    <n v="0"/>
    <n v="0"/>
  </r>
  <r>
    <d v="1952-04-10T00:00:00"/>
    <x v="41"/>
    <x v="5"/>
    <x v="8"/>
    <s v="Unknown"/>
    <s v="Agartala, India"/>
    <x v="131"/>
    <x v="397"/>
    <s v="Douglas C-47A"/>
    <n v="4"/>
    <n v="4"/>
    <n v="0"/>
    <n v="4"/>
    <n v="0"/>
    <n v="0"/>
  </r>
  <r>
    <d v="1952-04-11T00:00:00"/>
    <x v="41"/>
    <x v="5"/>
    <x v="8"/>
    <d v="1899-12-30T12:20:00"/>
    <s v="North of San Juan, Puerto Rico"/>
    <x v="157"/>
    <x v="154"/>
    <s v="Douglas DC-4"/>
    <n v="69"/>
    <n v="52"/>
    <n v="0"/>
    <n v="52"/>
    <n v="17"/>
    <n v="0.24637681159420291"/>
  </r>
  <r>
    <d v="1952-04-18T00:00:00"/>
    <x v="41"/>
    <x v="5"/>
    <x v="8"/>
    <d v="1899-12-30T03:34:00"/>
    <s v="Near Whittier, California"/>
    <x v="28"/>
    <x v="406"/>
    <s v="Curtiss C-46F-1CU"/>
    <n v="29"/>
    <n v="29"/>
    <n v="0"/>
    <n v="29"/>
    <n v="0"/>
    <n v="0"/>
  </r>
  <r>
    <d v="1953-12-15T00:00:00"/>
    <x v="42"/>
    <x v="5"/>
    <x v="9"/>
    <s v="Unknown"/>
    <s v="Aviateca"/>
    <x v="266"/>
    <x v="407"/>
    <s v="Curtiss C-46D"/>
    <n v="2"/>
    <n v="2"/>
    <n v="0"/>
    <n v="2"/>
    <n v="0"/>
    <n v="0"/>
  </r>
  <r>
    <d v="1952-04-29T00:00:00"/>
    <x v="41"/>
    <x v="5"/>
    <x v="8"/>
    <d v="1899-12-30T04:40:00"/>
    <s v="Near Carolina, Brazil"/>
    <x v="53"/>
    <x v="154"/>
    <s v="Boeing 377-10-26 Stratocruiser"/>
    <n v="50"/>
    <n v="50"/>
    <n v="0"/>
    <n v="50"/>
    <n v="0"/>
    <n v="0"/>
  </r>
  <r>
    <d v="1952-04-30T00:00:00"/>
    <x v="41"/>
    <x v="5"/>
    <x v="8"/>
    <s v="Unknown"/>
    <s v="Delhi,  India"/>
    <x v="131"/>
    <x v="350"/>
    <s v="Douglas DC-3"/>
    <n v="9"/>
    <n v="9"/>
    <n v="0"/>
    <n v="9"/>
    <n v="0"/>
    <n v="0"/>
  </r>
  <r>
    <d v="1952-05-05T00:00:00"/>
    <x v="41"/>
    <x v="5"/>
    <x v="6"/>
    <s v="Unknown"/>
    <s v="Near Skien, Norway"/>
    <x v="116"/>
    <x v="408"/>
    <s v="Douglas C-47A"/>
    <n v="29"/>
    <n v="11"/>
    <n v="0"/>
    <n v="11"/>
    <n v="18"/>
    <n v="0.62068965517241381"/>
  </r>
  <r>
    <d v="1952-05-09T00:00:00"/>
    <x v="41"/>
    <x v="5"/>
    <x v="6"/>
    <s v="Unknown"/>
    <s v="Ipoh, Malaysia"/>
    <x v="249"/>
    <x v="364"/>
    <s v="Douglas DC-3"/>
    <n v="17"/>
    <n v="17"/>
    <n v="0"/>
    <n v="17"/>
    <n v="0"/>
    <n v="0"/>
  </r>
  <r>
    <d v="1952-05-13T00:00:00"/>
    <x v="41"/>
    <x v="5"/>
    <x v="6"/>
    <s v="Unknown"/>
    <s v="Sao Paulo, Brazil"/>
    <x v="53"/>
    <x v="198"/>
    <s v="Douglas DC-3"/>
    <n v="22"/>
    <n v="5"/>
    <n v="0"/>
    <n v="5"/>
    <n v="17"/>
    <n v="0.77272727272727271"/>
  </r>
  <r>
    <d v="1952-05-24T00:00:00"/>
    <x v="41"/>
    <x v="5"/>
    <x v="6"/>
    <s v="Unknown"/>
    <s v="Near Manaus, Brazil"/>
    <x v="53"/>
    <x v="385"/>
    <s v="Curtiss C-46A"/>
    <n v="6"/>
    <n v="6"/>
    <n v="0"/>
    <n v="6"/>
    <n v="0"/>
    <n v="0"/>
  </r>
  <r>
    <d v="1952-05-26T00:00:00"/>
    <x v="41"/>
    <x v="5"/>
    <x v="6"/>
    <d v="1899-12-30T08:45:00"/>
    <s v="Near Atar, Mauritania"/>
    <x v="49"/>
    <x v="177"/>
    <s v="Handley Page HP-81 Hermes IV"/>
    <n v="18"/>
    <n v="1"/>
    <n v="0"/>
    <n v="1"/>
    <n v="17"/>
    <n v="0.94444444444444442"/>
  </r>
  <r>
    <d v="1952-06-13T00:00:00"/>
    <x v="41"/>
    <x v="5"/>
    <x v="7"/>
    <d v="1899-12-30T11:29:00"/>
    <s v="BaltiSea"/>
    <x v="267"/>
    <x v="409"/>
    <s v="Douglas DC-3"/>
    <n v="8"/>
    <n v="8"/>
    <n v="0"/>
    <n v="8"/>
    <n v="0"/>
    <n v="0"/>
  </r>
  <r>
    <d v="1952-06-24T00:00:00"/>
    <x v="41"/>
    <x v="5"/>
    <x v="7"/>
    <s v="Unknown"/>
    <s v="Lakenheath AFB, England"/>
    <x v="7"/>
    <x v="197"/>
    <s v="Boeing B-50"/>
    <n v="11"/>
    <n v="11"/>
    <n v="0"/>
    <n v="11"/>
    <n v="0"/>
    <n v="0"/>
  </r>
  <r>
    <d v="1952-06-25T00:00:00"/>
    <x v="41"/>
    <x v="5"/>
    <x v="7"/>
    <s v="Unknown"/>
    <s v="Off Northumberland, North Sea"/>
    <x v="9"/>
    <x v="186"/>
    <s v="Avro Shackleton MR-1"/>
    <n v="13"/>
    <n v="11"/>
    <n v="0"/>
    <n v="11"/>
    <n v="2"/>
    <n v="0.15384615384615385"/>
  </r>
  <r>
    <d v="1952-07-27T00:00:00"/>
    <x v="41"/>
    <x v="5"/>
    <x v="1"/>
    <d v="1899-12-30T11:46:00"/>
    <s v="Off Rio de Janeiro, Brazil"/>
    <x v="53"/>
    <x v="154"/>
    <s v="Boeing 377 Stratocruiser"/>
    <n v="27"/>
    <n v="1"/>
    <n v="0"/>
    <n v="1"/>
    <n v="26"/>
    <n v="0.96296296296296291"/>
  </r>
  <r>
    <d v="1952-08-12T00:00:00"/>
    <x v="41"/>
    <x v="5"/>
    <x v="2"/>
    <s v="Unknown"/>
    <s v="Palmeira de Goias, Brazil"/>
    <x v="53"/>
    <x v="410"/>
    <s v="Douglas DC-3"/>
    <n v="24"/>
    <n v="24"/>
    <n v="0"/>
    <n v="24"/>
    <n v="0"/>
    <n v="0"/>
  </r>
  <r>
    <d v="1952-08-21T00:00:00"/>
    <x v="41"/>
    <x v="5"/>
    <x v="2"/>
    <d v="1899-12-30T01:00:00"/>
    <s v="Off Trapani, Italy"/>
    <x v="31"/>
    <x v="411"/>
    <s v="Handley Page HP-81 Hermes 4A"/>
    <n v="57"/>
    <n v="7"/>
    <n v="0"/>
    <n v="7"/>
    <n v="50"/>
    <n v="0.8771929824561403"/>
  </r>
  <r>
    <d v="1952-08-26T00:00:00"/>
    <x v="41"/>
    <x v="5"/>
    <x v="2"/>
    <d v="1899-12-30T07:00:00"/>
    <s v="Near Khewra, West Pakistan"/>
    <x v="268"/>
    <x v="375"/>
    <s v="Bristol 170 Freighter"/>
    <n v="18"/>
    <n v="18"/>
    <n v="0"/>
    <n v="18"/>
    <n v="0"/>
    <n v="0"/>
  </r>
  <r>
    <d v="1952-08-29T00:00:00"/>
    <x v="41"/>
    <x v="5"/>
    <x v="2"/>
    <d v="1899-12-30T21:05:00"/>
    <s v="Kosti, Sudan"/>
    <x v="123"/>
    <x v="412"/>
    <s v="Douglas DC-2-115B"/>
    <n v="4"/>
    <n v="2"/>
    <n v="0"/>
    <n v="2"/>
    <n v="2"/>
    <n v="0.5"/>
  </r>
  <r>
    <d v="1952-09-06T00:00:00"/>
    <x v="41"/>
    <x v="5"/>
    <x v="0"/>
    <d v="1899-12-30T15:40:00"/>
    <s v="Near Farnsborough, England"/>
    <x v="7"/>
    <x v="413"/>
    <s v="de Havilland 110"/>
    <n v="1"/>
    <n v="1"/>
    <n v="52"/>
    <n v="53"/>
    <n v="0"/>
    <n v="0"/>
  </r>
  <r>
    <d v="1952-09-10T00:00:00"/>
    <x v="41"/>
    <x v="5"/>
    <x v="0"/>
    <s v="Unknown"/>
    <s v="San Blas, Panama"/>
    <x v="124"/>
    <x v="414"/>
    <s v="Curtiss C-46"/>
    <n v="46"/>
    <n v="46"/>
    <n v="0"/>
    <n v="46"/>
    <n v="0"/>
    <n v="0"/>
  </r>
  <r>
    <d v="1953-12-17T00:00:00"/>
    <x v="42"/>
    <x v="5"/>
    <x v="9"/>
    <d v="1899-12-30T06:50:00"/>
    <s v="Guam, Mariana Islands"/>
    <x v="269"/>
    <x v="197"/>
    <s v="Boeing B-29"/>
    <n v="16"/>
    <n v="11"/>
    <n v="8"/>
    <n v="19"/>
    <n v="5"/>
    <n v="0.3125"/>
  </r>
  <r>
    <d v="1952-09-15T00:00:00"/>
    <x v="41"/>
    <x v="5"/>
    <x v="0"/>
    <s v="Unknown"/>
    <s v="Wadi Halfa, Sudan"/>
    <x v="123"/>
    <x v="397"/>
    <s v="Douglas C-47A"/>
    <n v="3"/>
    <n v="3"/>
    <n v="0"/>
    <n v="3"/>
    <n v="0"/>
    <n v="0"/>
  </r>
  <r>
    <d v="1952-10-08T00:00:00"/>
    <x v="41"/>
    <x v="5"/>
    <x v="3"/>
    <s v="Unknown"/>
    <s v="Off Tarbat Ness, Scotland"/>
    <x v="150"/>
    <x v="186"/>
    <s v="Avro Shackleton MR-1"/>
    <n v="14"/>
    <n v="14"/>
    <n v="0"/>
    <n v="14"/>
    <n v="0"/>
    <n v="0"/>
  </r>
  <r>
    <d v="1952-10-14T00:00:00"/>
    <x v="41"/>
    <x v="5"/>
    <x v="3"/>
    <s v="Unknown"/>
    <s v="San Fransisco do Paula, Brazil"/>
    <x v="53"/>
    <x v="338"/>
    <s v="Douglas DC-3"/>
    <n v="28"/>
    <n v="14"/>
    <n v="0"/>
    <n v="14"/>
    <n v="14"/>
    <n v="0.5"/>
  </r>
  <r>
    <d v="1952-10-16T00:00:00"/>
    <x v="41"/>
    <x v="5"/>
    <x v="3"/>
    <s v="Unknown"/>
    <s v="Off Kangnung, South Korea"/>
    <x v="247"/>
    <x v="197"/>
    <s v="Curtiss-Wright C-46D-CU"/>
    <n v="25"/>
    <n v="25"/>
    <n v="0"/>
    <n v="25"/>
    <n v="0"/>
    <n v="0"/>
  </r>
  <r>
    <d v="1952-10-29T00:00:00"/>
    <x v="41"/>
    <x v="5"/>
    <x v="3"/>
    <d v="1899-12-30T08:30:00"/>
    <s v="Near Flagstaff, Arizona"/>
    <x v="262"/>
    <x v="197"/>
    <s v="Boeing KC-97G Stratofreighter"/>
    <n v="16"/>
    <n v="16"/>
    <n v="0"/>
    <n v="16"/>
    <n v="0"/>
    <n v="0"/>
  </r>
  <r>
    <d v="1952-11-06T00:00:00"/>
    <x v="41"/>
    <x v="5"/>
    <x v="5"/>
    <s v="Unknown"/>
    <s v="Lake Chad, Chad"/>
    <x v="270"/>
    <x v="415"/>
    <s v="Douglas C-54B-1-DC"/>
    <n v="6"/>
    <n v="5"/>
    <n v="0"/>
    <n v="5"/>
    <n v="1"/>
    <n v="0.16666666666666666"/>
  </r>
  <r>
    <d v="1952-11-07T00:00:00"/>
    <x v="41"/>
    <x v="5"/>
    <x v="5"/>
    <d v="1899-12-30T03:00:00"/>
    <s v="Near Summit, Alaska"/>
    <x v="175"/>
    <x v="197"/>
    <s v="Fairchild C-119C"/>
    <n v="19"/>
    <n v="19"/>
    <n v="0"/>
    <n v="19"/>
    <n v="0"/>
    <n v="0"/>
  </r>
  <r>
    <d v="1952-11-14T00:00:00"/>
    <x v="41"/>
    <x v="5"/>
    <x v="5"/>
    <d v="1899-12-30T14:45:00"/>
    <s v="Near Seoul, South Korea"/>
    <x v="247"/>
    <x v="197"/>
    <s v="Fairchild C-119C"/>
    <n v="44"/>
    <n v="44"/>
    <n v="0"/>
    <n v="44"/>
    <n v="0"/>
    <n v="0"/>
  </r>
  <r>
    <d v="1952-11-15T00:00:00"/>
    <x v="41"/>
    <x v="5"/>
    <x v="5"/>
    <s v="Unknown"/>
    <s v="Near Anchorage, Alaska"/>
    <x v="175"/>
    <x v="197"/>
    <s v="Fairchild C-119C"/>
    <n v="20"/>
    <n v="20"/>
    <n v="0"/>
    <n v="20"/>
    <n v="0"/>
    <n v="0"/>
  </r>
  <r>
    <d v="1952-11-17T00:00:00"/>
    <x v="41"/>
    <x v="5"/>
    <x v="5"/>
    <s v="Unknown"/>
    <s v="Shepard, Montana"/>
    <x v="104"/>
    <x v="197"/>
    <s v="Fairchild C-119C-23-FA Flying Boxcar"/>
    <n v="16"/>
    <n v="9"/>
    <n v="0"/>
    <n v="9"/>
    <n v="7"/>
    <n v="0.4375"/>
  </r>
  <r>
    <d v="1952-11-22T00:00:00"/>
    <x v="41"/>
    <x v="5"/>
    <x v="5"/>
    <d v="1899-12-30T20:15:00"/>
    <s v="Mount Gannett, Alaska"/>
    <x v="175"/>
    <x v="197"/>
    <s v="Douglas C-124A Globemaster"/>
    <n v="52"/>
    <n v="52"/>
    <n v="0"/>
    <n v="52"/>
    <n v="0"/>
    <n v="0"/>
  </r>
  <r>
    <d v="1952-11-28T00:00:00"/>
    <x v="41"/>
    <x v="5"/>
    <x v="5"/>
    <d v="1899-12-30T00:50:00"/>
    <s v="Near Tacoma, Washington"/>
    <x v="69"/>
    <x v="197"/>
    <s v="Douglas C-54G (DC-4)"/>
    <n v="38"/>
    <n v="37"/>
    <n v="0"/>
    <n v="37"/>
    <n v="1"/>
    <n v="2.6315789473684209E-2"/>
  </r>
  <r>
    <d v="1952-12-06T00:00:00"/>
    <x v="41"/>
    <x v="5"/>
    <x v="9"/>
    <s v="Unknown"/>
    <s v="Near Sofia, Bugaria"/>
    <x v="271"/>
    <x v="416"/>
    <s v="Lisunov Li-2"/>
    <n v="18"/>
    <n v="18"/>
    <n v="0"/>
    <n v="18"/>
    <n v="0"/>
    <n v="0"/>
  </r>
  <r>
    <d v="1952-12-06T00:00:00"/>
    <x v="41"/>
    <x v="5"/>
    <x v="9"/>
    <d v="1899-12-30T04:40:00"/>
    <s v="Off Bermuda-Kindley Field, Bermuda"/>
    <x v="272"/>
    <x v="123"/>
    <s v="Douglas DC-4"/>
    <n v="41"/>
    <n v="37"/>
    <n v="0"/>
    <n v="37"/>
    <n v="4"/>
    <n v="9.7560975609756101E-2"/>
  </r>
  <r>
    <d v="1952-12-20T00:00:00"/>
    <x v="41"/>
    <x v="5"/>
    <x v="9"/>
    <d v="1899-12-30T06:30:00"/>
    <s v="Moses Lake, Washington"/>
    <x v="69"/>
    <x v="197"/>
    <s v="Douglas C-124A Globemaster"/>
    <n v="115"/>
    <n v="87"/>
    <n v="0"/>
    <n v="87"/>
    <n v="28"/>
    <n v="0.24347826086956523"/>
  </r>
  <r>
    <d v="1952-12-21T00:00:00"/>
    <x v="41"/>
    <x v="5"/>
    <x v="9"/>
    <s v="Unknown"/>
    <s v="Off Miami, Florida"/>
    <x v="89"/>
    <x v="417"/>
    <s v="Curtiss C-46D"/>
    <n v="3"/>
    <n v="3"/>
    <n v="0"/>
    <n v="3"/>
    <n v="0"/>
    <n v="0"/>
  </r>
  <r>
    <d v="1952-12-25T00:00:00"/>
    <x v="41"/>
    <x v="5"/>
    <x v="9"/>
    <s v="Unknown"/>
    <s v="Off Caracas, Venezuela"/>
    <x v="210"/>
    <x v="310"/>
    <s v="Douglas DC-3"/>
    <n v="5"/>
    <n v="3"/>
    <n v="0"/>
    <n v="3"/>
    <n v="2"/>
    <n v="0.4"/>
  </r>
  <r>
    <d v="1952-12-25T00:00:00"/>
    <x v="41"/>
    <x v="5"/>
    <x v="9"/>
    <s v="Unknown"/>
    <s v="Tehran, Iran"/>
    <x v="68"/>
    <x v="360"/>
    <s v="Douglas DC-3"/>
    <n v="29"/>
    <n v="27"/>
    <n v="0"/>
    <n v="27"/>
    <n v="2"/>
    <n v="6.8965517241379309E-2"/>
  </r>
  <r>
    <d v="1952-12-30T00:00:00"/>
    <x v="41"/>
    <x v="5"/>
    <x v="9"/>
    <s v="Unknown"/>
    <s v="Chinmen Island, Taiwan"/>
    <x v="229"/>
    <x v="254"/>
    <s v="Douglas DC-3"/>
    <n v="10"/>
    <n v="2"/>
    <n v="0"/>
    <n v="2"/>
    <n v="8"/>
    <n v="0.8"/>
  </r>
  <r>
    <d v="1953-01-05T00:00:00"/>
    <x v="42"/>
    <x v="5"/>
    <x v="11"/>
    <d v="1899-12-30T20:53:00"/>
    <s v="Belfast, Northern Ireland"/>
    <x v="273"/>
    <x v="229"/>
    <s v="Vickers Viking 610-1B"/>
    <n v="35"/>
    <n v="27"/>
    <n v="0"/>
    <n v="27"/>
    <n v="8"/>
    <n v="0.22857142857142856"/>
  </r>
  <r>
    <d v="1970-02-13T00:00:00"/>
    <x v="43"/>
    <x v="7"/>
    <x v="10"/>
    <s v="Unknown"/>
    <s v="Pin-la-Garenne, France"/>
    <x v="11"/>
    <x v="418"/>
    <s v="Cessna 402"/>
    <n v="10"/>
    <n v="10"/>
    <n v="0"/>
    <n v="10"/>
    <n v="0"/>
    <n v="0"/>
  </r>
  <r>
    <d v="1953-01-07T00:00:00"/>
    <x v="42"/>
    <x v="5"/>
    <x v="11"/>
    <d v="1899-12-30T04:12:00"/>
    <s v="Fish Haven, Idaho"/>
    <x v="46"/>
    <x v="419"/>
    <s v="Curtiss C-46"/>
    <n v="40"/>
    <n v="40"/>
    <n v="0"/>
    <n v="40"/>
    <n v="0"/>
    <n v="0"/>
  </r>
  <r>
    <d v="1953-01-15T00:00:00"/>
    <x v="42"/>
    <x v="5"/>
    <x v="11"/>
    <d v="1899-12-30T04:48:00"/>
    <s v="25 nm off Agrigento, Italy"/>
    <x v="31"/>
    <x v="185"/>
    <s v="Vickers Valetta Mk1 / Avero Lancaster"/>
    <n v="26"/>
    <n v="26"/>
    <n v="0"/>
    <n v="26"/>
    <n v="0"/>
    <n v="0"/>
  </r>
  <r>
    <d v="1953-01-26T00:00:00"/>
    <x v="42"/>
    <x v="5"/>
    <x v="11"/>
    <s v="Unknown"/>
    <s v="Sinnai, Sardinia, Italy"/>
    <x v="274"/>
    <x v="175"/>
    <s v="Douglas DC-3"/>
    <n v="19"/>
    <n v="19"/>
    <n v="0"/>
    <n v="19"/>
    <n v="0"/>
    <n v="0"/>
  </r>
  <r>
    <d v="1953-02-02T00:00:00"/>
    <x v="42"/>
    <x v="5"/>
    <x v="10"/>
    <d v="1899-12-30T05:30:00"/>
    <s v="Off Newfoundland, Canada"/>
    <x v="83"/>
    <x v="420"/>
    <s v="Avro 685 York 1"/>
    <n v="39"/>
    <n v="39"/>
    <n v="0"/>
    <n v="39"/>
    <n v="0"/>
    <n v="0"/>
  </r>
  <r>
    <d v="1953-02-03T00:00:00"/>
    <x v="42"/>
    <x v="5"/>
    <x v="10"/>
    <s v="Unknown"/>
    <s v="Muong Sai, Laos"/>
    <x v="275"/>
    <x v="421"/>
    <s v="Douglas DC-3"/>
    <n v="18"/>
    <n v="18"/>
    <n v="0"/>
    <n v="18"/>
    <n v="0"/>
    <n v="0"/>
  </r>
  <r>
    <d v="1953-02-07T00:00:00"/>
    <x v="42"/>
    <x v="5"/>
    <x v="10"/>
    <s v="Unknown"/>
    <s v="Eysines, France"/>
    <x v="11"/>
    <x v="422"/>
    <s v="Douglas DC-4"/>
    <n v="20"/>
    <n v="5"/>
    <n v="0"/>
    <n v="5"/>
    <n v="15"/>
    <n v="0.75"/>
  </r>
  <r>
    <d v="1953-02-09T00:00:00"/>
    <x v="42"/>
    <x v="5"/>
    <x v="10"/>
    <d v="1899-12-30T19:00:00"/>
    <s v="Cairo, Egypt"/>
    <x v="105"/>
    <x v="423"/>
    <s v="Curtiss-Wright C-46"/>
    <n v="35"/>
    <n v="30"/>
    <n v="0"/>
    <n v="30"/>
    <n v="5"/>
    <n v="0.14285714285714285"/>
  </r>
  <r>
    <d v="1953-02-14T00:00:00"/>
    <x v="42"/>
    <x v="5"/>
    <x v="10"/>
    <d v="1899-12-30T17:10:00"/>
    <s v="Off Mobile, Alabama"/>
    <x v="191"/>
    <x v="217"/>
    <s v="Douglas DC-6"/>
    <n v="46"/>
    <n v="46"/>
    <n v="0"/>
    <n v="46"/>
    <n v="0"/>
    <n v="0"/>
  </r>
  <r>
    <d v="1953-03-03T00:00:00"/>
    <x v="42"/>
    <x v="5"/>
    <x v="4"/>
    <d v="1899-12-30T03:35:00"/>
    <s v="Karachi, Pakistan"/>
    <x v="227"/>
    <x v="334"/>
    <s v="de Havilland DH106 Comet 1A"/>
    <n v="11"/>
    <n v="11"/>
    <n v="0"/>
    <n v="11"/>
    <n v="0"/>
    <n v="0"/>
  </r>
  <r>
    <d v="1953-03-04T00:00:00"/>
    <x v="42"/>
    <x v="5"/>
    <x v="4"/>
    <s v="Unknown"/>
    <s v="Windsor Locks, Connecticut"/>
    <x v="48"/>
    <x v="257"/>
    <s v="Curtiss C-46F"/>
    <n v="2"/>
    <n v="2"/>
    <n v="0"/>
    <n v="2"/>
    <n v="0"/>
    <n v="0"/>
  </r>
  <r>
    <d v="1953-03-14T00:00:00"/>
    <x v="42"/>
    <x v="5"/>
    <x v="4"/>
    <s v="Unknown"/>
    <s v="Kalasahar, India"/>
    <x v="131"/>
    <x v="424"/>
    <s v="Convair CV-240-7"/>
    <n v="16"/>
    <n v="16"/>
    <n v="0"/>
    <n v="16"/>
    <n v="0"/>
    <n v="0"/>
  </r>
  <r>
    <d v="1953-03-17T00:00:00"/>
    <x v="42"/>
    <x v="5"/>
    <x v="4"/>
    <s v="Unknown"/>
    <s v="Off Da Nang, Vietnam"/>
    <x v="241"/>
    <x v="302"/>
    <s v="Douglas DC-3"/>
    <n v="8"/>
    <n v="8"/>
    <n v="0"/>
    <n v="8"/>
    <n v="0"/>
    <n v="0"/>
  </r>
  <r>
    <d v="1953-03-18T00:00:00"/>
    <x v="42"/>
    <x v="5"/>
    <x v="4"/>
    <d v="1899-12-30T04:10:00"/>
    <s v="Random Island, Newfoundland"/>
    <x v="163"/>
    <x v="197"/>
    <s v="Convair RB-36H"/>
    <n v="23"/>
    <n v="23"/>
    <n v="0"/>
    <n v="23"/>
    <n v="0"/>
    <n v="0"/>
  </r>
  <r>
    <d v="1953-03-20T00:00:00"/>
    <x v="42"/>
    <x v="5"/>
    <x v="4"/>
    <d v="1899-12-30T18:38:00"/>
    <s v="Alvarado, California"/>
    <x v="28"/>
    <x v="333"/>
    <s v="Douglas DC-4  (C-54-10-DO)"/>
    <n v="35"/>
    <n v="35"/>
    <n v="0"/>
    <n v="35"/>
    <n v="0"/>
    <n v="0"/>
  </r>
  <r>
    <d v="1953-03-27T00:00:00"/>
    <x v="42"/>
    <x v="5"/>
    <x v="4"/>
    <s v="Unknown"/>
    <s v="Itapebi, Brazil"/>
    <x v="53"/>
    <x v="425"/>
    <s v="de Havilland DH-114 Heron 1B"/>
    <n v="14"/>
    <n v="14"/>
    <n v="0"/>
    <n v="14"/>
    <n v="0"/>
    <n v="0"/>
  </r>
  <r>
    <d v="1953-03-29T00:00:00"/>
    <x v="42"/>
    <x v="5"/>
    <x v="4"/>
    <s v="Unknown"/>
    <s v="Mtara, Tanganyika"/>
    <x v="132"/>
    <x v="426"/>
    <s v="Vickers 616 Viking 1B"/>
    <n v="13"/>
    <n v="13"/>
    <n v="0"/>
    <n v="13"/>
    <n v="0"/>
    <n v="0"/>
  </r>
  <r>
    <d v="1953-04-10T00:00:00"/>
    <x v="42"/>
    <x v="5"/>
    <x v="8"/>
    <s v="Unknown"/>
    <s v="Off Kingston, Jamaica"/>
    <x v="276"/>
    <x v="427"/>
    <s v="Lockheed 18-56 LodeStar"/>
    <n v="13"/>
    <n v="13"/>
    <n v="0"/>
    <n v="13"/>
    <n v="0"/>
    <n v="0"/>
  </r>
  <r>
    <d v="1953-04-10T00:00:00"/>
    <x v="42"/>
    <x v="5"/>
    <x v="8"/>
    <s v="Unknown"/>
    <s v="Miandivazo, Madagascar"/>
    <x v="73"/>
    <x v="112"/>
    <s v="Junkers JU-5/-3m"/>
    <n v="4"/>
    <n v="4"/>
    <n v="0"/>
    <n v="4"/>
    <n v="0"/>
    <n v="0"/>
  </r>
  <r>
    <d v="1953-04-14T00:00:00"/>
    <x v="42"/>
    <x v="5"/>
    <x v="8"/>
    <s v="Unknown"/>
    <s v="Near Guwahati, India"/>
    <x v="131"/>
    <x v="428"/>
    <s v="Douglas C-47A"/>
    <n v="3"/>
    <n v="3"/>
    <n v="0"/>
    <n v="3"/>
    <n v="0"/>
    <n v="0"/>
  </r>
  <r>
    <d v="1953-04-14T00:00:00"/>
    <x v="42"/>
    <x v="5"/>
    <x v="8"/>
    <d v="1899-12-30T02:22:00"/>
    <s v="Selleck, Washington"/>
    <x v="69"/>
    <x v="395"/>
    <s v="Douglas DC-3 (C-47-DL)"/>
    <n v="25"/>
    <n v="7"/>
    <n v="0"/>
    <n v="7"/>
    <n v="18"/>
    <n v="0.72"/>
  </r>
  <r>
    <d v="1953-04-16T00:00:00"/>
    <x v="42"/>
    <x v="5"/>
    <x v="8"/>
    <s v="Unknown"/>
    <s v="NW of Hanoi, Vietnam"/>
    <x v="241"/>
    <x v="302"/>
    <s v="Douglas DC-3"/>
    <n v="30"/>
    <n v="30"/>
    <n v="0"/>
    <n v="30"/>
    <n v="0"/>
    <n v="0"/>
  </r>
  <r>
    <d v="1953-04-20T00:00:00"/>
    <x v="42"/>
    <x v="5"/>
    <x v="8"/>
    <d v="1899-12-30T23:08:00"/>
    <s v="San Francisco Bay, California"/>
    <x v="28"/>
    <x v="194"/>
    <s v="Douglas DC-6B"/>
    <n v="10"/>
    <n v="8"/>
    <n v="0"/>
    <n v="8"/>
    <n v="2"/>
    <n v="0.2"/>
  </r>
  <r>
    <d v="1953-05-02T00:00:00"/>
    <x v="42"/>
    <x v="5"/>
    <x v="6"/>
    <d v="1899-12-30T16:35:00"/>
    <s v="Near Jalalogori, West Bengal, India"/>
    <x v="277"/>
    <x v="177"/>
    <s v="de Havilland DH106 Comet 1"/>
    <n v="43"/>
    <n v="43"/>
    <n v="0"/>
    <n v="43"/>
    <n v="0"/>
    <n v="0"/>
  </r>
  <r>
    <d v="1953-05-07T00:00:00"/>
    <x v="42"/>
    <x v="5"/>
    <x v="6"/>
    <s v="Unknown"/>
    <s v="Off Hartland Point, England"/>
    <x v="7"/>
    <x v="186"/>
    <s v="Vickers Valetta T-3"/>
    <n v="10"/>
    <n v="10"/>
    <n v="0"/>
    <n v="10"/>
    <n v="0"/>
    <n v="0"/>
  </r>
  <r>
    <d v="1953-05-09T00:00:00"/>
    <x v="42"/>
    <x v="5"/>
    <x v="6"/>
    <d v="1899-12-30T01:28:00"/>
    <s v="New Delhi, India"/>
    <x v="131"/>
    <x v="278"/>
    <s v="Douglas DC-3"/>
    <n v="18"/>
    <n v="18"/>
    <n v="0"/>
    <n v="18"/>
    <n v="0"/>
    <n v="0"/>
  </r>
  <r>
    <d v="1953-05-11T00:00:00"/>
    <x v="42"/>
    <x v="5"/>
    <x v="6"/>
    <s v="Unknown"/>
    <s v="Prince Rupert, BC, Canada"/>
    <x v="58"/>
    <x v="334"/>
    <s v="Consolidated PBY-5A Catalina"/>
    <n v="19"/>
    <n v="2"/>
    <n v="0"/>
    <n v="2"/>
    <n v="17"/>
    <n v="0.89473684210526316"/>
  </r>
  <r>
    <d v="1953-05-17T00:00:00"/>
    <x v="42"/>
    <x v="5"/>
    <x v="6"/>
    <d v="1899-12-30T14:15:00"/>
    <s v="Near Marshall, Texas"/>
    <x v="59"/>
    <x v="133"/>
    <s v="Douglas DC-3"/>
    <n v="20"/>
    <n v="19"/>
    <n v="0"/>
    <n v="19"/>
    <n v="1"/>
    <n v="0.05"/>
  </r>
  <r>
    <d v="1953-05-25T00:00:00"/>
    <x v="42"/>
    <x v="5"/>
    <x v="6"/>
    <d v="1899-12-30T15:30:00"/>
    <s v="Amsterdam, Netherlands"/>
    <x v="57"/>
    <x v="26"/>
    <s v="Convair CV-240-4"/>
    <n v="34"/>
    <n v="0"/>
    <n v="2"/>
    <n v="2"/>
    <n v="34"/>
    <n v="1"/>
  </r>
  <r>
    <d v="1953-06-15T00:00:00"/>
    <x v="42"/>
    <x v="5"/>
    <x v="7"/>
    <s v="Unknown"/>
    <s v="Near Copiapo, Chile"/>
    <x v="133"/>
    <x v="429"/>
    <s v="Lockheed 18 Loadstar"/>
    <n v="7"/>
    <n v="7"/>
    <n v="0"/>
    <n v="7"/>
    <n v="0"/>
    <n v="0"/>
  </r>
  <r>
    <d v="1953-06-15T00:00:00"/>
    <x v="42"/>
    <x v="5"/>
    <x v="7"/>
    <s v="Unknown"/>
    <s v="San Ramon Mtns., Costa Rica"/>
    <x v="204"/>
    <x v="430"/>
    <s v="Douglas DC-3"/>
    <n v="14"/>
    <n v="11"/>
    <n v="0"/>
    <n v="11"/>
    <n v="3"/>
    <n v="0.21428571428571427"/>
  </r>
  <r>
    <d v="1953-06-16T00:00:00"/>
    <x v="42"/>
    <x v="5"/>
    <x v="7"/>
    <s v="Unknown"/>
    <s v="Phou-Lassy, French Indo-China"/>
    <x v="224"/>
    <x v="302"/>
    <s v="Douglas DC-3"/>
    <n v="34"/>
    <n v="34"/>
    <n v="0"/>
    <n v="34"/>
    <n v="0"/>
    <n v="0"/>
  </r>
  <r>
    <d v="1953-06-17T00:00:00"/>
    <x v="42"/>
    <x v="5"/>
    <x v="7"/>
    <s v="Unknown"/>
    <s v="Sao Paulo, Brazil"/>
    <x v="53"/>
    <x v="187"/>
    <s v="Lockheed 049-46-21 Constellation"/>
    <n v="17"/>
    <n v="17"/>
    <n v="0"/>
    <n v="17"/>
    <n v="0"/>
    <n v="0"/>
  </r>
  <r>
    <d v="1953-06-18T00:00:00"/>
    <x v="42"/>
    <x v="5"/>
    <x v="7"/>
    <d v="1899-12-30T16:34:00"/>
    <s v="Tachikawa AFB, Tokyo, Japan"/>
    <x v="278"/>
    <x v="197"/>
    <s v="Douglas C-124A Globemaster II"/>
    <n v="129"/>
    <n v="129"/>
    <n v="0"/>
    <n v="129"/>
    <n v="0"/>
    <n v="0"/>
  </r>
  <r>
    <d v="1953-07-12T00:00:00"/>
    <x v="42"/>
    <x v="5"/>
    <x v="1"/>
    <d v="1899-12-30T08:41:00"/>
    <s v="PacifiOcean, 325 miles east of Wake Island"/>
    <x v="279"/>
    <x v="333"/>
    <s v="Douglas DC-6A"/>
    <n v="58"/>
    <n v="58"/>
    <n v="0"/>
    <n v="58"/>
    <n v="0"/>
    <n v="0"/>
  </r>
  <r>
    <d v="1953-07-17T00:00:00"/>
    <x v="42"/>
    <x v="5"/>
    <x v="1"/>
    <d v="1899-12-30T23:15:00"/>
    <s v="Near Milton, Florida"/>
    <x v="89"/>
    <x v="1"/>
    <s v="Fairchild R4Q-2"/>
    <n v="46"/>
    <n v="44"/>
    <n v="0"/>
    <n v="44"/>
    <n v="2"/>
    <n v="4.3478260869565216E-2"/>
  </r>
  <r>
    <d v="1953-07-27T00:00:00"/>
    <x v="42"/>
    <x v="5"/>
    <x v="1"/>
    <d v="1899-12-30T12:30:00"/>
    <s v="Near Kanggye, North Korea"/>
    <x v="280"/>
    <x v="245"/>
    <s v="Ilyushin IL-12"/>
    <n v="21"/>
    <n v="21"/>
    <n v="0"/>
    <n v="21"/>
    <n v="0"/>
    <n v="0"/>
  </r>
  <r>
    <d v="1955-09-29T00:00:00"/>
    <x v="44"/>
    <x v="5"/>
    <x v="0"/>
    <s v="Unknown"/>
    <s v="Yellowknife, Northwest Territory, Canada"/>
    <x v="281"/>
    <x v="431"/>
    <s v="Avro 685 York C-1"/>
    <n v="2"/>
    <n v="1"/>
    <n v="0"/>
    <n v="1"/>
    <n v="1"/>
    <n v="0.5"/>
  </r>
  <r>
    <d v="1953-08-03T00:00:00"/>
    <x v="42"/>
    <x v="5"/>
    <x v="2"/>
    <d v="1899-12-30T02:28:00"/>
    <s v="Off Fethiye Point, Turkey"/>
    <x v="243"/>
    <x v="112"/>
    <s v="Lockheed L- 749A Constellation"/>
    <n v="42"/>
    <n v="4"/>
    <n v="0"/>
    <n v="4"/>
    <n v="38"/>
    <n v="0.90476190476190477"/>
  </r>
  <r>
    <d v="1953-08-03T00:00:00"/>
    <x v="42"/>
    <x v="5"/>
    <x v="2"/>
    <d v="1899-12-30T22:37:00"/>
    <s v="Sharjah, United Arab Emirates"/>
    <x v="282"/>
    <x v="424"/>
    <s v="Douglas DC-3"/>
    <n v="25"/>
    <n v="1"/>
    <n v="0"/>
    <n v="1"/>
    <n v="24"/>
    <n v="0.96"/>
  </r>
  <r>
    <d v="1953-08-05T00:00:00"/>
    <x v="42"/>
    <x v="5"/>
    <x v="2"/>
    <s v="Unknown"/>
    <s v="Off Irish coast"/>
    <x v="283"/>
    <x v="197"/>
    <s v="Boeing B-34"/>
    <n v="23"/>
    <n v="14"/>
    <n v="0"/>
    <n v="14"/>
    <n v="9"/>
    <n v="0.39130434782608697"/>
  </r>
  <r>
    <d v="1953-08-18T00:00:00"/>
    <x v="42"/>
    <x v="5"/>
    <x v="2"/>
    <s v="Unknown"/>
    <s v="Near San Diego, California"/>
    <x v="28"/>
    <x v="432"/>
    <s v="Curtiss C-46A"/>
    <n v="2"/>
    <n v="2"/>
    <n v="0"/>
    <n v="2"/>
    <n v="0"/>
    <n v="0"/>
  </r>
  <r>
    <d v="1953-09-01T00:00:00"/>
    <x v="42"/>
    <x v="5"/>
    <x v="0"/>
    <s v="Unknown"/>
    <s v="Near Barcelonnette, France"/>
    <x v="11"/>
    <x v="112"/>
    <s v="Lockheed 749A Constellation"/>
    <n v="42"/>
    <n v="42"/>
    <n v="0"/>
    <n v="42"/>
    <n v="0"/>
    <n v="0"/>
  </r>
  <r>
    <d v="1953-09-01T00:00:00"/>
    <x v="42"/>
    <x v="5"/>
    <x v="0"/>
    <d v="1899-12-30T18:42:00"/>
    <s v="Vail, Washington"/>
    <x v="69"/>
    <x v="352"/>
    <s v="Douglas DC-3"/>
    <n v="21"/>
    <n v="21"/>
    <n v="0"/>
    <n v="21"/>
    <n v="0"/>
    <n v="0"/>
  </r>
  <r>
    <d v="1953-09-08T00:00:00"/>
    <x v="42"/>
    <x v="5"/>
    <x v="0"/>
    <d v="1899-12-30T13:16:00"/>
    <s v="San Andres, Honduras"/>
    <x v="106"/>
    <x v="137"/>
    <s v="Douglas C-47A"/>
    <n v="3"/>
    <n v="3"/>
    <n v="0"/>
    <n v="3"/>
    <n v="0"/>
    <n v="0"/>
  </r>
  <r>
    <d v="1953-09-14T00:00:00"/>
    <x v="42"/>
    <x v="5"/>
    <x v="0"/>
    <s v="Unknown"/>
    <s v="Chablekal, Mexico"/>
    <x v="70"/>
    <x v="433"/>
    <s v="Douglas C-47A"/>
    <n v="2"/>
    <n v="1"/>
    <n v="0"/>
    <n v="1"/>
    <n v="1"/>
    <n v="0.5"/>
  </r>
  <r>
    <d v="1953-09-16T00:00:00"/>
    <x v="42"/>
    <x v="5"/>
    <x v="0"/>
    <d v="1899-12-30T08:34:00"/>
    <s v="Albany, New York"/>
    <x v="43"/>
    <x v="124"/>
    <s v="Convair CV-240-0"/>
    <n v="28"/>
    <n v="28"/>
    <n v="0"/>
    <n v="28"/>
    <n v="0"/>
    <n v="0"/>
  </r>
  <r>
    <d v="1953-09-25T00:00:00"/>
    <x v="42"/>
    <x v="5"/>
    <x v="0"/>
    <s v="Unknown"/>
    <s v="Ankara, Turkey"/>
    <x v="243"/>
    <x v="392"/>
    <s v="Douglas DC-3"/>
    <n v="21"/>
    <n v="5"/>
    <n v="0"/>
    <n v="5"/>
    <n v="16"/>
    <n v="0.76190476190476186"/>
  </r>
  <r>
    <d v="1953-09-28T00:00:00"/>
    <x v="42"/>
    <x v="5"/>
    <x v="0"/>
    <d v="1899-12-30T16:18:00"/>
    <s v="Louisville, Kentucky"/>
    <x v="173"/>
    <x v="434"/>
    <s v="Curtiss C-46F-1-CU"/>
    <n v="41"/>
    <n v="25"/>
    <n v="0"/>
    <n v="25"/>
    <n v="16"/>
    <n v="0.3902439024390244"/>
  </r>
  <r>
    <d v="1953-10-14T00:00:00"/>
    <x v="42"/>
    <x v="5"/>
    <x v="3"/>
    <s v="Unknown"/>
    <s v="Frankfurt, Germany"/>
    <x v="4"/>
    <x v="75"/>
    <s v="Convair CV-240-12"/>
    <n v="44"/>
    <n v="44"/>
    <n v="0"/>
    <n v="44"/>
    <n v="0"/>
    <n v="0"/>
  </r>
  <r>
    <d v="1953-10-17T00:00:00"/>
    <x v="42"/>
    <x v="5"/>
    <x v="3"/>
    <s v="Unknown"/>
    <s v="Lai Chau, Vietnam"/>
    <x v="241"/>
    <x v="435"/>
    <s v="Douglas C-47B"/>
    <n v="7"/>
    <n v="2"/>
    <n v="0"/>
    <n v="2"/>
    <n v="5"/>
    <n v="0.7142857142857143"/>
  </r>
  <r>
    <d v="1953-10-19T00:00:00"/>
    <x v="42"/>
    <x v="5"/>
    <x v="3"/>
    <d v="1899-12-30T13:00:00"/>
    <s v="Near Monterrey, Mexico"/>
    <x v="70"/>
    <x v="432"/>
    <s v="Douglas C-46A-CU ( DC-3)"/>
    <n v="21"/>
    <n v="21"/>
    <n v="0"/>
    <n v="21"/>
    <n v="0"/>
    <n v="0"/>
  </r>
  <r>
    <d v="1953-10-19T00:00:00"/>
    <x v="42"/>
    <x v="5"/>
    <x v="3"/>
    <d v="1899-12-30T00:56:00"/>
    <s v="New York City, New York"/>
    <x v="43"/>
    <x v="149"/>
    <s v="Lockheed 749A Constellation"/>
    <n v="27"/>
    <n v="2"/>
    <n v="0"/>
    <n v="2"/>
    <n v="25"/>
    <n v="0.92592592592592593"/>
  </r>
  <r>
    <d v="1953-10-29T00:00:00"/>
    <x v="42"/>
    <x v="5"/>
    <x v="3"/>
    <d v="1899-12-30T08:44:00"/>
    <s v="Near Half Moon Bay, California"/>
    <x v="28"/>
    <x v="436"/>
    <s v="Douglas DC-6"/>
    <n v="19"/>
    <n v="19"/>
    <n v="0"/>
    <n v="19"/>
    <n v="0"/>
    <n v="0"/>
  </r>
  <r>
    <d v="1953-11-03T00:00:00"/>
    <x v="42"/>
    <x v="5"/>
    <x v="5"/>
    <s v="Unknown"/>
    <s v="Potosi, Bolivia"/>
    <x v="94"/>
    <x v="139"/>
    <s v="Douglas DC-3"/>
    <n v="28"/>
    <n v="28"/>
    <n v="0"/>
    <n v="28"/>
    <n v="0"/>
    <n v="0"/>
  </r>
  <r>
    <d v="1953-11-11T00:00:00"/>
    <x v="42"/>
    <x v="5"/>
    <x v="5"/>
    <d v="1899-12-30T17:30:00"/>
    <s v="Off Argyll, England"/>
    <x v="7"/>
    <x v="186"/>
    <s v="Avro Shackleton MR-2"/>
    <n v="10"/>
    <n v="10"/>
    <n v="0"/>
    <n v="10"/>
    <n v="0"/>
    <n v="0"/>
  </r>
  <r>
    <d v="1953-12-04T00:00:00"/>
    <x v="42"/>
    <x v="5"/>
    <x v="9"/>
    <s v="Unknown"/>
    <s v="Mt. Somosierra, Spain"/>
    <x v="19"/>
    <x v="437"/>
    <s v="Bristol 170 Freighter 21"/>
    <n v="33"/>
    <n v="23"/>
    <n v="0"/>
    <n v="23"/>
    <n v="10"/>
    <n v="0.30303030303030304"/>
  </r>
  <r>
    <d v="1953-12-12T00:00:00"/>
    <x v="42"/>
    <x v="5"/>
    <x v="9"/>
    <s v="Unknown"/>
    <s v="Nagpur, India"/>
    <x v="131"/>
    <x v="438"/>
    <s v="Douglas DC-3"/>
    <n v="14"/>
    <n v="13"/>
    <n v="0"/>
    <n v="13"/>
    <n v="1"/>
    <n v="7.1428571428571425E-2"/>
  </r>
  <r>
    <d v="1953-12-19T00:00:00"/>
    <x v="42"/>
    <x v="5"/>
    <x v="9"/>
    <s v="Unknown"/>
    <s v="Zurich, Switzerland"/>
    <x v="66"/>
    <x v="75"/>
    <s v="Convair CV-240"/>
    <n v="44"/>
    <n v="1"/>
    <n v="0"/>
    <n v="1"/>
    <n v="43"/>
    <n v="0.97727272727272729"/>
  </r>
  <r>
    <d v="1953-12-21T00:00:00"/>
    <x v="42"/>
    <x v="5"/>
    <x v="9"/>
    <s v="Unknown"/>
    <s v="Dah-el-Kadeeb, Syria"/>
    <x v="91"/>
    <x v="439"/>
    <s v="Douglas DC-3"/>
    <n v="15"/>
    <n v="9"/>
    <n v="0"/>
    <n v="9"/>
    <n v="6"/>
    <n v="0.4"/>
  </r>
  <r>
    <d v="1954-01-02T00:00:00"/>
    <x v="45"/>
    <x v="5"/>
    <x v="11"/>
    <s v="Unknown"/>
    <s v="Herat, Afghanstan"/>
    <x v="284"/>
    <x v="440"/>
    <s v="Douglas DC-3"/>
    <n v="21"/>
    <n v="21"/>
    <n v="0"/>
    <n v="21"/>
    <n v="0"/>
    <n v="0"/>
  </r>
  <r>
    <d v="1954-01-05T00:00:00"/>
    <x v="45"/>
    <x v="5"/>
    <x v="11"/>
    <s v="Unknown"/>
    <s v="Lapseki, Turkey"/>
    <x v="243"/>
    <x v="392"/>
    <s v="Douglas DC-3"/>
    <n v="10"/>
    <n v="4"/>
    <n v="0"/>
    <n v="4"/>
    <n v="6"/>
    <n v="0.6"/>
  </r>
  <r>
    <d v="1954-01-06T00:00:00"/>
    <x v="45"/>
    <x v="5"/>
    <x v="11"/>
    <d v="1899-12-30T17:20:00"/>
    <s v="Near Aldbury, England"/>
    <x v="7"/>
    <x v="185"/>
    <s v="Vickers Valetta"/>
    <n v="17"/>
    <n v="16"/>
    <n v="0"/>
    <n v="16"/>
    <n v="1"/>
    <n v="5.8823529411764705E-2"/>
  </r>
  <r>
    <d v="1954-01-10T00:00:00"/>
    <x v="45"/>
    <x v="5"/>
    <x v="11"/>
    <d v="1899-12-30T09:50:00"/>
    <s v="Off Elba, Italy"/>
    <x v="31"/>
    <x v="177"/>
    <s v="de Havilland DH106 Comet 1"/>
    <n v="35"/>
    <n v="35"/>
    <n v="0"/>
    <n v="35"/>
    <n v="0"/>
    <n v="0"/>
  </r>
  <r>
    <d v="1954-01-11T00:00:00"/>
    <x v="45"/>
    <x v="5"/>
    <x v="11"/>
    <s v="Unknown"/>
    <s v="Manizales, Colombia"/>
    <x v="38"/>
    <x v="235"/>
    <s v="Douglas DC-3"/>
    <n v="21"/>
    <n v="21"/>
    <n v="0"/>
    <n v="21"/>
    <n v="0"/>
    <n v="0"/>
  </r>
  <r>
    <d v="1954-01-13T00:00:00"/>
    <x v="45"/>
    <x v="5"/>
    <x v="11"/>
    <s v="Unknown"/>
    <s v="Long Beach, California"/>
    <x v="28"/>
    <x v="197"/>
    <s v="F-88 Sabre Jet"/>
    <n v="1"/>
    <n v="1"/>
    <n v="6"/>
    <n v="7"/>
    <n v="0"/>
    <n v="0"/>
  </r>
  <r>
    <d v="1954-01-14T00:00:00"/>
    <x v="45"/>
    <x v="5"/>
    <x v="11"/>
    <s v="Unknown"/>
    <s v="Rome, Italy"/>
    <x v="31"/>
    <x v="254"/>
    <s v="Douglas DC-6"/>
    <n v="16"/>
    <n v="16"/>
    <n v="0"/>
    <n v="16"/>
    <n v="0"/>
    <n v="0"/>
  </r>
  <r>
    <d v="1954-01-14T00:00:00"/>
    <x v="45"/>
    <x v="5"/>
    <x v="11"/>
    <s v="Unknown"/>
    <s v="Prague, Czechoslovakia"/>
    <x v="42"/>
    <x v="74"/>
    <s v="Douglas DC-3 (C-47A-DK)"/>
    <n v="15"/>
    <n v="15"/>
    <n v="0"/>
    <n v="15"/>
    <n v="0"/>
    <n v="0"/>
  </r>
  <r>
    <d v="1954-01-20T00:00:00"/>
    <x v="45"/>
    <x v="5"/>
    <x v="11"/>
    <s v="Unknown"/>
    <s v="Kansas City, Missouri"/>
    <x v="102"/>
    <x v="441"/>
    <s v="Douglas DC-3A"/>
    <n v="3"/>
    <n v="3"/>
    <n v="0"/>
    <n v="3"/>
    <n v="0"/>
    <n v="0"/>
  </r>
  <r>
    <d v="1954-02-01T00:00:00"/>
    <x v="45"/>
    <x v="5"/>
    <x v="10"/>
    <d v="1899-12-30T13:50:00"/>
    <s v="Off Hokkaido, Japan"/>
    <x v="137"/>
    <x v="197"/>
    <s v="Curtiss-Wright C46D-CU"/>
    <n v="35"/>
    <n v="35"/>
    <n v="0"/>
    <n v="35"/>
    <n v="0"/>
    <n v="0"/>
  </r>
  <r>
    <d v="1954-02-05T00:00:00"/>
    <x v="45"/>
    <x v="5"/>
    <x v="10"/>
    <s v="Unknown"/>
    <s v="Susitna Valley, Alaska"/>
    <x v="175"/>
    <x v="197"/>
    <s v="Douglas C-47"/>
    <n v="16"/>
    <n v="10"/>
    <n v="0"/>
    <n v="10"/>
    <n v="6"/>
    <n v="0.375"/>
  </r>
  <r>
    <d v="1954-02-12T00:00:00"/>
    <x v="45"/>
    <x v="5"/>
    <x v="10"/>
    <s v="Unknown"/>
    <s v="Off Gozo, Malta"/>
    <x v="197"/>
    <x v="186"/>
    <s v="Avro Shackleton MR-2"/>
    <n v="10"/>
    <n v="10"/>
    <n v="0"/>
    <n v="10"/>
    <n v="0"/>
    <n v="0"/>
  </r>
  <r>
    <d v="1954-02-25T00:00:00"/>
    <x v="45"/>
    <x v="5"/>
    <x v="10"/>
    <s v="Unknown"/>
    <s v="New Delhi, India"/>
    <x v="131"/>
    <x v="438"/>
    <s v="Douglas DC-3"/>
    <n v="3"/>
    <n v="3"/>
    <n v="0"/>
    <n v="3"/>
    <n v="0"/>
    <n v="0"/>
  </r>
  <r>
    <d v="1954-02-26T00:00:00"/>
    <x v="45"/>
    <x v="5"/>
    <x v="10"/>
    <d v="1899-12-30T10:32:00"/>
    <s v="Wright, Wyoming"/>
    <x v="21"/>
    <x v="194"/>
    <s v="Convair CV-240"/>
    <n v="9"/>
    <n v="9"/>
    <n v="0"/>
    <n v="9"/>
    <n v="0"/>
    <n v="0"/>
  </r>
  <r>
    <d v="1954-03-04T00:00:00"/>
    <x v="45"/>
    <x v="5"/>
    <x v="4"/>
    <d v="1899-12-30T14:30:00"/>
    <s v="Near St. Etienne de Tinee, France"/>
    <x v="11"/>
    <x v="197"/>
    <s v="Douglas C-47A-DL"/>
    <n v="20"/>
    <n v="20"/>
    <n v="0"/>
    <n v="20"/>
    <n v="0"/>
    <n v="0"/>
  </r>
  <r>
    <d v="1954-03-13T00:00:00"/>
    <x v="45"/>
    <x v="5"/>
    <x v="4"/>
    <s v="Unknown"/>
    <s v="Kallang Airport, Singapore"/>
    <x v="285"/>
    <x v="177"/>
    <s v="Lockheed 749A-79-33 Constellation"/>
    <n v="40"/>
    <n v="33"/>
    <n v="0"/>
    <n v="33"/>
    <n v="7"/>
    <n v="0.17499999999999999"/>
  </r>
  <r>
    <d v="1954-03-14T00:00:00"/>
    <x v="45"/>
    <x v="5"/>
    <x v="4"/>
    <s v="Unknown"/>
    <s v="Off Mackay, Australia"/>
    <x v="26"/>
    <x v="323"/>
    <s v="Douglas C-47A"/>
    <n v="2"/>
    <n v="2"/>
    <n v="0"/>
    <n v="2"/>
    <n v="0"/>
    <n v="0"/>
  </r>
  <r>
    <d v="1954-03-19T00:00:00"/>
    <x v="45"/>
    <x v="5"/>
    <x v="4"/>
    <d v="1899-12-30T22:30:00"/>
    <s v="Near Lothian, Maryland"/>
    <x v="15"/>
    <x v="197"/>
    <s v="Fairchild C-110F"/>
    <n v="18"/>
    <n v="18"/>
    <n v="0"/>
    <n v="18"/>
    <n v="0"/>
    <n v="0"/>
  </r>
  <r>
    <d v="1954-03-26T00:00:00"/>
    <x v="45"/>
    <x v="5"/>
    <x v="4"/>
    <s v="Unknown"/>
    <s v="Monterrey, Mexico"/>
    <x v="70"/>
    <x v="442"/>
    <s v="Douglas DC-3"/>
    <n v="18"/>
    <n v="18"/>
    <n v="0"/>
    <n v="18"/>
    <n v="0"/>
    <n v="0"/>
  </r>
  <r>
    <d v="1954-04-03T00:00:00"/>
    <x v="45"/>
    <x v="5"/>
    <x v="8"/>
    <s v="Unknown"/>
    <s v="Adana, Turkey"/>
    <x v="243"/>
    <x v="392"/>
    <s v="Douglas DC-3"/>
    <n v="25"/>
    <n v="25"/>
    <n v="0"/>
    <n v="25"/>
    <n v="0"/>
    <n v="0"/>
  </r>
  <r>
    <d v="1954-04-04T00:00:00"/>
    <x v="45"/>
    <x v="5"/>
    <x v="8"/>
    <s v="Unknown"/>
    <s v="Hanoi, Vietnam"/>
    <x v="241"/>
    <x v="422"/>
    <s v="Douglas C-54A"/>
    <n v="4"/>
    <n v="4"/>
    <n v="0"/>
    <n v="4"/>
    <n v="0"/>
    <n v="0"/>
  </r>
  <r>
    <d v="1954-04-08T00:00:00"/>
    <x v="45"/>
    <x v="5"/>
    <x v="8"/>
    <d v="1899-12-30T19:10:00"/>
    <s v="Off Stromboli, Italy"/>
    <x v="31"/>
    <x v="177"/>
    <s v="de Havilland DH106 Comet 1"/>
    <n v="21"/>
    <n v="21"/>
    <n v="0"/>
    <n v="21"/>
    <n v="0"/>
    <n v="0"/>
  </r>
  <r>
    <d v="1954-04-08T00:00:00"/>
    <x v="45"/>
    <x v="5"/>
    <x v="8"/>
    <d v="1899-12-30T10:03:00"/>
    <s v="Moose Jaw, SK, Canada"/>
    <x v="286"/>
    <x v="443"/>
    <s v="Canadair C-4-1Argonaut / Harvard Mark II"/>
    <n v="36"/>
    <n v="36"/>
    <n v="1"/>
    <n v="37"/>
    <n v="0"/>
    <n v="0"/>
  </r>
  <r>
    <d v="1954-04-13T00:00:00"/>
    <x v="45"/>
    <x v="5"/>
    <x v="8"/>
    <s v="Unknown"/>
    <s v="Santiago, Chile"/>
    <x v="133"/>
    <x v="429"/>
    <s v="Douglas DC-3"/>
    <n v="16"/>
    <n v="16"/>
    <n v="0"/>
    <n v="16"/>
    <n v="0"/>
    <n v="0"/>
  </r>
  <r>
    <d v="1954-04-13T00:00:00"/>
    <x v="45"/>
    <x v="5"/>
    <x v="8"/>
    <s v="Unknown"/>
    <s v="Xieng Kouang, Laos"/>
    <x v="275"/>
    <x v="444"/>
    <s v="Lockheed 18 Lodestar"/>
    <n v="23"/>
    <n v="16"/>
    <n v="0"/>
    <n v="16"/>
    <n v="7"/>
    <n v="0.30434782608695654"/>
  </r>
  <r>
    <d v="1954-04-23T00:00:00"/>
    <x v="45"/>
    <x v="5"/>
    <x v="8"/>
    <d v="1899-12-30T21:25:00"/>
    <s v="Sierra del Vilgo, Argentina"/>
    <x v="98"/>
    <x v="367"/>
    <s v="Douglas DC-3"/>
    <n v="25"/>
    <n v="25"/>
    <n v="0"/>
    <n v="25"/>
    <n v="0"/>
    <n v="0"/>
  </r>
  <r>
    <d v="1954-04-30T00:00:00"/>
    <x v="45"/>
    <x v="5"/>
    <x v="8"/>
    <d v="1899-12-30T09:18:00"/>
    <s v="Near Calcutta, India"/>
    <x v="131"/>
    <x v="445"/>
    <s v="Douglas C-47A-30-DK"/>
    <n v="11"/>
    <n v="5"/>
    <n v="0"/>
    <n v="5"/>
    <n v="6"/>
    <n v="0.54545454545454541"/>
  </r>
  <r>
    <d v="1954-05-22T00:00:00"/>
    <x v="45"/>
    <x v="5"/>
    <x v="6"/>
    <d v="1899-12-30T09:23:00"/>
    <s v="Paraparaumu, New Zealand"/>
    <x v="78"/>
    <x v="309"/>
    <s v="Douglas DC-3"/>
    <n v="28"/>
    <n v="3"/>
    <n v="0"/>
    <n v="3"/>
    <n v="25"/>
    <n v="0.8928571428571429"/>
  </r>
  <r>
    <d v="1954-05-31T00:00:00"/>
    <x v="45"/>
    <x v="5"/>
    <x v="6"/>
    <s v="Unknown"/>
    <s v="Cipo Mountain, Brazil"/>
    <x v="53"/>
    <x v="446"/>
    <s v="Douglas DC-3"/>
    <n v="19"/>
    <n v="19"/>
    <n v="0"/>
    <n v="19"/>
    <n v="0"/>
    <n v="0"/>
  </r>
  <r>
    <d v="1954-06-03T00:00:00"/>
    <x v="45"/>
    <x v="5"/>
    <x v="7"/>
    <s v="Unknown"/>
    <s v="Near Maribor, Slovenia"/>
    <x v="287"/>
    <x v="75"/>
    <s v="Douglas C-47A"/>
    <n v="4"/>
    <n v="1"/>
    <n v="0"/>
    <n v="1"/>
    <n v="3"/>
    <n v="0.75"/>
  </r>
  <r>
    <d v="1954-06-04T00:00:00"/>
    <x v="45"/>
    <x v="5"/>
    <x v="7"/>
    <s v="Unknown"/>
    <s v="Sao Paulo, Brazil"/>
    <x v="53"/>
    <x v="203"/>
    <s v="Curtiss C-46A"/>
    <n v="3"/>
    <n v="3"/>
    <n v="0"/>
    <n v="3"/>
    <n v="0"/>
    <n v="0"/>
  </r>
  <r>
    <d v="1954-06-08T00:00:00"/>
    <x v="45"/>
    <x v="5"/>
    <x v="7"/>
    <s v="Unknown"/>
    <s v="Tourane, Vietnam"/>
    <x v="241"/>
    <x v="447"/>
    <s v="Douglas C-47-DL"/>
    <n v="4"/>
    <n v="4"/>
    <n v="0"/>
    <n v="4"/>
    <n v="0"/>
    <n v="0"/>
  </r>
  <r>
    <d v="1954-06-19T00:00:00"/>
    <x v="45"/>
    <x v="5"/>
    <x v="7"/>
    <s v="Unknown"/>
    <s v="Off Folkestone, England"/>
    <x v="7"/>
    <x v="119"/>
    <s v="Convair CV-240-4"/>
    <n v="9"/>
    <n v="3"/>
    <n v="0"/>
    <n v="3"/>
    <n v="6"/>
    <n v="0.66666666666666663"/>
  </r>
  <r>
    <d v="1954-07-02T00:00:00"/>
    <x v="45"/>
    <x v="5"/>
    <x v="1"/>
    <d v="1899-12-30T12:00:00"/>
    <s v="Near Salvador, Brazil"/>
    <x v="53"/>
    <x v="288"/>
    <s v="Lockheed C-28"/>
    <n v="20"/>
    <n v="20"/>
    <n v="0"/>
    <n v="20"/>
    <n v="0"/>
    <n v="0"/>
  </r>
  <r>
    <d v="1954-07-23T00:00:00"/>
    <x v="45"/>
    <x v="5"/>
    <x v="1"/>
    <d v="1899-12-30T09:45:00"/>
    <s v="Off Hainan Island, China"/>
    <x v="29"/>
    <x v="304"/>
    <s v="Douglas DC-4"/>
    <n v="18"/>
    <n v="10"/>
    <n v="0"/>
    <n v="10"/>
    <n v="8"/>
    <n v="0.44444444444444442"/>
  </r>
  <r>
    <d v="1954-08-08T00:00:00"/>
    <x v="45"/>
    <x v="5"/>
    <x v="2"/>
    <d v="1899-12-30T15:40:00"/>
    <s v="Near McGrath, Alaska"/>
    <x v="175"/>
    <x v="276"/>
    <s v="Douglas DC-2"/>
    <n v="2"/>
    <n v="2"/>
    <n v="0"/>
    <n v="2"/>
    <n v="0"/>
    <n v="0"/>
  </r>
  <r>
    <d v="1954-08-09T00:00:00"/>
    <x v="45"/>
    <x v="5"/>
    <x v="2"/>
    <d v="1899-12-30T00:08:00"/>
    <s v="Terceira Island, Azores, Portugal"/>
    <x v="288"/>
    <x v="235"/>
    <s v="Lockheed 749A-79 Constellation"/>
    <n v="30"/>
    <n v="30"/>
    <n v="0"/>
    <n v="30"/>
    <n v="0"/>
    <n v="0"/>
  </r>
  <r>
    <d v="1954-08-12T00:00:00"/>
    <x v="45"/>
    <x v="5"/>
    <x v="2"/>
    <s v="Unknown"/>
    <s v="Vietnam"/>
    <x v="241"/>
    <x v="422"/>
    <s v="Douglas DC-3"/>
    <n v="3"/>
    <n v="3"/>
    <n v="0"/>
    <n v="3"/>
    <n v="0"/>
    <n v="0"/>
  </r>
  <r>
    <d v="1954-08-16T00:00:00"/>
    <x v="45"/>
    <x v="5"/>
    <x v="2"/>
    <s v="Unknown"/>
    <s v="Near Pakse, Laos"/>
    <x v="275"/>
    <x v="448"/>
    <s v="Bristol 170 Freighter 21E"/>
    <n v="55"/>
    <n v="47"/>
    <n v="0"/>
    <n v="47"/>
    <n v="8"/>
    <n v="0.14545454545454545"/>
  </r>
  <r>
    <d v="1954-08-22T00:00:00"/>
    <x v="45"/>
    <x v="5"/>
    <x v="2"/>
    <d v="1899-12-30T17:03:00"/>
    <s v="Near Mason City, Iowa"/>
    <x v="18"/>
    <x v="86"/>
    <s v="Douglas DC-3"/>
    <n v="19"/>
    <n v="12"/>
    <n v="0"/>
    <n v="12"/>
    <n v="7"/>
    <n v="0.36842105263157893"/>
  </r>
  <r>
    <d v="1954-08-23T00:00:00"/>
    <x v="45"/>
    <x v="5"/>
    <x v="2"/>
    <d v="1899-12-30T11:35:00"/>
    <s v="Near Dutch Coast, North Sea"/>
    <x v="9"/>
    <x v="26"/>
    <s v="Douglas DC-6B"/>
    <n v="21"/>
    <n v="21"/>
    <n v="0"/>
    <n v="21"/>
    <n v="0"/>
    <n v="0"/>
  </r>
  <r>
    <d v="1958-05-16T00:00:00"/>
    <x v="46"/>
    <x v="5"/>
    <x v="6"/>
    <s v="Unknown"/>
    <s v="Chatenoy, France"/>
    <x v="11"/>
    <x v="229"/>
    <s v="Douglas C-47A"/>
    <n v="3"/>
    <n v="3"/>
    <n v="0"/>
    <n v="3"/>
    <n v="0"/>
    <n v="0"/>
  </r>
  <r>
    <d v="1954-08-27T00:00:00"/>
    <x v="45"/>
    <x v="5"/>
    <x v="2"/>
    <d v="1899-12-30T22:10:00"/>
    <s v="Near Rapid City, South Dekota"/>
    <x v="289"/>
    <x v="197"/>
    <s v="Convair RB-36H"/>
    <n v="27"/>
    <n v="26"/>
    <n v="0"/>
    <n v="26"/>
    <n v="1"/>
    <n v="3.7037037037037035E-2"/>
  </r>
  <r>
    <d v="1954-09-05T00:00:00"/>
    <x v="45"/>
    <x v="5"/>
    <x v="0"/>
    <d v="1899-12-30T02:30:00"/>
    <s v="Foynes, Ireland"/>
    <x v="172"/>
    <x v="26"/>
    <s v="Lockheed 1049C-55-81 S Constellation"/>
    <n v="56"/>
    <n v="28"/>
    <n v="0"/>
    <n v="28"/>
    <n v="28"/>
    <n v="0.5"/>
  </r>
  <r>
    <d v="1954-09-12T00:00:00"/>
    <x v="45"/>
    <x v="5"/>
    <x v="0"/>
    <d v="1899-12-30T20:08:00"/>
    <s v="Off Rio de Janeiro, Brazil"/>
    <x v="53"/>
    <x v="291"/>
    <s v="Douglas DC-3"/>
    <n v="30"/>
    <n v="6"/>
    <n v="0"/>
    <n v="6"/>
    <n v="24"/>
    <n v="0.8"/>
  </r>
  <r>
    <d v="1954-09-15T00:00:00"/>
    <x v="45"/>
    <x v="5"/>
    <x v="0"/>
    <s v="Unknown"/>
    <s v="Cairo, Egypt"/>
    <x v="105"/>
    <x v="126"/>
    <s v="Vickers 634 Viking"/>
    <n v="4"/>
    <n v="3"/>
    <n v="0"/>
    <n v="3"/>
    <n v="1"/>
    <n v="0.25"/>
  </r>
  <r>
    <d v="1954-10-24T00:00:00"/>
    <x v="45"/>
    <x v="5"/>
    <x v="3"/>
    <d v="1899-12-30T17:50:00"/>
    <s v="Nar Limone Piemonte, Italy"/>
    <x v="31"/>
    <x v="197"/>
    <s v="Douglas C-47A-DL"/>
    <n v="21"/>
    <n v="21"/>
    <n v="0"/>
    <n v="21"/>
    <n v="0"/>
    <n v="0"/>
  </r>
  <r>
    <d v="1954-10-30T00:00:00"/>
    <x v="45"/>
    <x v="5"/>
    <x v="3"/>
    <s v="Unknown"/>
    <s v="Off Ocean City, Maryland"/>
    <x v="15"/>
    <x v="1"/>
    <s v="Lockheed R7V-1"/>
    <n v="42"/>
    <n v="42"/>
    <n v="0"/>
    <n v="42"/>
    <n v="0"/>
    <n v="0"/>
  </r>
  <r>
    <d v="1954-10-30T00:00:00"/>
    <x v="45"/>
    <x v="5"/>
    <x v="3"/>
    <d v="1899-12-30T23:00:00"/>
    <s v="Off the coast of Maryland"/>
    <x v="290"/>
    <x v="449"/>
    <s v="Lockheed R-7V1"/>
    <n v="42"/>
    <n v="42"/>
    <n v="0"/>
    <n v="42"/>
    <n v="0"/>
    <n v="0"/>
  </r>
  <r>
    <d v="1954-10-31T00:00:00"/>
    <x v="45"/>
    <x v="5"/>
    <x v="3"/>
    <d v="1899-12-30T15:10:00"/>
    <s v="Mangalore, Australia"/>
    <x v="26"/>
    <x v="450"/>
    <s v="Vickers 720 Viscount"/>
    <n v="8"/>
    <n v="3"/>
    <n v="0"/>
    <n v="3"/>
    <n v="5"/>
    <n v="0.625"/>
  </r>
  <r>
    <d v="1954-11-16T00:00:00"/>
    <x v="45"/>
    <x v="5"/>
    <x v="5"/>
    <s v="Unknown"/>
    <s v="Jirishanga,Cerro de Pasco, Peru"/>
    <x v="291"/>
    <x v="451"/>
    <s v="Douglas DC-3"/>
    <n v="24"/>
    <n v="24"/>
    <n v="0"/>
    <n v="24"/>
    <n v="0"/>
    <n v="0"/>
  </r>
  <r>
    <d v="1954-11-30T00:00:00"/>
    <x v="45"/>
    <x v="5"/>
    <x v="5"/>
    <d v="1899-12-30T11:15:00"/>
    <s v="Berlin, New Hampshire"/>
    <x v="292"/>
    <x v="452"/>
    <s v="Douglas DC-3"/>
    <n v="7"/>
    <n v="2"/>
    <n v="0"/>
    <n v="2"/>
    <n v="5"/>
    <n v="0.7142857142857143"/>
  </r>
  <r>
    <d v="1954-12-04T00:00:00"/>
    <x v="45"/>
    <x v="5"/>
    <x v="9"/>
    <s v="Unknown"/>
    <s v="Near Luang Pragang, Laos"/>
    <x v="275"/>
    <x v="453"/>
    <s v="Douglas DC-3"/>
    <n v="28"/>
    <n v="28"/>
    <n v="0"/>
    <n v="28"/>
    <n v="0"/>
    <n v="0"/>
  </r>
  <r>
    <d v="1954-12-12T00:00:00"/>
    <x v="45"/>
    <x v="5"/>
    <x v="9"/>
    <s v="Unknown"/>
    <s v="Bratislava, Slovakia"/>
    <x v="293"/>
    <x v="454"/>
    <s v="Douglas C-47A"/>
    <n v="4"/>
    <n v="4"/>
    <n v="0"/>
    <n v="4"/>
    <n v="0"/>
    <n v="0"/>
  </r>
  <r>
    <d v="1954-12-18T00:00:00"/>
    <x v="45"/>
    <x v="5"/>
    <x v="9"/>
    <s v="Unknown"/>
    <s v="Near Bolivar, Venezuela"/>
    <x v="210"/>
    <x v="260"/>
    <s v="Douglas C-47A"/>
    <n v="2"/>
    <n v="2"/>
    <n v="0"/>
    <n v="2"/>
    <n v="0"/>
    <n v="0"/>
  </r>
  <r>
    <d v="1954-12-18T00:00:00"/>
    <x v="45"/>
    <x v="5"/>
    <x v="9"/>
    <d v="1899-12-30T14:00:00"/>
    <s v="New York, New York"/>
    <x v="43"/>
    <x v="175"/>
    <s v="Douglas DC-6B"/>
    <n v="32"/>
    <n v="26"/>
    <n v="0"/>
    <n v="26"/>
    <n v="6"/>
    <n v="0.1875"/>
  </r>
  <r>
    <d v="1954-12-22T00:00:00"/>
    <x v="45"/>
    <x v="5"/>
    <x v="9"/>
    <d v="1899-12-30T23:00:00"/>
    <s v="Pittsburgh, Pennsylvania"/>
    <x v="14"/>
    <x v="455"/>
    <s v="Douglas DC-3"/>
    <n v="28"/>
    <n v="10"/>
    <n v="0"/>
    <n v="10"/>
    <n v="18"/>
    <n v="0.6428571428571429"/>
  </r>
  <r>
    <d v="1954-12-25T00:00:00"/>
    <x v="45"/>
    <x v="5"/>
    <x v="9"/>
    <s v="Unknown"/>
    <s v="Prestwick, Ayrshire, Scotland"/>
    <x v="294"/>
    <x v="177"/>
    <s v="Boeing B377-10-28 Stratocruiser"/>
    <n v="36"/>
    <n v="28"/>
    <n v="0"/>
    <n v="28"/>
    <n v="8"/>
    <n v="0.22222222222222221"/>
  </r>
  <r>
    <d v="1954-12-29T00:00:00"/>
    <x v="45"/>
    <x v="5"/>
    <x v="9"/>
    <s v="Unknown"/>
    <s v="Near Moscow, Russia"/>
    <x v="34"/>
    <x v="245"/>
    <s v="unknown"/>
    <n v="45"/>
    <n v="45"/>
    <n v="0"/>
    <n v="45"/>
    <n v="0"/>
    <n v="0"/>
  </r>
  <r>
    <d v="1954-12-31T00:00:00"/>
    <x v="45"/>
    <x v="5"/>
    <x v="9"/>
    <s v="Unknown"/>
    <s v="Irkutsk, Russia"/>
    <x v="34"/>
    <x v="245"/>
    <s v="Ilyushin 14"/>
    <n v="17"/>
    <n v="17"/>
    <n v="0"/>
    <n v="17"/>
    <n v="0"/>
    <n v="0"/>
  </r>
  <r>
    <d v="1955-01-11T00:00:00"/>
    <x v="44"/>
    <x v="5"/>
    <x v="11"/>
    <d v="1899-12-30T21:00:00"/>
    <s v="Off Skellings, Ireland"/>
    <x v="172"/>
    <x v="185"/>
    <s v="Avro Shackleton M-2 / Avro Shakleton M-2"/>
    <n v="18"/>
    <n v="18"/>
    <n v="0"/>
    <n v="18"/>
    <n v="0"/>
    <n v="0"/>
  </r>
  <r>
    <d v="1955-01-12T00:00:00"/>
    <x v="44"/>
    <x v="5"/>
    <x v="11"/>
    <d v="1899-12-30T09:05:00"/>
    <s v="Greater Cincinnati Airport, Covington, Kentucky"/>
    <x v="295"/>
    <x v="456"/>
    <s v="Martin 202A / DC-3"/>
    <n v="15"/>
    <n v="15"/>
    <n v="0"/>
    <n v="15"/>
    <n v="0"/>
    <n v="0"/>
  </r>
  <r>
    <d v="1955-01-19T00:00:00"/>
    <x v="44"/>
    <x v="5"/>
    <x v="11"/>
    <d v="1899-12-30T16:25:00"/>
    <s v="Des Moines, Iowa"/>
    <x v="18"/>
    <x v="111"/>
    <s v="Convair CV-340"/>
    <n v="39"/>
    <n v="0"/>
    <n v="0"/>
    <n v="0"/>
    <n v="39"/>
    <n v="1"/>
  </r>
  <r>
    <d v="1955-01-31T00:00:00"/>
    <x v="44"/>
    <x v="5"/>
    <x v="11"/>
    <s v="Unknown"/>
    <s v="Lapadrera, Colombia"/>
    <x v="38"/>
    <x v="457"/>
    <s v="Consolidated PBY-5 Catalina"/>
    <n v="5"/>
    <n v="5"/>
    <n v="0"/>
    <n v="5"/>
    <n v="0"/>
    <n v="0"/>
  </r>
  <r>
    <d v="1955-02-02T00:00:00"/>
    <x v="44"/>
    <x v="5"/>
    <x v="10"/>
    <d v="1899-12-30T03:50:00"/>
    <s v="Nagpur, India"/>
    <x v="131"/>
    <x v="438"/>
    <s v="Douglas DC-3"/>
    <n v="10"/>
    <n v="10"/>
    <n v="0"/>
    <n v="10"/>
    <n v="0"/>
    <n v="0"/>
  </r>
  <r>
    <d v="1955-02-05T00:00:00"/>
    <x v="44"/>
    <x v="5"/>
    <x v="10"/>
    <d v="1899-12-30T10:04:00"/>
    <s v="Near Calabar, Nigeria"/>
    <x v="198"/>
    <x v="458"/>
    <s v="Bristol 170 Freighter 21E"/>
    <n v="13"/>
    <n v="13"/>
    <n v="0"/>
    <n v="13"/>
    <n v="0"/>
    <n v="0"/>
  </r>
  <r>
    <d v="1955-02-13T00:00:00"/>
    <x v="44"/>
    <x v="5"/>
    <x v="10"/>
    <d v="1899-12-30T18:53:00"/>
    <s v="Rome, Italy"/>
    <x v="31"/>
    <x v="75"/>
    <s v="Douglas DC-6"/>
    <n v="29"/>
    <n v="29"/>
    <n v="0"/>
    <n v="29"/>
    <n v="0"/>
    <n v="0"/>
  </r>
  <r>
    <d v="1955-02-19T00:00:00"/>
    <x v="44"/>
    <x v="5"/>
    <x v="10"/>
    <d v="1899-12-30T07:31:00"/>
    <s v="Albuquerque, New Mexico"/>
    <x v="67"/>
    <x v="358"/>
    <s v="Martin 404"/>
    <n v="16"/>
    <n v="16"/>
    <n v="0"/>
    <n v="16"/>
    <n v="0"/>
    <n v="0"/>
  </r>
  <r>
    <d v="1955-02-23T00:00:00"/>
    <x v="44"/>
    <x v="5"/>
    <x v="10"/>
    <d v="1899-12-30T09:20:00"/>
    <s v="Salisbury,  Zimbabwe"/>
    <x v="296"/>
    <x v="426"/>
    <s v="Douglas DC-3"/>
    <n v="26"/>
    <n v="1"/>
    <n v="0"/>
    <n v="1"/>
    <n v="25"/>
    <n v="0.96153846153846156"/>
  </r>
  <r>
    <d v="1955-03-06T00:00:00"/>
    <x v="44"/>
    <x v="5"/>
    <x v="4"/>
    <s v="Unknown"/>
    <s v="Vitoria da Conquista, Brazil"/>
    <x v="53"/>
    <x v="338"/>
    <s v="Douglas DC-3"/>
    <n v="21"/>
    <n v="5"/>
    <n v="0"/>
    <n v="5"/>
    <n v="16"/>
    <n v="0.76190476190476186"/>
  </r>
  <r>
    <d v="1955-03-08T00:00:00"/>
    <x v="44"/>
    <x v="5"/>
    <x v="4"/>
    <s v="Unknown"/>
    <s v="Mascota, Mexico"/>
    <x v="70"/>
    <x v="144"/>
    <s v="Douglas DC-3"/>
    <n v="26"/>
    <n v="26"/>
    <n v="0"/>
    <n v="26"/>
    <n v="0"/>
    <n v="0"/>
  </r>
  <r>
    <d v="1955-03-09T00:00:00"/>
    <x v="44"/>
    <x v="5"/>
    <x v="4"/>
    <s v="Unknown"/>
    <s v="Trujillo, Colombia"/>
    <x v="38"/>
    <x v="235"/>
    <s v="Douglas C-47A"/>
    <n v="8"/>
    <n v="8"/>
    <n v="0"/>
    <n v="8"/>
    <n v="0"/>
    <n v="0"/>
  </r>
  <r>
    <d v="1955-03-20T00:00:00"/>
    <x v="44"/>
    <x v="5"/>
    <x v="4"/>
    <d v="1899-12-30T22:36:00"/>
    <s v="Springfield, Mississippi"/>
    <x v="107"/>
    <x v="124"/>
    <s v="Convair CV-240-0"/>
    <n v="35"/>
    <n v="13"/>
    <n v="0"/>
    <n v="13"/>
    <n v="22"/>
    <n v="0.62857142857142856"/>
  </r>
  <r>
    <d v="1955-03-22T00:00:00"/>
    <x v="44"/>
    <x v="5"/>
    <x v="4"/>
    <d v="1899-12-30T02:00:00"/>
    <s v="Oahu, Hawaii"/>
    <x v="297"/>
    <x v="1"/>
    <s v="Douglas R6D-1 (C-118B)"/>
    <n v="66"/>
    <n v="66"/>
    <n v="0"/>
    <n v="66"/>
    <n v="0"/>
    <n v="0"/>
  </r>
  <r>
    <d v="1955-03-26T00:00:00"/>
    <x v="44"/>
    <x v="5"/>
    <x v="4"/>
    <d v="1899-12-30T11:12:00"/>
    <s v="Off the Oregon coast"/>
    <x v="298"/>
    <x v="154"/>
    <s v="Boeing 377 Stratocruiser 10-26"/>
    <n v="23"/>
    <n v="4"/>
    <n v="0"/>
    <n v="4"/>
    <n v="19"/>
    <n v="0.82608695652173914"/>
  </r>
  <r>
    <d v="1955-04-02T00:00:00"/>
    <x v="44"/>
    <x v="5"/>
    <x v="8"/>
    <s v="Unknown"/>
    <s v="Off Pensacola, Florida"/>
    <x v="89"/>
    <x v="459"/>
    <s v="Curtiss C-46A"/>
    <n v="2"/>
    <n v="2"/>
    <n v="0"/>
    <n v="2"/>
    <n v="0"/>
    <n v="0"/>
  </r>
  <r>
    <d v="1955-04-04T00:00:00"/>
    <x v="44"/>
    <x v="5"/>
    <x v="8"/>
    <d v="1899-12-30T15:55:00"/>
    <s v="Islip, New York"/>
    <x v="43"/>
    <x v="111"/>
    <s v="Douglas DC-6"/>
    <n v="3"/>
    <n v="3"/>
    <n v="0"/>
    <n v="3"/>
    <n v="0"/>
    <n v="0"/>
  </r>
  <r>
    <d v="1955-04-11T00:00:00"/>
    <x v="44"/>
    <x v="5"/>
    <x v="8"/>
    <d v="1899-12-30T17:30:00"/>
    <s v="Off Great Natuna Island, Sarawak"/>
    <x v="299"/>
    <x v="278"/>
    <s v="Lockheed 749A Constellation"/>
    <n v="19"/>
    <n v="19"/>
    <n v="0"/>
    <n v="19"/>
    <n v="0"/>
    <n v="0"/>
  </r>
  <r>
    <d v="1955-04-18T00:00:00"/>
    <x v="44"/>
    <x v="5"/>
    <x v="8"/>
    <s v="Unknown"/>
    <s v="Kupe Mountains, Cameroons"/>
    <x v="300"/>
    <x v="460"/>
    <s v="de Havilland DH-114 Heron 1B"/>
    <n v="14"/>
    <n v="12"/>
    <n v="0"/>
    <n v="12"/>
    <n v="2"/>
    <n v="0.14285714285714285"/>
  </r>
  <r>
    <d v="1955-05-18T00:00:00"/>
    <x v="44"/>
    <x v="5"/>
    <x v="6"/>
    <d v="1899-12-30T11:56:00"/>
    <s v="Mt. Kilimanjaro, Kenya"/>
    <x v="135"/>
    <x v="461"/>
    <s v="Douglas DC-3"/>
    <n v="20"/>
    <n v="20"/>
    <n v="0"/>
    <n v="20"/>
    <n v="0"/>
    <n v="0"/>
  </r>
  <r>
    <d v="1955-05-21T00:00:00"/>
    <x v="44"/>
    <x v="5"/>
    <x v="6"/>
    <s v="Unknown"/>
    <s v="Off Barcelona, Venezuela"/>
    <x v="210"/>
    <x v="260"/>
    <s v="Douglas C-47-DL"/>
    <n v="13"/>
    <n v="4"/>
    <n v="0"/>
    <n v="4"/>
    <n v="9"/>
    <n v="0.69230769230769229"/>
  </r>
  <r>
    <d v="1955-05-26T00:00:00"/>
    <x v="44"/>
    <x v="5"/>
    <x v="6"/>
    <d v="1899-12-30T14:30:00"/>
    <s v="Edmonton, Alberta, Canada"/>
    <x v="192"/>
    <x v="431"/>
    <s v="Avro 685 York C-1"/>
    <n v="2"/>
    <n v="2"/>
    <n v="0"/>
    <n v="2"/>
    <n v="0"/>
    <n v="0"/>
  </r>
  <r>
    <d v="1955-06-03T00:00:00"/>
    <x v="44"/>
    <x v="5"/>
    <x v="7"/>
    <s v="Unknown"/>
    <s v="Fort Lamy, Cameroon"/>
    <x v="265"/>
    <x v="462"/>
    <s v="Douglas C-54A"/>
    <n v="3"/>
    <n v="3"/>
    <n v="0"/>
    <n v="3"/>
    <n v="0"/>
    <n v="0"/>
  </r>
  <r>
    <d v="1955-06-16T00:00:00"/>
    <x v="44"/>
    <x v="5"/>
    <x v="7"/>
    <d v="1899-12-30T01:15:00"/>
    <s v="Near Asuncion, Paraguay"/>
    <x v="301"/>
    <x v="187"/>
    <s v="Lockheed 049-46-21 Constellation"/>
    <n v="24"/>
    <n v="16"/>
    <n v="0"/>
    <n v="16"/>
    <n v="8"/>
    <n v="0.33333333333333331"/>
  </r>
  <r>
    <d v="1955-06-18T00:00:00"/>
    <x v="44"/>
    <x v="5"/>
    <x v="7"/>
    <s v="Unknown"/>
    <s v="Leon, Mexico"/>
    <x v="70"/>
    <x v="463"/>
    <s v="Curtiss C-46"/>
    <n v="18"/>
    <n v="18"/>
    <n v="0"/>
    <n v="18"/>
    <n v="0"/>
    <n v="0"/>
  </r>
  <r>
    <d v="1955-07-14T00:00:00"/>
    <x v="44"/>
    <x v="5"/>
    <x v="1"/>
    <s v="Unknown"/>
    <s v="Oaxaca, Mexico"/>
    <x v="70"/>
    <x v="464"/>
    <s v="Douglas DC-2-243"/>
    <n v="22"/>
    <n v="22"/>
    <n v="0"/>
    <n v="22"/>
    <n v="0"/>
    <n v="0"/>
  </r>
  <r>
    <d v="1955-07-17T00:00:00"/>
    <x v="44"/>
    <x v="5"/>
    <x v="1"/>
    <d v="1899-12-30T06:24:00"/>
    <s v="Chicago, Illinois"/>
    <x v="20"/>
    <x v="86"/>
    <s v="Convair CV-340-32"/>
    <n v="43"/>
    <n v="22"/>
    <n v="0"/>
    <n v="22"/>
    <n v="21"/>
    <n v="0.48837209302325579"/>
  </r>
  <r>
    <d v="1955-07-27T00:00:00"/>
    <x v="44"/>
    <x v="5"/>
    <x v="1"/>
    <d v="1899-12-30T07:40:00"/>
    <s v="Near Petrich, Bulgaria"/>
    <x v="82"/>
    <x v="393"/>
    <s v="Lockheed 049 Constellation"/>
    <n v="58"/>
    <n v="58"/>
    <n v="0"/>
    <n v="58"/>
    <n v="0"/>
    <n v="0"/>
  </r>
  <r>
    <d v="1955-08-04T00:00:00"/>
    <x v="44"/>
    <x v="5"/>
    <x v="2"/>
    <d v="1899-12-30T12:23:00"/>
    <s v="Fort Leonard Wood, Missouri"/>
    <x v="102"/>
    <x v="124"/>
    <s v="Convair CV-240-0"/>
    <n v="30"/>
    <n v="30"/>
    <n v="0"/>
    <n v="30"/>
    <n v="0"/>
    <n v="0"/>
  </r>
  <r>
    <d v="1955-08-06T00:00:00"/>
    <x v="44"/>
    <x v="5"/>
    <x v="2"/>
    <s v="Unknown"/>
    <s v="Near Voronezh, Russia"/>
    <x v="34"/>
    <x v="245"/>
    <s v="unknown"/>
    <n v="25"/>
    <n v="25"/>
    <n v="0"/>
    <n v="25"/>
    <n v="0"/>
    <n v="0"/>
  </r>
  <r>
    <d v="1955-08-11T00:00:00"/>
    <x v="44"/>
    <x v="5"/>
    <x v="2"/>
    <d v="1899-12-30T14:20:00"/>
    <s v="Near Edelweiler, West Germany"/>
    <x v="302"/>
    <x v="465"/>
    <s v="Fairchild C119G / Fairchild C119G"/>
    <n v="66"/>
    <n v="66"/>
    <n v="0"/>
    <n v="66"/>
    <n v="0"/>
    <n v="0"/>
  </r>
  <r>
    <d v="1955-08-26T00:00:00"/>
    <x v="44"/>
    <x v="5"/>
    <x v="2"/>
    <s v="Unknown"/>
    <s v="Caparao Mountain, Brazil"/>
    <x v="53"/>
    <x v="291"/>
    <s v="Douglas DC-3"/>
    <n v="13"/>
    <n v="13"/>
    <n v="0"/>
    <n v="13"/>
    <n v="0"/>
    <n v="0"/>
  </r>
  <r>
    <d v="1955-08-30T00:00:00"/>
    <x v="44"/>
    <x v="5"/>
    <x v="2"/>
    <s v="Unknown"/>
    <s v="Simra, Nepal"/>
    <x v="303"/>
    <x v="397"/>
    <s v="Douglas C-47A"/>
    <n v="3"/>
    <n v="2"/>
    <n v="0"/>
    <n v="2"/>
    <n v="1"/>
    <n v="0.33333333333333331"/>
  </r>
  <r>
    <d v="1955-09-02T00:00:00"/>
    <x v="44"/>
    <x v="5"/>
    <x v="0"/>
    <s v="Unknown"/>
    <s v="Meikitila, Myanmar"/>
    <x v="304"/>
    <x v="466"/>
    <s v="Douglas DC-3"/>
    <n v="9"/>
    <n v="9"/>
    <n v="0"/>
    <n v="9"/>
    <n v="0"/>
    <n v="0"/>
  </r>
  <r>
    <d v="1955-09-08T00:00:00"/>
    <x v="44"/>
    <x v="5"/>
    <x v="0"/>
    <s v="Unknown"/>
    <s v="Burbank, California"/>
    <x v="28"/>
    <x v="467"/>
    <s v="Douglas DC-3"/>
    <n v="33"/>
    <n v="3"/>
    <n v="0"/>
    <n v="3"/>
    <n v="30"/>
    <n v="0.90909090909090906"/>
  </r>
  <r>
    <d v="1955-09-10T00:00:00"/>
    <x v="44"/>
    <x v="5"/>
    <x v="0"/>
    <s v="Unknown"/>
    <s v="Sombolabo, French Equitorial Africa"/>
    <x v="305"/>
    <x v="468"/>
    <s v="Latecoere 631"/>
    <n v="16"/>
    <n v="16"/>
    <n v="0"/>
    <n v="16"/>
    <n v="0"/>
    <n v="0"/>
  </r>
  <r>
    <d v="1955-09-17T00:00:00"/>
    <x v="44"/>
    <x v="5"/>
    <x v="0"/>
    <s v="Unknown"/>
    <s v="Near Thorhild, Canada"/>
    <x v="83"/>
    <x v="469"/>
    <s v="Bristol 170 Freighter 31"/>
    <n v="6"/>
    <n v="2"/>
    <n v="0"/>
    <n v="2"/>
    <n v="4"/>
    <n v="0.66666666666666663"/>
  </r>
  <r>
    <d v="1955-09-21T00:00:00"/>
    <x v="44"/>
    <x v="5"/>
    <x v="0"/>
    <d v="1899-12-30T22:23:00"/>
    <s v="Idris, Libya"/>
    <x v="187"/>
    <x v="177"/>
    <s v="Canadair C-4"/>
    <n v="47"/>
    <n v="15"/>
    <n v="0"/>
    <n v="15"/>
    <n v="32"/>
    <n v="0.68085106382978722"/>
  </r>
  <r>
    <d v="1955-09-24T00:00:00"/>
    <x v="44"/>
    <x v="5"/>
    <x v="0"/>
    <d v="1899-12-30T06:41:00"/>
    <s v="PacifiOcean"/>
    <x v="208"/>
    <x v="399"/>
    <s v="Douglas C-54A"/>
    <n v="5"/>
    <n v="3"/>
    <n v="0"/>
    <n v="3"/>
    <n v="2"/>
    <n v="0.4"/>
  </r>
  <r>
    <d v="1955-10-02T00:00:00"/>
    <x v="44"/>
    <x v="5"/>
    <x v="3"/>
    <s v="Unknown"/>
    <s v="Pico Oiriruma-Vinac, Peru"/>
    <x v="101"/>
    <x v="218"/>
    <s v="Douglas C54A"/>
    <n v="35"/>
    <n v="19"/>
    <n v="0"/>
    <n v="19"/>
    <n v="16"/>
    <n v="0.45714285714285713"/>
  </r>
  <r>
    <d v="1955-10-06T00:00:00"/>
    <x v="44"/>
    <x v="5"/>
    <x v="3"/>
    <d v="1899-12-30T07:26:00"/>
    <s v="Near Centennial, Wyoming"/>
    <x v="21"/>
    <x v="111"/>
    <s v="Douglas DC-4"/>
    <n v="66"/>
    <n v="66"/>
    <n v="0"/>
    <n v="66"/>
    <n v="0"/>
    <n v="0"/>
  </r>
  <r>
    <d v="1955-10-10T00:00:00"/>
    <x v="44"/>
    <x v="5"/>
    <x v="3"/>
    <d v="1899-12-30T16:40:00"/>
    <s v="Near Wien, Austria"/>
    <x v="306"/>
    <x v="275"/>
    <s v="Convair CV-340-58"/>
    <n v="29"/>
    <n v="7"/>
    <n v="0"/>
    <n v="7"/>
    <n v="22"/>
    <n v="0.75862068965517238"/>
  </r>
  <r>
    <d v="1955-11-01T00:00:00"/>
    <x v="44"/>
    <x v="5"/>
    <x v="5"/>
    <d v="1899-12-30T19:03:00"/>
    <s v="Longmont, Colorado"/>
    <x v="96"/>
    <x v="111"/>
    <s v="Douglas DC-6B"/>
    <n v="44"/>
    <n v="44"/>
    <n v="0"/>
    <n v="44"/>
    <n v="0"/>
    <n v="0"/>
  </r>
  <r>
    <d v="1955-11-17T00:00:00"/>
    <x v="44"/>
    <x v="5"/>
    <x v="5"/>
    <d v="1899-12-30T23:59:00"/>
    <s v="Seattle, Washingon"/>
    <x v="307"/>
    <x v="470"/>
    <s v="Douglas C-54"/>
    <n v="74"/>
    <n v="28"/>
    <n v="0"/>
    <n v="28"/>
    <n v="46"/>
    <n v="0.6216216216216216"/>
  </r>
  <r>
    <d v="1955-11-17T00:00:00"/>
    <x v="44"/>
    <x v="5"/>
    <x v="5"/>
    <s v="Unknown"/>
    <s v="Near Las Vegas, Nevada"/>
    <x v="25"/>
    <x v="197"/>
    <s v="Douglas MC-54M"/>
    <n v="14"/>
    <n v="14"/>
    <n v="0"/>
    <n v="14"/>
    <n v="0"/>
    <n v="0"/>
  </r>
  <r>
    <d v="1955-11-20T00:00:00"/>
    <x v="44"/>
    <x v="5"/>
    <x v="5"/>
    <d v="1899-12-30T17:00:00"/>
    <s v="Iwo Jima, Japan"/>
    <x v="137"/>
    <x v="471"/>
    <s v="Douglas C124-DL Globemaster II"/>
    <n v="11"/>
    <n v="10"/>
    <n v="0"/>
    <n v="10"/>
    <n v="1"/>
    <n v="9.0909090909090912E-2"/>
  </r>
  <r>
    <d v="1955-11-30T00:00:00"/>
    <x v="44"/>
    <x v="5"/>
    <x v="5"/>
    <d v="1899-12-30T22:00:00"/>
    <s v="Near Ballico, California"/>
    <x v="28"/>
    <x v="197"/>
    <s v="Boeing RB-52B"/>
    <n v="10"/>
    <n v="10"/>
    <n v="0"/>
    <n v="10"/>
    <n v="0"/>
    <n v="0"/>
  </r>
  <r>
    <d v="1955-12-01T00:00:00"/>
    <x v="44"/>
    <x v="5"/>
    <x v="9"/>
    <d v="1899-12-30T02:00:00"/>
    <s v="Belem, Brazil"/>
    <x v="53"/>
    <x v="291"/>
    <s v="Douglas DC-3"/>
    <n v="6"/>
    <n v="6"/>
    <n v="0"/>
    <n v="6"/>
    <n v="0"/>
    <n v="0"/>
  </r>
  <r>
    <d v="1955-12-17T00:00:00"/>
    <x v="44"/>
    <x v="5"/>
    <x v="9"/>
    <d v="1899-12-30T20:17:00"/>
    <s v="Hollywood, South Carolina"/>
    <x v="184"/>
    <x v="472"/>
    <s v="Curtiss C-46A"/>
    <n v="2"/>
    <n v="2"/>
    <n v="0"/>
    <n v="2"/>
    <n v="0"/>
    <n v="0"/>
  </r>
  <r>
    <d v="1955-12-19T00:00:00"/>
    <x v="44"/>
    <x v="5"/>
    <x v="9"/>
    <s v="Unknown"/>
    <s v="Sao Paulo, Brazil"/>
    <x v="53"/>
    <x v="473"/>
    <s v="Douglas DC-3"/>
    <n v="26"/>
    <n v="26"/>
    <n v="0"/>
    <n v="26"/>
    <n v="0"/>
    <n v="0"/>
  </r>
  <r>
    <d v="1955-12-21T00:00:00"/>
    <x v="44"/>
    <x v="5"/>
    <x v="9"/>
    <d v="1899-12-30T03:43:00"/>
    <s v="Jacksonville, Florida"/>
    <x v="89"/>
    <x v="149"/>
    <s v="Lockheed 749C-79-12 Constellation"/>
    <n v="17"/>
    <n v="17"/>
    <n v="0"/>
    <n v="17"/>
    <n v="0"/>
    <n v="0"/>
  </r>
  <r>
    <d v="1956-01-12T00:00:00"/>
    <x v="47"/>
    <x v="5"/>
    <x v="11"/>
    <s v="Unknown"/>
    <s v="Frederick Henry Bay,  Australia"/>
    <x v="26"/>
    <x v="355"/>
    <s v="Douglas C-47"/>
    <n v="2"/>
    <n v="1"/>
    <n v="0"/>
    <n v="1"/>
    <n v="1"/>
    <n v="0.5"/>
  </r>
  <r>
    <d v="1956-01-17T00:00:00"/>
    <x v="47"/>
    <x v="5"/>
    <x v="11"/>
    <d v="1899-12-30T00:52:00"/>
    <s v="Oreway, Canada"/>
    <x v="83"/>
    <x v="474"/>
    <s v="Douglas DC-3"/>
    <n v="18"/>
    <n v="4"/>
    <n v="0"/>
    <n v="4"/>
    <n v="14"/>
    <n v="0.77777777777777779"/>
  </r>
  <r>
    <d v="1956-01-18T00:00:00"/>
    <x v="47"/>
    <x v="5"/>
    <x v="11"/>
    <s v="Unknown"/>
    <s v="Torysa, Czechoslovakia"/>
    <x v="42"/>
    <x v="74"/>
    <s v="Douglas DC-3"/>
    <n v="26"/>
    <n v="22"/>
    <n v="0"/>
    <n v="22"/>
    <n v="4"/>
    <n v="0.15384615384615385"/>
  </r>
  <r>
    <d v="1956-01-28T00:00:00"/>
    <x v="47"/>
    <x v="5"/>
    <x v="11"/>
    <s v="Unknown"/>
    <s v="Lyon, France"/>
    <x v="11"/>
    <x v="112"/>
    <s v="Douglas C-47"/>
    <n v="3"/>
    <n v="3"/>
    <n v="0"/>
    <n v="3"/>
    <n v="0"/>
    <n v="0"/>
  </r>
  <r>
    <d v="1956-02-13T00:00:00"/>
    <x v="47"/>
    <x v="5"/>
    <x v="10"/>
    <s v="Unknown"/>
    <s v="Frobisher Bay, Canada"/>
    <x v="83"/>
    <x v="402"/>
    <s v="Bristol 170 Freighter 31"/>
    <n v="2"/>
    <n v="2"/>
    <n v="0"/>
    <n v="2"/>
    <n v="0"/>
    <n v="0"/>
  </r>
  <r>
    <d v="1956-02-14T00:00:00"/>
    <x v="47"/>
    <x v="5"/>
    <x v="10"/>
    <s v="Unknown"/>
    <s v="Near Fort Chimo, Quebec, Canada"/>
    <x v="174"/>
    <x v="475"/>
    <s v="Douglas C-47-DL"/>
    <n v="3"/>
    <n v="2"/>
    <n v="0"/>
    <n v="2"/>
    <n v="1"/>
    <n v="0.33333333333333331"/>
  </r>
  <r>
    <d v="1956-02-17T00:00:00"/>
    <x v="47"/>
    <x v="5"/>
    <x v="10"/>
    <d v="1899-12-30T13:45:00"/>
    <s v="Near Niles, California"/>
    <x v="28"/>
    <x v="246"/>
    <s v="Douglas R5D2"/>
    <n v="40"/>
    <n v="40"/>
    <n v="0"/>
    <n v="40"/>
    <n v="0"/>
    <n v="0"/>
  </r>
  <r>
    <d v="1956-02-18T00:00:00"/>
    <x v="47"/>
    <x v="5"/>
    <x v="10"/>
    <d v="1899-12-30T13:23:00"/>
    <s v="Near Zurrieg, Malta"/>
    <x v="197"/>
    <x v="476"/>
    <s v="Avro 685 York C-1"/>
    <n v="50"/>
    <n v="50"/>
    <n v="0"/>
    <n v="50"/>
    <n v="0"/>
    <n v="0"/>
  </r>
  <r>
    <d v="1956-02-20T00:00:00"/>
    <x v="47"/>
    <x v="5"/>
    <x v="10"/>
    <d v="1899-12-30T02:40:00"/>
    <s v="Near Cairo, Egypt"/>
    <x v="105"/>
    <x v="477"/>
    <s v="Douglas DC-6B"/>
    <n v="64"/>
    <n v="52"/>
    <n v="0"/>
    <n v="52"/>
    <n v="12"/>
    <n v="0.1875"/>
  </r>
  <r>
    <d v="1956-02-24T00:00:00"/>
    <x v="47"/>
    <x v="5"/>
    <x v="10"/>
    <s v="Unknown"/>
    <s v="Near Aleppo, Syria"/>
    <x v="91"/>
    <x v="439"/>
    <s v="Douglas DC-3"/>
    <n v="19"/>
    <n v="19"/>
    <n v="0"/>
    <n v="19"/>
    <n v="0"/>
    <n v="0"/>
  </r>
  <r>
    <d v="1956-02-25T00:00:00"/>
    <x v="47"/>
    <x v="5"/>
    <x v="10"/>
    <d v="1899-12-30T14:55:00"/>
    <s v="Jalkot, Pakistan"/>
    <x v="227"/>
    <x v="478"/>
    <s v="Douglas C-47B"/>
    <n v="3"/>
    <n v="3"/>
    <n v="0"/>
    <n v="3"/>
    <n v="0"/>
    <n v="0"/>
  </r>
  <r>
    <d v="1956-03-21T00:00:00"/>
    <x v="47"/>
    <x v="5"/>
    <x v="4"/>
    <s v="Unknown"/>
    <s v="Tezpur, India"/>
    <x v="131"/>
    <x v="438"/>
    <s v="Douglas DC-3"/>
    <n v="21"/>
    <n v="2"/>
    <n v="0"/>
    <n v="2"/>
    <n v="19"/>
    <n v="0.90476190476190477"/>
  </r>
  <r>
    <d v="1956-03-28T00:00:00"/>
    <x v="47"/>
    <x v="5"/>
    <x v="4"/>
    <s v="Unknown"/>
    <s v="Largs, England"/>
    <x v="7"/>
    <x v="479"/>
    <s v="Douglas C-47B"/>
    <n v="3"/>
    <n v="1"/>
    <n v="0"/>
    <n v="1"/>
    <n v="2"/>
    <n v="0.66666666666666663"/>
  </r>
  <r>
    <d v="1956-03-31T00:00:00"/>
    <x v="47"/>
    <x v="5"/>
    <x v="4"/>
    <s v="Unknown"/>
    <s v="Indapur, India"/>
    <x v="131"/>
    <x v="480"/>
    <s v="Douglas C-47A"/>
    <n v="3"/>
    <n v="3"/>
    <n v="0"/>
    <n v="3"/>
    <n v="0"/>
    <n v="0"/>
  </r>
  <r>
    <d v="1956-03-31T00:00:00"/>
    <x v="47"/>
    <x v="5"/>
    <x v="4"/>
    <s v="Unknown"/>
    <s v="Korat ,Thailand"/>
    <x v="86"/>
    <x v="481"/>
    <s v="Douglas C-47A"/>
    <n v="18"/>
    <n v="18"/>
    <n v="0"/>
    <n v="18"/>
    <n v="0"/>
    <n v="0"/>
  </r>
  <r>
    <d v="1956-04-01T00:00:00"/>
    <x v="47"/>
    <x v="5"/>
    <x v="8"/>
    <d v="1899-12-30T19:20:00"/>
    <s v="Pittsburgh, Pennsylvania"/>
    <x v="14"/>
    <x v="358"/>
    <s v="Martin 404"/>
    <n v="36"/>
    <n v="22"/>
    <n v="0"/>
    <n v="22"/>
    <n v="14"/>
    <n v="0.3888888888888889"/>
  </r>
  <r>
    <d v="1956-04-02T00:00:00"/>
    <x v="47"/>
    <x v="5"/>
    <x v="8"/>
    <d v="1899-12-30T08:10:00"/>
    <s v="Seattle, Washington"/>
    <x v="69"/>
    <x v="60"/>
    <s v="Boeing 377 Stratocruiser 10-30"/>
    <n v="38"/>
    <n v="5"/>
    <n v="0"/>
    <n v="5"/>
    <n v="33"/>
    <n v="0.86842105263157898"/>
  </r>
  <r>
    <d v="1956-04-09T00:00:00"/>
    <x v="47"/>
    <x v="5"/>
    <x v="8"/>
    <d v="1899-12-30T09:51:00"/>
    <s v="Skilak Lake, Alaska"/>
    <x v="175"/>
    <x v="482"/>
    <s v="Aero Commander  520"/>
    <n v="6"/>
    <n v="6"/>
    <n v="0"/>
    <n v="6"/>
    <n v="0"/>
    <n v="0"/>
  </r>
  <r>
    <d v="1956-04-18T00:00:00"/>
    <x v="47"/>
    <x v="5"/>
    <x v="8"/>
    <s v="Unknown"/>
    <s v="Parintins, Brazil"/>
    <x v="53"/>
    <x v="187"/>
    <s v="Consolidated PBY-5A Catalina"/>
    <n v="12"/>
    <n v="3"/>
    <n v="0"/>
    <n v="3"/>
    <n v="9"/>
    <n v="0.75"/>
  </r>
  <r>
    <d v="1956-04-30T00:00:00"/>
    <x v="47"/>
    <x v="5"/>
    <x v="8"/>
    <d v="1899-12-30T09:30:00"/>
    <s v="London, England"/>
    <x v="7"/>
    <x v="476"/>
    <s v="Avro 685 York C-1"/>
    <n v="54"/>
    <n v="2"/>
    <n v="0"/>
    <n v="2"/>
    <n v="52"/>
    <n v="0.96296296296296291"/>
  </r>
  <r>
    <d v="1956-05-15T00:00:00"/>
    <x v="47"/>
    <x v="5"/>
    <x v="6"/>
    <s v="Unknown"/>
    <s v="Kathmandu, Nepal"/>
    <x v="303"/>
    <x v="438"/>
    <s v="Douglas DC-3"/>
    <n v="33"/>
    <n v="14"/>
    <n v="1"/>
    <n v="15"/>
    <n v="19"/>
    <n v="0.5757575757575758"/>
  </r>
  <r>
    <d v="1956-05-15T00:00:00"/>
    <x v="47"/>
    <x v="5"/>
    <x v="6"/>
    <d v="1899-12-30T22:17:00"/>
    <s v="Orleans, Ontario, Canada"/>
    <x v="129"/>
    <x v="199"/>
    <s v="CF-100 Mark V"/>
    <n v="2"/>
    <n v="2"/>
    <n v="13"/>
    <n v="15"/>
    <n v="0"/>
    <n v="0"/>
  </r>
  <r>
    <d v="1956-05-24T00:00:00"/>
    <x v="47"/>
    <x v="5"/>
    <x v="6"/>
    <s v="Unknown"/>
    <s v="Guatemala City, Guatemala"/>
    <x v="260"/>
    <x v="407"/>
    <s v="Douglas DC-3"/>
    <n v="31"/>
    <n v="30"/>
    <n v="0"/>
    <n v="30"/>
    <n v="1"/>
    <n v="3.2258064516129031E-2"/>
  </r>
  <r>
    <d v="1956-06-20T00:00:00"/>
    <x v="47"/>
    <x v="5"/>
    <x v="7"/>
    <d v="1899-12-30T01:30:00"/>
    <s v="Asbury Park, New Jersey"/>
    <x v="1"/>
    <x v="260"/>
    <s v="Lockheed 1049E-55 Super Constellation"/>
    <n v="74"/>
    <n v="74"/>
    <n v="0"/>
    <n v="74"/>
    <n v="0"/>
    <n v="0"/>
  </r>
  <r>
    <d v="1956-06-24T00:00:00"/>
    <x v="47"/>
    <x v="5"/>
    <x v="7"/>
    <d v="1899-12-30T17:25:00"/>
    <s v="Kano, Nigeria"/>
    <x v="198"/>
    <x v="177"/>
    <s v="Canadair C-4 Argonaut"/>
    <n v="45"/>
    <n v="32"/>
    <n v="0"/>
    <n v="32"/>
    <n v="13"/>
    <n v="0.28888888888888886"/>
  </r>
  <r>
    <d v="1956-06-30T00:00:00"/>
    <x v="47"/>
    <x v="5"/>
    <x v="7"/>
    <d v="1899-12-30T10:32:00"/>
    <s v="Grand Canyon, Arizona"/>
    <x v="262"/>
    <x v="483"/>
    <s v="Douglas DC-7 / Lockheed S Constellation"/>
    <n v="128"/>
    <n v="128"/>
    <n v="0"/>
    <n v="128"/>
    <n v="0"/>
    <n v="0"/>
  </r>
  <r>
    <d v="1956-07-09T00:00:00"/>
    <x v="47"/>
    <x v="5"/>
    <x v="1"/>
    <d v="1899-12-30T13:53:00"/>
    <s v="Near Flat Rock, Michigan"/>
    <x v="90"/>
    <x v="170"/>
    <s v="Vickers Viscount"/>
    <n v="35"/>
    <n v="1"/>
    <n v="0"/>
    <n v="1"/>
    <n v="34"/>
    <n v="0.97142857142857142"/>
  </r>
  <r>
    <d v="1956-07-13T00:00:00"/>
    <x v="47"/>
    <x v="5"/>
    <x v="1"/>
    <d v="1899-12-30T15:35:00"/>
    <s v="Near Brows Mills, New Jersey"/>
    <x v="1"/>
    <x v="197"/>
    <s v="Douglas C-118A"/>
    <n v="66"/>
    <n v="46"/>
    <n v="0"/>
    <n v="46"/>
    <n v="20"/>
    <n v="0.30303030303030304"/>
  </r>
  <r>
    <d v="1956-07-16T00:00:00"/>
    <x v="47"/>
    <x v="5"/>
    <x v="1"/>
    <d v="1899-12-30T07:15:00"/>
    <s v="Rio Cuarto, Argentina"/>
    <x v="98"/>
    <x v="367"/>
    <s v="Douglas DC-3"/>
    <n v="18"/>
    <n v="18"/>
    <n v="0"/>
    <n v="18"/>
    <n v="0"/>
    <n v="0"/>
  </r>
  <r>
    <d v="1956-08-08T00:00:00"/>
    <x v="47"/>
    <x v="5"/>
    <x v="2"/>
    <s v="Unknown"/>
    <s v="Thazi, Burma"/>
    <x v="81"/>
    <x v="466"/>
    <s v="Douglas DC-3"/>
    <n v="20"/>
    <n v="12"/>
    <n v="0"/>
    <n v="12"/>
    <n v="8"/>
    <n v="0.4"/>
  </r>
  <r>
    <d v="1956-08-29T00:00:00"/>
    <x v="47"/>
    <x v="5"/>
    <x v="2"/>
    <d v="1899-12-30T20:45:00"/>
    <s v="Cold Bay, Alaska"/>
    <x v="175"/>
    <x v="334"/>
    <s v="Douglas DC-6B"/>
    <n v="22"/>
    <n v="15"/>
    <n v="0"/>
    <n v="15"/>
    <n v="7"/>
    <n v="0.31818181818181818"/>
  </r>
  <r>
    <d v="1956-09-09T00:00:00"/>
    <x v="47"/>
    <x v="5"/>
    <x v="0"/>
    <s v="Unknown"/>
    <s v="Amman, Jordan"/>
    <x v="308"/>
    <x v="484"/>
    <s v="Curtiss C-46A-45-CU"/>
    <n v="57"/>
    <n v="1"/>
    <n v="0"/>
    <n v="1"/>
    <n v="56"/>
    <n v="0.98245614035087714"/>
  </r>
  <r>
    <d v="1956-09-09T00:00:00"/>
    <x v="47"/>
    <x v="5"/>
    <x v="0"/>
    <s v="Unknown"/>
    <s v="Bartlesville, Oklahoma"/>
    <x v="142"/>
    <x v="485"/>
    <s v="Douglas DC-3 / Cessna 170B"/>
    <n v="18"/>
    <n v="0"/>
    <n v="0"/>
    <n v="0"/>
    <n v="18"/>
    <n v="1"/>
  </r>
  <r>
    <d v="1956-10-02T00:00:00"/>
    <x v="47"/>
    <x v="5"/>
    <x v="3"/>
    <d v="1899-12-30T18:25:00"/>
    <s v="Near Nome, Alaska"/>
    <x v="175"/>
    <x v="276"/>
    <s v="Stinson AT-19"/>
    <n v="5"/>
    <n v="5"/>
    <n v="0"/>
    <n v="5"/>
    <n v="0"/>
    <n v="0"/>
  </r>
  <r>
    <d v="1956-10-10T00:00:00"/>
    <x v="47"/>
    <x v="5"/>
    <x v="3"/>
    <d v="1899-12-30T22:10:00"/>
    <s v="Off Land's End, England"/>
    <x v="7"/>
    <x v="1"/>
    <s v="Douglas C188-B"/>
    <n v="59"/>
    <n v="59"/>
    <n v="0"/>
    <n v="59"/>
    <n v="0"/>
    <n v="0"/>
  </r>
  <r>
    <d v="1956-10-16T00:00:00"/>
    <x v="47"/>
    <x v="5"/>
    <x v="3"/>
    <d v="1899-12-30T06:15:00"/>
    <s v="Over the PacifiOcean"/>
    <x v="309"/>
    <x v="154"/>
    <s v="Boeing  377 Stratocruiser"/>
    <n v="31"/>
    <n v="0"/>
    <n v="0"/>
    <n v="0"/>
    <n v="31"/>
    <n v="1"/>
  </r>
  <r>
    <d v="1956-10-19T00:00:00"/>
    <x v="47"/>
    <x v="5"/>
    <x v="3"/>
    <s v="Unknown"/>
    <s v="Agartala, India"/>
    <x v="131"/>
    <x v="438"/>
    <s v="Douglas DC-3"/>
    <n v="3"/>
    <n v="3"/>
    <n v="0"/>
    <n v="3"/>
    <n v="0"/>
    <n v="0"/>
  </r>
  <r>
    <d v="1956-10-28T00:00:00"/>
    <x v="47"/>
    <x v="5"/>
    <x v="3"/>
    <d v="1899-12-30T22:00:00"/>
    <s v="Over the Mediterranean Sea"/>
    <x v="35"/>
    <x v="423"/>
    <s v="Curtiss C-46"/>
    <n v="23"/>
    <n v="23"/>
    <n v="0"/>
    <n v="23"/>
    <n v="0"/>
    <n v="0"/>
  </r>
  <r>
    <d v="1956-11-05T00:00:00"/>
    <x v="47"/>
    <x v="5"/>
    <x v="5"/>
    <d v="1899-12-30T23:52:00"/>
    <s v="Blackbushe, England"/>
    <x v="7"/>
    <x v="486"/>
    <s v="Handley Page HP-1 Hermes"/>
    <n v="80"/>
    <n v="5"/>
    <n v="0"/>
    <n v="5"/>
    <n v="75"/>
    <n v="0.9375"/>
  </r>
  <r>
    <d v="1956-11-07T00:00:00"/>
    <x v="47"/>
    <x v="5"/>
    <x v="5"/>
    <d v="1899-12-30T09:50:00"/>
    <s v="Hommelfjell, Norway"/>
    <x v="116"/>
    <x v="487"/>
    <s v="de Havilland DH-114 Heron 2B"/>
    <n v="12"/>
    <n v="2"/>
    <n v="0"/>
    <n v="2"/>
    <n v="10"/>
    <n v="0.83333333333333337"/>
  </r>
  <r>
    <d v="1956-11-15T00:00:00"/>
    <x v="47"/>
    <x v="5"/>
    <x v="5"/>
    <d v="1899-12-30T14:53:00"/>
    <s v="Puerto Somoza, Nicaragua"/>
    <x v="179"/>
    <x v="488"/>
    <s v="Douglas C-54A-10-DC"/>
    <n v="25"/>
    <n v="25"/>
    <n v="0"/>
    <n v="25"/>
    <n v="0"/>
    <n v="0"/>
  </r>
  <r>
    <d v="1957-10-18T00:00:00"/>
    <x v="48"/>
    <x v="5"/>
    <x v="3"/>
    <s v="Unknown"/>
    <s v="Porto Alegre, Brazil"/>
    <x v="53"/>
    <x v="203"/>
    <s v="Douglas C-47A"/>
    <n v="2"/>
    <n v="2"/>
    <n v="0"/>
    <n v="2"/>
    <n v="0"/>
    <n v="0"/>
  </r>
  <r>
    <d v="1956-11-17T00:00:00"/>
    <x v="47"/>
    <x v="5"/>
    <x v="5"/>
    <d v="1899-12-30T17:00:00"/>
    <s v="El Rucio Mountain, Colombia"/>
    <x v="38"/>
    <x v="489"/>
    <s v="Douglas DC-3"/>
    <n v="36"/>
    <n v="36"/>
    <n v="0"/>
    <n v="36"/>
    <n v="0"/>
    <n v="0"/>
  </r>
  <r>
    <d v="1956-11-24T00:00:00"/>
    <x v="47"/>
    <x v="5"/>
    <x v="5"/>
    <s v="Unknown"/>
    <s v="Near Eglisau, Switzerland"/>
    <x v="66"/>
    <x v="74"/>
    <s v="Ilyushin IL-12B"/>
    <n v="23"/>
    <n v="23"/>
    <n v="0"/>
    <n v="23"/>
    <n v="0"/>
    <n v="0"/>
  </r>
  <r>
    <d v="1956-11-24T00:00:00"/>
    <x v="47"/>
    <x v="5"/>
    <x v="5"/>
    <d v="1899-12-30T23:17:00"/>
    <s v="Paris, France"/>
    <x v="11"/>
    <x v="175"/>
    <s v="Douglas DC-6B"/>
    <n v="35"/>
    <n v="34"/>
    <n v="8"/>
    <n v="42"/>
    <n v="1"/>
    <n v="2.8571428571428571E-2"/>
  </r>
  <r>
    <d v="1956-11-27T00:00:00"/>
    <x v="47"/>
    <x v="5"/>
    <x v="5"/>
    <d v="1899-12-30T07:50:00"/>
    <s v="Caracas, Venezuela"/>
    <x v="210"/>
    <x v="260"/>
    <s v="Lockheed 749-79-34 Constellation"/>
    <n v="25"/>
    <n v="25"/>
    <n v="0"/>
    <n v="25"/>
    <n v="0"/>
    <n v="0"/>
  </r>
  <r>
    <d v="1956-12-08T00:00:00"/>
    <x v="47"/>
    <x v="5"/>
    <x v="9"/>
    <d v="1899-12-30T06:47:00"/>
    <s v="Caqueta, Colombia"/>
    <x v="38"/>
    <x v="490"/>
    <s v="Consolidated PBY-5A Catalina"/>
    <n v="16"/>
    <n v="14"/>
    <n v="0"/>
    <n v="14"/>
    <n v="2"/>
    <n v="0.125"/>
  </r>
  <r>
    <d v="1956-12-09T00:00:00"/>
    <x v="47"/>
    <x v="5"/>
    <x v="9"/>
    <d v="1899-12-30T19:15:00"/>
    <s v="Near Chilliwack, British Columbia, Canada"/>
    <x v="2"/>
    <x v="170"/>
    <s v="Canadair DC-4M-2 Northstar"/>
    <n v="62"/>
    <n v="62"/>
    <n v="0"/>
    <n v="62"/>
    <n v="0"/>
    <n v="0"/>
  </r>
  <r>
    <d v="1956-12-12T00:00:00"/>
    <x v="47"/>
    <x v="5"/>
    <x v="9"/>
    <d v="1899-12-30T09:00:00"/>
    <s v="Dannemois, France"/>
    <x v="11"/>
    <x v="112"/>
    <s v="Vickers 708 Viscount"/>
    <n v="5"/>
    <n v="5"/>
    <n v="0"/>
    <n v="5"/>
    <n v="0"/>
    <n v="0"/>
  </r>
  <r>
    <d v="1956-12-22T00:00:00"/>
    <x v="47"/>
    <x v="5"/>
    <x v="9"/>
    <d v="1899-12-30T21:30:00"/>
    <s v="Grub, Germany"/>
    <x v="4"/>
    <x v="275"/>
    <s v="Convair CV-340-58"/>
    <n v="30"/>
    <n v="3"/>
    <n v="0"/>
    <n v="3"/>
    <n v="27"/>
    <n v="0.9"/>
  </r>
  <r>
    <d v="1956-12-22T00:00:00"/>
    <x v="47"/>
    <x v="5"/>
    <x v="9"/>
    <d v="1899-12-30T17:20:00"/>
    <s v="Mt. Giner, Italy"/>
    <x v="31"/>
    <x v="175"/>
    <s v="Douglas DC-3"/>
    <n v="21"/>
    <n v="21"/>
    <n v="0"/>
    <n v="21"/>
    <n v="0"/>
    <n v="0"/>
  </r>
  <r>
    <d v="1956-12-30T00:00:00"/>
    <x v="47"/>
    <x v="5"/>
    <x v="9"/>
    <d v="1899-12-30T15:00:00"/>
    <s v="Dhahran, Saudi Arabia"/>
    <x v="310"/>
    <x v="197"/>
    <s v="Lockheed C-121C Super Constellation"/>
    <n v="37"/>
    <n v="11"/>
    <n v="0"/>
    <n v="11"/>
    <n v="26"/>
    <n v="0.70270270270270274"/>
  </r>
  <r>
    <d v="1957-01-06T00:00:00"/>
    <x v="48"/>
    <x v="5"/>
    <x v="11"/>
    <d v="1899-12-30T00:01:00"/>
    <s v="Owasso, Oklahoma"/>
    <x v="142"/>
    <x v="124"/>
    <s v="Convair CV-240-0"/>
    <n v="10"/>
    <n v="1"/>
    <n v="0"/>
    <n v="1"/>
    <n v="9"/>
    <n v="0.9"/>
  </r>
  <r>
    <d v="1957-01-11T00:00:00"/>
    <x v="48"/>
    <x v="5"/>
    <x v="11"/>
    <d v="1899-12-30T09:00:00"/>
    <s v="Near Buenos Aires, Argentina"/>
    <x v="98"/>
    <x v="244"/>
    <s v="Vickers 615 Viking 1B"/>
    <n v="33"/>
    <n v="17"/>
    <n v="1"/>
    <n v="18"/>
    <n v="16"/>
    <n v="0.48484848484848486"/>
  </r>
  <r>
    <d v="1957-01-23T00:00:00"/>
    <x v="48"/>
    <x v="5"/>
    <x v="11"/>
    <s v="c16:50"/>
    <s v="Ometepe Island, Nicaragua"/>
    <x v="179"/>
    <x v="491"/>
    <s v="Douglas DC-3"/>
    <n v="16"/>
    <n v="16"/>
    <n v="0"/>
    <n v="16"/>
    <n v="0"/>
    <n v="0"/>
  </r>
  <r>
    <d v="1957-01-29T00:00:00"/>
    <x v="48"/>
    <x v="5"/>
    <x v="11"/>
    <d v="1899-12-30T19:24:00"/>
    <s v="Paris, France"/>
    <x v="11"/>
    <x v="112"/>
    <s v="SNCASE SE.2010 Armagnac"/>
    <n v="70"/>
    <n v="2"/>
    <n v="0"/>
    <n v="2"/>
    <n v="68"/>
    <n v="0.97142857142857142"/>
  </r>
  <r>
    <d v="1957-01-31T00:00:00"/>
    <x v="48"/>
    <x v="5"/>
    <x v="11"/>
    <d v="1899-12-30T11:18:00"/>
    <s v="Near Sunland, California"/>
    <x v="28"/>
    <x v="492"/>
    <s v="Douglas DC-7B / U.S. Air Force F-89J"/>
    <n v="6"/>
    <n v="5"/>
    <n v="3"/>
    <n v="8"/>
    <n v="1"/>
    <n v="0.16666666666666666"/>
  </r>
  <r>
    <d v="1957-02-01T00:00:00"/>
    <x v="48"/>
    <x v="5"/>
    <x v="10"/>
    <d v="1899-12-30T18:02:00"/>
    <s v="New York, New York"/>
    <x v="43"/>
    <x v="452"/>
    <s v="Douglas DC-6A"/>
    <n v="101"/>
    <n v="21"/>
    <n v="0"/>
    <n v="21"/>
    <n v="80"/>
    <n v="0.79207920792079212"/>
  </r>
  <r>
    <d v="1957-02-22T00:00:00"/>
    <x v="48"/>
    <x v="5"/>
    <x v="10"/>
    <d v="1899-12-30T20:00:00"/>
    <s v="Kimpo Air Base, South Korea"/>
    <x v="247"/>
    <x v="197"/>
    <s v="Douglas C-124C"/>
    <n v="159"/>
    <n v="22"/>
    <n v="0"/>
    <n v="22"/>
    <n v="137"/>
    <n v="0.86163522012578619"/>
  </r>
  <r>
    <d v="1957-03-02T00:00:00"/>
    <x v="48"/>
    <x v="5"/>
    <x v="4"/>
    <d v="1899-12-30T17:19:00"/>
    <s v="Blyn, Washington"/>
    <x v="69"/>
    <x v="276"/>
    <s v="Douglas C-54B"/>
    <n v="5"/>
    <n v="5"/>
    <n v="0"/>
    <n v="5"/>
    <n v="0"/>
    <n v="0"/>
  </r>
  <r>
    <d v="1957-03-05T00:00:00"/>
    <x v="48"/>
    <x v="5"/>
    <x v="4"/>
    <d v="1899-12-30T11:00:00"/>
    <s v="Drayton, England"/>
    <x v="7"/>
    <x v="185"/>
    <s v="Blackburn Beverley C Mark 1"/>
    <n v="22"/>
    <n v="18"/>
    <n v="2"/>
    <n v="20"/>
    <n v="4"/>
    <n v="0.18181818181818182"/>
  </r>
  <r>
    <d v="1957-03-09T00:00:00"/>
    <x v="48"/>
    <x v="5"/>
    <x v="4"/>
    <d v="1899-12-30T10:00:00"/>
    <s v="El Soldado, Colombia"/>
    <x v="38"/>
    <x v="235"/>
    <s v="Douglas DC-3"/>
    <n v="15"/>
    <n v="15"/>
    <n v="0"/>
    <n v="15"/>
    <n v="0"/>
    <n v="0"/>
  </r>
  <r>
    <d v="1957-03-14T00:00:00"/>
    <x v="48"/>
    <x v="5"/>
    <x v="4"/>
    <d v="1899-12-30T13:46:00"/>
    <s v="Manchester, England"/>
    <x v="7"/>
    <x v="229"/>
    <s v="Vickers Viscount 701"/>
    <n v="20"/>
    <n v="20"/>
    <n v="2"/>
    <n v="22"/>
    <n v="0"/>
    <n v="0"/>
  </r>
  <r>
    <d v="1957-03-17T00:00:00"/>
    <x v="48"/>
    <x v="5"/>
    <x v="4"/>
    <d v="1899-12-30T01:30:00"/>
    <s v="Near Cebu, Philippines"/>
    <x v="193"/>
    <x v="493"/>
    <s v="Douglas C-47 Skytrain"/>
    <n v="25"/>
    <n v="24"/>
    <n v="0"/>
    <n v="24"/>
    <n v="1"/>
    <n v="0.04"/>
  </r>
  <r>
    <d v="1957-03-18T00:00:00"/>
    <x v="48"/>
    <x v="5"/>
    <x v="4"/>
    <s v="Unknown"/>
    <s v="Near Sayari, Bolivia"/>
    <x v="94"/>
    <x v="139"/>
    <s v="Douglas DC-3"/>
    <n v="19"/>
    <n v="19"/>
    <n v="0"/>
    <n v="19"/>
    <n v="0"/>
    <n v="0"/>
  </r>
  <r>
    <d v="1957-03-22T00:00:00"/>
    <x v="48"/>
    <x v="5"/>
    <x v="4"/>
    <d v="1899-12-30T01:00:00"/>
    <s v="Over the North PacifiOcean"/>
    <x v="311"/>
    <x v="197"/>
    <s v="Boeing C-97C"/>
    <n v="67"/>
    <n v="67"/>
    <n v="0"/>
    <n v="67"/>
    <n v="0"/>
    <n v="0"/>
  </r>
  <r>
    <d v="1957-04-07T00:00:00"/>
    <x v="48"/>
    <x v="5"/>
    <x v="8"/>
    <s v="Unknown"/>
    <s v="Bage, Brazil"/>
    <x v="53"/>
    <x v="203"/>
    <s v="Curtiss C-46A-45-CU"/>
    <n v="40"/>
    <n v="40"/>
    <n v="0"/>
    <n v="40"/>
    <n v="0"/>
    <n v="0"/>
  </r>
  <r>
    <d v="1957-04-08T00:00:00"/>
    <x v="48"/>
    <x v="5"/>
    <x v="8"/>
    <s v="Unknown"/>
    <s v="Algiers, Algeria"/>
    <x v="47"/>
    <x v="112"/>
    <s v="Douglas DC-3"/>
    <n v="34"/>
    <n v="34"/>
    <n v="0"/>
    <n v="34"/>
    <n v="0"/>
    <n v="0"/>
  </r>
  <r>
    <d v="1957-04-10T00:00:00"/>
    <x v="48"/>
    <x v="5"/>
    <x v="8"/>
    <d v="1899-12-30T15:20:00"/>
    <s v="Anchieta Island, Brazil"/>
    <x v="53"/>
    <x v="338"/>
    <s v="Douglas DC-3"/>
    <n v="30"/>
    <n v="26"/>
    <n v="0"/>
    <n v="26"/>
    <n v="4"/>
    <n v="0.13333333333333333"/>
  </r>
  <r>
    <d v="1957-04-15T00:00:00"/>
    <x v="48"/>
    <x v="5"/>
    <x v="8"/>
    <d v="1899-12-30T07:53:00"/>
    <s v="Merida, Mexico"/>
    <x v="70"/>
    <x v="433"/>
    <s v="Consolidated B-24J"/>
    <n v="3"/>
    <n v="3"/>
    <n v="1"/>
    <n v="4"/>
    <n v="0"/>
    <n v="0"/>
  </r>
  <r>
    <d v="1957-04-17T00:00:00"/>
    <x v="48"/>
    <x v="5"/>
    <x v="8"/>
    <d v="1899-12-30T08:30:00"/>
    <s v="Near El Quweira, Jordan"/>
    <x v="308"/>
    <x v="185"/>
    <s v="Vickers Valetta C-Mk.1"/>
    <n v="24"/>
    <n v="24"/>
    <n v="0"/>
    <n v="24"/>
    <n v="0"/>
    <n v="0"/>
  </r>
  <r>
    <d v="1957-04-20T00:00:00"/>
    <x v="48"/>
    <x v="5"/>
    <x v="8"/>
    <s v="Unknown"/>
    <s v="Jirkouk, Iraq"/>
    <x v="139"/>
    <x v="112"/>
    <s v="Lockheed Super Constellation"/>
    <n v="0"/>
    <n v="1"/>
    <n v="0"/>
    <n v="1"/>
    <n v="0"/>
    <n v="0"/>
  </r>
  <r>
    <d v="1957-05-01T00:00:00"/>
    <x v="48"/>
    <x v="5"/>
    <x v="6"/>
    <d v="1899-12-30T21:20:00"/>
    <s v="Blackbushe, Hants, England"/>
    <x v="312"/>
    <x v="494"/>
    <s v="Vickers Viking 1B"/>
    <n v="35"/>
    <n v="34"/>
    <n v="0"/>
    <n v="34"/>
    <n v="1"/>
    <n v="2.8571428571428571E-2"/>
  </r>
  <r>
    <d v="1957-05-05T00:00:00"/>
    <x v="48"/>
    <x v="5"/>
    <x v="6"/>
    <s v="Unknown"/>
    <s v="Santoshpur, India"/>
    <x v="131"/>
    <x v="438"/>
    <s v="Douglas C-47A"/>
    <n v="3"/>
    <n v="1"/>
    <n v="0"/>
    <n v="1"/>
    <n v="2"/>
    <n v="0.66666666666666663"/>
  </r>
  <r>
    <d v="1957-05-09T00:00:00"/>
    <x v="48"/>
    <x v="5"/>
    <x v="6"/>
    <d v="1899-12-30T19:04:00"/>
    <s v="Barajas, Madrid, Spain"/>
    <x v="313"/>
    <x v="437"/>
    <s v="Bristol 170 Freighter"/>
    <n v="37"/>
    <n v="37"/>
    <n v="0"/>
    <n v="37"/>
    <n v="0"/>
    <n v="0"/>
  </r>
  <r>
    <d v="1957-05-13T00:00:00"/>
    <x v="48"/>
    <x v="5"/>
    <x v="6"/>
    <s v="Unknown"/>
    <s v="Near San Carlos de Bariloche, Argentina"/>
    <x v="98"/>
    <x v="495"/>
    <s v="Vickers 615 Viking 1B"/>
    <n v="16"/>
    <n v="16"/>
    <n v="0"/>
    <n v="16"/>
    <n v="0"/>
    <n v="0"/>
  </r>
  <r>
    <d v="1957-05-13T00:00:00"/>
    <x v="48"/>
    <x v="5"/>
    <x v="6"/>
    <d v="1899-12-30T03:35:00"/>
    <s v="Narsarressuak, Greenland"/>
    <x v="314"/>
    <x v="496"/>
    <s v="Douglas DC-4"/>
    <n v="3"/>
    <n v="2"/>
    <n v="0"/>
    <n v="2"/>
    <n v="1"/>
    <n v="0.33333333333333331"/>
  </r>
  <r>
    <d v="1957-05-13T00:00:00"/>
    <x v="48"/>
    <x v="5"/>
    <x v="6"/>
    <s v="Unknown"/>
    <s v="New Delhi, India"/>
    <x v="131"/>
    <x v="438"/>
    <s v="Douglas DC-3"/>
    <n v="2"/>
    <n v="2"/>
    <n v="3"/>
    <n v="5"/>
    <n v="0"/>
    <n v="0"/>
  </r>
  <r>
    <d v="1957-06-14T00:00:00"/>
    <x v="48"/>
    <x v="5"/>
    <x v="7"/>
    <d v="1899-12-30T23:10:00"/>
    <s v="Near Moscow, Russia"/>
    <x v="34"/>
    <x v="163"/>
    <s v="Ilyushin P-14"/>
    <n v="13"/>
    <n v="9"/>
    <n v="0"/>
    <n v="9"/>
    <n v="4"/>
    <n v="0.30769230769230771"/>
  </r>
  <r>
    <d v="1957-06-18T00:00:00"/>
    <x v="48"/>
    <x v="5"/>
    <x v="7"/>
    <s v="Unknown"/>
    <s v="Bodensee, Switzerland"/>
    <x v="66"/>
    <x v="119"/>
    <s v="Douglas C-47B"/>
    <n v="9"/>
    <n v="9"/>
    <n v="0"/>
    <n v="9"/>
    <n v="0"/>
    <n v="0"/>
  </r>
  <r>
    <d v="1957-06-22T00:00:00"/>
    <x v="48"/>
    <x v="5"/>
    <x v="7"/>
    <d v="1899-12-30T07:50:00"/>
    <s v="Near Clarksburg, Maryland"/>
    <x v="15"/>
    <x v="341"/>
    <s v="Douglas C-47A"/>
    <n v="3"/>
    <n v="3"/>
    <n v="0"/>
    <n v="3"/>
    <n v="0"/>
    <n v="0"/>
  </r>
  <r>
    <d v="1957-06-23T00:00:00"/>
    <x v="48"/>
    <x v="5"/>
    <x v="7"/>
    <d v="1899-12-30T14:20:00"/>
    <s v="Port Hardy, BC, Canada"/>
    <x v="58"/>
    <x v="390"/>
    <s v="Douglas DC-3"/>
    <n v="18"/>
    <n v="14"/>
    <n v="0"/>
    <n v="14"/>
    <n v="4"/>
    <n v="0.22222222222222221"/>
  </r>
  <r>
    <d v="1957-07-01T00:00:00"/>
    <x v="48"/>
    <x v="5"/>
    <x v="1"/>
    <s v="Unknown"/>
    <s v="Bay of Bengal, Pakistan"/>
    <x v="227"/>
    <x v="478"/>
    <s v="Douglas DC-3"/>
    <n v="24"/>
    <n v="24"/>
    <n v="0"/>
    <n v="24"/>
    <n v="0"/>
    <n v="0"/>
  </r>
  <r>
    <d v="1957-07-16T00:00:00"/>
    <x v="48"/>
    <x v="5"/>
    <x v="1"/>
    <d v="1899-12-30T03:36:00"/>
    <s v="Near Biak, Indonesia"/>
    <x v="148"/>
    <x v="26"/>
    <s v="Lockheed 1049C Super Constellation"/>
    <n v="68"/>
    <n v="58"/>
    <n v="0"/>
    <n v="58"/>
    <n v="10"/>
    <n v="0.14705882352941177"/>
  </r>
  <r>
    <d v="1957-07-25T00:00:00"/>
    <x v="48"/>
    <x v="5"/>
    <x v="1"/>
    <d v="1899-12-30T03:37:00"/>
    <s v="Daggett, California"/>
    <x v="28"/>
    <x v="194"/>
    <s v="Convair CV-240"/>
    <n v="16"/>
    <n v="1"/>
    <n v="0"/>
    <n v="1"/>
    <n v="15"/>
    <n v="0.9375"/>
  </r>
  <r>
    <d v="1957-08-11T00:00:00"/>
    <x v="48"/>
    <x v="5"/>
    <x v="2"/>
    <d v="1899-12-30T14:15:00"/>
    <s v="Near Issoudun, Quebec, Canada"/>
    <x v="174"/>
    <x v="402"/>
    <s v="Douglas DC-4"/>
    <n v="79"/>
    <n v="79"/>
    <n v="0"/>
    <n v="79"/>
    <n v="0"/>
    <n v="0"/>
  </r>
  <r>
    <d v="1957-08-15T00:00:00"/>
    <x v="48"/>
    <x v="5"/>
    <x v="2"/>
    <s v="Unknown"/>
    <s v="Copenhagen, Denmark"/>
    <x v="76"/>
    <x v="245"/>
    <s v="Ilyushin IL-14P"/>
    <n v="23"/>
    <n v="23"/>
    <n v="0"/>
    <n v="23"/>
    <n v="0"/>
    <n v="0"/>
  </r>
  <r>
    <d v="1957-08-20T00:00:00"/>
    <x v="48"/>
    <x v="5"/>
    <x v="2"/>
    <s v="Unknown"/>
    <s v="Assam, India"/>
    <x v="131"/>
    <x v="365"/>
    <s v="Douglas DC-3"/>
    <n v="8"/>
    <n v="8"/>
    <n v="0"/>
    <n v="8"/>
    <n v="0"/>
    <n v="0"/>
  </r>
  <r>
    <d v="1957-08-29T00:00:00"/>
    <x v="48"/>
    <x v="5"/>
    <x v="2"/>
    <s v="Unknown"/>
    <s v="Near Juticalpa, Honduras"/>
    <x v="106"/>
    <x v="497"/>
    <s v="Douglas DC-3"/>
    <n v="12"/>
    <n v="12"/>
    <n v="0"/>
    <n v="12"/>
    <n v="0"/>
    <n v="0"/>
  </r>
  <r>
    <d v="1957-09-03T00:00:00"/>
    <x v="48"/>
    <x v="5"/>
    <x v="0"/>
    <s v="Unknown"/>
    <s v="Niquitao, Venezuela"/>
    <x v="210"/>
    <x v="310"/>
    <s v="Douglas DC-3"/>
    <n v="8"/>
    <n v="8"/>
    <n v="0"/>
    <n v="8"/>
    <n v="0"/>
    <n v="0"/>
  </r>
  <r>
    <d v="1957-09-15T00:00:00"/>
    <x v="48"/>
    <x v="5"/>
    <x v="0"/>
    <d v="1899-12-30T20:46:00"/>
    <s v="New Bedford, Massachusett"/>
    <x v="315"/>
    <x v="452"/>
    <s v="Douglas DC-3"/>
    <n v="24"/>
    <n v="12"/>
    <n v="0"/>
    <n v="12"/>
    <n v="12"/>
    <n v="0.5"/>
  </r>
  <r>
    <d v="1957-09-18T00:00:00"/>
    <x v="48"/>
    <x v="5"/>
    <x v="0"/>
    <d v="1899-12-30T21:20:00"/>
    <s v="Montevideo,  Uruguay"/>
    <x v="51"/>
    <x v="338"/>
    <s v="Convair CV-440-62"/>
    <n v="35"/>
    <n v="1"/>
    <n v="0"/>
    <n v="1"/>
    <n v="34"/>
    <n v="0.97142857142857142"/>
  </r>
  <r>
    <d v="1957-09-28T00:00:00"/>
    <x v="48"/>
    <x v="5"/>
    <x v="0"/>
    <s v="Unknown"/>
    <s v="unknown"/>
    <x v="54"/>
    <x v="229"/>
    <s v="de Havilland DH-114 Heron"/>
    <n v="3"/>
    <n v="3"/>
    <n v="0"/>
    <n v="3"/>
    <n v="0"/>
    <n v="0"/>
  </r>
  <r>
    <d v="1957-10-03T00:00:00"/>
    <x v="48"/>
    <x v="5"/>
    <x v="3"/>
    <s v="Unknown"/>
    <s v="Beirut, Lebanon"/>
    <x v="93"/>
    <x v="498"/>
    <s v="Curtiss C-46A-45-CU"/>
    <n v="27"/>
    <n v="27"/>
    <n v="0"/>
    <n v="27"/>
    <n v="0"/>
    <n v="0"/>
  </r>
  <r>
    <d v="1957-10-23T00:00:00"/>
    <x v="48"/>
    <x v="5"/>
    <x v="3"/>
    <d v="1899-12-30T16:51:00"/>
    <s v="Belfast, Ireland"/>
    <x v="172"/>
    <x v="229"/>
    <s v="Vickers 802 Viscount"/>
    <n v="7"/>
    <n v="7"/>
    <n v="0"/>
    <n v="7"/>
    <n v="0"/>
    <n v="0"/>
  </r>
  <r>
    <d v="1957-10-28T00:00:00"/>
    <x v="48"/>
    <x v="5"/>
    <x v="3"/>
    <d v="1899-12-30T18:05:00"/>
    <s v="Madrid, Spain"/>
    <x v="19"/>
    <x v="45"/>
    <s v="Douglas DC-3"/>
    <n v="21"/>
    <n v="21"/>
    <n v="0"/>
    <n v="21"/>
    <n v="0"/>
    <n v="0"/>
  </r>
  <r>
    <d v="1957-10-30T00:00:00"/>
    <x v="48"/>
    <x v="5"/>
    <x v="3"/>
    <s v="Unknown"/>
    <s v="Near Campeche, Mexico"/>
    <x v="70"/>
    <x v="499"/>
    <s v="Fairchild C-82A"/>
    <n v="3"/>
    <n v="3"/>
    <n v="0"/>
    <n v="3"/>
    <n v="0"/>
    <n v="0"/>
  </r>
  <r>
    <d v="1957-11-06T00:00:00"/>
    <x v="48"/>
    <x v="5"/>
    <x v="5"/>
    <s v="Unknown"/>
    <s v="Bristol, England"/>
    <x v="7"/>
    <x v="500"/>
    <s v="Bristol Britannia 175"/>
    <n v="15"/>
    <n v="15"/>
    <n v="0"/>
    <n v="15"/>
    <n v="0"/>
    <n v="0"/>
  </r>
  <r>
    <d v="1957-11-09T00:00:00"/>
    <x v="48"/>
    <x v="5"/>
    <x v="5"/>
    <d v="1899-12-30T16:27:00"/>
    <s v="900 miles E of Honolulu, Hawaii, PacifiOcean"/>
    <x v="316"/>
    <x v="154"/>
    <s v="Boeing - 377-10-29 Stratocruiser"/>
    <n v="44"/>
    <n v="44"/>
    <n v="0"/>
    <n v="44"/>
    <n v="0"/>
    <n v="0"/>
  </r>
  <r>
    <d v="1957-11-15T00:00:00"/>
    <x v="48"/>
    <x v="5"/>
    <x v="5"/>
    <d v="1899-12-30T20:08:00"/>
    <s v="Near Palma de Mallorca, Spain"/>
    <x v="19"/>
    <x v="437"/>
    <s v="de Havilland DH-114 Heron 2D"/>
    <n v="4"/>
    <n v="4"/>
    <n v="0"/>
    <n v="4"/>
    <n v="0"/>
    <n v="0"/>
  </r>
  <r>
    <d v="1957-11-15T00:00:00"/>
    <x v="48"/>
    <x v="5"/>
    <x v="5"/>
    <d v="1899-12-30T22:54:00"/>
    <s v="Chessell Down Hants, England"/>
    <x v="7"/>
    <x v="501"/>
    <s v="Short Solent 3 (flying boat)"/>
    <n v="58"/>
    <n v="43"/>
    <n v="0"/>
    <n v="43"/>
    <n v="15"/>
    <n v="0.25862068965517243"/>
  </r>
  <r>
    <d v="1957-11-21T00:00:00"/>
    <x v="48"/>
    <x v="5"/>
    <x v="5"/>
    <d v="1899-12-30T11:33:00"/>
    <s v="Christchurch, New Zealand"/>
    <x v="78"/>
    <x v="502"/>
    <s v="Bristol 170 Freighter 31"/>
    <n v="4"/>
    <n v="4"/>
    <n v="0"/>
    <n v="4"/>
    <n v="0"/>
    <n v="0"/>
  </r>
  <r>
    <d v="1957-12-08T00:00:00"/>
    <x v="48"/>
    <x v="5"/>
    <x v="9"/>
    <d v="1899-12-30T16:45:00"/>
    <s v="Bolivar, Argentina"/>
    <x v="98"/>
    <x v="367"/>
    <s v="Douglas DC-4"/>
    <n v="61"/>
    <n v="61"/>
    <n v="0"/>
    <n v="61"/>
    <n v="0"/>
    <n v="0"/>
  </r>
  <r>
    <d v="1957-12-10T00:00:00"/>
    <x v="48"/>
    <x v="5"/>
    <x v="9"/>
    <s v="Unknown"/>
    <s v="Jeannine Lake, Quebec, Canada"/>
    <x v="174"/>
    <x v="503"/>
    <s v="Douglas C-47A"/>
    <n v="3"/>
    <n v="3"/>
    <n v="0"/>
    <n v="3"/>
    <n v="0"/>
    <n v="0"/>
  </r>
  <r>
    <d v="1957-12-11T00:00:00"/>
    <x v="48"/>
    <x v="5"/>
    <x v="9"/>
    <d v="1899-12-30T13:12:00"/>
    <s v="Ozamis City, Philippines"/>
    <x v="193"/>
    <x v="254"/>
    <s v="de Havilland Canada DHC-3 Otter"/>
    <n v="12"/>
    <n v="2"/>
    <n v="0"/>
    <n v="2"/>
    <n v="10"/>
    <n v="0.83333333333333337"/>
  </r>
  <r>
    <d v="1957-12-23T00:00:00"/>
    <x v="48"/>
    <x v="5"/>
    <x v="9"/>
    <s v="Unknown"/>
    <s v="Stansted, England"/>
    <x v="7"/>
    <x v="476"/>
    <s v="Avro 685 York C-1"/>
    <n v="4"/>
    <n v="4"/>
    <n v="0"/>
    <n v="4"/>
    <n v="0"/>
    <n v="0"/>
  </r>
  <r>
    <d v="1957-12-23T00:00:00"/>
    <x v="48"/>
    <x v="5"/>
    <x v="9"/>
    <d v="1899-12-30T16:00:00"/>
    <s v="Off Oahu, Hawaii"/>
    <x v="297"/>
    <x v="1"/>
    <s v="Lockheed WV-2"/>
    <n v="23"/>
    <n v="19"/>
    <n v="0"/>
    <n v="19"/>
    <n v="4"/>
    <n v="0.17391304347826086"/>
  </r>
  <r>
    <d v="1957-12-31T00:00:00"/>
    <x v="48"/>
    <x v="5"/>
    <x v="9"/>
    <s v="Unknown"/>
    <s v="Buenos Aires, Argentina"/>
    <x v="98"/>
    <x v="367"/>
    <s v="Short Sunderland"/>
    <n v="51"/>
    <n v="9"/>
    <n v="0"/>
    <n v="9"/>
    <n v="42"/>
    <n v="0.82352941176470584"/>
  </r>
  <r>
    <d v="1958-01-16T00:00:00"/>
    <x v="46"/>
    <x v="5"/>
    <x v="11"/>
    <s v="Unknown"/>
    <s v="Belem, Brazil"/>
    <x v="53"/>
    <x v="291"/>
    <s v="Fairchild C-82A"/>
    <n v="3"/>
    <n v="3"/>
    <n v="0"/>
    <n v="3"/>
    <n v="0"/>
    <n v="0"/>
  </r>
  <r>
    <d v="1958-01-20T00:00:00"/>
    <x v="46"/>
    <x v="5"/>
    <x v="11"/>
    <s v="Unknown"/>
    <s v="Near La Paz, Bolivia"/>
    <x v="94"/>
    <x v="504"/>
    <s v="Douglas DC-3"/>
    <n v="11"/>
    <n v="11"/>
    <n v="0"/>
    <n v="11"/>
    <n v="0"/>
    <n v="0"/>
  </r>
  <r>
    <d v="1958-02-01T00:00:00"/>
    <x v="46"/>
    <x v="5"/>
    <x v="10"/>
    <s v="Unknown"/>
    <s v="Rio de Janeiro, Brazil"/>
    <x v="53"/>
    <x v="385"/>
    <s v="Douglas DC-4"/>
    <n v="67"/>
    <n v="5"/>
    <n v="0"/>
    <n v="5"/>
    <n v="62"/>
    <n v="0.92537313432835822"/>
  </r>
  <r>
    <d v="1958-05-15T00:00:00"/>
    <x v="46"/>
    <x v="5"/>
    <x v="6"/>
    <s v="Unknown"/>
    <s v="New Delhi, India"/>
    <x v="131"/>
    <x v="478"/>
    <s v="Convair CV-240-7"/>
    <n v="38"/>
    <n v="21"/>
    <n v="2"/>
    <n v="23"/>
    <n v="17"/>
    <n v="0.44736842105263158"/>
  </r>
  <r>
    <d v="1958-02-01T00:00:00"/>
    <x v="46"/>
    <x v="5"/>
    <x v="10"/>
    <d v="1899-12-30T19:15:00"/>
    <s v="Norwalk, California"/>
    <x v="28"/>
    <x v="505"/>
    <s v="Douglas C-118A / Lockheed P2V-5F"/>
    <n v="49"/>
    <n v="47"/>
    <n v="1"/>
    <n v="48"/>
    <n v="2"/>
    <n v="4.0816326530612242E-2"/>
  </r>
  <r>
    <d v="1958-02-06T00:00:00"/>
    <x v="46"/>
    <x v="5"/>
    <x v="10"/>
    <d v="1899-12-30T14:17:00"/>
    <s v="Munich, Germany"/>
    <x v="4"/>
    <x v="229"/>
    <s v="Airspeed Ambassador A5-57"/>
    <n v="44"/>
    <n v="23"/>
    <n v="0"/>
    <n v="23"/>
    <n v="21"/>
    <n v="0.47727272727272729"/>
  </r>
  <r>
    <d v="1958-02-19T00:00:00"/>
    <x v="46"/>
    <x v="5"/>
    <x v="10"/>
    <s v="Unknown"/>
    <s v="Motu Taoru, France"/>
    <x v="11"/>
    <x v="506"/>
    <s v="Consolidated PBY-5A  Catalina"/>
    <n v="15"/>
    <n v="15"/>
    <n v="0"/>
    <n v="15"/>
    <n v="0"/>
    <n v="0"/>
  </r>
  <r>
    <d v="1958-02-20T00:00:00"/>
    <x v="46"/>
    <x v="5"/>
    <x v="10"/>
    <d v="1899-12-30T05:35:00"/>
    <s v="Off Corvo Island, Azores"/>
    <x v="238"/>
    <x v="1"/>
    <s v="Lockheed WV-2"/>
    <n v="22"/>
    <n v="22"/>
    <n v="0"/>
    <n v="22"/>
    <n v="0"/>
    <n v="0"/>
  </r>
  <r>
    <d v="1958-02-27T00:00:00"/>
    <x v="46"/>
    <x v="5"/>
    <x v="10"/>
    <d v="1899-12-30T09:45:00"/>
    <s v="Horwich, Lancs, England"/>
    <x v="317"/>
    <x v="507"/>
    <s v="Bristol 170 Freighter 21"/>
    <n v="42"/>
    <n v="35"/>
    <n v="0"/>
    <n v="35"/>
    <n v="7"/>
    <n v="0.16666666666666666"/>
  </r>
  <r>
    <d v="1958-03-07T00:00:00"/>
    <x v="46"/>
    <x v="5"/>
    <x v="4"/>
    <d v="1899-12-30T19:45:00"/>
    <s v="Off Ryukyu Islands, Okinawa"/>
    <x v="318"/>
    <x v="508"/>
    <s v="Fairchild R4Q / Dougas AD-6 skyraider"/>
    <n v="26"/>
    <n v="26"/>
    <n v="0"/>
    <n v="26"/>
    <n v="0"/>
    <n v="0"/>
  </r>
  <r>
    <d v="1958-03-07T00:00:00"/>
    <x v="46"/>
    <x v="5"/>
    <x v="4"/>
    <s v="Unknown"/>
    <s v="Menzalah Lake, Egypt"/>
    <x v="105"/>
    <x v="126"/>
    <s v="Vickers 628 Viking 1B"/>
    <n v="26"/>
    <n v="8"/>
    <n v="0"/>
    <n v="8"/>
    <n v="18"/>
    <n v="0.69230769230769229"/>
  </r>
  <r>
    <d v="1958-03-22T00:00:00"/>
    <x v="46"/>
    <x v="5"/>
    <x v="4"/>
    <d v="1899-12-30T02:05:00"/>
    <s v="Grants, New Mexico"/>
    <x v="67"/>
    <x v="2"/>
    <s v="Lockheed 18 Lodestar"/>
    <n v="4"/>
    <n v="4"/>
    <n v="0"/>
    <n v="4"/>
    <n v="0"/>
    <n v="0"/>
  </r>
  <r>
    <d v="1958-03-24T00:00:00"/>
    <x v="46"/>
    <x v="5"/>
    <x v="4"/>
    <s v="Unknown"/>
    <s v="Near Kathmandu, Nepal"/>
    <x v="303"/>
    <x v="438"/>
    <s v="Douglas DC-3"/>
    <n v="20"/>
    <n v="20"/>
    <n v="0"/>
    <n v="20"/>
    <n v="0"/>
    <n v="0"/>
  </r>
  <r>
    <d v="1958-03-25T00:00:00"/>
    <x v="46"/>
    <x v="5"/>
    <x v="4"/>
    <s v="Unknown"/>
    <s v="Miami, Florida"/>
    <x v="89"/>
    <x v="86"/>
    <s v="Douglas DC-7-C"/>
    <n v="24"/>
    <n v="9"/>
    <n v="0"/>
    <n v="9"/>
    <n v="15"/>
    <n v="0.625"/>
  </r>
  <r>
    <d v="1958-03-27T00:00:00"/>
    <x v="46"/>
    <x v="5"/>
    <x v="4"/>
    <d v="1899-12-30T16:15:00"/>
    <s v="Bridgeport, Texas"/>
    <x v="59"/>
    <x v="509"/>
    <s v="Douglas C-124C / Fairchild C-119C"/>
    <n v="18"/>
    <n v="18"/>
    <n v="0"/>
    <n v="18"/>
    <n v="0"/>
    <n v="0"/>
  </r>
  <r>
    <d v="1958-04-02T00:00:00"/>
    <x v="46"/>
    <x v="5"/>
    <x v="8"/>
    <s v="Unknown"/>
    <s v="Quito, Ecuador"/>
    <x v="144"/>
    <x v="510"/>
    <s v="Junkers JU-52/3m"/>
    <n v="14"/>
    <n v="3"/>
    <n v="0"/>
    <n v="3"/>
    <n v="11"/>
    <n v="0.7857142857142857"/>
  </r>
  <r>
    <d v="1958-04-06T00:00:00"/>
    <x v="46"/>
    <x v="5"/>
    <x v="8"/>
    <d v="1899-12-30T23:19:00"/>
    <s v="Freeland, Michigan"/>
    <x v="90"/>
    <x v="341"/>
    <s v="Vickers Viscount 745D"/>
    <n v="47"/>
    <n v="47"/>
    <n v="0"/>
    <n v="47"/>
    <n v="0"/>
    <n v="0"/>
  </r>
  <r>
    <d v="1958-04-07T00:00:00"/>
    <x v="46"/>
    <x v="5"/>
    <x v="8"/>
    <d v="1899-12-30T09:00:00"/>
    <s v="Mt. Illiniza, Ecuador"/>
    <x v="144"/>
    <x v="511"/>
    <s v="Douglas DC-3"/>
    <n v="32"/>
    <n v="32"/>
    <n v="0"/>
    <n v="32"/>
    <n v="0"/>
    <n v="0"/>
  </r>
  <r>
    <d v="1958-04-14T00:00:00"/>
    <x v="46"/>
    <x v="5"/>
    <x v="8"/>
    <d v="1899-12-30T20:07:00"/>
    <s v="Off Castell de Fels, Spain"/>
    <x v="19"/>
    <x v="437"/>
    <s v="de Havilland DH-114 Heron 2D"/>
    <n v="16"/>
    <n v="16"/>
    <n v="0"/>
    <n v="16"/>
    <n v="0"/>
    <n v="0"/>
  </r>
  <r>
    <d v="1958-04-21T00:00:00"/>
    <x v="46"/>
    <x v="5"/>
    <x v="8"/>
    <d v="1899-12-30T08:30:00"/>
    <s v="Near Sloan, 10 miles SW of Las Vegas, Nevada"/>
    <x v="319"/>
    <x v="512"/>
    <s v="Douglas DC-7 / F-100F"/>
    <n v="49"/>
    <n v="49"/>
    <n v="0"/>
    <n v="49"/>
    <n v="0"/>
    <n v="0"/>
  </r>
  <r>
    <d v="1958-05-18T00:00:00"/>
    <x v="46"/>
    <x v="5"/>
    <x v="6"/>
    <d v="1899-12-30T04:30:00"/>
    <s v="Near Casablanca, Morocco"/>
    <x v="32"/>
    <x v="75"/>
    <s v="Douglas DC-7C"/>
    <n v="65"/>
    <n v="61"/>
    <n v="0"/>
    <n v="61"/>
    <n v="4"/>
    <n v="6.1538461538461542E-2"/>
  </r>
  <r>
    <d v="1958-05-20T00:00:00"/>
    <x v="46"/>
    <x v="5"/>
    <x v="6"/>
    <d v="1899-12-30T11:29:00"/>
    <s v="Brunswick, Maryland"/>
    <x v="15"/>
    <x v="513"/>
    <s v="Vickers Viscount 745D / T-33A"/>
    <n v="11"/>
    <n v="11"/>
    <n v="0"/>
    <n v="11"/>
    <n v="0"/>
    <n v="0"/>
  </r>
  <r>
    <d v="1958-05-25T00:00:00"/>
    <x v="46"/>
    <x v="5"/>
    <x v="6"/>
    <s v="Unknown"/>
    <s v="Gurgaon, India"/>
    <x v="131"/>
    <x v="514"/>
    <s v="Avro 685 York C-1"/>
    <n v="5"/>
    <n v="4"/>
    <n v="0"/>
    <n v="4"/>
    <n v="1"/>
    <n v="0.2"/>
  </r>
  <r>
    <d v="1958-05-31T00:00:00"/>
    <x v="46"/>
    <x v="5"/>
    <x v="6"/>
    <s v="Unknown"/>
    <s v="SW of Algiers, Algeria"/>
    <x v="47"/>
    <x v="112"/>
    <s v="Douglas DC-3"/>
    <n v="15"/>
    <n v="15"/>
    <n v="0"/>
    <n v="15"/>
    <n v="0"/>
    <n v="0"/>
  </r>
  <r>
    <d v="1958-05-31T00:00:00"/>
    <x v="46"/>
    <x v="5"/>
    <x v="6"/>
    <s v="Unknown"/>
    <s v="Rio de Janeiro, Brazil"/>
    <x v="53"/>
    <x v="515"/>
    <s v="Curtiss C-46D"/>
    <n v="4"/>
    <n v="4"/>
    <n v="0"/>
    <n v="4"/>
    <n v="0"/>
    <n v="0"/>
  </r>
  <r>
    <d v="1958-06-02T00:00:00"/>
    <x v="46"/>
    <x v="5"/>
    <x v="7"/>
    <d v="1899-12-30T05:23:00"/>
    <s v="Manila, Philippines"/>
    <x v="193"/>
    <x v="154"/>
    <s v="Boeing 377 Stratocruiser 10-26"/>
    <n v="57"/>
    <n v="1"/>
    <n v="0"/>
    <n v="1"/>
    <n v="56"/>
    <n v="0.98245614035087714"/>
  </r>
  <r>
    <d v="1958-06-02T00:00:00"/>
    <x v="46"/>
    <x v="5"/>
    <x v="7"/>
    <s v="Unknown"/>
    <s v="Near Guadalajara, Mexico"/>
    <x v="70"/>
    <x v="442"/>
    <s v="Lockheed 749A Constellation"/>
    <n v="45"/>
    <n v="45"/>
    <n v="0"/>
    <n v="45"/>
    <n v="0"/>
    <n v="0"/>
  </r>
  <r>
    <d v="1958-06-04T00:00:00"/>
    <x v="46"/>
    <x v="5"/>
    <x v="7"/>
    <d v="1899-12-30T13:58:00"/>
    <s v="Martinsburg, West Virginia"/>
    <x v="62"/>
    <x v="341"/>
    <s v="Douglas DC-3"/>
    <n v="3"/>
    <n v="1"/>
    <n v="0"/>
    <n v="1"/>
    <n v="2"/>
    <n v="0.66666666666666663"/>
  </r>
  <r>
    <d v="1958-06-16T00:00:00"/>
    <x v="46"/>
    <x v="5"/>
    <x v="7"/>
    <s v="Unknown"/>
    <s v="Curitiba, Brazil"/>
    <x v="53"/>
    <x v="291"/>
    <s v="Convair CV-440-59"/>
    <n v="27"/>
    <n v="19"/>
    <n v="0"/>
    <n v="19"/>
    <n v="8"/>
    <n v="0.29629629629629628"/>
  </r>
  <r>
    <d v="1958-06-25T00:00:00"/>
    <x v="46"/>
    <x v="5"/>
    <x v="7"/>
    <s v="Unknown"/>
    <s v="Mohanbari, India"/>
    <x v="131"/>
    <x v="438"/>
    <s v="Douglas C-47A"/>
    <n v="7"/>
    <n v="7"/>
    <n v="0"/>
    <n v="7"/>
    <n v="0"/>
    <n v="0"/>
  </r>
  <r>
    <d v="1958-06-27T00:00:00"/>
    <x v="46"/>
    <x v="5"/>
    <x v="7"/>
    <d v="1899-12-30T00:30:00"/>
    <s v="Near Chicopee Falls, Massachusetts"/>
    <x v="75"/>
    <x v="197"/>
    <s v="Boeing KC-135A"/>
    <n v="15"/>
    <n v="15"/>
    <n v="0"/>
    <n v="15"/>
    <n v="0"/>
    <n v="0"/>
  </r>
  <r>
    <d v="1958-07-09T00:00:00"/>
    <x v="46"/>
    <x v="5"/>
    <x v="1"/>
    <s v="Unknown"/>
    <s v="Dhaka, Baangladesh"/>
    <x v="320"/>
    <x v="438"/>
    <s v="Douglas C-47A"/>
    <n v="3"/>
    <n v="3"/>
    <n v="0"/>
    <n v="3"/>
    <n v="0"/>
    <n v="0"/>
  </r>
  <r>
    <d v="1958-08-09T00:00:00"/>
    <x v="46"/>
    <x v="5"/>
    <x v="2"/>
    <d v="1899-12-30T01:14:00"/>
    <s v="Benghazi, Libya"/>
    <x v="187"/>
    <x v="426"/>
    <s v="Vickers Viscount 748D"/>
    <n v="54"/>
    <n v="36"/>
    <n v="0"/>
    <n v="36"/>
    <n v="18"/>
    <n v="0.33333333333333331"/>
  </r>
  <r>
    <d v="1958-08-12T00:00:00"/>
    <x v="46"/>
    <x v="5"/>
    <x v="2"/>
    <s v="Unknown"/>
    <s v="Sakiya Saugye, Japan"/>
    <x v="137"/>
    <x v="516"/>
    <s v="Douglas DC-3"/>
    <n v="33"/>
    <n v="33"/>
    <n v="0"/>
    <n v="33"/>
    <n v="0"/>
    <n v="0"/>
  </r>
  <r>
    <d v="1958-08-12T00:00:00"/>
    <x v="46"/>
    <x v="5"/>
    <x v="2"/>
    <s v="Unknown"/>
    <s v="Maraso Bay, Brazil"/>
    <x v="53"/>
    <x v="311"/>
    <s v="Douglas DC-4"/>
    <n v="10"/>
    <n v="10"/>
    <n v="0"/>
    <n v="10"/>
    <n v="0"/>
    <n v="0"/>
  </r>
  <r>
    <d v="1958-08-14T00:00:00"/>
    <x v="46"/>
    <x v="5"/>
    <x v="2"/>
    <d v="1899-12-30T03:45:00"/>
    <s v="North AtlantiOcean, 100 miles W of Galway Bay, Ireland"/>
    <x v="321"/>
    <x v="26"/>
    <s v="Lockheed 1049H Super Constellation"/>
    <n v="99"/>
    <n v="99"/>
    <n v="0"/>
    <n v="99"/>
    <n v="0"/>
    <n v="0"/>
  </r>
  <r>
    <d v="1958-08-15T00:00:00"/>
    <x v="46"/>
    <x v="5"/>
    <x v="2"/>
    <s v="Unknown"/>
    <s v="Nantucket, Massachusett"/>
    <x v="315"/>
    <x v="452"/>
    <s v="Convair CV-240-2"/>
    <n v="34"/>
    <n v="24"/>
    <n v="0"/>
    <n v="24"/>
    <n v="10"/>
    <n v="0.29411764705882354"/>
  </r>
  <r>
    <d v="1958-08-15T00:00:00"/>
    <x v="46"/>
    <x v="5"/>
    <x v="2"/>
    <s v="Unknown"/>
    <s v="Near Chita, Russia"/>
    <x v="34"/>
    <x v="245"/>
    <s v="Tupolev TU-104-A"/>
    <n v="64"/>
    <n v="64"/>
    <n v="0"/>
    <n v="64"/>
    <n v="0"/>
    <n v="0"/>
  </r>
  <r>
    <d v="1958-09-02T00:00:00"/>
    <x v="46"/>
    <x v="5"/>
    <x v="0"/>
    <s v="Unknown"/>
    <s v="Sasnashen, Russia"/>
    <x v="34"/>
    <x v="197"/>
    <s v="Lockheed C-130A-II Hercules"/>
    <n v="17"/>
    <n v="17"/>
    <n v="0"/>
    <n v="17"/>
    <n v="0"/>
    <n v="0"/>
  </r>
  <r>
    <d v="1958-09-02T00:00:00"/>
    <x v="46"/>
    <x v="5"/>
    <x v="0"/>
    <s v="Unknown"/>
    <s v="London, England"/>
    <x v="7"/>
    <x v="517"/>
    <s v="Vickers 621 Viking 1"/>
    <n v="3"/>
    <n v="3"/>
    <n v="4"/>
    <n v="7"/>
    <n v="0"/>
    <n v="0"/>
  </r>
  <r>
    <d v="1958-09-02T00:00:00"/>
    <x v="46"/>
    <x v="5"/>
    <x v="0"/>
    <d v="1899-12-30T06:10:00"/>
    <s v="Off Guam"/>
    <x v="322"/>
    <x v="197"/>
    <s v="Douglas C-124C Globemaster"/>
    <n v="19"/>
    <n v="19"/>
    <n v="0"/>
    <n v="19"/>
    <n v="0"/>
    <n v="0"/>
  </r>
  <r>
    <d v="1958-09-05T00:00:00"/>
    <x v="46"/>
    <x v="5"/>
    <x v="0"/>
    <s v="Unknown"/>
    <s v="Campina Grande, Brazil"/>
    <x v="53"/>
    <x v="382"/>
    <s v="Curtiss C-46A-CU"/>
    <n v="18"/>
    <n v="13"/>
    <n v="0"/>
    <n v="13"/>
    <n v="5"/>
    <n v="0.27777777777777779"/>
  </r>
  <r>
    <d v="1958-09-08T00:00:00"/>
    <x v="46"/>
    <x v="5"/>
    <x v="0"/>
    <s v="Unknown"/>
    <s v="Near Fairchild AFB, Washington DC"/>
    <x v="323"/>
    <x v="401"/>
    <s v="Boeing B-52 / Boeing B-52"/>
    <n v="16"/>
    <n v="13"/>
    <n v="0"/>
    <n v="13"/>
    <n v="3"/>
    <n v="0.1875"/>
  </r>
  <r>
    <d v="1958-09-09T00:00:00"/>
    <x v="46"/>
    <x v="5"/>
    <x v="0"/>
    <s v="Unknown"/>
    <s v="Mount Oyama, Japan"/>
    <x v="137"/>
    <x v="399"/>
    <s v="Lockheed L-1049H Super Constellation"/>
    <n v="8"/>
    <n v="8"/>
    <n v="0"/>
    <n v="8"/>
    <n v="0"/>
    <n v="0"/>
  </r>
  <r>
    <d v="1958-09-15T00:00:00"/>
    <x v="46"/>
    <x v="5"/>
    <x v="0"/>
    <s v="Unknown"/>
    <s v="Triel, France"/>
    <x v="11"/>
    <x v="197"/>
    <s v="Lockheed C-130A Hercules"/>
    <n v="15"/>
    <n v="15"/>
    <n v="0"/>
    <n v="15"/>
    <n v="0"/>
    <n v="0"/>
  </r>
  <r>
    <d v="1958-09-29T00:00:00"/>
    <x v="46"/>
    <x v="5"/>
    <x v="0"/>
    <s v="Unknown"/>
    <s v="Over the Mediterranean Sea"/>
    <x v="35"/>
    <x v="518"/>
    <s v="Avro 685 York I"/>
    <n v="5"/>
    <n v="5"/>
    <n v="0"/>
    <n v="5"/>
    <n v="0"/>
    <n v="0"/>
  </r>
  <r>
    <d v="1958-10-09T00:00:00"/>
    <x v="46"/>
    <x v="5"/>
    <x v="3"/>
    <s v="Unknown"/>
    <s v="Payette, Idaho"/>
    <x v="46"/>
    <x v="197"/>
    <s v="Fairchild C-123 Provider"/>
    <n v="19"/>
    <n v="19"/>
    <n v="0"/>
    <n v="19"/>
    <n v="0"/>
    <n v="0"/>
  </r>
  <r>
    <d v="1958-10-14T00:00:00"/>
    <x v="46"/>
    <x v="5"/>
    <x v="3"/>
    <d v="1899-12-30T00:22:00"/>
    <s v="Mt. Alto del Cedro, Venezuela"/>
    <x v="210"/>
    <x v="260"/>
    <s v="Lockheed 1049E Super Constellation"/>
    <n v="23"/>
    <n v="23"/>
    <n v="0"/>
    <n v="23"/>
    <n v="0"/>
    <n v="0"/>
  </r>
  <r>
    <d v="1958-10-15T00:00:00"/>
    <x v="46"/>
    <x v="5"/>
    <x v="3"/>
    <s v="Unknown"/>
    <s v="Villa Montes, Bolivia"/>
    <x v="94"/>
    <x v="504"/>
    <s v="Douglas C-47A"/>
    <n v="20"/>
    <n v="20"/>
    <n v="0"/>
    <n v="20"/>
    <n v="0"/>
    <n v="0"/>
  </r>
  <r>
    <d v="1958-10-17T00:00:00"/>
    <x v="46"/>
    <x v="5"/>
    <x v="3"/>
    <s v="Unknown"/>
    <s v="Near Kanash, Russia"/>
    <x v="34"/>
    <x v="245"/>
    <s v="Tupolev TU-104A"/>
    <n v="80"/>
    <n v="80"/>
    <n v="0"/>
    <n v="80"/>
    <n v="0"/>
    <n v="0"/>
  </r>
  <r>
    <d v="1958-10-18T00:00:00"/>
    <x v="46"/>
    <x v="5"/>
    <x v="3"/>
    <s v="Unknown"/>
    <s v="Placentia Bay, Canada"/>
    <x v="83"/>
    <x v="1"/>
    <s v="Lockheed WV-2 Super Constellation"/>
    <n v="29"/>
    <n v="11"/>
    <n v="0"/>
    <n v="11"/>
    <n v="18"/>
    <n v="0.62068965517241381"/>
  </r>
  <r>
    <d v="1958-10-22T00:00:00"/>
    <x v="46"/>
    <x v="5"/>
    <x v="3"/>
    <d v="1899-12-30T11:50:00"/>
    <s v="Anzio, Italy"/>
    <x v="31"/>
    <x v="229"/>
    <s v="Vickers Viscount 701C"/>
    <n v="31"/>
    <n v="31"/>
    <n v="0"/>
    <n v="31"/>
    <n v="0"/>
    <n v="0"/>
  </r>
  <r>
    <d v="1958-11-01T00:00:00"/>
    <x v="46"/>
    <x v="5"/>
    <x v="5"/>
    <d v="1899-12-30T02:01:00"/>
    <s v="Nipe Bay, Cuba"/>
    <x v="65"/>
    <x v="123"/>
    <s v="Vickers Viscount 755D"/>
    <n v="20"/>
    <n v="17"/>
    <n v="0"/>
    <n v="17"/>
    <n v="3"/>
    <n v="0.15"/>
  </r>
  <r>
    <d v="1958-11-03T00:00:00"/>
    <x v="46"/>
    <x v="5"/>
    <x v="5"/>
    <d v="1899-12-30T20:00:00"/>
    <s v="Near Roccatamburo di Poggiodomo, Italy"/>
    <x v="31"/>
    <x v="519"/>
    <s v="Douglas C-47-DL"/>
    <n v="8"/>
    <n v="8"/>
    <n v="0"/>
    <n v="8"/>
    <n v="0"/>
    <n v="0"/>
  </r>
  <r>
    <d v="1958-11-08T00:00:00"/>
    <x v="46"/>
    <x v="5"/>
    <x v="5"/>
    <s v="Unknown"/>
    <s v="La Paz, Bolivia"/>
    <x v="94"/>
    <x v="504"/>
    <s v="Douglas DC-3"/>
    <n v="3"/>
    <n v="3"/>
    <n v="0"/>
    <n v="3"/>
    <n v="0"/>
    <n v="0"/>
  </r>
  <r>
    <d v="1958-11-09T00:00:00"/>
    <x v="46"/>
    <x v="5"/>
    <x v="5"/>
    <d v="1899-12-30T13:21:00"/>
    <s v="North AtlantiOcean"/>
    <x v="176"/>
    <x v="520"/>
    <s v="Martin Mariner"/>
    <n v="36"/>
    <n v="36"/>
    <n v="0"/>
    <n v="36"/>
    <n v="0"/>
    <n v="0"/>
  </r>
  <r>
    <d v="1958-11-16T00:00:00"/>
    <x v="46"/>
    <x v="5"/>
    <x v="5"/>
    <s v="Unknown"/>
    <s v="Fort Collins, Colorado"/>
    <x v="96"/>
    <x v="521"/>
    <s v="Curtiss C-46F"/>
    <n v="2"/>
    <n v="2"/>
    <n v="0"/>
    <n v="2"/>
    <n v="0"/>
    <n v="0"/>
  </r>
  <r>
    <d v="1958-12-04T00:00:00"/>
    <x v="46"/>
    <x v="5"/>
    <x v="9"/>
    <d v="1899-12-30T17:15:00"/>
    <s v="Guadarrama Mountains, Spain"/>
    <x v="19"/>
    <x v="437"/>
    <s v="SNCASE Languedoc"/>
    <n v="21"/>
    <n v="21"/>
    <n v="0"/>
    <n v="21"/>
    <n v="0"/>
    <n v="0"/>
  </r>
  <r>
    <d v="1958-12-24T00:00:00"/>
    <x v="46"/>
    <x v="5"/>
    <x v="9"/>
    <d v="1899-12-30T11:58:00"/>
    <s v="Winkton, England"/>
    <x v="7"/>
    <x v="207"/>
    <s v="Bristol 175 Britannia 312"/>
    <n v="12"/>
    <n v="9"/>
    <n v="0"/>
    <n v="9"/>
    <n v="3"/>
    <n v="0.25"/>
  </r>
  <r>
    <d v="1958-12-26T00:00:00"/>
    <x v="46"/>
    <x v="5"/>
    <x v="9"/>
    <d v="1899-12-30T12:52:00"/>
    <s v="Salisbury, Zimbabwe"/>
    <x v="296"/>
    <x v="415"/>
    <s v="Douglas DC-6B"/>
    <n v="70"/>
    <n v="3"/>
    <n v="0"/>
    <n v="3"/>
    <n v="67"/>
    <n v="0.95714285714285718"/>
  </r>
  <r>
    <d v="1958-12-30T00:00:00"/>
    <x v="46"/>
    <x v="5"/>
    <x v="9"/>
    <s v="Unknown"/>
    <s v="Rio de Janeiro, Brazil"/>
    <x v="53"/>
    <x v="198"/>
    <s v="Saab Scandia"/>
    <n v="37"/>
    <n v="21"/>
    <n v="0"/>
    <n v="21"/>
    <n v="16"/>
    <n v="0.43243243243243246"/>
  </r>
  <r>
    <d v="1962-01-13T00:00:00"/>
    <x v="49"/>
    <x v="6"/>
    <x v="11"/>
    <s v="Unknown"/>
    <s v="Near Tippi, Ethiopia"/>
    <x v="324"/>
    <x v="522"/>
    <s v="Douglas DC-3"/>
    <n v="18"/>
    <n v="5"/>
    <n v="1"/>
    <n v="6"/>
    <n v="13"/>
    <n v="0.72222222222222221"/>
  </r>
  <r>
    <d v="1959-01-06T00:00:00"/>
    <x v="50"/>
    <x v="5"/>
    <x v="11"/>
    <d v="1899-12-30T11:20:00"/>
    <s v="Mt. Pena Blanca, Guatemala"/>
    <x v="260"/>
    <x v="497"/>
    <s v="Douglas DC-3"/>
    <n v="5"/>
    <n v="5"/>
    <n v="0"/>
    <n v="5"/>
    <n v="0"/>
    <n v="0"/>
  </r>
  <r>
    <d v="1959-01-08T00:00:00"/>
    <x v="50"/>
    <x v="5"/>
    <x v="11"/>
    <d v="1899-12-30T20:32:00"/>
    <s v="Mt. Holston, Tennessee"/>
    <x v="60"/>
    <x v="523"/>
    <s v="Douglas DC-3"/>
    <n v="10"/>
    <n v="10"/>
    <n v="0"/>
    <n v="10"/>
    <n v="0"/>
    <n v="0"/>
  </r>
  <r>
    <d v="1959-01-11T00:00:00"/>
    <x v="50"/>
    <x v="5"/>
    <x v="11"/>
    <s v="Unknown"/>
    <s v="Rio de Janeiro, Brazil"/>
    <x v="53"/>
    <x v="524"/>
    <s v="Lockheed 1049G Super Constellation"/>
    <n v="39"/>
    <n v="36"/>
    <n v="0"/>
    <n v="36"/>
    <n v="3"/>
    <n v="7.6923076923076927E-2"/>
  </r>
  <r>
    <d v="1959-01-14T00:00:00"/>
    <x v="50"/>
    <x v="5"/>
    <x v="11"/>
    <s v="Unknown"/>
    <s v="Panther Peak, California"/>
    <x v="28"/>
    <x v="525"/>
    <s v="Curtiss C-46F"/>
    <n v="2"/>
    <n v="2"/>
    <n v="0"/>
    <n v="2"/>
    <n v="0"/>
    <n v="0"/>
  </r>
  <r>
    <d v="1959-01-16T00:00:00"/>
    <x v="50"/>
    <x v="5"/>
    <x v="11"/>
    <d v="1899-12-30T21:40:00"/>
    <s v="Off Mar del Plata, Argentina"/>
    <x v="98"/>
    <x v="526"/>
    <s v="Curtiss C-46A-50-CU"/>
    <n v="52"/>
    <n v="51"/>
    <n v="0"/>
    <n v="51"/>
    <n v="1"/>
    <n v="1.9230769230769232E-2"/>
  </r>
  <r>
    <d v="1959-01-21T00:00:00"/>
    <x v="50"/>
    <x v="5"/>
    <x v="11"/>
    <s v="Unknown"/>
    <s v="Near Merida, Venezuela"/>
    <x v="210"/>
    <x v="527"/>
    <s v="Curtiss C-46D-15-CU"/>
    <n v="4"/>
    <n v="4"/>
    <n v="0"/>
    <n v="4"/>
    <n v="0"/>
    <n v="0"/>
  </r>
  <r>
    <d v="1959-01-22T00:00:00"/>
    <x v="50"/>
    <x v="5"/>
    <x v="11"/>
    <d v="1899-12-30T15:00:00"/>
    <s v="Dabouk, Jordan"/>
    <x v="308"/>
    <x v="528"/>
    <s v="Convair CV-240-2"/>
    <n v="15"/>
    <n v="10"/>
    <n v="0"/>
    <n v="10"/>
    <n v="5"/>
    <n v="0.33333333333333331"/>
  </r>
  <r>
    <d v="1959-01-27T00:00:00"/>
    <x v="50"/>
    <x v="5"/>
    <x v="11"/>
    <d v="1899-12-30T06:10:00"/>
    <s v="Brindisi, Italy"/>
    <x v="31"/>
    <x v="529"/>
    <s v="Avro 688"/>
    <n v="6"/>
    <n v="2"/>
    <n v="0"/>
    <n v="2"/>
    <n v="4"/>
    <n v="0.66666666666666663"/>
  </r>
  <r>
    <d v="1959-02-01T00:00:00"/>
    <x v="50"/>
    <x v="5"/>
    <x v="10"/>
    <d v="1899-12-30T23:37:00"/>
    <s v="Kerrville, Texas"/>
    <x v="59"/>
    <x v="155"/>
    <s v="Douglas DC-3"/>
    <n v="28"/>
    <n v="3"/>
    <n v="0"/>
    <n v="3"/>
    <n v="25"/>
    <n v="0.8928571428571429"/>
  </r>
  <r>
    <d v="1959-02-03T00:00:00"/>
    <x v="50"/>
    <x v="5"/>
    <x v="10"/>
    <d v="1899-12-30T01:00:00"/>
    <s v="Mason City, Iowa"/>
    <x v="18"/>
    <x v="530"/>
    <s v="Beechcraft Bonanza 35"/>
    <n v="4"/>
    <n v="4"/>
    <n v="0"/>
    <n v="4"/>
    <n v="0"/>
    <n v="0"/>
  </r>
  <r>
    <d v="1959-02-03T00:00:00"/>
    <x v="50"/>
    <x v="5"/>
    <x v="10"/>
    <d v="1899-12-30T23:56:00"/>
    <s v="La Guardia Airport, New York, NY"/>
    <x v="325"/>
    <x v="124"/>
    <s v="Lockheed  188A Electra"/>
    <n v="73"/>
    <n v="65"/>
    <n v="0"/>
    <n v="65"/>
    <n v="8"/>
    <n v="0.1095890410958904"/>
  </r>
  <r>
    <d v="1959-02-17T00:00:00"/>
    <x v="50"/>
    <x v="5"/>
    <x v="10"/>
    <d v="1899-12-30T16:00:00"/>
    <s v="Gatwick, Surrey, England"/>
    <x v="71"/>
    <x v="531"/>
    <s v="Vickers Viscount 794D"/>
    <n v="24"/>
    <n v="14"/>
    <n v="0"/>
    <n v="14"/>
    <n v="10"/>
    <n v="0.41666666666666669"/>
  </r>
  <r>
    <d v="1959-02-18T00:00:00"/>
    <x v="50"/>
    <x v="5"/>
    <x v="10"/>
    <s v="Unknown"/>
    <s v="Belen, Chile"/>
    <x v="133"/>
    <x v="532"/>
    <s v="Curtiss C-46A"/>
    <n v="5"/>
    <n v="5"/>
    <n v="0"/>
    <n v="5"/>
    <n v="0"/>
    <n v="0"/>
  </r>
  <r>
    <d v="1959-11-21T00:00:00"/>
    <x v="50"/>
    <x v="5"/>
    <x v="5"/>
    <s v="Unknown"/>
    <s v="Beirut, Lebanon"/>
    <x v="93"/>
    <x v="440"/>
    <s v="Douglas DC-4"/>
    <n v="27"/>
    <n v="24"/>
    <n v="0"/>
    <n v="24"/>
    <n v="3"/>
    <n v="0.1111111111111111"/>
  </r>
  <r>
    <d v="1959-03-05T00:00:00"/>
    <x v="50"/>
    <x v="5"/>
    <x v="4"/>
    <d v="1899-12-30T11:35:00"/>
    <s v="Managua, Nicaragua"/>
    <x v="179"/>
    <x v="137"/>
    <s v="Vickers Viscount 763"/>
    <n v="19"/>
    <n v="15"/>
    <n v="0"/>
    <n v="15"/>
    <n v="4"/>
    <n v="0.21052631578947367"/>
  </r>
  <r>
    <d v="1959-03-12T00:00:00"/>
    <x v="50"/>
    <x v="5"/>
    <x v="4"/>
    <d v="1899-12-30T14:10:00"/>
    <s v="Tobu, India"/>
    <x v="131"/>
    <x v="438"/>
    <s v="Douglas C-47A"/>
    <n v="7"/>
    <n v="5"/>
    <n v="0"/>
    <n v="5"/>
    <n v="2"/>
    <n v="0.2857142857142857"/>
  </r>
  <r>
    <d v="1959-03-13T00:00:00"/>
    <x v="50"/>
    <x v="5"/>
    <x v="4"/>
    <d v="1899-12-30T08:00:00"/>
    <s v="Mahon, Spain"/>
    <x v="19"/>
    <x v="437"/>
    <s v="Bristol 170 Freighter 21E"/>
    <n v="18"/>
    <n v="1"/>
    <n v="0"/>
    <n v="1"/>
    <n v="17"/>
    <n v="0.94444444444444442"/>
  </r>
  <r>
    <d v="1959-03-29T00:00:00"/>
    <x v="50"/>
    <x v="5"/>
    <x v="4"/>
    <s v="Unknown"/>
    <s v="Near Banga, Central African Republic"/>
    <x v="326"/>
    <x v="415"/>
    <s v="Nord 2501 Noratlas"/>
    <n v="9"/>
    <n v="9"/>
    <n v="0"/>
    <n v="9"/>
    <n v="0"/>
    <n v="0"/>
  </r>
  <r>
    <d v="1959-03-29T00:00:00"/>
    <x v="50"/>
    <x v="5"/>
    <x v="4"/>
    <d v="1899-12-30T10:45:00"/>
    <s v="Near Silchar, India"/>
    <x v="131"/>
    <x v="438"/>
    <s v="Douglas DC-3"/>
    <n v="24"/>
    <n v="24"/>
    <n v="0"/>
    <n v="24"/>
    <n v="0"/>
    <n v="0"/>
  </r>
  <r>
    <d v="1959-03-30T00:00:00"/>
    <x v="50"/>
    <x v="5"/>
    <x v="4"/>
    <s v="Unknown"/>
    <s v="Alma, Georgia"/>
    <x v="97"/>
    <x v="472"/>
    <s v="Curtiss C-46A"/>
    <n v="2"/>
    <n v="2"/>
    <n v="0"/>
    <n v="2"/>
    <n v="0"/>
    <n v="0"/>
  </r>
  <r>
    <d v="1959-04-17T00:00:00"/>
    <x v="50"/>
    <x v="5"/>
    <x v="8"/>
    <s v="Unknown"/>
    <s v="Puerto Kino, Mexico"/>
    <x v="70"/>
    <x v="463"/>
    <s v="Curtiss C-46F-1-CU"/>
    <n v="26"/>
    <n v="26"/>
    <n v="0"/>
    <n v="26"/>
    <n v="0"/>
    <n v="0"/>
  </r>
  <r>
    <d v="1959-04-23T00:00:00"/>
    <x v="50"/>
    <x v="5"/>
    <x v="8"/>
    <s v="Unknown"/>
    <s v="Van, Turkey"/>
    <x v="243"/>
    <x v="529"/>
    <s v="Avro 688 Super Trader"/>
    <n v="12"/>
    <n v="12"/>
    <n v="0"/>
    <n v="12"/>
    <n v="0"/>
    <n v="0"/>
  </r>
  <r>
    <d v="1959-04-29T00:00:00"/>
    <x v="50"/>
    <x v="5"/>
    <x v="8"/>
    <d v="1899-12-30T16:00:00"/>
    <s v="Valdemeca, Spain"/>
    <x v="19"/>
    <x v="45"/>
    <s v="Douglas DC-3"/>
    <n v="28"/>
    <n v="28"/>
    <n v="0"/>
    <n v="28"/>
    <n v="0"/>
    <n v="0"/>
  </r>
  <r>
    <d v="1959-05-02T00:00:00"/>
    <x v="50"/>
    <x v="5"/>
    <x v="6"/>
    <d v="1899-12-30T21:12:00"/>
    <s v="Mallorca, Spain"/>
    <x v="19"/>
    <x v="533"/>
    <s v="Douglas DC-3"/>
    <n v="5"/>
    <n v="5"/>
    <n v="0"/>
    <n v="5"/>
    <n v="0"/>
    <n v="0"/>
  </r>
  <r>
    <d v="1959-05-12T00:00:00"/>
    <x v="50"/>
    <x v="5"/>
    <x v="6"/>
    <d v="1899-12-30T15:29:00"/>
    <s v="Charleston, West Virginia"/>
    <x v="62"/>
    <x v="341"/>
    <s v="Lockheed C-69 Constellation"/>
    <n v="44"/>
    <n v="2"/>
    <n v="0"/>
    <n v="2"/>
    <n v="42"/>
    <n v="0.95454545454545459"/>
  </r>
  <r>
    <d v="1959-05-12T00:00:00"/>
    <x v="50"/>
    <x v="5"/>
    <x v="6"/>
    <d v="1899-12-30T16:13:00"/>
    <s v="Chase, Maryland"/>
    <x v="15"/>
    <x v="341"/>
    <s v="Vickers Viscount 745D"/>
    <n v="31"/>
    <n v="31"/>
    <n v="0"/>
    <n v="31"/>
    <n v="0"/>
    <n v="0"/>
  </r>
  <r>
    <d v="1959-05-13T00:00:00"/>
    <x v="50"/>
    <x v="5"/>
    <x v="6"/>
    <s v="Unknown"/>
    <s v="Near Toumavista, Peru"/>
    <x v="101"/>
    <x v="534"/>
    <s v="Curtiss C-46A"/>
    <n v="12"/>
    <n v="12"/>
    <n v="0"/>
    <n v="12"/>
    <n v="0"/>
    <n v="0"/>
  </r>
  <r>
    <d v="1959-05-15T00:00:00"/>
    <x v="50"/>
    <x v="5"/>
    <x v="6"/>
    <s v="Unknown"/>
    <s v="Off Mar del Plata, Aregntina"/>
    <x v="327"/>
    <x v="367"/>
    <s v="Douglas DC-3"/>
    <n v="10"/>
    <n v="10"/>
    <n v="0"/>
    <n v="10"/>
    <n v="0"/>
    <n v="0"/>
  </r>
  <r>
    <d v="1959-05-21T00:00:00"/>
    <x v="50"/>
    <x v="5"/>
    <x v="6"/>
    <s v="Unknown"/>
    <s v="Moro, Peru"/>
    <x v="101"/>
    <x v="535"/>
    <s v="Curtiss C-46A-50-CU"/>
    <n v="8"/>
    <n v="8"/>
    <n v="0"/>
    <n v="8"/>
    <n v="0"/>
    <n v="0"/>
  </r>
  <r>
    <d v="1959-06-01T00:00:00"/>
    <x v="50"/>
    <x v="5"/>
    <x v="7"/>
    <s v="Unknown"/>
    <s v="Nicaragua"/>
    <x v="179"/>
    <x v="536"/>
    <s v="Curtiss C-46"/>
    <n v="60"/>
    <n v="60"/>
    <n v="0"/>
    <n v="60"/>
    <n v="0"/>
    <n v="0"/>
  </r>
  <r>
    <d v="1959-06-23T00:00:00"/>
    <x v="50"/>
    <x v="5"/>
    <x v="7"/>
    <s v="Unknown"/>
    <s v="Cerros Baco, Peru"/>
    <x v="101"/>
    <x v="235"/>
    <s v="Douglas DC-4"/>
    <n v="14"/>
    <n v="14"/>
    <n v="0"/>
    <n v="14"/>
    <n v="0"/>
    <n v="0"/>
  </r>
  <r>
    <d v="1959-06-26T00:00:00"/>
    <x v="50"/>
    <x v="5"/>
    <x v="7"/>
    <d v="1899-12-30T17:35:00"/>
    <s v="Near Varese, Lombardia, 20 miles NW of Milan, Italy"/>
    <x v="328"/>
    <x v="358"/>
    <s v="Lockheed 1649A Starliner"/>
    <n v="68"/>
    <n v="68"/>
    <n v="0"/>
    <n v="68"/>
    <n v="0"/>
    <n v="0"/>
  </r>
  <r>
    <d v="1959-06-30T00:00:00"/>
    <x v="50"/>
    <x v="5"/>
    <x v="7"/>
    <d v="1899-12-30T10:35:00"/>
    <s v="Ishikawa City, Ryukyu Island, Okinawa"/>
    <x v="329"/>
    <x v="197"/>
    <s v="North American F-100D-25NA"/>
    <n v="1"/>
    <n v="0"/>
    <n v="17"/>
    <n v="17"/>
    <n v="1"/>
    <n v="1"/>
  </r>
  <r>
    <d v="1959-08-03T00:00:00"/>
    <x v="50"/>
    <x v="5"/>
    <x v="2"/>
    <d v="1899-12-30T10:30:00"/>
    <s v="Sagone, India"/>
    <x v="131"/>
    <x v="397"/>
    <s v="Douglas DC-3"/>
    <n v="6"/>
    <n v="6"/>
    <n v="0"/>
    <n v="6"/>
    <n v="0"/>
    <n v="0"/>
  </r>
  <r>
    <d v="1959-08-14T00:00:00"/>
    <x v="50"/>
    <x v="5"/>
    <x v="2"/>
    <d v="1899-12-30T17:14:00"/>
    <s v="Karachi, Pakistan"/>
    <x v="227"/>
    <x v="478"/>
    <s v="Vickers 815 Viscount"/>
    <n v="3"/>
    <n v="2"/>
    <n v="0"/>
    <n v="2"/>
    <n v="1"/>
    <n v="0.33333333333333331"/>
  </r>
  <r>
    <d v="1959-08-15T00:00:00"/>
    <x v="50"/>
    <x v="5"/>
    <x v="2"/>
    <d v="1899-12-30T16:42:00"/>
    <s v="Calverton, New York"/>
    <x v="43"/>
    <x v="124"/>
    <s v="Boeing 707-123"/>
    <n v="5"/>
    <n v="5"/>
    <n v="0"/>
    <n v="5"/>
    <n v="0"/>
    <n v="0"/>
  </r>
  <r>
    <d v="1959-08-19T00:00:00"/>
    <x v="50"/>
    <x v="5"/>
    <x v="2"/>
    <s v="Unknown"/>
    <s v="Near Barcelona, Spain"/>
    <x v="19"/>
    <x v="537"/>
    <s v="Douglas DC-3"/>
    <n v="32"/>
    <n v="32"/>
    <n v="0"/>
    <n v="32"/>
    <n v="0"/>
    <n v="0"/>
  </r>
  <r>
    <d v="1959-08-27T00:00:00"/>
    <x v="50"/>
    <x v="5"/>
    <x v="2"/>
    <s v="Unknown"/>
    <s v="Near Asuncion, Paraguay"/>
    <x v="301"/>
    <x v="367"/>
    <s v="de Havilland DH-106 Comet 4"/>
    <n v="50"/>
    <n v="2"/>
    <n v="0"/>
    <n v="2"/>
    <n v="48"/>
    <n v="0.96"/>
  </r>
  <r>
    <d v="1959-09-02T00:00:00"/>
    <x v="50"/>
    <x v="5"/>
    <x v="0"/>
    <s v="Unknown"/>
    <s v="Abilene, Texas"/>
    <x v="59"/>
    <x v="459"/>
    <s v="Curtiss C-46A"/>
    <n v="2"/>
    <n v="2"/>
    <n v="0"/>
    <n v="2"/>
    <n v="0"/>
    <n v="0"/>
  </r>
  <r>
    <d v="1959-09-08T00:00:00"/>
    <x v="50"/>
    <x v="5"/>
    <x v="0"/>
    <s v="Unknown"/>
    <s v="Poza Rica, Mexico"/>
    <x v="70"/>
    <x v="144"/>
    <s v="Douglas DC-3"/>
    <n v="16"/>
    <n v="1"/>
    <n v="0"/>
    <n v="1"/>
    <n v="15"/>
    <n v="0.9375"/>
  </r>
  <r>
    <d v="1959-09-12T00:00:00"/>
    <x v="50"/>
    <x v="5"/>
    <x v="0"/>
    <s v="Unknown"/>
    <s v="Near Tegucigalpa, Honduras"/>
    <x v="106"/>
    <x v="154"/>
    <s v="Douglas DC-4"/>
    <n v="3"/>
    <n v="3"/>
    <n v="0"/>
    <n v="3"/>
    <n v="0"/>
    <n v="0"/>
  </r>
  <r>
    <d v="1959-09-23T00:00:00"/>
    <x v="50"/>
    <x v="5"/>
    <x v="0"/>
    <d v="1899-12-30T18:40:00"/>
    <s v="Sao Paulo, Brazil"/>
    <x v="53"/>
    <x v="198"/>
    <s v="Saab Scandia 90A-1"/>
    <n v="20"/>
    <n v="20"/>
    <n v="0"/>
    <n v="20"/>
    <n v="0"/>
    <n v="0"/>
  </r>
  <r>
    <d v="1959-09-24T00:00:00"/>
    <x v="50"/>
    <x v="5"/>
    <x v="0"/>
    <d v="1899-12-30T22:24:00"/>
    <s v="Bordeaux, France"/>
    <x v="11"/>
    <x v="538"/>
    <s v="Douglas DC-7C"/>
    <n v="65"/>
    <n v="53"/>
    <n v="0"/>
    <n v="53"/>
    <n v="12"/>
    <n v="0.18461538461538463"/>
  </r>
  <r>
    <d v="1959-09-24T00:00:00"/>
    <x v="50"/>
    <x v="5"/>
    <x v="0"/>
    <d v="1899-12-30T17:20:00"/>
    <s v="Great Sitkin Island, Alaska"/>
    <x v="175"/>
    <x v="539"/>
    <s v="Douglas C-54B"/>
    <n v="16"/>
    <n v="16"/>
    <n v="0"/>
    <n v="16"/>
    <n v="0"/>
    <n v="0"/>
  </r>
  <r>
    <d v="1959-09-29T00:00:00"/>
    <x v="50"/>
    <x v="5"/>
    <x v="0"/>
    <d v="1899-12-30T23:09:00"/>
    <s v="Buffalo, Texas"/>
    <x v="59"/>
    <x v="86"/>
    <s v="Lockheed 188A Electra"/>
    <n v="34"/>
    <n v="34"/>
    <n v="0"/>
    <n v="34"/>
    <n v="0"/>
    <n v="0"/>
  </r>
  <r>
    <d v="1959-10-26T00:00:00"/>
    <x v="50"/>
    <x v="5"/>
    <x v="3"/>
    <d v="1899-12-30T20:18:00"/>
    <s v="Santa Maria, California"/>
    <x v="28"/>
    <x v="540"/>
    <s v="Douglas C-47A-DL"/>
    <n v="19"/>
    <n v="1"/>
    <n v="1"/>
    <n v="2"/>
    <n v="18"/>
    <n v="0.94736842105263153"/>
  </r>
  <r>
    <d v="1959-10-29T00:00:00"/>
    <x v="50"/>
    <x v="5"/>
    <x v="3"/>
    <d v="1899-12-30T15:25:00"/>
    <s v="Athens, Greece"/>
    <x v="61"/>
    <x v="541"/>
    <s v="Douglas DC-3"/>
    <n v="18"/>
    <n v="18"/>
    <n v="0"/>
    <n v="18"/>
    <n v="0"/>
    <n v="0"/>
  </r>
  <r>
    <d v="1959-10-30T00:00:00"/>
    <x v="50"/>
    <x v="5"/>
    <x v="3"/>
    <d v="1899-12-30T20:40:00"/>
    <s v="Waynesborough, Virginia"/>
    <x v="0"/>
    <x v="542"/>
    <s v="Douglas DC-3"/>
    <n v="27"/>
    <n v="26"/>
    <n v="0"/>
    <n v="26"/>
    <n v="1"/>
    <n v="3.7037037037037035E-2"/>
  </r>
  <r>
    <d v="1959-11-04T00:00:00"/>
    <x v="50"/>
    <x v="5"/>
    <x v="5"/>
    <d v="1899-12-30T23:07:00"/>
    <s v="St. Cleophas, Quebec, Canada"/>
    <x v="174"/>
    <x v="543"/>
    <s v="Douglas C-54A"/>
    <n v="5"/>
    <n v="5"/>
    <n v="0"/>
    <n v="5"/>
    <n v="0"/>
    <n v="0"/>
  </r>
  <r>
    <d v="1959-11-16T00:00:00"/>
    <x v="50"/>
    <x v="5"/>
    <x v="5"/>
    <d v="1899-12-30T00:55:00"/>
    <s v="Gulf of Mexico"/>
    <x v="330"/>
    <x v="217"/>
    <s v="Douglas DC-7B"/>
    <n v="42"/>
    <n v="42"/>
    <n v="0"/>
    <n v="42"/>
    <n v="0"/>
    <n v="0"/>
  </r>
  <r>
    <d v="1959-11-16T00:00:00"/>
    <x v="50"/>
    <x v="5"/>
    <x v="5"/>
    <s v="Unknown"/>
    <s v="Lvov, Ukraine, USSR"/>
    <x v="100"/>
    <x v="245"/>
    <s v="Antonov AN-10"/>
    <n v="40"/>
    <n v="40"/>
    <n v="0"/>
    <n v="40"/>
    <n v="0"/>
    <n v="0"/>
  </r>
  <r>
    <d v="1959-11-24T00:00:00"/>
    <x v="50"/>
    <x v="5"/>
    <x v="5"/>
    <d v="1899-12-30T05:35:00"/>
    <s v="Chicago, Illinois"/>
    <x v="20"/>
    <x v="358"/>
    <s v="Lockheed L-1049H Super Constellation"/>
    <n v="3"/>
    <n v="3"/>
    <n v="8"/>
    <n v="11"/>
    <n v="0"/>
    <n v="0"/>
  </r>
  <r>
    <d v="1959-12-01T00:00:00"/>
    <x v="50"/>
    <x v="5"/>
    <x v="9"/>
    <d v="1899-12-30T09:47:00"/>
    <s v="Willamsport, Pennsylvania"/>
    <x v="14"/>
    <x v="544"/>
    <s v="Martin 202"/>
    <n v="26"/>
    <n v="25"/>
    <n v="0"/>
    <n v="25"/>
    <n v="1"/>
    <n v="3.8461538461538464E-2"/>
  </r>
  <r>
    <d v="1959-12-08T00:00:00"/>
    <x v="50"/>
    <x v="5"/>
    <x v="9"/>
    <d v="1899-12-30T16:57:00"/>
    <s v="Off Cartagena, Colombia"/>
    <x v="38"/>
    <x v="381"/>
    <s v="Curtiss C-46A"/>
    <n v="45"/>
    <n v="45"/>
    <n v="0"/>
    <n v="45"/>
    <n v="0"/>
    <n v="0"/>
  </r>
  <r>
    <d v="1959-12-13T00:00:00"/>
    <x v="50"/>
    <x v="5"/>
    <x v="9"/>
    <s v="Unknown"/>
    <s v="Near Tashkent, Uzbekistan, USSR"/>
    <x v="331"/>
    <x v="245"/>
    <s v="Ilyushin IL-18"/>
    <n v="29"/>
    <n v="29"/>
    <n v="0"/>
    <n v="29"/>
    <n v="0"/>
    <n v="0"/>
  </r>
  <r>
    <d v="1959-12-17T00:00:00"/>
    <x v="50"/>
    <x v="5"/>
    <x v="9"/>
    <d v="1899-12-30T02:20:00"/>
    <s v="Ketchikan, Alaska"/>
    <x v="175"/>
    <x v="545"/>
    <s v="Consolidated PBY-5A Catalina"/>
    <n v="3"/>
    <n v="3"/>
    <n v="0"/>
    <n v="3"/>
    <n v="0"/>
    <n v="0"/>
  </r>
  <r>
    <d v="1959-12-21T00:00:00"/>
    <x v="50"/>
    <x v="5"/>
    <x v="9"/>
    <d v="1899-12-30T07:16:00"/>
    <s v="Rome, Italy"/>
    <x v="31"/>
    <x v="370"/>
    <s v="Vickers 785D Viscount"/>
    <n v="2"/>
    <n v="2"/>
    <n v="0"/>
    <n v="2"/>
    <n v="0"/>
    <n v="0"/>
  </r>
  <r>
    <d v="1959-12-22T00:00:00"/>
    <x v="50"/>
    <x v="5"/>
    <x v="9"/>
    <s v="Unknown"/>
    <s v="Rid de Janeiro, Brazil"/>
    <x v="53"/>
    <x v="198"/>
    <s v="Vickers Viscount 827 / Fokker AT-6"/>
    <n v="33"/>
    <n v="33"/>
    <n v="10"/>
    <n v="43"/>
    <n v="0"/>
    <n v="0"/>
  </r>
  <r>
    <d v="1959-12-24T00:00:00"/>
    <x v="50"/>
    <x v="5"/>
    <x v="9"/>
    <d v="1899-12-30T05:00:00"/>
    <s v="Palembang, Indonesia"/>
    <x v="148"/>
    <x v="364"/>
    <s v="Douglas C-47A"/>
    <n v="2"/>
    <n v="1"/>
    <n v="0"/>
    <n v="1"/>
    <n v="1"/>
    <n v="0.5"/>
  </r>
  <r>
    <d v="1959-12-31T00:00:00"/>
    <x v="50"/>
    <x v="5"/>
    <x v="9"/>
    <s v="Unknown"/>
    <s v="Near San Jose de Chiquitos, Bolivia"/>
    <x v="94"/>
    <x v="139"/>
    <s v="Douglas DC-3"/>
    <n v="11"/>
    <n v="11"/>
    <n v="0"/>
    <n v="11"/>
    <n v="0"/>
    <n v="0"/>
  </r>
  <r>
    <d v="1960-01-03T00:00:00"/>
    <x v="51"/>
    <x v="6"/>
    <x v="11"/>
    <d v="1899-12-30T10:40:00"/>
    <s v="Taksing, India"/>
    <x v="131"/>
    <x v="438"/>
    <s v="Douglas C-47A"/>
    <n v="9"/>
    <n v="9"/>
    <n v="0"/>
    <n v="9"/>
    <n v="0"/>
    <n v="0"/>
  </r>
  <r>
    <d v="1960-01-06T00:00:00"/>
    <x v="51"/>
    <x v="6"/>
    <x v="11"/>
    <d v="1899-12-30T02:38:00"/>
    <s v="Wilmington/Bolivia, North Carolina"/>
    <x v="169"/>
    <x v="217"/>
    <s v="Douglas DC-6B"/>
    <n v="34"/>
    <n v="34"/>
    <n v="0"/>
    <n v="34"/>
    <n v="0"/>
    <n v="0"/>
  </r>
  <r>
    <d v="1960-01-10T00:00:00"/>
    <x v="51"/>
    <x v="6"/>
    <x v="11"/>
    <d v="1899-12-30T15:38:00"/>
    <s v="Gulf of Sirte"/>
    <x v="332"/>
    <x v="0"/>
    <s v="de Havilland Canada U-1A Otter"/>
    <n v="10"/>
    <n v="10"/>
    <n v="0"/>
    <n v="10"/>
    <n v="0"/>
    <n v="0"/>
  </r>
  <r>
    <d v="1960-01-18T00:00:00"/>
    <x v="51"/>
    <x v="6"/>
    <x v="11"/>
    <d v="1899-12-30T22:19:00"/>
    <s v="Charles City, Virginia"/>
    <x v="0"/>
    <x v="341"/>
    <s v="Vickers Viscount 745D"/>
    <n v="50"/>
    <n v="50"/>
    <n v="0"/>
    <n v="50"/>
    <n v="0"/>
    <n v="0"/>
  </r>
  <r>
    <d v="1960-01-19T00:00:00"/>
    <x v="51"/>
    <x v="6"/>
    <x v="11"/>
    <d v="1899-12-30T18:47:00"/>
    <s v="Ankara, Turkey"/>
    <x v="243"/>
    <x v="301"/>
    <s v="Sud Aviation Caravelle 1"/>
    <n v="42"/>
    <n v="42"/>
    <n v="0"/>
    <n v="42"/>
    <n v="0"/>
    <n v="0"/>
  </r>
  <r>
    <d v="1973-05-11T00:00:00"/>
    <x v="52"/>
    <x v="7"/>
    <x v="6"/>
    <s v="Unknown"/>
    <s v="Near Semipalatinsk, USSR"/>
    <x v="333"/>
    <x v="245"/>
    <s v="Ilyushin IL-18B"/>
    <n v="61"/>
    <n v="61"/>
    <n v="0"/>
    <n v="61"/>
    <n v="0"/>
    <n v="0"/>
  </r>
  <r>
    <d v="1960-01-21T00:00:00"/>
    <x v="51"/>
    <x v="6"/>
    <x v="11"/>
    <s v="Unknown"/>
    <s v="Montego Bay, Jamacia"/>
    <x v="334"/>
    <x v="235"/>
    <s v="Lockheed 1049E Super Constellation"/>
    <n v="46"/>
    <n v="37"/>
    <n v="0"/>
    <n v="37"/>
    <n v="9"/>
    <n v="0.19565217391304349"/>
  </r>
  <r>
    <d v="1960-01-26T00:00:00"/>
    <x v="51"/>
    <x v="6"/>
    <x v="11"/>
    <d v="1899-12-30T00:15:00"/>
    <s v="Off Bathurst Island, Australia"/>
    <x v="26"/>
    <x v="546"/>
    <s v="de Havilland DH-114 Heron 2D"/>
    <n v="9"/>
    <n v="9"/>
    <n v="0"/>
    <n v="9"/>
    <n v="0"/>
    <n v="0"/>
  </r>
  <r>
    <d v="1960-02-05T00:00:00"/>
    <x v="51"/>
    <x v="6"/>
    <x v="10"/>
    <s v="Unknown"/>
    <s v="Laguna de Huana-Costa , Boliva"/>
    <x v="111"/>
    <x v="139"/>
    <s v="Douglas DC-4"/>
    <n v="59"/>
    <n v="59"/>
    <n v="0"/>
    <n v="59"/>
    <n v="0"/>
    <n v="0"/>
  </r>
  <r>
    <d v="1960-02-26T00:00:00"/>
    <x v="51"/>
    <x v="6"/>
    <x v="10"/>
    <d v="1899-12-30T13:07:00"/>
    <s v="Rio de Janeiro, Brazil"/>
    <x v="53"/>
    <x v="547"/>
    <s v="Douglas DC-3 / USN R-6D-1"/>
    <n v="61"/>
    <n v="61"/>
    <n v="0"/>
    <n v="61"/>
    <n v="0"/>
    <n v="0"/>
  </r>
  <r>
    <d v="1960-02-26T00:00:00"/>
    <x v="51"/>
    <x v="6"/>
    <x v="10"/>
    <s v="Unknown"/>
    <s v="Shannon, Ireland"/>
    <x v="172"/>
    <x v="370"/>
    <s v="Douglas DC-7C"/>
    <n v="52"/>
    <n v="34"/>
    <n v="0"/>
    <n v="34"/>
    <n v="18"/>
    <n v="0.34615384615384615"/>
  </r>
  <r>
    <d v="1960-02-26T00:00:00"/>
    <x v="51"/>
    <x v="6"/>
    <x v="10"/>
    <s v="Unknown"/>
    <s v="Lvov, Ukraine, USSR"/>
    <x v="100"/>
    <x v="245"/>
    <s v="Antonov AN-10"/>
    <n v="32"/>
    <n v="32"/>
    <n v="0"/>
    <n v="32"/>
    <n v="0"/>
    <n v="0"/>
  </r>
  <r>
    <d v="1960-03-15T00:00:00"/>
    <x v="51"/>
    <x v="6"/>
    <x v="4"/>
    <s v="Unknown"/>
    <s v="El Refugio, Colombia"/>
    <x v="38"/>
    <x v="292"/>
    <s v="Consolidated PBY-5A Catalina"/>
    <n v="13"/>
    <n v="6"/>
    <n v="0"/>
    <n v="6"/>
    <n v="7"/>
    <n v="0.53846153846153844"/>
  </r>
  <r>
    <d v="1960-03-16T00:00:00"/>
    <x v="51"/>
    <x v="6"/>
    <x v="4"/>
    <s v="Unknown"/>
    <s v="Near Tokyo, Japan"/>
    <x v="137"/>
    <x v="516"/>
    <s v="Douglas DC-3"/>
    <n v="33"/>
    <n v="3"/>
    <n v="0"/>
    <n v="3"/>
    <n v="30"/>
    <n v="0.90909090909090906"/>
  </r>
  <r>
    <d v="1960-03-17T00:00:00"/>
    <x v="51"/>
    <x v="6"/>
    <x v="4"/>
    <d v="1899-12-30T15:25:00"/>
    <s v="Near Cannelton, 10 mile SE of Tell City, Indiana"/>
    <x v="335"/>
    <x v="60"/>
    <s v="Lockheed 188C Electra"/>
    <n v="63"/>
    <n v="63"/>
    <n v="0"/>
    <n v="63"/>
    <n v="0"/>
    <n v="0"/>
  </r>
  <r>
    <d v="1960-03-19T00:00:00"/>
    <x v="51"/>
    <x v="6"/>
    <x v="4"/>
    <d v="1899-12-30T11:10:00"/>
    <s v="Cordoba, Colombia"/>
    <x v="38"/>
    <x v="548"/>
    <s v="Curtiss C-46"/>
    <n v="46"/>
    <n v="25"/>
    <n v="0"/>
    <n v="25"/>
    <n v="21"/>
    <n v="0.45652173913043476"/>
  </r>
  <r>
    <d v="1960-04-05T00:00:00"/>
    <x v="51"/>
    <x v="6"/>
    <x v="8"/>
    <d v="1899-12-30T14:39:00"/>
    <s v="Siuna, Nicaragua"/>
    <x v="179"/>
    <x v="491"/>
    <s v="Curtiss C-46A-40-CU"/>
    <n v="18"/>
    <n v="2"/>
    <n v="0"/>
    <n v="2"/>
    <n v="16"/>
    <n v="0.88888888888888884"/>
  </r>
  <r>
    <d v="1960-04-12T00:00:00"/>
    <x v="51"/>
    <x v="6"/>
    <x v="8"/>
    <d v="1899-12-30T14:20:00"/>
    <s v="Pelotas, Brazil"/>
    <x v="53"/>
    <x v="291"/>
    <s v="Douglas DC-3"/>
    <n v="22"/>
    <n v="10"/>
    <n v="0"/>
    <n v="10"/>
    <n v="12"/>
    <n v="0.54545454545454541"/>
  </r>
  <r>
    <d v="1960-04-14T00:00:00"/>
    <x v="51"/>
    <x v="6"/>
    <x v="8"/>
    <s v="Unknown"/>
    <s v="Taipei ,Taiwan"/>
    <x v="229"/>
    <x v="481"/>
    <s v="Douglas DC-4"/>
    <n v="18"/>
    <n v="18"/>
    <n v="0"/>
    <n v="18"/>
    <n v="0"/>
    <n v="0"/>
  </r>
  <r>
    <d v="1960-04-18T00:00:00"/>
    <x v="51"/>
    <x v="6"/>
    <x v="8"/>
    <s v="Unknown"/>
    <s v="Stephenville, Newfoundland"/>
    <x v="163"/>
    <x v="197"/>
    <s v="Douglas C-124C Globemaster"/>
    <n v="9"/>
    <n v="9"/>
    <n v="0"/>
    <n v="9"/>
    <n v="0"/>
    <n v="0"/>
  </r>
  <r>
    <d v="1960-04-19T00:00:00"/>
    <x v="51"/>
    <x v="6"/>
    <x v="8"/>
    <d v="1899-12-30T20:48:00"/>
    <s v="Bogota, Colombia"/>
    <x v="38"/>
    <x v="549"/>
    <s v="Curtiss C-46"/>
    <n v="51"/>
    <n v="37"/>
    <n v="0"/>
    <n v="37"/>
    <n v="14"/>
    <n v="0.27450980392156865"/>
  </r>
  <r>
    <d v="1960-04-20T00:00:00"/>
    <x v="51"/>
    <x v="6"/>
    <x v="8"/>
    <d v="1899-12-30T13:06:00"/>
    <s v="Hickory, North Carolina"/>
    <x v="169"/>
    <x v="550"/>
    <s v="Fairchild F-27 / Cessna 310"/>
    <n v="44"/>
    <n v="4"/>
    <n v="0"/>
    <n v="4"/>
    <n v="40"/>
    <n v="0.90909090909090906"/>
  </r>
  <r>
    <d v="1960-04-22T00:00:00"/>
    <x v="51"/>
    <x v="6"/>
    <x v="8"/>
    <s v="Unknown"/>
    <s v="Bunia, Belgian Congo"/>
    <x v="264"/>
    <x v="551"/>
    <s v="Douglas C-54B"/>
    <n v="35"/>
    <n v="35"/>
    <n v="0"/>
    <n v="35"/>
    <n v="0"/>
    <n v="0"/>
  </r>
  <r>
    <d v="1960-04-28T00:00:00"/>
    <x v="51"/>
    <x v="6"/>
    <x v="8"/>
    <d v="1899-12-30T08:22:00"/>
    <s v="Near Calabozo, Venezuela"/>
    <x v="210"/>
    <x v="260"/>
    <s v="Douglas DC-3"/>
    <n v="13"/>
    <n v="13"/>
    <n v="0"/>
    <n v="13"/>
    <n v="0"/>
    <n v="0"/>
  </r>
  <r>
    <d v="1960-05-15T00:00:00"/>
    <x v="51"/>
    <x v="6"/>
    <x v="6"/>
    <d v="1899-12-30T19:57:00"/>
    <s v="Jebel Marra, Sudan"/>
    <x v="123"/>
    <x v="552"/>
    <s v="Douglas DC-4-1009"/>
    <n v="12"/>
    <n v="12"/>
    <n v="0"/>
    <n v="12"/>
    <n v="0"/>
    <n v="0"/>
  </r>
  <r>
    <d v="1960-09-07T00:00:00"/>
    <x v="51"/>
    <x v="6"/>
    <x v="0"/>
    <s v="Unknown"/>
    <s v="Near Salto, Uruguay"/>
    <x v="51"/>
    <x v="367"/>
    <s v="Douglas DC-6"/>
    <n v="31"/>
    <n v="31"/>
    <n v="0"/>
    <n v="31"/>
    <n v="0"/>
    <n v="0"/>
  </r>
  <r>
    <d v="1960-05-18T00:00:00"/>
    <x v="51"/>
    <x v="6"/>
    <x v="6"/>
    <s v="Unknown"/>
    <s v="El Sosneado, Argentina"/>
    <x v="98"/>
    <x v="553"/>
    <s v="Curtiss C-46"/>
    <n v="10"/>
    <n v="10"/>
    <n v="0"/>
    <n v="10"/>
    <n v="0"/>
    <n v="0"/>
  </r>
  <r>
    <d v="1960-05-23T00:00:00"/>
    <x v="51"/>
    <x v="6"/>
    <x v="6"/>
    <d v="1899-12-30T11:52:00"/>
    <s v="Atlanta, Georgia"/>
    <x v="97"/>
    <x v="133"/>
    <s v="Convair CV-880"/>
    <n v="4"/>
    <n v="4"/>
    <n v="0"/>
    <n v="4"/>
    <n v="0"/>
    <n v="0"/>
  </r>
  <r>
    <d v="1960-06-10T00:00:00"/>
    <x v="51"/>
    <x v="6"/>
    <x v="7"/>
    <s v="Unknown"/>
    <s v="Off  Mackay, Qld. Australia"/>
    <x v="336"/>
    <x v="386"/>
    <s v="Fokker F-27 Friendship 100"/>
    <n v="29"/>
    <n v="29"/>
    <n v="0"/>
    <n v="29"/>
    <n v="0"/>
    <n v="0"/>
  </r>
  <r>
    <d v="1960-06-14T00:00:00"/>
    <x v="51"/>
    <x v="6"/>
    <x v="7"/>
    <d v="1899-12-30T04:47:00"/>
    <s v="Mt. Gilbert, Alaska"/>
    <x v="175"/>
    <x v="554"/>
    <s v="Lockheed 749A-79-32 Constellation"/>
    <n v="14"/>
    <n v="14"/>
    <n v="0"/>
    <n v="14"/>
    <n v="0"/>
    <n v="0"/>
  </r>
  <r>
    <d v="1960-06-24T00:00:00"/>
    <x v="51"/>
    <x v="6"/>
    <x v="7"/>
    <d v="1899-12-30T18:30:00"/>
    <s v="Rio de Janeiro, Brazil"/>
    <x v="53"/>
    <x v="338"/>
    <s v="Convair CV-340-62"/>
    <n v="54"/>
    <n v="54"/>
    <n v="0"/>
    <n v="54"/>
    <n v="0"/>
    <n v="0"/>
  </r>
  <r>
    <d v="1960-07-06T00:00:00"/>
    <x v="51"/>
    <x v="6"/>
    <x v="1"/>
    <d v="1899-12-30T14:30:00"/>
    <s v="Off Barnegat City, New Jersey"/>
    <x v="1"/>
    <x v="1"/>
    <s v="Goodyear ZPG-3W (airship)"/>
    <n v="21"/>
    <n v="18"/>
    <n v="0"/>
    <n v="18"/>
    <n v="3"/>
    <n v="0.14285714285714285"/>
  </r>
  <r>
    <d v="1960-07-10T00:00:00"/>
    <x v="51"/>
    <x v="6"/>
    <x v="1"/>
    <s v="Unknown"/>
    <s v="Persian Gulf"/>
    <x v="215"/>
    <x v="555"/>
    <s v="Douglas DC-3"/>
    <n v="16"/>
    <n v="16"/>
    <n v="0"/>
    <n v="16"/>
    <n v="0"/>
    <n v="0"/>
  </r>
  <r>
    <d v="1960-07-11T00:00:00"/>
    <x v="51"/>
    <x v="6"/>
    <x v="1"/>
    <d v="1899-12-30T11:45:00"/>
    <s v="Near Quito, Ecuador"/>
    <x v="144"/>
    <x v="197"/>
    <s v="Douglas C-47B-DK"/>
    <n v="18"/>
    <n v="18"/>
    <n v="0"/>
    <n v="18"/>
    <n v="0"/>
    <n v="0"/>
  </r>
  <r>
    <d v="1960-07-14T00:00:00"/>
    <x v="51"/>
    <x v="6"/>
    <x v="1"/>
    <d v="1899-12-30T04:30:00"/>
    <s v="Off Manila, Philippines"/>
    <x v="193"/>
    <x v="60"/>
    <s v="Douglas DC-7C"/>
    <n v="58"/>
    <n v="1"/>
    <n v="0"/>
    <n v="1"/>
    <n v="57"/>
    <n v="0.98275862068965514"/>
  </r>
  <r>
    <d v="1960-07-15T00:00:00"/>
    <x v="51"/>
    <x v="6"/>
    <x v="1"/>
    <d v="1899-12-30T09:40:00"/>
    <s v="Near Jima, Ethiopia"/>
    <x v="324"/>
    <x v="522"/>
    <s v="Douglas DC-3"/>
    <n v="11"/>
    <n v="1"/>
    <n v="0"/>
    <n v="1"/>
    <n v="10"/>
    <n v="0.90909090909090906"/>
  </r>
  <r>
    <d v="1960-07-19T00:00:00"/>
    <x v="51"/>
    <x v="6"/>
    <x v="1"/>
    <d v="1899-12-30T13:45:00"/>
    <s v="Near Goma, Zaire"/>
    <x v="236"/>
    <x v="556"/>
    <s v="Fairchild C-119G"/>
    <n v="41"/>
    <n v="37"/>
    <n v="0"/>
    <n v="37"/>
    <n v="4"/>
    <n v="9.7560975609756101E-2"/>
  </r>
  <r>
    <d v="1960-07-27T00:00:00"/>
    <x v="51"/>
    <x v="6"/>
    <x v="1"/>
    <d v="1899-12-30T22:38:00"/>
    <s v="Forest Park, Illinois"/>
    <x v="20"/>
    <x v="557"/>
    <s v="Sikorsky S-58C helicopter"/>
    <n v="13"/>
    <n v="13"/>
    <n v="0"/>
    <n v="13"/>
    <n v="0"/>
    <n v="0"/>
  </r>
  <r>
    <d v="1960-07-31T00:00:00"/>
    <x v="51"/>
    <x v="6"/>
    <x v="1"/>
    <d v="1899-12-30T10:56:00"/>
    <s v="Near Rimini, Italy"/>
    <x v="31"/>
    <x v="558"/>
    <s v="Convair CV-240-4"/>
    <n v="34"/>
    <n v="1"/>
    <n v="0"/>
    <n v="1"/>
    <n v="33"/>
    <n v="0.97058823529411764"/>
  </r>
  <r>
    <d v="1960-08-01T00:00:00"/>
    <x v="51"/>
    <x v="6"/>
    <x v="2"/>
    <s v="Unknown"/>
    <s v="Near Tipuani, Bolivia"/>
    <x v="94"/>
    <x v="504"/>
    <s v="Douglas C-47"/>
    <n v="6"/>
    <n v="6"/>
    <n v="0"/>
    <n v="6"/>
    <n v="0"/>
    <n v="0"/>
  </r>
  <r>
    <d v="1960-08-17T00:00:00"/>
    <x v="51"/>
    <x v="6"/>
    <x v="2"/>
    <s v="Unknown"/>
    <s v="Kiev, Ukraine, USSR"/>
    <x v="100"/>
    <x v="245"/>
    <s v="Ilyushin IL-18"/>
    <n v="35"/>
    <n v="35"/>
    <n v="0"/>
    <n v="35"/>
    <n v="0"/>
    <n v="0"/>
  </r>
  <r>
    <d v="1960-08-17T00:00:00"/>
    <x v="51"/>
    <x v="6"/>
    <x v="2"/>
    <d v="1899-12-30T23:45:00"/>
    <s v="Near El Kelaa, Morocco"/>
    <x v="32"/>
    <x v="559"/>
    <s v="Avro Lancaster 1"/>
    <n v="20"/>
    <n v="20"/>
    <n v="0"/>
    <n v="20"/>
    <n v="0"/>
    <n v="0"/>
  </r>
  <r>
    <d v="1960-08-24T00:00:00"/>
    <x v="51"/>
    <x v="6"/>
    <x v="2"/>
    <s v="Unknown"/>
    <s v="Off Heraklion, Greece"/>
    <x v="61"/>
    <x v="560"/>
    <s v="Vickers 634 Viking 1B"/>
    <n v="3"/>
    <n v="3"/>
    <n v="0"/>
    <n v="3"/>
    <n v="0"/>
    <n v="0"/>
  </r>
  <r>
    <d v="1960-08-29T00:00:00"/>
    <x v="51"/>
    <x v="6"/>
    <x v="2"/>
    <d v="1899-12-30T06:50:00"/>
    <s v="Off Dakar, Senegal"/>
    <x v="211"/>
    <x v="112"/>
    <s v="Lockheed 1049G Super Constellation"/>
    <n v="63"/>
    <n v="63"/>
    <n v="0"/>
    <n v="63"/>
    <n v="0"/>
    <n v="0"/>
  </r>
  <r>
    <d v="1960-09-19T00:00:00"/>
    <x v="51"/>
    <x v="6"/>
    <x v="0"/>
    <d v="1899-12-30T06:02:00"/>
    <s v="Agana, Guam, Mariana Islands"/>
    <x v="337"/>
    <x v="561"/>
    <s v="Douglas DC-6AB"/>
    <n v="94"/>
    <n v="80"/>
    <n v="0"/>
    <n v="80"/>
    <n v="14"/>
    <n v="0.14893617021276595"/>
  </r>
  <r>
    <d v="1960-09-22T00:00:00"/>
    <x v="51"/>
    <x v="6"/>
    <x v="0"/>
    <s v="Unknown"/>
    <s v="Off Naha, Okinawa"/>
    <x v="318"/>
    <x v="246"/>
    <s v="Douglas R5D-3"/>
    <n v="29"/>
    <n v="29"/>
    <n v="0"/>
    <n v="29"/>
    <n v="0"/>
    <n v="0"/>
  </r>
  <r>
    <d v="1960-09-26T00:00:00"/>
    <x v="51"/>
    <x v="6"/>
    <x v="0"/>
    <d v="1899-12-30T23:40:00"/>
    <s v="Moscow, Russia"/>
    <x v="34"/>
    <x v="562"/>
    <s v="Vickers Viscount 837"/>
    <n v="37"/>
    <n v="31"/>
    <n v="0"/>
    <n v="31"/>
    <n v="6"/>
    <n v="0.16216216216216217"/>
  </r>
  <r>
    <d v="1960-09-28T00:00:00"/>
    <x v="51"/>
    <x v="6"/>
    <x v="0"/>
    <s v="Unknown"/>
    <s v="Near Juchetipec, Mexico"/>
    <x v="70"/>
    <x v="144"/>
    <s v="Douglas DC-3 (C-53-DO)"/>
    <n v="18"/>
    <n v="8"/>
    <n v="0"/>
    <n v="8"/>
    <n v="10"/>
    <n v="0.55555555555555558"/>
  </r>
  <r>
    <d v="1960-09-29T00:00:00"/>
    <x v="51"/>
    <x v="6"/>
    <x v="0"/>
    <d v="1899-12-30T12:15:00"/>
    <s v="Off Elba, Italy"/>
    <x v="31"/>
    <x v="563"/>
    <s v="Vickers Viscount 739B"/>
    <n v="21"/>
    <n v="21"/>
    <n v="0"/>
    <n v="21"/>
    <n v="0"/>
    <n v="0"/>
  </r>
  <r>
    <d v="1960-10-04T00:00:00"/>
    <x v="51"/>
    <x v="6"/>
    <x v="3"/>
    <d v="1899-12-30T17:40:00"/>
    <s v="Boston, Massachusett"/>
    <x v="315"/>
    <x v="149"/>
    <s v="Lockheed 188A Electra"/>
    <n v="72"/>
    <n v="62"/>
    <n v="0"/>
    <n v="62"/>
    <n v="10"/>
    <n v="0.1388888888888889"/>
  </r>
  <r>
    <d v="1960-10-14T00:00:00"/>
    <x v="51"/>
    <x v="6"/>
    <x v="3"/>
    <s v="Unknown"/>
    <s v="Elba, Italy"/>
    <x v="31"/>
    <x v="564"/>
    <s v="de Havilland DH-114 Heron 2"/>
    <n v="11"/>
    <n v="11"/>
    <n v="0"/>
    <n v="11"/>
    <n v="0"/>
    <n v="0"/>
  </r>
  <r>
    <d v="1960-10-15T00:00:00"/>
    <x v="51"/>
    <x v="6"/>
    <x v="3"/>
    <s v="Unknown"/>
    <s v="Plain City, Utah"/>
    <x v="85"/>
    <x v="521"/>
    <s v="Curtiss C-46F"/>
    <n v="2"/>
    <n v="2"/>
    <n v="0"/>
    <n v="2"/>
    <n v="0"/>
    <n v="0"/>
  </r>
  <r>
    <d v="1960-10-21T00:00:00"/>
    <x v="51"/>
    <x v="6"/>
    <x v="3"/>
    <s v="Unknown"/>
    <s v="Ust-Orda, Russia"/>
    <x v="34"/>
    <x v="245"/>
    <s v="Tupolev Tu-104A"/>
    <n v="3"/>
    <n v="3"/>
    <n v="0"/>
    <n v="3"/>
    <n v="0"/>
    <n v="0"/>
  </r>
  <r>
    <d v="1960-10-28T00:00:00"/>
    <x v="51"/>
    <x v="6"/>
    <x v="3"/>
    <d v="1899-12-30T11:39:00"/>
    <s v="Near Missoula, Montana"/>
    <x v="104"/>
    <x v="60"/>
    <s v="Douglas C-54A-DC"/>
    <n v="12"/>
    <n v="12"/>
    <n v="0"/>
    <n v="12"/>
    <n v="0"/>
    <n v="0"/>
  </r>
  <r>
    <d v="1960-10-29T00:00:00"/>
    <x v="51"/>
    <x v="6"/>
    <x v="3"/>
    <d v="1899-12-30T21:02:00"/>
    <s v="Toledo, Ohio"/>
    <x v="13"/>
    <x v="565"/>
    <s v="Curtiss C-46F-1-CU"/>
    <n v="48"/>
    <n v="22"/>
    <n v="0"/>
    <n v="22"/>
    <n v="26"/>
    <n v="0.54166666666666663"/>
  </r>
  <r>
    <d v="1960-11-05T00:00:00"/>
    <x v="51"/>
    <x v="6"/>
    <x v="5"/>
    <s v="Unknown"/>
    <s v="Bhairawa, Nepal"/>
    <x v="303"/>
    <x v="566"/>
    <s v="Douglas C-47A"/>
    <n v="4"/>
    <n v="4"/>
    <n v="0"/>
    <n v="4"/>
    <n v="0"/>
    <n v="0"/>
  </r>
  <r>
    <d v="1960-11-07T00:00:00"/>
    <x v="51"/>
    <x v="6"/>
    <x v="5"/>
    <s v="Unknown"/>
    <s v="Near Quito, Ecuador"/>
    <x v="144"/>
    <x v="511"/>
    <s v="Fairchild F-27A"/>
    <n v="37"/>
    <n v="37"/>
    <n v="0"/>
    <n v="37"/>
    <n v="0"/>
    <n v="0"/>
  </r>
  <r>
    <d v="1960-11-23T00:00:00"/>
    <x v="51"/>
    <x v="6"/>
    <x v="5"/>
    <d v="1899-12-30T18:45:00"/>
    <s v="Manila, Philippines"/>
    <x v="193"/>
    <x v="254"/>
    <s v="Douglas DC-3"/>
    <n v="33"/>
    <n v="33"/>
    <n v="0"/>
    <n v="33"/>
    <n v="0"/>
    <n v="0"/>
  </r>
  <r>
    <d v="1960-12-07T00:00:00"/>
    <x v="51"/>
    <x v="6"/>
    <x v="9"/>
    <s v="Unknown"/>
    <s v="Cachimbo, Brazil"/>
    <x v="53"/>
    <x v="338"/>
    <s v="Curtiss C-46A-60-CK"/>
    <n v="15"/>
    <n v="15"/>
    <n v="0"/>
    <n v="15"/>
    <n v="0"/>
    <n v="0"/>
  </r>
  <r>
    <d v="1960-12-11T00:00:00"/>
    <x v="51"/>
    <x v="6"/>
    <x v="9"/>
    <d v="1899-12-30T19:50:00"/>
    <s v="San Andres de Giles, Argentina"/>
    <x v="98"/>
    <x v="567"/>
    <s v="Avro 691 Lancastrian IV"/>
    <n v="31"/>
    <n v="31"/>
    <n v="0"/>
    <n v="31"/>
    <n v="0"/>
    <n v="0"/>
  </r>
  <r>
    <d v="1961-04-03T00:00:00"/>
    <x v="53"/>
    <x v="6"/>
    <x v="8"/>
    <d v="1899-12-30T23:57:00"/>
    <s v="Llico, Chile"/>
    <x v="133"/>
    <x v="429"/>
    <s v="Douglas DC-3"/>
    <n v="24"/>
    <n v="24"/>
    <n v="0"/>
    <n v="24"/>
    <n v="0"/>
    <n v="0"/>
  </r>
  <r>
    <d v="1961-05-10T00:00:00"/>
    <x v="53"/>
    <x v="6"/>
    <x v="6"/>
    <d v="1899-12-30T02:30:00"/>
    <s v="Stah, Algeria"/>
    <x v="47"/>
    <x v="112"/>
    <s v="Lockheed 1649A Starliner"/>
    <n v="78"/>
    <n v="78"/>
    <n v="0"/>
    <n v="78"/>
    <n v="0"/>
    <n v="0"/>
  </r>
  <r>
    <d v="1961-05-24T00:00:00"/>
    <x v="53"/>
    <x v="6"/>
    <x v="6"/>
    <s v="Unknown"/>
    <s v="Near Tacoma, Washington"/>
    <x v="69"/>
    <x v="197"/>
    <s v="Douglas C-124A-DL"/>
    <n v="22"/>
    <n v="22"/>
    <n v="0"/>
    <n v="22"/>
    <n v="0"/>
    <n v="0"/>
  </r>
  <r>
    <d v="1960-12-16T00:00:00"/>
    <x v="51"/>
    <x v="6"/>
    <x v="9"/>
    <d v="1899-12-30T10:33:00"/>
    <s v="Staten Island / Brooklyn, New York"/>
    <x v="43"/>
    <x v="483"/>
    <s v="MD DC-8-11 / Lockheed  1049 S Const"/>
    <n v="128"/>
    <n v="128"/>
    <n v="6"/>
    <n v="134"/>
    <n v="0"/>
    <n v="0"/>
  </r>
  <r>
    <d v="1960-12-17T00:00:00"/>
    <x v="51"/>
    <x v="6"/>
    <x v="9"/>
    <d v="1899-12-30T14:10:00"/>
    <s v="Munich, West Germany"/>
    <x v="302"/>
    <x v="197"/>
    <s v="Convair C-131D (CV-340-79)"/>
    <n v="20"/>
    <n v="20"/>
    <n v="31"/>
    <n v="51"/>
    <n v="0"/>
    <n v="0"/>
  </r>
  <r>
    <d v="1960-12-22T00:00:00"/>
    <x v="51"/>
    <x v="6"/>
    <x v="9"/>
    <d v="1899-12-30T12:31:00"/>
    <s v="Cebu City, Philippines"/>
    <x v="193"/>
    <x v="254"/>
    <s v="Douglas DC-3"/>
    <n v="37"/>
    <n v="28"/>
    <n v="0"/>
    <n v="28"/>
    <n v="9"/>
    <n v="0.24324324324324326"/>
  </r>
  <r>
    <d v="1961-01-02T00:00:00"/>
    <x v="53"/>
    <x v="6"/>
    <x v="11"/>
    <s v="Unknown"/>
    <s v="Ruzyne, Czechoslovakia"/>
    <x v="42"/>
    <x v="74"/>
    <s v="Avia 14"/>
    <n v="10"/>
    <n v="10"/>
    <n v="0"/>
    <n v="10"/>
    <n v="0"/>
    <n v="0"/>
  </r>
  <r>
    <d v="1961-01-03T00:00:00"/>
    <x v="53"/>
    <x v="6"/>
    <x v="11"/>
    <d v="1899-12-30T07:40:00"/>
    <s v="Koivulahti, Finland"/>
    <x v="338"/>
    <x v="568"/>
    <s v="Douglas DC-3"/>
    <n v="25"/>
    <n v="25"/>
    <n v="0"/>
    <n v="25"/>
    <n v="0"/>
    <n v="0"/>
  </r>
  <r>
    <d v="1961-01-19T00:00:00"/>
    <x v="53"/>
    <x v="6"/>
    <x v="11"/>
    <d v="1899-12-30T20:25:00"/>
    <s v="New York, New York (Idlewild)"/>
    <x v="339"/>
    <x v="442"/>
    <s v="McDonnell Douglas DC-8-21"/>
    <n v="106"/>
    <n v="4"/>
    <n v="0"/>
    <n v="4"/>
    <n v="102"/>
    <n v="0.96226415094339623"/>
  </r>
  <r>
    <d v="1961-01-22T00:00:00"/>
    <x v="53"/>
    <x v="6"/>
    <x v="11"/>
    <d v="1899-12-30T01:40:00"/>
    <s v="Midway Island Naval Air Station"/>
    <x v="340"/>
    <x v="1"/>
    <s v="Lockheed WV-2 Super Constellation"/>
    <n v="22"/>
    <n v="6"/>
    <n v="3"/>
    <n v="9"/>
    <n v="16"/>
    <n v="0.72727272727272729"/>
  </r>
  <r>
    <d v="1961-01-24T00:00:00"/>
    <x v="53"/>
    <x v="6"/>
    <x v="11"/>
    <d v="1899-12-30T02:48:00"/>
    <s v="Mt. Burangrang, Indonesia"/>
    <x v="148"/>
    <x v="364"/>
    <s v="Douglas DC-3"/>
    <n v="21"/>
    <n v="21"/>
    <n v="0"/>
    <n v="21"/>
    <n v="0"/>
    <n v="0"/>
  </r>
  <r>
    <d v="1961-01-26T00:00:00"/>
    <x v="53"/>
    <x v="6"/>
    <x v="11"/>
    <s v="Unknown"/>
    <s v="Off Argentia, Azores"/>
    <x v="238"/>
    <x v="197"/>
    <s v="Douglas C-118A"/>
    <n v="23"/>
    <n v="23"/>
    <n v="0"/>
    <n v="23"/>
    <n v="0"/>
    <n v="0"/>
  </r>
  <r>
    <d v="1961-01-28T00:00:00"/>
    <x v="53"/>
    <x v="6"/>
    <x v="11"/>
    <s v="12'20"/>
    <s v="Off Montauk Point, New York"/>
    <x v="43"/>
    <x v="124"/>
    <s v="Boeing 707-123"/>
    <n v="6"/>
    <n v="6"/>
    <n v="0"/>
    <n v="6"/>
    <n v="0"/>
    <n v="0"/>
  </r>
  <r>
    <d v="1961-02-03T00:00:00"/>
    <x v="53"/>
    <x v="6"/>
    <x v="10"/>
    <d v="1899-12-30T23:55:00"/>
    <s v="Off Surabaya, Indonesia"/>
    <x v="148"/>
    <x v="364"/>
    <s v="Douglas DC-3"/>
    <n v="26"/>
    <n v="26"/>
    <n v="0"/>
    <n v="26"/>
    <n v="0"/>
    <n v="0"/>
  </r>
  <r>
    <d v="1961-02-15T00:00:00"/>
    <x v="53"/>
    <x v="6"/>
    <x v="10"/>
    <d v="1899-12-30T10:05:00"/>
    <s v="Near Brussels, Belgium"/>
    <x v="5"/>
    <x v="75"/>
    <s v="Boeing B-707-320"/>
    <n v="72"/>
    <n v="72"/>
    <n v="1"/>
    <n v="73"/>
    <n v="0"/>
    <n v="0"/>
  </r>
  <r>
    <d v="1961-03-09T00:00:00"/>
    <x v="53"/>
    <x v="6"/>
    <x v="4"/>
    <d v="1899-12-30T15:00:00"/>
    <s v="Near Caracas, Venezuela"/>
    <x v="210"/>
    <x v="260"/>
    <s v="Douglas DC-3"/>
    <n v="12"/>
    <n v="12"/>
    <n v="0"/>
    <n v="12"/>
    <n v="0"/>
    <n v="0"/>
  </r>
  <r>
    <d v="1961-03-25T00:00:00"/>
    <x v="53"/>
    <x v="6"/>
    <x v="4"/>
    <s v="Unknown"/>
    <s v="Near Natal, Brazil"/>
    <x v="53"/>
    <x v="288"/>
    <s v="Douglas C-47DL"/>
    <n v="28"/>
    <n v="23"/>
    <n v="0"/>
    <n v="23"/>
    <n v="5"/>
    <n v="0.17857142857142858"/>
  </r>
  <r>
    <d v="1961-03-28T00:00:00"/>
    <x v="53"/>
    <x v="6"/>
    <x v="4"/>
    <d v="1899-12-30T20:08:00"/>
    <s v="Russelbach, East Germany"/>
    <x v="341"/>
    <x v="74"/>
    <s v="Ilyushin IL-18"/>
    <n v="52"/>
    <n v="52"/>
    <n v="0"/>
    <n v="52"/>
    <n v="0"/>
    <n v="0"/>
  </r>
  <r>
    <d v="1961-05-29T00:00:00"/>
    <x v="53"/>
    <x v="6"/>
    <x v="6"/>
    <s v="Unknown"/>
    <s v="Singapore"/>
    <x v="285"/>
    <x v="186"/>
    <s v="Handley Page Hastings C-2"/>
    <n v="13"/>
    <n v="13"/>
    <n v="0"/>
    <n v="13"/>
    <n v="0"/>
    <n v="0"/>
  </r>
  <r>
    <d v="1961-05-30T00:00:00"/>
    <x v="53"/>
    <x v="6"/>
    <x v="6"/>
    <d v="1899-12-30T01:20:00"/>
    <s v="Near Lisbon, Portugal"/>
    <x v="167"/>
    <x v="26"/>
    <s v="McDonnell Douglas DC-8-53"/>
    <n v="61"/>
    <n v="61"/>
    <n v="0"/>
    <n v="61"/>
    <n v="0"/>
    <n v="0"/>
  </r>
  <r>
    <d v="1961-06-12T00:00:00"/>
    <x v="53"/>
    <x v="6"/>
    <x v="7"/>
    <d v="1899-12-30T04:11:00"/>
    <s v="Cairo, Egypt"/>
    <x v="105"/>
    <x v="26"/>
    <s v="Lockheed L-188C Electra"/>
    <n v="36"/>
    <n v="20"/>
    <n v="0"/>
    <n v="20"/>
    <n v="16"/>
    <n v="0.44444444444444442"/>
  </r>
  <r>
    <d v="1961-06-17T00:00:00"/>
    <x v="53"/>
    <x v="6"/>
    <x v="7"/>
    <d v="1899-12-30T22:23:00"/>
    <s v="Near Kano, Nigeria"/>
    <x v="198"/>
    <x v="569"/>
    <s v="Douglas C-54B-1-DC"/>
    <n v="7"/>
    <n v="1"/>
    <n v="0"/>
    <n v="1"/>
    <n v="6"/>
    <n v="0.8571428571428571"/>
  </r>
  <r>
    <d v="1961-06-30T00:00:00"/>
    <x v="53"/>
    <x v="6"/>
    <x v="7"/>
    <d v="1899-12-30T20:57:00"/>
    <s v="Buenos Aires, Argentina"/>
    <x v="98"/>
    <x v="570"/>
    <s v="Curtiss C-46A"/>
    <n v="35"/>
    <n v="24"/>
    <n v="0"/>
    <n v="24"/>
    <n v="11"/>
    <n v="0.31428571428571428"/>
  </r>
  <r>
    <d v="1961-07-10T00:00:00"/>
    <x v="53"/>
    <x v="6"/>
    <x v="1"/>
    <s v="Unknown"/>
    <s v="Odessa, Ukraine, USSR"/>
    <x v="100"/>
    <x v="245"/>
    <s v="Tupolev TU-104B"/>
    <n v="85"/>
    <n v="1"/>
    <n v="0"/>
    <n v="1"/>
    <n v="84"/>
    <n v="0.9882352941176471"/>
  </r>
  <r>
    <d v="1961-07-11T00:00:00"/>
    <x v="53"/>
    <x v="6"/>
    <x v="1"/>
    <d v="1899-12-30T11:36:00"/>
    <s v="Denver, Colorado"/>
    <x v="96"/>
    <x v="111"/>
    <s v="McDonnell Douglas DC-8-12"/>
    <n v="122"/>
    <n v="17"/>
    <n v="1"/>
    <n v="18"/>
    <n v="105"/>
    <n v="0.86065573770491799"/>
  </r>
  <r>
    <d v="1961-07-12T00:00:00"/>
    <x v="53"/>
    <x v="6"/>
    <x v="1"/>
    <d v="1899-12-30T01:29:00"/>
    <s v="Casablanca, Morocco"/>
    <x v="32"/>
    <x v="74"/>
    <s v="Ilyushin IL-18B"/>
    <n v="72"/>
    <n v="72"/>
    <n v="0"/>
    <n v="72"/>
    <n v="0"/>
    <n v="0"/>
  </r>
  <r>
    <d v="1961-07-19T00:00:00"/>
    <x v="53"/>
    <x v="6"/>
    <x v="1"/>
    <d v="1899-12-30T08:00:00"/>
    <s v="Near Azul, Argentina"/>
    <x v="98"/>
    <x v="367"/>
    <s v="Douglas DC-6"/>
    <n v="67"/>
    <n v="67"/>
    <n v="0"/>
    <n v="67"/>
    <n v="0"/>
    <n v="0"/>
  </r>
  <r>
    <d v="1961-07-21T00:00:00"/>
    <x v="53"/>
    <x v="6"/>
    <x v="1"/>
    <d v="1899-12-30T02:11:00"/>
    <s v="Shemya, Alaska"/>
    <x v="175"/>
    <x v="276"/>
    <s v="Douglas DC-6A"/>
    <n v="6"/>
    <n v="6"/>
    <n v="0"/>
    <n v="6"/>
    <n v="0"/>
    <n v="0"/>
  </r>
  <r>
    <d v="1961-08-06T00:00:00"/>
    <x v="53"/>
    <x v="6"/>
    <x v="2"/>
    <s v="Unknown"/>
    <s v="Budapest, Hungary"/>
    <x v="41"/>
    <x v="571"/>
    <s v="Douglas DC-3"/>
    <n v="27"/>
    <n v="27"/>
    <n v="3"/>
    <n v="30"/>
    <n v="0"/>
    <n v="0"/>
  </r>
  <r>
    <d v="1961-08-09T00:00:00"/>
    <x v="53"/>
    <x v="6"/>
    <x v="2"/>
    <d v="1899-12-30T17:30:00"/>
    <s v="Sola, Norway"/>
    <x v="116"/>
    <x v="572"/>
    <s v="Vickers Viking 3B"/>
    <n v="39"/>
    <n v="39"/>
    <n v="0"/>
    <n v="39"/>
    <n v="0"/>
    <n v="0"/>
  </r>
  <r>
    <d v="1961-08-13T00:00:00"/>
    <x v="53"/>
    <x v="6"/>
    <x v="2"/>
    <s v="Unknown"/>
    <s v="Near Pha Khao, Laos"/>
    <x v="275"/>
    <x v="573"/>
    <s v="Curtiss C-46F"/>
    <n v="6"/>
    <n v="6"/>
    <n v="0"/>
    <n v="6"/>
    <n v="0"/>
    <n v="0"/>
  </r>
  <r>
    <d v="1961-08-29T00:00:00"/>
    <x v="53"/>
    <x v="6"/>
    <x v="2"/>
    <d v="1899-12-30T18:22:00"/>
    <s v="Sondreströmfjord, Greenland"/>
    <x v="314"/>
    <x v="574"/>
    <s v="de Havilland Canada DHC-3 Otter"/>
    <n v="6"/>
    <n v="1"/>
    <n v="0"/>
    <n v="1"/>
    <n v="5"/>
    <n v="0.83333333333333337"/>
  </r>
  <r>
    <d v="1961-09-01T00:00:00"/>
    <x v="53"/>
    <x v="6"/>
    <x v="0"/>
    <d v="1899-12-30T02:05:00"/>
    <s v="Near Hinsdale, Illinois"/>
    <x v="20"/>
    <x v="358"/>
    <s v="Lockheed 049 Constellation"/>
    <n v="78"/>
    <n v="78"/>
    <n v="0"/>
    <n v="78"/>
    <n v="0"/>
    <n v="0"/>
  </r>
  <r>
    <d v="1961-09-05T00:00:00"/>
    <x v="53"/>
    <x v="6"/>
    <x v="0"/>
    <s v="Unknown"/>
    <s v="Near Sendafar, Ethiopia"/>
    <x v="324"/>
    <x v="522"/>
    <s v="Douglas DC-3"/>
    <n v="19"/>
    <n v="5"/>
    <n v="0"/>
    <n v="5"/>
    <n v="14"/>
    <n v="0.73684210526315785"/>
  </r>
  <r>
    <d v="1961-09-06T00:00:00"/>
    <x v="53"/>
    <x v="6"/>
    <x v="0"/>
    <s v="Unknown"/>
    <s v="Cerro del Aernal, Costa Rica"/>
    <x v="204"/>
    <x v="575"/>
    <s v="Douglas DC-3"/>
    <n v="2"/>
    <n v="2"/>
    <n v="0"/>
    <n v="2"/>
    <n v="0"/>
    <n v="0"/>
  </r>
  <r>
    <d v="1961-12-29T00:00:00"/>
    <x v="53"/>
    <x v="6"/>
    <x v="9"/>
    <s v="Unknown"/>
    <s v="Surabaya, Indonesia"/>
    <x v="148"/>
    <x v="364"/>
    <s v="Douglas DC-3"/>
    <n v="14"/>
    <n v="14"/>
    <n v="0"/>
    <n v="14"/>
    <n v="0"/>
    <n v="0"/>
  </r>
  <r>
    <d v="1961-09-10T00:00:00"/>
    <x v="53"/>
    <x v="6"/>
    <x v="0"/>
    <d v="1899-12-30T03:55:00"/>
    <s v="Shannon, Ireland"/>
    <x v="172"/>
    <x v="576"/>
    <s v="Douglas DC-6B"/>
    <n v="83"/>
    <n v="83"/>
    <n v="0"/>
    <n v="83"/>
    <n v="0"/>
    <n v="0"/>
  </r>
  <r>
    <d v="1961-09-12T00:00:00"/>
    <x v="53"/>
    <x v="6"/>
    <x v="0"/>
    <d v="1899-12-30T22:09:00"/>
    <s v="Near Rabat, Morrocco"/>
    <x v="342"/>
    <x v="112"/>
    <s v="Sud-Aviation Caravelle III"/>
    <n v="77"/>
    <n v="77"/>
    <n v="0"/>
    <n v="77"/>
    <n v="0"/>
    <n v="0"/>
  </r>
  <r>
    <d v="1961-09-17T00:00:00"/>
    <x v="53"/>
    <x v="6"/>
    <x v="0"/>
    <d v="1899-12-30T22:13:00"/>
    <s v="Ndola, Zambia"/>
    <x v="343"/>
    <x v="577"/>
    <s v="Douglas DC-6B"/>
    <n v="16"/>
    <n v="16"/>
    <n v="0"/>
    <n v="16"/>
    <n v="0"/>
    <n v="0"/>
  </r>
  <r>
    <d v="1961-09-17T00:00:00"/>
    <x v="53"/>
    <x v="6"/>
    <x v="0"/>
    <d v="1899-12-30T08:57:00"/>
    <s v="Chicago, Illinois"/>
    <x v="20"/>
    <x v="60"/>
    <s v="Lockheed 188C  Electra"/>
    <n v="37"/>
    <n v="37"/>
    <n v="0"/>
    <n v="37"/>
    <n v="0"/>
    <n v="0"/>
  </r>
  <r>
    <d v="1961-09-23T00:00:00"/>
    <x v="53"/>
    <x v="6"/>
    <x v="0"/>
    <d v="1899-12-30T18:02:00"/>
    <s v="Ankara, Turkey"/>
    <x v="243"/>
    <x v="531"/>
    <s v="Fokker F-27 Friendship 100"/>
    <n v="29"/>
    <n v="28"/>
    <n v="0"/>
    <n v="28"/>
    <n v="1"/>
    <n v="3.4482758620689655E-2"/>
  </r>
  <r>
    <d v="1961-10-07T00:00:00"/>
    <x v="53"/>
    <x v="6"/>
    <x v="3"/>
    <d v="1899-12-30T02:00:00"/>
    <s v="Mt. Canigou, France"/>
    <x v="11"/>
    <x v="578"/>
    <s v="Douglas DC-3"/>
    <n v="34"/>
    <n v="34"/>
    <n v="0"/>
    <n v="34"/>
    <n v="0"/>
    <n v="0"/>
  </r>
  <r>
    <d v="1961-10-10T00:00:00"/>
    <x v="53"/>
    <x v="6"/>
    <x v="3"/>
    <s v="Unknown"/>
    <s v="El Adem, Libya"/>
    <x v="187"/>
    <x v="186"/>
    <s v="Handley Page Hastings C-2"/>
    <n v="37"/>
    <n v="17"/>
    <n v="0"/>
    <n v="17"/>
    <n v="20"/>
    <n v="0.54054054054054057"/>
  </r>
  <r>
    <d v="1961-11-01T00:00:00"/>
    <x v="53"/>
    <x v="6"/>
    <x v="5"/>
    <d v="1899-12-30T14:26:00"/>
    <s v="Les Prevosts, Guernsey"/>
    <x v="344"/>
    <x v="579"/>
    <s v="Silver City Airways"/>
    <n v="10"/>
    <n v="2"/>
    <n v="0"/>
    <n v="2"/>
    <n v="8"/>
    <n v="0.8"/>
  </r>
  <r>
    <d v="1961-11-01T00:00:00"/>
    <x v="53"/>
    <x v="6"/>
    <x v="5"/>
    <d v="1899-12-30T02:15:00"/>
    <s v="Near Recife, Brazil"/>
    <x v="53"/>
    <x v="187"/>
    <s v="Douglas DC-7C"/>
    <n v="45"/>
    <n v="45"/>
    <n v="0"/>
    <n v="45"/>
    <n v="0"/>
    <n v="0"/>
  </r>
  <r>
    <d v="1961-11-08T00:00:00"/>
    <x v="53"/>
    <x v="6"/>
    <x v="5"/>
    <d v="1899-12-30T21:24:00"/>
    <s v="Near Richmond, Virginia"/>
    <x v="0"/>
    <x v="28"/>
    <s v="Lockheed C-69 Constellation"/>
    <n v="79"/>
    <n v="77"/>
    <n v="0"/>
    <n v="77"/>
    <n v="2"/>
    <n v="2.5316455696202531E-2"/>
  </r>
  <r>
    <d v="1961-11-11T00:00:00"/>
    <x v="53"/>
    <x v="6"/>
    <x v="5"/>
    <s v="Unknown"/>
    <s v="Off Puerto Rico"/>
    <x v="345"/>
    <x v="580"/>
    <s v="Lockheed L-749A Constellation"/>
    <n v="3"/>
    <n v="3"/>
    <n v="0"/>
    <n v="3"/>
    <n v="0"/>
    <n v="0"/>
  </r>
  <r>
    <d v="1961-11-23T00:00:00"/>
    <x v="53"/>
    <x v="6"/>
    <x v="5"/>
    <d v="1899-12-30T05:40:00"/>
    <s v="Campinas, Brazil"/>
    <x v="53"/>
    <x v="367"/>
    <s v="de Havilland Comet 4"/>
    <n v="52"/>
    <n v="52"/>
    <n v="0"/>
    <n v="52"/>
    <n v="0"/>
    <n v="0"/>
  </r>
  <r>
    <d v="1961-11-23T00:00:00"/>
    <x v="53"/>
    <x v="6"/>
    <x v="5"/>
    <s v="Unknown"/>
    <s v="Sao Tomé"/>
    <x v="346"/>
    <x v="581"/>
    <s v="Douglas C-54 Skymaster"/>
    <n v="35"/>
    <n v="21"/>
    <n v="0"/>
    <n v="21"/>
    <n v="14"/>
    <n v="0.4"/>
  </r>
  <r>
    <d v="1961-11-30T00:00:00"/>
    <x v="53"/>
    <x v="6"/>
    <x v="5"/>
    <s v="Unknown"/>
    <s v="Sydney, NSW, Australia"/>
    <x v="103"/>
    <x v="355"/>
    <s v="Vickers Viscount 720"/>
    <n v="15"/>
    <n v="15"/>
    <n v="0"/>
    <n v="15"/>
    <n v="0"/>
    <n v="0"/>
  </r>
  <r>
    <d v="1961-12-04T00:00:00"/>
    <x v="53"/>
    <x v="6"/>
    <x v="9"/>
    <s v="Unknown"/>
    <s v="Mainz, Germany"/>
    <x v="4"/>
    <x v="524"/>
    <s v="Boeing 720-030B"/>
    <n v="3"/>
    <n v="3"/>
    <n v="0"/>
    <n v="3"/>
    <n v="0"/>
    <n v="0"/>
  </r>
  <r>
    <d v="1961-12-12T00:00:00"/>
    <x v="53"/>
    <x v="6"/>
    <x v="9"/>
    <s v="Unknown"/>
    <s v="Chievres, Belgium"/>
    <x v="5"/>
    <x v="582"/>
    <s v="Fairchild C-119G / Fairchild C-119"/>
    <n v="13"/>
    <n v="13"/>
    <n v="8"/>
    <n v="21"/>
    <n v="0"/>
    <n v="0"/>
  </r>
  <r>
    <d v="1961-12-15T00:00:00"/>
    <x v="53"/>
    <x v="6"/>
    <x v="9"/>
    <s v="Unknown"/>
    <s v="Managua, Nicaragua"/>
    <x v="179"/>
    <x v="491"/>
    <s v="Curtiss C-46"/>
    <n v="2"/>
    <n v="2"/>
    <n v="0"/>
    <n v="2"/>
    <n v="0"/>
    <n v="0"/>
  </r>
  <r>
    <d v="1961-12-21T00:00:00"/>
    <x v="53"/>
    <x v="6"/>
    <x v="9"/>
    <s v="Unknown"/>
    <s v="Ankara, Turkey"/>
    <x v="243"/>
    <x v="229"/>
    <s v="de Havilland Comet 4B"/>
    <n v="34"/>
    <n v="27"/>
    <n v="0"/>
    <n v="27"/>
    <n v="7"/>
    <n v="0.20588235294117646"/>
  </r>
  <r>
    <d v="1961-12-24T00:00:00"/>
    <x v="53"/>
    <x v="6"/>
    <x v="9"/>
    <d v="1899-12-30T10:50:00"/>
    <s v="Old Harbor, Kodiak Island, Alaska"/>
    <x v="347"/>
    <x v="583"/>
    <s v="Grumman G-21A Goose"/>
    <n v="5"/>
    <n v="1"/>
    <n v="0"/>
    <n v="1"/>
    <n v="4"/>
    <n v="0.8"/>
  </r>
  <r>
    <d v="1962-01-22T00:00:00"/>
    <x v="49"/>
    <x v="6"/>
    <x v="11"/>
    <d v="1899-12-30T15:16:00"/>
    <s v="Caranavi ,Bolivia"/>
    <x v="94"/>
    <x v="584"/>
    <s v="Curtiss C-46D"/>
    <n v="6"/>
    <n v="6"/>
    <n v="0"/>
    <n v="6"/>
    <n v="0"/>
    <n v="0"/>
  </r>
  <r>
    <d v="1962-01-27T00:00:00"/>
    <x v="49"/>
    <x v="6"/>
    <x v="11"/>
    <s v="Unknown"/>
    <s v="Batataevka, USSR"/>
    <x v="333"/>
    <x v="245"/>
    <s v="Antonov AN-10A"/>
    <n v="13"/>
    <n v="13"/>
    <n v="0"/>
    <n v="13"/>
    <n v="0"/>
    <n v="0"/>
  </r>
  <r>
    <d v="1962-02-04T00:00:00"/>
    <x v="49"/>
    <x v="6"/>
    <x v="10"/>
    <d v="1899-12-30T10:05:00"/>
    <s v="Near Tino Maria, Peru"/>
    <x v="101"/>
    <x v="218"/>
    <s v="Douglas DC-3"/>
    <n v="18"/>
    <n v="18"/>
    <n v="0"/>
    <n v="18"/>
    <n v="0"/>
    <n v="0"/>
  </r>
  <r>
    <d v="1962-02-25T00:00:00"/>
    <x v="49"/>
    <x v="6"/>
    <x v="10"/>
    <s v="Unknown"/>
    <s v="Portlamar, Margarita Island, Venezuela"/>
    <x v="348"/>
    <x v="310"/>
    <s v="Fairchild F-27"/>
    <n v="23"/>
    <n v="23"/>
    <n v="0"/>
    <n v="23"/>
    <n v="0"/>
    <n v="0"/>
  </r>
  <r>
    <d v="1962-02-25T00:00:00"/>
    <x v="49"/>
    <x v="6"/>
    <x v="10"/>
    <d v="1899-12-30T14:35:00"/>
    <s v="Municipio de Marulanda, Colombia"/>
    <x v="38"/>
    <x v="235"/>
    <s v="Douglas C-47A"/>
    <n v="2"/>
    <n v="2"/>
    <n v="0"/>
    <n v="2"/>
    <n v="0"/>
    <n v="0"/>
  </r>
  <r>
    <d v="1962-03-01T00:00:00"/>
    <x v="49"/>
    <x v="6"/>
    <x v="4"/>
    <d v="1899-12-30T10:09:00"/>
    <s v="Jamaica Bay, New York, New York"/>
    <x v="349"/>
    <x v="124"/>
    <s v="Boeing B-707-123B"/>
    <n v="95"/>
    <n v="95"/>
    <n v="0"/>
    <n v="95"/>
    <n v="0"/>
    <n v="0"/>
  </r>
  <r>
    <d v="1962-03-04T00:00:00"/>
    <x v="49"/>
    <x v="6"/>
    <x v="4"/>
    <d v="1899-12-30T18:20:00"/>
    <s v="Douala, Cameroon"/>
    <x v="265"/>
    <x v="585"/>
    <s v="Douglas DC-7C"/>
    <n v="111"/>
    <n v="111"/>
    <n v="0"/>
    <n v="111"/>
    <n v="0"/>
    <n v="0"/>
  </r>
  <r>
    <d v="1962-03-06T00:00:00"/>
    <x v="49"/>
    <x v="6"/>
    <x v="4"/>
    <s v="Unknown"/>
    <s v="Near Seymour, South Africa"/>
    <x v="84"/>
    <x v="183"/>
    <s v="Douglas DC-3"/>
    <n v="7"/>
    <n v="2"/>
    <n v="0"/>
    <n v="2"/>
    <n v="5"/>
    <n v="0.7142857142857143"/>
  </r>
  <r>
    <d v="1962-03-08T00:00:00"/>
    <x v="49"/>
    <x v="6"/>
    <x v="4"/>
    <d v="1899-12-30T17:43:00"/>
    <s v="Mt. Medetsiz, Turkey"/>
    <x v="243"/>
    <x v="531"/>
    <s v="Fairchild F-27"/>
    <n v="11"/>
    <n v="11"/>
    <n v="0"/>
    <n v="11"/>
    <n v="0"/>
    <n v="0"/>
  </r>
  <r>
    <d v="1962-03-08T00:00:00"/>
    <x v="49"/>
    <x v="6"/>
    <x v="4"/>
    <s v="Unknown"/>
    <s v="Rome, Italy"/>
    <x v="31"/>
    <x v="586"/>
    <s v="Douglas DC-6B"/>
    <n v="5"/>
    <n v="5"/>
    <n v="0"/>
    <n v="5"/>
    <n v="0"/>
    <n v="0"/>
  </r>
  <r>
    <d v="1962-03-08T00:00:00"/>
    <x v="49"/>
    <x v="6"/>
    <x v="4"/>
    <d v="1899-12-30T17:30:00"/>
    <s v="Near Alencon, France"/>
    <x v="11"/>
    <x v="197"/>
    <s v="Lockheed C-130A Hercules"/>
    <n v="15"/>
    <n v="15"/>
    <n v="0"/>
    <n v="15"/>
    <n v="0"/>
    <n v="0"/>
  </r>
  <r>
    <d v="1962-03-15T00:00:00"/>
    <x v="49"/>
    <x v="6"/>
    <x v="4"/>
    <d v="1899-12-30T01:14:00"/>
    <s v="Adak, Alaska"/>
    <x v="175"/>
    <x v="399"/>
    <s v="Lockheed 1049H Super Constellation"/>
    <n v="7"/>
    <n v="1"/>
    <n v="0"/>
    <n v="1"/>
    <n v="6"/>
    <n v="0.8571428571428571"/>
  </r>
  <r>
    <d v="1962-03-15T00:00:00"/>
    <x v="49"/>
    <x v="6"/>
    <x v="4"/>
    <d v="1899-12-30T00:30:00"/>
    <s v="Western PacifiOcean, Philippine Sea"/>
    <x v="350"/>
    <x v="399"/>
    <s v="Lockheed 1049H Super Constellation"/>
    <n v="107"/>
    <n v="107"/>
    <n v="0"/>
    <n v="107"/>
    <n v="0"/>
    <n v="0"/>
  </r>
  <r>
    <d v="1962-03-20T00:00:00"/>
    <x v="49"/>
    <x v="6"/>
    <x v="4"/>
    <s v="Unknown"/>
    <s v="Algeria"/>
    <x v="47"/>
    <x v="587"/>
    <s v="Nord 2501 Noratlas"/>
    <n v="11"/>
    <n v="11"/>
    <n v="0"/>
    <n v="11"/>
    <n v="0"/>
    <n v="0"/>
  </r>
  <r>
    <d v="1962-03-27T00:00:00"/>
    <x v="49"/>
    <x v="6"/>
    <x v="4"/>
    <d v="1899-12-30T17:45:00"/>
    <s v="Santiago de Cuba, Cuba"/>
    <x v="65"/>
    <x v="123"/>
    <s v="Ilyushin IL-14"/>
    <n v="22"/>
    <n v="22"/>
    <n v="0"/>
    <n v="22"/>
    <n v="0"/>
    <n v="0"/>
  </r>
  <r>
    <d v="1962-04-06T00:00:00"/>
    <x v="49"/>
    <x v="6"/>
    <x v="8"/>
    <d v="1899-12-30T15:00:00"/>
    <s v="Near Villavicencio, Colombia"/>
    <x v="38"/>
    <x v="588"/>
    <s v="Douglas C-47"/>
    <n v="31"/>
    <n v="31"/>
    <n v="0"/>
    <n v="31"/>
    <n v="0"/>
    <n v="0"/>
  </r>
  <r>
    <d v="1962-04-22T00:00:00"/>
    <x v="49"/>
    <x v="6"/>
    <x v="8"/>
    <s v="Unknown"/>
    <s v="Serrania del Baudo, Colombia"/>
    <x v="38"/>
    <x v="589"/>
    <s v="Douglas C-47A-1"/>
    <n v="40"/>
    <n v="40"/>
    <n v="0"/>
    <n v="40"/>
    <n v="0"/>
    <n v="0"/>
  </r>
  <r>
    <d v="1962-10-12T00:00:00"/>
    <x v="49"/>
    <x v="6"/>
    <x v="3"/>
    <s v="Unknown"/>
    <s v="Near Camona, Spain"/>
    <x v="19"/>
    <x v="45"/>
    <s v="Convair CV-440 -62"/>
    <n v="18"/>
    <n v="18"/>
    <n v="0"/>
    <n v="18"/>
    <n v="0"/>
    <n v="0"/>
  </r>
  <r>
    <d v="1962-05-06T00:00:00"/>
    <x v="49"/>
    <x v="6"/>
    <x v="6"/>
    <d v="1899-12-30T13:29:00"/>
    <s v="Near Portsmouth, England"/>
    <x v="7"/>
    <x v="590"/>
    <s v="Douglas C-47A"/>
    <n v="18"/>
    <n v="12"/>
    <n v="0"/>
    <n v="12"/>
    <n v="6"/>
    <n v="0.33333333333333331"/>
  </r>
  <r>
    <d v="1962-05-08T00:00:00"/>
    <x v="49"/>
    <x v="6"/>
    <x v="6"/>
    <s v="Unknown"/>
    <s v="Near Mong Pa Liao, Burma"/>
    <x v="81"/>
    <x v="591"/>
    <s v="Douglas C-47"/>
    <n v="32"/>
    <n v="32"/>
    <n v="0"/>
    <n v="32"/>
    <n v="0"/>
    <n v="0"/>
  </r>
  <r>
    <d v="1962-05-09T00:00:00"/>
    <x v="49"/>
    <x v="6"/>
    <x v="6"/>
    <d v="1899-12-30T19:30:00"/>
    <s v="Vitoria, Brazil"/>
    <x v="53"/>
    <x v="291"/>
    <s v="Convair CV-240-0"/>
    <n v="25"/>
    <n v="23"/>
    <n v="0"/>
    <n v="23"/>
    <n v="2"/>
    <n v="0.08"/>
  </r>
  <r>
    <d v="1962-05-12T00:00:00"/>
    <x v="49"/>
    <x v="6"/>
    <x v="6"/>
    <s v="Unknown"/>
    <s v="Godthaab, Greenland"/>
    <x v="314"/>
    <x v="592"/>
    <s v="Consolidated Catalina"/>
    <n v="21"/>
    <n v="15"/>
    <n v="0"/>
    <n v="15"/>
    <n v="6"/>
    <n v="0.2857142857142857"/>
  </r>
  <r>
    <d v="1962-05-15T00:00:00"/>
    <x v="49"/>
    <x v="6"/>
    <x v="6"/>
    <s v="Unknown"/>
    <s v="Near Cairo, Egypt"/>
    <x v="105"/>
    <x v="563"/>
    <s v="Douglas DC-3"/>
    <n v="3"/>
    <n v="3"/>
    <n v="0"/>
    <n v="3"/>
    <n v="0"/>
    <n v="0"/>
  </r>
  <r>
    <d v="1962-05-17T00:00:00"/>
    <x v="49"/>
    <x v="6"/>
    <x v="6"/>
    <s v="Unknown"/>
    <s v="Near Nairobi, Kenya"/>
    <x v="135"/>
    <x v="197"/>
    <s v="Lockheed C-130A Hercules"/>
    <n v="13"/>
    <n v="13"/>
    <n v="0"/>
    <n v="13"/>
    <n v="0"/>
    <n v="0"/>
  </r>
  <r>
    <d v="1962-05-22T00:00:00"/>
    <x v="49"/>
    <x v="6"/>
    <x v="6"/>
    <d v="1899-12-30T11:40:00"/>
    <s v="Near Markt Schwaben, West Germany"/>
    <x v="302"/>
    <x v="1"/>
    <s v="Lockheed C121J"/>
    <n v="26"/>
    <n v="26"/>
    <n v="0"/>
    <n v="26"/>
    <n v="0"/>
    <n v="0"/>
  </r>
  <r>
    <d v="1962-05-22T00:00:00"/>
    <x v="49"/>
    <x v="6"/>
    <x v="6"/>
    <d v="1899-12-30T21:21:00"/>
    <s v="Near Unionville, Missouri"/>
    <x v="102"/>
    <x v="485"/>
    <s v="Boeing B-707-124"/>
    <n v="45"/>
    <n v="45"/>
    <n v="0"/>
    <n v="45"/>
    <n v="0"/>
    <n v="0"/>
  </r>
  <r>
    <d v="1962-06-03T00:00:00"/>
    <x v="49"/>
    <x v="6"/>
    <x v="7"/>
    <d v="1899-12-30T12:35:00"/>
    <s v="Villeneuve-le-Roi, Val-de-Marne, France"/>
    <x v="351"/>
    <x v="112"/>
    <s v="Boeing B-707-328"/>
    <n v="132"/>
    <n v="130"/>
    <n v="0"/>
    <n v="130"/>
    <n v="2"/>
    <n v="1.5151515151515152E-2"/>
  </r>
  <r>
    <d v="1962-06-04T00:00:00"/>
    <x v="49"/>
    <x v="6"/>
    <x v="7"/>
    <s v="Unknown"/>
    <s v="Sofia, Bulgaria"/>
    <x v="82"/>
    <x v="245"/>
    <s v="Tupolev Tu-104B"/>
    <n v="5"/>
    <n v="5"/>
    <n v="0"/>
    <n v="5"/>
    <n v="0"/>
    <n v="0"/>
  </r>
  <r>
    <d v="1962-06-22T00:00:00"/>
    <x v="49"/>
    <x v="6"/>
    <x v="7"/>
    <d v="1899-12-30T04:01:00"/>
    <s v="Basse-Terre, Guadaloupe, West Indies"/>
    <x v="352"/>
    <x v="112"/>
    <s v="Boeing B-707-328"/>
    <n v="112"/>
    <n v="112"/>
    <n v="0"/>
    <n v="112"/>
    <n v="0"/>
    <n v="0"/>
  </r>
  <r>
    <d v="1962-06-28T00:00:00"/>
    <x v="49"/>
    <x v="6"/>
    <x v="7"/>
    <s v="Unknown"/>
    <s v="Near Adler, Russia"/>
    <x v="34"/>
    <x v="245"/>
    <s v="Antonov AN-10A"/>
    <n v="81"/>
    <n v="81"/>
    <n v="0"/>
    <n v="81"/>
    <n v="0"/>
    <n v="0"/>
  </r>
  <r>
    <d v="1962-06-30T00:00:00"/>
    <x v="49"/>
    <x v="6"/>
    <x v="7"/>
    <s v="Unknown"/>
    <s v="Near Krasnoyarsk, USSR"/>
    <x v="333"/>
    <x v="245"/>
    <s v="Tupolev TU-104A"/>
    <n v="84"/>
    <n v="84"/>
    <n v="0"/>
    <n v="84"/>
    <n v="0"/>
    <n v="0"/>
  </r>
  <r>
    <d v="1962-07-06T00:00:00"/>
    <x v="49"/>
    <x v="6"/>
    <x v="1"/>
    <s v="Unknown"/>
    <s v="Near Tashkent, Uzbekistan, USSR"/>
    <x v="331"/>
    <x v="245"/>
    <s v="Ilyushin IL-14"/>
    <n v="14"/>
    <n v="14"/>
    <n v="0"/>
    <n v="14"/>
    <n v="0"/>
    <n v="0"/>
  </r>
  <r>
    <d v="1962-07-07T00:00:00"/>
    <x v="49"/>
    <x v="6"/>
    <x v="1"/>
    <d v="1899-12-30T23:59:00"/>
    <s v="Near Junnar, Maharashtra, India"/>
    <x v="353"/>
    <x v="370"/>
    <s v="McDonnell Douglas DC-8-43"/>
    <n v="94"/>
    <n v="94"/>
    <n v="0"/>
    <n v="94"/>
    <n v="0"/>
    <n v="0"/>
  </r>
  <r>
    <d v="1962-07-09T00:00:00"/>
    <x v="49"/>
    <x v="6"/>
    <x v="1"/>
    <d v="1899-12-30T21:42:00"/>
    <s v="Off Brindisi, Italy"/>
    <x v="31"/>
    <x v="593"/>
    <s v="Douglas DC-4"/>
    <n v="6"/>
    <n v="6"/>
    <n v="0"/>
    <n v="6"/>
    <n v="0"/>
    <n v="0"/>
  </r>
  <r>
    <d v="1962-07-15T00:00:00"/>
    <x v="49"/>
    <x v="6"/>
    <x v="1"/>
    <s v="Unknown"/>
    <s v="Near Lahore, Pakistan"/>
    <x v="227"/>
    <x v="438"/>
    <s v="Douglas C-47A"/>
    <n v="3"/>
    <n v="1"/>
    <n v="0"/>
    <n v="1"/>
    <n v="2"/>
    <n v="0.66666666666666663"/>
  </r>
  <r>
    <d v="1962-07-16T00:00:00"/>
    <x v="49"/>
    <x v="6"/>
    <x v="1"/>
    <s v="Unknown"/>
    <s v="Loheshyphn, India"/>
    <x v="131"/>
    <x v="397"/>
    <s v="Douglas C-47"/>
    <n v="9"/>
    <n v="9"/>
    <n v="0"/>
    <n v="9"/>
    <n v="0"/>
    <n v="0"/>
  </r>
  <r>
    <d v="1962-07-19T00:00:00"/>
    <x v="49"/>
    <x v="6"/>
    <x v="1"/>
    <d v="1899-12-30T15:45:00"/>
    <s v="Near Bangkok, Thailand"/>
    <x v="86"/>
    <x v="563"/>
    <s v="de Havilland Comet 4C"/>
    <n v="26"/>
    <n v="26"/>
    <n v="0"/>
    <n v="26"/>
    <n v="0"/>
    <n v="0"/>
  </r>
  <r>
    <d v="1962-07-22T00:00:00"/>
    <x v="49"/>
    <x v="6"/>
    <x v="1"/>
    <d v="1899-12-30T23:19:00"/>
    <s v="Honolulu, Hawaii"/>
    <x v="297"/>
    <x v="334"/>
    <s v="Bristol Britannia 314"/>
    <n v="40"/>
    <n v="27"/>
    <n v="0"/>
    <n v="27"/>
    <n v="13"/>
    <n v="0.32500000000000001"/>
  </r>
  <r>
    <d v="1962-07-28T00:00:00"/>
    <x v="49"/>
    <x v="6"/>
    <x v="1"/>
    <s v="Unknown"/>
    <s v="Sochi, Russia"/>
    <x v="34"/>
    <x v="245"/>
    <s v="Antonov An-10A"/>
    <n v="81"/>
    <n v="81"/>
    <n v="0"/>
    <n v="81"/>
    <n v="0"/>
    <n v="0"/>
  </r>
  <r>
    <d v="1962-07-30T00:00:00"/>
    <x v="49"/>
    <x v="6"/>
    <x v="1"/>
    <s v="Unknown"/>
    <s v="Coulommiers, France"/>
    <x v="11"/>
    <x v="112"/>
    <s v="Douglas DC-3"/>
    <n v="8"/>
    <n v="4"/>
    <n v="0"/>
    <n v="4"/>
    <n v="4"/>
    <n v="0.5"/>
  </r>
  <r>
    <d v="1962-08-01T00:00:00"/>
    <x v="49"/>
    <x v="6"/>
    <x v="2"/>
    <d v="1899-12-30T13:15:00"/>
    <s v="Near Kathmandu, Nepal"/>
    <x v="303"/>
    <x v="566"/>
    <s v="Douglas DC-3"/>
    <n v="10"/>
    <n v="10"/>
    <n v="0"/>
    <n v="10"/>
    <n v="0"/>
    <n v="0"/>
  </r>
  <r>
    <d v="1962-08-20T00:00:00"/>
    <x v="49"/>
    <x v="6"/>
    <x v="2"/>
    <d v="1899-12-30T22:08:00"/>
    <s v="Rio de Janerio, Brazil"/>
    <x v="53"/>
    <x v="594"/>
    <s v="McDonnell Douglas DC-8-33"/>
    <n v="105"/>
    <n v="15"/>
    <n v="0"/>
    <n v="15"/>
    <n v="90"/>
    <n v="0.8571428571428571"/>
  </r>
  <r>
    <d v="1962-08-23T00:00:00"/>
    <x v="49"/>
    <x v="6"/>
    <x v="2"/>
    <d v="1899-12-30T15:57:00"/>
    <s v="Berranca Bermeja, Colombia"/>
    <x v="38"/>
    <x v="595"/>
    <s v="Douglas DC-3"/>
    <n v="32"/>
    <n v="20"/>
    <n v="0"/>
    <n v="20"/>
    <n v="12"/>
    <n v="0.375"/>
  </r>
  <r>
    <d v="1962-08-24T00:00:00"/>
    <x v="49"/>
    <x v="6"/>
    <x v="2"/>
    <s v="Unknown"/>
    <s v="Cerro Puena Paz, Peru"/>
    <x v="101"/>
    <x v="218"/>
    <s v="Douglas DC-3"/>
    <n v="9"/>
    <n v="9"/>
    <n v="0"/>
    <n v="9"/>
    <n v="0"/>
    <n v="0"/>
  </r>
  <r>
    <d v="1962-09-02T00:00:00"/>
    <x v="49"/>
    <x v="6"/>
    <x v="0"/>
    <s v="Unknown"/>
    <s v="Near Khabarovsk, USSR"/>
    <x v="333"/>
    <x v="245"/>
    <s v="Tupolev TU-104A"/>
    <n v="86"/>
    <n v="86"/>
    <n v="0"/>
    <n v="86"/>
    <n v="0"/>
    <n v="0"/>
  </r>
  <r>
    <d v="1962-09-03T00:00:00"/>
    <x v="49"/>
    <x v="6"/>
    <x v="0"/>
    <d v="1899-12-30T16:55:00"/>
    <s v="Yanoyaki, Japan"/>
    <x v="137"/>
    <x v="596"/>
    <s v="Lockheed P2V-7"/>
    <n v="12"/>
    <n v="12"/>
    <n v="1"/>
    <n v="13"/>
    <n v="0"/>
    <n v="0"/>
  </r>
  <r>
    <d v="1962-09-04T00:00:00"/>
    <x v="49"/>
    <x v="6"/>
    <x v="0"/>
    <d v="1899-12-30T21:00:00"/>
    <s v="Near Lake Milton, Ohio"/>
    <x v="13"/>
    <x v="597"/>
    <s v="Lockheed 18 Lodestar"/>
    <n v="13"/>
    <n v="13"/>
    <n v="0"/>
    <n v="13"/>
    <n v="0"/>
    <n v="0"/>
  </r>
  <r>
    <d v="1962-09-10T00:00:00"/>
    <x v="49"/>
    <x v="6"/>
    <x v="0"/>
    <d v="1899-12-30T09:00:00"/>
    <s v="Brno, Czechoslovakia"/>
    <x v="42"/>
    <x v="74"/>
    <s v="Avia 14"/>
    <n v="34"/>
    <n v="11"/>
    <n v="0"/>
    <n v="11"/>
    <n v="23"/>
    <n v="0.67647058823529416"/>
  </r>
  <r>
    <d v="1962-09-10T00:00:00"/>
    <x v="49"/>
    <x v="6"/>
    <x v="0"/>
    <d v="1899-12-30T11:05:00"/>
    <s v="Near Milan, Washington"/>
    <x v="69"/>
    <x v="197"/>
    <s v="Boeing KC-135A"/>
    <n v="44"/>
    <n v="44"/>
    <n v="0"/>
    <n v="44"/>
    <n v="0"/>
    <n v="0"/>
  </r>
  <r>
    <d v="1962-09-10T00:00:00"/>
    <x v="49"/>
    <x v="6"/>
    <x v="0"/>
    <s v="Unknown"/>
    <s v="Near Alcoche, Bolivia"/>
    <x v="94"/>
    <x v="598"/>
    <s v="Douglas C-47A"/>
    <n v="4"/>
    <n v="4"/>
    <n v="0"/>
    <n v="4"/>
    <n v="0"/>
    <n v="0"/>
  </r>
  <r>
    <d v="1962-09-21T00:00:00"/>
    <x v="49"/>
    <x v="6"/>
    <x v="0"/>
    <s v="Unknown"/>
    <s v="Sela, India"/>
    <x v="131"/>
    <x v="397"/>
    <s v="Douglas C-47A"/>
    <n v="8"/>
    <n v="8"/>
    <n v="0"/>
    <n v="8"/>
    <n v="0"/>
    <n v="0"/>
  </r>
  <r>
    <d v="1962-09-23T00:00:00"/>
    <x v="49"/>
    <x v="6"/>
    <x v="0"/>
    <d v="1899-12-30T21:00:00"/>
    <s v="North AtlantiOcean"/>
    <x v="176"/>
    <x v="399"/>
    <s v="Lockheed 1049H-82 Super Constellation"/>
    <n v="76"/>
    <n v="28"/>
    <n v="0"/>
    <n v="28"/>
    <n v="48"/>
    <n v="0.63157894736842102"/>
  </r>
  <r>
    <d v="1962-10-10T00:00:00"/>
    <x v="49"/>
    <x v="6"/>
    <x v="3"/>
    <d v="1899-12-30T18:30:00"/>
    <s v="Spt-Îles, Quebec, Canada"/>
    <x v="174"/>
    <x v="170"/>
    <s v="Vickers 757 Viscount"/>
    <n v="19"/>
    <n v="2"/>
    <n v="0"/>
    <n v="2"/>
    <n v="17"/>
    <n v="0.89473684210526316"/>
  </r>
  <r>
    <d v="1962-10-12T00:00:00"/>
    <x v="49"/>
    <x v="6"/>
    <x v="3"/>
    <s v="Unknown"/>
    <s v="Manila, Philippines"/>
    <x v="193"/>
    <x v="254"/>
    <s v="Fokker F-27 Friendship 100"/>
    <n v="3"/>
    <n v="3"/>
    <n v="0"/>
    <n v="3"/>
    <n v="0"/>
    <n v="0"/>
  </r>
  <r>
    <d v="1973-10-12T00:00:00"/>
    <x v="52"/>
    <x v="7"/>
    <x v="3"/>
    <s v="Unknown"/>
    <s v="Acapulco, Mexico"/>
    <x v="70"/>
    <x v="599"/>
    <s v="de Havilland DH-125-1A"/>
    <n v="8"/>
    <n v="8"/>
    <n v="0"/>
    <n v="8"/>
    <n v="0"/>
    <n v="0"/>
  </r>
  <r>
    <d v="1962-10-19T00:00:00"/>
    <x v="49"/>
    <x v="6"/>
    <x v="3"/>
    <d v="1899-12-30T20:52:00"/>
    <s v="Windsor Locks, Connecticut"/>
    <x v="48"/>
    <x v="544"/>
    <s v="Convair CV-340/440"/>
    <n v="52"/>
    <n v="1"/>
    <n v="0"/>
    <n v="1"/>
    <n v="51"/>
    <n v="0.98076923076923073"/>
  </r>
  <r>
    <d v="1962-10-25T00:00:00"/>
    <x v="49"/>
    <x v="6"/>
    <x v="3"/>
    <s v="Unknown"/>
    <s v="Near Moscow, Russia"/>
    <x v="34"/>
    <x v="245"/>
    <s v="Tupolev TU-104B"/>
    <n v="10"/>
    <n v="10"/>
    <n v="0"/>
    <n v="10"/>
    <n v="0"/>
    <n v="0"/>
  </r>
  <r>
    <d v="1962-11-10T00:00:00"/>
    <x v="49"/>
    <x v="6"/>
    <x v="5"/>
    <d v="1899-12-30T14:37:00"/>
    <s v="Near Tourane, South Vietnam"/>
    <x v="354"/>
    <x v="448"/>
    <s v="Douglas DC-3"/>
    <n v="27"/>
    <n v="27"/>
    <n v="0"/>
    <n v="27"/>
    <n v="0"/>
    <n v="0"/>
  </r>
  <r>
    <d v="1962-11-19T00:00:00"/>
    <x v="49"/>
    <x v="6"/>
    <x v="5"/>
    <s v="Unknown"/>
    <s v="Near Nagoya, Japan"/>
    <x v="137"/>
    <x v="516"/>
    <s v="Vickers 828 Viscount"/>
    <n v="4"/>
    <n v="4"/>
    <n v="0"/>
    <n v="4"/>
    <n v="0"/>
    <n v="0"/>
  </r>
  <r>
    <d v="1962-11-23T00:00:00"/>
    <x v="49"/>
    <x v="6"/>
    <x v="5"/>
    <d v="1899-12-30T12:24:00"/>
    <s v="Ellicott, Maryland"/>
    <x v="15"/>
    <x v="111"/>
    <s v="Vickers Viscount 745D"/>
    <n v="18"/>
    <n v="18"/>
    <n v="0"/>
    <n v="18"/>
    <n v="0"/>
    <n v="0"/>
  </r>
  <r>
    <d v="1962-11-23T00:00:00"/>
    <x v="49"/>
    <x v="6"/>
    <x v="5"/>
    <s v="Unknown"/>
    <s v="Sao Tomé &amp; Principe"/>
    <x v="355"/>
    <x v="372"/>
    <s v="Douglas C-54D"/>
    <n v="37"/>
    <n v="23"/>
    <n v="0"/>
    <n v="23"/>
    <n v="14"/>
    <n v="0.3783783783783784"/>
  </r>
  <r>
    <d v="1962-11-23T00:00:00"/>
    <x v="49"/>
    <x v="6"/>
    <x v="5"/>
    <d v="1899-12-30T14:10:00"/>
    <s v="Le Bourget, France"/>
    <x v="11"/>
    <x v="571"/>
    <s v="Ilyushin IL-18D"/>
    <n v="21"/>
    <n v="21"/>
    <n v="0"/>
    <n v="21"/>
    <n v="0"/>
    <n v="0"/>
  </r>
  <r>
    <d v="1962-11-26T00:00:00"/>
    <x v="49"/>
    <x v="6"/>
    <x v="5"/>
    <d v="1899-12-30T12:09:00"/>
    <s v="Paraibuna, Brazil"/>
    <x v="53"/>
    <x v="600"/>
    <s v="Saab Scandia / Cessna 310"/>
    <n v="26"/>
    <n v="26"/>
    <n v="0"/>
    <n v="26"/>
    <n v="0"/>
    <n v="0"/>
  </r>
  <r>
    <d v="1962-11-27T00:00:00"/>
    <x v="49"/>
    <x v="6"/>
    <x v="5"/>
    <d v="1899-12-30T03:40:00"/>
    <s v="Lima, Peru"/>
    <x v="101"/>
    <x v="203"/>
    <s v="Boeing B-707-441"/>
    <n v="97"/>
    <n v="97"/>
    <n v="0"/>
    <n v="97"/>
    <n v="0"/>
    <n v="0"/>
  </r>
  <r>
    <d v="1962-11-30T00:00:00"/>
    <x v="49"/>
    <x v="6"/>
    <x v="5"/>
    <d v="1899-12-30T21:45:00"/>
    <s v="New York, New York"/>
    <x v="43"/>
    <x v="149"/>
    <s v="Douglas DC-7B"/>
    <n v="51"/>
    <n v="25"/>
    <n v="0"/>
    <n v="25"/>
    <n v="26"/>
    <n v="0.50980392156862742"/>
  </r>
  <r>
    <d v="1962-12-06T00:00:00"/>
    <x v="49"/>
    <x v="6"/>
    <x v="9"/>
    <d v="1899-12-30T17:00:00"/>
    <s v="Barranca Bermeja, Colombia"/>
    <x v="38"/>
    <x v="595"/>
    <s v="Douglas C-47"/>
    <n v="26"/>
    <n v="24"/>
    <n v="0"/>
    <n v="24"/>
    <n v="2"/>
    <n v="7.6923076923076927E-2"/>
  </r>
  <r>
    <d v="1962-12-14T00:00:00"/>
    <x v="49"/>
    <x v="6"/>
    <x v="9"/>
    <d v="1899-12-30T02:19:00"/>
    <s v="Near Manaus, Brazil"/>
    <x v="53"/>
    <x v="187"/>
    <s v="Lockheed 049-46-21 Constellation"/>
    <n v="50"/>
    <n v="50"/>
    <n v="0"/>
    <n v="50"/>
    <n v="0"/>
    <n v="0"/>
  </r>
  <r>
    <d v="1962-12-14T00:00:00"/>
    <x v="49"/>
    <x v="6"/>
    <x v="9"/>
    <d v="1899-12-30T22:12:00"/>
    <s v="Burbank, California"/>
    <x v="28"/>
    <x v="399"/>
    <s v="Lockheed 1049H Super Constellation"/>
    <n v="5"/>
    <n v="5"/>
    <n v="3"/>
    <n v="8"/>
    <n v="0"/>
    <n v="0"/>
  </r>
  <r>
    <d v="1962-12-19T00:00:00"/>
    <x v="49"/>
    <x v="6"/>
    <x v="9"/>
    <d v="1899-12-30T19:30:00"/>
    <s v="Warsaw, Poland"/>
    <x v="233"/>
    <x v="163"/>
    <s v="Vickers Viscount 804"/>
    <n v="33"/>
    <n v="33"/>
    <n v="0"/>
    <n v="33"/>
    <n v="0"/>
    <n v="0"/>
  </r>
  <r>
    <d v="1962-12-20T00:00:00"/>
    <x v="49"/>
    <x v="6"/>
    <x v="9"/>
    <s v="Unknown"/>
    <s v="Kadena AB, Okinawa"/>
    <x v="318"/>
    <x v="197"/>
    <s v="KB-50"/>
    <n v="12"/>
    <n v="12"/>
    <n v="0"/>
    <n v="12"/>
    <n v="0"/>
    <n v="0"/>
  </r>
  <r>
    <d v="1962-12-22T00:00:00"/>
    <x v="49"/>
    <x v="6"/>
    <x v="9"/>
    <s v="Unknown"/>
    <s v="Near Brasilia, Brazil"/>
    <x v="53"/>
    <x v="203"/>
    <s v="Convair CV-240-2"/>
    <n v="40"/>
    <n v="1"/>
    <n v="0"/>
    <n v="1"/>
    <n v="39"/>
    <n v="0.97499999999999998"/>
  </r>
  <r>
    <d v="1962-12-28T00:00:00"/>
    <x v="49"/>
    <x v="6"/>
    <x v="9"/>
    <s v="Unknown"/>
    <s v="Rotterdam, The Netherlands"/>
    <x v="145"/>
    <x v="601"/>
    <s v="Channel Air Bridge"/>
    <n v="18"/>
    <n v="1"/>
    <n v="0"/>
    <n v="1"/>
    <n v="17"/>
    <n v="0.94444444444444442"/>
  </r>
  <r>
    <d v="1962-12-29T00:00:00"/>
    <x v="49"/>
    <x v="6"/>
    <x v="9"/>
    <d v="1899-12-30T01:11:00"/>
    <s v="Monte Renosa, Corsica, France"/>
    <x v="112"/>
    <x v="602"/>
    <s v="Boeing B307-1 Stratoliner"/>
    <n v="25"/>
    <n v="25"/>
    <n v="0"/>
    <n v="25"/>
    <n v="0"/>
    <n v="0"/>
  </r>
  <r>
    <d v="1964-03-10T00:00:00"/>
    <x v="54"/>
    <x v="6"/>
    <x v="4"/>
    <d v="1899-12-30T07:00:00"/>
    <s v="Grand Isle, Louisana"/>
    <x v="356"/>
    <x v="603"/>
    <s v="Bell 74G"/>
    <n v="2"/>
    <n v="2"/>
    <n v="0"/>
    <n v="2"/>
    <n v="0"/>
    <n v="0"/>
  </r>
  <r>
    <d v="1963-01-14T00:00:00"/>
    <x v="55"/>
    <x v="6"/>
    <x v="11"/>
    <d v="1899-12-30T23:28:00"/>
    <s v="Barter Island, Alaska"/>
    <x v="175"/>
    <x v="604"/>
    <s v="Beech AT-11"/>
    <n v="6"/>
    <n v="5"/>
    <n v="0"/>
    <n v="5"/>
    <n v="1"/>
    <n v="0.16666666666666666"/>
  </r>
  <r>
    <d v="1963-01-15T00:00:00"/>
    <x v="55"/>
    <x v="6"/>
    <x v="11"/>
    <s v="Unknown"/>
    <s v="Sao Paulo, Brazil"/>
    <x v="53"/>
    <x v="291"/>
    <s v="Convair CV-240-0"/>
    <n v="45"/>
    <n v="13"/>
    <n v="7"/>
    <n v="20"/>
    <n v="32"/>
    <n v="0.71111111111111114"/>
  </r>
  <r>
    <d v="1963-01-17T00:00:00"/>
    <x v="55"/>
    <x v="6"/>
    <x v="11"/>
    <d v="1899-12-30T15:53:00"/>
    <s v="Great Salt Lake, Utah"/>
    <x v="85"/>
    <x v="605"/>
    <s v="Fairchild F-27"/>
    <n v="3"/>
    <n v="3"/>
    <n v="0"/>
    <n v="3"/>
    <n v="0"/>
    <n v="0"/>
  </r>
  <r>
    <d v="1963-01-26T00:00:00"/>
    <x v="55"/>
    <x v="6"/>
    <x v="11"/>
    <s v="Unknown"/>
    <s v="Kotzebue, Alaska"/>
    <x v="175"/>
    <x v="606"/>
    <s v="Curtiss C-46F"/>
    <n v="2"/>
    <n v="1"/>
    <n v="0"/>
    <n v="1"/>
    <n v="1"/>
    <n v="0.5"/>
  </r>
  <r>
    <d v="1963-01-29T00:00:00"/>
    <x v="55"/>
    <x v="6"/>
    <x v="11"/>
    <d v="1899-12-30T22:44:00"/>
    <s v="Kansas City, Missouri"/>
    <x v="102"/>
    <x v="485"/>
    <s v="Vickers Viscount 812"/>
    <n v="8"/>
    <n v="8"/>
    <n v="0"/>
    <n v="8"/>
    <n v="0"/>
    <n v="0"/>
  </r>
  <r>
    <d v="1963-01-30T00:00:00"/>
    <x v="55"/>
    <x v="6"/>
    <x v="11"/>
    <s v="Unknown"/>
    <s v="Off Patuxent River, Maryland"/>
    <x v="15"/>
    <x v="1"/>
    <s v="Lockheed P-3A Orion"/>
    <n v="14"/>
    <n v="14"/>
    <n v="0"/>
    <n v="14"/>
    <n v="0"/>
    <n v="0"/>
  </r>
  <r>
    <d v="1963-02-01T00:00:00"/>
    <x v="55"/>
    <x v="6"/>
    <x v="10"/>
    <d v="1899-12-30T17:15:00"/>
    <s v="Ankara, Turkey"/>
    <x v="243"/>
    <x v="607"/>
    <s v="Vickers Viscount 754D"/>
    <n v="17"/>
    <n v="17"/>
    <n v="87"/>
    <n v="104"/>
    <n v="0"/>
    <n v="0"/>
  </r>
  <r>
    <d v="1963-02-03T00:00:00"/>
    <x v="55"/>
    <x v="6"/>
    <x v="10"/>
    <d v="1899-12-30T12:07:00"/>
    <s v="San Francisco, California"/>
    <x v="28"/>
    <x v="257"/>
    <s v="Lockheed 1049H Super Constellation"/>
    <n v="8"/>
    <n v="3"/>
    <n v="0"/>
    <n v="3"/>
    <n v="5"/>
    <n v="0.625"/>
  </r>
  <r>
    <d v="1963-02-08T00:00:00"/>
    <x v="55"/>
    <x v="6"/>
    <x v="10"/>
    <s v="Unknown"/>
    <s v="Syktyvkar ,Russia"/>
    <x v="34"/>
    <x v="245"/>
    <s v="Antonov An-10A"/>
    <n v="7"/>
    <n v="7"/>
    <n v="0"/>
    <n v="7"/>
    <n v="0"/>
    <n v="0"/>
  </r>
  <r>
    <d v="1963-02-12T00:00:00"/>
    <x v="55"/>
    <x v="6"/>
    <x v="10"/>
    <d v="1899-12-30T13:48:00"/>
    <s v="Near Miami, Florida"/>
    <x v="89"/>
    <x v="60"/>
    <s v="Boeing B-720-051B"/>
    <n v="43"/>
    <n v="43"/>
    <n v="0"/>
    <n v="43"/>
    <n v="0"/>
    <n v="0"/>
  </r>
  <r>
    <d v="1963-02-28T00:00:00"/>
    <x v="55"/>
    <x v="6"/>
    <x v="10"/>
    <d v="1899-12-30T21:29:00"/>
    <s v="Boston, Massachusetts"/>
    <x v="75"/>
    <x v="149"/>
    <s v="Douglas DC-7"/>
    <n v="26"/>
    <n v="0"/>
    <n v="1"/>
    <n v="1"/>
    <n v="26"/>
    <n v="1"/>
  </r>
  <r>
    <d v="1963-03-02T00:00:00"/>
    <x v="55"/>
    <x v="6"/>
    <x v="4"/>
    <d v="1899-12-30T10:02:00"/>
    <s v="Near Davao City, Philippines"/>
    <x v="193"/>
    <x v="254"/>
    <s v="Douglas DC-3"/>
    <n v="27"/>
    <n v="27"/>
    <n v="0"/>
    <n v="27"/>
    <n v="0"/>
    <n v="0"/>
  </r>
  <r>
    <d v="1963-03-05T00:00:00"/>
    <x v="55"/>
    <x v="6"/>
    <x v="4"/>
    <d v="1899-12-30T18:20:00"/>
    <s v="Camden, Tennesee"/>
    <x v="357"/>
    <x v="2"/>
    <s v="Piper PA-24-250 Comanche"/>
    <n v="4"/>
    <n v="4"/>
    <n v="0"/>
    <n v="4"/>
    <n v="0"/>
    <n v="0"/>
  </r>
  <r>
    <d v="1963-03-15T00:00:00"/>
    <x v="55"/>
    <x v="6"/>
    <x v="4"/>
    <d v="1899-12-30T05:40:00"/>
    <s v="Near Karai, Iran"/>
    <x v="68"/>
    <x v="518"/>
    <s v="Avro 685 York C1"/>
    <n v="4"/>
    <n v="4"/>
    <n v="0"/>
    <n v="4"/>
    <n v="0"/>
    <n v="0"/>
  </r>
  <r>
    <d v="1963-03-15T00:00:00"/>
    <x v="55"/>
    <x v="6"/>
    <x v="4"/>
    <d v="1899-12-30T13:55:00"/>
    <s v="Near Charana, Bolivia"/>
    <x v="94"/>
    <x v="139"/>
    <s v="Douglas DC-6B"/>
    <n v="41"/>
    <n v="41"/>
    <n v="0"/>
    <n v="41"/>
    <n v="0"/>
    <n v="0"/>
  </r>
  <r>
    <d v="1963-03-20T00:00:00"/>
    <x v="55"/>
    <x v="6"/>
    <x v="4"/>
    <d v="1899-12-30T02:23:00"/>
    <s v="Monte Matto, Italy"/>
    <x v="31"/>
    <x v="608"/>
    <s v="de Havilland Comet 4C"/>
    <n v="18"/>
    <n v="18"/>
    <n v="0"/>
    <n v="18"/>
    <n v="0"/>
    <n v="0"/>
  </r>
  <r>
    <d v="1963-03-23T00:00:00"/>
    <x v="55"/>
    <x v="6"/>
    <x v="4"/>
    <d v="1899-12-30T11:00:00"/>
    <s v="Misaki Mountain, Japan"/>
    <x v="137"/>
    <x v="609"/>
    <s v="H-21B"/>
    <n v="10"/>
    <n v="10"/>
    <n v="0"/>
    <n v="10"/>
    <n v="0"/>
    <n v="0"/>
  </r>
  <r>
    <d v="1964-11-20T00:00:00"/>
    <x v="54"/>
    <x v="6"/>
    <x v="5"/>
    <d v="1899-12-30T21:14:00"/>
    <s v="Angelholm, Sweden"/>
    <x v="115"/>
    <x v="610"/>
    <s v="Convair CV-440"/>
    <n v="43"/>
    <n v="31"/>
    <n v="0"/>
    <n v="31"/>
    <n v="12"/>
    <n v="0.27906976744186046"/>
  </r>
  <r>
    <d v="1963-03-30T00:00:00"/>
    <x v="55"/>
    <x v="6"/>
    <x v="4"/>
    <s v="Unknown"/>
    <s v="Near Sora, Italy"/>
    <x v="31"/>
    <x v="564"/>
    <s v="Douglas DC-3"/>
    <n v="11"/>
    <n v="11"/>
    <n v="0"/>
    <n v="11"/>
    <n v="0"/>
    <n v="0"/>
  </r>
  <r>
    <d v="1963-04-14T00:00:00"/>
    <x v="55"/>
    <x v="6"/>
    <x v="8"/>
    <d v="1899-12-30T12:18:00"/>
    <s v="Oslo, Norway"/>
    <x v="116"/>
    <x v="371"/>
    <s v="Vickers Viscount 759D"/>
    <n v="12"/>
    <n v="12"/>
    <n v="0"/>
    <n v="12"/>
    <n v="0"/>
    <n v="0"/>
  </r>
  <r>
    <d v="1963-05-03T00:00:00"/>
    <x v="55"/>
    <x v="6"/>
    <x v="6"/>
    <d v="1899-12-30T13:27:00"/>
    <s v="Near Buca, Cameroon"/>
    <x v="265"/>
    <x v="611"/>
    <s v="Douglas DC-6B"/>
    <n v="55"/>
    <n v="55"/>
    <n v="0"/>
    <n v="55"/>
    <n v="0"/>
    <n v="0"/>
  </r>
  <r>
    <d v="1963-05-03T00:00:00"/>
    <x v="55"/>
    <x v="6"/>
    <x v="6"/>
    <s v="Unknown"/>
    <s v="Sao Paulo, Brazil"/>
    <x v="53"/>
    <x v="291"/>
    <s v="Convair CV-340-59"/>
    <n v="50"/>
    <n v="37"/>
    <n v="0"/>
    <n v="37"/>
    <n v="13"/>
    <n v="0.26"/>
  </r>
  <r>
    <d v="1963-05-12T00:00:00"/>
    <x v="55"/>
    <x v="6"/>
    <x v="6"/>
    <s v="Unknown"/>
    <s v="Near Ayayda, Egypt"/>
    <x v="105"/>
    <x v="563"/>
    <s v="Douglas DC-3"/>
    <n v="34"/>
    <n v="34"/>
    <n v="0"/>
    <n v="34"/>
    <n v="0"/>
    <n v="0"/>
  </r>
  <r>
    <d v="1963-06-03T00:00:00"/>
    <x v="55"/>
    <x v="6"/>
    <x v="7"/>
    <d v="1899-12-30T10:16:00"/>
    <s v="PacifiOcean, 116 miles WSW of Annette Island, Alaska"/>
    <x v="358"/>
    <x v="60"/>
    <s v="Douglas DC-7CF"/>
    <n v="101"/>
    <n v="101"/>
    <n v="0"/>
    <n v="101"/>
    <n v="0"/>
    <n v="0"/>
  </r>
  <r>
    <d v="1963-06-03T00:00:00"/>
    <x v="55"/>
    <x v="6"/>
    <x v="7"/>
    <d v="1899-12-30T04:25:00"/>
    <s v="Sama, India"/>
    <x v="131"/>
    <x v="438"/>
    <s v="Douglas C-47"/>
    <n v="29"/>
    <n v="29"/>
    <n v="0"/>
    <n v="29"/>
    <n v="0"/>
    <n v="0"/>
  </r>
  <r>
    <d v="1963-06-10T00:00:00"/>
    <x v="55"/>
    <x v="6"/>
    <x v="7"/>
    <s v="Unknown"/>
    <s v="Yunnan, Burma"/>
    <x v="81"/>
    <x v="466"/>
    <s v="Douglas DC-3"/>
    <n v="20"/>
    <n v="20"/>
    <n v="0"/>
    <n v="20"/>
    <n v="0"/>
    <n v="0"/>
  </r>
  <r>
    <d v="1963-06-16T00:00:00"/>
    <x v="55"/>
    <x v="6"/>
    <x v="7"/>
    <s v="Unknown"/>
    <s v="Bekkessamson, Romainia"/>
    <x v="359"/>
    <x v="612"/>
    <s v="VEB 14P"/>
    <n v="31"/>
    <n v="31"/>
    <n v="0"/>
    <n v="31"/>
    <n v="0"/>
    <n v="0"/>
  </r>
  <r>
    <d v="1963-06-16T00:00:00"/>
    <x v="55"/>
    <x v="6"/>
    <x v="7"/>
    <s v="Unknown"/>
    <s v="Near Aysen, Chile"/>
    <x v="133"/>
    <x v="613"/>
    <s v="Douglas C-47A"/>
    <n v="20"/>
    <n v="19"/>
    <n v="0"/>
    <n v="19"/>
    <n v="1"/>
    <n v="0.05"/>
  </r>
  <r>
    <d v="1963-06-23T00:00:00"/>
    <x v="55"/>
    <x v="6"/>
    <x v="7"/>
    <d v="1899-12-30T12:00:00"/>
    <s v="Nar Augustdorf, West Germany"/>
    <x v="302"/>
    <x v="556"/>
    <s v="Fairchild C-119"/>
    <n v="47"/>
    <n v="38"/>
    <n v="0"/>
    <n v="38"/>
    <n v="9"/>
    <n v="0.19148936170212766"/>
  </r>
  <r>
    <d v="1963-06-26T00:00:00"/>
    <x v="55"/>
    <x v="6"/>
    <x v="7"/>
    <s v="Unknown"/>
    <s v="Detmold, Germany"/>
    <x v="4"/>
    <x v="582"/>
    <s v="Kaiser-Fraser C-119G"/>
    <n v="47"/>
    <n v="38"/>
    <n v="0"/>
    <n v="38"/>
    <n v="9"/>
    <n v="0.19148936170212766"/>
  </r>
  <r>
    <d v="1963-07-01T00:00:00"/>
    <x v="55"/>
    <x v="6"/>
    <x v="1"/>
    <s v="Unknown"/>
    <s v="Passo Fundo, Brazil"/>
    <x v="53"/>
    <x v="203"/>
    <s v="Douglas DC-3"/>
    <n v="18"/>
    <n v="15"/>
    <n v="0"/>
    <n v="15"/>
    <n v="3"/>
    <n v="0.16666666666666666"/>
  </r>
  <r>
    <d v="1963-07-02T00:00:00"/>
    <x v="55"/>
    <x v="6"/>
    <x v="1"/>
    <d v="1899-12-30T15:49:00"/>
    <s v="Rochester, New York"/>
    <x v="43"/>
    <x v="614"/>
    <s v="Martin 404"/>
    <n v="43"/>
    <n v="7"/>
    <n v="0"/>
    <n v="7"/>
    <n v="36"/>
    <n v="0.83720930232558144"/>
  </r>
  <r>
    <d v="1963-07-03T00:00:00"/>
    <x v="55"/>
    <x v="6"/>
    <x v="1"/>
    <d v="1899-12-30T09:09:00"/>
    <s v="Mt. Ngatamahinerua, New Zealand"/>
    <x v="78"/>
    <x v="309"/>
    <s v="Douglas DC-3"/>
    <n v="23"/>
    <n v="23"/>
    <n v="0"/>
    <n v="23"/>
    <n v="0"/>
    <n v="0"/>
  </r>
  <r>
    <d v="1963-07-13T00:00:00"/>
    <x v="55"/>
    <x v="6"/>
    <x v="1"/>
    <s v="Unknown"/>
    <s v="Near Irkutsk, Russia"/>
    <x v="34"/>
    <x v="245"/>
    <s v="Tupolev TU-104B"/>
    <n v="35"/>
    <n v="35"/>
    <n v="0"/>
    <n v="35"/>
    <n v="0"/>
    <n v="0"/>
  </r>
  <r>
    <d v="1963-07-15T00:00:00"/>
    <x v="55"/>
    <x v="6"/>
    <x v="1"/>
    <s v="Unknown"/>
    <s v="Farafangana, Madagascar"/>
    <x v="73"/>
    <x v="615"/>
    <s v="Douglas C-47"/>
    <n v="12"/>
    <n v="6"/>
    <n v="0"/>
    <n v="6"/>
    <n v="6"/>
    <n v="0.5"/>
  </r>
  <r>
    <d v="1963-07-17T00:00:00"/>
    <x v="55"/>
    <x v="6"/>
    <x v="1"/>
    <s v="Unknown"/>
    <s v="Pak Tha, Laos"/>
    <x v="275"/>
    <x v="573"/>
    <s v="Curtiss C-46F"/>
    <n v="6"/>
    <n v="6"/>
    <n v="0"/>
    <n v="6"/>
    <n v="0"/>
    <n v="0"/>
  </r>
  <r>
    <d v="1963-07-27T00:00:00"/>
    <x v="55"/>
    <x v="6"/>
    <x v="1"/>
    <d v="1899-12-30T01:50:00"/>
    <s v="Off Bandra, Maharashtra, India"/>
    <x v="353"/>
    <x v="563"/>
    <s v="de Havilland Comet 4C"/>
    <n v="63"/>
    <n v="63"/>
    <n v="0"/>
    <n v="63"/>
    <n v="0"/>
    <n v="0"/>
  </r>
  <r>
    <d v="1963-08-08T00:00:00"/>
    <x v="55"/>
    <x v="6"/>
    <x v="2"/>
    <s v="Unknown"/>
    <s v="Wemmershoek Mountains, South Africa"/>
    <x v="84"/>
    <x v="214"/>
    <s v="Avro Shackleton MR3"/>
    <n v="13"/>
    <n v="13"/>
    <n v="0"/>
    <n v="13"/>
    <n v="0"/>
    <n v="0"/>
  </r>
  <r>
    <d v="1963-08-12T00:00:00"/>
    <x v="55"/>
    <x v="6"/>
    <x v="2"/>
    <d v="1899-12-30T13:19:00"/>
    <s v="Lyon, France"/>
    <x v="11"/>
    <x v="616"/>
    <s v="Vickers Viscount 708"/>
    <n v="20"/>
    <n v="20"/>
    <n v="1"/>
    <n v="21"/>
    <n v="0"/>
    <n v="0"/>
  </r>
  <r>
    <d v="1963-08-14T00:00:00"/>
    <x v="55"/>
    <x v="6"/>
    <x v="2"/>
    <d v="1899-12-30T15:00:00"/>
    <s v="Near Great Falls, Montana"/>
    <x v="104"/>
    <x v="617"/>
    <s v="Curtiss C-46F-1-CU"/>
    <n v="2"/>
    <n v="1"/>
    <n v="0"/>
    <n v="1"/>
    <n v="1"/>
    <n v="0.5"/>
  </r>
  <r>
    <d v="1963-08-17T00:00:00"/>
    <x v="55"/>
    <x v="6"/>
    <x v="2"/>
    <s v="Unknown"/>
    <s v="Hachijo-Jima Island, Japan"/>
    <x v="137"/>
    <x v="618"/>
    <s v="de Havilland DH-114 Heron"/>
    <n v="19"/>
    <n v="19"/>
    <n v="0"/>
    <n v="19"/>
    <n v="0"/>
    <n v="0"/>
  </r>
  <r>
    <d v="1963-08-21T00:00:00"/>
    <x v="55"/>
    <x v="6"/>
    <x v="2"/>
    <d v="1899-12-30T12:15:00"/>
    <s v="Near Leningrad , Russia"/>
    <x v="34"/>
    <x v="245"/>
    <s v="Tupelov Tu-124"/>
    <n v="52"/>
    <n v="0"/>
    <n v="0"/>
    <n v="0"/>
    <n v="52"/>
    <n v="1"/>
  </r>
  <r>
    <d v="1963-08-28T00:00:00"/>
    <x v="55"/>
    <x v="6"/>
    <x v="2"/>
    <d v="1899-12-30T12:30:00"/>
    <s v="Off Miami, Florida"/>
    <x v="89"/>
    <x v="619"/>
    <s v="Boeing KC-135A / Boeing KC-135A"/>
    <n v="16"/>
    <n v="16"/>
    <n v="0"/>
    <n v="16"/>
    <n v="0"/>
    <n v="0"/>
  </r>
  <r>
    <d v="1963-09-04T00:00:00"/>
    <x v="55"/>
    <x v="6"/>
    <x v="0"/>
    <d v="1899-12-30T06:22:00"/>
    <s v="Durrenasch, Aargau, Switzerland"/>
    <x v="360"/>
    <x v="119"/>
    <s v="Sud-Aviation Caravelle III"/>
    <n v="80"/>
    <n v="80"/>
    <n v="0"/>
    <n v="80"/>
    <n v="0"/>
    <n v="0"/>
  </r>
  <r>
    <d v="1963-09-11T00:00:00"/>
    <x v="55"/>
    <x v="6"/>
    <x v="0"/>
    <s v="Unknown"/>
    <s v="Perpignan, France"/>
    <x v="11"/>
    <x v="602"/>
    <s v="Vickers Viking 1B"/>
    <n v="40"/>
    <n v="40"/>
    <n v="0"/>
    <n v="40"/>
    <n v="0"/>
    <n v="0"/>
  </r>
  <r>
    <d v="1963-09-11T00:00:00"/>
    <x v="55"/>
    <x v="6"/>
    <x v="0"/>
    <s v="Unknown"/>
    <s v="Near Patti, India"/>
    <x v="131"/>
    <x v="438"/>
    <s v="Vickers Viscount 768D"/>
    <n v="18"/>
    <n v="18"/>
    <n v="0"/>
    <n v="18"/>
    <n v="0"/>
    <n v="0"/>
  </r>
  <r>
    <d v="1963-09-22T00:00:00"/>
    <x v="55"/>
    <x v="6"/>
    <x v="0"/>
    <s v="Unknown"/>
    <s v="Off Dover, Deleware"/>
    <x v="361"/>
    <x v="197"/>
    <s v="Douglas C-133A"/>
    <n v="10"/>
    <n v="10"/>
    <n v="0"/>
    <n v="10"/>
    <n v="0"/>
    <n v="0"/>
  </r>
  <r>
    <d v="1963-10-09T00:00:00"/>
    <x v="55"/>
    <x v="6"/>
    <x v="3"/>
    <s v="Unknown"/>
    <s v="Near Marseilles, France"/>
    <x v="11"/>
    <x v="620"/>
    <s v="Douglas C-74"/>
    <n v="6"/>
    <n v="6"/>
    <n v="0"/>
    <n v="6"/>
    <n v="0"/>
    <n v="0"/>
  </r>
  <r>
    <d v="1963-10-14T00:00:00"/>
    <x v="55"/>
    <x v="6"/>
    <x v="3"/>
    <d v="1899-12-30T11:33:00"/>
    <s v="Jamaica, New York"/>
    <x v="43"/>
    <x v="621"/>
    <s v="Boeing Vetrol 107 II helicopter"/>
    <n v="6"/>
    <n v="6"/>
    <n v="0"/>
    <n v="6"/>
    <n v="0"/>
    <n v="0"/>
  </r>
  <r>
    <d v="1963-10-18T00:00:00"/>
    <x v="55"/>
    <x v="6"/>
    <x v="3"/>
    <s v="Unknown"/>
    <s v="Near Aswan, Egypt"/>
    <x v="105"/>
    <x v="622"/>
    <s v="Antonov AN-12"/>
    <n v="31"/>
    <n v="31"/>
    <n v="0"/>
    <n v="31"/>
    <n v="0"/>
    <n v="0"/>
  </r>
  <r>
    <d v="1963-10-20T00:00:00"/>
    <x v="55"/>
    <x v="6"/>
    <x v="3"/>
    <s v="Unknown"/>
    <s v="Hayes Island, Russia"/>
    <x v="34"/>
    <x v="245"/>
    <s v="Ilyushin IL-14"/>
    <n v="5"/>
    <n v="5"/>
    <n v="0"/>
    <n v="5"/>
    <n v="0"/>
    <n v="0"/>
  </r>
  <r>
    <d v="1963-10-22T00:00:00"/>
    <x v="55"/>
    <x v="6"/>
    <x v="3"/>
    <d v="1899-12-30T10:40:00"/>
    <s v="Near Tisbury, England"/>
    <x v="7"/>
    <x v="623"/>
    <s v="BAC One-Eleven 200AB"/>
    <n v="7"/>
    <n v="7"/>
    <n v="0"/>
    <n v="7"/>
    <n v="0"/>
    <n v="0"/>
  </r>
  <r>
    <d v="1963-11-08T00:00:00"/>
    <x v="55"/>
    <x v="6"/>
    <x v="5"/>
    <d v="1899-12-30T17:59:00"/>
    <s v="Mariehamn, Aaland Island, Finland"/>
    <x v="362"/>
    <x v="568"/>
    <s v="Douglas DC-3"/>
    <n v="24"/>
    <n v="22"/>
    <n v="0"/>
    <n v="22"/>
    <n v="2"/>
    <n v="8.3333333333333329E-2"/>
  </r>
  <r>
    <d v="1963-11-29T00:00:00"/>
    <x v="55"/>
    <x v="6"/>
    <x v="5"/>
    <d v="1899-12-30T18:33:00"/>
    <s v="Ste. Therese de Blainville, Canada"/>
    <x v="83"/>
    <x v="170"/>
    <s v="McDonnell Douglas DC-8F-54F"/>
    <n v="118"/>
    <n v="118"/>
    <n v="0"/>
    <n v="118"/>
    <n v="0"/>
    <n v="0"/>
  </r>
  <r>
    <d v="1963-12-07T00:00:00"/>
    <x v="55"/>
    <x v="6"/>
    <x v="9"/>
    <d v="1899-12-30T19:19:00"/>
    <s v="Near Nederland, Colorado"/>
    <x v="96"/>
    <x v="441"/>
    <s v="Curtis C-46A-20-CU"/>
    <n v="3"/>
    <n v="3"/>
    <n v="0"/>
    <n v="3"/>
    <n v="0"/>
    <n v="0"/>
  </r>
  <r>
    <d v="1963-12-08T00:00:00"/>
    <x v="55"/>
    <x v="6"/>
    <x v="9"/>
    <d v="1899-12-30T20:59:00"/>
    <s v="Elkton, Maryland"/>
    <x v="15"/>
    <x v="154"/>
    <s v="Boeing B-707-121"/>
    <n v="81"/>
    <n v="81"/>
    <n v="0"/>
    <n v="81"/>
    <n v="0"/>
    <n v="0"/>
  </r>
  <r>
    <d v="1963-12-12T00:00:00"/>
    <x v="55"/>
    <x v="6"/>
    <x v="9"/>
    <d v="1899-12-30T10:15:00"/>
    <s v="Gazni, Afghanistan"/>
    <x v="363"/>
    <x v="593"/>
    <s v="Douglas C-54A"/>
    <n v="3"/>
    <n v="3"/>
    <n v="0"/>
    <n v="3"/>
    <n v="0"/>
    <n v="0"/>
  </r>
  <r>
    <d v="1963-12-15T00:00:00"/>
    <x v="55"/>
    <x v="6"/>
    <x v="9"/>
    <s v="Unknown"/>
    <s v="Cairo, Egypt"/>
    <x v="105"/>
    <x v="126"/>
    <s v="Vickers 634 Viking 1B"/>
    <n v="6"/>
    <n v="6"/>
    <n v="0"/>
    <n v="6"/>
    <n v="0"/>
    <n v="0"/>
  </r>
  <r>
    <d v="1963-12-17T00:00:00"/>
    <x v="55"/>
    <x v="6"/>
    <x v="9"/>
    <d v="1899-12-30T23:41:00"/>
    <s v="Los Angeles, California"/>
    <x v="28"/>
    <x v="194"/>
    <s v="Douglas DC-6B"/>
    <n v="46"/>
    <n v="0"/>
    <n v="0"/>
    <n v="0"/>
    <n v="46"/>
    <n v="1"/>
  </r>
  <r>
    <d v="1964-01-09T00:00:00"/>
    <x v="54"/>
    <x v="6"/>
    <x v="11"/>
    <d v="1899-12-30T09:50:00"/>
    <s v="Zarate, Argentina"/>
    <x v="98"/>
    <x v="624"/>
    <s v="Douglas DC-3"/>
    <n v="30"/>
    <n v="28"/>
    <n v="0"/>
    <n v="28"/>
    <n v="2"/>
    <n v="6.6666666666666666E-2"/>
  </r>
  <r>
    <d v="1964-01-22T00:00:00"/>
    <x v="54"/>
    <x v="6"/>
    <x v="11"/>
    <d v="1899-12-30T23:00:00"/>
    <s v="Prescott, Arizona"/>
    <x v="262"/>
    <x v="603"/>
    <s v="Piper PA-23"/>
    <n v="2"/>
    <n v="2"/>
    <n v="0"/>
    <n v="2"/>
    <n v="0"/>
    <n v="0"/>
  </r>
  <r>
    <d v="1964-02-03T00:00:00"/>
    <x v="54"/>
    <x v="6"/>
    <x v="10"/>
    <s v="Unknown"/>
    <s v="Near Ankara, Turkey"/>
    <x v="243"/>
    <x v="531"/>
    <s v="Douglas C-47A"/>
    <n v="3"/>
    <n v="3"/>
    <n v="0"/>
    <n v="3"/>
    <n v="0"/>
    <n v="0"/>
  </r>
  <r>
    <d v="1964-02-03T00:00:00"/>
    <x v="54"/>
    <x v="6"/>
    <x v="10"/>
    <d v="1899-12-30T08:00:00"/>
    <s v="Gainsville, Florida"/>
    <x v="89"/>
    <x v="625"/>
    <s v="Beech D18S"/>
    <n v="10"/>
    <n v="10"/>
    <n v="0"/>
    <n v="10"/>
    <n v="0"/>
    <n v="0"/>
  </r>
  <r>
    <d v="1964-02-04T00:00:00"/>
    <x v="54"/>
    <x v="6"/>
    <x v="10"/>
    <s v="Unknown"/>
    <s v="Yacuiba, Bolivia"/>
    <x v="94"/>
    <x v="626"/>
    <s v="Douglas DC-3"/>
    <n v="29"/>
    <n v="2"/>
    <n v="0"/>
    <n v="2"/>
    <n v="27"/>
    <n v="0.93103448275862066"/>
  </r>
  <r>
    <d v="1964-02-08T00:00:00"/>
    <x v="54"/>
    <x v="6"/>
    <x v="10"/>
    <s v="Unknown"/>
    <s v="Freeport, Bahamas"/>
    <x v="364"/>
    <x v="627"/>
    <s v="Piper PA-23"/>
    <n v="4"/>
    <n v="4"/>
    <n v="0"/>
    <n v="4"/>
    <n v="0"/>
    <n v="0"/>
  </r>
  <r>
    <d v="1964-02-15T00:00:00"/>
    <x v="54"/>
    <x v="6"/>
    <x v="10"/>
    <s v="Unknown"/>
    <s v="Detroit, Michigan"/>
    <x v="90"/>
    <x v="603"/>
    <s v="Piper Aero Commander 560E"/>
    <n v="4"/>
    <n v="4"/>
    <n v="0"/>
    <n v="4"/>
    <n v="0"/>
    <n v="0"/>
  </r>
  <r>
    <d v="1964-02-18T00:00:00"/>
    <x v="54"/>
    <x v="6"/>
    <x v="10"/>
    <d v="1899-12-30T15:40:00"/>
    <s v="Banihal Pass, India"/>
    <x v="131"/>
    <x v="201"/>
    <s v="Ilyushin IL-14"/>
    <n v="13"/>
    <n v="13"/>
    <n v="0"/>
    <n v="13"/>
    <n v="0"/>
    <n v="0"/>
  </r>
  <r>
    <d v="1964-02-21T00:00:00"/>
    <x v="54"/>
    <x v="6"/>
    <x v="10"/>
    <d v="1899-12-30T16:00:00"/>
    <s v="Marawi, Philippines"/>
    <x v="193"/>
    <x v="254"/>
    <s v="Douglas DC-3"/>
    <n v="32"/>
    <n v="31"/>
    <n v="0"/>
    <n v="31"/>
    <n v="1"/>
    <n v="3.125E-2"/>
  </r>
  <r>
    <d v="1964-02-22T00:00:00"/>
    <x v="54"/>
    <x v="6"/>
    <x v="10"/>
    <s v="Unknown"/>
    <s v="Barrackpore, India"/>
    <x v="131"/>
    <x v="201"/>
    <s v="Fairchild C-119"/>
    <n v="22"/>
    <n v="22"/>
    <n v="0"/>
    <n v="22"/>
    <n v="0"/>
    <n v="0"/>
  </r>
  <r>
    <d v="1964-02-22T00:00:00"/>
    <x v="54"/>
    <x v="6"/>
    <x v="10"/>
    <d v="1899-12-30T04:50:00"/>
    <s v="Near Forsyth, Montana"/>
    <x v="104"/>
    <x v="603"/>
    <s v="Beechcraft C35"/>
    <n v="2"/>
    <n v="2"/>
    <n v="0"/>
    <n v="2"/>
    <n v="0"/>
    <n v="0"/>
  </r>
  <r>
    <d v="1964-02-25T00:00:00"/>
    <x v="54"/>
    <x v="6"/>
    <x v="10"/>
    <d v="1899-12-30T02:06:00"/>
    <s v="Lake Pontchartrain, New Orleans, Louisiana"/>
    <x v="365"/>
    <x v="149"/>
    <s v="McDonnell Douglas DC-8-21"/>
    <n v="58"/>
    <n v="58"/>
    <n v="0"/>
    <n v="58"/>
    <n v="0"/>
    <n v="0"/>
  </r>
  <r>
    <d v="1964-02-27T00:00:00"/>
    <x v="54"/>
    <x v="6"/>
    <x v="10"/>
    <d v="1899-12-30T06:15:00"/>
    <s v="Oita, Japan"/>
    <x v="137"/>
    <x v="628"/>
    <s v="Convair CV-240-0"/>
    <n v="42"/>
    <n v="20"/>
    <n v="0"/>
    <n v="20"/>
    <n v="22"/>
    <n v="0.52380952380952384"/>
  </r>
  <r>
    <d v="1964-02-29T00:00:00"/>
    <x v="54"/>
    <x v="6"/>
    <x v="10"/>
    <d v="1899-12-30T14:14:00"/>
    <s v="Near Innsbruck, Austria"/>
    <x v="306"/>
    <x v="629"/>
    <s v="Bristol Britannia 312"/>
    <n v="83"/>
    <n v="83"/>
    <n v="0"/>
    <n v="83"/>
    <n v="0"/>
    <n v="0"/>
  </r>
  <r>
    <d v="1964-03-01T00:00:00"/>
    <x v="54"/>
    <x v="6"/>
    <x v="4"/>
    <d v="1899-12-30T11:29:00"/>
    <s v="Near Zephyr Cove, Nevada"/>
    <x v="25"/>
    <x v="630"/>
    <s v="Lockheed 049 Constellation"/>
    <n v="85"/>
    <n v="85"/>
    <n v="0"/>
    <n v="85"/>
    <n v="0"/>
    <n v="0"/>
  </r>
  <r>
    <d v="1964-03-08T00:00:00"/>
    <x v="54"/>
    <x v="6"/>
    <x v="4"/>
    <d v="1899-12-30T18:45:00"/>
    <s v="Bogota, Colombia"/>
    <x v="38"/>
    <x v="631"/>
    <s v="Douglas DC-3"/>
    <n v="28"/>
    <n v="28"/>
    <n v="0"/>
    <n v="28"/>
    <n v="0"/>
    <n v="0"/>
  </r>
  <r>
    <d v="1964-03-08T00:00:00"/>
    <x v="54"/>
    <x v="6"/>
    <x v="4"/>
    <d v="1899-12-30T23:56:00"/>
    <s v="Near Chicago Illinois"/>
    <x v="366"/>
    <x v="632"/>
    <s v="Douglas DC-3"/>
    <n v="30"/>
    <n v="1"/>
    <n v="0"/>
    <n v="1"/>
    <n v="29"/>
    <n v="0.96666666666666667"/>
  </r>
  <r>
    <d v="1964-03-10T00:00:00"/>
    <x v="54"/>
    <x v="6"/>
    <x v="4"/>
    <d v="1899-12-30T08:22:00"/>
    <s v="Boston, Massachutes"/>
    <x v="367"/>
    <x v="633"/>
    <s v="Douglas DC-4"/>
    <n v="3"/>
    <n v="3"/>
    <n v="0"/>
    <n v="3"/>
    <n v="0"/>
    <n v="0"/>
  </r>
  <r>
    <d v="1964-03-12T00:00:00"/>
    <x v="54"/>
    <x v="6"/>
    <x v="4"/>
    <d v="1899-12-30T20:50:00"/>
    <s v="Miles City, Montana"/>
    <x v="104"/>
    <x v="634"/>
    <s v="Douglas DC-3C"/>
    <n v="5"/>
    <n v="5"/>
    <n v="0"/>
    <n v="5"/>
    <n v="0"/>
    <n v="0"/>
  </r>
  <r>
    <d v="1964-03-20T00:00:00"/>
    <x v="54"/>
    <x v="6"/>
    <x v="4"/>
    <d v="1899-12-30T07:20:00"/>
    <s v="Near Danbury, North Carolina"/>
    <x v="169"/>
    <x v="603"/>
    <s v="Piper PA-23"/>
    <n v="3"/>
    <n v="3"/>
    <n v="0"/>
    <n v="3"/>
    <n v="0"/>
    <n v="0"/>
  </r>
  <r>
    <d v="1964-03-28T00:00:00"/>
    <x v="54"/>
    <x v="6"/>
    <x v="4"/>
    <d v="1899-12-30T22:39:00"/>
    <s v="Mt. Vesuvius, Italy"/>
    <x v="31"/>
    <x v="370"/>
    <s v="Vickers Viscount 785D"/>
    <n v="45"/>
    <n v="45"/>
    <n v="0"/>
    <n v="45"/>
    <n v="0"/>
    <n v="0"/>
  </r>
  <r>
    <d v="1964-03-28T00:00:00"/>
    <x v="54"/>
    <x v="6"/>
    <x v="4"/>
    <d v="1899-12-30T06:00:00"/>
    <s v="North PacifiOcean"/>
    <x v="203"/>
    <x v="635"/>
    <s v="Douglas C-54A-10-DC"/>
    <n v="9"/>
    <n v="9"/>
    <n v="0"/>
    <n v="9"/>
    <n v="0"/>
    <n v="0"/>
  </r>
  <r>
    <d v="1964-04-12T00:00:00"/>
    <x v="54"/>
    <x v="6"/>
    <x v="8"/>
    <s v="Unknown"/>
    <s v="Hargeisa, Somalia"/>
    <x v="368"/>
    <x v="636"/>
    <s v="Douglas DC-3"/>
    <n v="15"/>
    <n v="15"/>
    <n v="0"/>
    <n v="15"/>
    <n v="0"/>
    <n v="0"/>
  </r>
  <r>
    <d v="1964-04-17T00:00:00"/>
    <x v="54"/>
    <x v="6"/>
    <x v="8"/>
    <d v="1899-12-30T19:32:00"/>
    <s v="Dahran, Saudi Arabia"/>
    <x v="310"/>
    <x v="518"/>
    <s v="Sud Aviation Caravelle 3"/>
    <n v="49"/>
    <n v="49"/>
    <n v="0"/>
    <n v="49"/>
    <n v="0"/>
    <n v="0"/>
  </r>
  <r>
    <d v="1964-04-17T00:00:00"/>
    <x v="54"/>
    <x v="6"/>
    <x v="8"/>
    <d v="1899-12-30T15:14:00"/>
    <s v="Elim, Alaska"/>
    <x v="175"/>
    <x v="637"/>
    <s v="Cessna 185"/>
    <n v="2"/>
    <n v="2"/>
    <n v="0"/>
    <n v="2"/>
    <n v="0"/>
    <n v="0"/>
  </r>
  <r>
    <d v="1964-05-07T00:00:00"/>
    <x v="54"/>
    <x v="6"/>
    <x v="6"/>
    <d v="1899-12-30T06:49:00"/>
    <s v="San Ramon, California"/>
    <x v="28"/>
    <x v="540"/>
    <s v="Fairchild F-27A"/>
    <n v="44"/>
    <n v="44"/>
    <n v="0"/>
    <n v="44"/>
    <n v="0"/>
    <n v="0"/>
  </r>
  <r>
    <d v="1964-05-08T00:00:00"/>
    <x v="54"/>
    <x v="6"/>
    <x v="6"/>
    <s v="Unknown"/>
    <s v="Cerro El Gaital, Panama"/>
    <x v="124"/>
    <x v="567"/>
    <s v="Douglas C-54"/>
    <n v="10"/>
    <n v="10"/>
    <n v="0"/>
    <n v="10"/>
    <n v="0"/>
    <n v="0"/>
  </r>
  <r>
    <d v="1964-05-08T00:00:00"/>
    <x v="54"/>
    <x v="6"/>
    <x v="6"/>
    <d v="1899-12-30T20:20:00"/>
    <s v="Near Lima, Peru"/>
    <x v="101"/>
    <x v="244"/>
    <s v="Douglas C-54"/>
    <n v="49"/>
    <n v="46"/>
    <n v="0"/>
    <n v="46"/>
    <n v="3"/>
    <n v="6.1224489795918366E-2"/>
  </r>
  <r>
    <d v="1964-05-11T00:00:00"/>
    <x v="54"/>
    <x v="6"/>
    <x v="6"/>
    <d v="1899-12-30T19:20:00"/>
    <s v="Papanga, Philippines"/>
    <x v="193"/>
    <x v="197"/>
    <s v="Boeing C-135B"/>
    <n v="84"/>
    <n v="79"/>
    <n v="0"/>
    <n v="79"/>
    <n v="5"/>
    <n v="5.9523809523809521E-2"/>
  </r>
  <r>
    <d v="1964-05-20T00:00:00"/>
    <x v="54"/>
    <x v="6"/>
    <x v="6"/>
    <d v="1899-12-30T10:00:00"/>
    <s v="Sibuco Point ,Philippines"/>
    <x v="193"/>
    <x v="254"/>
    <s v="de Havilland Canada DHC-3 Otter"/>
    <n v="11"/>
    <n v="11"/>
    <n v="0"/>
    <n v="11"/>
    <n v="0"/>
    <n v="0"/>
  </r>
  <r>
    <d v="1964-05-27T00:00:00"/>
    <x v="54"/>
    <x v="6"/>
    <x v="6"/>
    <s v="Unknown"/>
    <s v="unknown"/>
    <x v="54"/>
    <x v="198"/>
    <s v="Douglas C-47-DL"/>
    <n v="3"/>
    <n v="3"/>
    <n v="0"/>
    <n v="3"/>
    <n v="0"/>
    <n v="0"/>
  </r>
  <r>
    <d v="1964-06-04T00:00:00"/>
    <x v="54"/>
    <x v="6"/>
    <x v="7"/>
    <d v="1899-12-30T21:00:00"/>
    <s v="Mason, Texas"/>
    <x v="59"/>
    <x v="603"/>
    <s v="Piper PA-24"/>
    <n v="3"/>
    <n v="3"/>
    <n v="0"/>
    <n v="3"/>
    <n v="0"/>
    <n v="0"/>
  </r>
  <r>
    <d v="1964-06-13T00:00:00"/>
    <x v="54"/>
    <x v="6"/>
    <x v="7"/>
    <s v="Unknown"/>
    <s v="unknown"/>
    <x v="54"/>
    <x v="638"/>
    <s v="Douglas C-47A"/>
    <n v="2"/>
    <n v="2"/>
    <n v="0"/>
    <n v="2"/>
    <n v="0"/>
    <n v="0"/>
  </r>
  <r>
    <d v="1964-06-19T00:00:00"/>
    <x v="54"/>
    <x v="6"/>
    <x v="7"/>
    <d v="1899-12-30T22:00:00"/>
    <s v="Southhampton, Massachusetts"/>
    <x v="75"/>
    <x v="639"/>
    <s v="Aero Commander 680"/>
    <n v="5"/>
    <n v="2"/>
    <n v="0"/>
    <n v="2"/>
    <n v="3"/>
    <n v="0.6"/>
  </r>
  <r>
    <d v="1964-06-20T00:00:00"/>
    <x v="54"/>
    <x v="6"/>
    <x v="7"/>
    <d v="1899-12-30T17:40:00"/>
    <s v="Taichung, Taiwan"/>
    <x v="229"/>
    <x v="307"/>
    <s v="Curtiss C-46-CU"/>
    <n v="57"/>
    <n v="57"/>
    <n v="0"/>
    <n v="57"/>
    <n v="0"/>
    <n v="0"/>
  </r>
  <r>
    <d v="1964-06-21T00:00:00"/>
    <x v="54"/>
    <x v="6"/>
    <x v="7"/>
    <d v="1899-12-30T04:00:00"/>
    <s v="Off Palma de Mallorca, Spain"/>
    <x v="19"/>
    <x v="640"/>
    <s v="Douglas DC-3"/>
    <n v="28"/>
    <n v="1"/>
    <n v="0"/>
    <n v="1"/>
    <n v="27"/>
    <n v="0.9642857142857143"/>
  </r>
  <r>
    <d v="1964-07-07T00:00:00"/>
    <x v="54"/>
    <x v="6"/>
    <x v="1"/>
    <d v="1899-12-30T05:15:00"/>
    <s v="Martinsville, Virginia"/>
    <x v="0"/>
    <x v="603"/>
    <s v="Lockheed 12A"/>
    <n v="5"/>
    <n v="5"/>
    <n v="0"/>
    <n v="5"/>
    <n v="0"/>
    <n v="0"/>
  </r>
  <r>
    <d v="1964-07-08T00:00:00"/>
    <x v="54"/>
    <x v="6"/>
    <x v="1"/>
    <d v="1899-12-30T12:10:00"/>
    <s v="Knoxville, Tennessee"/>
    <x v="60"/>
    <x v="111"/>
    <s v="Caravelle VIR"/>
    <n v="53"/>
    <n v="1"/>
    <n v="0"/>
    <n v="1"/>
    <n v="52"/>
    <n v="0.98113207547169812"/>
  </r>
  <r>
    <d v="1964-11-23T00:00:00"/>
    <x v="54"/>
    <x v="6"/>
    <x v="5"/>
    <d v="1899-12-30T13:09:00"/>
    <s v="Rome, Italy"/>
    <x v="31"/>
    <x v="358"/>
    <s v="Boeing B-707-331"/>
    <n v="73"/>
    <n v="50"/>
    <n v="0"/>
    <n v="50"/>
    <n v="23"/>
    <n v="0.31506849315068491"/>
  </r>
  <r>
    <d v="1964-07-09T00:00:00"/>
    <x v="54"/>
    <x v="6"/>
    <x v="1"/>
    <d v="1899-12-30T18:15:00"/>
    <s v="Parrottsville, Tennesee"/>
    <x v="357"/>
    <x v="111"/>
    <s v="Vickers Viscount 745D"/>
    <n v="39"/>
    <n v="39"/>
    <n v="0"/>
    <n v="39"/>
    <n v="0"/>
    <n v="0"/>
  </r>
  <r>
    <d v="1964-07-14T00:00:00"/>
    <x v="54"/>
    <x v="6"/>
    <x v="1"/>
    <d v="1899-12-30T02:05:00"/>
    <s v="Reno, Nevada"/>
    <x v="25"/>
    <x v="603"/>
    <s v="Piper PA-28"/>
    <n v="3"/>
    <n v="3"/>
    <n v="0"/>
    <n v="3"/>
    <n v="0"/>
    <n v="0"/>
  </r>
  <r>
    <d v="1964-07-16T00:00:00"/>
    <x v="54"/>
    <x v="6"/>
    <x v="1"/>
    <d v="1899-12-30T18:29:00"/>
    <s v="Richmond, Virginia"/>
    <x v="0"/>
    <x v="149"/>
    <s v="Douglas DC-7B"/>
    <n v="76"/>
    <n v="0"/>
    <n v="0"/>
    <n v="0"/>
    <n v="76"/>
    <n v="1"/>
  </r>
  <r>
    <d v="1964-07-31T00:00:00"/>
    <x v="54"/>
    <x v="6"/>
    <x v="1"/>
    <d v="1899-12-30T16:52:00"/>
    <s v="Near Nashville, Tennesee"/>
    <x v="357"/>
    <x v="2"/>
    <s v="Beechcraft 35-B33 Debonair"/>
    <n v="2"/>
    <n v="2"/>
    <n v="0"/>
    <n v="2"/>
    <n v="0"/>
    <n v="0"/>
  </r>
  <r>
    <d v="1964-08-02T00:00:00"/>
    <x v="54"/>
    <x v="6"/>
    <x v="2"/>
    <d v="1899-12-30T12:30:00"/>
    <s v="Willow, Alaska"/>
    <x v="175"/>
    <x v="603"/>
    <s v="Piper PA-18"/>
    <n v="3"/>
    <n v="3"/>
    <n v="0"/>
    <n v="3"/>
    <n v="0"/>
    <n v="0"/>
  </r>
  <r>
    <d v="1964-08-05T00:00:00"/>
    <x v="54"/>
    <x v="6"/>
    <x v="2"/>
    <d v="1899-12-30T01:00:00"/>
    <s v="East Falmouth, Massachusetts"/>
    <x v="75"/>
    <x v="641"/>
    <s v="Piper PA-23"/>
    <n v="2"/>
    <n v="2"/>
    <n v="0"/>
    <n v="2"/>
    <n v="0"/>
    <n v="0"/>
  </r>
  <r>
    <d v="1964-08-22T00:00:00"/>
    <x v="54"/>
    <x v="6"/>
    <x v="2"/>
    <s v="Unknown"/>
    <s v="Near Tipuani (Bolivia"/>
    <x v="369"/>
    <x v="642"/>
    <s v="Douglas C-47A-25-DK"/>
    <n v="4"/>
    <n v="4"/>
    <n v="0"/>
    <n v="4"/>
    <n v="0"/>
    <n v="0"/>
  </r>
  <r>
    <d v="1964-09-02T00:00:00"/>
    <x v="54"/>
    <x v="6"/>
    <x v="0"/>
    <s v="Unknown"/>
    <s v="Island of Sakhalin, Russia"/>
    <x v="34"/>
    <x v="245"/>
    <s v="Ilyushin IL-18B"/>
    <n v="87"/>
    <n v="87"/>
    <n v="0"/>
    <n v="87"/>
    <n v="0"/>
    <n v="0"/>
  </r>
  <r>
    <d v="1964-09-04T00:00:00"/>
    <x v="54"/>
    <x v="6"/>
    <x v="0"/>
    <d v="1899-12-30T16:34:00"/>
    <s v="Pico da Caledonia, Brazil"/>
    <x v="53"/>
    <x v="198"/>
    <s v="Vickers Viscount 710C"/>
    <n v="39"/>
    <n v="39"/>
    <n v="0"/>
    <n v="39"/>
    <n v="0"/>
    <n v="0"/>
  </r>
  <r>
    <d v="1964-09-04T00:00:00"/>
    <x v="54"/>
    <x v="6"/>
    <x v="0"/>
    <d v="1899-12-30T19:00:00"/>
    <s v="Near Vaong Nong, Thailand"/>
    <x v="86"/>
    <x v="481"/>
    <s v="Douglas C-47"/>
    <n v="34"/>
    <n v="28"/>
    <n v="0"/>
    <n v="28"/>
    <n v="6"/>
    <n v="0.17647058823529413"/>
  </r>
  <r>
    <d v="1964-09-15T00:00:00"/>
    <x v="54"/>
    <x v="6"/>
    <x v="0"/>
    <d v="1899-12-30T17:51:00"/>
    <s v="Near Condoto, Colombia"/>
    <x v="38"/>
    <x v="235"/>
    <s v="Douglas C-47A"/>
    <n v="2"/>
    <n v="2"/>
    <n v="0"/>
    <n v="2"/>
    <n v="0"/>
    <n v="0"/>
  </r>
  <r>
    <d v="1964-10-02T00:00:00"/>
    <x v="54"/>
    <x v="6"/>
    <x v="3"/>
    <d v="1899-12-30T05:45:00"/>
    <s v="Near Trevelez, Granada, Spain"/>
    <x v="370"/>
    <x v="460"/>
    <s v="Douglas DC-6B"/>
    <n v="80"/>
    <n v="80"/>
    <n v="0"/>
    <n v="80"/>
    <n v="0"/>
    <n v="0"/>
  </r>
  <r>
    <d v="1964-10-02T00:00:00"/>
    <x v="54"/>
    <x v="6"/>
    <x v="3"/>
    <s v="Unknown"/>
    <s v="Addis Ababa, Ethiopia"/>
    <x v="324"/>
    <x v="643"/>
    <s v="Lockheed L-749A-79 Constellation"/>
    <n v="7"/>
    <n v="1"/>
    <n v="0"/>
    <n v="1"/>
    <n v="6"/>
    <n v="0.8571428571428571"/>
  </r>
  <r>
    <d v="1964-10-09T00:00:00"/>
    <x v="54"/>
    <x v="6"/>
    <x v="3"/>
    <s v="Unknown"/>
    <s v="Near Sibiu, Romania"/>
    <x v="33"/>
    <x v="612"/>
    <s v="Ilyushin IL-14"/>
    <n v="32"/>
    <n v="32"/>
    <n v="0"/>
    <n v="32"/>
    <n v="0"/>
    <n v="0"/>
  </r>
  <r>
    <d v="1964-10-16T00:00:00"/>
    <x v="54"/>
    <x v="6"/>
    <x v="3"/>
    <d v="1899-12-30T09:15:00"/>
    <s v="Crown King, Arizona"/>
    <x v="262"/>
    <x v="603"/>
    <s v="Hughes 269B"/>
    <n v="2"/>
    <n v="2"/>
    <n v="0"/>
    <n v="2"/>
    <n v="0"/>
    <n v="0"/>
  </r>
  <r>
    <d v="1964-10-19T00:00:00"/>
    <x v="54"/>
    <x v="6"/>
    <x v="3"/>
    <d v="1899-12-30T11:35:00"/>
    <s v="Near Belgrade, Yugoslavia"/>
    <x v="99"/>
    <x v="622"/>
    <s v="Ilyushin IL-18"/>
    <n v="33"/>
    <n v="33"/>
    <n v="0"/>
    <n v="33"/>
    <n v="0"/>
    <n v="0"/>
  </r>
  <r>
    <d v="1964-11-03T00:00:00"/>
    <x v="54"/>
    <x v="6"/>
    <x v="5"/>
    <d v="1899-12-30T11:10:00"/>
    <s v="Branson, Colorado"/>
    <x v="96"/>
    <x v="644"/>
    <s v="Beechcraft C45G"/>
    <n v="5"/>
    <n v="5"/>
    <n v="0"/>
    <n v="5"/>
    <n v="0"/>
    <n v="0"/>
  </r>
  <r>
    <d v="1964-11-15T00:00:00"/>
    <x v="54"/>
    <x v="6"/>
    <x v="5"/>
    <d v="1899-12-30T20:25:00"/>
    <s v="Las Vegas, Nevada"/>
    <x v="25"/>
    <x v="645"/>
    <s v="Fairchild F-27A"/>
    <n v="29"/>
    <n v="29"/>
    <n v="0"/>
    <n v="29"/>
    <n v="0"/>
    <n v="0"/>
  </r>
  <r>
    <d v="1964-11-17T00:00:00"/>
    <x v="54"/>
    <x v="6"/>
    <x v="5"/>
    <s v="Unknown"/>
    <s v="Off Argentia, Newfoundland, Canada"/>
    <x v="371"/>
    <x v="1"/>
    <s v="Lockheed P-3A"/>
    <n v="10"/>
    <n v="10"/>
    <n v="0"/>
    <n v="10"/>
    <n v="0"/>
    <n v="0"/>
  </r>
  <r>
    <d v="1965-09-27T00:00:00"/>
    <x v="56"/>
    <x v="6"/>
    <x v="0"/>
    <d v="1899-12-30T15:10:00"/>
    <s v="Bao Trai, Vietnam"/>
    <x v="241"/>
    <x v="573"/>
    <s v="Beechcraft C-45H"/>
    <n v="3"/>
    <n v="3"/>
    <n v="0"/>
    <n v="3"/>
    <n v="0"/>
    <n v="0"/>
  </r>
  <r>
    <d v="1964-11-29T00:00:00"/>
    <x v="54"/>
    <x v="6"/>
    <x v="5"/>
    <d v="1899-12-30T19:20:00"/>
    <s v="Leopoldville, Zaire"/>
    <x v="236"/>
    <x v="646"/>
    <s v="Douglas DC-4"/>
    <n v="14"/>
    <n v="6"/>
    <n v="0"/>
    <n v="6"/>
    <n v="8"/>
    <n v="0.5714285714285714"/>
  </r>
  <r>
    <d v="1964-12-04T00:00:00"/>
    <x v="54"/>
    <x v="6"/>
    <x v="9"/>
    <d v="1899-12-30T19:58:00"/>
    <s v="Fayetteville, Arkansas"/>
    <x v="95"/>
    <x v="603"/>
    <s v="Cessna 206"/>
    <n v="5"/>
    <n v="4"/>
    <n v="0"/>
    <n v="4"/>
    <n v="1"/>
    <n v="0.2"/>
  </r>
  <r>
    <d v="1964-12-08T00:00:00"/>
    <x v="54"/>
    <x v="6"/>
    <x v="9"/>
    <d v="1899-12-30T10:48:00"/>
    <s v="Tripuani, Bolivia"/>
    <x v="94"/>
    <x v="598"/>
    <s v="Douglas DC-3"/>
    <n v="17"/>
    <n v="17"/>
    <n v="0"/>
    <n v="17"/>
    <n v="0"/>
    <n v="0"/>
  </r>
  <r>
    <d v="1964-12-11T00:00:00"/>
    <x v="54"/>
    <x v="6"/>
    <x v="9"/>
    <s v="Unknown"/>
    <s v="Near Da Nang, South Vietnam"/>
    <x v="354"/>
    <x v="647"/>
    <s v="Fairchild C-123"/>
    <n v="38"/>
    <n v="38"/>
    <n v="0"/>
    <n v="38"/>
    <n v="0"/>
    <n v="0"/>
  </r>
  <r>
    <d v="1964-12-21T00:00:00"/>
    <x v="54"/>
    <x v="6"/>
    <x v="9"/>
    <d v="1900-01-17T09:36:00"/>
    <s v="Near Kaliba, Philippines"/>
    <x v="193"/>
    <x v="648"/>
    <s v="Douglas DC-3"/>
    <n v="39"/>
    <n v="1"/>
    <n v="0"/>
    <n v="1"/>
    <n v="38"/>
    <n v="0.97435897435897434"/>
  </r>
  <r>
    <d v="1964-12-24T00:00:00"/>
    <x v="54"/>
    <x v="6"/>
    <x v="9"/>
    <s v="Unknown"/>
    <s v="Yurimaguas, Peru"/>
    <x v="101"/>
    <x v="649"/>
    <s v="Douglas DC-3"/>
    <n v="23"/>
    <n v="1"/>
    <n v="0"/>
    <n v="1"/>
    <n v="22"/>
    <n v="0.95652173913043481"/>
  </r>
  <r>
    <d v="1964-12-24T00:00:00"/>
    <x v="54"/>
    <x v="6"/>
    <x v="9"/>
    <d v="1899-12-30T00:31:00"/>
    <s v="Near San Francisco, California"/>
    <x v="28"/>
    <x v="399"/>
    <s v="Lockheed L-1049H Super Constellation"/>
    <n v="3"/>
    <n v="3"/>
    <n v="0"/>
    <n v="3"/>
    <n v="0"/>
    <n v="0"/>
  </r>
  <r>
    <d v="1964-12-29T00:00:00"/>
    <x v="54"/>
    <x v="6"/>
    <x v="9"/>
    <s v="Unknown"/>
    <s v="Near Turrialba, Costa Rica"/>
    <x v="204"/>
    <x v="650"/>
    <s v="Curtiss C-46"/>
    <n v="5"/>
    <n v="5"/>
    <n v="0"/>
    <n v="5"/>
    <n v="0"/>
    <n v="0"/>
  </r>
  <r>
    <d v="1964-12-30T00:00:00"/>
    <x v="54"/>
    <x v="6"/>
    <x v="9"/>
    <d v="1899-12-30T02:14:00"/>
    <s v="Detroit, Michigan"/>
    <x v="90"/>
    <x v="441"/>
    <s v="Curtis C-46A"/>
    <n v="4"/>
    <n v="4"/>
    <n v="0"/>
    <n v="4"/>
    <n v="0"/>
    <n v="0"/>
  </r>
  <r>
    <d v="1965-01-05T00:00:00"/>
    <x v="56"/>
    <x v="6"/>
    <x v="11"/>
    <d v="1899-12-30T00:28:00"/>
    <s v="Kla City, Oklohoma"/>
    <x v="372"/>
    <x v="651"/>
    <s v="Cessna 182B"/>
    <n v="3"/>
    <n v="3"/>
    <n v="0"/>
    <n v="3"/>
    <n v="0"/>
    <n v="0"/>
  </r>
  <r>
    <d v="1965-01-13T00:00:00"/>
    <x v="56"/>
    <x v="6"/>
    <x v="11"/>
    <d v="1899-12-30T12:25:00"/>
    <s v="Fairbanks, Alaska"/>
    <x v="175"/>
    <x v="652"/>
    <s v="Cessna 180E"/>
    <n v="2"/>
    <n v="2"/>
    <n v="0"/>
    <n v="2"/>
    <n v="0"/>
    <n v="0"/>
  </r>
  <r>
    <d v="1965-01-16T00:00:00"/>
    <x v="56"/>
    <x v="6"/>
    <x v="11"/>
    <d v="1899-12-30T09:30:00"/>
    <s v="Wichita, Kansas"/>
    <x v="56"/>
    <x v="197"/>
    <s v="Boeing KC-135A"/>
    <n v="17"/>
    <n v="17"/>
    <n v="22"/>
    <n v="39"/>
    <n v="0"/>
    <n v="0"/>
  </r>
  <r>
    <d v="1965-01-17T00:00:00"/>
    <x v="56"/>
    <x v="6"/>
    <x v="11"/>
    <s v="Unknown"/>
    <s v="Near Durango, Mexico"/>
    <x v="70"/>
    <x v="653"/>
    <s v="Curtiss C-46"/>
    <n v="10"/>
    <n v="10"/>
    <n v="0"/>
    <n v="10"/>
    <n v="0"/>
    <n v="0"/>
  </r>
  <r>
    <d v="1965-01-22T00:00:00"/>
    <x v="56"/>
    <x v="6"/>
    <x v="11"/>
    <s v="Unknown"/>
    <s v="Mt. Helmos. Greece"/>
    <x v="373"/>
    <x v="197"/>
    <s v="Douglas C-124C"/>
    <n v="10"/>
    <n v="10"/>
    <n v="0"/>
    <n v="10"/>
    <n v="0"/>
    <n v="0"/>
  </r>
  <r>
    <d v="1965-02-03T00:00:00"/>
    <x v="56"/>
    <x v="6"/>
    <x v="10"/>
    <s v="Unknown"/>
    <s v="Garoua, Cameroon"/>
    <x v="265"/>
    <x v="654"/>
    <s v="Curtiss C-46A"/>
    <n v="4"/>
    <n v="4"/>
    <n v="0"/>
    <n v="4"/>
    <n v="0"/>
    <n v="0"/>
  </r>
  <r>
    <d v="1965-02-06T00:00:00"/>
    <x v="56"/>
    <x v="6"/>
    <x v="10"/>
    <d v="1899-12-30T08:36:00"/>
    <s v="San Jose Volcano, Chile"/>
    <x v="133"/>
    <x v="429"/>
    <s v="Douglas DC-6B"/>
    <n v="87"/>
    <n v="87"/>
    <n v="0"/>
    <n v="87"/>
    <n v="0"/>
    <n v="0"/>
  </r>
  <r>
    <d v="1965-02-08T00:00:00"/>
    <x v="56"/>
    <x v="6"/>
    <x v="10"/>
    <d v="1899-12-30T18:26:00"/>
    <s v="Off Jones Beach, New York, New York"/>
    <x v="349"/>
    <x v="149"/>
    <s v="Douglas DC-7B"/>
    <n v="84"/>
    <n v="84"/>
    <n v="0"/>
    <n v="84"/>
    <n v="0"/>
    <n v="0"/>
  </r>
  <r>
    <d v="1965-02-13T00:00:00"/>
    <x v="56"/>
    <x v="6"/>
    <x v="10"/>
    <d v="1899-12-30T04:20:00"/>
    <s v="Miami, Florida"/>
    <x v="89"/>
    <x v="655"/>
    <s v="Curtiss C-46A"/>
    <n v="2"/>
    <n v="2"/>
    <n v="0"/>
    <n v="2"/>
    <n v="0"/>
    <n v="0"/>
  </r>
  <r>
    <d v="1965-02-14T00:00:00"/>
    <x v="56"/>
    <x v="6"/>
    <x v="10"/>
    <s v="Unknown"/>
    <s v="Mt. Nakanoone, Japan"/>
    <x v="137"/>
    <x v="656"/>
    <s v="Douglas DC-3"/>
    <n v="2"/>
    <n v="2"/>
    <n v="0"/>
    <n v="2"/>
    <n v="0"/>
    <n v="0"/>
  </r>
  <r>
    <d v="1965-02-14T00:00:00"/>
    <x v="56"/>
    <x v="6"/>
    <x v="10"/>
    <d v="1899-12-30T19:30:00"/>
    <s v="South Beach, New York"/>
    <x v="43"/>
    <x v="657"/>
    <s v="Beechcraft B-35"/>
    <n v="2"/>
    <n v="2"/>
    <n v="0"/>
    <n v="2"/>
    <n v="0"/>
    <n v="0"/>
  </r>
  <r>
    <d v="1973-10-15T00:00:00"/>
    <x v="52"/>
    <x v="7"/>
    <x v="3"/>
    <s v="Unknown"/>
    <s v="Fort Smith AFB, Oklahoma"/>
    <x v="142"/>
    <x v="197"/>
    <s v="Lockheed C-130E Hercules"/>
    <n v="7"/>
    <n v="7"/>
    <n v="0"/>
    <n v="7"/>
    <n v="0"/>
    <n v="0"/>
  </r>
  <r>
    <d v="1965-03-08T00:00:00"/>
    <x v="56"/>
    <x v="6"/>
    <x v="4"/>
    <d v="1899-12-30T10:30:00"/>
    <s v="Libmanan, Philippines"/>
    <x v="193"/>
    <x v="658"/>
    <s v="Douglas DC-3"/>
    <n v="12"/>
    <n v="10"/>
    <n v="0"/>
    <n v="10"/>
    <n v="2"/>
    <n v="0.16666666666666666"/>
  </r>
  <r>
    <d v="1965-03-08T00:00:00"/>
    <x v="56"/>
    <x v="6"/>
    <x v="4"/>
    <s v="Unknown"/>
    <s v="Kuybyshev,  Russia"/>
    <x v="34"/>
    <x v="245"/>
    <s v="Tupolev TU-124"/>
    <n v="25"/>
    <n v="25"/>
    <n v="0"/>
    <n v="25"/>
    <n v="0"/>
    <n v="0"/>
  </r>
  <r>
    <d v="1965-03-17T00:00:00"/>
    <x v="56"/>
    <x v="6"/>
    <x v="4"/>
    <d v="1899-12-30T09:22:00"/>
    <s v="Musquodoboit, Canada"/>
    <x v="83"/>
    <x v="574"/>
    <s v="Handley Page HPR-7 Herald 211"/>
    <n v="8"/>
    <n v="8"/>
    <n v="0"/>
    <n v="8"/>
    <n v="0"/>
    <n v="0"/>
  </r>
  <r>
    <d v="1965-03-22T00:00:00"/>
    <x v="56"/>
    <x v="6"/>
    <x v="4"/>
    <d v="1899-12-30T14:55:00"/>
    <s v="Sugar Loaf Mountain, Colombia"/>
    <x v="38"/>
    <x v="235"/>
    <s v="Douglas C-47"/>
    <n v="28"/>
    <n v="28"/>
    <n v="0"/>
    <n v="28"/>
    <n v="0"/>
    <n v="0"/>
  </r>
  <r>
    <d v="1965-03-25T00:00:00"/>
    <x v="56"/>
    <x v="6"/>
    <x v="4"/>
    <s v="Unknown"/>
    <s v="Off San Juan, Puerto Rico"/>
    <x v="157"/>
    <x v="199"/>
    <s v="Canadair CP-107 MK-2"/>
    <n v="16"/>
    <n v="16"/>
    <n v="0"/>
    <n v="16"/>
    <n v="0"/>
    <n v="0"/>
  </r>
  <r>
    <d v="1965-03-26T00:00:00"/>
    <x v="56"/>
    <x v="6"/>
    <x v="4"/>
    <s v="Unknown"/>
    <s v="Lowery Pass, Pakistan"/>
    <x v="227"/>
    <x v="478"/>
    <s v="Douglas C-47"/>
    <n v="26"/>
    <n v="22"/>
    <n v="0"/>
    <n v="22"/>
    <n v="4"/>
    <n v="0.15384615384615385"/>
  </r>
  <r>
    <d v="1965-03-31T00:00:00"/>
    <x v="56"/>
    <x v="6"/>
    <x v="4"/>
    <d v="1899-12-30T08:04:00"/>
    <s v="Off Tangiers, Morocco"/>
    <x v="32"/>
    <x v="45"/>
    <s v="Convair CV-440-62"/>
    <n v="53"/>
    <n v="50"/>
    <n v="0"/>
    <n v="50"/>
    <n v="3"/>
    <n v="5.6603773584905662E-2"/>
  </r>
  <r>
    <d v="1965-04-09T00:00:00"/>
    <x v="56"/>
    <x v="6"/>
    <x v="8"/>
    <d v="1899-12-30T00:30:00"/>
    <s v="Bellfontaine, Ohio"/>
    <x v="13"/>
    <x v="659"/>
    <s v="Beech C-45H"/>
    <n v="2"/>
    <n v="2"/>
    <n v="0"/>
    <n v="2"/>
    <n v="0"/>
    <n v="0"/>
  </r>
  <r>
    <d v="1965-04-10T00:00:00"/>
    <x v="56"/>
    <x v="6"/>
    <x v="8"/>
    <s v="Unknown"/>
    <s v="Near Damascus, Syria"/>
    <x v="91"/>
    <x v="660"/>
    <s v="Handley Page Dart Herald 207"/>
    <n v="54"/>
    <n v="54"/>
    <n v="0"/>
    <n v="54"/>
    <n v="0"/>
    <n v="0"/>
  </r>
  <r>
    <d v="1965-04-14T00:00:00"/>
    <x v="56"/>
    <x v="6"/>
    <x v="8"/>
    <s v="Unknown"/>
    <s v="Jersey, UK"/>
    <x v="374"/>
    <x v="661"/>
    <s v="Douglas C-47B"/>
    <n v="27"/>
    <n v="26"/>
    <n v="0"/>
    <n v="26"/>
    <n v="1"/>
    <n v="3.7037037037037035E-2"/>
  </r>
  <r>
    <d v="1965-04-17T00:00:00"/>
    <x v="56"/>
    <x v="6"/>
    <x v="8"/>
    <d v="1899-12-30T19:45:00"/>
    <s v="Johnstown, Pennsylvania"/>
    <x v="14"/>
    <x v="662"/>
    <s v="Piper PA-24"/>
    <n v="2"/>
    <n v="2"/>
    <n v="0"/>
    <n v="2"/>
    <n v="0"/>
    <n v="0"/>
  </r>
  <r>
    <d v="1965-04-23T00:00:00"/>
    <x v="56"/>
    <x v="6"/>
    <x v="8"/>
    <d v="1899-12-30T14:23:00"/>
    <s v="Near Seattle, Washington"/>
    <x v="69"/>
    <x v="459"/>
    <s v="Douglas DC-6A"/>
    <n v="5"/>
    <n v="5"/>
    <n v="0"/>
    <n v="5"/>
    <n v="0"/>
    <n v="0"/>
  </r>
  <r>
    <d v="1965-05-05T00:00:00"/>
    <x v="56"/>
    <x v="6"/>
    <x v="6"/>
    <d v="1899-12-30T21:17:00"/>
    <s v="unknown"/>
    <x v="54"/>
    <x v="45"/>
    <s v="Lockheed 1049G-55 Super Constellation"/>
    <n v="49"/>
    <n v="30"/>
    <n v="0"/>
    <n v="30"/>
    <n v="19"/>
    <n v="0.38775510204081631"/>
  </r>
  <r>
    <d v="1965-05-20T00:00:00"/>
    <x v="56"/>
    <x v="6"/>
    <x v="6"/>
    <d v="1899-12-30T23:48:00"/>
    <s v="Cairo, Egypt"/>
    <x v="105"/>
    <x v="478"/>
    <s v="Boeing B-720-040B"/>
    <n v="125"/>
    <n v="119"/>
    <n v="0"/>
    <n v="119"/>
    <n v="6"/>
    <n v="4.8000000000000001E-2"/>
  </r>
  <r>
    <d v="1965-06-15T00:00:00"/>
    <x v="56"/>
    <x v="6"/>
    <x v="7"/>
    <d v="1899-12-30T09:50:00"/>
    <s v="Near Colombus, Georgia"/>
    <x v="97"/>
    <x v="663"/>
    <s v="Bell UH-1D / Bell UH1D (helicopters)"/>
    <n v="18"/>
    <n v="18"/>
    <n v="0"/>
    <n v="18"/>
    <n v="0"/>
    <n v="0"/>
  </r>
  <r>
    <d v="1965-06-25T00:00:00"/>
    <x v="56"/>
    <x v="6"/>
    <x v="7"/>
    <d v="1899-12-30T01:46:00"/>
    <s v="Near Santa Ana, California"/>
    <x v="28"/>
    <x v="197"/>
    <s v="Boeing C-135A"/>
    <n v="85"/>
    <n v="85"/>
    <n v="0"/>
    <n v="85"/>
    <n v="0"/>
    <n v="0"/>
  </r>
  <r>
    <d v="1965-06-28T00:00:00"/>
    <x v="56"/>
    <x v="6"/>
    <x v="7"/>
    <d v="1899-12-30T13:10:00"/>
    <s v="San Francisco, California"/>
    <x v="28"/>
    <x v="154"/>
    <s v="Boeing B-707-321B"/>
    <n v="153"/>
    <n v="0"/>
    <n v="0"/>
    <n v="0"/>
    <n v="153"/>
    <n v="1"/>
  </r>
  <r>
    <d v="1965-07-01T00:00:00"/>
    <x v="56"/>
    <x v="6"/>
    <x v="1"/>
    <d v="1899-12-30T05:29:00"/>
    <s v="Kansas City, Missouri"/>
    <x v="102"/>
    <x v="485"/>
    <s v="Boeing B-707-124"/>
    <n v="66"/>
    <n v="0"/>
    <n v="0"/>
    <n v="0"/>
    <n v="66"/>
    <n v="1"/>
  </r>
  <r>
    <d v="1965-10-08T00:00:00"/>
    <x v="56"/>
    <x v="6"/>
    <x v="3"/>
    <d v="1899-12-30T01:15:00"/>
    <s v="Near Patian, Pakistan"/>
    <x v="227"/>
    <x v="478"/>
    <s v="Fokker F-27 Friendship 200"/>
    <n v="4"/>
    <n v="4"/>
    <n v="0"/>
    <n v="4"/>
    <n v="0"/>
    <n v="0"/>
  </r>
  <r>
    <d v="1965-07-06T00:00:00"/>
    <x v="56"/>
    <x v="6"/>
    <x v="1"/>
    <d v="1899-12-30T16:00:00"/>
    <s v="Near Oxford, England"/>
    <x v="7"/>
    <x v="185"/>
    <s v="Handley Page Hastings C Mark 1"/>
    <n v="41"/>
    <n v="41"/>
    <n v="0"/>
    <n v="41"/>
    <n v="0"/>
    <n v="0"/>
  </r>
  <r>
    <d v="1965-07-07T00:00:00"/>
    <x v="56"/>
    <x v="6"/>
    <x v="1"/>
    <s v="Unknown"/>
    <s v="Cairo, Egypt"/>
    <x v="105"/>
    <x v="622"/>
    <s v="Antonov AN-12"/>
    <n v="31"/>
    <n v="30"/>
    <n v="0"/>
    <n v="30"/>
    <n v="1"/>
    <n v="3.2258064516129031E-2"/>
  </r>
  <r>
    <d v="1965-07-08T00:00:00"/>
    <x v="56"/>
    <x v="6"/>
    <x v="1"/>
    <d v="1899-12-30T16:40:00"/>
    <s v="Dog Creek, British Columbia, Canada"/>
    <x v="2"/>
    <x v="334"/>
    <s v="Douglas DC-6B"/>
    <n v="52"/>
    <n v="52"/>
    <n v="0"/>
    <n v="52"/>
    <n v="0"/>
    <n v="0"/>
  </r>
  <r>
    <d v="1965-07-11T00:00:00"/>
    <x v="56"/>
    <x v="6"/>
    <x v="1"/>
    <d v="1899-12-30T22:22:00"/>
    <s v="Off Nantucket, Massachusetts"/>
    <x v="75"/>
    <x v="197"/>
    <s v="EC-121H (Super Constellation)"/>
    <n v="19"/>
    <n v="16"/>
    <n v="0"/>
    <n v="16"/>
    <n v="3"/>
    <n v="0.15789473684210525"/>
  </r>
  <r>
    <d v="1965-07-15T00:00:00"/>
    <x v="56"/>
    <x v="6"/>
    <x v="1"/>
    <d v="1899-12-30T17:05:00"/>
    <s v="St. Thomas, Virgin Islands"/>
    <x v="375"/>
    <x v="664"/>
    <s v="de Havilland 106A"/>
    <n v="12"/>
    <n v="8"/>
    <n v="0"/>
    <n v="8"/>
    <n v="4"/>
    <n v="0.33333333333333331"/>
  </r>
  <r>
    <d v="1965-07-17T00:00:00"/>
    <x v="56"/>
    <x v="6"/>
    <x v="1"/>
    <d v="1899-12-30T12:10:00"/>
    <s v="Off Choushi, Japan"/>
    <x v="137"/>
    <x v="596"/>
    <s v="Lockheed P2V-7"/>
    <n v="11"/>
    <n v="11"/>
    <n v="0"/>
    <n v="11"/>
    <n v="0"/>
    <n v="0"/>
  </r>
  <r>
    <d v="1965-07-25T00:00:00"/>
    <x v="56"/>
    <x v="6"/>
    <x v="1"/>
    <d v="1899-12-30T07:40:00"/>
    <s v="Near Libacao, Philippines"/>
    <x v="193"/>
    <x v="493"/>
    <s v="Douglas C-47"/>
    <n v="37"/>
    <n v="37"/>
    <n v="0"/>
    <n v="37"/>
    <n v="0"/>
    <n v="0"/>
  </r>
  <r>
    <d v="1965-08-04T00:00:00"/>
    <x v="56"/>
    <x v="6"/>
    <x v="2"/>
    <d v="1899-12-30T23:34:00"/>
    <s v="Panama City, Panama"/>
    <x v="124"/>
    <x v="665"/>
    <s v="Douglas C-54D"/>
    <n v="7"/>
    <n v="7"/>
    <n v="0"/>
    <n v="7"/>
    <n v="0"/>
    <n v="0"/>
  </r>
  <r>
    <d v="1965-08-12T00:00:00"/>
    <x v="56"/>
    <x v="6"/>
    <x v="2"/>
    <d v="1899-12-30T11:00:00"/>
    <s v="Near Cuiaba, Brazil"/>
    <x v="53"/>
    <x v="515"/>
    <s v="Curtiss C-46A"/>
    <n v="13"/>
    <n v="13"/>
    <n v="0"/>
    <n v="13"/>
    <n v="0"/>
    <n v="0"/>
  </r>
  <r>
    <d v="1965-08-16T00:00:00"/>
    <x v="56"/>
    <x v="6"/>
    <x v="2"/>
    <d v="1899-12-30T20:21:00"/>
    <s v="Lake Michigan, near Chicago, Illinois"/>
    <x v="376"/>
    <x v="111"/>
    <s v="Boeing B-727-22"/>
    <n v="30"/>
    <n v="30"/>
    <n v="0"/>
    <n v="30"/>
    <n v="0"/>
    <n v="0"/>
  </r>
  <r>
    <d v="1965-08-20T00:00:00"/>
    <x v="56"/>
    <x v="6"/>
    <x v="2"/>
    <d v="1899-12-30T13:08:00"/>
    <s v="Jeuk, Belgium"/>
    <x v="5"/>
    <x v="163"/>
    <s v="Vickers 804 Viscount"/>
    <n v="4"/>
    <n v="4"/>
    <n v="0"/>
    <n v="4"/>
    <n v="0"/>
    <n v="0"/>
  </r>
  <r>
    <d v="1965-08-24T00:00:00"/>
    <x v="56"/>
    <x v="6"/>
    <x v="2"/>
    <d v="1899-12-30T10:10:00"/>
    <s v="Hong Kong"/>
    <x v="206"/>
    <x v="246"/>
    <s v="Lockheed KC-130F"/>
    <n v="72"/>
    <n v="59"/>
    <n v="0"/>
    <n v="59"/>
    <n v="13"/>
    <n v="0.18055555555555555"/>
  </r>
  <r>
    <d v="1965-09-04T00:00:00"/>
    <x v="56"/>
    <x v="6"/>
    <x v="0"/>
    <d v="1899-12-30T09:40:00"/>
    <s v="Lake Tustumena, Alaska"/>
    <x v="175"/>
    <x v="482"/>
    <s v="Aero Commander 680"/>
    <n v="5"/>
    <n v="4"/>
    <n v="0"/>
    <n v="4"/>
    <n v="1"/>
    <n v="0.2"/>
  </r>
  <r>
    <d v="1965-09-11T00:00:00"/>
    <x v="56"/>
    <x v="6"/>
    <x v="0"/>
    <d v="1899-12-30T16:25:00"/>
    <s v="Near La Carlota, Phillipines"/>
    <x v="377"/>
    <x v="666"/>
    <s v="Douglas DC-3A"/>
    <n v="11"/>
    <n v="11"/>
    <n v="0"/>
    <n v="11"/>
    <n v="0"/>
    <n v="0"/>
  </r>
  <r>
    <d v="1965-09-14T00:00:00"/>
    <x v="56"/>
    <x v="6"/>
    <x v="0"/>
    <s v="Unknown"/>
    <s v="Gore, Ethiopia"/>
    <x v="324"/>
    <x v="522"/>
    <s v="Douglas DC-3"/>
    <n v="17"/>
    <n v="17"/>
    <n v="0"/>
    <n v="17"/>
    <n v="0"/>
    <n v="0"/>
  </r>
  <r>
    <d v="1965-09-16T00:00:00"/>
    <x v="56"/>
    <x v="6"/>
    <x v="0"/>
    <d v="1899-12-30T11:02:00"/>
    <s v="Near Pastaza, Ecuador"/>
    <x v="144"/>
    <x v="667"/>
    <s v="Transportes Aéreos Orientales"/>
    <n v="11"/>
    <n v="9"/>
    <n v="0"/>
    <n v="9"/>
    <n v="2"/>
    <n v="0.18181818181818182"/>
  </r>
  <r>
    <d v="1965-09-16T00:00:00"/>
    <x v="56"/>
    <x v="6"/>
    <x v="0"/>
    <s v="Unknown"/>
    <s v="Quang Ngai, South Vietnam"/>
    <x v="354"/>
    <x v="448"/>
    <s v="Douglas DC-3"/>
    <n v="39"/>
    <n v="38"/>
    <n v="0"/>
    <n v="38"/>
    <n v="1"/>
    <n v="2.564102564102564E-2"/>
  </r>
  <r>
    <d v="1965-09-17T00:00:00"/>
    <x v="56"/>
    <x v="6"/>
    <x v="0"/>
    <d v="1899-12-30T11:25:00"/>
    <s v="Montserrat, Antigua"/>
    <x v="378"/>
    <x v="154"/>
    <s v="Boeing B-707-121B"/>
    <n v="30"/>
    <n v="30"/>
    <n v="0"/>
    <n v="30"/>
    <n v="0"/>
    <n v="0"/>
  </r>
  <r>
    <d v="1975-07-31T00:00:00"/>
    <x v="57"/>
    <x v="7"/>
    <x v="1"/>
    <s v="Unknown"/>
    <s v="Santiago, Chili"/>
    <x v="379"/>
    <x v="668"/>
    <s v="Douglas C-47"/>
    <n v="10"/>
    <n v="10"/>
    <n v="0"/>
    <n v="10"/>
    <n v="0"/>
    <n v="0"/>
  </r>
  <r>
    <d v="1965-10-17T00:00:00"/>
    <x v="56"/>
    <x v="6"/>
    <x v="3"/>
    <s v="Unknown"/>
    <s v="Bucaramanga, Colombia"/>
    <x v="38"/>
    <x v="235"/>
    <s v="Douglas DC-3 / Piper PA-18A"/>
    <n v="19"/>
    <n v="19"/>
    <n v="0"/>
    <n v="19"/>
    <n v="0"/>
    <n v="0"/>
  </r>
  <r>
    <d v="1965-10-17T00:00:00"/>
    <x v="56"/>
    <x v="6"/>
    <x v="3"/>
    <d v="1899-12-30T07:28:00"/>
    <s v="Mohanbari, India"/>
    <x v="131"/>
    <x v="397"/>
    <s v="Douglas C-47A"/>
    <n v="8"/>
    <n v="8"/>
    <n v="0"/>
    <n v="8"/>
    <n v="0"/>
    <n v="0"/>
  </r>
  <r>
    <d v="1965-10-18T00:00:00"/>
    <x v="56"/>
    <x v="6"/>
    <x v="3"/>
    <s v="Unknown"/>
    <s v="Near Hanoi, Vietnam"/>
    <x v="241"/>
    <x v="669"/>
    <s v="Boeing 307 Stratoliner B-1"/>
    <n v="13"/>
    <n v="13"/>
    <n v="0"/>
    <n v="13"/>
    <n v="0"/>
    <n v="0"/>
  </r>
  <r>
    <d v="1965-10-20T00:00:00"/>
    <x v="56"/>
    <x v="6"/>
    <x v="3"/>
    <d v="1899-12-30T10:33:00"/>
    <s v="Near Manila, Philippines"/>
    <x v="193"/>
    <x v="254"/>
    <s v="Douglas DC-3"/>
    <n v="37"/>
    <n v="1"/>
    <n v="0"/>
    <n v="1"/>
    <n v="36"/>
    <n v="0.97297297297297303"/>
  </r>
  <r>
    <d v="1965-10-27T00:00:00"/>
    <x v="56"/>
    <x v="6"/>
    <x v="3"/>
    <d v="1899-12-30T01:23:00"/>
    <s v="London, England"/>
    <x v="7"/>
    <x v="229"/>
    <s v="Vickers Vanguard 951"/>
    <n v="36"/>
    <n v="36"/>
    <n v="0"/>
    <n v="36"/>
    <n v="0"/>
    <n v="0"/>
  </r>
  <r>
    <d v="1965-11-02T00:00:00"/>
    <x v="56"/>
    <x v="6"/>
    <x v="5"/>
    <s v="Unknown"/>
    <s v="Obock, French Somaliland"/>
    <x v="380"/>
    <x v="587"/>
    <s v="Douglas C-47A"/>
    <n v="30"/>
    <n v="30"/>
    <n v="0"/>
    <n v="30"/>
    <n v="0"/>
    <n v="0"/>
  </r>
  <r>
    <d v="1965-11-03T00:00:00"/>
    <x v="56"/>
    <x v="6"/>
    <x v="5"/>
    <d v="1899-12-30T07:30:00"/>
    <s v="Off Northern Panama"/>
    <x v="381"/>
    <x v="567"/>
    <s v="Douglas C-54"/>
    <n v="68"/>
    <n v="68"/>
    <n v="0"/>
    <n v="68"/>
    <n v="0"/>
    <n v="0"/>
  </r>
  <r>
    <d v="1965-11-08T00:00:00"/>
    <x v="56"/>
    <x v="6"/>
    <x v="5"/>
    <d v="1899-12-30T12:25:00"/>
    <s v="Near Boqueron, Colombia"/>
    <x v="38"/>
    <x v="670"/>
    <s v="Douglas C-47DL"/>
    <n v="30"/>
    <n v="30"/>
    <n v="0"/>
    <n v="30"/>
    <n v="0"/>
    <n v="0"/>
  </r>
  <r>
    <d v="1965-11-08T00:00:00"/>
    <x v="56"/>
    <x v="6"/>
    <x v="5"/>
    <d v="1899-12-30T19:02:00"/>
    <s v="Cincinnati Airport, near Covington, Kentucky"/>
    <x v="382"/>
    <x v="124"/>
    <s v="Boeing B-727-23"/>
    <n v="62"/>
    <n v="58"/>
    <n v="0"/>
    <n v="58"/>
    <n v="4"/>
    <n v="6.4516129032258063E-2"/>
  </r>
  <r>
    <d v="1965-11-10T00:00:00"/>
    <x v="56"/>
    <x v="6"/>
    <x v="5"/>
    <s v="Unknown"/>
    <s v="Murmansk, Russia"/>
    <x v="34"/>
    <x v="245"/>
    <s v="Tupolev TU-124"/>
    <n v="32"/>
    <n v="32"/>
    <n v="0"/>
    <n v="32"/>
    <n v="0"/>
    <n v="0"/>
  </r>
  <r>
    <d v="1965-11-11T00:00:00"/>
    <x v="56"/>
    <x v="6"/>
    <x v="5"/>
    <d v="1899-12-30T17:52:00"/>
    <s v="Salt Lake City, Utah"/>
    <x v="85"/>
    <x v="111"/>
    <s v="Boeing B-727-22"/>
    <n v="91"/>
    <n v="43"/>
    <n v="0"/>
    <n v="43"/>
    <n v="48"/>
    <n v="0.52747252747252749"/>
  </r>
  <r>
    <d v="1965-11-12T00:00:00"/>
    <x v="56"/>
    <x v="6"/>
    <x v="5"/>
    <d v="1899-12-30T14:15:00"/>
    <s v="Maui, Hawaii"/>
    <x v="297"/>
    <x v="671"/>
    <s v="Beechcraft C-45H"/>
    <n v="2"/>
    <n v="2"/>
    <n v="0"/>
    <n v="2"/>
    <n v="0"/>
    <n v="0"/>
  </r>
  <r>
    <d v="1965-11-14T00:00:00"/>
    <x v="56"/>
    <x v="6"/>
    <x v="5"/>
    <d v="1899-12-30T17:21:00"/>
    <s v="Near Palm Springs, California"/>
    <x v="28"/>
    <x v="672"/>
    <s v="Learjet 23"/>
    <n v="8"/>
    <n v="8"/>
    <n v="0"/>
    <n v="8"/>
    <n v="0"/>
    <n v="0"/>
  </r>
  <r>
    <d v="1965-11-27T00:00:00"/>
    <x v="56"/>
    <x v="6"/>
    <x v="5"/>
    <d v="1899-12-30T07:15:00"/>
    <s v="Salt Lake City , Utah"/>
    <x v="85"/>
    <x v="673"/>
    <s v="Douglas C-53-DO (DC-3A)"/>
    <n v="13"/>
    <n v="13"/>
    <n v="0"/>
    <n v="13"/>
    <n v="0"/>
    <n v="0"/>
  </r>
  <r>
    <d v="1965-12-04T00:00:00"/>
    <x v="56"/>
    <x v="6"/>
    <x v="9"/>
    <d v="1899-12-30T16:18:00"/>
    <s v="Carmel, New York"/>
    <x v="43"/>
    <x v="674"/>
    <s v="Boeing B-707-131B / L1049C Constellation"/>
    <n v="112"/>
    <n v="4"/>
    <n v="0"/>
    <n v="4"/>
    <n v="108"/>
    <n v="0.9642857142857143"/>
  </r>
  <r>
    <d v="1966-07-11T00:00:00"/>
    <x v="40"/>
    <x v="6"/>
    <x v="1"/>
    <s v="Unknown"/>
    <s v="Cerro el Planchon, Chile"/>
    <x v="133"/>
    <x v="675"/>
    <s v="Curtiss C-46D"/>
    <n v="8"/>
    <n v="8"/>
    <n v="0"/>
    <n v="8"/>
    <n v="0"/>
    <n v="0"/>
  </r>
  <r>
    <d v="1965-12-07T00:00:00"/>
    <x v="56"/>
    <x v="6"/>
    <x v="9"/>
    <d v="1899-12-30T18:40:00"/>
    <s v="Tenerife, Canary Islands"/>
    <x v="383"/>
    <x v="676"/>
    <s v="Douglas DC-3"/>
    <n v="32"/>
    <n v="32"/>
    <n v="0"/>
    <n v="32"/>
    <n v="0"/>
    <n v="0"/>
  </r>
  <r>
    <d v="1965-12-11T00:00:00"/>
    <x v="56"/>
    <x v="6"/>
    <x v="9"/>
    <d v="1899-12-30T15:00:00"/>
    <s v="Near Tuy Hoa, South Vietnam"/>
    <x v="354"/>
    <x v="197"/>
    <s v="Fairchild C-123C"/>
    <n v="85"/>
    <n v="85"/>
    <n v="0"/>
    <n v="85"/>
    <n v="0"/>
    <n v="0"/>
  </r>
  <r>
    <d v="1965-12-12T00:00:00"/>
    <x v="56"/>
    <x v="6"/>
    <x v="9"/>
    <d v="1899-12-30T19:40:00"/>
    <s v="Kingman, Arizona"/>
    <x v="262"/>
    <x v="657"/>
    <s v="Cessna 120"/>
    <n v="2"/>
    <n v="2"/>
    <n v="0"/>
    <n v="2"/>
    <n v="0"/>
    <n v="0"/>
  </r>
  <r>
    <d v="1965-12-16T00:00:00"/>
    <x v="56"/>
    <x v="6"/>
    <x v="9"/>
    <d v="1899-12-30T17:22:00"/>
    <s v="Legaspi, Philippines"/>
    <x v="193"/>
    <x v="677"/>
    <s v="Douglas DC-3A"/>
    <n v="21"/>
    <n v="2"/>
    <n v="0"/>
    <n v="2"/>
    <n v="19"/>
    <n v="0.90476190476190477"/>
  </r>
  <r>
    <d v="1965-12-29T00:00:00"/>
    <x v="56"/>
    <x v="6"/>
    <x v="9"/>
    <d v="1899-12-30T22:45:00"/>
    <s v="Redericksburg, Texas"/>
    <x v="59"/>
    <x v="678"/>
    <s v="Beechcraft G35"/>
    <n v="3"/>
    <n v="3"/>
    <n v="0"/>
    <n v="3"/>
    <n v="0"/>
    <n v="0"/>
  </r>
  <r>
    <d v="1966-01-01T00:00:00"/>
    <x v="40"/>
    <x v="6"/>
    <x v="11"/>
    <s v="Unknown"/>
    <s v="Near Palembang, Sumarta, Indonesia"/>
    <x v="384"/>
    <x v="679"/>
    <s v="Douglas DC-3 / Douglas DC-3"/>
    <n v="34"/>
    <n v="34"/>
    <n v="0"/>
    <n v="34"/>
    <n v="0"/>
    <n v="0"/>
  </r>
  <r>
    <d v="1966-01-15T00:00:00"/>
    <x v="40"/>
    <x v="6"/>
    <x v="11"/>
    <d v="1899-12-30T20:55:00"/>
    <s v="Off Cartagena, Colombia"/>
    <x v="38"/>
    <x v="235"/>
    <s v="Douglas DC-6-54B"/>
    <n v="64"/>
    <n v="56"/>
    <n v="0"/>
    <n v="56"/>
    <n v="8"/>
    <n v="0.125"/>
  </r>
  <r>
    <d v="1966-01-22T00:00:00"/>
    <x v="40"/>
    <x v="6"/>
    <x v="11"/>
    <s v="Unknown"/>
    <s v="Port-au-Prince, Haiti"/>
    <x v="385"/>
    <x v="680"/>
    <s v="Douglas DC-3"/>
    <n v="35"/>
    <n v="30"/>
    <n v="0"/>
    <n v="30"/>
    <n v="5"/>
    <n v="0.14285714285714285"/>
  </r>
  <r>
    <d v="1966-01-24T00:00:00"/>
    <x v="40"/>
    <x v="6"/>
    <x v="11"/>
    <d v="1899-12-30T08:02:00"/>
    <s v="Mont Blanc, French Alps, Switzerland"/>
    <x v="386"/>
    <x v="278"/>
    <s v="Boeing B-707-437"/>
    <n v="117"/>
    <n v="117"/>
    <n v="0"/>
    <n v="117"/>
    <n v="0"/>
    <n v="0"/>
  </r>
  <r>
    <d v="1966-01-25T00:00:00"/>
    <x v="40"/>
    <x v="6"/>
    <x v="11"/>
    <d v="1899-12-30T10:15:00"/>
    <s v="Near Binh Khe, South Vietnam"/>
    <x v="354"/>
    <x v="197"/>
    <s v="Fairchild C-123B"/>
    <n v="46"/>
    <n v="46"/>
    <n v="0"/>
    <n v="46"/>
    <n v="0"/>
    <n v="0"/>
  </r>
  <r>
    <d v="1966-01-27T00:00:00"/>
    <x v="40"/>
    <x v="6"/>
    <x v="11"/>
    <d v="1899-12-30T12:01:00"/>
    <s v="Erie, Pennsylvania"/>
    <x v="14"/>
    <x v="681"/>
    <s v="Beechcraft B95A"/>
    <n v="3"/>
    <n v="3"/>
    <n v="0"/>
    <n v="3"/>
    <n v="0"/>
    <n v="0"/>
  </r>
  <r>
    <d v="1966-01-28T00:00:00"/>
    <x v="40"/>
    <x v="6"/>
    <x v="11"/>
    <d v="1899-12-30T17:50:00"/>
    <s v="Bremen, Germany"/>
    <x v="4"/>
    <x v="524"/>
    <s v="Convair CV-440-0"/>
    <n v="46"/>
    <n v="46"/>
    <n v="0"/>
    <n v="46"/>
    <n v="0"/>
    <n v="0"/>
  </r>
  <r>
    <d v="1966-02-04T00:00:00"/>
    <x v="40"/>
    <x v="6"/>
    <x v="10"/>
    <d v="1899-12-30T19:00:00"/>
    <s v="Tokyo Bay, Japan"/>
    <x v="137"/>
    <x v="516"/>
    <s v="Boeing B-727-81"/>
    <n v="133"/>
    <n v="133"/>
    <n v="0"/>
    <n v="133"/>
    <n v="0"/>
    <n v="0"/>
  </r>
  <r>
    <d v="1966-02-07T00:00:00"/>
    <x v="40"/>
    <x v="6"/>
    <x v="10"/>
    <s v="Unknown"/>
    <s v="Srinagar, India"/>
    <x v="131"/>
    <x v="438"/>
    <s v="Fokker F-27 Friendship 200"/>
    <n v="37"/>
    <n v="37"/>
    <n v="0"/>
    <n v="37"/>
    <n v="0"/>
    <n v="0"/>
  </r>
  <r>
    <d v="1966-02-08T00:00:00"/>
    <x v="40"/>
    <x v="6"/>
    <x v="10"/>
    <d v="1899-12-30T18:40:00"/>
    <s v="Mattoon, Illinois"/>
    <x v="20"/>
    <x v="682"/>
    <s v="Beechcraft D35"/>
    <n v="2"/>
    <n v="2"/>
    <n v="0"/>
    <n v="2"/>
    <n v="0"/>
    <n v="0"/>
  </r>
  <r>
    <d v="1966-02-15T00:00:00"/>
    <x v="40"/>
    <x v="6"/>
    <x v="10"/>
    <s v="Unknown"/>
    <s v="Delh, India"/>
    <x v="131"/>
    <x v="438"/>
    <s v="Sud Aviation SE-210 Caravelle VIN"/>
    <n v="80"/>
    <n v="2"/>
    <n v="0"/>
    <n v="2"/>
    <n v="78"/>
    <n v="0.97499999999999998"/>
  </r>
  <r>
    <d v="1966-02-18T00:00:00"/>
    <x v="40"/>
    <x v="6"/>
    <x v="10"/>
    <d v="1899-12-30T02:04:00"/>
    <s v="Near Milan, Italy"/>
    <x v="31"/>
    <x v="683"/>
    <s v="Douglas DC-6B"/>
    <n v="4"/>
    <n v="4"/>
    <n v="0"/>
    <n v="4"/>
    <n v="0"/>
    <n v="0"/>
  </r>
  <r>
    <d v="1966-03-04T00:00:00"/>
    <x v="40"/>
    <x v="6"/>
    <x v="4"/>
    <d v="1899-12-30T20:15:00"/>
    <s v="Near Tokyo, Japan"/>
    <x v="137"/>
    <x v="334"/>
    <s v="McDonnell Douglas DC-8-43"/>
    <n v="72"/>
    <n v="64"/>
    <n v="0"/>
    <n v="64"/>
    <n v="8"/>
    <n v="0.1111111111111111"/>
  </r>
  <r>
    <d v="1966-07-11T00:00:00"/>
    <x v="40"/>
    <x v="6"/>
    <x v="1"/>
    <d v="1899-12-30T20:50:00"/>
    <s v="Hideaway Park, Colorado"/>
    <x v="96"/>
    <x v="684"/>
    <s v="de Havilland 104-6A"/>
    <n v="3"/>
    <n v="3"/>
    <n v="0"/>
    <n v="3"/>
    <n v="0"/>
    <n v="0"/>
  </r>
  <r>
    <d v="1966-03-05T00:00:00"/>
    <x v="40"/>
    <x v="6"/>
    <x v="4"/>
    <d v="1899-12-30T14:15:00"/>
    <s v="Near Gotemba City, Mt. Fuji, Japan"/>
    <x v="387"/>
    <x v="177"/>
    <s v="Boeing B-707-436"/>
    <n v="124"/>
    <n v="124"/>
    <n v="0"/>
    <n v="124"/>
    <n v="0"/>
    <n v="0"/>
  </r>
  <r>
    <d v="1966-03-08T00:00:00"/>
    <x v="40"/>
    <x v="6"/>
    <x v="4"/>
    <d v="1899-12-30T08:04:00"/>
    <s v="Santa Cruz Island, California"/>
    <x v="28"/>
    <x v="685"/>
    <s v="Piper PA-32"/>
    <n v="6"/>
    <n v="6"/>
    <n v="0"/>
    <n v="6"/>
    <n v="0"/>
    <n v="0"/>
  </r>
  <r>
    <d v="1966-03-10T00:00:00"/>
    <x v="40"/>
    <x v="6"/>
    <x v="4"/>
    <d v="1899-12-30T17:14:00"/>
    <s v="Reef Island, Alaska"/>
    <x v="175"/>
    <x v="17"/>
    <s v="Grumman G-21A"/>
    <n v="7"/>
    <n v="6"/>
    <n v="0"/>
    <n v="6"/>
    <n v="1"/>
    <n v="0.14285714285714285"/>
  </r>
  <r>
    <d v="1966-03-10T00:00:00"/>
    <x v="40"/>
    <x v="6"/>
    <x v="4"/>
    <s v="Unknown"/>
    <s v="Athens, Greece"/>
    <x v="61"/>
    <x v="593"/>
    <s v="Douglas DC-6A"/>
    <n v="5"/>
    <n v="5"/>
    <n v="0"/>
    <n v="5"/>
    <n v="0"/>
    <n v="0"/>
  </r>
  <r>
    <d v="1966-03-18T00:00:00"/>
    <x v="40"/>
    <x v="6"/>
    <x v="4"/>
    <d v="1899-12-30T18:40:00"/>
    <s v="Cairo, Egypt"/>
    <x v="105"/>
    <x v="563"/>
    <s v="Antonov AN-24B"/>
    <n v="30"/>
    <n v="30"/>
    <n v="0"/>
    <n v="30"/>
    <n v="0"/>
    <n v="0"/>
  </r>
  <r>
    <d v="1966-03-20T00:00:00"/>
    <x v="40"/>
    <x v="6"/>
    <x v="4"/>
    <s v="Unknown"/>
    <s v="Asuncion, Paraguay"/>
    <x v="301"/>
    <x v="686"/>
    <s v="Curtiss C-46F"/>
    <n v="2"/>
    <n v="2"/>
    <n v="0"/>
    <n v="2"/>
    <n v="0"/>
    <n v="0"/>
  </r>
  <r>
    <d v="1966-04-05T00:00:00"/>
    <x v="40"/>
    <x v="6"/>
    <x v="8"/>
    <d v="1899-12-30T18:44:00"/>
    <s v="Princeston, West Virginia"/>
    <x v="62"/>
    <x v="687"/>
    <s v="Cessna 172D"/>
    <n v="2"/>
    <n v="2"/>
    <n v="0"/>
    <n v="2"/>
    <n v="0"/>
    <n v="0"/>
  </r>
  <r>
    <d v="1966-04-09T00:00:00"/>
    <x v="40"/>
    <x v="6"/>
    <x v="8"/>
    <s v="Unknown"/>
    <s v="Off San Diego, California"/>
    <x v="28"/>
    <x v="1"/>
    <s v="Lockheed P-3A Orion"/>
    <n v="11"/>
    <n v="11"/>
    <n v="0"/>
    <n v="11"/>
    <n v="0"/>
    <n v="0"/>
  </r>
  <r>
    <d v="1966-04-17T00:00:00"/>
    <x v="40"/>
    <x v="6"/>
    <x v="8"/>
    <s v="Unknown"/>
    <s v="Sam Neua, Laos"/>
    <x v="275"/>
    <x v="688"/>
    <s v="Douglas C-47A"/>
    <n v="2"/>
    <n v="2"/>
    <n v="0"/>
    <n v="2"/>
    <n v="0"/>
    <n v="0"/>
  </r>
  <r>
    <d v="1966-04-22T00:00:00"/>
    <x v="40"/>
    <x v="6"/>
    <x v="8"/>
    <d v="1899-12-30T20:30:00"/>
    <s v="Near Ardmore, Oklahoma"/>
    <x v="142"/>
    <x v="689"/>
    <s v="Lockheed 188C Electra"/>
    <n v="98"/>
    <n v="83"/>
    <n v="0"/>
    <n v="83"/>
    <n v="15"/>
    <n v="0.15306122448979592"/>
  </r>
  <r>
    <d v="1966-04-27T00:00:00"/>
    <x v="40"/>
    <x v="6"/>
    <x v="8"/>
    <d v="1899-12-30T08:05:00"/>
    <s v="Tomas, Peru"/>
    <x v="101"/>
    <x v="311"/>
    <s v="Lockheed 749A Constellation"/>
    <n v="49"/>
    <n v="49"/>
    <n v="0"/>
    <n v="49"/>
    <n v="0"/>
    <n v="0"/>
  </r>
  <r>
    <d v="1966-05-04T00:00:00"/>
    <x v="40"/>
    <x v="6"/>
    <x v="6"/>
    <d v="1899-12-30T08:00:00"/>
    <s v="Near Di Linh, South Vietnam"/>
    <x v="354"/>
    <x v="0"/>
    <s v="Boeing CH47A (helicopter)"/>
    <n v="20"/>
    <n v="20"/>
    <n v="0"/>
    <n v="20"/>
    <n v="0"/>
    <n v="0"/>
  </r>
  <r>
    <d v="1966-05-06T00:00:00"/>
    <x v="40"/>
    <x v="6"/>
    <x v="6"/>
    <d v="1899-12-30T21:25:00"/>
    <s v="Neah Bay, Washington"/>
    <x v="69"/>
    <x v="690"/>
    <s v="Cessna 180"/>
    <n v="2"/>
    <n v="2"/>
    <n v="0"/>
    <n v="2"/>
    <n v="0"/>
    <n v="0"/>
  </r>
  <r>
    <d v="1966-05-18T00:00:00"/>
    <x v="40"/>
    <x v="6"/>
    <x v="6"/>
    <s v="Unknown"/>
    <s v="Okinawa, Japan"/>
    <x v="137"/>
    <x v="197"/>
    <s v="Boeing KC-135A"/>
    <n v="11"/>
    <n v="11"/>
    <n v="1"/>
    <n v="12"/>
    <n v="0"/>
    <n v="0"/>
  </r>
  <r>
    <d v="1966-06-16T00:00:00"/>
    <x v="40"/>
    <x v="6"/>
    <x v="7"/>
    <d v="1899-12-30T08:48:00"/>
    <s v="Near Columbia City, Indiana"/>
    <x v="17"/>
    <x v="441"/>
    <s v="Curtiss C-46A"/>
    <n v="3"/>
    <n v="3"/>
    <n v="0"/>
    <n v="3"/>
    <n v="0"/>
    <n v="0"/>
  </r>
  <r>
    <d v="1966-06-20T00:00:00"/>
    <x v="40"/>
    <x v="6"/>
    <x v="7"/>
    <s v="Unknown"/>
    <s v="Montreal, Quebec, Canada"/>
    <x v="174"/>
    <x v="691"/>
    <s v="Curtiss C-46E"/>
    <n v="2"/>
    <n v="2"/>
    <n v="0"/>
    <n v="2"/>
    <n v="0"/>
    <n v="0"/>
  </r>
  <r>
    <d v="1966-06-27T00:00:00"/>
    <x v="40"/>
    <x v="6"/>
    <x v="7"/>
    <d v="1899-12-30T11:15:00"/>
    <s v="Long Beach, Mississippi"/>
    <x v="107"/>
    <x v="692"/>
    <s v="Douglas DC-3"/>
    <n v="12"/>
    <n v="2"/>
    <n v="0"/>
    <n v="2"/>
    <n v="10"/>
    <n v="0.83333333333333337"/>
  </r>
  <r>
    <d v="1966-06-27T00:00:00"/>
    <x v="40"/>
    <x v="6"/>
    <x v="7"/>
    <d v="1899-12-30T06:00:00"/>
    <s v="Ashland, Alabama"/>
    <x v="191"/>
    <x v="693"/>
    <s v="Piper PA-23"/>
    <n v="4"/>
    <n v="4"/>
    <n v="0"/>
    <n v="4"/>
    <n v="0"/>
    <n v="0"/>
  </r>
  <r>
    <d v="1966-06-29T00:00:00"/>
    <x v="40"/>
    <x v="6"/>
    <x v="7"/>
    <d v="1899-12-30T12:04:00"/>
    <s v="Sagalyan, Philippines"/>
    <x v="193"/>
    <x v="254"/>
    <s v="Douglas DC-3"/>
    <n v="26"/>
    <n v="24"/>
    <n v="0"/>
    <n v="24"/>
    <n v="2"/>
    <n v="7.6923076923076927E-2"/>
  </r>
  <r>
    <d v="1966-07-04T00:00:00"/>
    <x v="40"/>
    <x v="6"/>
    <x v="1"/>
    <d v="1899-12-30T15:59:00"/>
    <s v="Auckland, New Zealand"/>
    <x v="78"/>
    <x v="694"/>
    <s v="Douglas DC-8-52"/>
    <n v="5"/>
    <n v="2"/>
    <n v="0"/>
    <n v="2"/>
    <n v="3"/>
    <n v="0.6"/>
  </r>
  <r>
    <d v="1966-07-24T00:00:00"/>
    <x v="40"/>
    <x v="6"/>
    <x v="1"/>
    <d v="1899-12-30T18:27:00"/>
    <s v="Near Munster, Indiana"/>
    <x v="17"/>
    <x v="695"/>
    <s v="Beechcraft H50"/>
    <n v="4"/>
    <n v="4"/>
    <n v="0"/>
    <n v="4"/>
    <n v="0"/>
    <n v="0"/>
  </r>
  <r>
    <d v="1966-08-03T00:00:00"/>
    <x v="40"/>
    <x v="6"/>
    <x v="2"/>
    <s v="Unknown"/>
    <s v="Benito, Bolivia"/>
    <x v="94"/>
    <x v="626"/>
    <s v="Curtiss C-46D"/>
    <n v="3"/>
    <n v="3"/>
    <n v="0"/>
    <n v="3"/>
    <n v="0"/>
    <n v="0"/>
  </r>
  <r>
    <d v="1966-08-06T00:00:00"/>
    <x v="40"/>
    <x v="6"/>
    <x v="2"/>
    <d v="1899-12-30T23:12:00"/>
    <s v="Near Falls City, Nebraska"/>
    <x v="52"/>
    <x v="86"/>
    <s v="BAC One-Eleven 203AE"/>
    <n v="42"/>
    <n v="42"/>
    <n v="0"/>
    <n v="42"/>
    <n v="0"/>
    <n v="0"/>
  </r>
  <r>
    <d v="1966-08-11T00:00:00"/>
    <x v="40"/>
    <x v="6"/>
    <x v="2"/>
    <s v="Unknown"/>
    <s v="Near Sibiu, Romania"/>
    <x v="33"/>
    <x v="612"/>
    <s v="Ilyushin IL-14"/>
    <n v="24"/>
    <n v="24"/>
    <n v="0"/>
    <n v="24"/>
    <n v="0"/>
    <n v="0"/>
  </r>
  <r>
    <d v="1966-08-13T00:00:00"/>
    <x v="40"/>
    <x v="6"/>
    <x v="2"/>
    <s v="Unknown"/>
    <s v="Near Acapulco, Mexico"/>
    <x v="70"/>
    <x v="442"/>
    <s v="Douglas DC-8-51"/>
    <n v="6"/>
    <n v="6"/>
    <n v="0"/>
    <n v="6"/>
    <n v="0"/>
    <n v="0"/>
  </r>
  <r>
    <d v="1966-08-15T00:00:00"/>
    <x v="40"/>
    <x v="6"/>
    <x v="2"/>
    <d v="1899-12-30T18:45:00"/>
    <s v="Anchorage, Alaska"/>
    <x v="175"/>
    <x v="696"/>
    <s v="Beech C-18S"/>
    <n v="4"/>
    <n v="4"/>
    <n v="0"/>
    <n v="4"/>
    <n v="0"/>
    <n v="0"/>
  </r>
  <r>
    <d v="1966-08-16T00:00:00"/>
    <x v="40"/>
    <x v="6"/>
    <x v="2"/>
    <d v="1899-12-30T07:14:00"/>
    <s v="Hebron, Ohio"/>
    <x v="13"/>
    <x v="697"/>
    <s v="Cessna 310C"/>
    <n v="6"/>
    <n v="6"/>
    <n v="0"/>
    <n v="6"/>
    <n v="0"/>
    <n v="0"/>
  </r>
  <r>
    <d v="1966-08-17T00:00:00"/>
    <x v="40"/>
    <x v="6"/>
    <x v="2"/>
    <s v="Unknown"/>
    <s v="Near Da Nang, South Vietnam"/>
    <x v="354"/>
    <x v="246"/>
    <s v="Chance Vought F-8E"/>
    <n v="1"/>
    <n v="0"/>
    <n v="33"/>
    <n v="33"/>
    <n v="1"/>
    <n v="1"/>
  </r>
  <r>
    <d v="1966-08-17T00:00:00"/>
    <x v="40"/>
    <x v="6"/>
    <x v="2"/>
    <d v="1899-12-30T18:30:00"/>
    <s v="Puertos Lobos, Argentina"/>
    <x v="98"/>
    <x v="698"/>
    <s v="Curtiss C-46F-1-CU"/>
    <n v="16"/>
    <n v="1"/>
    <n v="0"/>
    <n v="1"/>
    <n v="15"/>
    <n v="0.9375"/>
  </r>
  <r>
    <d v="1966-08-21T00:00:00"/>
    <x v="40"/>
    <x v="6"/>
    <x v="2"/>
    <d v="1899-12-30T10:35:00"/>
    <s v="Near Juneau, Alaska"/>
    <x v="175"/>
    <x v="699"/>
    <s v="Grumman G-21 Goose"/>
    <n v="9"/>
    <n v="9"/>
    <n v="0"/>
    <n v="9"/>
    <n v="0"/>
    <n v="0"/>
  </r>
  <r>
    <d v="1966-09-01T00:00:00"/>
    <x v="40"/>
    <x v="6"/>
    <x v="0"/>
    <d v="1899-12-30T00:47:00"/>
    <s v="Near Ljubljana, Slovenia, Yugoslavia"/>
    <x v="388"/>
    <x v="700"/>
    <s v="Bristol Britannia 102"/>
    <n v="117"/>
    <n v="98"/>
    <n v="0"/>
    <n v="98"/>
    <n v="19"/>
    <n v="0.1623931623931624"/>
  </r>
  <r>
    <d v="1966-09-04T00:00:00"/>
    <x v="40"/>
    <x v="6"/>
    <x v="0"/>
    <s v="Unknown"/>
    <s v="Mumbai, Indian"/>
    <x v="389"/>
    <x v="438"/>
    <s v="Sud Aviation SE-210 Caravelle"/>
    <n v="4"/>
    <n v="4"/>
    <n v="0"/>
    <n v="4"/>
    <n v="0"/>
    <n v="0"/>
  </r>
  <r>
    <d v="1966-09-16T00:00:00"/>
    <x v="40"/>
    <x v="6"/>
    <x v="0"/>
    <d v="1899-12-30T08:25:00"/>
    <s v="Off Puertito de Sausal, Spain"/>
    <x v="19"/>
    <x v="45"/>
    <s v="Douglas DC-3"/>
    <n v="27"/>
    <n v="1"/>
    <n v="0"/>
    <n v="1"/>
    <n v="26"/>
    <n v="0.96296296296296291"/>
  </r>
  <r>
    <d v="1966-09-22T00:00:00"/>
    <x v="40"/>
    <x v="6"/>
    <x v="0"/>
    <d v="1899-12-30T13:03:00"/>
    <s v="Winton, Australia"/>
    <x v="26"/>
    <x v="355"/>
    <s v="Vickers Viscount 832"/>
    <n v="24"/>
    <n v="24"/>
    <n v="0"/>
    <n v="24"/>
    <n v="0"/>
    <n v="0"/>
  </r>
  <r>
    <d v="1966-09-22T00:00:00"/>
    <x v="40"/>
    <x v="6"/>
    <x v="0"/>
    <d v="1899-12-30T03:15:00"/>
    <s v="Bogota, Colombia"/>
    <x v="38"/>
    <x v="235"/>
    <s v="Douglas DC-4"/>
    <n v="2"/>
    <n v="2"/>
    <n v="0"/>
    <n v="2"/>
    <n v="0"/>
    <n v="0"/>
  </r>
  <r>
    <d v="1966-10-01T00:00:00"/>
    <x v="40"/>
    <x v="6"/>
    <x v="3"/>
    <d v="1899-12-30T19:10:00"/>
    <s v="Near Wemme, Oregon"/>
    <x v="44"/>
    <x v="605"/>
    <s v="McDonnell Douglas DC-9-14"/>
    <n v="18"/>
    <n v="18"/>
    <n v="0"/>
    <n v="18"/>
    <n v="0"/>
    <n v="0"/>
  </r>
  <r>
    <d v="1966-10-04T00:00:00"/>
    <x v="40"/>
    <x v="6"/>
    <x v="3"/>
    <s v="Unknown"/>
    <s v="An Khe, Vietnam"/>
    <x v="241"/>
    <x v="0"/>
    <s v="de Havilland Canada CV-2B Caribou"/>
    <n v="32"/>
    <n v="14"/>
    <n v="0"/>
    <n v="14"/>
    <n v="18"/>
    <n v="0.5625"/>
  </r>
  <r>
    <d v="1966-10-08T00:00:00"/>
    <x v="40"/>
    <x v="6"/>
    <x v="3"/>
    <d v="1899-12-30T13:30:00"/>
    <s v="Off Morgan City, Louisiana"/>
    <x v="390"/>
    <x v="701"/>
    <s v="Bell 204B helicopter"/>
    <n v="11"/>
    <n v="11"/>
    <n v="0"/>
    <n v="11"/>
    <n v="0"/>
    <n v="0"/>
  </r>
  <r>
    <d v="1975-11-17T00:00:00"/>
    <x v="57"/>
    <x v="7"/>
    <x v="5"/>
    <s v="Unknown"/>
    <s v="Near Sukhumi, Georgia, USSR"/>
    <x v="40"/>
    <x v="245"/>
    <s v="Antonov AN-24"/>
    <n v="38"/>
    <n v="38"/>
    <n v="0"/>
    <n v="38"/>
    <n v="0"/>
    <n v="0"/>
  </r>
  <r>
    <d v="1966-10-09T00:00:00"/>
    <x v="40"/>
    <x v="6"/>
    <x v="3"/>
    <d v="1899-12-30T20:20:00"/>
    <s v="Dowagiac, Michigan"/>
    <x v="90"/>
    <x v="702"/>
    <s v="Piper PA-32"/>
    <n v="6"/>
    <n v="6"/>
    <n v="0"/>
    <n v="6"/>
    <n v="0"/>
    <n v="0"/>
  </r>
  <r>
    <d v="1966-11-02T00:00:00"/>
    <x v="40"/>
    <x v="6"/>
    <x v="5"/>
    <d v="1899-12-30T09:06:00"/>
    <s v="Heflin, Alabama"/>
    <x v="191"/>
    <x v="703"/>
    <s v="Beech D18S"/>
    <n v="2"/>
    <n v="2"/>
    <n v="0"/>
    <n v="2"/>
    <n v="0"/>
    <n v="0"/>
  </r>
  <r>
    <d v="1966-11-06T00:00:00"/>
    <x v="40"/>
    <x v="6"/>
    <x v="5"/>
    <d v="1899-12-30T22:00:00"/>
    <s v="East Nassau, New York"/>
    <x v="43"/>
    <x v="704"/>
    <s v="Cessna 205A"/>
    <n v="3"/>
    <n v="3"/>
    <n v="0"/>
    <n v="3"/>
    <n v="0"/>
    <n v="0"/>
  </r>
  <r>
    <d v="1966-11-11T00:00:00"/>
    <x v="40"/>
    <x v="6"/>
    <x v="5"/>
    <d v="1899-12-30T01:43:00"/>
    <s v="Off Chatham, Massachusetts"/>
    <x v="75"/>
    <x v="197"/>
    <s v="Lockheed EC-121H"/>
    <n v="19"/>
    <n v="19"/>
    <n v="0"/>
    <n v="19"/>
    <n v="0"/>
    <n v="0"/>
  </r>
  <r>
    <d v="1966-11-13T00:00:00"/>
    <x v="40"/>
    <x v="6"/>
    <x v="5"/>
    <d v="1899-12-30T20:30:00"/>
    <s v="Off Matsuyama, Japan"/>
    <x v="137"/>
    <x v="516"/>
    <s v="NAMC-YS-11-111"/>
    <n v="50"/>
    <n v="50"/>
    <n v="0"/>
    <n v="50"/>
    <n v="0"/>
    <n v="0"/>
  </r>
  <r>
    <d v="1966-11-15T00:00:00"/>
    <x v="40"/>
    <x v="6"/>
    <x v="5"/>
    <d v="1899-12-30T02:42:00"/>
    <s v="Near Dallgow, Germany"/>
    <x v="4"/>
    <x v="59"/>
    <s v="Boeing 727-21"/>
    <n v="3"/>
    <n v="3"/>
    <n v="0"/>
    <n v="3"/>
    <n v="0"/>
    <n v="0"/>
  </r>
  <r>
    <d v="1966-11-20T00:00:00"/>
    <x v="40"/>
    <x v="6"/>
    <x v="5"/>
    <d v="1899-12-30T06:06:00"/>
    <s v="Near New Bern, North Carolina"/>
    <x v="169"/>
    <x v="542"/>
    <s v="Martin 404"/>
    <n v="3"/>
    <n v="3"/>
    <n v="0"/>
    <n v="3"/>
    <n v="0"/>
    <n v="0"/>
  </r>
  <r>
    <d v="1966-11-22T00:00:00"/>
    <x v="40"/>
    <x v="6"/>
    <x v="5"/>
    <d v="1899-12-30T12:20:00"/>
    <s v="Near Aden, Yemen"/>
    <x v="391"/>
    <x v="636"/>
    <s v="Douglas DC-3"/>
    <n v="30"/>
    <n v="30"/>
    <n v="0"/>
    <n v="30"/>
    <n v="0"/>
    <n v="0"/>
  </r>
  <r>
    <d v="1966-11-24T00:00:00"/>
    <x v="40"/>
    <x v="6"/>
    <x v="5"/>
    <d v="1899-12-30T16:30:00"/>
    <s v="Near Bratislava, Czechoslovakia"/>
    <x v="42"/>
    <x v="705"/>
    <s v="Ilyushin IL-18B"/>
    <n v="82"/>
    <n v="82"/>
    <n v="0"/>
    <n v="82"/>
    <n v="0"/>
    <n v="0"/>
  </r>
  <r>
    <d v="1966-11-26T00:00:00"/>
    <x v="40"/>
    <x v="6"/>
    <x v="5"/>
    <d v="1899-12-30T19:20:00"/>
    <s v="Near Siagon, South Vietnam"/>
    <x v="354"/>
    <x v="197"/>
    <s v="Douglas C-47D"/>
    <n v="25"/>
    <n v="25"/>
    <n v="0"/>
    <n v="25"/>
    <n v="0"/>
    <n v="0"/>
  </r>
  <r>
    <d v="1966-12-01T00:00:00"/>
    <x v="40"/>
    <x v="6"/>
    <x v="9"/>
    <s v="Unknown"/>
    <s v="Near Pedrera, Brazil"/>
    <x v="53"/>
    <x v="160"/>
    <s v="PBY-5A Catalina"/>
    <n v="11"/>
    <n v="9"/>
    <n v="0"/>
    <n v="9"/>
    <n v="2"/>
    <n v="0.18181818181818182"/>
  </r>
  <r>
    <d v="1966-12-02T00:00:00"/>
    <x v="40"/>
    <x v="6"/>
    <x v="9"/>
    <s v="Unknown"/>
    <s v="Moscow, Russia"/>
    <x v="34"/>
    <x v="245"/>
    <s v="Tupolev TU-114B"/>
    <n v="21"/>
    <n v="21"/>
    <n v="0"/>
    <n v="21"/>
    <n v="0"/>
    <n v="0"/>
  </r>
  <r>
    <d v="1966-12-18T00:00:00"/>
    <x v="40"/>
    <x v="6"/>
    <x v="9"/>
    <d v="1899-12-30T02:55:00"/>
    <s v="Bogota, Colombia"/>
    <x v="38"/>
    <x v="706"/>
    <s v="Lockheed L-1649A Starliner"/>
    <n v="59"/>
    <n v="17"/>
    <n v="0"/>
    <n v="17"/>
    <n v="42"/>
    <n v="0.71186440677966101"/>
  </r>
  <r>
    <d v="1966-12-24T00:00:00"/>
    <x v="40"/>
    <x v="6"/>
    <x v="9"/>
    <d v="1899-12-30T19:15:00"/>
    <s v="Binh Tahi, Da Nang, Vietnam"/>
    <x v="392"/>
    <x v="399"/>
    <s v="Canadair CL-44D4-1"/>
    <n v="4"/>
    <n v="4"/>
    <n v="107"/>
    <n v="111"/>
    <n v="0"/>
    <n v="0"/>
  </r>
  <r>
    <d v="1966-12-24T00:00:00"/>
    <x v="40"/>
    <x v="6"/>
    <x v="9"/>
    <d v="1899-12-30T09:56:00"/>
    <s v="Cascubel River, Colombia"/>
    <x v="38"/>
    <x v="235"/>
    <s v="Douglas C-47A-80-DL"/>
    <n v="29"/>
    <n v="29"/>
    <n v="0"/>
    <n v="29"/>
    <n v="0"/>
    <n v="0"/>
  </r>
  <r>
    <d v="1967-01-05T00:00:00"/>
    <x v="58"/>
    <x v="6"/>
    <x v="11"/>
    <d v="1899-12-30T06:55:00"/>
    <s v="New Shrewsbury, New Jersey"/>
    <x v="1"/>
    <x v="707"/>
    <s v="Beechcraft D18S"/>
    <n v="9"/>
    <n v="9"/>
    <n v="0"/>
    <n v="9"/>
    <n v="0"/>
    <n v="0"/>
  </r>
  <r>
    <d v="1967-01-06T00:00:00"/>
    <x v="58"/>
    <x v="6"/>
    <x v="11"/>
    <d v="1899-12-30T16:25:00"/>
    <s v="Hilo, Hawaii"/>
    <x v="297"/>
    <x v="708"/>
    <s v="Curtiss C-46F"/>
    <n v="3"/>
    <n v="3"/>
    <n v="0"/>
    <n v="3"/>
    <n v="0"/>
    <n v="0"/>
  </r>
  <r>
    <d v="1967-01-17T00:00:00"/>
    <x v="58"/>
    <x v="6"/>
    <x v="11"/>
    <s v="Unknown"/>
    <s v="Off Okisu, Japan"/>
    <x v="137"/>
    <x v="596"/>
    <s v="S2F-1 / HSS-2"/>
    <n v="10"/>
    <n v="10"/>
    <n v="0"/>
    <n v="10"/>
    <n v="0"/>
    <n v="0"/>
  </r>
  <r>
    <d v="1967-01-17T00:00:00"/>
    <x v="58"/>
    <x v="6"/>
    <x v="11"/>
    <s v="Unknown"/>
    <s v="AtlantiOcean"/>
    <x v="141"/>
    <x v="657"/>
    <s v="Piper PA-23"/>
    <n v="3"/>
    <n v="3"/>
    <n v="0"/>
    <n v="3"/>
    <n v="0"/>
    <n v="0"/>
  </r>
  <r>
    <d v="1967-01-21T00:00:00"/>
    <x v="58"/>
    <x v="6"/>
    <x v="11"/>
    <d v="1899-12-30T04:15:00"/>
    <s v="Frankfurt, Germany"/>
    <x v="4"/>
    <x v="709"/>
    <s v="Douglas C-54A"/>
    <n v="2"/>
    <n v="2"/>
    <n v="0"/>
    <n v="2"/>
    <n v="0"/>
    <n v="0"/>
  </r>
  <r>
    <d v="1967-02-06T00:00:00"/>
    <x v="58"/>
    <x v="6"/>
    <x v="10"/>
    <s v="Unknown"/>
    <s v="Aleppo, Syria"/>
    <x v="91"/>
    <x v="710"/>
    <s v="Douglas DC-3"/>
    <n v="19"/>
    <n v="1"/>
    <n v="0"/>
    <n v="1"/>
    <n v="18"/>
    <n v="0.94736842105263153"/>
  </r>
  <r>
    <d v="1967-11-03T00:00:00"/>
    <x v="58"/>
    <x v="6"/>
    <x v="5"/>
    <d v="1899-12-30T11:30:00"/>
    <s v="Near Curitiba, Brazil"/>
    <x v="53"/>
    <x v="711"/>
    <s v="Handley Page HPR-7 Herald 214"/>
    <n v="25"/>
    <n v="21"/>
    <n v="0"/>
    <n v="21"/>
    <n v="4"/>
    <n v="0.16"/>
  </r>
  <r>
    <d v="1967-02-07T00:00:00"/>
    <x v="58"/>
    <x v="6"/>
    <x v="10"/>
    <d v="1899-12-30T00:02:00"/>
    <s v="Albuquerque, New Mexico"/>
    <x v="67"/>
    <x v="712"/>
    <s v="Cessna 210-5A"/>
    <n v="2"/>
    <n v="2"/>
    <n v="0"/>
    <n v="2"/>
    <n v="0"/>
    <n v="0"/>
  </r>
  <r>
    <d v="1967-02-07T00:00:00"/>
    <x v="58"/>
    <x v="6"/>
    <x v="10"/>
    <s v="Unknown"/>
    <s v="Near Hourghada, UAR"/>
    <x v="393"/>
    <x v="126"/>
    <s v="Antonov AN-24"/>
    <n v="30"/>
    <n v="30"/>
    <n v="0"/>
    <n v="30"/>
    <n v="0"/>
    <n v="0"/>
  </r>
  <r>
    <d v="1967-02-09T00:00:00"/>
    <x v="58"/>
    <x v="6"/>
    <x v="10"/>
    <d v="1899-12-30T05:15:00"/>
    <s v="Near Mexico City, Mexico"/>
    <x v="70"/>
    <x v="123"/>
    <s v="Antonov AN-12"/>
    <n v="10"/>
    <n v="10"/>
    <n v="0"/>
    <n v="10"/>
    <n v="0"/>
    <n v="0"/>
  </r>
  <r>
    <d v="1967-02-10T00:00:00"/>
    <x v="58"/>
    <x v="6"/>
    <x v="10"/>
    <s v="Unknown"/>
    <s v="Zurich, Switzerland"/>
    <x v="66"/>
    <x v="119"/>
    <s v="Convair CV-440"/>
    <n v="4"/>
    <n v="4"/>
    <n v="0"/>
    <n v="4"/>
    <n v="0"/>
    <n v="0"/>
  </r>
  <r>
    <d v="1967-02-15T00:00:00"/>
    <x v="58"/>
    <x v="6"/>
    <x v="10"/>
    <d v="1899-12-30T12:13:00"/>
    <s v="Youngstown, Ohio"/>
    <x v="13"/>
    <x v="713"/>
    <s v="Cessna 182"/>
    <n v="2"/>
    <n v="2"/>
    <n v="0"/>
    <n v="2"/>
    <n v="0"/>
    <n v="0"/>
  </r>
  <r>
    <d v="1967-02-16T00:00:00"/>
    <x v="58"/>
    <x v="6"/>
    <x v="10"/>
    <d v="1899-12-30T14:21:00"/>
    <s v="Menado, Indonesia"/>
    <x v="148"/>
    <x v="364"/>
    <s v="Lockheed L-188C Electra"/>
    <n v="63"/>
    <n v="22"/>
    <n v="0"/>
    <n v="22"/>
    <n v="41"/>
    <n v="0.65079365079365081"/>
  </r>
  <r>
    <d v="1967-02-20T00:00:00"/>
    <x v="58"/>
    <x v="6"/>
    <x v="10"/>
    <d v="1899-12-30T08:45:00"/>
    <s v="Tegucigalpa, Honduras"/>
    <x v="106"/>
    <x v="497"/>
    <s v="Douglas DC-6"/>
    <n v="55"/>
    <n v="4"/>
    <n v="0"/>
    <n v="4"/>
    <n v="51"/>
    <n v="0.92727272727272725"/>
  </r>
  <r>
    <d v="1967-02-28T00:00:00"/>
    <x v="58"/>
    <x v="6"/>
    <x v="10"/>
    <d v="1899-12-30T04:20:00"/>
    <s v="Mactan, Philippines"/>
    <x v="193"/>
    <x v="254"/>
    <s v="Fokker F-27 Friendship 100"/>
    <n v="20"/>
    <n v="12"/>
    <n v="0"/>
    <n v="12"/>
    <n v="8"/>
    <n v="0.4"/>
  </r>
  <r>
    <d v="1967-03-04T00:00:00"/>
    <x v="58"/>
    <x v="6"/>
    <x v="4"/>
    <d v="1899-12-30T02:56:00"/>
    <s v="Monrovia, Liberia"/>
    <x v="256"/>
    <x v="203"/>
    <s v="McDonnell Douglas DC-8-33"/>
    <n v="90"/>
    <n v="51"/>
    <n v="5"/>
    <n v="56"/>
    <n v="39"/>
    <n v="0.43333333333333335"/>
  </r>
  <r>
    <d v="1967-03-05T00:00:00"/>
    <x v="58"/>
    <x v="6"/>
    <x v="4"/>
    <d v="1899-12-30T20:07:00"/>
    <s v="Near Marseille, Ohio"/>
    <x v="13"/>
    <x v="714"/>
    <s v="Convair CV-380"/>
    <n v="38"/>
    <n v="38"/>
    <n v="0"/>
    <n v="38"/>
    <n v="0"/>
    <n v="0"/>
  </r>
  <r>
    <d v="1967-03-08T00:00:00"/>
    <x v="58"/>
    <x v="6"/>
    <x v="4"/>
    <s v="Unknown"/>
    <s v="Karachi, Pakistan"/>
    <x v="227"/>
    <x v="715"/>
    <s v="AT L98 Carvair"/>
    <n v="6"/>
    <n v="4"/>
    <n v="7"/>
    <n v="11"/>
    <n v="2"/>
    <n v="0.33333333333333331"/>
  </r>
  <r>
    <d v="1967-03-09T00:00:00"/>
    <x v="58"/>
    <x v="6"/>
    <x v="4"/>
    <d v="1899-12-30T11:54:00"/>
    <s v="Urbana, Ohio"/>
    <x v="13"/>
    <x v="716"/>
    <s v="MD Douglas DC-9-15 / Beechcraft Baron-55"/>
    <n v="26"/>
    <n v="26"/>
    <n v="0"/>
    <n v="26"/>
    <n v="0"/>
    <n v="0"/>
  </r>
  <r>
    <d v="1967-03-10T00:00:00"/>
    <x v="58"/>
    <x v="6"/>
    <x v="4"/>
    <d v="1899-12-30T16:20:00"/>
    <s v="Near Phan Rang, South Vietnam"/>
    <x v="354"/>
    <x v="1"/>
    <s v="Douglas C-47J"/>
    <n v="25"/>
    <n v="25"/>
    <n v="0"/>
    <n v="25"/>
    <n v="0"/>
    <n v="0"/>
  </r>
  <r>
    <d v="1967-03-10T00:00:00"/>
    <x v="58"/>
    <x v="6"/>
    <x v="4"/>
    <d v="1899-12-30T05:03:00"/>
    <s v="Near Klamath Falls, Oregon"/>
    <x v="44"/>
    <x v="605"/>
    <s v="Fairchild F-27"/>
    <n v="4"/>
    <n v="4"/>
    <n v="0"/>
    <n v="4"/>
    <n v="0"/>
    <n v="0"/>
  </r>
  <r>
    <d v="1967-03-11T00:00:00"/>
    <x v="58"/>
    <x v="6"/>
    <x v="4"/>
    <s v="Unknown"/>
    <s v="Mt Visenti, Italy"/>
    <x v="31"/>
    <x v="717"/>
    <s v="de Havilland Canada DHC-6 Twin Otter 100"/>
    <n v="5"/>
    <n v="4"/>
    <n v="0"/>
    <n v="4"/>
    <n v="1"/>
    <n v="0.2"/>
  </r>
  <r>
    <d v="1967-03-13T00:00:00"/>
    <x v="58"/>
    <x v="6"/>
    <x v="4"/>
    <d v="1899-12-30T17:10:00"/>
    <s v="Off East London, South Africa"/>
    <x v="84"/>
    <x v="183"/>
    <s v="Vickers Viscount 818"/>
    <n v="25"/>
    <n v="25"/>
    <n v="0"/>
    <n v="25"/>
    <n v="0"/>
    <n v="0"/>
  </r>
  <r>
    <d v="1967-03-16T00:00:00"/>
    <x v="58"/>
    <x v="6"/>
    <x v="4"/>
    <d v="1899-12-30T07:51:00"/>
    <s v="Kodiak, Alaska"/>
    <x v="175"/>
    <x v="718"/>
    <s v="Beechcraft D18S"/>
    <n v="2"/>
    <n v="2"/>
    <n v="0"/>
    <n v="2"/>
    <n v="0"/>
    <n v="0"/>
  </r>
  <r>
    <d v="1967-03-27T00:00:00"/>
    <x v="58"/>
    <x v="6"/>
    <x v="4"/>
    <d v="1899-12-30T05:44:00"/>
    <s v="Greenwood, Mississippi"/>
    <x v="107"/>
    <x v="719"/>
    <s v="Beechcraft 95-55"/>
    <n v="2"/>
    <n v="2"/>
    <n v="0"/>
    <n v="2"/>
    <n v="0"/>
    <n v="0"/>
  </r>
  <r>
    <d v="1967-03-30T00:00:00"/>
    <x v="58"/>
    <x v="6"/>
    <x v="4"/>
    <d v="1899-12-30T00:45:00"/>
    <s v="New Orleans, Louisiana"/>
    <x v="390"/>
    <x v="133"/>
    <s v="McDonnell Douglas DC-8-51"/>
    <n v="6"/>
    <n v="6"/>
    <n v="13"/>
    <n v="19"/>
    <n v="0"/>
    <n v="0"/>
  </r>
  <r>
    <d v="1967-04-01T00:00:00"/>
    <x v="58"/>
    <x v="6"/>
    <x v="8"/>
    <d v="1899-12-30T15:50:00"/>
    <s v="Phelan, California"/>
    <x v="28"/>
    <x v="720"/>
    <s v="Piper PA-30"/>
    <n v="2"/>
    <n v="2"/>
    <n v="0"/>
    <n v="2"/>
    <n v="0"/>
    <n v="0"/>
  </r>
  <r>
    <d v="1967-04-02T00:00:00"/>
    <x v="58"/>
    <x v="6"/>
    <x v="8"/>
    <s v="Unknown"/>
    <s v="Off Lima, Peru"/>
    <x v="101"/>
    <x v="721"/>
    <s v="Lockheed 18 Lodestar"/>
    <n v="5"/>
    <n v="5"/>
    <n v="0"/>
    <n v="5"/>
    <n v="0"/>
    <n v="0"/>
  </r>
  <r>
    <d v="1967-04-03T00:00:00"/>
    <x v="58"/>
    <x v="6"/>
    <x v="8"/>
    <d v="1899-12-30T16:33:00"/>
    <s v="Lexington, Kentucky"/>
    <x v="173"/>
    <x v="722"/>
    <s v="Beech C-45H"/>
    <n v="9"/>
    <n v="9"/>
    <n v="0"/>
    <n v="9"/>
    <n v="0"/>
    <n v="0"/>
  </r>
  <r>
    <d v="1967-04-08T00:00:00"/>
    <x v="58"/>
    <x v="6"/>
    <x v="8"/>
    <d v="1899-12-30T11:00:00"/>
    <s v="Seoul, South Korea"/>
    <x v="247"/>
    <x v="723"/>
    <s v="Curtiss-Wright C-46"/>
    <n v="15"/>
    <n v="15"/>
    <n v="44"/>
    <n v="59"/>
    <n v="0"/>
    <n v="0"/>
  </r>
  <r>
    <d v="1967-04-11T00:00:00"/>
    <x v="58"/>
    <x v="6"/>
    <x v="8"/>
    <s v="Unknown"/>
    <s v="Tamanrasset, Algeria"/>
    <x v="47"/>
    <x v="724"/>
    <s v="Douglas DC-4"/>
    <n v="39"/>
    <n v="35"/>
    <n v="0"/>
    <n v="35"/>
    <n v="4"/>
    <n v="0.10256410256410256"/>
  </r>
  <r>
    <d v="1967-04-17T00:00:00"/>
    <x v="58"/>
    <x v="6"/>
    <x v="8"/>
    <d v="1899-12-30T17:40:00"/>
    <s v="Near Mamuniyeh, Iran"/>
    <x v="68"/>
    <x v="725"/>
    <s v="Lockheed C-130B"/>
    <n v="23"/>
    <n v="23"/>
    <n v="0"/>
    <n v="23"/>
    <n v="0"/>
    <n v="0"/>
  </r>
  <r>
    <d v="1967-04-20T00:00:00"/>
    <x v="58"/>
    <x v="6"/>
    <x v="8"/>
    <d v="1899-12-30T01:13:00"/>
    <s v="Near Nicosia, Cyprus"/>
    <x v="394"/>
    <x v="726"/>
    <s v="Bristol Britannia 175"/>
    <n v="130"/>
    <n v="126"/>
    <n v="0"/>
    <n v="126"/>
    <n v="4"/>
    <n v="3.0769230769230771E-2"/>
  </r>
  <r>
    <d v="1967-04-25T00:00:00"/>
    <x v="58"/>
    <x v="6"/>
    <x v="8"/>
    <d v="1899-12-30T19:05:00"/>
    <s v="Off Nantucket, Massachusetts"/>
    <x v="75"/>
    <x v="197"/>
    <s v="EC-121H (Super Constellation)"/>
    <n v="15"/>
    <n v="14"/>
    <n v="0"/>
    <n v="14"/>
    <n v="1"/>
    <n v="6.6666666666666666E-2"/>
  </r>
  <r>
    <d v="1967-04-27T00:00:00"/>
    <x v="58"/>
    <x v="6"/>
    <x v="8"/>
    <s v="Unknown"/>
    <s v="Near Sogamosa, Colombia"/>
    <x v="38"/>
    <x v="235"/>
    <s v="Douglas DC-3"/>
    <n v="18"/>
    <n v="17"/>
    <n v="0"/>
    <n v="17"/>
    <n v="1"/>
    <n v="5.5555555555555552E-2"/>
  </r>
  <r>
    <d v="1967-04-27T00:00:00"/>
    <x v="58"/>
    <x v="6"/>
    <x v="8"/>
    <d v="1899-12-30T17:10:00"/>
    <s v="Malaybalay, Philippines"/>
    <x v="193"/>
    <x v="727"/>
    <s v="Fokker F-27 Friendship 400"/>
    <n v="21"/>
    <n v="19"/>
    <n v="0"/>
    <n v="19"/>
    <n v="2"/>
    <n v="9.5238095238095233E-2"/>
  </r>
  <r>
    <d v="1967-04-28T00:00:00"/>
    <x v="58"/>
    <x v="6"/>
    <x v="8"/>
    <s v="Unknown"/>
    <s v="Off Tsushima Island , Japan"/>
    <x v="137"/>
    <x v="1"/>
    <s v="Lockheed P-3A Orion"/>
    <n v="12"/>
    <n v="12"/>
    <n v="0"/>
    <n v="12"/>
    <n v="0"/>
    <n v="0"/>
  </r>
  <r>
    <d v="1967-05-01T00:00:00"/>
    <x v="58"/>
    <x v="6"/>
    <x v="6"/>
    <d v="1899-12-30T16:20:00"/>
    <s v="Flushing, New York"/>
    <x v="43"/>
    <x v="728"/>
    <s v="de Havilland DH-104 / Piper PA-28"/>
    <n v="14"/>
    <n v="3"/>
    <n v="0"/>
    <n v="3"/>
    <n v="11"/>
    <n v="0.7857142857142857"/>
  </r>
  <r>
    <d v="1967-05-04T00:00:00"/>
    <x v="58"/>
    <x v="6"/>
    <x v="6"/>
    <d v="1899-12-30T16:28:00"/>
    <s v="New Castle, Virginia"/>
    <x v="0"/>
    <x v="729"/>
    <s v="Cessna 205"/>
    <n v="4"/>
    <n v="4"/>
    <n v="0"/>
    <n v="4"/>
    <n v="0"/>
    <n v="0"/>
  </r>
  <r>
    <d v="1967-05-12T00:00:00"/>
    <x v="58"/>
    <x v="6"/>
    <x v="6"/>
    <s v="Unknown"/>
    <s v="El Plumerillo, Chile"/>
    <x v="133"/>
    <x v="613"/>
    <s v="Douglas C-47-DL"/>
    <n v="16"/>
    <n v="16"/>
    <n v="0"/>
    <n v="16"/>
    <n v="0"/>
    <n v="0"/>
  </r>
  <r>
    <d v="1967-05-15T00:00:00"/>
    <x v="58"/>
    <x v="6"/>
    <x v="6"/>
    <s v="Unknown"/>
    <s v="Cape Dyer, Canada"/>
    <x v="83"/>
    <x v="691"/>
    <s v="Curtiss C-46T"/>
    <n v="4"/>
    <n v="4"/>
    <n v="0"/>
    <n v="4"/>
    <n v="0"/>
    <n v="0"/>
  </r>
  <r>
    <d v="1967-05-19T00:00:00"/>
    <x v="58"/>
    <x v="6"/>
    <x v="6"/>
    <d v="1899-12-30T18:37:00"/>
    <s v="Ottawa, Ontario, Canada"/>
    <x v="129"/>
    <x v="730"/>
    <s v="Douglas DC-8-54F"/>
    <n v="3"/>
    <n v="3"/>
    <n v="0"/>
    <n v="3"/>
    <n v="0"/>
    <n v="0"/>
  </r>
  <r>
    <d v="1967-06-03T00:00:00"/>
    <x v="58"/>
    <x v="6"/>
    <x v="7"/>
    <d v="1899-12-30T21:06:00"/>
    <s v="Mt. Canigou, near Roussillon, France"/>
    <x v="395"/>
    <x v="731"/>
    <s v="Douglas C54A"/>
    <n v="88"/>
    <n v="88"/>
    <n v="0"/>
    <n v="88"/>
    <n v="0"/>
    <n v="0"/>
  </r>
  <r>
    <d v="1967-06-04T00:00:00"/>
    <x v="58"/>
    <x v="6"/>
    <x v="7"/>
    <d v="1899-12-30T10:09:00"/>
    <s v="Stockport, Cheshire, England"/>
    <x v="396"/>
    <x v="732"/>
    <s v="Canadair C-4 Argonaut"/>
    <n v="84"/>
    <n v="72"/>
    <n v="0"/>
    <n v="72"/>
    <n v="12"/>
    <n v="0.14285714285714285"/>
  </r>
  <r>
    <d v="1967-06-09T00:00:00"/>
    <x v="58"/>
    <x v="6"/>
    <x v="7"/>
    <s v="Unknown"/>
    <s v="Near Siagon, Vietnam"/>
    <x v="241"/>
    <x v="197"/>
    <s v="Lockheed C-130B Hercules"/>
    <n v="10"/>
    <n v="10"/>
    <n v="0"/>
    <n v="10"/>
    <n v="0"/>
    <n v="0"/>
  </r>
  <r>
    <d v="1967-06-11T00:00:00"/>
    <x v="58"/>
    <x v="6"/>
    <x v="7"/>
    <s v="Unknown"/>
    <s v="Jedda, Saudi Arabia"/>
    <x v="310"/>
    <x v="638"/>
    <s v="Douglas DC-3"/>
    <n v="18"/>
    <n v="17"/>
    <n v="0"/>
    <n v="17"/>
    <n v="1"/>
    <n v="5.5555555555555552E-2"/>
  </r>
  <r>
    <d v="1967-06-12T00:00:00"/>
    <x v="58"/>
    <x v="6"/>
    <x v="7"/>
    <d v="1899-12-30T17:58:00"/>
    <s v="Dublin, Ireland"/>
    <x v="172"/>
    <x v="733"/>
    <s v="Bristol 170 Freighter 31E"/>
    <n v="2"/>
    <n v="2"/>
    <n v="0"/>
    <n v="2"/>
    <n v="0"/>
    <n v="0"/>
  </r>
  <r>
    <d v="1967-06-12T00:00:00"/>
    <x v="58"/>
    <x v="6"/>
    <x v="7"/>
    <s v="Unknown"/>
    <s v="Near La Paz, Mexico"/>
    <x v="70"/>
    <x v="442"/>
    <s v="Douglas DC-3A-197D"/>
    <n v="4"/>
    <n v="3"/>
    <n v="2"/>
    <n v="5"/>
    <n v="1"/>
    <n v="0.25"/>
  </r>
  <r>
    <d v="1967-06-15T00:00:00"/>
    <x v="58"/>
    <x v="6"/>
    <x v="7"/>
    <d v="1899-12-30T05:00:00"/>
    <s v="Near Coari, Brazil"/>
    <x v="53"/>
    <x v="288"/>
    <s v="Douglas C-47"/>
    <n v="25"/>
    <n v="20"/>
    <n v="0"/>
    <n v="20"/>
    <n v="5"/>
    <n v="0.2"/>
  </r>
  <r>
    <d v="1967-12-29T00:00:00"/>
    <x v="58"/>
    <x v="6"/>
    <x v="9"/>
    <s v="Unknown"/>
    <s v="Near Dien Bien Phu, Vietnam"/>
    <x v="241"/>
    <x v="197"/>
    <s v="Lockheed C-130E-I Hercules"/>
    <n v="11"/>
    <n v="11"/>
    <n v="0"/>
    <n v="11"/>
    <n v="0"/>
    <n v="0"/>
  </r>
  <r>
    <d v="1967-06-17T00:00:00"/>
    <x v="58"/>
    <x v="6"/>
    <x v="7"/>
    <d v="1899-12-30T19:30:00"/>
    <s v="An Khe, South Vietnam"/>
    <x v="354"/>
    <x v="197"/>
    <s v="Lockheed C-130B"/>
    <n v="56"/>
    <n v="35"/>
    <n v="0"/>
    <n v="35"/>
    <n v="21"/>
    <n v="0.375"/>
  </r>
  <r>
    <d v="1967-06-22T00:00:00"/>
    <x v="58"/>
    <x v="6"/>
    <x v="7"/>
    <s v="Unknown"/>
    <s v="Dublin, Ireland"/>
    <x v="172"/>
    <x v="398"/>
    <s v="Vickers 803 Viscount"/>
    <n v="3"/>
    <n v="3"/>
    <n v="0"/>
    <n v="3"/>
    <n v="0"/>
    <n v="0"/>
  </r>
  <r>
    <d v="1967-06-22T00:00:00"/>
    <x v="58"/>
    <x v="6"/>
    <x v="7"/>
    <d v="1899-12-30T21:18:00"/>
    <s v="Siagon, Vietnam"/>
    <x v="241"/>
    <x v="197"/>
    <s v="Lockheed L-1049H Super Constellation"/>
    <n v="7"/>
    <n v="7"/>
    <n v="0"/>
    <n v="7"/>
    <n v="0"/>
    <n v="0"/>
  </r>
  <r>
    <d v="1967-06-23T00:00:00"/>
    <x v="58"/>
    <x v="6"/>
    <x v="7"/>
    <d v="1899-12-30T13:47:00"/>
    <s v="Blossburg, Pennsylvania"/>
    <x v="14"/>
    <x v="614"/>
    <s v="BAC One Eleven 204AF"/>
    <n v="34"/>
    <n v="34"/>
    <n v="0"/>
    <n v="34"/>
    <n v="0"/>
    <n v="0"/>
  </r>
  <r>
    <d v="1967-06-23T00:00:00"/>
    <x v="58"/>
    <x v="6"/>
    <x v="7"/>
    <d v="1899-12-30T09:00:00"/>
    <s v="Near Jacksonville, North Carolina"/>
    <x v="169"/>
    <x v="508"/>
    <s v="Bell UH-1B / Sikorsky CH53A helicopters"/>
    <n v="35"/>
    <n v="22"/>
    <n v="0"/>
    <n v="22"/>
    <n v="13"/>
    <n v="0.37142857142857144"/>
  </r>
  <r>
    <d v="1967-06-24T00:00:00"/>
    <x v="58"/>
    <x v="6"/>
    <x v="7"/>
    <s v="Unknown"/>
    <s v="Khamis Mushait, Saudi Arabia"/>
    <x v="310"/>
    <x v="638"/>
    <s v="Douglas DC-3"/>
    <n v="17"/>
    <n v="16"/>
    <n v="0"/>
    <n v="16"/>
    <n v="1"/>
    <n v="5.8823529411764705E-2"/>
  </r>
  <r>
    <d v="1967-06-30T00:00:00"/>
    <x v="58"/>
    <x v="6"/>
    <x v="7"/>
    <s v="Unknown"/>
    <s v="Kai Tak, Hong Kong"/>
    <x v="206"/>
    <x v="734"/>
    <s v="Sud Aviation SE-210 Caravelle III"/>
    <n v="80"/>
    <n v="24"/>
    <n v="0"/>
    <n v="24"/>
    <n v="56"/>
    <n v="0.7"/>
  </r>
  <r>
    <d v="1967-07-06T00:00:00"/>
    <x v="58"/>
    <x v="6"/>
    <x v="1"/>
    <d v="1899-12-30T18:43:00"/>
    <s v="Bacolod, Philippines"/>
    <x v="193"/>
    <x v="254"/>
    <s v="Fokker F-27 Friendship 100"/>
    <n v="21"/>
    <n v="21"/>
    <n v="0"/>
    <n v="21"/>
    <n v="0"/>
    <n v="0"/>
  </r>
  <r>
    <d v="1967-07-19T00:00:00"/>
    <x v="58"/>
    <x v="6"/>
    <x v="1"/>
    <d v="1899-12-30T07:00:00"/>
    <s v="Tananarive, Malagasy Republic"/>
    <x v="397"/>
    <x v="615"/>
    <s v="Douglas DC-4-1009"/>
    <n v="42"/>
    <n v="42"/>
    <n v="0"/>
    <n v="42"/>
    <n v="0"/>
    <n v="0"/>
  </r>
  <r>
    <d v="1967-07-19T00:00:00"/>
    <x v="58"/>
    <x v="6"/>
    <x v="1"/>
    <d v="1899-12-30T11:01:00"/>
    <s v="Near Hendersonville, North Carolina"/>
    <x v="169"/>
    <x v="550"/>
    <s v="Boeing B-727-22 / Cessna 310"/>
    <n v="82"/>
    <n v="82"/>
    <n v="0"/>
    <n v="82"/>
    <n v="0"/>
    <n v="0"/>
  </r>
  <r>
    <d v="1967-07-25T00:00:00"/>
    <x v="58"/>
    <x v="6"/>
    <x v="1"/>
    <d v="1899-12-30T10:30:00"/>
    <s v="Near Luang Prabang, Laos"/>
    <x v="275"/>
    <x v="735"/>
    <s v="Douglas DC-3"/>
    <n v="16"/>
    <n v="16"/>
    <n v="0"/>
    <n v="16"/>
    <n v="0"/>
    <n v="0"/>
  </r>
  <r>
    <d v="1967-07-25T00:00:00"/>
    <x v="58"/>
    <x v="6"/>
    <x v="1"/>
    <s v="Unknown"/>
    <s v="Near Luang Prabang, Laos"/>
    <x v="275"/>
    <x v="736"/>
    <s v="Douglas DC-3"/>
    <n v="18"/>
    <n v="18"/>
    <n v="0"/>
    <n v="18"/>
    <n v="0"/>
    <n v="0"/>
  </r>
  <r>
    <d v="1967-07-26T00:00:00"/>
    <x v="58"/>
    <x v="6"/>
    <x v="1"/>
    <d v="1899-12-30T18:15:00"/>
    <s v="Grand Canyon, Arizona"/>
    <x v="262"/>
    <x v="737"/>
    <s v="Piper PA-32"/>
    <n v="7"/>
    <n v="7"/>
    <n v="0"/>
    <n v="7"/>
    <n v="0"/>
    <n v="0"/>
  </r>
  <r>
    <d v="1967-08-31T00:00:00"/>
    <x v="58"/>
    <x v="6"/>
    <x v="2"/>
    <s v="Unknown"/>
    <s v="Spitzberg, Norway"/>
    <x v="116"/>
    <x v="587"/>
    <s v="Breguet 1150"/>
    <n v="11"/>
    <n v="11"/>
    <n v="0"/>
    <n v="11"/>
    <n v="0"/>
    <n v="0"/>
  </r>
  <r>
    <d v="1967-09-04T00:00:00"/>
    <x v="58"/>
    <x v="6"/>
    <x v="0"/>
    <s v="Unknown"/>
    <s v="Near Bao Loc, Vietnam"/>
    <x v="241"/>
    <x v="197"/>
    <s v="Fairchild C-123K"/>
    <n v="11"/>
    <n v="11"/>
    <n v="0"/>
    <n v="11"/>
    <n v="0"/>
    <n v="0"/>
  </r>
  <r>
    <d v="1967-09-05T00:00:00"/>
    <x v="58"/>
    <x v="6"/>
    <x v="0"/>
    <d v="1899-12-30T05:10:00"/>
    <s v="Near Gander, Newfoundland, Canada"/>
    <x v="371"/>
    <x v="74"/>
    <s v="Ilyushin IL-18"/>
    <n v="69"/>
    <n v="37"/>
    <n v="0"/>
    <n v="37"/>
    <n v="32"/>
    <n v="0.46376811594202899"/>
  </r>
  <r>
    <d v="1967-09-08T00:00:00"/>
    <x v="58"/>
    <x v="6"/>
    <x v="0"/>
    <d v="1899-12-30T09:23:00"/>
    <s v="Farmington, New Mexico"/>
    <x v="67"/>
    <x v="738"/>
    <s v="Beech C-45H"/>
    <n v="8"/>
    <n v="3"/>
    <n v="0"/>
    <n v="3"/>
    <n v="5"/>
    <n v="0.625"/>
  </r>
  <r>
    <d v="1967-10-08T00:00:00"/>
    <x v="58"/>
    <x v="6"/>
    <x v="3"/>
    <d v="1899-12-30T09:40:00"/>
    <s v="Near Huong Thuy, South Vietnam"/>
    <x v="354"/>
    <x v="197"/>
    <s v="Lockheed C130B"/>
    <n v="23"/>
    <n v="23"/>
    <n v="0"/>
    <n v="23"/>
    <n v="0"/>
    <n v="0"/>
  </r>
  <r>
    <d v="1967-10-08T00:00:00"/>
    <x v="58"/>
    <x v="6"/>
    <x v="3"/>
    <d v="1899-12-30T09:45:00"/>
    <s v="Isle Culebra, Puerto Rico"/>
    <x v="157"/>
    <x v="739"/>
    <s v="Cessnea 172"/>
    <n v="3"/>
    <n v="2"/>
    <n v="0"/>
    <n v="2"/>
    <n v="1"/>
    <n v="0.33333333333333331"/>
  </r>
  <r>
    <d v="1967-10-12T00:00:00"/>
    <x v="58"/>
    <x v="6"/>
    <x v="3"/>
    <d v="1899-12-30T07:25:00"/>
    <s v="Off Rhodes, Greece"/>
    <x v="61"/>
    <x v="229"/>
    <s v="de Havilland Comet 4B"/>
    <n v="66"/>
    <n v="66"/>
    <n v="0"/>
    <n v="66"/>
    <n v="0"/>
    <n v="0"/>
  </r>
  <r>
    <d v="1967-10-13T00:00:00"/>
    <x v="58"/>
    <x v="6"/>
    <x v="3"/>
    <d v="1899-12-30T15:15:00"/>
    <s v="Camden, Arizona"/>
    <x v="262"/>
    <x v="740"/>
    <s v="Beechcraft N35"/>
    <n v="4"/>
    <n v="4"/>
    <n v="0"/>
    <n v="4"/>
    <n v="0"/>
    <n v="0"/>
  </r>
  <r>
    <d v="1967-10-24T00:00:00"/>
    <x v="58"/>
    <x v="6"/>
    <x v="3"/>
    <s v="Unknown"/>
    <s v="South Vietnam"/>
    <x v="354"/>
    <x v="741"/>
    <s v="Douglas DC-3"/>
    <n v="16"/>
    <n v="16"/>
    <n v="0"/>
    <n v="16"/>
    <n v="0"/>
    <n v="0"/>
  </r>
  <r>
    <d v="1967-11-04T00:00:00"/>
    <x v="58"/>
    <x v="6"/>
    <x v="5"/>
    <d v="1899-12-30T08:15:00"/>
    <s v="Calhoun, Georgia"/>
    <x v="97"/>
    <x v="742"/>
    <s v="Aero Commander 560"/>
    <n v="2"/>
    <n v="2"/>
    <n v="0"/>
    <n v="2"/>
    <n v="0"/>
    <n v="0"/>
  </r>
  <r>
    <d v="1967-11-04T00:00:00"/>
    <x v="58"/>
    <x v="6"/>
    <x v="5"/>
    <s v="Unknown"/>
    <s v="Fernhurst, Sussex, England"/>
    <x v="398"/>
    <x v="45"/>
    <s v="Sud Aviation Caravelle 10R"/>
    <n v="37"/>
    <n v="37"/>
    <n v="0"/>
    <n v="37"/>
    <n v="0"/>
    <n v="0"/>
  </r>
  <r>
    <d v="1967-11-05T00:00:00"/>
    <x v="58"/>
    <x v="6"/>
    <x v="5"/>
    <d v="1899-12-30T10:35:00"/>
    <s v="Hong Kong, China"/>
    <x v="29"/>
    <x v="304"/>
    <s v="Convair CV-880-22M-3"/>
    <n v="127"/>
    <n v="1"/>
    <n v="0"/>
    <n v="1"/>
    <n v="126"/>
    <n v="0.99212598425196852"/>
  </r>
  <r>
    <d v="1967-11-06T00:00:00"/>
    <x v="58"/>
    <x v="6"/>
    <x v="5"/>
    <d v="1899-12-30T18:41:00"/>
    <s v="Cincinnati, Ohio"/>
    <x v="13"/>
    <x v="358"/>
    <s v="Boeing B-707-131"/>
    <n v="36"/>
    <n v="1"/>
    <n v="0"/>
    <n v="1"/>
    <n v="35"/>
    <n v="0.97222222222222221"/>
  </r>
  <r>
    <d v="1967-11-16T00:00:00"/>
    <x v="58"/>
    <x v="6"/>
    <x v="5"/>
    <s v="Unknown"/>
    <s v="Near Sverdlovsk, Russia"/>
    <x v="34"/>
    <x v="245"/>
    <s v="Ilyushin IL-18B"/>
    <n v="130"/>
    <n v="130"/>
    <n v="0"/>
    <n v="130"/>
    <n v="0"/>
    <n v="0"/>
  </r>
  <r>
    <d v="1967-11-20T00:00:00"/>
    <x v="58"/>
    <x v="6"/>
    <x v="5"/>
    <d v="1899-12-30T20:57:00"/>
    <s v="Cincinnati International Airport, Covington/Hebron, Kentucky"/>
    <x v="399"/>
    <x v="358"/>
    <s v="Convair CV-880-22-1"/>
    <n v="82"/>
    <n v="70"/>
    <n v="0"/>
    <n v="70"/>
    <n v="12"/>
    <n v="0.14634146341463414"/>
  </r>
  <r>
    <d v="1967-11-23T00:00:00"/>
    <x v="58"/>
    <x v="6"/>
    <x v="5"/>
    <d v="1899-12-30T12:00:00"/>
    <s v="Juneau, Alaska"/>
    <x v="175"/>
    <x v="743"/>
    <s v="Hiller FH1100"/>
    <n v="5"/>
    <n v="5"/>
    <n v="0"/>
    <n v="5"/>
    <n v="0"/>
    <n v="0"/>
  </r>
  <r>
    <d v="1967-11-25T00:00:00"/>
    <x v="58"/>
    <x v="6"/>
    <x v="5"/>
    <d v="1899-12-30T04:05:00"/>
    <s v="Sanger, California"/>
    <x v="28"/>
    <x v="744"/>
    <s v="Beech C-45H"/>
    <n v="3"/>
    <n v="3"/>
    <n v="0"/>
    <n v="3"/>
    <n v="0"/>
    <n v="0"/>
  </r>
  <r>
    <d v="1967-11-30T00:00:00"/>
    <x v="58"/>
    <x v="6"/>
    <x v="5"/>
    <d v="1899-12-30T14:30:00"/>
    <s v="Near Qui Nhon, South Vietnam"/>
    <x v="354"/>
    <x v="197"/>
    <s v="de Havilland Canada C-7A Caribou"/>
    <n v="26"/>
    <n v="26"/>
    <n v="0"/>
    <n v="26"/>
    <n v="0"/>
    <n v="0"/>
  </r>
  <r>
    <d v="1967-12-07T00:00:00"/>
    <x v="58"/>
    <x v="6"/>
    <x v="9"/>
    <s v="Unknown"/>
    <s v="Muong Soui, Laos"/>
    <x v="275"/>
    <x v="745"/>
    <s v="Douglas DC-3"/>
    <n v="12"/>
    <n v="10"/>
    <n v="0"/>
    <n v="10"/>
    <n v="2"/>
    <n v="0.16666666666666666"/>
  </r>
  <r>
    <d v="1967-12-08T00:00:00"/>
    <x v="58"/>
    <x v="6"/>
    <x v="9"/>
    <s v="Unknown"/>
    <s v="Carpich Huanuco Mt., Peru"/>
    <x v="101"/>
    <x v="218"/>
    <s v="Douglas DC-C-54A"/>
    <n v="72"/>
    <n v="72"/>
    <n v="0"/>
    <n v="72"/>
    <n v="0"/>
    <n v="0"/>
  </r>
  <r>
    <d v="1967-12-10T00:00:00"/>
    <x v="58"/>
    <x v="6"/>
    <x v="9"/>
    <d v="1899-12-30T15:25:00"/>
    <s v="Near Madison, Wisconsin"/>
    <x v="23"/>
    <x v="2"/>
    <s v="Beechcraft 18H"/>
    <n v="8"/>
    <n v="7"/>
    <n v="0"/>
    <n v="7"/>
    <n v="1"/>
    <n v="0.125"/>
  </r>
  <r>
    <d v="1967-12-13T00:00:00"/>
    <x v="58"/>
    <x v="6"/>
    <x v="9"/>
    <d v="1899-12-30T17:36:00"/>
    <s v="Hanalei, Hawaii"/>
    <x v="297"/>
    <x v="746"/>
    <s v="Bell 47J-2A"/>
    <n v="3"/>
    <n v="2"/>
    <n v="0"/>
    <n v="2"/>
    <n v="1"/>
    <n v="0.33333333333333331"/>
  </r>
  <r>
    <d v="1967-12-15T00:00:00"/>
    <x v="58"/>
    <x v="6"/>
    <x v="9"/>
    <d v="1899-12-30T15:30:00"/>
    <s v="Corona, New Mexico"/>
    <x v="67"/>
    <x v="747"/>
    <s v="Piper PA-32"/>
    <n v="6"/>
    <n v="2"/>
    <n v="0"/>
    <n v="2"/>
    <n v="4"/>
    <n v="0.66666666666666663"/>
  </r>
  <r>
    <d v="1967-12-21T00:00:00"/>
    <x v="58"/>
    <x v="6"/>
    <x v="9"/>
    <s v="Unknown"/>
    <s v="Creag Bhan, England"/>
    <x v="7"/>
    <x v="186"/>
    <s v="Avro Shackleton MR-3"/>
    <n v="13"/>
    <n v="13"/>
    <n v="0"/>
    <n v="13"/>
    <n v="0"/>
    <n v="0"/>
  </r>
  <r>
    <d v="1967-12-21T00:00:00"/>
    <x v="58"/>
    <x v="6"/>
    <x v="9"/>
    <d v="1899-12-30T16:00:00"/>
    <s v="Denver, Colorado"/>
    <x v="96"/>
    <x v="634"/>
    <s v="Douglas C-47A"/>
    <n v="2"/>
    <n v="2"/>
    <n v="0"/>
    <n v="2"/>
    <n v="0"/>
    <n v="0"/>
  </r>
  <r>
    <d v="1967-12-25T00:00:00"/>
    <x v="58"/>
    <x v="6"/>
    <x v="9"/>
    <d v="1899-12-30T13:49:00"/>
    <s v="Chiang Mai, Thailand"/>
    <x v="86"/>
    <x v="748"/>
    <s v="Douglas DC-3"/>
    <n v="31"/>
    <n v="4"/>
    <n v="0"/>
    <n v="4"/>
    <n v="27"/>
    <n v="0.87096774193548387"/>
  </r>
  <r>
    <d v="1967-12-30T00:00:00"/>
    <x v="58"/>
    <x v="6"/>
    <x v="9"/>
    <d v="1899-12-30T08:28:00"/>
    <s v="Liepaja, Latvia"/>
    <x v="400"/>
    <x v="245"/>
    <s v="Antonov AN-24"/>
    <n v="51"/>
    <n v="44"/>
    <n v="0"/>
    <n v="44"/>
    <n v="7"/>
    <n v="0.13725490196078433"/>
  </r>
  <r>
    <d v="1967-12-31T00:00:00"/>
    <x v="58"/>
    <x v="6"/>
    <x v="9"/>
    <d v="1899-12-30T12:00:00"/>
    <s v="New Orleans, Louisiana"/>
    <x v="390"/>
    <x v="749"/>
    <s v="Beechcraft 95-55B"/>
    <n v="6"/>
    <n v="6"/>
    <n v="0"/>
    <n v="6"/>
    <n v="0"/>
    <n v="0"/>
  </r>
  <r>
    <d v="1968-01-08T00:00:00"/>
    <x v="59"/>
    <x v="6"/>
    <x v="11"/>
    <d v="1899-12-30T10:40:00"/>
    <s v="San Diego, California"/>
    <x v="28"/>
    <x v="750"/>
    <s v="Beechcraft E18S"/>
    <n v="4"/>
    <n v="3"/>
    <n v="0"/>
    <n v="3"/>
    <n v="1"/>
    <n v="0.25"/>
  </r>
  <r>
    <d v="1968-01-08T00:00:00"/>
    <x v="59"/>
    <x v="6"/>
    <x v="11"/>
    <d v="1899-12-30T16:11:00"/>
    <s v="Tanana, Alaska"/>
    <x v="175"/>
    <x v="751"/>
    <s v="Cessna 180H"/>
    <n v="5"/>
    <n v="2"/>
    <n v="0"/>
    <n v="2"/>
    <n v="3"/>
    <n v="0.6"/>
  </r>
  <r>
    <d v="1968-01-08T00:00:00"/>
    <x v="59"/>
    <x v="6"/>
    <x v="11"/>
    <d v="1899-12-30T17:00:00"/>
    <s v="Near Quang Tri, South Vietnam"/>
    <x v="354"/>
    <x v="246"/>
    <s v="Sikorsky CH-53A (helicopter)"/>
    <n v="42"/>
    <n v="42"/>
    <n v="0"/>
    <n v="42"/>
    <n v="0"/>
    <n v="0"/>
  </r>
  <r>
    <d v="1968-01-10T00:00:00"/>
    <x v="59"/>
    <x v="6"/>
    <x v="11"/>
    <d v="1899-12-30T14:00:00"/>
    <s v="Near Copper Canyon, Nevada"/>
    <x v="25"/>
    <x v="246"/>
    <s v="Douglas C-54P"/>
    <n v="19"/>
    <n v="19"/>
    <n v="0"/>
    <n v="19"/>
    <n v="0"/>
    <n v="0"/>
  </r>
  <r>
    <d v="1968-01-15T00:00:00"/>
    <x v="59"/>
    <x v="6"/>
    <x v="11"/>
    <d v="1899-12-30T07:54:00"/>
    <s v="Zifta, Egypt"/>
    <x v="105"/>
    <x v="563"/>
    <s v="Douglas DC-3"/>
    <n v="4"/>
    <n v="4"/>
    <n v="0"/>
    <n v="4"/>
    <n v="0"/>
    <n v="0"/>
  </r>
  <r>
    <d v="1968-01-16T00:00:00"/>
    <x v="59"/>
    <x v="6"/>
    <x v="11"/>
    <s v="Unknown"/>
    <s v="Iwakuni, Japan"/>
    <x v="137"/>
    <x v="752"/>
    <s v="Lockheed P-3A"/>
    <n v="12"/>
    <n v="12"/>
    <n v="0"/>
    <n v="12"/>
    <n v="0"/>
    <n v="0"/>
  </r>
  <r>
    <d v="1968-01-17T00:00:00"/>
    <x v="59"/>
    <x v="6"/>
    <x v="11"/>
    <s v="Unknown"/>
    <s v="Minot AFB, North Dakota"/>
    <x v="401"/>
    <x v="197"/>
    <s v="Boeing KC-135A"/>
    <n v="13"/>
    <n v="13"/>
    <n v="0"/>
    <n v="13"/>
    <n v="0"/>
    <n v="0"/>
  </r>
  <r>
    <d v="1968-01-27T00:00:00"/>
    <x v="59"/>
    <x v="6"/>
    <x v="11"/>
    <s v="Unknown"/>
    <s v="Moroni, Comoro Islands"/>
    <x v="402"/>
    <x v="753"/>
    <s v="de Havilland DH-114 Heron 1B"/>
    <n v="16"/>
    <n v="15"/>
    <n v="0"/>
    <n v="15"/>
    <n v="1"/>
    <n v="6.25E-2"/>
  </r>
  <r>
    <d v="1968-02-06T00:00:00"/>
    <x v="59"/>
    <x v="6"/>
    <x v="10"/>
    <s v="Unknown"/>
    <s v="Off Phu Quoc, Vietnam"/>
    <x v="241"/>
    <x v="1"/>
    <s v="Lockheed P-3B Orion"/>
    <n v="12"/>
    <n v="12"/>
    <n v="0"/>
    <n v="12"/>
    <n v="0"/>
    <n v="0"/>
  </r>
  <r>
    <d v="1968-02-07T00:00:00"/>
    <x v="59"/>
    <x v="6"/>
    <x v="10"/>
    <s v="Unknown"/>
    <s v="Vancouver, Canada"/>
    <x v="83"/>
    <x v="334"/>
    <s v="Boeing B-707-138B"/>
    <n v="61"/>
    <n v="1"/>
    <n v="1"/>
    <n v="2"/>
    <n v="60"/>
    <n v="0.98360655737704916"/>
  </r>
  <r>
    <d v="1968-02-07T00:00:00"/>
    <x v="59"/>
    <x v="6"/>
    <x v="10"/>
    <d v="1899-12-30T15:00:00"/>
    <s v="Northern India"/>
    <x v="403"/>
    <x v="201"/>
    <s v="Antonov AN-12BP"/>
    <n v="98"/>
    <n v="98"/>
    <n v="0"/>
    <n v="98"/>
    <n v="0"/>
    <n v="0"/>
  </r>
  <r>
    <d v="1968-02-16T00:00:00"/>
    <x v="59"/>
    <x v="6"/>
    <x v="10"/>
    <d v="1899-12-30T21:20:00"/>
    <s v="Linkuo, Taiwan"/>
    <x v="229"/>
    <x v="307"/>
    <s v="Boeing B-727-92C"/>
    <n v="63"/>
    <n v="21"/>
    <n v="1"/>
    <n v="22"/>
    <n v="42"/>
    <n v="0.66666666666666663"/>
  </r>
  <r>
    <d v="1968-02-21T00:00:00"/>
    <x v="59"/>
    <x v="6"/>
    <x v="10"/>
    <d v="1899-12-30T19:35:00"/>
    <s v="Eureka, Utah"/>
    <x v="85"/>
    <x v="754"/>
    <s v="Cessna 210"/>
    <n v="3"/>
    <n v="3"/>
    <n v="0"/>
    <n v="3"/>
    <n v="0"/>
    <n v="0"/>
  </r>
  <r>
    <d v="1968-02-24T00:00:00"/>
    <x v="59"/>
    <x v="6"/>
    <x v="10"/>
    <s v="Unknown"/>
    <s v="Ban Napa, Laos"/>
    <x v="275"/>
    <x v="755"/>
    <s v="Douglas DC-3"/>
    <n v="37"/>
    <n v="37"/>
    <n v="0"/>
    <n v="37"/>
    <n v="0"/>
    <n v="0"/>
  </r>
  <r>
    <d v="1968-02-29T00:00:00"/>
    <x v="59"/>
    <x v="6"/>
    <x v="10"/>
    <s v="Unknown"/>
    <s v="Near Bratsk, Russia"/>
    <x v="34"/>
    <x v="245"/>
    <s v="Ilyushin IL-18D"/>
    <n v="82"/>
    <n v="82"/>
    <n v="0"/>
    <n v="82"/>
    <n v="0"/>
    <n v="0"/>
  </r>
  <r>
    <d v="1968-03-06T00:00:00"/>
    <x v="59"/>
    <x v="6"/>
    <x v="4"/>
    <d v="1899-12-30T20:32:00"/>
    <s v="Basse-Terre, Guadeloupe, West Indies"/>
    <x v="404"/>
    <x v="112"/>
    <s v="Boeing B-707-328C"/>
    <n v="63"/>
    <n v="63"/>
    <n v="0"/>
    <n v="63"/>
    <n v="0"/>
    <n v="0"/>
  </r>
  <r>
    <d v="1968-03-06T00:00:00"/>
    <x v="59"/>
    <x v="6"/>
    <x v="4"/>
    <d v="1899-12-30T08:00:00"/>
    <s v="Near Khe Sanh, South Vietnam"/>
    <x v="354"/>
    <x v="197"/>
    <s v="Fairchild C-123K"/>
    <n v="49"/>
    <n v="49"/>
    <n v="0"/>
    <n v="49"/>
    <n v="0"/>
    <n v="0"/>
  </r>
  <r>
    <d v="1968-03-08T00:00:00"/>
    <x v="59"/>
    <x v="6"/>
    <x v="4"/>
    <d v="1899-12-30T19:18:00"/>
    <s v="Off Panay Island, Philippines"/>
    <x v="193"/>
    <x v="677"/>
    <s v="Fairchild F-27"/>
    <n v="14"/>
    <n v="14"/>
    <n v="0"/>
    <n v="14"/>
    <n v="0"/>
    <n v="0"/>
  </r>
  <r>
    <d v="1968-03-09T00:00:00"/>
    <x v="59"/>
    <x v="6"/>
    <x v="4"/>
    <d v="1899-12-30T23:20:00"/>
    <s v="Near Saint Denis, Reunion"/>
    <x v="405"/>
    <x v="587"/>
    <s v="Douglas DC6B"/>
    <n v="20"/>
    <n v="19"/>
    <n v="0"/>
    <n v="19"/>
    <n v="1"/>
    <n v="0.05"/>
  </r>
  <r>
    <d v="1968-03-19T00:00:00"/>
    <x v="59"/>
    <x v="6"/>
    <x v="4"/>
    <d v="1899-12-30T19:37:00"/>
    <s v="Potters Cove, Rhode Island"/>
    <x v="406"/>
    <x v="756"/>
    <s v="Cessna 182"/>
    <n v="2"/>
    <n v="2"/>
    <n v="0"/>
    <n v="2"/>
    <n v="0"/>
    <n v="0"/>
  </r>
  <r>
    <d v="1968-03-23T00:00:00"/>
    <x v="59"/>
    <x v="6"/>
    <x v="4"/>
    <d v="1899-12-30T13:00:00"/>
    <s v="St. Louis, Missouri"/>
    <x v="102"/>
    <x v="757"/>
    <s v="Brantly 305"/>
    <n v="5"/>
    <n v="3"/>
    <n v="0"/>
    <n v="3"/>
    <n v="2"/>
    <n v="0.4"/>
  </r>
  <r>
    <d v="1968-03-24T00:00:00"/>
    <x v="59"/>
    <x v="6"/>
    <x v="4"/>
    <d v="1899-12-30T10:59:00"/>
    <s v="Off Wexford Harbor, Ireland"/>
    <x v="172"/>
    <x v="398"/>
    <s v="Vickers Viscount 803"/>
    <n v="61"/>
    <n v="61"/>
    <n v="0"/>
    <n v="61"/>
    <n v="0"/>
    <n v="0"/>
  </r>
  <r>
    <d v="1968-03-27T00:00:00"/>
    <x v="59"/>
    <x v="6"/>
    <x v="4"/>
    <d v="1899-12-30T17:57:00"/>
    <s v="St. Louis, Missouri"/>
    <x v="102"/>
    <x v="758"/>
    <s v="McDonnell Douglas DC-9 and Cessna 150F"/>
    <n v="51"/>
    <n v="2"/>
    <n v="0"/>
    <n v="2"/>
    <n v="49"/>
    <n v="0.96078431372549022"/>
  </r>
  <r>
    <d v="1968-03-27T00:00:00"/>
    <x v="59"/>
    <x v="6"/>
    <x v="4"/>
    <d v="1899-12-30T10:31:00"/>
    <s v="Near Moscow, Russia"/>
    <x v="34"/>
    <x v="759"/>
    <s v="MiG-15 UTI"/>
    <n v="2"/>
    <n v="2"/>
    <n v="0"/>
    <n v="2"/>
    <n v="0"/>
    <n v="0"/>
  </r>
  <r>
    <d v="1968-04-01T00:00:00"/>
    <x v="59"/>
    <x v="6"/>
    <x v="8"/>
    <s v="Unknown"/>
    <s v="Off Phu Quoc, Vietnam"/>
    <x v="241"/>
    <x v="1"/>
    <s v="Lockheed P-3B Orion"/>
    <n v="12"/>
    <n v="12"/>
    <n v="0"/>
    <n v="12"/>
    <n v="0"/>
    <n v="0"/>
  </r>
  <r>
    <d v="1968-04-08T00:00:00"/>
    <x v="59"/>
    <x v="6"/>
    <x v="8"/>
    <d v="1899-12-30T15:35:00"/>
    <s v="Heathrow Airport, London, England"/>
    <x v="220"/>
    <x v="177"/>
    <s v="Boeing B-707-465"/>
    <n v="127"/>
    <n v="5"/>
    <n v="0"/>
    <n v="5"/>
    <n v="122"/>
    <n v="0.96062992125984248"/>
  </r>
  <r>
    <d v="1968-04-08T00:00:00"/>
    <x v="59"/>
    <x v="6"/>
    <x v="8"/>
    <s v="Unknown"/>
    <s v="Near Coyhaique, Chile"/>
    <x v="133"/>
    <x v="760"/>
    <s v="Douglas DC-3"/>
    <n v="36"/>
    <n v="36"/>
    <n v="0"/>
    <n v="36"/>
    <n v="0"/>
    <n v="0"/>
  </r>
  <r>
    <d v="1968-04-10T00:00:00"/>
    <x v="59"/>
    <x v="6"/>
    <x v="8"/>
    <d v="1899-12-30T15:23:00"/>
    <s v="Dahlonega, Georgia"/>
    <x v="97"/>
    <x v="761"/>
    <s v="Cessna 182"/>
    <n v="4"/>
    <n v="4"/>
    <n v="0"/>
    <n v="4"/>
    <n v="0"/>
    <n v="0"/>
  </r>
  <r>
    <d v="1968-04-10T00:00:00"/>
    <x v="59"/>
    <x v="6"/>
    <x v="8"/>
    <s v="Unknown"/>
    <s v="Near Mexico City, Mexico"/>
    <x v="70"/>
    <x v="762"/>
    <s v="Douglas DC-3"/>
    <n v="18"/>
    <n v="18"/>
    <n v="0"/>
    <n v="18"/>
    <n v="0"/>
    <n v="0"/>
  </r>
  <r>
    <d v="1968-04-19T00:00:00"/>
    <x v="59"/>
    <x v="6"/>
    <x v="8"/>
    <s v="Unknown"/>
    <s v="Mull of Kintyre, England"/>
    <x v="7"/>
    <x v="186"/>
    <s v="Avro Shackleton MR-2"/>
    <n v="11"/>
    <n v="11"/>
    <n v="0"/>
    <n v="11"/>
    <n v="0"/>
    <n v="0"/>
  </r>
  <r>
    <d v="1968-04-19T00:00:00"/>
    <x v="59"/>
    <x v="6"/>
    <x v="8"/>
    <d v="1899-12-30T10:45:00"/>
    <s v="Near Cheo Reo, South Vietnam"/>
    <x v="354"/>
    <x v="663"/>
    <s v="Bell UH-1H / Bell UH-1H (helicopter)"/>
    <n v="26"/>
    <n v="26"/>
    <n v="0"/>
    <n v="26"/>
    <n v="0"/>
    <n v="0"/>
  </r>
  <r>
    <d v="1968-04-20T00:00:00"/>
    <x v="59"/>
    <x v="6"/>
    <x v="8"/>
    <d v="1899-12-30T18:50:00"/>
    <s v="Near Windhoek, South Africa (Namibia)"/>
    <x v="407"/>
    <x v="183"/>
    <s v="Boeing B-707-344C"/>
    <n v="128"/>
    <n v="123"/>
    <n v="0"/>
    <n v="123"/>
    <n v="5"/>
    <n v="3.90625E-2"/>
  </r>
  <r>
    <d v="1968-04-22T00:00:00"/>
    <x v="59"/>
    <x v="6"/>
    <x v="8"/>
    <s v="Unknown"/>
    <s v="Moscow, Russia"/>
    <x v="34"/>
    <x v="245"/>
    <s v="Ilyushin IL-18V"/>
    <n v="5"/>
    <n v="5"/>
    <n v="0"/>
    <n v="5"/>
    <n v="0"/>
    <n v="0"/>
  </r>
  <r>
    <d v="1968-04-27T00:00:00"/>
    <x v="59"/>
    <x v="6"/>
    <x v="8"/>
    <d v="1899-12-30T23:33:00"/>
    <s v="Carpenteria, California"/>
    <x v="28"/>
    <x v="763"/>
    <s v="Bell 206A"/>
    <n v="5"/>
    <n v="5"/>
    <n v="0"/>
    <n v="5"/>
    <n v="0"/>
    <n v="0"/>
  </r>
  <r>
    <d v="1968-04-30T00:00:00"/>
    <x v="59"/>
    <x v="6"/>
    <x v="8"/>
    <s v="Unknown"/>
    <s v="Near Chaklala, West Pakistan"/>
    <x v="268"/>
    <x v="375"/>
    <s v="Lockheed Martin L-100-10"/>
    <n v="22"/>
    <n v="22"/>
    <n v="0"/>
    <n v="22"/>
    <n v="0"/>
    <n v="0"/>
  </r>
  <r>
    <d v="1968-05-03T00:00:00"/>
    <x v="59"/>
    <x v="6"/>
    <x v="6"/>
    <d v="1899-12-30T15:48:00"/>
    <s v="Near Dawson, Texas"/>
    <x v="59"/>
    <x v="86"/>
    <s v="Lockheed L188A Electra"/>
    <n v="85"/>
    <n v="85"/>
    <n v="0"/>
    <n v="85"/>
    <n v="0"/>
    <n v="0"/>
  </r>
  <r>
    <d v="1968-05-07T00:00:00"/>
    <x v="59"/>
    <x v="6"/>
    <x v="6"/>
    <d v="1899-12-30T12:00:00"/>
    <s v="Got el Afraq, Libya"/>
    <x v="187"/>
    <x v="186"/>
    <s v="Armstrong Whitworth Argosy C-1"/>
    <n v="11"/>
    <n v="11"/>
    <n v="0"/>
    <n v="11"/>
    <n v="0"/>
    <n v="0"/>
  </r>
  <r>
    <d v="1968-05-12T00:00:00"/>
    <x v="59"/>
    <x v="6"/>
    <x v="6"/>
    <d v="1899-12-30T16:00:00"/>
    <s v="Kham Duc, Vietnam"/>
    <x v="241"/>
    <x v="197"/>
    <s v="Lockheed C-130B Hercules"/>
    <n v="155"/>
    <n v="155"/>
    <n v="0"/>
    <n v="155"/>
    <n v="0"/>
    <n v="0"/>
  </r>
  <r>
    <d v="1968-05-14T00:00:00"/>
    <x v="59"/>
    <x v="6"/>
    <x v="6"/>
    <d v="1899-12-30T21:46:00"/>
    <s v="Pelliston, Michigan"/>
    <x v="90"/>
    <x v="764"/>
    <s v="Piper PA-23"/>
    <n v="4"/>
    <n v="4"/>
    <n v="0"/>
    <n v="4"/>
    <n v="0"/>
    <n v="0"/>
  </r>
  <r>
    <d v="1968-05-22T00:00:00"/>
    <x v="59"/>
    <x v="6"/>
    <x v="6"/>
    <d v="1899-12-30T16:51:00"/>
    <s v="Paramount, California"/>
    <x v="28"/>
    <x v="765"/>
    <s v="Sikorsky S-61L helicopter"/>
    <n v="23"/>
    <n v="23"/>
    <n v="0"/>
    <n v="23"/>
    <n v="0"/>
    <n v="0"/>
  </r>
  <r>
    <d v="1968-05-28T00:00:00"/>
    <x v="59"/>
    <x v="6"/>
    <x v="6"/>
    <s v="Unknown"/>
    <s v="Near Bombay, India"/>
    <x v="131"/>
    <x v="364"/>
    <s v="Convair CV-990-30A-5"/>
    <n v="29"/>
    <n v="29"/>
    <n v="1"/>
    <n v="30"/>
    <n v="0"/>
    <n v="0"/>
  </r>
  <r>
    <d v="1968-06-01T00:00:00"/>
    <x v="59"/>
    <x v="6"/>
    <x v="7"/>
    <d v="1899-12-30T13:45:00"/>
    <s v="Vidalia, Georgia"/>
    <x v="97"/>
    <x v="766"/>
    <s v="Cessna 411"/>
    <n v="4"/>
    <n v="3"/>
    <n v="0"/>
    <n v="3"/>
    <n v="1"/>
    <n v="0.25"/>
  </r>
  <r>
    <d v="1968-06-13T00:00:00"/>
    <x v="59"/>
    <x v="6"/>
    <x v="7"/>
    <d v="1899-12-30T00:58:00"/>
    <s v="Calcutta, India"/>
    <x v="131"/>
    <x v="154"/>
    <s v="Boeing B-707-321C"/>
    <n v="63"/>
    <n v="6"/>
    <n v="0"/>
    <n v="6"/>
    <n v="57"/>
    <n v="0.90476190476190477"/>
  </r>
  <r>
    <d v="1968-06-18T00:00:00"/>
    <x v="59"/>
    <x v="6"/>
    <x v="7"/>
    <d v="1899-12-30T16:50:00"/>
    <s v="San Sebastian, Spain"/>
    <x v="19"/>
    <x v="767"/>
    <s v="Piaggio PD-808"/>
    <n v="6"/>
    <n v="6"/>
    <n v="0"/>
    <n v="6"/>
    <n v="0"/>
    <n v="0"/>
  </r>
  <r>
    <d v="1968-06-22T00:00:00"/>
    <x v="59"/>
    <x v="6"/>
    <x v="7"/>
    <s v="Unknown"/>
    <s v="Yuhnov, Russia"/>
    <x v="34"/>
    <x v="768"/>
    <s v="Antonov An-12 - Ilyshin IL-14"/>
    <n v="120"/>
    <n v="120"/>
    <n v="0"/>
    <n v="120"/>
    <n v="0"/>
    <n v="0"/>
  </r>
  <r>
    <d v="1968-06-25T00:00:00"/>
    <x v="59"/>
    <x v="6"/>
    <x v="7"/>
    <d v="1899-12-30T07:30:00"/>
    <s v="Near Bearcat, South Vietnam"/>
    <x v="354"/>
    <x v="0"/>
    <s v="Bell UH-1H / Bell UH-1H / Bell UH-1H"/>
    <n v="29"/>
    <n v="29"/>
    <n v="0"/>
    <n v="29"/>
    <n v="0"/>
    <n v="0"/>
  </r>
  <r>
    <d v="1968-06-28T00:00:00"/>
    <x v="59"/>
    <x v="6"/>
    <x v="7"/>
    <d v="1899-12-30T12:46:00"/>
    <s v="Vichy, Missouri"/>
    <x v="102"/>
    <x v="769"/>
    <s v="Douglas DC-3 (C-47-DL)"/>
    <n v="27"/>
    <n v="1"/>
    <n v="0"/>
    <n v="1"/>
    <n v="26"/>
    <n v="0.96296296296296291"/>
  </r>
  <r>
    <d v="1968-07-03T00:00:00"/>
    <x v="59"/>
    <x v="6"/>
    <x v="1"/>
    <s v="Unknown"/>
    <s v="London, England"/>
    <x v="7"/>
    <x v="770"/>
    <s v="Airspeed AS.57 Ambassador 2"/>
    <n v="8"/>
    <n v="6"/>
    <n v="0"/>
    <n v="6"/>
    <n v="2"/>
    <n v="0.25"/>
  </r>
  <r>
    <d v="1968-07-07T00:00:00"/>
    <x v="59"/>
    <x v="6"/>
    <x v="1"/>
    <s v="Unknown"/>
    <s v="Ft. Lauderdale, Florida"/>
    <x v="89"/>
    <x v="771"/>
    <s v="Piper PA-23"/>
    <n v="4"/>
    <n v="4"/>
    <n v="0"/>
    <n v="4"/>
    <n v="0"/>
    <n v="0"/>
  </r>
  <r>
    <d v="1968-07-08T00:00:00"/>
    <x v="59"/>
    <x v="6"/>
    <x v="1"/>
    <s v="Unknown"/>
    <s v="Near Dharan, Saudi Arabia"/>
    <x v="310"/>
    <x v="638"/>
    <s v="Convair CV-340-68B"/>
    <n v="11"/>
    <n v="11"/>
    <n v="0"/>
    <n v="11"/>
    <n v="0"/>
    <n v="0"/>
  </r>
  <r>
    <d v="1968-07-13T00:00:00"/>
    <x v="59"/>
    <x v="6"/>
    <x v="1"/>
    <s v="Unknown"/>
    <s v="Near Lagos, Nigeria"/>
    <x v="198"/>
    <x v="75"/>
    <s v="Boeing 707-329C"/>
    <n v="7"/>
    <n v="7"/>
    <n v="0"/>
    <n v="7"/>
    <n v="0"/>
    <n v="0"/>
  </r>
  <r>
    <d v="1968-07-15T00:00:00"/>
    <x v="59"/>
    <x v="6"/>
    <x v="1"/>
    <s v="Unknown"/>
    <s v="Gravata, Brazil"/>
    <x v="53"/>
    <x v="203"/>
    <s v="Curtiss C-46C"/>
    <n v="3"/>
    <n v="3"/>
    <n v="0"/>
    <n v="3"/>
    <n v="0"/>
    <n v="0"/>
  </r>
  <r>
    <d v="1968-07-18T00:00:00"/>
    <x v="59"/>
    <x v="6"/>
    <x v="1"/>
    <s v="Unknown"/>
    <s v="Off Chili"/>
    <x v="408"/>
    <x v="772"/>
    <s v="Curtiss C-46D"/>
    <n v="5"/>
    <n v="5"/>
    <n v="0"/>
    <n v="5"/>
    <n v="0"/>
    <n v="0"/>
  </r>
  <r>
    <d v="1968-07-28T00:00:00"/>
    <x v="59"/>
    <x v="6"/>
    <x v="1"/>
    <s v="Unknown"/>
    <s v="Near Recife Brazil"/>
    <x v="409"/>
    <x v="197"/>
    <s v="Douglas C-124C"/>
    <n v="10"/>
    <n v="10"/>
    <n v="0"/>
    <n v="10"/>
    <n v="0"/>
    <n v="0"/>
  </r>
  <r>
    <d v="1968-08-01T00:00:00"/>
    <x v="59"/>
    <x v="6"/>
    <x v="2"/>
    <d v="1899-12-30T08:00:00"/>
    <s v="Jamestown, Rhode Island"/>
    <x v="406"/>
    <x v="773"/>
    <s v="Cessna 182H"/>
    <n v="3"/>
    <n v="3"/>
    <n v="0"/>
    <n v="3"/>
    <n v="0"/>
    <n v="0"/>
  </r>
  <r>
    <d v="1968-08-02T00:00:00"/>
    <x v="59"/>
    <x v="6"/>
    <x v="2"/>
    <d v="1899-12-30T14:06:00"/>
    <s v="Near Milan, Italy"/>
    <x v="31"/>
    <x v="774"/>
    <s v="McDonnell Douglas DC-8"/>
    <n v="95"/>
    <n v="13"/>
    <n v="0"/>
    <n v="13"/>
    <n v="82"/>
    <n v="0.86315789473684212"/>
  </r>
  <r>
    <d v="1968-08-04T00:00:00"/>
    <x v="59"/>
    <x v="6"/>
    <x v="2"/>
    <d v="1899-12-30T08:48:00"/>
    <s v="Milwaukee, Wisconsin"/>
    <x v="23"/>
    <x v="775"/>
    <s v="Convair CV-580 / Cessna 150"/>
    <n v="15"/>
    <n v="3"/>
    <n v="0"/>
    <n v="3"/>
    <n v="12"/>
    <n v="0.8"/>
  </r>
  <r>
    <d v="1968-08-09T00:00:00"/>
    <x v="59"/>
    <x v="6"/>
    <x v="2"/>
    <d v="1899-12-30T13:05:00"/>
    <s v="Pfaffenhofen, Germany"/>
    <x v="4"/>
    <x v="629"/>
    <s v="Vickers Viscount 739A"/>
    <n v="48"/>
    <n v="48"/>
    <n v="0"/>
    <n v="48"/>
    <n v="0"/>
    <n v="0"/>
  </r>
  <r>
    <d v="1968-08-10T00:00:00"/>
    <x v="59"/>
    <x v="6"/>
    <x v="2"/>
    <d v="1899-12-30T07:57:00"/>
    <s v="Charleston, West Virginia"/>
    <x v="62"/>
    <x v="542"/>
    <s v="Fairchild-Hiller FH-227B"/>
    <n v="37"/>
    <n v="35"/>
    <n v="0"/>
    <n v="35"/>
    <n v="2"/>
    <n v="5.4054054054054057E-2"/>
  </r>
  <r>
    <d v="1969-03-08T00:00:00"/>
    <x v="60"/>
    <x v="6"/>
    <x v="4"/>
    <s v="Unknown"/>
    <s v="AtlantiOcean"/>
    <x v="141"/>
    <x v="776"/>
    <s v="Douglas DC-4"/>
    <n v="3"/>
    <n v="3"/>
    <n v="0"/>
    <n v="3"/>
    <n v="0"/>
    <n v="0"/>
  </r>
  <r>
    <d v="1968-08-14T00:00:00"/>
    <x v="59"/>
    <x v="6"/>
    <x v="2"/>
    <d v="1899-12-30T09:35:00"/>
    <s v="Compton, California"/>
    <x v="28"/>
    <x v="765"/>
    <s v="Sikorsky S-61L helicopter"/>
    <n v="21"/>
    <n v="21"/>
    <n v="0"/>
    <n v="21"/>
    <n v="0"/>
    <n v="0"/>
  </r>
  <r>
    <d v="1968-08-18T00:00:00"/>
    <x v="59"/>
    <x v="6"/>
    <x v="2"/>
    <d v="1899-12-30T09:20:00"/>
    <s v="Off Port Said, Egypt"/>
    <x v="105"/>
    <x v="563"/>
    <s v="Antonov AN-24V"/>
    <n v="40"/>
    <n v="40"/>
    <n v="0"/>
    <n v="40"/>
    <n v="0"/>
    <n v="0"/>
  </r>
  <r>
    <d v="1968-08-20T00:00:00"/>
    <x v="59"/>
    <x v="6"/>
    <x v="2"/>
    <d v="1899-12-30T01:30:00"/>
    <s v="Near Maturin, Venezuela"/>
    <x v="210"/>
    <x v="260"/>
    <s v="Hawker Siddeley HS-748-215-2"/>
    <n v="7"/>
    <n v="4"/>
    <n v="0"/>
    <n v="4"/>
    <n v="3"/>
    <n v="0.42857142857142855"/>
  </r>
  <r>
    <d v="1968-08-28T00:00:00"/>
    <x v="59"/>
    <x v="6"/>
    <x v="2"/>
    <d v="1899-12-30T07:25:00"/>
    <s v="Lopez, Washington"/>
    <x v="69"/>
    <x v="777"/>
    <s v="Cessna 172"/>
    <n v="2"/>
    <n v="0"/>
    <n v="0"/>
    <n v="0"/>
    <n v="2"/>
    <n v="1"/>
  </r>
  <r>
    <d v="1968-08-31T00:00:00"/>
    <x v="59"/>
    <x v="6"/>
    <x v="2"/>
    <s v="Unknown"/>
    <s v="Near Odda, Norway"/>
    <x v="116"/>
    <x v="778"/>
    <s v="de Havilland Canada DHC-3 Otter"/>
    <n v="6"/>
    <n v="5"/>
    <n v="0"/>
    <n v="5"/>
    <n v="1"/>
    <n v="0.16666666666666666"/>
  </r>
  <r>
    <d v="1968-09-03T00:00:00"/>
    <x v="59"/>
    <x v="6"/>
    <x v="0"/>
    <d v="1899-12-30T21:25:00"/>
    <s v="Near Burgas, Bulgaria"/>
    <x v="82"/>
    <x v="779"/>
    <s v="Ilyushin IL-18"/>
    <n v="89"/>
    <n v="47"/>
    <n v="0"/>
    <n v="47"/>
    <n v="42"/>
    <n v="0.47191011235955055"/>
  </r>
  <r>
    <d v="1968-09-08T00:00:00"/>
    <x v="59"/>
    <x v="6"/>
    <x v="0"/>
    <d v="1899-12-30T14:55:00"/>
    <s v="Flushing, New York"/>
    <x v="43"/>
    <x v="780"/>
    <s v="Cessna 402 / Piper PA-28"/>
    <n v="9"/>
    <n v="2"/>
    <n v="0"/>
    <n v="2"/>
    <n v="7"/>
    <n v="0.77777777777777779"/>
  </r>
  <r>
    <d v="1968-09-11T00:00:00"/>
    <x v="59"/>
    <x v="6"/>
    <x v="0"/>
    <d v="1899-12-30T10:30:00"/>
    <s v="Off Cap d'Antibes, France"/>
    <x v="11"/>
    <x v="112"/>
    <s v="Sud-Aviation Caravelle 3"/>
    <n v="95"/>
    <n v="95"/>
    <n v="0"/>
    <n v="95"/>
    <n v="0"/>
    <n v="0"/>
  </r>
  <r>
    <d v="1968-09-24T00:00:00"/>
    <x v="59"/>
    <x v="6"/>
    <x v="0"/>
    <s v="Unknown"/>
    <s v="Wake Island"/>
    <x v="410"/>
    <x v="197"/>
    <s v="Boeing KC-135A"/>
    <n v="52"/>
    <n v="11"/>
    <n v="0"/>
    <n v="11"/>
    <n v="41"/>
    <n v="0.78846153846153844"/>
  </r>
  <r>
    <d v="1968-09-28T00:00:00"/>
    <x v="59"/>
    <x v="6"/>
    <x v="0"/>
    <s v="Unknown"/>
    <s v="Port Harcourt, Biafra, Nigeria"/>
    <x v="411"/>
    <x v="781"/>
    <s v="Douglas C-54B"/>
    <n v="57"/>
    <n v="57"/>
    <n v="1"/>
    <n v="58"/>
    <n v="0"/>
    <n v="0"/>
  </r>
  <r>
    <d v="1968-10-01T00:00:00"/>
    <x v="59"/>
    <x v="6"/>
    <x v="3"/>
    <d v="1899-12-30T11:15:00"/>
    <s v="Kenai, Alaska"/>
    <x v="175"/>
    <x v="782"/>
    <s v="Beechcraft D50A"/>
    <n v="3"/>
    <n v="3"/>
    <n v="0"/>
    <n v="3"/>
    <n v="0"/>
    <n v="0"/>
  </r>
  <r>
    <d v="1968-10-03T00:00:00"/>
    <x v="59"/>
    <x v="6"/>
    <x v="3"/>
    <s v="Unknown"/>
    <s v="Near Camp Evans, Vietnam"/>
    <x v="241"/>
    <x v="197"/>
    <s v="de Havilland Canada C-7B Caribou"/>
    <n v="13"/>
    <n v="13"/>
    <n v="11"/>
    <n v="24"/>
    <n v="0"/>
    <n v="0"/>
  </r>
  <r>
    <d v="1968-10-03T00:00:00"/>
    <x v="59"/>
    <x v="6"/>
    <x v="3"/>
    <d v="1899-12-30T16:10:00"/>
    <s v="Near Camp Evans, South Vietnam"/>
    <x v="354"/>
    <x v="783"/>
    <s v="de Havilland C-7B / Boeing Vertol CH-47A"/>
    <n v="25"/>
    <n v="25"/>
    <n v="0"/>
    <n v="25"/>
    <n v="0"/>
    <n v="0"/>
  </r>
  <r>
    <d v="1968-10-08T00:00:00"/>
    <x v="59"/>
    <x v="6"/>
    <x v="3"/>
    <d v="1899-12-30T03:55:00"/>
    <s v="Las Vegas, Nevada"/>
    <x v="25"/>
    <x v="784"/>
    <s v="de Havilland DH-104"/>
    <n v="4"/>
    <n v="4"/>
    <n v="0"/>
    <n v="4"/>
    <n v="0"/>
    <n v="0"/>
  </r>
  <r>
    <d v="1968-10-08T00:00:00"/>
    <x v="59"/>
    <x v="6"/>
    <x v="3"/>
    <s v="Unknown"/>
    <s v="Puerto Cortes, Costa Rica"/>
    <x v="204"/>
    <x v="785"/>
    <s v="Britten-Norman BN-2 Islander"/>
    <n v="10"/>
    <n v="10"/>
    <n v="0"/>
    <n v="10"/>
    <n v="0"/>
    <n v="0"/>
  </r>
  <r>
    <d v="1968-10-10T00:00:00"/>
    <x v="59"/>
    <x v="6"/>
    <x v="3"/>
    <d v="1899-12-30T18:45:00"/>
    <s v="Derry, Pennsylvania"/>
    <x v="14"/>
    <x v="786"/>
    <s v="Piper PA-23"/>
    <n v="3"/>
    <n v="2"/>
    <n v="0"/>
    <n v="2"/>
    <n v="1"/>
    <n v="0.33333333333333331"/>
  </r>
  <r>
    <d v="1968-10-11T00:00:00"/>
    <x v="59"/>
    <x v="6"/>
    <x v="3"/>
    <s v="Unknown"/>
    <s v="Near Prague, Czechoslovakia"/>
    <x v="42"/>
    <x v="74"/>
    <s v="Avia 14-40"/>
    <n v="40"/>
    <n v="11"/>
    <n v="0"/>
    <n v="11"/>
    <n v="29"/>
    <n v="0.72499999999999998"/>
  </r>
  <r>
    <d v="1968-10-19T00:00:00"/>
    <x v="59"/>
    <x v="6"/>
    <x v="3"/>
    <s v="Unknown"/>
    <s v="Near Izmir, Turkey"/>
    <x v="243"/>
    <x v="787"/>
    <s v="Lockheed C-130E Hercules"/>
    <n v="10"/>
    <n v="10"/>
    <n v="0"/>
    <n v="10"/>
    <n v="0"/>
    <n v="0"/>
  </r>
  <r>
    <d v="1968-10-20T00:00:00"/>
    <x v="59"/>
    <x v="6"/>
    <x v="3"/>
    <s v="Unknown"/>
    <s v="Feijó, Brazil"/>
    <x v="53"/>
    <x v="291"/>
    <s v="Douglas C-47A-25"/>
    <n v="19"/>
    <n v="19"/>
    <n v="0"/>
    <n v="19"/>
    <n v="0"/>
    <n v="0"/>
  </r>
  <r>
    <d v="1968-10-21T00:00:00"/>
    <x v="59"/>
    <x v="6"/>
    <x v="3"/>
    <d v="1899-12-30T06:00:00"/>
    <s v="Near Ban Me Thuot, South Vietnam"/>
    <x v="354"/>
    <x v="197"/>
    <s v="Douglas C-47D"/>
    <n v="23"/>
    <n v="23"/>
    <n v="0"/>
    <n v="23"/>
    <n v="0"/>
    <n v="0"/>
  </r>
  <r>
    <d v="1968-10-25T00:00:00"/>
    <x v="59"/>
    <x v="6"/>
    <x v="3"/>
    <d v="1899-12-30T17:17:00"/>
    <s v="Hanover, New Hampshire"/>
    <x v="292"/>
    <x v="452"/>
    <s v="Fairchild-Hiller FH227C"/>
    <n v="42"/>
    <n v="32"/>
    <n v="0"/>
    <n v="32"/>
    <n v="10"/>
    <n v="0.23809523809523808"/>
  </r>
  <r>
    <d v="1968-11-21T00:00:00"/>
    <x v="59"/>
    <x v="6"/>
    <x v="5"/>
    <d v="1899-12-30T09:54:00"/>
    <s v="Barrow, Alaska"/>
    <x v="175"/>
    <x v="788"/>
    <s v="Aero Commander 680-E"/>
    <n v="8"/>
    <n v="7"/>
    <n v="0"/>
    <n v="7"/>
    <n v="1"/>
    <n v="0.125"/>
  </r>
  <r>
    <d v="1968-11-22T00:00:00"/>
    <x v="59"/>
    <x v="6"/>
    <x v="5"/>
    <d v="1899-12-30T01:24:00"/>
    <s v="San Francisco, California"/>
    <x v="28"/>
    <x v="405"/>
    <s v="McDonnell Douglas DC-8-62"/>
    <n v="107"/>
    <n v="0"/>
    <n v="0"/>
    <n v="0"/>
    <n v="107"/>
    <n v="1"/>
  </r>
  <r>
    <d v="1968-11-23T00:00:00"/>
    <x v="59"/>
    <x v="6"/>
    <x v="5"/>
    <d v="1899-12-30T19:59:00"/>
    <s v="Santa Ana, California"/>
    <x v="28"/>
    <x v="789"/>
    <s v="de Havilland Canada DHC-6 Twin Otter 200"/>
    <n v="9"/>
    <n v="9"/>
    <n v="0"/>
    <n v="9"/>
    <n v="0"/>
    <n v="0"/>
  </r>
  <r>
    <d v="1968-11-25T00:00:00"/>
    <x v="59"/>
    <x v="6"/>
    <x v="5"/>
    <s v="Unknown"/>
    <s v="Savannakhet, Laos"/>
    <x v="275"/>
    <x v="573"/>
    <s v="Curtiss C-46D-20-CU"/>
    <n v="28"/>
    <n v="26"/>
    <n v="0"/>
    <n v="26"/>
    <n v="2"/>
    <n v="7.1428571428571425E-2"/>
  </r>
  <r>
    <d v="1968-11-26T00:00:00"/>
    <x v="59"/>
    <x v="6"/>
    <x v="5"/>
    <d v="1899-12-30T13:25:00"/>
    <s v="Point Baker, Alaska"/>
    <x v="175"/>
    <x v="790"/>
    <s v="Cessna 185"/>
    <n v="5"/>
    <n v="2"/>
    <n v="0"/>
    <n v="2"/>
    <n v="3"/>
    <n v="0.6"/>
  </r>
  <r>
    <d v="1968-12-02T00:00:00"/>
    <x v="59"/>
    <x v="6"/>
    <x v="9"/>
    <d v="1899-12-30T09:36:00"/>
    <s v="Pedro Bay, Alaska"/>
    <x v="175"/>
    <x v="791"/>
    <s v="Fairchild F-27B"/>
    <n v="39"/>
    <n v="39"/>
    <n v="0"/>
    <n v="39"/>
    <n v="0"/>
    <n v="0"/>
  </r>
  <r>
    <d v="1968-12-06T00:00:00"/>
    <x v="59"/>
    <x v="6"/>
    <x v="9"/>
    <d v="1899-12-30T18:20:00"/>
    <s v="St. Thomas, Virgin Islands"/>
    <x v="375"/>
    <x v="792"/>
    <s v="Beechcraft E18S"/>
    <n v="11"/>
    <n v="3"/>
    <n v="0"/>
    <n v="3"/>
    <n v="8"/>
    <n v="0.72727272727272729"/>
  </r>
  <r>
    <d v="1968-12-08T00:00:00"/>
    <x v="59"/>
    <x v="6"/>
    <x v="9"/>
    <d v="1899-12-30T10:55:00"/>
    <s v="Wolf Creek, Montana"/>
    <x v="104"/>
    <x v="793"/>
    <s v="Aero Commander 560-F"/>
    <n v="3"/>
    <n v="3"/>
    <n v="0"/>
    <n v="3"/>
    <n v="0"/>
    <n v="0"/>
  </r>
  <r>
    <d v="1968-12-12T00:00:00"/>
    <x v="59"/>
    <x v="6"/>
    <x v="9"/>
    <d v="1899-12-30T22:02:00"/>
    <s v="Near Caracas, Venezuela"/>
    <x v="210"/>
    <x v="154"/>
    <s v="Boeing B-707-321B"/>
    <n v="51"/>
    <n v="51"/>
    <n v="0"/>
    <n v="51"/>
    <n v="0"/>
    <n v="0"/>
  </r>
  <r>
    <d v="1968-12-24T00:00:00"/>
    <x v="59"/>
    <x v="6"/>
    <x v="9"/>
    <d v="1899-12-30T20:12:00"/>
    <s v="Bradford, Pennsylvania"/>
    <x v="14"/>
    <x v="544"/>
    <s v="Convair CV-580"/>
    <n v="47"/>
    <n v="20"/>
    <n v="0"/>
    <n v="20"/>
    <n v="27"/>
    <n v="0.57446808510638303"/>
  </r>
  <r>
    <d v="1968-12-24T00:00:00"/>
    <x v="59"/>
    <x v="6"/>
    <x v="9"/>
    <d v="1899-12-30T04:30:00"/>
    <s v="Prudhoe Bay, Alaska"/>
    <x v="175"/>
    <x v="794"/>
    <s v="Lockheed L-100 Hercules"/>
    <n v="4"/>
    <n v="2"/>
    <n v="0"/>
    <n v="2"/>
    <n v="2"/>
    <n v="0.5"/>
  </r>
  <r>
    <d v="1968-12-26T00:00:00"/>
    <x v="59"/>
    <x v="6"/>
    <x v="9"/>
    <s v="Unknown"/>
    <s v="Elmendorf Air Force Base, Alaska"/>
    <x v="175"/>
    <x v="154"/>
    <s v="Boeing 707-321CF"/>
    <n v="3"/>
    <n v="3"/>
    <n v="0"/>
    <n v="3"/>
    <n v="0"/>
    <n v="0"/>
  </r>
  <r>
    <d v="1968-12-26T00:00:00"/>
    <x v="59"/>
    <x v="6"/>
    <x v="9"/>
    <s v="Unknown"/>
    <s v="Ensenada, Mexico"/>
    <x v="70"/>
    <x v="795"/>
    <s v="Douglas DC-3"/>
    <n v="12"/>
    <n v="12"/>
    <n v="0"/>
    <n v="12"/>
    <n v="0"/>
    <n v="0"/>
  </r>
  <r>
    <d v="1968-12-27T00:00:00"/>
    <x v="59"/>
    <x v="6"/>
    <x v="9"/>
    <d v="1899-12-30T20:22:00"/>
    <s v="Chicago, Illinois"/>
    <x v="20"/>
    <x v="796"/>
    <s v="Convair CV-580"/>
    <n v="45"/>
    <n v="27"/>
    <n v="1"/>
    <n v="28"/>
    <n v="18"/>
    <n v="0.4"/>
  </r>
  <r>
    <d v="1969-03-08T00:00:00"/>
    <x v="60"/>
    <x v="6"/>
    <x v="4"/>
    <s v="Unknown"/>
    <s v="Ching Chuan Kang AB, Taiwan"/>
    <x v="229"/>
    <x v="197"/>
    <s v="Lockheed C-130E Hercules"/>
    <n v="12"/>
    <n v="12"/>
    <n v="0"/>
    <n v="12"/>
    <n v="0"/>
    <n v="0"/>
  </r>
  <r>
    <d v="1969-03-13T00:00:00"/>
    <x v="60"/>
    <x v="6"/>
    <x v="4"/>
    <d v="1899-12-30T15:52:00"/>
    <s v="Minchumina, Alaska"/>
    <x v="175"/>
    <x v="791"/>
    <s v="de Havilland DHC-6"/>
    <n v="5"/>
    <n v="1"/>
    <n v="0"/>
    <n v="1"/>
    <n v="4"/>
    <n v="0.8"/>
  </r>
  <r>
    <d v="1968-12-31T00:00:00"/>
    <x v="59"/>
    <x v="6"/>
    <x v="9"/>
    <d v="1899-12-30T08:30:00"/>
    <s v="Port Hedland, WA, Australia"/>
    <x v="412"/>
    <x v="797"/>
    <s v="Vickers Viscount 720"/>
    <n v="26"/>
    <n v="26"/>
    <n v="0"/>
    <n v="26"/>
    <n v="0"/>
    <n v="0"/>
  </r>
  <r>
    <d v="1968-12-31T00:00:00"/>
    <x v="59"/>
    <x v="6"/>
    <x v="9"/>
    <s v="Unknown"/>
    <s v="Near Ciudad Vitoria, Mexico"/>
    <x v="70"/>
    <x v="798"/>
    <s v="Douglas DC-3"/>
    <n v="26"/>
    <n v="26"/>
    <n v="0"/>
    <n v="26"/>
    <n v="0"/>
    <n v="0"/>
  </r>
  <r>
    <d v="1969-01-02T00:00:00"/>
    <x v="60"/>
    <x v="6"/>
    <x v="11"/>
    <d v="1899-12-30T20:12:00"/>
    <s v="Mt. Paku, Taiwan"/>
    <x v="229"/>
    <x v="741"/>
    <s v="Douglas DC-3D"/>
    <n v="24"/>
    <n v="24"/>
    <n v="0"/>
    <n v="24"/>
    <n v="0"/>
    <n v="0"/>
  </r>
  <r>
    <d v="1969-01-02T00:00:00"/>
    <x v="60"/>
    <x v="6"/>
    <x v="11"/>
    <d v="1899-12-30T12:43:00"/>
    <s v="Tyonek, Alaska"/>
    <x v="175"/>
    <x v="799"/>
    <s v="Bell 205A"/>
    <n v="2"/>
    <n v="2"/>
    <n v="0"/>
    <n v="2"/>
    <n v="0"/>
    <n v="0"/>
  </r>
  <r>
    <d v="1969-01-05T00:00:00"/>
    <x v="60"/>
    <x v="6"/>
    <x v="11"/>
    <d v="1899-12-30T02:35:00"/>
    <s v="Gatwick Airport, Horley, Surrey,  England"/>
    <x v="413"/>
    <x v="440"/>
    <s v="Boeing B-727-113C"/>
    <n v="65"/>
    <n v="50"/>
    <n v="2"/>
    <n v="52"/>
    <n v="15"/>
    <n v="0.23076923076923078"/>
  </r>
  <r>
    <d v="1969-01-06T00:00:00"/>
    <x v="60"/>
    <x v="6"/>
    <x v="11"/>
    <d v="1899-12-30T20:35:00"/>
    <s v="Near Bradford, Pennsylvania"/>
    <x v="14"/>
    <x v="544"/>
    <s v="Convair CV-580"/>
    <n v="28"/>
    <n v="11"/>
    <n v="0"/>
    <n v="11"/>
    <n v="17"/>
    <n v="0.6071428571428571"/>
  </r>
  <r>
    <d v="1969-01-06T00:00:00"/>
    <x v="60"/>
    <x v="6"/>
    <x v="11"/>
    <s v="Unknown"/>
    <s v="Mt. Tawu, Thailand"/>
    <x v="86"/>
    <x v="800"/>
    <s v="Douglas DC-3"/>
    <n v="24"/>
    <n v="24"/>
    <n v="0"/>
    <n v="24"/>
    <n v="0"/>
    <n v="0"/>
  </r>
  <r>
    <d v="1969-01-13T00:00:00"/>
    <x v="60"/>
    <x v="6"/>
    <x v="11"/>
    <d v="1899-12-30T19:21:00"/>
    <s v="Off Los Angeles, California"/>
    <x v="28"/>
    <x v="301"/>
    <s v="McDonnell Douglas DC-8-62"/>
    <n v="45"/>
    <n v="15"/>
    <n v="0"/>
    <n v="15"/>
    <n v="30"/>
    <n v="0.66666666666666663"/>
  </r>
  <r>
    <d v="1969-01-16T00:00:00"/>
    <x v="60"/>
    <x v="6"/>
    <x v="11"/>
    <s v="Unknown"/>
    <s v="Near Hue, Vietnam"/>
    <x v="241"/>
    <x v="573"/>
    <s v="unknown"/>
    <n v="12"/>
    <n v="12"/>
    <n v="0"/>
    <n v="12"/>
    <n v="0"/>
    <n v="0"/>
  </r>
  <r>
    <d v="1969-01-18T00:00:00"/>
    <x v="60"/>
    <x v="6"/>
    <x v="11"/>
    <d v="1899-12-30T18:21:00"/>
    <s v="Off Los Angeles, California"/>
    <x v="28"/>
    <x v="111"/>
    <s v="Boeing B-727-22QC"/>
    <n v="38"/>
    <n v="38"/>
    <n v="0"/>
    <n v="38"/>
    <n v="0"/>
    <n v="0"/>
  </r>
  <r>
    <d v="1969-02-04T00:00:00"/>
    <x v="60"/>
    <x v="6"/>
    <x v="10"/>
    <s v="Unknown"/>
    <s v="Off  Taiwan"/>
    <x v="414"/>
    <x v="197"/>
    <s v="Lockheed HC-130H Hercules"/>
    <n v="13"/>
    <n v="13"/>
    <n v="0"/>
    <n v="13"/>
    <n v="0"/>
    <n v="0"/>
  </r>
  <r>
    <d v="1969-02-05T00:00:00"/>
    <x v="60"/>
    <x v="6"/>
    <x v="10"/>
    <d v="1899-12-30T06:53:00"/>
    <s v="Port Angeles, Washington"/>
    <x v="69"/>
    <x v="801"/>
    <s v="Beechcraft C-45H"/>
    <n v="10"/>
    <n v="10"/>
    <n v="0"/>
    <n v="10"/>
    <n v="0"/>
    <n v="0"/>
  </r>
  <r>
    <d v="1969-02-05T00:00:00"/>
    <x v="60"/>
    <x v="6"/>
    <x v="10"/>
    <d v="1899-12-30T11:45:00"/>
    <s v="Off Batan Islands, Philippines"/>
    <x v="193"/>
    <x v="197"/>
    <s v="Lockheed C-130H"/>
    <n v="14"/>
    <n v="13"/>
    <n v="0"/>
    <n v="13"/>
    <n v="1"/>
    <n v="7.1428571428571425E-2"/>
  </r>
  <r>
    <d v="1969-02-18T00:00:00"/>
    <x v="60"/>
    <x v="6"/>
    <x v="10"/>
    <d v="1899-12-30T05:10:00"/>
    <s v="Near Lone Pine, California"/>
    <x v="28"/>
    <x v="802"/>
    <s v="Douglas DC-3"/>
    <n v="35"/>
    <n v="35"/>
    <n v="0"/>
    <n v="35"/>
    <n v="0"/>
    <n v="0"/>
  </r>
  <r>
    <d v="1969-02-24T00:00:00"/>
    <x v="60"/>
    <x v="6"/>
    <x v="10"/>
    <s v="Unknown"/>
    <s v="Tainan, Taiwan"/>
    <x v="229"/>
    <x v="247"/>
    <s v="Handley Page Dart Herald 201"/>
    <n v="36"/>
    <n v="36"/>
    <n v="0"/>
    <n v="36"/>
    <n v="0"/>
    <n v="0"/>
  </r>
  <r>
    <d v="1969-03-05T00:00:00"/>
    <x v="60"/>
    <x v="6"/>
    <x v="4"/>
    <d v="1899-12-30T17:38:00"/>
    <s v="San Juan, Puerto Rico"/>
    <x v="157"/>
    <x v="803"/>
    <s v="de Havilland DH-114 Heron 2D"/>
    <n v="19"/>
    <n v="19"/>
    <n v="0"/>
    <n v="19"/>
    <n v="0"/>
    <n v="0"/>
  </r>
  <r>
    <d v="1969-03-16T00:00:00"/>
    <x v="60"/>
    <x v="6"/>
    <x v="4"/>
    <d v="1899-12-30T12:00:00"/>
    <s v="Maracaibo, Zulia, Venezuela"/>
    <x v="415"/>
    <x v="804"/>
    <s v="McDonnell Douglas DC-9-32"/>
    <n v="84"/>
    <n v="84"/>
    <n v="70"/>
    <n v="154"/>
    <n v="0"/>
    <n v="0"/>
  </r>
  <r>
    <d v="1969-03-19T00:00:00"/>
    <x v="60"/>
    <x v="6"/>
    <x v="4"/>
    <d v="1899-12-30T11:20:00"/>
    <s v="Kansas City, Kansas"/>
    <x v="56"/>
    <x v="805"/>
    <s v="Bell 47G2A1 / Cessna 150H"/>
    <n v="3"/>
    <n v="3"/>
    <n v="0"/>
    <n v="3"/>
    <n v="0"/>
    <n v="0"/>
  </r>
  <r>
    <d v="1969-03-20T00:00:00"/>
    <x v="60"/>
    <x v="6"/>
    <x v="4"/>
    <d v="1899-12-30T02:00:00"/>
    <s v="Near Aswan, Egypt"/>
    <x v="105"/>
    <x v="563"/>
    <s v="Ilyushin IL-18D"/>
    <n v="105"/>
    <n v="100"/>
    <n v="0"/>
    <n v="100"/>
    <n v="5"/>
    <n v="4.7619047619047616E-2"/>
  </r>
  <r>
    <d v="1969-03-20T00:00:00"/>
    <x v="60"/>
    <x v="6"/>
    <x v="4"/>
    <d v="1899-12-30T06:55:00"/>
    <s v="New Orleans, Louisiana"/>
    <x v="390"/>
    <x v="806"/>
    <s v="Douglas DC-3"/>
    <n v="27"/>
    <n v="16"/>
    <n v="0"/>
    <n v="16"/>
    <n v="11"/>
    <n v="0.40740740740740738"/>
  </r>
  <r>
    <d v="1969-04-02T00:00:00"/>
    <x v="60"/>
    <x v="6"/>
    <x v="8"/>
    <d v="1899-12-30T12:50:00"/>
    <s v="Off New Providence Island, Bahamas"/>
    <x v="364"/>
    <x v="807"/>
    <s v="Curtiss C-46F"/>
    <n v="2"/>
    <n v="2"/>
    <n v="0"/>
    <n v="2"/>
    <n v="0"/>
    <n v="0"/>
  </r>
  <r>
    <d v="1969-04-02T00:00:00"/>
    <x v="60"/>
    <x v="6"/>
    <x v="8"/>
    <s v="Unknown"/>
    <s v="Zawoja, Poland"/>
    <x v="233"/>
    <x v="163"/>
    <s v="Antonov AN-24V"/>
    <n v="53"/>
    <n v="53"/>
    <n v="0"/>
    <n v="53"/>
    <n v="0"/>
    <n v="0"/>
  </r>
  <r>
    <d v="1969-04-02T00:00:00"/>
    <x v="60"/>
    <x v="6"/>
    <x v="8"/>
    <d v="1899-12-30T12:40:00"/>
    <s v="Near Quang Tri, South Vietnam"/>
    <x v="354"/>
    <x v="0"/>
    <s v="Boeing Vertol CH47C (helicopter)"/>
    <n v="78"/>
    <n v="24"/>
    <n v="0"/>
    <n v="24"/>
    <n v="54"/>
    <n v="0.69230769230769229"/>
  </r>
  <r>
    <d v="1969-04-07T00:00:00"/>
    <x v="60"/>
    <x v="6"/>
    <x v="8"/>
    <s v="Unknown"/>
    <s v="Sept-Îles, Canada"/>
    <x v="83"/>
    <x v="730"/>
    <s v="Vickers 757 Viscount"/>
    <n v="21"/>
    <n v="1"/>
    <n v="0"/>
    <n v="1"/>
    <n v="20"/>
    <n v="0.95238095238095233"/>
  </r>
  <r>
    <d v="1969-04-15T00:00:00"/>
    <x v="60"/>
    <x v="6"/>
    <x v="8"/>
    <d v="1899-12-30T13:50:00"/>
    <s v="Off Chongjin, North Korea"/>
    <x v="280"/>
    <x v="1"/>
    <s v="Lockheed EC-121M"/>
    <n v="31"/>
    <n v="31"/>
    <n v="0"/>
    <n v="31"/>
    <n v="0"/>
    <n v="0"/>
  </r>
  <r>
    <d v="1969-04-16T00:00:00"/>
    <x v="60"/>
    <x v="6"/>
    <x v="8"/>
    <s v="Unknown"/>
    <s v="Kinshasa, Zaire"/>
    <x v="236"/>
    <x v="808"/>
    <s v="Curtiss C-46"/>
    <n v="45"/>
    <n v="45"/>
    <n v="0"/>
    <n v="45"/>
    <n v="0"/>
    <n v="0"/>
  </r>
  <r>
    <d v="1969-04-19T00:00:00"/>
    <x v="60"/>
    <x v="6"/>
    <x v="8"/>
    <d v="1899-12-30T13:00:00"/>
    <s v="Craig, Alaska"/>
    <x v="175"/>
    <x v="809"/>
    <s v="de Havilland DHC-2"/>
    <n v="9"/>
    <n v="9"/>
    <n v="0"/>
    <n v="9"/>
    <n v="0"/>
    <n v="0"/>
  </r>
  <r>
    <d v="1969-04-21T00:00:00"/>
    <x v="60"/>
    <x v="6"/>
    <x v="8"/>
    <d v="1899-12-30T14:59:00"/>
    <s v="Khulna, Bangladesh"/>
    <x v="416"/>
    <x v="438"/>
    <s v="Fokker F-27 Friendship 100"/>
    <n v="44"/>
    <n v="44"/>
    <n v="0"/>
    <n v="44"/>
    <n v="0"/>
    <n v="0"/>
  </r>
  <r>
    <d v="1969-04-24T00:00:00"/>
    <x v="60"/>
    <x v="6"/>
    <x v="8"/>
    <s v="Unknown"/>
    <s v="Near Takoradi, Ghana"/>
    <x v="417"/>
    <x v="810"/>
    <s v="Douglas DC-3"/>
    <n v="33"/>
    <n v="1"/>
    <n v="0"/>
    <n v="1"/>
    <n v="32"/>
    <n v="0.96969696969696972"/>
  </r>
  <r>
    <d v="1969-04-25T00:00:00"/>
    <x v="60"/>
    <x v="6"/>
    <x v="8"/>
    <d v="1899-12-30T16:00:00"/>
    <s v="Near Nakhon Ratchasima , Thailand"/>
    <x v="86"/>
    <x v="197"/>
    <s v="Lockheed EC121R"/>
    <n v="18"/>
    <n v="18"/>
    <n v="0"/>
    <n v="18"/>
    <n v="0"/>
    <n v="0"/>
  </r>
  <r>
    <d v="1969-05-05T00:00:00"/>
    <x v="60"/>
    <x v="6"/>
    <x v="6"/>
    <s v="Unknown"/>
    <s v="Las Higueras, Argentina"/>
    <x v="98"/>
    <x v="811"/>
    <s v="Douglas DC-3"/>
    <n v="11"/>
    <n v="11"/>
    <n v="0"/>
    <n v="11"/>
    <n v="0"/>
    <n v="0"/>
  </r>
  <r>
    <d v="1969-05-05T00:00:00"/>
    <x v="60"/>
    <x v="6"/>
    <x v="6"/>
    <s v="Unknown"/>
    <s v="Rio Cuarto, Argentina"/>
    <x v="98"/>
    <x v="567"/>
    <s v="Douglas C-47A"/>
    <n v="11"/>
    <n v="11"/>
    <n v="0"/>
    <n v="11"/>
    <n v="0"/>
    <n v="0"/>
  </r>
  <r>
    <d v="1969-05-06T00:00:00"/>
    <x v="60"/>
    <x v="6"/>
    <x v="6"/>
    <d v="1899-12-30T13:20:00"/>
    <s v="Near Chon Thanh, South Vietnam"/>
    <x v="354"/>
    <x v="0"/>
    <s v="Boeing Vertol CH47A (helicopter)"/>
    <n v="74"/>
    <n v="30"/>
    <n v="0"/>
    <n v="30"/>
    <n v="44"/>
    <n v="0.59459459459459463"/>
  </r>
  <r>
    <d v="1969-05-07T00:00:00"/>
    <x v="60"/>
    <x v="6"/>
    <x v="6"/>
    <d v="1899-12-30T12:45:00"/>
    <s v="Medford, New Jersey"/>
    <x v="1"/>
    <x v="812"/>
    <s v="Curtiss C-46F"/>
    <n v="2"/>
    <n v="2"/>
    <n v="0"/>
    <n v="2"/>
    <n v="0"/>
    <n v="0"/>
  </r>
  <r>
    <d v="1969-05-23T00:00:00"/>
    <x v="60"/>
    <x v="6"/>
    <x v="6"/>
    <s v="Unknown"/>
    <s v="Near Lashio, Myanmar"/>
    <x v="304"/>
    <x v="466"/>
    <s v="Douglas C-47"/>
    <n v="6"/>
    <n v="6"/>
    <n v="0"/>
    <n v="6"/>
    <n v="0"/>
    <n v="0"/>
  </r>
  <r>
    <d v="1969-05-25T00:00:00"/>
    <x v="60"/>
    <x v="6"/>
    <x v="6"/>
    <d v="1899-12-30T09:52:00"/>
    <s v="Reggio di Calabria, Italy"/>
    <x v="31"/>
    <x v="813"/>
    <s v="Fokker F-27 Friendship 600"/>
    <n v="36"/>
    <n v="1"/>
    <n v="0"/>
    <n v="1"/>
    <n v="35"/>
    <n v="0.97222222222222221"/>
  </r>
  <r>
    <d v="1969-06-04T00:00:00"/>
    <x v="60"/>
    <x v="6"/>
    <x v="7"/>
    <d v="1899-12-30T08:42:00"/>
    <s v="Near Salinas Victoria, Nuevo Leon, Mexico"/>
    <x v="418"/>
    <x v="814"/>
    <s v="Boeing B-727-64"/>
    <n v="79"/>
    <n v="79"/>
    <n v="0"/>
    <n v="79"/>
    <n v="0"/>
    <n v="0"/>
  </r>
  <r>
    <d v="1969-06-05T00:00:00"/>
    <x v="60"/>
    <x v="6"/>
    <x v="7"/>
    <d v="1899-12-30T07:12:00"/>
    <s v="North Bend, Oregon"/>
    <x v="44"/>
    <x v="815"/>
    <s v="Cessna 337C"/>
    <n v="3"/>
    <n v="3"/>
    <n v="0"/>
    <n v="3"/>
    <n v="0"/>
    <n v="0"/>
  </r>
  <r>
    <d v="1969-06-05T00:00:00"/>
    <x v="60"/>
    <x v="6"/>
    <x v="7"/>
    <s v="Unknown"/>
    <s v="Off Andreanof Islands, Alaska"/>
    <x v="175"/>
    <x v="197"/>
    <s v="Boeing RC-135E"/>
    <n v="19"/>
    <n v="19"/>
    <n v="0"/>
    <n v="19"/>
    <n v="0"/>
    <n v="0"/>
  </r>
  <r>
    <d v="1969-06-20T00:00:00"/>
    <x v="60"/>
    <x v="6"/>
    <x v="7"/>
    <d v="1899-12-30T15:05:00"/>
    <s v="Pasco, Washington"/>
    <x v="69"/>
    <x v="816"/>
    <s v="Beechcraft 99"/>
    <n v="2"/>
    <n v="2"/>
    <n v="0"/>
    <n v="2"/>
    <n v="0"/>
    <n v="0"/>
  </r>
  <r>
    <d v="1969-06-29T00:00:00"/>
    <x v="60"/>
    <x v="6"/>
    <x v="7"/>
    <s v="Unknown"/>
    <s v="Agra, India"/>
    <x v="131"/>
    <x v="201"/>
    <s v="Fairchild C-119"/>
    <n v="14"/>
    <n v="14"/>
    <n v="0"/>
    <n v="14"/>
    <n v="0"/>
    <n v="0"/>
  </r>
  <r>
    <d v="1969-07-06T00:00:00"/>
    <x v="60"/>
    <x v="6"/>
    <x v="1"/>
    <d v="1899-12-30T20:22:00"/>
    <s v="Near Monroe, Georgia"/>
    <x v="97"/>
    <x v="817"/>
    <s v="Beechcraft B-99"/>
    <n v="14"/>
    <n v="14"/>
    <n v="0"/>
    <n v="14"/>
    <n v="0"/>
    <n v="0"/>
  </r>
  <r>
    <d v="1969-07-12T00:00:00"/>
    <x v="60"/>
    <x v="6"/>
    <x v="1"/>
    <s v="Unknown"/>
    <s v="Hitauda, Nepal"/>
    <x v="303"/>
    <x v="566"/>
    <s v="Douglas DC-3"/>
    <n v="35"/>
    <n v="35"/>
    <n v="0"/>
    <n v="35"/>
    <n v="0"/>
    <n v="0"/>
  </r>
  <r>
    <d v="1969-07-13T00:00:00"/>
    <x v="60"/>
    <x v="6"/>
    <x v="1"/>
    <d v="1899-12-30T15:05:00"/>
    <s v="Barrow, Alaska"/>
    <x v="175"/>
    <x v="818"/>
    <s v="Grumman G-44A"/>
    <n v="2"/>
    <n v="2"/>
    <n v="0"/>
    <n v="2"/>
    <n v="0"/>
    <n v="0"/>
  </r>
  <r>
    <d v="1969-07-15T00:00:00"/>
    <x v="60"/>
    <x v="6"/>
    <x v="1"/>
    <d v="1899-12-30T06:57:00"/>
    <s v="New York City, New York"/>
    <x v="43"/>
    <x v="621"/>
    <s v="de Havilland Canada DHC-6 Twin Otter 200"/>
    <n v="14"/>
    <n v="3"/>
    <n v="0"/>
    <n v="3"/>
    <n v="11"/>
    <n v="0.7857142857142857"/>
  </r>
  <r>
    <d v="1969-07-24T00:00:00"/>
    <x v="60"/>
    <x v="6"/>
    <x v="1"/>
    <d v="1899-12-30T13:08:00"/>
    <s v="Sparrevohn, Alaska"/>
    <x v="175"/>
    <x v="819"/>
    <s v="Cessna 320"/>
    <n v="4"/>
    <n v="4"/>
    <n v="0"/>
    <n v="4"/>
    <n v="0"/>
    <n v="0"/>
  </r>
  <r>
    <d v="1969-07-25T00:00:00"/>
    <x v="60"/>
    <x v="6"/>
    <x v="1"/>
    <d v="1899-12-30T17:45:00"/>
    <s v="Kekaha, Hawaii"/>
    <x v="297"/>
    <x v="820"/>
    <s v="De Havilland DH-104 Dove"/>
    <n v="13"/>
    <n v="1"/>
    <n v="0"/>
    <n v="1"/>
    <n v="12"/>
    <n v="0.92307692307692313"/>
  </r>
  <r>
    <d v="1969-07-26T00:00:00"/>
    <x v="60"/>
    <x v="6"/>
    <x v="1"/>
    <d v="1899-12-30T12:33:00"/>
    <s v="AtlantiCity, New Jersey"/>
    <x v="1"/>
    <x v="358"/>
    <s v="Boeing 707-331C"/>
    <n v="5"/>
    <n v="5"/>
    <n v="0"/>
    <n v="5"/>
    <n v="0"/>
    <n v="0"/>
  </r>
  <r>
    <d v="1969-07-26T00:00:00"/>
    <x v="60"/>
    <x v="6"/>
    <x v="1"/>
    <s v="Unknown"/>
    <s v="Biskra, Algeria"/>
    <x v="47"/>
    <x v="724"/>
    <s v="Sud Aviation SE-210 Caravelle 6N"/>
    <n v="37"/>
    <n v="33"/>
    <n v="0"/>
    <n v="33"/>
    <n v="4"/>
    <n v="0.10810810810810811"/>
  </r>
  <r>
    <d v="1969-07-30T00:00:00"/>
    <x v="60"/>
    <x v="6"/>
    <x v="1"/>
    <d v="1899-12-30T15:26:00"/>
    <s v="Grand Canyon, Arizona"/>
    <x v="262"/>
    <x v="821"/>
    <s v="Bell 47G3B1"/>
    <n v="3"/>
    <n v="3"/>
    <n v="0"/>
    <n v="3"/>
    <n v="0"/>
    <n v="0"/>
  </r>
  <r>
    <d v="1969-08-03T00:00:00"/>
    <x v="60"/>
    <x v="6"/>
    <x v="2"/>
    <s v="Unknown"/>
    <s v="Uli , Nigeria"/>
    <x v="198"/>
    <x v="822"/>
    <s v="Lockheed L-1049H Super Constellation"/>
    <n v="4"/>
    <n v="4"/>
    <n v="0"/>
    <n v="4"/>
    <n v="0"/>
    <n v="0"/>
  </r>
  <r>
    <d v="1969-08-05T00:00:00"/>
    <x v="60"/>
    <x v="6"/>
    <x v="2"/>
    <d v="1899-12-30T14:40:00"/>
    <s v="Niagra Falls, Canada"/>
    <x v="83"/>
    <x v="823"/>
    <s v="Bell 47G-2"/>
    <n v="3"/>
    <n v="3"/>
    <n v="0"/>
    <n v="3"/>
    <n v="0"/>
    <n v="0"/>
  </r>
  <r>
    <d v="1969-08-19T00:00:00"/>
    <x v="60"/>
    <x v="6"/>
    <x v="2"/>
    <d v="1899-12-30T17:00:00"/>
    <s v="Near Long Tieng, Laos"/>
    <x v="275"/>
    <x v="573"/>
    <s v="Pilatus Pc-6C"/>
    <n v="13"/>
    <n v="13"/>
    <n v="0"/>
    <n v="13"/>
    <n v="0"/>
    <n v="0"/>
  </r>
  <r>
    <d v="1969-08-25T00:00:00"/>
    <x v="60"/>
    <x v="6"/>
    <x v="2"/>
    <s v="Unknown"/>
    <s v="Sucre, Ecuador"/>
    <x v="144"/>
    <x v="667"/>
    <s v="Douglas C-47B"/>
    <n v="1"/>
    <n v="1"/>
    <n v="0"/>
    <n v="1"/>
    <n v="0"/>
    <n v="0"/>
  </r>
  <r>
    <d v="1969-08-26T00:00:00"/>
    <x v="60"/>
    <x v="6"/>
    <x v="2"/>
    <s v="Unknown"/>
    <s v="Moscow, Russia"/>
    <x v="34"/>
    <x v="245"/>
    <s v="Ilyushin IL-18"/>
    <n v="112"/>
    <n v="16"/>
    <n v="0"/>
    <n v="16"/>
    <n v="96"/>
    <n v="0.8571428571428571"/>
  </r>
  <r>
    <d v="1969-12-03T00:00:00"/>
    <x v="60"/>
    <x v="6"/>
    <x v="9"/>
    <s v="Unknown"/>
    <s v="Off Caracas, Venezuela"/>
    <x v="210"/>
    <x v="112"/>
    <s v="Boeing B-707-328B"/>
    <n v="62"/>
    <n v="62"/>
    <n v="0"/>
    <n v="62"/>
    <n v="0"/>
    <n v="0"/>
  </r>
  <r>
    <d v="1969-12-06T00:00:00"/>
    <x v="60"/>
    <x v="6"/>
    <x v="9"/>
    <s v="Unknown"/>
    <s v="Near Khantanga, Russia"/>
    <x v="34"/>
    <x v="245"/>
    <s v="Antonov An-12PL"/>
    <n v="8"/>
    <n v="8"/>
    <n v="0"/>
    <n v="8"/>
    <n v="0"/>
    <n v="0"/>
  </r>
  <r>
    <d v="1969-08-31T00:00:00"/>
    <x v="60"/>
    <x v="6"/>
    <x v="2"/>
    <d v="1899-12-30T20:05:00"/>
    <s v="Newton, Iowa"/>
    <x v="18"/>
    <x v="824"/>
    <s v="Cessna 172H"/>
    <n v="3"/>
    <n v="3"/>
    <n v="0"/>
    <n v="3"/>
    <n v="0"/>
    <n v="0"/>
  </r>
  <r>
    <d v="1969-09-02T00:00:00"/>
    <x v="60"/>
    <x v="6"/>
    <x v="0"/>
    <d v="1899-12-30T11:15:00"/>
    <s v="Near Pakse, Laos"/>
    <x v="275"/>
    <x v="825"/>
    <s v="Douglas C-47"/>
    <n v="35"/>
    <n v="35"/>
    <n v="0"/>
    <n v="35"/>
    <n v="0"/>
    <n v="0"/>
  </r>
  <r>
    <d v="1969-09-06T00:00:00"/>
    <x v="60"/>
    <x v="6"/>
    <x v="0"/>
    <d v="1899-12-30T05:30:00"/>
    <s v="Korat Air Base, Thailand"/>
    <x v="86"/>
    <x v="197"/>
    <s v="Lockheed EC121R"/>
    <n v="16"/>
    <n v="4"/>
    <n v="4"/>
    <n v="8"/>
    <n v="12"/>
    <n v="0.75"/>
  </r>
  <r>
    <d v="1969-09-08T00:00:00"/>
    <x v="60"/>
    <x v="6"/>
    <x v="0"/>
    <d v="1899-12-30T14:00:00"/>
    <s v="Near Medina, Colombia"/>
    <x v="38"/>
    <x v="826"/>
    <s v="Douglas DC-3"/>
    <n v="28"/>
    <n v="28"/>
    <n v="0"/>
    <n v="28"/>
    <n v="0"/>
    <n v="0"/>
  </r>
  <r>
    <d v="1969-09-09T00:00:00"/>
    <x v="60"/>
    <x v="6"/>
    <x v="0"/>
    <d v="1899-12-30T14:29:00"/>
    <s v="Near Fairland, Indiana"/>
    <x v="17"/>
    <x v="827"/>
    <s v="MD Douglas DC-9-31/Piper Cherokee PA-28"/>
    <n v="83"/>
    <n v="83"/>
    <n v="0"/>
    <n v="83"/>
    <n v="0"/>
    <n v="0"/>
  </r>
  <r>
    <d v="1969-09-12T00:00:00"/>
    <x v="60"/>
    <x v="6"/>
    <x v="0"/>
    <s v="Unknown"/>
    <s v="Near Antipolo, Philippines"/>
    <x v="193"/>
    <x v="254"/>
    <s v="BAC One-Eleven 402AP"/>
    <n v="47"/>
    <n v="45"/>
    <n v="0"/>
    <n v="45"/>
    <n v="2"/>
    <n v="4.2553191489361701E-2"/>
  </r>
  <r>
    <d v="1969-09-14T00:00:00"/>
    <x v="60"/>
    <x v="6"/>
    <x v="0"/>
    <d v="1899-12-30T20:33:00"/>
    <s v="Londrina-Parana, Brazil"/>
    <x v="53"/>
    <x v="198"/>
    <s v="Douglas DC-3"/>
    <n v="21"/>
    <n v="20"/>
    <n v="0"/>
    <n v="20"/>
    <n v="1"/>
    <n v="4.7619047619047616E-2"/>
  </r>
  <r>
    <d v="1969-09-17T00:00:00"/>
    <x v="60"/>
    <x v="6"/>
    <x v="0"/>
    <d v="1899-12-30T17:09:00"/>
    <s v="Campbell River, Canada"/>
    <x v="83"/>
    <x v="469"/>
    <s v="Convair CV-640"/>
    <n v="15"/>
    <n v="4"/>
    <n v="0"/>
    <n v="4"/>
    <n v="11"/>
    <n v="0.73333333333333328"/>
  </r>
  <r>
    <d v="1969-09-20T00:00:00"/>
    <x v="60"/>
    <x v="6"/>
    <x v="0"/>
    <d v="1899-12-30T16:00:00"/>
    <s v="Near Hoi An, Vietnam"/>
    <x v="241"/>
    <x v="448"/>
    <s v="Douglas DC-4 / USAF F-4E"/>
    <n v="76"/>
    <n v="74"/>
    <n v="2"/>
    <n v="76"/>
    <n v="2"/>
    <n v="2.6315789473684209E-2"/>
  </r>
  <r>
    <d v="1969-09-21T00:00:00"/>
    <x v="60"/>
    <x v="6"/>
    <x v="0"/>
    <s v="Unknown"/>
    <s v="Mexico City, Mexico"/>
    <x v="70"/>
    <x v="144"/>
    <s v="Boeing B-727-64"/>
    <n v="118"/>
    <n v="27"/>
    <n v="0"/>
    <n v="27"/>
    <n v="91"/>
    <n v="0.77118644067796616"/>
  </r>
  <r>
    <d v="1969-09-26T00:00:00"/>
    <x v="60"/>
    <x v="6"/>
    <x v="0"/>
    <s v="Unknown"/>
    <s v="Near La Paz, Bolivia"/>
    <x v="94"/>
    <x v="139"/>
    <s v="Douglas DC-6B"/>
    <n v="74"/>
    <n v="74"/>
    <n v="0"/>
    <n v="74"/>
    <n v="0"/>
    <n v="0"/>
  </r>
  <r>
    <d v="1969-09-26T00:00:00"/>
    <x v="60"/>
    <x v="6"/>
    <x v="0"/>
    <s v="Unknown"/>
    <s v="Uli, Nigeria"/>
    <x v="198"/>
    <x v="828"/>
    <s v="Boeing C-97"/>
    <n v="5"/>
    <n v="5"/>
    <n v="0"/>
    <n v="5"/>
    <n v="0"/>
    <n v="0"/>
  </r>
  <r>
    <d v="1969-10-02T00:00:00"/>
    <x v="60"/>
    <x v="6"/>
    <x v="3"/>
    <d v="1899-12-30T07:10:00"/>
    <s v="Gulf of Tonkin"/>
    <x v="152"/>
    <x v="1"/>
    <s v="Grumman C-2A"/>
    <n v="26"/>
    <n v="26"/>
    <n v="0"/>
    <n v="26"/>
    <n v="0"/>
    <n v="0"/>
  </r>
  <r>
    <d v="1969-10-03T00:00:00"/>
    <x v="60"/>
    <x v="6"/>
    <x v="3"/>
    <d v="1899-12-30T17:22:00"/>
    <s v="Denver, Colorado"/>
    <x v="96"/>
    <x v="829"/>
    <s v="Beechcraft 65-B80"/>
    <n v="5"/>
    <n v="5"/>
    <n v="0"/>
    <n v="5"/>
    <n v="0"/>
    <n v="0"/>
  </r>
  <r>
    <d v="1969-11-09T00:00:00"/>
    <x v="60"/>
    <x v="6"/>
    <x v="5"/>
    <s v="Unknown"/>
    <s v="Timmins, Ontario ,Canada"/>
    <x v="419"/>
    <x v="830"/>
    <s v="Douglas C-47B"/>
    <n v="4"/>
    <n v="2"/>
    <n v="0"/>
    <n v="2"/>
    <n v="2"/>
    <n v="0.5"/>
  </r>
  <r>
    <d v="1969-11-12T00:00:00"/>
    <x v="60"/>
    <x v="6"/>
    <x v="5"/>
    <d v="1899-12-30T15:00:00"/>
    <s v="Point Alexander, Alaska"/>
    <x v="175"/>
    <x v="831"/>
    <s v="Cessna 180H"/>
    <n v="2"/>
    <n v="2"/>
    <n v="0"/>
    <n v="2"/>
    <n v="0"/>
    <n v="0"/>
  </r>
  <r>
    <d v="1969-11-13T00:00:00"/>
    <x v="60"/>
    <x v="6"/>
    <x v="5"/>
    <s v="Unknown"/>
    <s v="Near Anderma, Russia"/>
    <x v="34"/>
    <x v="245"/>
    <s v="Antonov An-12TB"/>
    <n v="9"/>
    <n v="9"/>
    <n v="0"/>
    <n v="9"/>
    <n v="0"/>
    <n v="0"/>
  </r>
  <r>
    <d v="1969-11-19T00:00:00"/>
    <x v="60"/>
    <x v="6"/>
    <x v="5"/>
    <d v="1899-12-30T20:20:00"/>
    <s v="Mt. Pilot Knob, Glen Falls, New York"/>
    <x v="420"/>
    <x v="614"/>
    <s v="Fairchild-Hiller FH-227B"/>
    <n v="14"/>
    <n v="14"/>
    <n v="0"/>
    <n v="14"/>
    <n v="0"/>
    <n v="0"/>
  </r>
  <r>
    <d v="1969-11-20T00:00:00"/>
    <x v="60"/>
    <x v="6"/>
    <x v="5"/>
    <d v="1899-12-30T08:30:00"/>
    <s v="Near Ikeja, Nigeria"/>
    <x v="198"/>
    <x v="832"/>
    <s v="BAC VC-10-1101"/>
    <n v="87"/>
    <n v="87"/>
    <n v="0"/>
    <n v="87"/>
    <n v="0"/>
    <n v="0"/>
  </r>
  <r>
    <d v="1969-12-08T00:00:00"/>
    <x v="60"/>
    <x v="6"/>
    <x v="9"/>
    <d v="1899-12-30T20:46:00"/>
    <s v="Near Keratea, Greece"/>
    <x v="61"/>
    <x v="541"/>
    <s v="Douglas DC-6B"/>
    <n v="90"/>
    <n v="90"/>
    <n v="0"/>
    <n v="90"/>
    <n v="0"/>
    <n v="0"/>
  </r>
  <r>
    <d v="1969-12-10T00:00:00"/>
    <x v="60"/>
    <x v="6"/>
    <x v="9"/>
    <d v="1899-12-30T08:31:00"/>
    <s v="Passadumkeag, Maine"/>
    <x v="421"/>
    <x v="833"/>
    <s v="Piper PA-23"/>
    <n v="3"/>
    <n v="3"/>
    <n v="0"/>
    <n v="3"/>
    <n v="0"/>
    <n v="0"/>
  </r>
  <r>
    <d v="1969-12-22T00:00:00"/>
    <x v="60"/>
    <x v="6"/>
    <x v="9"/>
    <d v="1899-12-30T10:30:00"/>
    <s v="Near San Diego, California"/>
    <x v="28"/>
    <x v="834"/>
    <s v="LTVF-8J"/>
    <n v="1"/>
    <n v="0"/>
    <n v="14"/>
    <n v="14"/>
    <n v="1"/>
    <n v="1"/>
  </r>
  <r>
    <d v="1969-12-22T00:00:00"/>
    <x v="60"/>
    <x v="6"/>
    <x v="9"/>
    <s v="Unknown"/>
    <s v="Nha Trang, Vietnam"/>
    <x v="241"/>
    <x v="448"/>
    <s v="Douglas DC-6B"/>
    <n v="77"/>
    <n v="10"/>
    <n v="24"/>
    <n v="34"/>
    <n v="67"/>
    <n v="0.87012987012987009"/>
  </r>
  <r>
    <d v="1969-12-23T00:00:00"/>
    <x v="60"/>
    <x v="6"/>
    <x v="9"/>
    <s v="Unknown"/>
    <s v="Near Luang Prabang, Laos"/>
    <x v="275"/>
    <x v="453"/>
    <s v="Douglas C-47A-25-DK"/>
    <n v="19"/>
    <n v="15"/>
    <n v="0"/>
    <n v="15"/>
    <n v="4"/>
    <n v="0.21052631578947367"/>
  </r>
  <r>
    <d v="1970-01-01T00:00:00"/>
    <x v="43"/>
    <x v="7"/>
    <x v="11"/>
    <d v="1899-12-30T00:30:00"/>
    <s v="Nulato, Alaska"/>
    <x v="175"/>
    <x v="835"/>
    <s v="Cessna 180"/>
    <n v="4"/>
    <n v="2"/>
    <n v="0"/>
    <n v="2"/>
    <n v="2"/>
    <n v="0.5"/>
  </r>
  <r>
    <d v="1970-01-05T00:00:00"/>
    <x v="43"/>
    <x v="7"/>
    <x v="11"/>
    <d v="1899-12-30T22:25:00"/>
    <s v="Stockholm, Sweden"/>
    <x v="115"/>
    <x v="676"/>
    <s v="Convair CV-990-30A-5"/>
    <n v="10"/>
    <n v="5"/>
    <n v="0"/>
    <n v="5"/>
    <n v="5"/>
    <n v="0.5"/>
  </r>
  <r>
    <d v="1970-01-12T00:00:00"/>
    <x v="43"/>
    <x v="7"/>
    <x v="11"/>
    <d v="1899-12-30T12:00:00"/>
    <s v="Near Villia Greece"/>
    <x v="422"/>
    <x v="836"/>
    <s v="Douglas C-47"/>
    <n v="27"/>
    <n v="23"/>
    <n v="0"/>
    <n v="23"/>
    <n v="4"/>
    <n v="0.14814814814814814"/>
  </r>
  <r>
    <d v="1970-01-13T00:00:00"/>
    <x v="43"/>
    <x v="7"/>
    <x v="11"/>
    <d v="1899-12-30T06:00:00"/>
    <s v="Faleolo, Western Samoa"/>
    <x v="423"/>
    <x v="837"/>
    <s v="Douglas DC-3"/>
    <n v="32"/>
    <n v="32"/>
    <n v="0"/>
    <n v="32"/>
    <n v="0"/>
    <n v="0"/>
  </r>
  <r>
    <d v="1970-01-14T00:00:00"/>
    <x v="43"/>
    <x v="7"/>
    <x v="11"/>
    <s v="Unknown"/>
    <s v="Mt. Pumacona, Peru"/>
    <x v="101"/>
    <x v="218"/>
    <s v="Douglas DC-4"/>
    <n v="28"/>
    <n v="28"/>
    <n v="0"/>
    <n v="28"/>
    <n v="0"/>
    <n v="0"/>
  </r>
  <r>
    <d v="1970-01-24T00:00:00"/>
    <x v="43"/>
    <x v="7"/>
    <x v="11"/>
    <d v="1899-12-30T03:53:00"/>
    <s v="Portage, Michigan"/>
    <x v="90"/>
    <x v="838"/>
    <s v="Beechcraft TC-45J"/>
    <n v="2"/>
    <n v="2"/>
    <n v="0"/>
    <n v="2"/>
    <n v="0"/>
    <n v="0"/>
  </r>
  <r>
    <d v="1970-01-25T00:00:00"/>
    <x v="43"/>
    <x v="7"/>
    <x v="11"/>
    <s v="Unknown"/>
    <s v="Near Poza Rica, Mexico"/>
    <x v="70"/>
    <x v="839"/>
    <s v="Convair CV-240-2"/>
    <n v="19"/>
    <n v="19"/>
    <n v="0"/>
    <n v="19"/>
    <n v="0"/>
    <n v="0"/>
  </r>
  <r>
    <d v="1970-01-25T00:00:00"/>
    <x v="43"/>
    <x v="7"/>
    <x v="11"/>
    <s v="Unknown"/>
    <s v="Near Delhi, India"/>
    <x v="131"/>
    <x v="566"/>
    <s v="Fokker F-27 Friendship 200"/>
    <n v="23"/>
    <n v="1"/>
    <n v="0"/>
    <n v="1"/>
    <n v="22"/>
    <n v="0.95652173913043481"/>
  </r>
  <r>
    <d v="1970-01-28T00:00:00"/>
    <x v="43"/>
    <x v="7"/>
    <x v="11"/>
    <s v="Unknown"/>
    <s v="Near Batagai, Russia"/>
    <x v="34"/>
    <x v="245"/>
    <s v="Antonov AN-24"/>
    <n v="34"/>
    <n v="34"/>
    <n v="0"/>
    <n v="34"/>
    <n v="0"/>
    <n v="0"/>
  </r>
  <r>
    <d v="1970-01-28T00:00:00"/>
    <x v="43"/>
    <x v="7"/>
    <x v="11"/>
    <d v="1899-12-30T07:49:00"/>
    <s v="Cleveland, Ohio"/>
    <x v="13"/>
    <x v="840"/>
    <s v="De Havilland Dove"/>
    <n v="9"/>
    <n v="9"/>
    <n v="0"/>
    <n v="9"/>
    <n v="0"/>
    <n v="0"/>
  </r>
  <r>
    <d v="1970-01-29T00:00:00"/>
    <x v="43"/>
    <x v="7"/>
    <x v="11"/>
    <s v="Unknown"/>
    <s v="Near Murmansk, Russia"/>
    <x v="34"/>
    <x v="245"/>
    <s v="Tupolev TU-124"/>
    <n v="11"/>
    <n v="11"/>
    <n v="0"/>
    <n v="11"/>
    <n v="0"/>
    <n v="0"/>
  </r>
  <r>
    <d v="1970-02-04T00:00:00"/>
    <x v="43"/>
    <x v="7"/>
    <x v="10"/>
    <s v="Unknown"/>
    <s v="Near Corrientes, Argentina"/>
    <x v="98"/>
    <x v="367"/>
    <s v="Hawker Siddeley HS-748 1"/>
    <n v="37"/>
    <n v="37"/>
    <n v="0"/>
    <n v="37"/>
    <n v="0"/>
    <n v="0"/>
  </r>
  <r>
    <d v="1970-02-04T00:00:00"/>
    <x v="43"/>
    <x v="7"/>
    <x v="10"/>
    <s v="Unknown"/>
    <s v="Apuseni mountains, Romania"/>
    <x v="33"/>
    <x v="612"/>
    <s v="Antonov AN-24V"/>
    <n v="22"/>
    <n v="21"/>
    <n v="0"/>
    <n v="21"/>
    <n v="1"/>
    <n v="4.5454545454545456E-2"/>
  </r>
  <r>
    <d v="1970-02-06T00:00:00"/>
    <x v="43"/>
    <x v="7"/>
    <x v="10"/>
    <s v="Unknown"/>
    <s v="Near Samarkand, USSR"/>
    <x v="333"/>
    <x v="245"/>
    <s v="Ilyushin IL-18V"/>
    <n v="92"/>
    <n v="92"/>
    <n v="0"/>
    <n v="92"/>
    <n v="0"/>
    <n v="0"/>
  </r>
  <r>
    <d v="1970-02-10T00:00:00"/>
    <x v="43"/>
    <x v="7"/>
    <x v="10"/>
    <d v="1899-12-30T18:37:00"/>
    <s v="Long Island Sound, Connecticut"/>
    <x v="48"/>
    <x v="841"/>
    <s v="de Havilland Canada DHC-6 Twin Otter 100"/>
    <n v="5"/>
    <n v="5"/>
    <n v="0"/>
    <n v="5"/>
    <n v="0"/>
    <n v="0"/>
  </r>
  <r>
    <d v="1970-02-12T00:00:00"/>
    <x v="43"/>
    <x v="7"/>
    <x v="10"/>
    <s v="Unknown"/>
    <s v="Puerta Infrida, Colombia"/>
    <x v="38"/>
    <x v="842"/>
    <s v="Douglas DC-3 (C-47-DL)"/>
    <n v="12"/>
    <n v="12"/>
    <n v="2"/>
    <n v="14"/>
    <n v="0"/>
    <n v="0"/>
  </r>
  <r>
    <d v="1970-02-15T00:00:00"/>
    <x v="43"/>
    <x v="7"/>
    <x v="10"/>
    <d v="1899-12-30T18:30:00"/>
    <s v="Off Santo Domingo, Dominican Republic"/>
    <x v="217"/>
    <x v="843"/>
    <s v="McDonnell Douglas DC-9-32"/>
    <n v="102"/>
    <n v="102"/>
    <n v="0"/>
    <n v="102"/>
    <n v="0"/>
    <n v="0"/>
  </r>
  <r>
    <d v="1970-02-18T00:00:00"/>
    <x v="43"/>
    <x v="7"/>
    <x v="10"/>
    <d v="1899-12-30T19:34:00"/>
    <s v="Elizabeth, New Jersey"/>
    <x v="1"/>
    <x v="844"/>
    <s v="Cessna 402"/>
    <n v="4"/>
    <n v="4"/>
    <n v="0"/>
    <n v="4"/>
    <n v="0"/>
    <n v="0"/>
  </r>
  <r>
    <d v="1970-02-19T00:00:00"/>
    <x v="43"/>
    <x v="7"/>
    <x v="10"/>
    <s v="Unknown"/>
    <s v="Congo"/>
    <x v="424"/>
    <x v="646"/>
    <s v="Douglas DC-3"/>
    <n v="17"/>
    <n v="17"/>
    <n v="0"/>
    <n v="17"/>
    <n v="0"/>
    <n v="0"/>
  </r>
  <r>
    <d v="1970-02-21T00:00:00"/>
    <x v="43"/>
    <x v="7"/>
    <x v="10"/>
    <d v="1899-12-30T13:34:00"/>
    <s v="Zurich, Switzerland"/>
    <x v="66"/>
    <x v="119"/>
    <s v="Convair CV-990-30A-6"/>
    <n v="47"/>
    <n v="47"/>
    <n v="0"/>
    <n v="47"/>
    <n v="0"/>
    <n v="0"/>
  </r>
  <r>
    <d v="1970-03-06T00:00:00"/>
    <x v="43"/>
    <x v="7"/>
    <x v="4"/>
    <s v="Unknown"/>
    <s v="St. Moritz, Switzerland"/>
    <x v="66"/>
    <x v="845"/>
    <s v="Handley Page Jetstream 1"/>
    <n v="11"/>
    <n v="11"/>
    <n v="0"/>
    <n v="11"/>
    <n v="0"/>
    <n v="0"/>
  </r>
  <r>
    <d v="1970-03-14T00:00:00"/>
    <x v="43"/>
    <x v="7"/>
    <x v="4"/>
    <s v="Unknown"/>
    <s v="Belem Bay, Brazil"/>
    <x v="53"/>
    <x v="846"/>
    <s v="Fairchild-Hiller FH-227B"/>
    <n v="40"/>
    <n v="38"/>
    <n v="0"/>
    <n v="38"/>
    <n v="2"/>
    <n v="0.05"/>
  </r>
  <r>
    <d v="1970-03-16T00:00:00"/>
    <x v="43"/>
    <x v="7"/>
    <x v="4"/>
    <d v="1899-12-30T11:30:00"/>
    <s v="Near Da Nang, South Vietnam"/>
    <x v="354"/>
    <x v="1"/>
    <s v="Lockheed EC-121P"/>
    <n v="31"/>
    <n v="23"/>
    <n v="0"/>
    <n v="23"/>
    <n v="8"/>
    <n v="0.25806451612903225"/>
  </r>
  <r>
    <d v="1970-03-22T00:00:00"/>
    <x v="43"/>
    <x v="7"/>
    <x v="4"/>
    <d v="1899-12-30T16:11:00"/>
    <s v="Binghamton, New York"/>
    <x v="43"/>
    <x v="847"/>
    <s v="Beechcraft C-45H"/>
    <n v="11"/>
    <n v="3"/>
    <n v="0"/>
    <n v="3"/>
    <n v="8"/>
    <n v="0.72727272727272729"/>
  </r>
  <r>
    <d v="1970-03-26T00:00:00"/>
    <x v="43"/>
    <x v="7"/>
    <x v="4"/>
    <d v="1899-12-30T19:53:00"/>
    <s v="Colorado City, Arizona"/>
    <x v="262"/>
    <x v="848"/>
    <s v="Piper PA-32"/>
    <n v="6"/>
    <n v="6"/>
    <n v="0"/>
    <n v="6"/>
    <n v="0"/>
    <n v="0"/>
  </r>
  <r>
    <d v="1970-04-01T00:00:00"/>
    <x v="43"/>
    <x v="7"/>
    <x v="8"/>
    <d v="1899-12-30T08:16:00"/>
    <s v="Casablanca, Morocco"/>
    <x v="32"/>
    <x v="849"/>
    <s v="Aerospatiale Caravelle 3"/>
    <n v="82"/>
    <n v="61"/>
    <n v="0"/>
    <n v="61"/>
    <n v="21"/>
    <n v="0.25609756097560976"/>
  </r>
  <r>
    <d v="1970-04-01T00:00:00"/>
    <x v="43"/>
    <x v="7"/>
    <x v="8"/>
    <s v="Unknown"/>
    <s v="Novosibirsk, Russia"/>
    <x v="34"/>
    <x v="245"/>
    <s v="Antonov AN-24V"/>
    <n v="45"/>
    <n v="45"/>
    <n v="0"/>
    <n v="45"/>
    <n v="0"/>
    <n v="0"/>
  </r>
  <r>
    <d v="1970-04-02T00:00:00"/>
    <x v="43"/>
    <x v="7"/>
    <x v="8"/>
    <d v="1899-12-30T00:55:00"/>
    <s v="Cambridge, Maryland"/>
    <x v="15"/>
    <x v="850"/>
    <s v="Piper PA-32"/>
    <n v="3"/>
    <n v="3"/>
    <n v="0"/>
    <n v="3"/>
    <n v="0"/>
    <n v="0"/>
  </r>
  <r>
    <d v="1970-04-21T00:00:00"/>
    <x v="43"/>
    <x v="7"/>
    <x v="8"/>
    <s v="Unknown"/>
    <s v="Dak Seang, Laos"/>
    <x v="275"/>
    <x v="197"/>
    <s v="Lockheed AC-130A Hercules"/>
    <n v="10"/>
    <n v="10"/>
    <n v="0"/>
    <n v="10"/>
    <n v="0"/>
    <n v="0"/>
  </r>
  <r>
    <d v="1970-04-21T00:00:00"/>
    <x v="43"/>
    <x v="7"/>
    <x v="8"/>
    <s v="Unknown"/>
    <s v="Manila, Philippines"/>
    <x v="193"/>
    <x v="254"/>
    <s v="Hawker Siddeley HS-748-209"/>
    <n v="36"/>
    <n v="36"/>
    <n v="0"/>
    <n v="36"/>
    <n v="0"/>
    <n v="0"/>
  </r>
  <r>
    <d v="1970-04-25T00:00:00"/>
    <x v="43"/>
    <x v="7"/>
    <x v="8"/>
    <s v="Unknown"/>
    <s v="Rivolto, Italy"/>
    <x v="31"/>
    <x v="851"/>
    <s v="Fairchild C-119G"/>
    <n v="19"/>
    <n v="19"/>
    <n v="0"/>
    <n v="19"/>
    <n v="0"/>
    <n v="0"/>
  </r>
  <r>
    <d v="1970-04-28T00:00:00"/>
    <x v="43"/>
    <x v="7"/>
    <x v="8"/>
    <s v="Unknown"/>
    <s v="Kainatu,  New Guinea"/>
    <x v="122"/>
    <x v="386"/>
    <s v="de Havilland Canada DHC-6 Twin Otter 100"/>
    <n v="11"/>
    <n v="8"/>
    <n v="0"/>
    <n v="8"/>
    <n v="3"/>
    <n v="0.27272727272727271"/>
  </r>
  <r>
    <d v="1970-05-02T00:00:00"/>
    <x v="43"/>
    <x v="7"/>
    <x v="6"/>
    <d v="1899-12-30T15:49:00"/>
    <s v="Near St. Croix, US Virgin Islands"/>
    <x v="425"/>
    <x v="852"/>
    <s v="McDonnell Douglas DC-9-33CF"/>
    <n v="63"/>
    <n v="23"/>
    <n v="0"/>
    <n v="23"/>
    <n v="40"/>
    <n v="0.63492063492063489"/>
  </r>
  <r>
    <d v="1970-05-04T00:00:00"/>
    <x v="43"/>
    <x v="7"/>
    <x v="6"/>
    <s v="Unknown"/>
    <s v="Hamilton AFB, California"/>
    <x v="28"/>
    <x v="197"/>
    <s v="Convair CV-240"/>
    <n v="14"/>
    <n v="13"/>
    <n v="0"/>
    <n v="13"/>
    <n v="1"/>
    <n v="7.1428571428571425E-2"/>
  </r>
  <r>
    <d v="1970-05-06T00:00:00"/>
    <x v="43"/>
    <x v="7"/>
    <x v="6"/>
    <s v="Unknown"/>
    <s v="Mogadishu, Somalia"/>
    <x v="368"/>
    <x v="853"/>
    <s v="Vickers 785D Viscount"/>
    <n v="30"/>
    <n v="5"/>
    <n v="0"/>
    <n v="5"/>
    <n v="25"/>
    <n v="0.83333333333333337"/>
  </r>
  <r>
    <d v="1970-05-09T00:00:00"/>
    <x v="43"/>
    <x v="7"/>
    <x v="6"/>
    <s v="Unknown"/>
    <s v="Iligan, Philippines"/>
    <x v="193"/>
    <x v="254"/>
    <s v="Fokker F-27 Friendship 100"/>
    <n v="33"/>
    <n v="1"/>
    <n v="0"/>
    <n v="1"/>
    <n v="32"/>
    <n v="0.96969696969696972"/>
  </r>
  <r>
    <d v="1970-05-09T00:00:00"/>
    <x v="43"/>
    <x v="7"/>
    <x v="6"/>
    <d v="1899-12-30T21:28:00"/>
    <s v="Pellston, Michigan"/>
    <x v="90"/>
    <x v="854"/>
    <s v="Gates Learjet 23"/>
    <n v="6"/>
    <n v="6"/>
    <n v="0"/>
    <n v="6"/>
    <n v="0"/>
    <n v="0"/>
  </r>
  <r>
    <d v="1970-05-15T00:00:00"/>
    <x v="43"/>
    <x v="7"/>
    <x v="6"/>
    <s v="Unknown"/>
    <s v="Kishiniev, Moldavia, USSR"/>
    <x v="426"/>
    <x v="245"/>
    <s v="Antonov AN-10"/>
    <n v="11"/>
    <n v="11"/>
    <n v="0"/>
    <n v="11"/>
    <n v="0"/>
    <n v="0"/>
  </r>
  <r>
    <d v="1970-05-22T00:00:00"/>
    <x v="43"/>
    <x v="7"/>
    <x v="6"/>
    <s v="Unknown"/>
    <s v="Off Puntarenas, Costa Rica"/>
    <x v="204"/>
    <x v="260"/>
    <s v="Curtiss C-46A-55-CK"/>
    <n v="6"/>
    <n v="6"/>
    <n v="0"/>
    <n v="6"/>
    <n v="0"/>
    <n v="0"/>
  </r>
  <r>
    <d v="1970-05-26T00:00:00"/>
    <x v="43"/>
    <x v="7"/>
    <x v="6"/>
    <s v="Unknown"/>
    <s v="Near Tegucigalpa, Honduras"/>
    <x v="106"/>
    <x v="855"/>
    <s v="de Havilland DH-114 Heron 1B"/>
    <n v="6"/>
    <n v="6"/>
    <n v="0"/>
    <n v="6"/>
    <n v="0"/>
    <n v="0"/>
  </r>
  <r>
    <d v="1970-05-30T00:00:00"/>
    <x v="43"/>
    <x v="7"/>
    <x v="6"/>
    <d v="1899-12-30T09:30:00"/>
    <s v="Chamblee, Georgia"/>
    <x v="97"/>
    <x v="856"/>
    <s v="Martin 404"/>
    <n v="33"/>
    <n v="1"/>
    <n v="5"/>
    <n v="6"/>
    <n v="32"/>
    <n v="0.96969696969696972"/>
  </r>
  <r>
    <d v="1970-06-01T00:00:00"/>
    <x v="43"/>
    <x v="7"/>
    <x v="7"/>
    <d v="1899-12-30T03:12:00"/>
    <s v="Tripoli, Libya"/>
    <x v="187"/>
    <x v="74"/>
    <s v="Tupolev TU-104A"/>
    <n v="13"/>
    <n v="13"/>
    <n v="0"/>
    <n v="13"/>
    <n v="0"/>
    <n v="0"/>
  </r>
  <r>
    <d v="1970-06-02T00:00:00"/>
    <x v="43"/>
    <x v="7"/>
    <x v="7"/>
    <s v="Unknown"/>
    <s v="Roxas, Philippines"/>
    <x v="193"/>
    <x v="254"/>
    <s v="Fokker F-27 Friendship 100"/>
    <n v="44"/>
    <n v="1"/>
    <n v="0"/>
    <n v="1"/>
    <n v="43"/>
    <n v="0.97727272727272729"/>
  </r>
  <r>
    <d v="1970-06-10T00:00:00"/>
    <x v="43"/>
    <x v="7"/>
    <x v="7"/>
    <s v="Unknown"/>
    <s v="Near Huaricanga, Peru"/>
    <x v="101"/>
    <x v="857"/>
    <s v="Fokker F-27 Friendship 400M"/>
    <n v="8"/>
    <n v="5"/>
    <n v="0"/>
    <n v="5"/>
    <n v="3"/>
    <n v="0.375"/>
  </r>
  <r>
    <d v="1970-07-03T00:00:00"/>
    <x v="43"/>
    <x v="7"/>
    <x v="1"/>
    <d v="1899-12-30T14:00:00"/>
    <s v="McGrath, Alakska"/>
    <x v="427"/>
    <x v="858"/>
    <s v="Douglas DC-3"/>
    <n v="27"/>
    <n v="5"/>
    <n v="0"/>
    <n v="5"/>
    <n v="22"/>
    <n v="0.81481481481481477"/>
  </r>
  <r>
    <d v="1970-07-03T00:00:00"/>
    <x v="43"/>
    <x v="7"/>
    <x v="1"/>
    <d v="1899-12-30T19:05:00"/>
    <s v="Near Arbucias, Gerona, Spain"/>
    <x v="428"/>
    <x v="859"/>
    <s v="de Havilland Comet 4"/>
    <n v="112"/>
    <n v="112"/>
    <n v="0"/>
    <n v="112"/>
    <n v="0"/>
    <n v="0"/>
  </r>
  <r>
    <d v="1970-07-05T00:00:00"/>
    <x v="43"/>
    <x v="7"/>
    <x v="1"/>
    <d v="1899-12-30T08:09:00"/>
    <s v="Toronto, Canada"/>
    <x v="83"/>
    <x v="730"/>
    <s v="McDonnell Douglas DC-8-63"/>
    <n v="109"/>
    <n v="109"/>
    <n v="0"/>
    <n v="109"/>
    <n v="0"/>
    <n v="0"/>
  </r>
  <r>
    <d v="1970-07-18T00:00:00"/>
    <x v="43"/>
    <x v="7"/>
    <x v="1"/>
    <d v="1899-12-30T17:20:00"/>
    <s v="North AtlantiOcean"/>
    <x v="176"/>
    <x v="622"/>
    <s v="Antonov AN-22"/>
    <n v="23"/>
    <n v="23"/>
    <n v="0"/>
    <n v="23"/>
    <n v="0"/>
    <n v="0"/>
  </r>
  <r>
    <d v="1970-07-24T00:00:00"/>
    <x v="43"/>
    <x v="7"/>
    <x v="1"/>
    <d v="1899-12-30T10:30:00"/>
    <s v="Lincoln, New Mexico"/>
    <x v="67"/>
    <x v="860"/>
    <s v="Cessna 310J"/>
    <n v="7"/>
    <n v="7"/>
    <n v="0"/>
    <n v="7"/>
    <n v="0"/>
    <n v="0"/>
  </r>
  <r>
    <d v="1970-07-27T00:00:00"/>
    <x v="43"/>
    <x v="7"/>
    <x v="1"/>
    <d v="1899-12-30T11:35:00"/>
    <s v="Tokyo, Japan"/>
    <x v="137"/>
    <x v="399"/>
    <s v="McDonnell Douglas DC-8-63AF"/>
    <n v="4"/>
    <n v="4"/>
    <n v="0"/>
    <n v="4"/>
    <n v="0"/>
    <n v="0"/>
  </r>
  <r>
    <d v="1970-07-30T00:00:00"/>
    <x v="43"/>
    <x v="7"/>
    <x v="1"/>
    <s v="Unknown"/>
    <s v="Pau, France"/>
    <x v="11"/>
    <x v="861"/>
    <s v="Nord 2501 Noratlas"/>
    <n v="37"/>
    <n v="37"/>
    <n v="0"/>
    <n v="37"/>
    <n v="0"/>
    <n v="0"/>
  </r>
  <r>
    <d v="1970-08-03T00:00:00"/>
    <x v="43"/>
    <x v="7"/>
    <x v="2"/>
    <s v="Unknown"/>
    <s v="Near Las Vegas, Nevada"/>
    <x v="25"/>
    <x v="862"/>
    <s v="Lockheed P-3A Orion"/>
    <n v="10"/>
    <n v="10"/>
    <n v="0"/>
    <n v="10"/>
    <n v="0"/>
    <n v="0"/>
  </r>
  <r>
    <d v="1970-08-06T00:00:00"/>
    <x v="43"/>
    <x v="7"/>
    <x v="2"/>
    <d v="1899-12-30T02:17:00"/>
    <s v="Islamabad, Pakistan"/>
    <x v="227"/>
    <x v="478"/>
    <s v="Fokker F-27 Friendship 200"/>
    <n v="30"/>
    <n v="30"/>
    <n v="0"/>
    <n v="30"/>
    <n v="0"/>
    <n v="0"/>
  </r>
  <r>
    <d v="1970-08-09T00:00:00"/>
    <x v="43"/>
    <x v="7"/>
    <x v="2"/>
    <d v="1899-12-30T15:00:00"/>
    <s v="Near Cuzco, Peru"/>
    <x v="101"/>
    <x v="863"/>
    <s v="Lockheed 188A Electra"/>
    <n v="100"/>
    <n v="99"/>
    <n v="2"/>
    <n v="101"/>
    <n v="1"/>
    <n v="0.01"/>
  </r>
  <r>
    <d v="1970-08-12T00:00:00"/>
    <x v="43"/>
    <x v="7"/>
    <x v="2"/>
    <d v="1899-12-30T03:44:00"/>
    <s v="Taipei, Taiwan"/>
    <x v="229"/>
    <x v="741"/>
    <s v="NAMC YS-11A-219"/>
    <n v="31"/>
    <n v="14"/>
    <n v="0"/>
    <n v="14"/>
    <n v="17"/>
    <n v="0.54838709677419351"/>
  </r>
  <r>
    <d v="1970-08-26T00:00:00"/>
    <x v="43"/>
    <x v="7"/>
    <x v="2"/>
    <s v="Unknown"/>
    <s v="Near Tam Ky, South Vietnam"/>
    <x v="354"/>
    <x v="0"/>
    <s v="Boeing Vertol CH47B (helicopter)"/>
    <n v="32"/>
    <n v="30"/>
    <n v="0"/>
    <n v="30"/>
    <n v="2"/>
    <n v="6.25E-2"/>
  </r>
  <r>
    <d v="1970-08-29T00:00:00"/>
    <x v="43"/>
    <x v="7"/>
    <x v="2"/>
    <s v="Unknown"/>
    <s v="Near Silcher, India"/>
    <x v="131"/>
    <x v="438"/>
    <s v="Fokker F-27 Friendship 400"/>
    <n v="39"/>
    <n v="39"/>
    <n v="0"/>
    <n v="39"/>
    <n v="0"/>
    <n v="0"/>
  </r>
  <r>
    <d v="1970-08-30T00:00:00"/>
    <x v="43"/>
    <x v="7"/>
    <x v="2"/>
    <s v="Unknown"/>
    <s v="Haringvreter, Netherlands"/>
    <x v="57"/>
    <x v="864"/>
    <s v="Britten-Norman BN-2A Islander"/>
    <n v="10"/>
    <n v="3"/>
    <n v="0"/>
    <n v="3"/>
    <n v="7"/>
    <n v="0.7"/>
  </r>
  <r>
    <d v="1970-09-02T00:00:00"/>
    <x v="43"/>
    <x v="7"/>
    <x v="0"/>
    <s v="Unknown"/>
    <s v="Near Dnepropetrovsk, Ukraine, USSR"/>
    <x v="100"/>
    <x v="245"/>
    <s v="Tupolev TU-124"/>
    <n v="37"/>
    <n v="37"/>
    <n v="0"/>
    <n v="37"/>
    <n v="0"/>
    <n v="0"/>
  </r>
  <r>
    <d v="1970-09-03T00:00:00"/>
    <x v="43"/>
    <x v="7"/>
    <x v="0"/>
    <s v="Unknown"/>
    <s v="Near Leningrad, USSR"/>
    <x v="333"/>
    <x v="245"/>
    <s v="Yakovlev YAK-40"/>
    <n v="22"/>
    <n v="22"/>
    <n v="0"/>
    <n v="22"/>
    <n v="0"/>
    <n v="0"/>
  </r>
  <r>
    <d v="1970-09-08T00:00:00"/>
    <x v="43"/>
    <x v="7"/>
    <x v="0"/>
    <d v="1899-12-30T16:06:00"/>
    <s v="New York, New York"/>
    <x v="43"/>
    <x v="865"/>
    <s v="McDonnell Douglas DC-8-63CF"/>
    <n v="11"/>
    <n v="11"/>
    <n v="0"/>
    <n v="11"/>
    <n v="0"/>
    <n v="0"/>
  </r>
  <r>
    <d v="1970-09-09T00:00:00"/>
    <x v="43"/>
    <x v="7"/>
    <x v="0"/>
    <s v="Unknown"/>
    <s v="Orocovis, Puerto Rico"/>
    <x v="157"/>
    <x v="866"/>
    <s v="Britten-Norman BN-2A Islander"/>
    <n v="1"/>
    <n v="1"/>
    <n v="0"/>
    <n v="1"/>
    <n v="0"/>
    <n v="0"/>
  </r>
  <r>
    <d v="1970-09-22T00:00:00"/>
    <x v="43"/>
    <x v="7"/>
    <x v="0"/>
    <d v="1899-12-30T08:25:00"/>
    <s v="Cranbrook, Canada"/>
    <x v="83"/>
    <x v="867"/>
    <s v="Cessna T337B"/>
    <n v="4"/>
    <n v="4"/>
    <n v="0"/>
    <n v="4"/>
    <n v="0"/>
    <n v="0"/>
  </r>
  <r>
    <d v="1970-09-26T00:00:00"/>
    <x v="43"/>
    <x v="7"/>
    <x v="0"/>
    <s v="Unknown"/>
    <s v="Near Vagar, Denmark"/>
    <x v="76"/>
    <x v="371"/>
    <s v="Fokker F-27 Friendship 300"/>
    <n v="34"/>
    <n v="8"/>
    <n v="0"/>
    <n v="8"/>
    <n v="26"/>
    <n v="0.76470588235294112"/>
  </r>
  <r>
    <d v="1970-09-30T00:00:00"/>
    <x v="43"/>
    <x v="7"/>
    <x v="0"/>
    <s v="Unknown"/>
    <s v="Near Da Nang, Vietnam"/>
    <x v="241"/>
    <x v="448"/>
    <s v="Douglas DC-3-DST"/>
    <n v="38"/>
    <n v="38"/>
    <n v="0"/>
    <n v="38"/>
    <n v="0"/>
    <n v="0"/>
  </r>
  <r>
    <d v="1970-10-01T00:00:00"/>
    <x v="43"/>
    <x v="7"/>
    <x v="3"/>
    <s v="Unknown"/>
    <s v="Mys-Kammenyj, Russia"/>
    <x v="34"/>
    <x v="245"/>
    <s v="Antonov An-12B"/>
    <n v="8"/>
    <n v="8"/>
    <n v="0"/>
    <n v="8"/>
    <n v="0"/>
    <n v="0"/>
  </r>
  <r>
    <d v="1970-10-02T00:00:00"/>
    <x v="43"/>
    <x v="7"/>
    <x v="3"/>
    <d v="1899-12-30T12:00:00"/>
    <s v="Mt. Trelease, near Silver Plume, Colorado"/>
    <x v="429"/>
    <x v="868"/>
    <s v="Martin 404"/>
    <n v="40"/>
    <n v="30"/>
    <n v="0"/>
    <n v="30"/>
    <n v="10"/>
    <n v="0.25"/>
  </r>
  <r>
    <d v="1970-10-02T00:00:00"/>
    <x v="43"/>
    <x v="7"/>
    <x v="3"/>
    <d v="1899-12-30T14:07:00"/>
    <s v="Near Taipei, Taiwan"/>
    <x v="229"/>
    <x v="197"/>
    <s v="Lockheed C-130E"/>
    <n v="43"/>
    <n v="43"/>
    <n v="0"/>
    <n v="43"/>
    <n v="0"/>
    <n v="0"/>
  </r>
  <r>
    <d v="1970-10-04T00:00:00"/>
    <x v="43"/>
    <x v="7"/>
    <x v="3"/>
    <d v="1899-12-30T15:10:00"/>
    <s v="Mahaffey, Pennsylvania"/>
    <x v="14"/>
    <x v="2"/>
    <s v="Aero Commander 500-B"/>
    <n v="2"/>
    <n v="2"/>
    <n v="0"/>
    <n v="2"/>
    <n v="0"/>
    <n v="0"/>
  </r>
  <r>
    <d v="1970-10-06T00:00:00"/>
    <x v="43"/>
    <x v="7"/>
    <x v="3"/>
    <s v="Unknown"/>
    <s v="Near Germiston, South Africa"/>
    <x v="84"/>
    <x v="869"/>
    <s v="Douglas DC-3"/>
    <n v="11"/>
    <n v="3"/>
    <n v="0"/>
    <n v="3"/>
    <n v="8"/>
    <n v="0.72727272727272729"/>
  </r>
  <r>
    <d v="1970-10-10T00:00:00"/>
    <x v="43"/>
    <x v="7"/>
    <x v="3"/>
    <d v="1899-12-30T21:30:00"/>
    <s v="Dayton, Ohio"/>
    <x v="13"/>
    <x v="870"/>
    <s v="Lockheed L-100-20 Hercules"/>
    <n v="3"/>
    <n v="3"/>
    <n v="0"/>
    <n v="3"/>
    <n v="0"/>
    <n v="0"/>
  </r>
  <r>
    <d v="1970-10-16T00:00:00"/>
    <x v="43"/>
    <x v="7"/>
    <x v="3"/>
    <d v="1899-12-30T16:49:00"/>
    <s v="New Castle, Delaware"/>
    <x v="207"/>
    <x v="871"/>
    <s v="Piper PA-28R"/>
    <n v="2"/>
    <n v="2"/>
    <n v="0"/>
    <n v="2"/>
    <n v="0"/>
    <n v="0"/>
  </r>
  <r>
    <d v="1970-10-28T00:00:00"/>
    <x v="43"/>
    <x v="7"/>
    <x v="3"/>
    <s v="Unknown"/>
    <s v="Pointe-à-Pitre, Guadeloupe"/>
    <x v="430"/>
    <x v="872"/>
    <s v="Curtiss C-46D"/>
    <n v="4"/>
    <n v="2"/>
    <n v="0"/>
    <n v="2"/>
    <n v="2"/>
    <n v="0.5"/>
  </r>
  <r>
    <d v="1970-11-14T00:00:00"/>
    <x v="43"/>
    <x v="7"/>
    <x v="5"/>
    <d v="1899-12-30T19:36:00"/>
    <s v="Near Huntington, West Virginia"/>
    <x v="62"/>
    <x v="873"/>
    <s v="McDonnell Douglas DC-9-31"/>
    <n v="75"/>
    <n v="75"/>
    <n v="0"/>
    <n v="75"/>
    <n v="0"/>
    <n v="0"/>
  </r>
  <r>
    <d v="1970-11-24T00:00:00"/>
    <x v="43"/>
    <x v="7"/>
    <x v="5"/>
    <d v="1899-12-30T09:30:00"/>
    <s v="Nar Can Tho, South Vietnam"/>
    <x v="354"/>
    <x v="874"/>
    <s v="de Havilland RU-6A Beaver /Bell UH-1H"/>
    <n v="18"/>
    <n v="18"/>
    <n v="0"/>
    <n v="18"/>
    <n v="0"/>
    <n v="0"/>
  </r>
  <r>
    <d v="1970-11-27T00:00:00"/>
    <x v="43"/>
    <x v="7"/>
    <x v="5"/>
    <d v="1899-12-30T17:05:00"/>
    <s v="Anchorage, Alaska"/>
    <x v="175"/>
    <x v="341"/>
    <s v="McDonnell Douglas DC-8-63CF"/>
    <n v="229"/>
    <n v="47"/>
    <n v="0"/>
    <n v="47"/>
    <n v="182"/>
    <n v="0.79475982532751088"/>
  </r>
  <r>
    <d v="1970-11-27T00:00:00"/>
    <x v="43"/>
    <x v="7"/>
    <x v="5"/>
    <d v="1899-12-30T13:30:00"/>
    <s v="Near Nha Trang, South Vietnam"/>
    <x v="354"/>
    <x v="197"/>
    <s v="Fairchild C-123K"/>
    <n v="79"/>
    <n v="79"/>
    <n v="0"/>
    <n v="79"/>
    <n v="0"/>
    <n v="0"/>
  </r>
  <r>
    <d v="1970-11-29T00:00:00"/>
    <x v="43"/>
    <x v="7"/>
    <x v="5"/>
    <d v="1899-12-30T14:30:00"/>
    <s v="Near Cam Ranh, South Vietnam"/>
    <x v="354"/>
    <x v="197"/>
    <s v="Fairchild C-123K"/>
    <n v="44"/>
    <n v="42"/>
    <n v="0"/>
    <n v="42"/>
    <n v="2"/>
    <n v="4.5454545454545456E-2"/>
  </r>
  <r>
    <d v="1970-12-02T00:00:00"/>
    <x v="43"/>
    <x v="7"/>
    <x v="9"/>
    <s v="Unknown"/>
    <s v="Dhaka, Bangladesh"/>
    <x v="416"/>
    <x v="875"/>
    <s v="Canadair CL-44J"/>
    <n v="4"/>
    <n v="4"/>
    <n v="0"/>
    <n v="4"/>
    <n v="0"/>
    <n v="0"/>
  </r>
  <r>
    <d v="1970-12-05T00:00:00"/>
    <x v="43"/>
    <x v="7"/>
    <x v="9"/>
    <s v="Unknown"/>
    <s v="Delhi, India"/>
    <x v="131"/>
    <x v="876"/>
    <s v="Douglas DC-3"/>
    <n v="16"/>
    <n v="5"/>
    <n v="0"/>
    <n v="5"/>
    <n v="11"/>
    <n v="0.6875"/>
  </r>
  <r>
    <d v="1970-12-07T00:00:00"/>
    <x v="43"/>
    <x v="7"/>
    <x v="9"/>
    <s v="Unknown"/>
    <s v="Near Constanta, Romania"/>
    <x v="33"/>
    <x v="612"/>
    <s v="BAC One-Eleven  424EU"/>
    <n v="27"/>
    <n v="18"/>
    <n v="0"/>
    <n v="18"/>
    <n v="9"/>
    <n v="0.33333333333333331"/>
  </r>
  <r>
    <d v="1970-12-19T00:00:00"/>
    <x v="43"/>
    <x v="7"/>
    <x v="9"/>
    <s v="Unknown"/>
    <s v="Panarah, Pakistan"/>
    <x v="227"/>
    <x v="245"/>
    <s v="Antonov AN-22"/>
    <n v="25"/>
    <n v="25"/>
    <n v="0"/>
    <n v="25"/>
    <n v="0"/>
    <n v="0"/>
  </r>
  <r>
    <d v="1970-12-28T00:00:00"/>
    <x v="43"/>
    <x v="7"/>
    <x v="9"/>
    <d v="1899-12-30T14:42:00"/>
    <s v="St. Thomas, Virgin Islands"/>
    <x v="375"/>
    <x v="877"/>
    <s v="Boeing B-727-2A7"/>
    <n v="55"/>
    <n v="2"/>
    <n v="0"/>
    <n v="2"/>
    <n v="53"/>
    <n v="0.96363636363636362"/>
  </r>
  <r>
    <d v="1970-12-30T00:00:00"/>
    <x v="43"/>
    <x v="7"/>
    <x v="9"/>
    <s v="Unknown"/>
    <s v="Near Shemshernagar,  Pakistan"/>
    <x v="227"/>
    <x v="478"/>
    <s v="Fokker F-27 Friendship 200"/>
    <n v="35"/>
    <n v="7"/>
    <n v="0"/>
    <n v="7"/>
    <n v="28"/>
    <n v="0.8"/>
  </r>
  <r>
    <d v="1970-12-31T00:00:00"/>
    <x v="43"/>
    <x v="7"/>
    <x v="9"/>
    <s v="Unknown"/>
    <s v="Off Algiers, Algeria"/>
    <x v="47"/>
    <x v="878"/>
    <s v="Nord 262E"/>
    <n v="31"/>
    <n v="31"/>
    <n v="0"/>
    <n v="31"/>
    <n v="0"/>
    <n v="0"/>
  </r>
  <r>
    <d v="1970-12-31T00:00:00"/>
    <x v="43"/>
    <x v="7"/>
    <x v="9"/>
    <s v="Unknown"/>
    <s v="Leningrad, Russia"/>
    <x v="34"/>
    <x v="245"/>
    <s v="Ilyushin IL-18B"/>
    <n v="93"/>
    <n v="93"/>
    <n v="0"/>
    <n v="93"/>
    <n v="0"/>
    <n v="0"/>
  </r>
  <r>
    <d v="1971-01-02T00:00:00"/>
    <x v="61"/>
    <x v="7"/>
    <x v="11"/>
    <s v="Unknown"/>
    <s v="Ben Gashir, Libya"/>
    <x v="187"/>
    <x v="563"/>
    <s v="de Havilland Comet 4C"/>
    <n v="16"/>
    <n v="16"/>
    <n v="0"/>
    <n v="16"/>
    <n v="0"/>
    <n v="0"/>
  </r>
  <r>
    <d v="1971-01-09T00:00:00"/>
    <x v="61"/>
    <x v="7"/>
    <x v="11"/>
    <d v="1899-12-30T16:20:00"/>
    <s v="Edison, New Jersey"/>
    <x v="1"/>
    <x v="879"/>
    <s v="Boeing B-707-323 / Cessna 150"/>
    <n v="21"/>
    <n v="2"/>
    <n v="0"/>
    <n v="2"/>
    <n v="19"/>
    <n v="0.90476190476190477"/>
  </r>
  <r>
    <d v="1971-01-18T00:00:00"/>
    <x v="61"/>
    <x v="7"/>
    <x v="11"/>
    <d v="1899-12-30T15:49:00"/>
    <s v="Zurich, Switzerland"/>
    <x v="66"/>
    <x v="880"/>
    <s v="Ilyushin IL-18"/>
    <n v="47"/>
    <n v="45"/>
    <n v="0"/>
    <n v="45"/>
    <n v="2"/>
    <n v="4.2553191489361701E-2"/>
  </r>
  <r>
    <d v="1971-01-21T00:00:00"/>
    <x v="61"/>
    <x v="7"/>
    <x v="11"/>
    <s v="Unknown"/>
    <s v="Near Privas, France"/>
    <x v="11"/>
    <x v="881"/>
    <s v="Nord 262A-34"/>
    <n v="21"/>
    <n v="21"/>
    <n v="0"/>
    <n v="21"/>
    <n v="0"/>
    <n v="0"/>
  </r>
  <r>
    <d v="1971-01-21T00:00:00"/>
    <x v="61"/>
    <x v="7"/>
    <x v="11"/>
    <d v="1899-12-30T07:35:00"/>
    <s v="Near Pacae, Peru"/>
    <x v="101"/>
    <x v="882"/>
    <s v="Curtiss-Wright C-46"/>
    <n v="35"/>
    <n v="35"/>
    <n v="0"/>
    <n v="35"/>
    <n v="0"/>
    <n v="0"/>
  </r>
  <r>
    <d v="1971-01-22T00:00:00"/>
    <x v="61"/>
    <x v="7"/>
    <x v="11"/>
    <s v="Unknown"/>
    <s v="Surgut, USSR"/>
    <x v="333"/>
    <x v="245"/>
    <s v="Antonov AN-12"/>
    <n v="13"/>
    <n v="13"/>
    <n v="0"/>
    <n v="13"/>
    <n v="0"/>
    <n v="0"/>
  </r>
  <r>
    <d v="1988-10-02T00:00:00"/>
    <x v="62"/>
    <x v="8"/>
    <x v="3"/>
    <s v="Unknown"/>
    <s v="Sao Pedro da Aldeia, Brazil"/>
    <x v="53"/>
    <x v="883"/>
    <s v="Beech King Air F90"/>
    <n v="8"/>
    <n v="8"/>
    <n v="0"/>
    <n v="8"/>
    <n v="0"/>
    <n v="0"/>
  </r>
  <r>
    <d v="1971-01-23T00:00:00"/>
    <x v="61"/>
    <x v="7"/>
    <x v="11"/>
    <s v="Unknown"/>
    <s v="Near Sokcho, South Korea"/>
    <x v="247"/>
    <x v="884"/>
    <s v="Fokker F-27 Friendship 500"/>
    <n v="60"/>
    <n v="2"/>
    <n v="0"/>
    <n v="2"/>
    <n v="58"/>
    <n v="0.96666666666666667"/>
  </r>
  <r>
    <d v="1971-01-25T00:00:00"/>
    <x v="61"/>
    <x v="7"/>
    <x v="11"/>
    <s v="Unknown"/>
    <s v="Merida, Venezuela"/>
    <x v="210"/>
    <x v="260"/>
    <s v="Vickers Viscount 749"/>
    <n v="48"/>
    <n v="18"/>
    <n v="0"/>
    <n v="18"/>
    <n v="30"/>
    <n v="0.625"/>
  </r>
  <r>
    <d v="1971-01-31T00:00:00"/>
    <x v="61"/>
    <x v="7"/>
    <x v="11"/>
    <s v="Unknown"/>
    <s v="Voroshilovgrad, Russia"/>
    <x v="34"/>
    <x v="245"/>
    <s v="Antonov AN-10"/>
    <n v="7"/>
    <n v="7"/>
    <n v="0"/>
    <n v="7"/>
    <n v="0"/>
    <n v="0"/>
  </r>
  <r>
    <d v="1971-02-07T00:00:00"/>
    <x v="61"/>
    <x v="7"/>
    <x v="10"/>
    <d v="1899-12-30T16:12:00"/>
    <s v="Aguadilla, Puerto Rico"/>
    <x v="157"/>
    <x v="885"/>
    <s v="Piper PA-28"/>
    <n v="3"/>
    <n v="3"/>
    <n v="0"/>
    <n v="3"/>
    <n v="0"/>
    <n v="0"/>
  </r>
  <r>
    <d v="1971-02-17T00:00:00"/>
    <x v="61"/>
    <x v="7"/>
    <x v="10"/>
    <s v="Unknown"/>
    <s v="Mt. Cunatineuta, Ecuador"/>
    <x v="144"/>
    <x v="886"/>
    <s v="Curtiss C-46"/>
    <n v="12"/>
    <n v="12"/>
    <n v="0"/>
    <n v="12"/>
    <n v="0"/>
    <n v="0"/>
  </r>
  <r>
    <d v="1971-03-26T00:00:00"/>
    <x v="61"/>
    <x v="7"/>
    <x v="4"/>
    <s v="Unknown"/>
    <s v="Gauhati, India"/>
    <x v="131"/>
    <x v="876"/>
    <s v="Douglas DC-3"/>
    <n v="15"/>
    <n v="15"/>
    <n v="0"/>
    <n v="15"/>
    <n v="0"/>
    <n v="0"/>
  </r>
  <r>
    <d v="1971-03-31T00:00:00"/>
    <x v="61"/>
    <x v="7"/>
    <x v="4"/>
    <d v="1899-12-30T06:33:00"/>
    <s v="Ontario, California"/>
    <x v="28"/>
    <x v="194"/>
    <s v="Boeing B-720-047B"/>
    <n v="5"/>
    <n v="5"/>
    <n v="0"/>
    <n v="5"/>
    <n v="0"/>
    <n v="0"/>
  </r>
  <r>
    <d v="1971-03-31T00:00:00"/>
    <x v="61"/>
    <x v="7"/>
    <x v="4"/>
    <s v="Unknown"/>
    <s v="Vorochilovgrad, Ukraine"/>
    <x v="431"/>
    <x v="245"/>
    <s v="Antonov An-10"/>
    <n v="64"/>
    <n v="64"/>
    <n v="0"/>
    <n v="64"/>
    <n v="0"/>
    <n v="0"/>
  </r>
  <r>
    <d v="1971-04-15T00:00:00"/>
    <x v="61"/>
    <x v="7"/>
    <x v="8"/>
    <d v="1899-12-30T07:00:00"/>
    <s v="Near San Jose, Philippines"/>
    <x v="193"/>
    <x v="493"/>
    <s v="Douglas C-47A"/>
    <n v="40"/>
    <n v="39"/>
    <n v="0"/>
    <n v="39"/>
    <n v="1"/>
    <n v="2.5000000000000001E-2"/>
  </r>
  <r>
    <d v="1971-04-20T00:00:00"/>
    <x v="61"/>
    <x v="7"/>
    <x v="8"/>
    <d v="1899-12-30T09:45:00"/>
    <s v="Kayenta, Arizona"/>
    <x v="262"/>
    <x v="887"/>
    <s v="Cessna TU206B"/>
    <n v="2"/>
    <n v="2"/>
    <n v="0"/>
    <n v="2"/>
    <n v="0"/>
    <n v="0"/>
  </r>
  <r>
    <d v="1971-04-21T00:00:00"/>
    <x v="61"/>
    <x v="7"/>
    <x v="8"/>
    <d v="1899-12-30T17:26:00"/>
    <s v="C. Amalie, Virgin Islands"/>
    <x v="375"/>
    <x v="888"/>
    <s v="Beech E18S"/>
    <n v="8"/>
    <n v="8"/>
    <n v="0"/>
    <n v="8"/>
    <n v="0"/>
    <n v="0"/>
  </r>
  <r>
    <d v="1971-04-22T00:00:00"/>
    <x v="61"/>
    <x v="7"/>
    <x v="8"/>
    <d v="1899-12-30T17:01:00"/>
    <s v="Manchester, New Hampshire"/>
    <x v="292"/>
    <x v="889"/>
    <s v="Beechcraft C35"/>
    <n v="4"/>
    <n v="4"/>
    <n v="0"/>
    <n v="4"/>
    <n v="0"/>
    <n v="0"/>
  </r>
  <r>
    <d v="1971-05-06T00:00:00"/>
    <x v="61"/>
    <x v="7"/>
    <x v="6"/>
    <d v="1899-12-30T13:15:00"/>
    <s v="Coolidge, Arizona"/>
    <x v="262"/>
    <x v="890"/>
    <s v="de Havilland 104-7X"/>
    <n v="12"/>
    <n v="12"/>
    <n v="0"/>
    <n v="12"/>
    <n v="0"/>
    <n v="0"/>
  </r>
  <r>
    <d v="1971-05-11T00:00:00"/>
    <x v="61"/>
    <x v="7"/>
    <x v="6"/>
    <s v="Unknown"/>
    <s v="Guatemala City, Guatemala"/>
    <x v="260"/>
    <x v="407"/>
    <s v="Curtiss C-46A-55-CK"/>
    <n v="35"/>
    <n v="5"/>
    <n v="0"/>
    <n v="5"/>
    <n v="30"/>
    <n v="0.8571428571428571"/>
  </r>
  <r>
    <d v="1971-05-12T00:00:00"/>
    <x v="61"/>
    <x v="7"/>
    <x v="6"/>
    <d v="1899-12-30T19:30:00"/>
    <s v="Anaktvk Pass, Alaska"/>
    <x v="175"/>
    <x v="891"/>
    <s v="Sud Aviation SA 318C"/>
    <n v="4"/>
    <n v="2"/>
    <n v="0"/>
    <n v="2"/>
    <n v="2"/>
    <n v="0.5"/>
  </r>
  <r>
    <d v="1971-05-23T00:00:00"/>
    <x v="61"/>
    <x v="7"/>
    <x v="6"/>
    <d v="1899-12-30T20:00:00"/>
    <s v="Near Rijeka, Yugoslavia"/>
    <x v="99"/>
    <x v="892"/>
    <s v="Tupolev TU-134A"/>
    <n v="83"/>
    <n v="78"/>
    <n v="0"/>
    <n v="78"/>
    <n v="5"/>
    <n v="6.0240963855421686E-2"/>
  </r>
  <r>
    <d v="1971-05-26T00:00:00"/>
    <x v="61"/>
    <x v="7"/>
    <x v="6"/>
    <d v="1899-12-30T15:00:00"/>
    <s v="Near Capetown, South Africa"/>
    <x v="84"/>
    <x v="214"/>
    <s v="Hawker Siddeley HS 125-400B (3)"/>
    <n v="11"/>
    <n v="11"/>
    <n v="0"/>
    <n v="11"/>
    <n v="0"/>
    <n v="0"/>
  </r>
  <r>
    <d v="1971-05-28T00:00:00"/>
    <x v="61"/>
    <x v="7"/>
    <x v="6"/>
    <d v="1899-12-30T11:08:00"/>
    <s v="Roanoke, Virginia"/>
    <x v="0"/>
    <x v="2"/>
    <s v="Aero Commander 680E"/>
    <n v="6"/>
    <n v="6"/>
    <n v="0"/>
    <n v="6"/>
    <n v="0"/>
    <n v="0"/>
  </r>
  <r>
    <d v="1971-08-28T00:00:00"/>
    <x v="61"/>
    <x v="7"/>
    <x v="2"/>
    <s v="Unknown"/>
    <s v="Off Copenhagen, Denmark"/>
    <x v="76"/>
    <x v="571"/>
    <s v="Ilyushin IL-18D"/>
    <n v="34"/>
    <n v="32"/>
    <n v="0"/>
    <n v="32"/>
    <n v="2"/>
    <n v="5.8823529411764705E-2"/>
  </r>
  <r>
    <d v="1971-12-06T00:00:00"/>
    <x v="61"/>
    <x v="7"/>
    <x v="9"/>
    <s v="Unknown"/>
    <s v="Tikaka, Sudan"/>
    <x v="123"/>
    <x v="893"/>
    <s v="Fokker F-27 Friendship 200"/>
    <n v="42"/>
    <n v="10"/>
    <n v="0"/>
    <n v="10"/>
    <n v="32"/>
    <n v="0.76190476190476186"/>
  </r>
  <r>
    <d v="1971-06-06T00:00:00"/>
    <x v="61"/>
    <x v="7"/>
    <x v="7"/>
    <d v="1899-12-30T17:11:00"/>
    <s v="Near Duarte, California"/>
    <x v="28"/>
    <x v="894"/>
    <s v="McDonnell Douglas DC-9-31 / F4-B"/>
    <n v="51"/>
    <n v="50"/>
    <n v="0"/>
    <n v="50"/>
    <n v="1"/>
    <n v="1.9607843137254902E-2"/>
  </r>
  <r>
    <d v="1971-06-07T00:00:00"/>
    <x v="61"/>
    <x v="7"/>
    <x v="7"/>
    <d v="1899-12-30T08:49:00"/>
    <s v="New Haven, Connecticut"/>
    <x v="48"/>
    <x v="544"/>
    <s v="Convair CV-580"/>
    <n v="31"/>
    <n v="28"/>
    <n v="0"/>
    <n v="28"/>
    <n v="3"/>
    <n v="9.6774193548387094E-2"/>
  </r>
  <r>
    <d v="1971-06-13T00:00:00"/>
    <x v="61"/>
    <x v="7"/>
    <x v="7"/>
    <d v="1899-12-30T13:30:00"/>
    <s v="North PacifiOcean"/>
    <x v="203"/>
    <x v="197"/>
    <s v="Boeing - EC-135N"/>
    <n v="24"/>
    <n v="24"/>
    <n v="0"/>
    <n v="24"/>
    <n v="0"/>
    <n v="0"/>
  </r>
  <r>
    <d v="1971-06-17T00:00:00"/>
    <x v="61"/>
    <x v="7"/>
    <x v="7"/>
    <d v="1899-12-30T14:30:00"/>
    <s v="Near Arica, Chile"/>
    <x v="133"/>
    <x v="895"/>
    <s v="Douglas DC-6"/>
    <n v="6"/>
    <n v="6"/>
    <n v="0"/>
    <n v="6"/>
    <n v="0"/>
    <n v="0"/>
  </r>
  <r>
    <d v="1971-06-27T00:00:00"/>
    <x v="61"/>
    <x v="7"/>
    <x v="7"/>
    <d v="1899-12-30T18:00:00"/>
    <s v="Garberville, California"/>
    <x v="28"/>
    <x v="896"/>
    <s v="Douglas DC-3"/>
    <n v="24"/>
    <n v="17"/>
    <n v="0"/>
    <n v="17"/>
    <n v="7"/>
    <n v="0.29166666666666669"/>
  </r>
  <r>
    <d v="1971-07-03T00:00:00"/>
    <x v="61"/>
    <x v="7"/>
    <x v="1"/>
    <d v="1899-12-30T18:10:00"/>
    <s v="Hokkaido, Japan"/>
    <x v="137"/>
    <x v="897"/>
    <s v="NAMC YS-11A-227"/>
    <n v="68"/>
    <n v="68"/>
    <n v="0"/>
    <n v="68"/>
    <n v="0"/>
    <n v="0"/>
  </r>
  <r>
    <d v="1971-07-21T00:00:00"/>
    <x v="61"/>
    <x v="7"/>
    <x v="1"/>
    <d v="1899-12-30T22:15:00"/>
    <s v="Anchorage, Alaska"/>
    <x v="175"/>
    <x v="898"/>
    <s v="Bell 206"/>
    <n v="3"/>
    <n v="3"/>
    <n v="0"/>
    <n v="3"/>
    <n v="0"/>
    <n v="0"/>
  </r>
  <r>
    <d v="1971-07-24T00:00:00"/>
    <x v="61"/>
    <x v="7"/>
    <x v="1"/>
    <s v="Unknown"/>
    <s v="Near Bamako, Mali"/>
    <x v="258"/>
    <x v="899"/>
    <s v="Douglas DC-3"/>
    <n v="6"/>
    <n v="6"/>
    <n v="0"/>
    <n v="6"/>
    <n v="0"/>
    <n v="0"/>
  </r>
  <r>
    <d v="1971-07-25T00:00:00"/>
    <x v="61"/>
    <x v="7"/>
    <x v="1"/>
    <s v="Unknown"/>
    <s v="Manila, Philippines"/>
    <x v="193"/>
    <x v="154"/>
    <s v="Boeing 707-321CF"/>
    <n v="4"/>
    <n v="4"/>
    <n v="0"/>
    <n v="4"/>
    <n v="0"/>
    <n v="0"/>
  </r>
  <r>
    <d v="1971-07-25T00:00:00"/>
    <x v="61"/>
    <x v="7"/>
    <x v="1"/>
    <s v="Unknown"/>
    <s v="Near Irkutsk, Russia"/>
    <x v="34"/>
    <x v="245"/>
    <s v="Tupolev TU-104B"/>
    <n v="126"/>
    <n v="97"/>
    <n v="0"/>
    <n v="97"/>
    <n v="29"/>
    <n v="0.23015873015873015"/>
  </r>
  <r>
    <d v="1971-07-30T00:00:00"/>
    <x v="61"/>
    <x v="7"/>
    <x v="1"/>
    <d v="1899-12-30T14:00:00"/>
    <s v="Near Morioko, Japan"/>
    <x v="137"/>
    <x v="900"/>
    <s v="Boeing B-727-281 / Air Force F86F"/>
    <n v="164"/>
    <n v="163"/>
    <n v="0"/>
    <n v="163"/>
    <n v="1"/>
    <n v="6.0975609756097563E-3"/>
  </r>
  <r>
    <d v="1971-07-30T00:00:00"/>
    <x v="61"/>
    <x v="7"/>
    <x v="1"/>
    <d v="1899-12-30T14:29:00"/>
    <s v="San Francisco, California"/>
    <x v="28"/>
    <x v="154"/>
    <s v="Boeing B-747-121"/>
    <n v="218"/>
    <n v="0"/>
    <n v="0"/>
    <n v="0"/>
    <n v="218"/>
    <n v="1"/>
  </r>
  <r>
    <d v="1971-07-30T00:00:00"/>
    <x v="61"/>
    <x v="7"/>
    <x v="1"/>
    <d v="1899-12-30T15:00:00"/>
    <s v="Near Pau, France"/>
    <x v="11"/>
    <x v="587"/>
    <s v="Nord 2501 Noratlas"/>
    <n v="39"/>
    <n v="37"/>
    <n v="0"/>
    <n v="37"/>
    <n v="2"/>
    <n v="5.128205128205128E-2"/>
  </r>
  <r>
    <d v="1971-08-07T00:00:00"/>
    <x v="61"/>
    <x v="7"/>
    <x v="2"/>
    <s v="Unknown"/>
    <s v="Irkutsk, USSR"/>
    <x v="333"/>
    <x v="245"/>
    <s v="Tupolev TU-104"/>
    <n v="100"/>
    <n v="100"/>
    <n v="0"/>
    <n v="100"/>
    <n v="0"/>
    <n v="0"/>
  </r>
  <r>
    <d v="1971-08-12T00:00:00"/>
    <x v="61"/>
    <x v="7"/>
    <x v="2"/>
    <d v="1899-12-30T14:27:00"/>
    <s v="Valdez, Alaska"/>
    <x v="175"/>
    <x v="901"/>
    <s v="Sikorsky S-55B"/>
    <n v="2"/>
    <n v="2"/>
    <n v="0"/>
    <n v="2"/>
    <n v="0"/>
    <n v="0"/>
  </r>
  <r>
    <d v="1971-08-18T00:00:00"/>
    <x v="61"/>
    <x v="7"/>
    <x v="2"/>
    <d v="1899-12-30T09:40:00"/>
    <s v="Near Pegnitz, West Germany"/>
    <x v="302"/>
    <x v="0"/>
    <s v="Boeing Vertol CH-47A (helicopter)"/>
    <n v="37"/>
    <n v="37"/>
    <n v="0"/>
    <n v="37"/>
    <n v="0"/>
    <n v="0"/>
  </r>
  <r>
    <d v="1971-08-19T00:00:00"/>
    <x v="61"/>
    <x v="7"/>
    <x v="2"/>
    <d v="1899-12-30T20:40:00"/>
    <s v="Augusta, Maine"/>
    <x v="421"/>
    <x v="902"/>
    <s v="Piper PA-31"/>
    <n v="8"/>
    <n v="3"/>
    <n v="0"/>
    <n v="3"/>
    <n v="5"/>
    <n v="0.625"/>
  </r>
  <r>
    <d v="1971-12-09T00:00:00"/>
    <x v="61"/>
    <x v="7"/>
    <x v="9"/>
    <d v="1899-12-30T07:00:00"/>
    <s v="Chinnamanur, India"/>
    <x v="131"/>
    <x v="438"/>
    <s v="HAL-748-224 Srs.2"/>
    <n v="31"/>
    <n v="21"/>
    <n v="0"/>
    <n v="21"/>
    <n v="10"/>
    <n v="0.32258064516129031"/>
  </r>
  <r>
    <d v="1971-09-04T00:00:00"/>
    <x v="61"/>
    <x v="7"/>
    <x v="0"/>
    <d v="1899-12-30T11:15:00"/>
    <s v="Near Juneau, Alaska"/>
    <x v="175"/>
    <x v="276"/>
    <s v="Boeing B-727-193"/>
    <n v="111"/>
    <n v="111"/>
    <n v="0"/>
    <n v="111"/>
    <n v="0"/>
    <n v="0"/>
  </r>
  <r>
    <d v="1971-09-06T00:00:00"/>
    <x v="61"/>
    <x v="7"/>
    <x v="0"/>
    <s v="Unknown"/>
    <s v="Near Hasloh, Germany"/>
    <x v="4"/>
    <x v="903"/>
    <s v="BAC One-Eleven 515FB"/>
    <n v="121"/>
    <n v="22"/>
    <n v="0"/>
    <n v="22"/>
    <n v="99"/>
    <n v="0.81818181818181823"/>
  </r>
  <r>
    <d v="1971-09-15T00:00:00"/>
    <x v="61"/>
    <x v="7"/>
    <x v="0"/>
    <d v="1899-12-30T00:16:00"/>
    <s v="Jackson, Mississippi"/>
    <x v="107"/>
    <x v="904"/>
    <s v="Aero Commander 560-A"/>
    <n v="5"/>
    <n v="5"/>
    <n v="0"/>
    <n v="5"/>
    <n v="0"/>
    <n v="0"/>
  </r>
  <r>
    <d v="1971-09-16T00:00:00"/>
    <x v="61"/>
    <x v="7"/>
    <x v="0"/>
    <s v="Unknown"/>
    <s v="Presevo, Russia"/>
    <x v="34"/>
    <x v="519"/>
    <s v="Douglas DC-3"/>
    <n v="5"/>
    <n v="5"/>
    <n v="0"/>
    <n v="5"/>
    <n v="0"/>
    <n v="0"/>
  </r>
  <r>
    <d v="1971-09-16T00:00:00"/>
    <x v="61"/>
    <x v="7"/>
    <x v="0"/>
    <s v="Unknown"/>
    <s v="Kiev, Ukraine, USSR"/>
    <x v="100"/>
    <x v="571"/>
    <s v="Tupolev TU-134A"/>
    <n v="49"/>
    <n v="49"/>
    <n v="0"/>
    <n v="49"/>
    <n v="0"/>
    <n v="0"/>
  </r>
  <r>
    <d v="1971-09-28T00:00:00"/>
    <x v="61"/>
    <x v="7"/>
    <x v="0"/>
    <s v="Unknown"/>
    <s v="Sena Madureira, Brazil"/>
    <x v="53"/>
    <x v="291"/>
    <s v="Douglas DC-3"/>
    <n v="32"/>
    <n v="32"/>
    <n v="0"/>
    <n v="32"/>
    <n v="0"/>
    <n v="0"/>
  </r>
  <r>
    <d v="1971-10-02T00:00:00"/>
    <x v="61"/>
    <x v="7"/>
    <x v="3"/>
    <d v="1899-12-30T11:10:00"/>
    <s v="Near Aarsele, West Vlaanderen, Belgium"/>
    <x v="432"/>
    <x v="229"/>
    <s v="Vickers Vanguard 951"/>
    <n v="63"/>
    <n v="63"/>
    <n v="0"/>
    <n v="63"/>
    <n v="0"/>
    <n v="0"/>
  </r>
  <r>
    <d v="1971-10-13T00:00:00"/>
    <x v="61"/>
    <x v="7"/>
    <x v="3"/>
    <s v="Unknown"/>
    <s v="Moscow, Russia"/>
    <x v="34"/>
    <x v="245"/>
    <s v="Tupolev TU-104B"/>
    <n v="20"/>
    <n v="20"/>
    <n v="0"/>
    <n v="20"/>
    <n v="0"/>
    <n v="0"/>
  </r>
  <r>
    <d v="1971-10-16T00:00:00"/>
    <x v="61"/>
    <x v="7"/>
    <x v="3"/>
    <d v="1899-12-30T09:45:00"/>
    <s v="Colorado City, Arizona"/>
    <x v="262"/>
    <x v="905"/>
    <s v="Cessna 402"/>
    <n v="10"/>
    <n v="10"/>
    <n v="0"/>
    <n v="10"/>
    <n v="0"/>
    <n v="0"/>
  </r>
  <r>
    <d v="1971-10-16T00:00:00"/>
    <x v="61"/>
    <x v="7"/>
    <x v="3"/>
    <d v="1899-12-30T13:17:00"/>
    <s v="Hot Springs, Virginia"/>
    <x v="0"/>
    <x v="906"/>
    <s v="Swearingen SA26AT"/>
    <n v="6"/>
    <n v="6"/>
    <n v="0"/>
    <n v="6"/>
    <n v="0"/>
    <n v="0"/>
  </r>
  <r>
    <d v="1971-10-17T00:00:00"/>
    <x v="61"/>
    <x v="7"/>
    <x v="3"/>
    <s v="Unknown"/>
    <s v="San Vicente del Caguan, Colombia"/>
    <x v="38"/>
    <x v="670"/>
    <s v="Douglas C-47A"/>
    <n v="22"/>
    <n v="20"/>
    <n v="0"/>
    <n v="20"/>
    <n v="2"/>
    <n v="9.0909090909090912E-2"/>
  </r>
  <r>
    <d v="1971-10-21T00:00:00"/>
    <x v="61"/>
    <x v="7"/>
    <x v="3"/>
    <d v="1899-12-30T11:20:00"/>
    <s v="Peoria, Illinois"/>
    <x v="20"/>
    <x v="145"/>
    <s v="Beech E18S"/>
    <n v="16"/>
    <n v="16"/>
    <n v="0"/>
    <n v="16"/>
    <n v="0"/>
    <n v="0"/>
  </r>
  <r>
    <d v="1971-10-23T00:00:00"/>
    <x v="61"/>
    <x v="7"/>
    <x v="3"/>
    <s v="Unknown"/>
    <s v="Near Qui Nhon, South Vietnam"/>
    <x v="354"/>
    <x v="647"/>
    <s v="Douglas C-47"/>
    <n v="31"/>
    <n v="31"/>
    <n v="0"/>
    <n v="31"/>
    <n v="0"/>
    <n v="0"/>
  </r>
  <r>
    <d v="1971-10-24T00:00:00"/>
    <x v="61"/>
    <x v="7"/>
    <x v="3"/>
    <d v="1899-12-30T22:15:00"/>
    <s v="Bath, Pennsylvania"/>
    <x v="14"/>
    <x v="907"/>
    <s v="Beechcraft B99"/>
    <n v="8"/>
    <n v="4"/>
    <n v="0"/>
    <n v="4"/>
    <n v="4"/>
    <n v="0.5"/>
  </r>
  <r>
    <d v="1971-11-09T00:00:00"/>
    <x v="61"/>
    <x v="7"/>
    <x v="5"/>
    <d v="1899-12-30T05:40:00"/>
    <s v="Off Livorno, Italy"/>
    <x v="31"/>
    <x v="186"/>
    <s v="Lockheed C-130K Hercules"/>
    <n v="52"/>
    <n v="52"/>
    <n v="0"/>
    <n v="52"/>
    <n v="0"/>
    <n v="0"/>
  </r>
  <r>
    <d v="1971-11-10T00:00:00"/>
    <x v="61"/>
    <x v="7"/>
    <x v="5"/>
    <s v="Unknown"/>
    <s v="Off Padang, Philippines"/>
    <x v="193"/>
    <x v="908"/>
    <s v="Vickers Viscount 828"/>
    <n v="69"/>
    <n v="69"/>
    <n v="0"/>
    <n v="69"/>
    <n v="0"/>
    <n v="0"/>
  </r>
  <r>
    <d v="1971-11-12T00:00:00"/>
    <x v="61"/>
    <x v="7"/>
    <x v="5"/>
    <s v="Unknown"/>
    <s v="Vinnitsa, Russia"/>
    <x v="34"/>
    <x v="245"/>
    <s v="Antonov AN-24"/>
    <n v="47"/>
    <n v="47"/>
    <n v="0"/>
    <n v="47"/>
    <n v="0"/>
    <n v="0"/>
  </r>
  <r>
    <d v="1971-11-21T00:00:00"/>
    <x v="61"/>
    <x v="7"/>
    <x v="5"/>
    <s v="Unknown"/>
    <s v="Near Penghu Island, Taiwan"/>
    <x v="229"/>
    <x v="741"/>
    <s v="Sud Aviation SE-210 Caravelle III"/>
    <n v="25"/>
    <n v="25"/>
    <n v="0"/>
    <n v="25"/>
    <n v="0"/>
    <n v="0"/>
  </r>
  <r>
    <d v="1971-11-28T00:00:00"/>
    <x v="61"/>
    <x v="7"/>
    <x v="5"/>
    <d v="1899-12-30T13:30:00"/>
    <s v="Near Hue, South Vietnam"/>
    <x v="354"/>
    <x v="0"/>
    <s v="Boeing Vertol CH-47C"/>
    <n v="34"/>
    <n v="34"/>
    <n v="0"/>
    <n v="34"/>
    <n v="0"/>
    <n v="0"/>
  </r>
  <r>
    <d v="1971-12-01T00:00:00"/>
    <x v="61"/>
    <x v="7"/>
    <x v="9"/>
    <s v="Unknown"/>
    <s v="Saratov, Russia"/>
    <x v="34"/>
    <x v="245"/>
    <s v="Antonov AN-24"/>
    <n v="57"/>
    <n v="57"/>
    <n v="0"/>
    <n v="57"/>
    <n v="0"/>
    <n v="0"/>
  </r>
  <r>
    <d v="1971-12-04T00:00:00"/>
    <x v="61"/>
    <x v="7"/>
    <x v="9"/>
    <d v="1899-12-30T13:46:00"/>
    <s v="Raleigh, North Carolina"/>
    <x v="169"/>
    <x v="149"/>
    <s v="Douglas DC-9-31 /Cessna 206"/>
    <n v="29"/>
    <n v="2"/>
    <n v="0"/>
    <n v="2"/>
    <n v="27"/>
    <n v="0.93103448275862066"/>
  </r>
  <r>
    <d v="1991-02-22T00:00:00"/>
    <x v="63"/>
    <x v="9"/>
    <x v="10"/>
    <s v="Unknown"/>
    <s v="Cazombo, Angola"/>
    <x v="248"/>
    <x v="909"/>
    <s v="Antonov AN-26"/>
    <n v="47"/>
    <n v="47"/>
    <n v="0"/>
    <n v="47"/>
    <n v="0"/>
    <n v="0"/>
  </r>
  <r>
    <d v="1971-12-21T00:00:00"/>
    <x v="61"/>
    <x v="7"/>
    <x v="9"/>
    <s v="Unknown"/>
    <s v="Sofia, Bulgaria"/>
    <x v="82"/>
    <x v="880"/>
    <s v="Ilyushin IL-18B"/>
    <n v="73"/>
    <n v="28"/>
    <n v="0"/>
    <n v="28"/>
    <n v="45"/>
    <n v="0.61643835616438358"/>
  </r>
  <r>
    <d v="1971-12-24T00:00:00"/>
    <x v="61"/>
    <x v="7"/>
    <x v="9"/>
    <d v="1899-12-30T12:36:00"/>
    <s v="Near Puerto Inca, Huanuco, Peru"/>
    <x v="433"/>
    <x v="863"/>
    <s v="Lockheed 188A Electra"/>
    <n v="92"/>
    <n v="91"/>
    <n v="0"/>
    <n v="91"/>
    <n v="1"/>
    <n v="1.0869565217391304E-2"/>
  </r>
  <r>
    <d v="1972-01-06T00:00:00"/>
    <x v="64"/>
    <x v="7"/>
    <x v="11"/>
    <s v="Unknown"/>
    <s v="Near Chetumal, Mexico"/>
    <x v="70"/>
    <x v="910"/>
    <s v="Hawker Siddeley HS-748-230 Srs. 2A"/>
    <n v="23"/>
    <n v="23"/>
    <n v="0"/>
    <n v="23"/>
    <n v="0"/>
    <n v="0"/>
  </r>
  <r>
    <d v="1972-01-07T00:00:00"/>
    <x v="64"/>
    <x v="7"/>
    <x v="11"/>
    <d v="1899-12-30T22:00:00"/>
    <s v="Sierra de Atalayasa, Spain"/>
    <x v="19"/>
    <x v="45"/>
    <s v="Sud-Aviation Caravelle VI-R"/>
    <n v="104"/>
    <n v="104"/>
    <n v="0"/>
    <n v="104"/>
    <n v="0"/>
    <n v="0"/>
  </r>
  <r>
    <d v="1972-01-18T00:00:00"/>
    <x v="64"/>
    <x v="7"/>
    <x v="11"/>
    <d v="1899-12-30T01:04:00"/>
    <s v="Chambers, Nebraska"/>
    <x v="52"/>
    <x v="911"/>
    <s v="Piper PA-23"/>
    <n v="3"/>
    <n v="3"/>
    <n v="0"/>
    <n v="3"/>
    <n v="0"/>
    <n v="0"/>
  </r>
  <r>
    <d v="1972-01-21T00:00:00"/>
    <x v="64"/>
    <x v="7"/>
    <x v="11"/>
    <s v="Unknown"/>
    <s v="Near Adana, Turkey"/>
    <x v="243"/>
    <x v="531"/>
    <s v="MDonnell Douglas DC-9-32"/>
    <n v="8"/>
    <n v="1"/>
    <n v="0"/>
    <n v="1"/>
    <n v="7"/>
    <n v="0.875"/>
  </r>
  <r>
    <d v="1972-01-21T00:00:00"/>
    <x v="64"/>
    <x v="7"/>
    <x v="11"/>
    <s v="Unknown"/>
    <s v="Near Funza, Colombia"/>
    <x v="38"/>
    <x v="842"/>
    <s v="Vickers Viscount 837"/>
    <n v="20"/>
    <n v="20"/>
    <n v="0"/>
    <n v="20"/>
    <n v="0"/>
    <n v="0"/>
  </r>
  <r>
    <d v="1972-01-21T00:00:00"/>
    <x v="64"/>
    <x v="7"/>
    <x v="11"/>
    <d v="1899-12-30T10:30:00"/>
    <s v="Near Betania, Colombia"/>
    <x v="38"/>
    <x v="826"/>
    <s v="Douglas C-47"/>
    <n v="39"/>
    <n v="39"/>
    <n v="0"/>
    <n v="39"/>
    <n v="0"/>
    <n v="0"/>
  </r>
  <r>
    <d v="1972-01-26T00:00:00"/>
    <x v="64"/>
    <x v="7"/>
    <x v="11"/>
    <d v="1899-12-30T16:10:00"/>
    <s v="Near Hermsdorf, Czechoslovakia"/>
    <x v="42"/>
    <x v="275"/>
    <s v="McDonnell Douglas DC-9-32"/>
    <n v="28"/>
    <n v="27"/>
    <n v="0"/>
    <n v="27"/>
    <n v="1"/>
    <n v="3.5714285714285712E-2"/>
  </r>
  <r>
    <d v="1972-02-01T00:00:00"/>
    <x v="64"/>
    <x v="7"/>
    <x v="10"/>
    <s v="Unknown"/>
    <s v="Near Tegal, Indonesia"/>
    <x v="148"/>
    <x v="912"/>
    <s v="Douglas DC-6"/>
    <n v="9"/>
    <n v="6"/>
    <n v="0"/>
    <n v="6"/>
    <n v="3"/>
    <n v="0.33333333333333331"/>
  </r>
  <r>
    <d v="1972-02-04T00:00:00"/>
    <x v="64"/>
    <x v="7"/>
    <x v="10"/>
    <s v="Unknown"/>
    <s v="Pha Khao, Laos"/>
    <x v="275"/>
    <x v="573"/>
    <s v="de Havilland Canada C-7A Caribou"/>
    <n v="38"/>
    <n v="1"/>
    <n v="0"/>
    <n v="1"/>
    <n v="37"/>
    <n v="0.97368421052631582"/>
  </r>
  <r>
    <d v="1972-02-04T00:00:00"/>
    <x v="64"/>
    <x v="7"/>
    <x v="10"/>
    <d v="1899-12-30T19:00:00"/>
    <s v="BattleMountain, Nevada"/>
    <x v="25"/>
    <x v="913"/>
    <s v="Beechcraft S35"/>
    <n v="2"/>
    <n v="2"/>
    <n v="0"/>
    <n v="2"/>
    <n v="0"/>
    <n v="0"/>
  </r>
  <r>
    <d v="1972-02-05T00:00:00"/>
    <x v="64"/>
    <x v="7"/>
    <x v="10"/>
    <s v="Unknown"/>
    <s v="Near Valledupar, Colombia"/>
    <x v="38"/>
    <x v="914"/>
    <s v="Fairchild F-27"/>
    <n v="19"/>
    <n v="19"/>
    <n v="0"/>
    <n v="19"/>
    <n v="0"/>
    <n v="0"/>
  </r>
  <r>
    <d v="1972-02-11T00:00:00"/>
    <x v="64"/>
    <x v="7"/>
    <x v="10"/>
    <d v="1899-12-30T13:20:00"/>
    <s v="Near Vientiane, Laos"/>
    <x v="275"/>
    <x v="755"/>
    <s v="Douglas DC-4"/>
    <n v="23"/>
    <n v="23"/>
    <n v="0"/>
    <n v="23"/>
    <n v="0"/>
    <n v="0"/>
  </r>
  <r>
    <d v="1972-02-16T00:00:00"/>
    <x v="64"/>
    <x v="7"/>
    <x v="10"/>
    <d v="1899-12-30T02:55:00"/>
    <s v="Jackson, Mississippi"/>
    <x v="107"/>
    <x v="915"/>
    <s v="Beechcraft D 18S"/>
    <n v="2"/>
    <n v="2"/>
    <n v="0"/>
    <n v="2"/>
    <n v="0"/>
    <n v="0"/>
  </r>
  <r>
    <d v="1972-02-19T00:00:00"/>
    <x v="64"/>
    <x v="7"/>
    <x v="10"/>
    <s v="Unknown"/>
    <s v="Little Rock, Arkansas"/>
    <x v="95"/>
    <x v="197"/>
    <s v="Lockheed C-130E Hercules"/>
    <n v="7"/>
    <n v="5"/>
    <n v="0"/>
    <n v="5"/>
    <n v="2"/>
    <n v="0.2857142857142857"/>
  </r>
  <r>
    <d v="1972-02-20T00:00:00"/>
    <x v="64"/>
    <x v="7"/>
    <x v="10"/>
    <d v="1899-12-30T10:32:00"/>
    <s v="Fairfield, Idaho"/>
    <x v="46"/>
    <x v="916"/>
    <s v="Beechcraft 65-B80"/>
    <n v="4"/>
    <n v="4"/>
    <n v="0"/>
    <n v="4"/>
    <n v="0"/>
    <n v="0"/>
  </r>
  <r>
    <d v="1972-02-22T00:00:00"/>
    <x v="64"/>
    <x v="7"/>
    <x v="10"/>
    <d v="1899-12-30T07:05:00"/>
    <s v="Molokai, Hawaii"/>
    <x v="297"/>
    <x v="917"/>
    <s v="Beechcraft D 18S"/>
    <n v="8"/>
    <n v="8"/>
    <n v="0"/>
    <n v="8"/>
    <n v="0"/>
    <n v="0"/>
  </r>
  <r>
    <d v="1972-03-03T00:00:00"/>
    <x v="64"/>
    <x v="7"/>
    <x v="4"/>
    <d v="1899-12-30T20:48:00"/>
    <s v="Albany, New York"/>
    <x v="43"/>
    <x v="614"/>
    <s v="Fairchild-Hiller FH-227-B"/>
    <n v="48"/>
    <n v="16"/>
    <n v="1"/>
    <n v="17"/>
    <n v="32"/>
    <n v="0.66666666666666663"/>
  </r>
  <r>
    <d v="1972-03-13T00:00:00"/>
    <x v="64"/>
    <x v="7"/>
    <x v="4"/>
    <s v="Unknown"/>
    <s v="Fort Worth, Texas"/>
    <x v="59"/>
    <x v="197"/>
    <s v="Boeing KC-135A"/>
    <n v="5"/>
    <n v="5"/>
    <n v="0"/>
    <n v="5"/>
    <n v="0"/>
    <n v="0"/>
  </r>
  <r>
    <d v="1972-03-14T00:00:00"/>
    <x v="64"/>
    <x v="7"/>
    <x v="4"/>
    <d v="1899-12-30T22:00:00"/>
    <s v="Near Al Fujayrah, United Arab Emirates"/>
    <x v="282"/>
    <x v="918"/>
    <s v="Aerospatiale Caravelle Super 10B"/>
    <n v="112"/>
    <n v="112"/>
    <n v="0"/>
    <n v="112"/>
    <n v="0"/>
    <n v="0"/>
  </r>
  <r>
    <d v="1972-03-19T00:00:00"/>
    <x v="64"/>
    <x v="7"/>
    <x v="4"/>
    <s v="Unknown"/>
    <s v="Shamsam Mountains, South Yemen"/>
    <x v="434"/>
    <x v="919"/>
    <s v="McDonnell Douglas DC-9-32"/>
    <n v="22"/>
    <n v="22"/>
    <n v="0"/>
    <n v="22"/>
    <n v="0"/>
    <n v="0"/>
  </r>
  <r>
    <d v="1972-03-28T00:00:00"/>
    <x v="64"/>
    <x v="7"/>
    <x v="4"/>
    <s v="Unknown"/>
    <s v="Near Tchepone, Laos"/>
    <x v="275"/>
    <x v="197"/>
    <s v="Lockheed AC-130A Hercules"/>
    <n v="14"/>
    <n v="14"/>
    <n v="0"/>
    <n v="14"/>
    <n v="0"/>
    <n v="0"/>
  </r>
  <r>
    <d v="1972-04-06T00:00:00"/>
    <x v="64"/>
    <x v="7"/>
    <x v="8"/>
    <s v="Unknown"/>
    <s v="Near San Fernando, Venezuela"/>
    <x v="210"/>
    <x v="310"/>
    <s v="Curtiss C-46F"/>
    <n v="2"/>
    <n v="2"/>
    <n v="0"/>
    <n v="2"/>
    <n v="0"/>
    <n v="0"/>
  </r>
  <r>
    <d v="1972-04-12T00:00:00"/>
    <x v="64"/>
    <x v="7"/>
    <x v="8"/>
    <d v="1899-12-30T21:26:00"/>
    <s v="Near Rio de Janeiro, Brazil"/>
    <x v="53"/>
    <x v="198"/>
    <s v="NAMC YS-11A-211"/>
    <n v="25"/>
    <n v="25"/>
    <n v="0"/>
    <n v="25"/>
    <n v="0"/>
    <n v="0"/>
  </r>
  <r>
    <d v="1972-04-16T00:00:00"/>
    <x v="64"/>
    <x v="7"/>
    <x v="8"/>
    <d v="1899-12-30T22:10:00"/>
    <s v="Near Ardinello di Amaseno"/>
    <x v="435"/>
    <x v="813"/>
    <s v="Fokker F-27 Friendship 200"/>
    <n v="18"/>
    <n v="18"/>
    <n v="0"/>
    <n v="18"/>
    <n v="0"/>
    <n v="0"/>
  </r>
  <r>
    <d v="1972-04-17T00:00:00"/>
    <x v="64"/>
    <x v="7"/>
    <x v="8"/>
    <d v="1899-12-30T17:18:00"/>
    <s v="New York, New York"/>
    <x v="43"/>
    <x v="920"/>
    <s v="Bell 47J-2"/>
    <n v="3"/>
    <n v="3"/>
    <n v="0"/>
    <n v="3"/>
    <n v="0"/>
    <n v="0"/>
  </r>
  <r>
    <d v="1972-04-18T00:00:00"/>
    <x v="64"/>
    <x v="7"/>
    <x v="8"/>
    <d v="1899-12-30T09:39:00"/>
    <s v="Addis Ababa, Ethiopia"/>
    <x v="324"/>
    <x v="461"/>
    <s v="BAC Super VC-10 1154"/>
    <n v="107"/>
    <n v="43"/>
    <n v="0"/>
    <n v="43"/>
    <n v="64"/>
    <n v="0.59813084112149528"/>
  </r>
  <r>
    <d v="1972-04-20T00:00:00"/>
    <x v="64"/>
    <x v="7"/>
    <x v="8"/>
    <s v="Unknown"/>
    <s v="Near Moyobamba, Peru"/>
    <x v="101"/>
    <x v="649"/>
    <s v="Douglas C-47D"/>
    <n v="6"/>
    <n v="6"/>
    <n v="0"/>
    <n v="6"/>
    <n v="0"/>
    <n v="0"/>
  </r>
  <r>
    <d v="1972-04-24T00:00:00"/>
    <x v="64"/>
    <x v="7"/>
    <x v="8"/>
    <d v="1899-12-30T12:23:00"/>
    <s v="Nyot Mo, Laos"/>
    <x v="275"/>
    <x v="573"/>
    <s v="Pilatus PC6CH2"/>
    <n v="10"/>
    <n v="4"/>
    <n v="0"/>
    <n v="4"/>
    <n v="6"/>
    <n v="0.6"/>
  </r>
  <r>
    <d v="1972-04-26T00:00:00"/>
    <x v="64"/>
    <x v="7"/>
    <x v="8"/>
    <s v="Unknown"/>
    <s v="Near An Loc, Vietnam"/>
    <x v="241"/>
    <x v="197"/>
    <s v="Lockheed C-130E Hercules"/>
    <n v="6"/>
    <n v="6"/>
    <n v="0"/>
    <n v="6"/>
    <n v="0"/>
    <n v="0"/>
  </r>
  <r>
    <d v="1972-05-04T00:00:00"/>
    <x v="64"/>
    <x v="7"/>
    <x v="6"/>
    <s v="Unknown"/>
    <s v="Bratsk, USSR"/>
    <x v="333"/>
    <x v="245"/>
    <s v="Yakovlev YAK-40"/>
    <n v="18"/>
    <n v="18"/>
    <n v="0"/>
    <n v="18"/>
    <n v="0"/>
    <n v="0"/>
  </r>
  <r>
    <d v="1972-05-05T00:00:00"/>
    <x v="64"/>
    <x v="7"/>
    <x v="6"/>
    <d v="1899-12-30T22:24:00"/>
    <s v="Near Carini, Sicily, Italy"/>
    <x v="436"/>
    <x v="370"/>
    <s v="McDonnell Douglas DC-8-43"/>
    <n v="115"/>
    <n v="115"/>
    <n v="0"/>
    <n v="115"/>
    <n v="0"/>
    <n v="0"/>
  </r>
  <r>
    <d v="1972-05-08T00:00:00"/>
    <x v="64"/>
    <x v="7"/>
    <x v="6"/>
    <s v="Unknown"/>
    <s v="Cuidad, Venezuela"/>
    <x v="210"/>
    <x v="921"/>
    <s v="Douglas C-47B"/>
    <n v="7"/>
    <n v="7"/>
    <n v="0"/>
    <n v="7"/>
    <n v="0"/>
    <n v="0"/>
  </r>
  <r>
    <d v="1972-05-10T00:00:00"/>
    <x v="64"/>
    <x v="7"/>
    <x v="6"/>
    <d v="1899-12-30T10:25:00"/>
    <s v="Near Gia Dinh, South Vietnam"/>
    <x v="354"/>
    <x v="0"/>
    <s v="Boeing Vertol CH47A (helicopter)"/>
    <n v="34"/>
    <n v="34"/>
    <n v="0"/>
    <n v="34"/>
    <n v="0"/>
    <n v="0"/>
  </r>
  <r>
    <d v="1972-05-19T00:00:00"/>
    <x v="64"/>
    <x v="7"/>
    <x v="6"/>
    <d v="1899-12-30T12:29:00"/>
    <s v="Albuquerque, New Mexico"/>
    <x v="67"/>
    <x v="922"/>
    <s v="Beechcraft 65-B80"/>
    <n v="9"/>
    <n v="9"/>
    <n v="0"/>
    <n v="9"/>
    <n v="0"/>
    <n v="0"/>
  </r>
  <r>
    <d v="1972-05-21T00:00:00"/>
    <x v="64"/>
    <x v="7"/>
    <x v="6"/>
    <s v="Unknown"/>
    <s v="Lobito, Angola"/>
    <x v="248"/>
    <x v="356"/>
    <s v="Fokker F-27 Friendship 200"/>
    <n v="25"/>
    <n v="22"/>
    <n v="0"/>
    <n v="22"/>
    <n v="3"/>
    <n v="0.12"/>
  </r>
  <r>
    <d v="1972-05-27T00:00:00"/>
    <x v="64"/>
    <x v="7"/>
    <x v="6"/>
    <s v="Unknown"/>
    <s v="Near Helgoland, Germany"/>
    <x v="4"/>
    <x v="923"/>
    <s v="de Havilland Canada DHC-6 Twin Otter"/>
    <n v="13"/>
    <n v="8"/>
    <n v="0"/>
    <n v="8"/>
    <n v="5"/>
    <n v="0.38461538461538464"/>
  </r>
  <r>
    <d v="1972-05-29T00:00:00"/>
    <x v="64"/>
    <x v="7"/>
    <x v="6"/>
    <d v="1899-12-30T06:04:00"/>
    <s v="Dulac, Louisiana"/>
    <x v="390"/>
    <x v="924"/>
    <s v="Bell 205A"/>
    <n v="11"/>
    <n v="11"/>
    <n v="0"/>
    <n v="11"/>
    <n v="0"/>
    <n v="0"/>
  </r>
  <r>
    <d v="1972-05-29T00:00:00"/>
    <x v="64"/>
    <x v="7"/>
    <x v="6"/>
    <s v="Unknown"/>
    <s v="Cruzeiro do Sul Acre, Brazil"/>
    <x v="53"/>
    <x v="925"/>
    <s v="Lockheed 049 Constellation"/>
    <n v="18"/>
    <n v="9"/>
    <n v="0"/>
    <n v="9"/>
    <n v="9"/>
    <n v="0.5"/>
  </r>
  <r>
    <d v="1972-05-30T00:00:00"/>
    <x v="64"/>
    <x v="7"/>
    <x v="6"/>
    <d v="1899-12-30T06:24:00"/>
    <s v="Dallas/Ft. Worth, Texas"/>
    <x v="59"/>
    <x v="133"/>
    <s v="McDonnell Douglas DC-9-14"/>
    <n v="4"/>
    <n v="4"/>
    <n v="0"/>
    <n v="4"/>
    <n v="0"/>
    <n v="0"/>
  </r>
  <r>
    <d v="1972-06-01T00:00:00"/>
    <x v="64"/>
    <x v="7"/>
    <x v="7"/>
    <d v="1899-12-30T11:05:00"/>
    <s v="Valdez, Alaska"/>
    <x v="175"/>
    <x v="926"/>
    <s v="Cessna U206C"/>
    <n v="2"/>
    <n v="2"/>
    <n v="0"/>
    <n v="2"/>
    <n v="0"/>
    <n v="0"/>
  </r>
  <r>
    <d v="1972-06-03T00:00:00"/>
    <x v="64"/>
    <x v="7"/>
    <x v="7"/>
    <d v="1899-12-30T09:30:00"/>
    <s v="Winfield, Kansas"/>
    <x v="56"/>
    <x v="927"/>
    <s v="Beechcraft E18S"/>
    <n v="2"/>
    <n v="2"/>
    <n v="0"/>
    <n v="2"/>
    <n v="0"/>
    <n v="0"/>
  </r>
  <r>
    <d v="1972-06-03T00:00:00"/>
    <x v="64"/>
    <x v="7"/>
    <x v="7"/>
    <s v="Unknown"/>
    <s v="Near Jesbel Musa, Morocco"/>
    <x v="32"/>
    <x v="1"/>
    <s v="Lockheed P-3A Orion"/>
    <n v="14"/>
    <n v="14"/>
    <n v="0"/>
    <n v="14"/>
    <n v="0"/>
    <n v="0"/>
  </r>
  <r>
    <d v="1972-06-05T00:00:00"/>
    <x v="64"/>
    <x v="7"/>
    <x v="7"/>
    <s v="Unknown"/>
    <s v="Near Pleiku, Vietnam"/>
    <x v="241"/>
    <x v="573"/>
    <s v="Curtiss C-46A"/>
    <n v="32"/>
    <n v="32"/>
    <n v="0"/>
    <n v="32"/>
    <n v="0"/>
    <n v="0"/>
  </r>
  <r>
    <d v="1972-06-13T00:00:00"/>
    <x v="64"/>
    <x v="7"/>
    <x v="7"/>
    <s v="Unknown"/>
    <s v="Santiago, Chile"/>
    <x v="133"/>
    <x v="772"/>
    <s v="Curtiss C-46D"/>
    <n v="3"/>
    <n v="3"/>
    <n v="0"/>
    <n v="3"/>
    <n v="0"/>
    <n v="0"/>
  </r>
  <r>
    <d v="1972-06-13T00:00:00"/>
    <x v="64"/>
    <x v="7"/>
    <x v="7"/>
    <s v="Unknown"/>
    <s v="Near an Loc, South Vietnam"/>
    <x v="354"/>
    <x v="647"/>
    <s v="Boeing Vertol CH-47 (helicopter)"/>
    <n v="47"/>
    <n v="47"/>
    <n v="0"/>
    <n v="47"/>
    <n v="0"/>
    <n v="0"/>
  </r>
  <r>
    <d v="1972-06-14T00:00:00"/>
    <x v="64"/>
    <x v="7"/>
    <x v="7"/>
    <d v="1899-12-30T20:20:00"/>
    <s v="Near New Delhi, India"/>
    <x v="131"/>
    <x v="405"/>
    <s v="McDonnell Douglas DC-8-53"/>
    <n v="87"/>
    <n v="82"/>
    <n v="4"/>
    <n v="86"/>
    <n v="5"/>
    <n v="5.7471264367816091E-2"/>
  </r>
  <r>
    <d v="1972-06-15T00:00:00"/>
    <x v="64"/>
    <x v="7"/>
    <x v="7"/>
    <d v="1899-12-30T14:00:00"/>
    <s v="Near Pleiku, Vietnam"/>
    <x v="241"/>
    <x v="304"/>
    <s v="Convair CV-880-22M-21"/>
    <n v="81"/>
    <n v="81"/>
    <n v="0"/>
    <n v="81"/>
    <n v="0"/>
    <n v="0"/>
  </r>
  <r>
    <d v="1972-06-18T00:00:00"/>
    <x v="64"/>
    <x v="7"/>
    <x v="7"/>
    <d v="1899-12-30T01:50:00"/>
    <s v="Smiley, Texas"/>
    <x v="59"/>
    <x v="928"/>
    <s v="Cessna 182N"/>
    <n v="5"/>
    <n v="5"/>
    <n v="0"/>
    <n v="5"/>
    <n v="0"/>
    <n v="0"/>
  </r>
  <r>
    <d v="1972-06-18T00:00:00"/>
    <x v="64"/>
    <x v="7"/>
    <x v="7"/>
    <d v="1899-12-30T23:55:00"/>
    <s v="Huê, Vietnam"/>
    <x v="241"/>
    <x v="197"/>
    <s v="Lockheed AC-130A Hercules"/>
    <n v="15"/>
    <n v="12"/>
    <n v="0"/>
    <n v="12"/>
    <n v="3"/>
    <n v="0.2"/>
  </r>
  <r>
    <d v="1972-06-18T00:00:00"/>
    <x v="64"/>
    <x v="7"/>
    <x v="7"/>
    <s v="Unknown"/>
    <s v="Near Kharkov, Ukraine, USSR"/>
    <x v="100"/>
    <x v="245"/>
    <s v="Antonov AN-10A"/>
    <n v="122"/>
    <n v="122"/>
    <n v="0"/>
    <n v="122"/>
    <n v="0"/>
    <n v="0"/>
  </r>
  <r>
    <d v="1972-06-18T00:00:00"/>
    <x v="64"/>
    <x v="7"/>
    <x v="7"/>
    <d v="1899-12-30T16:11:00"/>
    <s v="London Heathrow,  Staines, Surrey, England"/>
    <x v="437"/>
    <x v="229"/>
    <s v="Hawker Siddeley Trident 1C"/>
    <n v="118"/>
    <n v="118"/>
    <n v="0"/>
    <n v="118"/>
    <n v="0"/>
    <n v="0"/>
  </r>
  <r>
    <d v="1972-06-24T00:00:00"/>
    <x v="64"/>
    <x v="7"/>
    <x v="7"/>
    <d v="1899-12-30T23:17:00"/>
    <s v="Ponce, Puerto Rico"/>
    <x v="157"/>
    <x v="803"/>
    <s v="de Havilland DH-114 Heron 2B"/>
    <n v="20"/>
    <n v="5"/>
    <n v="0"/>
    <n v="5"/>
    <n v="15"/>
    <n v="0.75"/>
  </r>
  <r>
    <d v="1972-06-25T00:00:00"/>
    <x v="64"/>
    <x v="7"/>
    <x v="7"/>
    <d v="1899-12-30T13:17:00"/>
    <s v="Hornell, New York"/>
    <x v="43"/>
    <x v="929"/>
    <s v="Hughes 369HS"/>
    <n v="3"/>
    <n v="3"/>
    <n v="0"/>
    <n v="3"/>
    <n v="0"/>
    <n v="0"/>
  </r>
  <r>
    <d v="1972-06-29T00:00:00"/>
    <x v="64"/>
    <x v="7"/>
    <x v="7"/>
    <d v="1899-12-30T09:37:00"/>
    <s v="Appleton, Wisconsin"/>
    <x v="23"/>
    <x v="930"/>
    <s v="Convair CV-580/De Hav. Twin Otter 100"/>
    <n v="13"/>
    <n v="13"/>
    <n v="0"/>
    <n v="13"/>
    <n v="0"/>
    <n v="0"/>
  </r>
  <r>
    <d v="1972-06-29T00:00:00"/>
    <x v="64"/>
    <x v="7"/>
    <x v="7"/>
    <s v="Unknown"/>
    <s v="Blackpool, England"/>
    <x v="7"/>
    <x v="931"/>
    <s v="MBB HFB-320 Hansa Jet"/>
    <n v="8"/>
    <n v="7"/>
    <n v="0"/>
    <n v="7"/>
    <n v="1"/>
    <n v="0.125"/>
  </r>
  <r>
    <d v="1972-06-30T00:00:00"/>
    <x v="64"/>
    <x v="7"/>
    <x v="7"/>
    <d v="1899-12-30T07:43:00"/>
    <s v="Steamboat, Nevada"/>
    <x v="25"/>
    <x v="932"/>
    <s v="Beechcraft U206C"/>
    <n v="5"/>
    <n v="2"/>
    <n v="0"/>
    <n v="2"/>
    <n v="3"/>
    <n v="0.6"/>
  </r>
  <r>
    <d v="1972-07-05T00:00:00"/>
    <x v="64"/>
    <x v="7"/>
    <x v="1"/>
    <s v="Unknown"/>
    <s v="San Francisco, California"/>
    <x v="28"/>
    <x v="933"/>
    <s v="Boeing 737-200"/>
    <n v="86"/>
    <n v="3"/>
    <n v="0"/>
    <n v="3"/>
    <n v="83"/>
    <n v="0.96511627906976749"/>
  </r>
  <r>
    <d v="1972-07-06T00:00:00"/>
    <x v="64"/>
    <x v="7"/>
    <x v="1"/>
    <s v="Unknown"/>
    <s v="Off Las Palmas, Canary Islands, Spain"/>
    <x v="438"/>
    <x v="437"/>
    <s v="McDonnell Douglas DC-8-52"/>
    <n v="10"/>
    <n v="10"/>
    <n v="0"/>
    <n v="10"/>
    <n v="0"/>
    <n v="0"/>
  </r>
  <r>
    <d v="1972-07-11T00:00:00"/>
    <x v="64"/>
    <x v="7"/>
    <x v="1"/>
    <s v="Unknown"/>
    <s v="Near Quang Tri, South Vietnam"/>
    <x v="354"/>
    <x v="246"/>
    <s v="Sikorsky CH-53D (helicopter)"/>
    <n v="67"/>
    <n v="52"/>
    <n v="0"/>
    <n v="52"/>
    <n v="15"/>
    <n v="0.22388059701492538"/>
  </r>
  <r>
    <d v="1972-07-11T00:00:00"/>
    <x v="64"/>
    <x v="7"/>
    <x v="1"/>
    <d v="1899-12-30T16:00:00"/>
    <s v="Near Grytoya, Norway"/>
    <x v="116"/>
    <x v="934"/>
    <s v="de Havilland Canada DHC-6 Twin Otter 100"/>
    <n v="19"/>
    <n v="19"/>
    <n v="0"/>
    <n v="19"/>
    <n v="0"/>
    <n v="0"/>
  </r>
  <r>
    <d v="1972-07-20T00:00:00"/>
    <x v="64"/>
    <x v="7"/>
    <x v="1"/>
    <s v="Unknown"/>
    <s v="Corfu Island, Greece"/>
    <x v="61"/>
    <x v="935"/>
    <s v="Sud-Aviation SE210 Caravelle"/>
    <n v="84"/>
    <n v="1"/>
    <n v="0"/>
    <n v="1"/>
    <n v="83"/>
    <n v="0.98809523809523814"/>
  </r>
  <r>
    <d v="1972-07-29T00:00:00"/>
    <x v="64"/>
    <x v="7"/>
    <x v="1"/>
    <s v="Unknown"/>
    <s v="Villavicencio, Colombia"/>
    <x v="38"/>
    <x v="936"/>
    <s v="Douglas DC-3 / Douglas DC-3"/>
    <n v="38"/>
    <n v="38"/>
    <n v="0"/>
    <n v="38"/>
    <n v="0"/>
    <n v="0"/>
  </r>
  <r>
    <d v="1972-08-12T00:00:00"/>
    <x v="64"/>
    <x v="7"/>
    <x v="2"/>
    <d v="1899-12-30T04:00:00"/>
    <s v="Near SoTrang, South Vietnam"/>
    <x v="354"/>
    <x v="197"/>
    <s v="Lockheed C-130E"/>
    <n v="44"/>
    <n v="30"/>
    <n v="0"/>
    <n v="30"/>
    <n v="14"/>
    <n v="0.31818181818181818"/>
  </r>
  <r>
    <d v="1972-08-12T00:00:00"/>
    <x v="64"/>
    <x v="7"/>
    <x v="2"/>
    <s v="Unknown"/>
    <s v="Near Delhi, India"/>
    <x v="131"/>
    <x v="438"/>
    <s v="Fokker F-27 Friendship 100"/>
    <n v="18"/>
    <n v="18"/>
    <n v="0"/>
    <n v="18"/>
    <n v="0"/>
    <n v="0"/>
  </r>
  <r>
    <d v="1972-08-14T00:00:00"/>
    <x v="64"/>
    <x v="7"/>
    <x v="2"/>
    <d v="1899-12-30T17:00:00"/>
    <s v="Near Konigs Wusterausen, East Germany"/>
    <x v="341"/>
    <x v="937"/>
    <s v="Ilyushin IL-62"/>
    <n v="156"/>
    <n v="156"/>
    <n v="0"/>
    <n v="156"/>
    <n v="0"/>
    <n v="0"/>
  </r>
  <r>
    <d v="1972-08-16T00:00:00"/>
    <x v="64"/>
    <x v="7"/>
    <x v="2"/>
    <s v="Unknown"/>
    <s v="Near Sandoway, Myanmar"/>
    <x v="304"/>
    <x v="938"/>
    <s v="Douglas DC-3 (C-47A-DK)"/>
    <n v="31"/>
    <n v="26"/>
    <n v="0"/>
    <n v="26"/>
    <n v="5"/>
    <n v="0.16129032258064516"/>
  </r>
  <r>
    <d v="1972-08-27T00:00:00"/>
    <x v="64"/>
    <x v="7"/>
    <x v="2"/>
    <s v="Unknown"/>
    <s v="Canaima, Venezuela"/>
    <x v="210"/>
    <x v="939"/>
    <s v="Douglas C-47-DL"/>
    <n v="34"/>
    <n v="34"/>
    <n v="0"/>
    <n v="34"/>
    <n v="0"/>
    <n v="0"/>
  </r>
  <r>
    <d v="1972-08-28T00:00:00"/>
    <x v="64"/>
    <x v="7"/>
    <x v="2"/>
    <d v="1899-12-30T14:30:00"/>
    <s v="Papua, New Guinea"/>
    <x v="122"/>
    <x v="11"/>
    <s v="de Havilland Canada DHC-4 Caribou"/>
    <n v="29"/>
    <n v="25"/>
    <n v="0"/>
    <n v="25"/>
    <n v="4"/>
    <n v="0.13793103448275862"/>
  </r>
  <r>
    <d v="1972-08-31T00:00:00"/>
    <x v="64"/>
    <x v="7"/>
    <x v="2"/>
    <s v="Unknown"/>
    <s v="Near Magnitogorsk, Russia"/>
    <x v="34"/>
    <x v="245"/>
    <s v="Ilyushin IL-18"/>
    <n v="101"/>
    <n v="101"/>
    <n v="0"/>
    <n v="101"/>
    <n v="0"/>
    <n v="0"/>
  </r>
  <r>
    <d v="1972-09-01T00:00:00"/>
    <x v="64"/>
    <x v="7"/>
    <x v="0"/>
    <s v="Unknown"/>
    <s v="Mt Siluwe, Papua, New Guinea"/>
    <x v="439"/>
    <x v="940"/>
    <s v="Shorts SC-7 Skyvan 3-300"/>
    <n v="4"/>
    <n v="4"/>
    <n v="0"/>
    <n v="4"/>
    <n v="0"/>
    <n v="0"/>
  </r>
  <r>
    <d v="1972-09-07T00:00:00"/>
    <x v="64"/>
    <x v="7"/>
    <x v="0"/>
    <d v="1899-12-30T17:57:00"/>
    <s v="Trinidad, Bolivia"/>
    <x v="94"/>
    <x v="941"/>
    <s v="Curtiss C-46A-40-CU"/>
    <n v="8"/>
    <n v="1"/>
    <n v="0"/>
    <n v="1"/>
    <n v="7"/>
    <n v="0.875"/>
  </r>
  <r>
    <d v="1972-09-10T00:00:00"/>
    <x v="64"/>
    <x v="7"/>
    <x v="0"/>
    <d v="1899-12-30T10:20:00"/>
    <s v="Gondar, Ethiopia"/>
    <x v="324"/>
    <x v="522"/>
    <s v="Douglas DC-3"/>
    <n v="11"/>
    <n v="11"/>
    <n v="0"/>
    <n v="11"/>
    <n v="0"/>
    <n v="0"/>
  </r>
  <r>
    <d v="1972-09-13T00:00:00"/>
    <x v="64"/>
    <x v="7"/>
    <x v="0"/>
    <d v="1899-12-30T12:00:00"/>
    <s v="Near Dhulikhel, Nepal"/>
    <x v="303"/>
    <x v="942"/>
    <s v="Douglas C-47"/>
    <n v="31"/>
    <n v="31"/>
    <n v="0"/>
    <n v="31"/>
    <n v="0"/>
    <n v="0"/>
  </r>
  <r>
    <d v="1972-09-24T00:00:00"/>
    <x v="64"/>
    <x v="7"/>
    <x v="0"/>
    <s v="Unknown"/>
    <s v="Sacramento, California"/>
    <x v="28"/>
    <x v="2"/>
    <s v="F-86 Sabrejet"/>
    <n v="1"/>
    <n v="0"/>
    <n v="22"/>
    <n v="22"/>
    <n v="1"/>
    <n v="1"/>
  </r>
  <r>
    <d v="1972-09-24T00:00:00"/>
    <x v="64"/>
    <x v="7"/>
    <x v="0"/>
    <s v="Unknown"/>
    <s v="Near Ben Cat, South Vietnam"/>
    <x v="354"/>
    <x v="448"/>
    <s v="Douglas C-54D-1-DC"/>
    <n v="13"/>
    <n v="10"/>
    <n v="0"/>
    <n v="10"/>
    <n v="3"/>
    <n v="0.23076923076923078"/>
  </r>
  <r>
    <d v="1972-09-30T00:00:00"/>
    <x v="64"/>
    <x v="7"/>
    <x v="0"/>
    <s v="Unknown"/>
    <s v="Madrid, Spain"/>
    <x v="19"/>
    <x v="676"/>
    <s v="Douglas C-47B"/>
    <n v="6"/>
    <n v="1"/>
    <n v="0"/>
    <n v="1"/>
    <n v="5"/>
    <n v="0.83333333333333337"/>
  </r>
  <r>
    <d v="1972-10-02T00:00:00"/>
    <x v="64"/>
    <x v="7"/>
    <x v="3"/>
    <s v="Unknown"/>
    <s v="Kampot, Cambodia"/>
    <x v="440"/>
    <x v="943"/>
    <s v="Douglas DC-3"/>
    <n v="9"/>
    <n v="9"/>
    <n v="0"/>
    <n v="9"/>
    <n v="0"/>
    <n v="0"/>
  </r>
  <r>
    <d v="1972-10-02T00:00:00"/>
    <x v="64"/>
    <x v="7"/>
    <x v="3"/>
    <d v="1899-12-30T18:00:00"/>
    <s v="Near Adler, Russia"/>
    <x v="34"/>
    <x v="245"/>
    <s v="Ilyushin IL-18B"/>
    <n v="109"/>
    <n v="109"/>
    <n v="0"/>
    <n v="109"/>
    <n v="0"/>
    <n v="0"/>
  </r>
  <r>
    <d v="1972-10-12T00:00:00"/>
    <x v="64"/>
    <x v="7"/>
    <x v="3"/>
    <d v="1899-12-30T18:12:00"/>
    <s v="North AtlantiOcean"/>
    <x v="176"/>
    <x v="944"/>
    <s v="Aero Commander 680E"/>
    <n v="2"/>
    <n v="2"/>
    <n v="0"/>
    <n v="2"/>
    <n v="0"/>
    <n v="0"/>
  </r>
  <r>
    <d v="1972-10-13T00:00:00"/>
    <x v="64"/>
    <x v="7"/>
    <x v="3"/>
    <d v="1899-12-30T21:50:00"/>
    <s v="Near Krasnaya Polyana, USSR"/>
    <x v="333"/>
    <x v="245"/>
    <s v="Ilyushin IL-62"/>
    <n v="174"/>
    <n v="174"/>
    <n v="0"/>
    <n v="174"/>
    <n v="0"/>
    <n v="0"/>
  </r>
  <r>
    <d v="1972-10-13T00:00:00"/>
    <x v="64"/>
    <x v="7"/>
    <x v="3"/>
    <d v="1899-12-30T15:30:00"/>
    <s v="Near San Fernando, Chile"/>
    <x v="133"/>
    <x v="945"/>
    <s v="Fairchild-Hiller FH-227D/LCD"/>
    <n v="45"/>
    <n v="29"/>
    <n v="0"/>
    <n v="29"/>
    <n v="16"/>
    <n v="0.35555555555555557"/>
  </r>
  <r>
    <d v="1972-10-16T00:00:00"/>
    <x v="64"/>
    <x v="7"/>
    <x v="3"/>
    <d v="1899-12-30T09:00:00"/>
    <s v="Off the Alaska coast"/>
    <x v="441"/>
    <x v="2"/>
    <s v="Cessna 310C"/>
    <n v="4"/>
    <n v="4"/>
    <n v="0"/>
    <n v="4"/>
    <n v="0"/>
    <n v="0"/>
  </r>
  <r>
    <d v="1972-10-21T00:00:00"/>
    <x v="64"/>
    <x v="7"/>
    <x v="3"/>
    <s v="c:09:00"/>
    <s v="Off Athens, Greece"/>
    <x v="61"/>
    <x v="541"/>
    <s v="NAMC YS-11A-202"/>
    <n v="53"/>
    <n v="37"/>
    <n v="0"/>
    <n v="37"/>
    <n v="16"/>
    <n v="0.30188679245283018"/>
  </r>
  <r>
    <d v="1972-10-23T00:00:00"/>
    <x v="64"/>
    <x v="7"/>
    <x v="3"/>
    <s v="Unknown"/>
    <s v="Tanna, Vanuatu"/>
    <x v="442"/>
    <x v="946"/>
    <s v="Britten-Norman BN-2A-6 Islander"/>
    <n v="8"/>
    <n v="1"/>
    <n v="0"/>
    <n v="1"/>
    <n v="7"/>
    <n v="0.875"/>
  </r>
  <r>
    <d v="1972-10-27T00:00:00"/>
    <x v="64"/>
    <x v="7"/>
    <x v="3"/>
    <d v="1899-12-30T19:20:00"/>
    <s v="Near Noiretable, Loire, France"/>
    <x v="443"/>
    <x v="616"/>
    <s v="Vickers Viscount 724"/>
    <n v="68"/>
    <n v="60"/>
    <n v="0"/>
    <n v="60"/>
    <n v="8"/>
    <n v="0.11764705882352941"/>
  </r>
  <r>
    <d v="1972-10-30T00:00:00"/>
    <x v="64"/>
    <x v="7"/>
    <x v="3"/>
    <s v="Unknown"/>
    <s v="Poggiorsini, Italy"/>
    <x v="31"/>
    <x v="813"/>
    <s v="Fokker F-27 Friendship 200"/>
    <n v="27"/>
    <n v="27"/>
    <n v="0"/>
    <n v="27"/>
    <n v="0"/>
    <n v="0"/>
  </r>
  <r>
    <d v="1972-10-31T00:00:00"/>
    <x v="64"/>
    <x v="7"/>
    <x v="3"/>
    <d v="1899-12-30T18:00:00"/>
    <s v="Near My Tho, South Vietnam"/>
    <x v="354"/>
    <x v="0"/>
    <s v="Boeing Vertol CH-47 (helicopter)"/>
    <n v="22"/>
    <n v="22"/>
    <n v="0"/>
    <n v="22"/>
    <n v="0"/>
    <n v="0"/>
  </r>
  <r>
    <d v="1972-11-04T00:00:00"/>
    <x v="64"/>
    <x v="7"/>
    <x v="5"/>
    <s v="Unknown"/>
    <s v="Near Plovdiv, Bulgaria"/>
    <x v="82"/>
    <x v="880"/>
    <s v="Ilyushin IL-14P"/>
    <n v="35"/>
    <n v="35"/>
    <n v="0"/>
    <n v="35"/>
    <n v="0"/>
    <n v="0"/>
  </r>
  <r>
    <d v="1972-11-17T00:00:00"/>
    <x v="64"/>
    <x v="7"/>
    <x v="5"/>
    <d v="1899-12-30T23:20:00"/>
    <s v="Elkton, Kentucky"/>
    <x v="173"/>
    <x v="947"/>
    <s v="Beech G18S"/>
    <n v="11"/>
    <n v="11"/>
    <n v="0"/>
    <n v="11"/>
    <n v="0"/>
    <n v="0"/>
  </r>
  <r>
    <d v="1972-11-28T00:00:00"/>
    <x v="64"/>
    <x v="7"/>
    <x v="5"/>
    <d v="1899-12-30T19:51:00"/>
    <s v="Near Moscow, Russia"/>
    <x v="34"/>
    <x v="405"/>
    <s v="McDonnell Douglas DC-8-62"/>
    <n v="76"/>
    <n v="62"/>
    <n v="0"/>
    <n v="62"/>
    <n v="14"/>
    <n v="0.18421052631578946"/>
  </r>
  <r>
    <d v="1972-11-29T00:00:00"/>
    <x v="64"/>
    <x v="7"/>
    <x v="5"/>
    <d v="1899-12-30T20:27:00"/>
    <s v="St. Paul, Minnesota"/>
    <x v="55"/>
    <x v="948"/>
    <s v="Beechcraft C-45H"/>
    <n v="2"/>
    <n v="2"/>
    <n v="0"/>
    <n v="2"/>
    <n v="0"/>
    <n v="0"/>
  </r>
  <r>
    <d v="1972-12-03T00:00:00"/>
    <x v="64"/>
    <x v="7"/>
    <x v="9"/>
    <d v="1899-12-30T06:45:00"/>
    <s v="Tenerife,  Canary Islands"/>
    <x v="383"/>
    <x v="676"/>
    <s v="Convair CV-990-30A-5 Coronado"/>
    <n v="155"/>
    <n v="155"/>
    <n v="0"/>
    <n v="155"/>
    <n v="0"/>
    <n v="0"/>
  </r>
  <r>
    <d v="1972-12-05T00:00:00"/>
    <x v="64"/>
    <x v="7"/>
    <x v="9"/>
    <d v="1899-12-30T15:05:00"/>
    <s v="Beni Sueif, Egypt"/>
    <x v="105"/>
    <x v="919"/>
    <s v="Boeing 707-336C"/>
    <n v="6"/>
    <n v="6"/>
    <n v="0"/>
    <n v="6"/>
    <n v="0"/>
    <n v="0"/>
  </r>
  <r>
    <d v="1972-12-05T00:00:00"/>
    <x v="64"/>
    <x v="7"/>
    <x v="9"/>
    <s v="Unknown"/>
    <s v="Myrtle Beach, South Carolina"/>
    <x v="184"/>
    <x v="197"/>
    <s v="Lockheed C-130E Hercules"/>
    <n v="12"/>
    <n v="12"/>
    <n v="0"/>
    <n v="12"/>
    <n v="0"/>
    <n v="0"/>
  </r>
  <r>
    <d v="1972-12-06T00:00:00"/>
    <x v="64"/>
    <x v="7"/>
    <x v="9"/>
    <s v="Unknown"/>
    <s v="Near  LaRandall, Quebe,Canada"/>
    <x v="444"/>
    <x v="949"/>
    <s v="Douglas C-47B-15-DK"/>
    <n v="3"/>
    <n v="3"/>
    <n v="0"/>
    <n v="3"/>
    <n v="0"/>
    <n v="0"/>
  </r>
  <r>
    <d v="1972-12-08T00:00:00"/>
    <x v="64"/>
    <x v="7"/>
    <x v="9"/>
    <s v="Unknown"/>
    <s v="Near Rawalpindi, Pakistan"/>
    <x v="227"/>
    <x v="478"/>
    <s v="Fokker F-27 Friendship 400"/>
    <n v="26"/>
    <n v="26"/>
    <n v="0"/>
    <n v="26"/>
    <n v="0"/>
    <n v="0"/>
  </r>
  <r>
    <d v="1973-02-12T00:00:00"/>
    <x v="52"/>
    <x v="7"/>
    <x v="10"/>
    <d v="1899-12-30T19:15:00"/>
    <s v="Walla Walla, Washington"/>
    <x v="69"/>
    <x v="950"/>
    <s v="Cessna 320E"/>
    <n v="4"/>
    <n v="4"/>
    <n v="0"/>
    <n v="4"/>
    <n v="0"/>
    <n v="0"/>
  </r>
  <r>
    <d v="1972-12-08T00:00:00"/>
    <x v="64"/>
    <x v="7"/>
    <x v="9"/>
    <d v="1899-12-30T14:28:00"/>
    <s v="Chicago, Midway Airport, Illinois"/>
    <x v="445"/>
    <x v="111"/>
    <s v="Boeing B-737-222"/>
    <n v="61"/>
    <n v="43"/>
    <n v="2"/>
    <n v="45"/>
    <n v="18"/>
    <n v="0.29508196721311475"/>
  </r>
  <r>
    <d v="1972-12-15T00:00:00"/>
    <x v="64"/>
    <x v="7"/>
    <x v="9"/>
    <d v="1899-12-30T11:46:00"/>
    <s v="Detroit, Michigan"/>
    <x v="90"/>
    <x v="951"/>
    <s v="Learjet 23"/>
    <n v="2"/>
    <n v="2"/>
    <n v="1"/>
    <n v="3"/>
    <n v="0"/>
    <n v="0"/>
  </r>
  <r>
    <d v="1972-12-20T00:00:00"/>
    <x v="64"/>
    <x v="7"/>
    <x v="9"/>
    <d v="1899-12-30T18:00:00"/>
    <s v="Chicago, Illinois"/>
    <x v="20"/>
    <x v="952"/>
    <s v="Convair CV-880 / McDonnell DC-9-31"/>
    <n v="133"/>
    <n v="10"/>
    <n v="0"/>
    <n v="10"/>
    <n v="123"/>
    <n v="0.92481203007518797"/>
  </r>
  <r>
    <d v="1972-12-21T00:00:00"/>
    <x v="64"/>
    <x v="7"/>
    <x v="9"/>
    <s v="Unknown"/>
    <s v="Near Pakse, Laos"/>
    <x v="275"/>
    <x v="197"/>
    <s v="Lockheed AC-130A Hercules"/>
    <n v="16"/>
    <n v="14"/>
    <n v="0"/>
    <n v="14"/>
    <n v="2"/>
    <n v="0.125"/>
  </r>
  <r>
    <d v="1972-12-21T00:00:00"/>
    <x v="64"/>
    <x v="7"/>
    <x v="9"/>
    <s v="Unknown"/>
    <s v="Off St. Maarten off, Netherlands Antilles"/>
    <x v="446"/>
    <x v="953"/>
    <s v="de Havilland Canada DHC-6 Twin Otter 300"/>
    <n v="13"/>
    <n v="13"/>
    <n v="0"/>
    <n v="13"/>
    <n v="0"/>
    <n v="0"/>
  </r>
  <r>
    <d v="1972-12-23T00:00:00"/>
    <x v="64"/>
    <x v="7"/>
    <x v="9"/>
    <s v="Unknown"/>
    <s v="Skaugum, Norway"/>
    <x v="116"/>
    <x v="487"/>
    <s v="Fokker F-28 Fellowship 1000"/>
    <n v="45"/>
    <n v="40"/>
    <n v="0"/>
    <n v="40"/>
    <n v="5"/>
    <n v="0.1111111111111111"/>
  </r>
  <r>
    <d v="1972-12-29T00:00:00"/>
    <x v="64"/>
    <x v="7"/>
    <x v="9"/>
    <d v="1899-12-30T23:42:00"/>
    <s v="Everglades National Park, Florida"/>
    <x v="89"/>
    <x v="149"/>
    <s v="Lockheed L-1011 TriStar1"/>
    <n v="176"/>
    <n v="103"/>
    <n v="0"/>
    <n v="103"/>
    <n v="73"/>
    <n v="0.41477272727272729"/>
  </r>
  <r>
    <d v="1972-12-31T00:00:00"/>
    <x v="64"/>
    <x v="7"/>
    <x v="9"/>
    <d v="1899-12-30T19:23:00"/>
    <s v="San Juan, Puerto Rico"/>
    <x v="157"/>
    <x v="954"/>
    <s v="Douglas DC-7CF"/>
    <n v="5"/>
    <n v="5"/>
    <n v="0"/>
    <n v="5"/>
    <n v="0"/>
    <n v="0"/>
  </r>
  <r>
    <d v="1973-01-02T00:00:00"/>
    <x v="52"/>
    <x v="7"/>
    <x v="11"/>
    <d v="1899-12-30T08:34:00"/>
    <s v="Edmonton, Alberta, Canada"/>
    <x v="192"/>
    <x v="469"/>
    <s v="Boeing 707-321C"/>
    <n v="5"/>
    <n v="5"/>
    <n v="0"/>
    <n v="5"/>
    <n v="0"/>
    <n v="0"/>
  </r>
  <r>
    <d v="1973-01-19T00:00:00"/>
    <x v="52"/>
    <x v="7"/>
    <x v="11"/>
    <d v="1899-12-30T14:31:00"/>
    <s v="Near Glasgow, England"/>
    <x v="7"/>
    <x v="229"/>
    <s v="Vickers 802 Viscount"/>
    <n v="4"/>
    <n v="4"/>
    <n v="0"/>
    <n v="4"/>
    <n v="0"/>
    <n v="0"/>
  </r>
  <r>
    <d v="1973-01-22T00:00:00"/>
    <x v="52"/>
    <x v="7"/>
    <x v="11"/>
    <d v="1899-12-30T01:00:00"/>
    <s v="Perm, Russia"/>
    <x v="34"/>
    <x v="245"/>
    <s v="Antonov An-24B"/>
    <n v="44"/>
    <n v="44"/>
    <n v="0"/>
    <n v="44"/>
    <n v="0"/>
    <n v="0"/>
  </r>
  <r>
    <d v="1973-01-22T00:00:00"/>
    <x v="52"/>
    <x v="7"/>
    <x v="11"/>
    <d v="1899-12-30T09:30:00"/>
    <s v="Kano, Nigeria"/>
    <x v="198"/>
    <x v="660"/>
    <s v="Boeing B-707-3D3C"/>
    <n v="202"/>
    <n v="176"/>
    <n v="0"/>
    <n v="176"/>
    <n v="26"/>
    <n v="0.12871287128712872"/>
  </r>
  <r>
    <d v="1973-01-27T00:00:00"/>
    <x v="52"/>
    <x v="7"/>
    <x v="11"/>
    <d v="1899-12-30T13:00:00"/>
    <s v="Townsend, Tennessee"/>
    <x v="60"/>
    <x v="955"/>
    <s v="Cessna 182B"/>
    <n v="4"/>
    <n v="3"/>
    <n v="0"/>
    <n v="3"/>
    <n v="1"/>
    <n v="0.25"/>
  </r>
  <r>
    <d v="1973-01-27T00:00:00"/>
    <x v="52"/>
    <x v="7"/>
    <x v="11"/>
    <s v="Unknown"/>
    <s v="Near Tegucigalpa, Honduras"/>
    <x v="106"/>
    <x v="956"/>
    <s v="Douglas DC-6A"/>
    <n v="3"/>
    <n v="3"/>
    <n v="0"/>
    <n v="3"/>
    <n v="0"/>
    <n v="0"/>
  </r>
  <r>
    <d v="1973-01-29T00:00:00"/>
    <x v="52"/>
    <x v="7"/>
    <x v="11"/>
    <s v="Unknown"/>
    <s v="Near Kyrenia, Cyprus"/>
    <x v="394"/>
    <x v="957"/>
    <s v="Ilyushin IL-18D"/>
    <n v="37"/>
    <n v="37"/>
    <n v="0"/>
    <n v="37"/>
    <n v="0"/>
    <n v="0"/>
  </r>
  <r>
    <d v="1973-01-31T00:00:00"/>
    <x v="52"/>
    <x v="7"/>
    <x v="11"/>
    <d v="1899-12-30T12:20:00"/>
    <s v="Kasigluk, Alaska"/>
    <x v="175"/>
    <x v="958"/>
    <s v="Cessna 180H"/>
    <n v="2"/>
    <n v="2"/>
    <n v="0"/>
    <n v="2"/>
    <n v="0"/>
    <n v="0"/>
  </r>
  <r>
    <d v="1973-02-19T00:00:00"/>
    <x v="52"/>
    <x v="7"/>
    <x v="10"/>
    <d v="1899-12-30T10:06:00"/>
    <s v="Prague, Czechoslovakia"/>
    <x v="42"/>
    <x v="245"/>
    <s v="Tupolev TU-154"/>
    <n v="100"/>
    <n v="66"/>
    <n v="0"/>
    <n v="66"/>
    <n v="34"/>
    <n v="0.34"/>
  </r>
  <r>
    <d v="1973-02-19T00:00:00"/>
    <x v="52"/>
    <x v="7"/>
    <x v="10"/>
    <d v="1899-12-30T09:15:00"/>
    <s v="Morgan City, Louisiana"/>
    <x v="390"/>
    <x v="959"/>
    <s v="Bell 206B"/>
    <n v="5"/>
    <n v="5"/>
    <n v="0"/>
    <n v="5"/>
    <n v="0"/>
    <n v="0"/>
  </r>
  <r>
    <d v="1973-02-21T00:00:00"/>
    <x v="52"/>
    <x v="7"/>
    <x v="10"/>
    <s v="Unknown"/>
    <s v="Cerro Horqueta, Panama"/>
    <x v="124"/>
    <x v="960"/>
    <s v="Douglas DC-3"/>
    <n v="28"/>
    <n v="22"/>
    <n v="0"/>
    <n v="22"/>
    <n v="6"/>
    <n v="0.21428571428571427"/>
  </r>
  <r>
    <d v="1973-02-21T00:00:00"/>
    <x v="52"/>
    <x v="7"/>
    <x v="10"/>
    <d v="1899-12-30T14:10:00"/>
    <s v="Near Isma'iliya, Egypt"/>
    <x v="105"/>
    <x v="961"/>
    <s v="Boeing B-727-224"/>
    <n v="113"/>
    <n v="110"/>
    <n v="0"/>
    <n v="110"/>
    <n v="3"/>
    <n v="2.6548672566371681E-2"/>
  </r>
  <r>
    <d v="1973-02-22T00:00:00"/>
    <x v="52"/>
    <x v="7"/>
    <x v="10"/>
    <d v="1899-12-30T19:00:00"/>
    <s v="Londonderry, Vermont"/>
    <x v="447"/>
    <x v="657"/>
    <s v="Cessna 310J"/>
    <n v="2"/>
    <n v="2"/>
    <n v="0"/>
    <n v="2"/>
    <n v="0"/>
    <n v="0"/>
  </r>
  <r>
    <d v="1973-02-24T00:00:00"/>
    <x v="52"/>
    <x v="7"/>
    <x v="10"/>
    <s v="Unknown"/>
    <s v="Near Leningrad, Russia"/>
    <x v="34"/>
    <x v="245"/>
    <s v="Ilyushin IL-18"/>
    <n v="79"/>
    <n v="79"/>
    <n v="0"/>
    <n v="79"/>
    <n v="0"/>
    <n v="0"/>
  </r>
  <r>
    <d v="1973-02-28T00:00:00"/>
    <x v="52"/>
    <x v="7"/>
    <x v="10"/>
    <s v="Unknown"/>
    <s v="Semipalatinsk, Kazakhstan"/>
    <x v="448"/>
    <x v="245"/>
    <s v="Yakovlev YAK-40"/>
    <n v="32"/>
    <n v="32"/>
    <n v="0"/>
    <n v="32"/>
    <n v="0"/>
    <n v="0"/>
  </r>
  <r>
    <d v="1973-02-28T00:00:00"/>
    <x v="52"/>
    <x v="7"/>
    <x v="10"/>
    <s v="Unknown"/>
    <s v="Szczecin, Poland"/>
    <x v="233"/>
    <x v="962"/>
    <s v="Antonov An-24B"/>
    <n v="15"/>
    <n v="15"/>
    <n v="0"/>
    <n v="15"/>
    <n v="0"/>
    <n v="0"/>
  </r>
  <r>
    <d v="1973-02-28T00:00:00"/>
    <x v="52"/>
    <x v="7"/>
    <x v="10"/>
    <d v="1899-12-30T23:52:00"/>
    <s v="Near Szczecin, Poland"/>
    <x v="233"/>
    <x v="962"/>
    <s v="Antonov AN-24B"/>
    <n v="18"/>
    <n v="18"/>
    <n v="0"/>
    <n v="18"/>
    <n v="0"/>
    <n v="0"/>
  </r>
  <r>
    <d v="1973-02-28T00:00:00"/>
    <x v="52"/>
    <x v="7"/>
    <x v="10"/>
    <s v="Unknown"/>
    <s v="Near Nabire, Indonesia"/>
    <x v="148"/>
    <x v="908"/>
    <s v="de Havilland Canada DHC-6 Twin Otter 100"/>
    <n v="13"/>
    <n v="13"/>
    <n v="0"/>
    <n v="13"/>
    <n v="0"/>
    <n v="0"/>
  </r>
  <r>
    <d v="1973-03-03T00:00:00"/>
    <x v="52"/>
    <x v="7"/>
    <x v="4"/>
    <d v="1899-12-30T12:45:00"/>
    <s v="Moscow, Russia"/>
    <x v="34"/>
    <x v="880"/>
    <s v="Ilyushin IL-18V"/>
    <n v="25"/>
    <n v="25"/>
    <n v="0"/>
    <n v="25"/>
    <n v="0"/>
    <n v="0"/>
  </r>
  <r>
    <d v="1973-03-05T00:00:00"/>
    <x v="52"/>
    <x v="7"/>
    <x v="4"/>
    <s v="Unknown"/>
    <s v="Off Funchal, Portugal"/>
    <x v="167"/>
    <x v="437"/>
    <s v="Sud Aviation SE-210 Caravelle"/>
    <n v="3"/>
    <n v="3"/>
    <n v="0"/>
    <n v="3"/>
    <n v="0"/>
    <n v="0"/>
  </r>
  <r>
    <d v="1973-03-05T00:00:00"/>
    <x v="52"/>
    <x v="7"/>
    <x v="4"/>
    <d v="1899-12-30T13:50:00"/>
    <s v="Near Nantes, France"/>
    <x v="11"/>
    <x v="963"/>
    <s v="MD Douglas DC-9-32/Convair CV-990A"/>
    <n v="182"/>
    <n v="68"/>
    <n v="0"/>
    <n v="68"/>
    <n v="114"/>
    <n v="0.62637362637362637"/>
  </r>
  <r>
    <d v="1973-03-07T00:00:00"/>
    <x v="52"/>
    <x v="7"/>
    <x v="4"/>
    <s v="Unknown"/>
    <s v="Near Ban Hong Sa, Laos"/>
    <x v="275"/>
    <x v="573"/>
    <s v="Fairchild C-123"/>
    <n v="4"/>
    <n v="4"/>
    <n v="0"/>
    <n v="4"/>
    <n v="0"/>
    <n v="0"/>
  </r>
  <r>
    <d v="1973-03-15T00:00:00"/>
    <x v="52"/>
    <x v="7"/>
    <x v="4"/>
    <s v="Unknown"/>
    <s v="Hyderabad, India"/>
    <x v="131"/>
    <x v="438"/>
    <s v="HAL-748-224"/>
    <n v="3"/>
    <n v="3"/>
    <n v="0"/>
    <n v="3"/>
    <n v="0"/>
    <n v="0"/>
  </r>
  <r>
    <d v="1973-03-15T00:00:00"/>
    <x v="52"/>
    <x v="7"/>
    <x v="4"/>
    <d v="1899-12-30T14:00:00"/>
    <s v="Off Brunswick, Maine"/>
    <x v="421"/>
    <x v="1"/>
    <s v="Lockheed P-3B Orion"/>
    <n v="5"/>
    <n v="5"/>
    <n v="0"/>
    <n v="5"/>
    <n v="0"/>
    <n v="0"/>
  </r>
  <r>
    <d v="1973-03-19T00:00:00"/>
    <x v="52"/>
    <x v="7"/>
    <x v="4"/>
    <s v="Unknown"/>
    <s v="Ben Me Thuot, South Vietnam"/>
    <x v="354"/>
    <x v="448"/>
    <s v="Douglas C-54D"/>
    <n v="62"/>
    <n v="62"/>
    <n v="0"/>
    <n v="62"/>
    <n v="0"/>
    <n v="0"/>
  </r>
  <r>
    <d v="1973-04-10T00:00:00"/>
    <x v="52"/>
    <x v="7"/>
    <x v="8"/>
    <d v="1899-12-30T10:13:00"/>
    <s v="Near Hochwald, Solothurn,  Switzerland"/>
    <x v="449"/>
    <x v="964"/>
    <s v="Vickers Vanguard 952"/>
    <n v="145"/>
    <n v="108"/>
    <n v="0"/>
    <n v="108"/>
    <n v="37"/>
    <n v="0.25517241379310346"/>
  </r>
  <r>
    <d v="1973-04-12T00:00:00"/>
    <x v="52"/>
    <x v="7"/>
    <x v="8"/>
    <d v="1899-12-30T15:00:00"/>
    <s v="Sunnyvale, California"/>
    <x v="28"/>
    <x v="965"/>
    <s v="Lockheed P-3C / Convair CV-990-30A-5"/>
    <n v="17"/>
    <n v="16"/>
    <n v="0"/>
    <n v="16"/>
    <n v="1"/>
    <n v="5.8823529411764705E-2"/>
  </r>
  <r>
    <d v="1973-04-12T00:00:00"/>
    <x v="52"/>
    <x v="7"/>
    <x v="8"/>
    <d v="1899-12-30T14:50:00"/>
    <s v="Moffett AFB, California"/>
    <x v="28"/>
    <x v="1"/>
    <s v="Lockheed P-3C Orion /Convair CV-990"/>
    <n v="16"/>
    <n v="15"/>
    <n v="0"/>
    <n v="15"/>
    <n v="1"/>
    <n v="6.25E-2"/>
  </r>
  <r>
    <d v="1973-04-18T00:00:00"/>
    <x v="52"/>
    <x v="7"/>
    <x v="8"/>
    <s v="Unknown"/>
    <s v="Bamiyan, Afghanistan"/>
    <x v="363"/>
    <x v="966"/>
    <s v="de Havilland Canada DHC-6 Twin Otter 100"/>
    <n v="19"/>
    <n v="4"/>
    <n v="0"/>
    <n v="4"/>
    <n v="15"/>
    <n v="0.78947368421052633"/>
  </r>
  <r>
    <d v="1973-04-19T00:00:00"/>
    <x v="52"/>
    <x v="7"/>
    <x v="8"/>
    <d v="1899-12-30T17:04:00"/>
    <s v="Davenport, Iowa"/>
    <x v="18"/>
    <x v="967"/>
    <s v="Beech E18S"/>
    <n v="6"/>
    <n v="6"/>
    <n v="0"/>
    <n v="6"/>
    <n v="0"/>
    <n v="0"/>
  </r>
  <r>
    <d v="1973-05-11T00:00:00"/>
    <x v="52"/>
    <x v="7"/>
    <x v="6"/>
    <d v="1899-12-30T18:00:00"/>
    <s v="Greenville, Maine"/>
    <x v="421"/>
    <x v="657"/>
    <s v="Cessna 402B"/>
    <n v="4"/>
    <n v="4"/>
    <n v="0"/>
    <n v="4"/>
    <n v="0"/>
    <n v="0"/>
  </r>
  <r>
    <d v="1973-05-16T00:00:00"/>
    <x v="52"/>
    <x v="7"/>
    <x v="6"/>
    <d v="1899-12-30T10:45:00"/>
    <s v="Deadhorse, Alaska"/>
    <x v="175"/>
    <x v="968"/>
    <s v="Swearingen SA26T"/>
    <n v="5"/>
    <n v="2"/>
    <n v="0"/>
    <n v="2"/>
    <n v="3"/>
    <n v="0.6"/>
  </r>
  <r>
    <d v="1973-05-18T00:00:00"/>
    <x v="52"/>
    <x v="7"/>
    <x v="6"/>
    <s v="Unknown"/>
    <s v="Chita, Siberia, Russia"/>
    <x v="450"/>
    <x v="245"/>
    <s v="Tupolev TU-104A"/>
    <n v="100"/>
    <n v="100"/>
    <n v="0"/>
    <n v="100"/>
    <n v="0"/>
    <n v="0"/>
  </r>
  <r>
    <d v="1973-05-19T00:00:00"/>
    <x v="52"/>
    <x v="7"/>
    <x v="6"/>
    <s v="Unknown"/>
    <s v="Svay Rieng, Cambodia"/>
    <x v="440"/>
    <x v="943"/>
    <s v="Douglas C-47A"/>
    <n v="11"/>
    <n v="11"/>
    <n v="0"/>
    <n v="11"/>
    <n v="0"/>
    <n v="0"/>
  </r>
  <r>
    <d v="1973-05-29T00:00:00"/>
    <x v="52"/>
    <x v="7"/>
    <x v="6"/>
    <s v="Unknown"/>
    <s v="Near Rimouski, Canada"/>
    <x v="83"/>
    <x v="969"/>
    <s v="Douglas DC-3"/>
    <n v="4"/>
    <n v="4"/>
    <n v="0"/>
    <n v="4"/>
    <n v="0"/>
    <n v="0"/>
  </r>
  <r>
    <d v="1973-05-31T00:00:00"/>
    <x v="52"/>
    <x v="7"/>
    <x v="6"/>
    <d v="1899-12-30T21:50:00"/>
    <s v="Near New Delhi, India"/>
    <x v="131"/>
    <x v="438"/>
    <s v="Boeing B-737-2A8"/>
    <n v="65"/>
    <n v="48"/>
    <n v="0"/>
    <n v="48"/>
    <n v="17"/>
    <n v="0.26153846153846155"/>
  </r>
  <r>
    <d v="1973-06-01T00:00:00"/>
    <x v="52"/>
    <x v="7"/>
    <x v="7"/>
    <s v="Unknown"/>
    <s v="Sao Luis, Brazil"/>
    <x v="53"/>
    <x v="291"/>
    <s v="Sud Aviation SE-210 Caravelle VIN"/>
    <n v="23"/>
    <n v="23"/>
    <n v="0"/>
    <n v="23"/>
    <n v="0"/>
    <n v="0"/>
  </r>
  <r>
    <d v="1973-06-03T00:00:00"/>
    <x v="52"/>
    <x v="7"/>
    <x v="7"/>
    <s v="Unknown"/>
    <s v="Goussainville, France"/>
    <x v="11"/>
    <x v="245"/>
    <s v="Tupolev TU-144"/>
    <n v="6"/>
    <n v="6"/>
    <n v="8"/>
    <n v="14"/>
    <n v="0"/>
    <n v="0"/>
  </r>
  <r>
    <d v="1973-06-09T00:00:00"/>
    <x v="52"/>
    <x v="7"/>
    <x v="7"/>
    <s v="Unknown"/>
    <s v="Rio de Janeiro, Brazil"/>
    <x v="53"/>
    <x v="203"/>
    <s v="Boeing 707-327C"/>
    <n v="4"/>
    <n v="2"/>
    <n v="0"/>
    <n v="2"/>
    <n v="2"/>
    <n v="0.5"/>
  </r>
  <r>
    <d v="1973-06-20T00:00:00"/>
    <x v="52"/>
    <x v="7"/>
    <x v="7"/>
    <s v="Unknown"/>
    <s v="Near Puerto Vallarta, Mexico"/>
    <x v="70"/>
    <x v="970"/>
    <s v="McDonnell Douglas DC-9-15"/>
    <n v="27"/>
    <n v="27"/>
    <n v="0"/>
    <n v="27"/>
    <n v="0"/>
    <n v="0"/>
  </r>
  <r>
    <d v="1973-06-30T00:00:00"/>
    <x v="52"/>
    <x v="7"/>
    <x v="7"/>
    <s v="Unknown"/>
    <s v="Amman, Jordan"/>
    <x v="308"/>
    <x v="245"/>
    <s v="Tupolev TU-134A"/>
    <n v="84"/>
    <n v="5"/>
    <n v="3"/>
    <n v="8"/>
    <n v="79"/>
    <n v="0.94047619047619047"/>
  </r>
  <r>
    <d v="1973-07-11T00:00:00"/>
    <x v="52"/>
    <x v="7"/>
    <x v="1"/>
    <d v="1899-12-30T14:03:00"/>
    <s v="Paris, Orly, France"/>
    <x v="451"/>
    <x v="203"/>
    <s v="Boeing B-707-345C"/>
    <n v="134"/>
    <n v="123"/>
    <n v="0"/>
    <n v="123"/>
    <n v="11"/>
    <n v="8.2089552238805971E-2"/>
  </r>
  <r>
    <d v="1973-07-22T00:00:00"/>
    <x v="52"/>
    <x v="7"/>
    <x v="1"/>
    <d v="1899-12-30T22:07:00"/>
    <s v="Off Papeete, Tahiti"/>
    <x v="452"/>
    <x v="154"/>
    <s v="Boeing B-707-321B"/>
    <n v="79"/>
    <n v="78"/>
    <n v="0"/>
    <n v="78"/>
    <n v="1"/>
    <n v="1.2658227848101266E-2"/>
  </r>
  <r>
    <d v="1973-07-23T00:00:00"/>
    <x v="52"/>
    <x v="7"/>
    <x v="1"/>
    <d v="1899-12-30T16:43:00"/>
    <s v="St. Louis, Missouri"/>
    <x v="102"/>
    <x v="971"/>
    <s v="Fairchild-Hiller FH-227B"/>
    <n v="44"/>
    <n v="38"/>
    <n v="0"/>
    <n v="38"/>
    <n v="6"/>
    <n v="0.13636363636363635"/>
  </r>
  <r>
    <d v="1973-07-24T00:00:00"/>
    <x v="52"/>
    <x v="7"/>
    <x v="1"/>
    <d v="1899-12-30T07:08:00"/>
    <s v="Honolulu, HI"/>
    <x v="453"/>
    <x v="972"/>
    <s v="Volpar C45G"/>
    <n v="5"/>
    <n v="5"/>
    <n v="0"/>
    <n v="5"/>
    <n v="0"/>
    <n v="0"/>
  </r>
  <r>
    <d v="1973-07-31T00:00:00"/>
    <x v="52"/>
    <x v="7"/>
    <x v="1"/>
    <d v="1899-12-30T10:08:00"/>
    <s v="Logan Airport, Boston, Massachusett"/>
    <x v="454"/>
    <x v="133"/>
    <s v="McDonnell Douglas DC-9-31"/>
    <n v="89"/>
    <n v="89"/>
    <n v="0"/>
    <n v="89"/>
    <n v="0"/>
    <n v="0"/>
  </r>
  <r>
    <d v="1973-08-04T00:00:00"/>
    <x v="52"/>
    <x v="7"/>
    <x v="2"/>
    <d v="1899-12-30T20:00:00"/>
    <s v="Ketchikan, Alaska"/>
    <x v="175"/>
    <x v="973"/>
    <s v="Cessna A185F"/>
    <n v="5"/>
    <n v="5"/>
    <n v="0"/>
    <n v="5"/>
    <n v="0"/>
    <n v="0"/>
  </r>
  <r>
    <d v="1973-10-13T00:00:00"/>
    <x v="52"/>
    <x v="7"/>
    <x v="3"/>
    <d v="1899-12-30T20:15:00"/>
    <s v="Near  Domodedovo, Russia"/>
    <x v="34"/>
    <x v="245"/>
    <s v="Tupolev TU-104B"/>
    <n v="119"/>
    <n v="119"/>
    <n v="0"/>
    <n v="119"/>
    <n v="0"/>
    <n v="0"/>
  </r>
  <r>
    <d v="1973-08-13T00:00:00"/>
    <x v="52"/>
    <x v="7"/>
    <x v="2"/>
    <d v="1899-12-30T11:40:00"/>
    <s v="Near La  Corunda, Spain"/>
    <x v="19"/>
    <x v="437"/>
    <s v="Sud-Aviation Caravelle 10-R"/>
    <n v="85"/>
    <n v="85"/>
    <n v="5"/>
    <n v="90"/>
    <n v="0"/>
    <n v="0"/>
  </r>
  <r>
    <d v="1973-08-15T00:00:00"/>
    <x v="52"/>
    <x v="7"/>
    <x v="2"/>
    <d v="1899-12-30T14:50:00"/>
    <s v="Don Don, Haiti"/>
    <x v="385"/>
    <x v="2"/>
    <s v="Norman BN-2A-6"/>
    <n v="10"/>
    <n v="10"/>
    <n v="0"/>
    <n v="10"/>
    <n v="0"/>
    <n v="0"/>
  </r>
  <r>
    <d v="1973-08-18T00:00:00"/>
    <x v="52"/>
    <x v="7"/>
    <x v="2"/>
    <s v="Unknown"/>
    <s v="Baku, Azerbaijan, USSR"/>
    <x v="455"/>
    <x v="245"/>
    <s v="Antonov AN-24V"/>
    <n v="64"/>
    <n v="56"/>
    <n v="0"/>
    <n v="56"/>
    <n v="8"/>
    <n v="0.125"/>
  </r>
  <r>
    <d v="1973-08-22T00:00:00"/>
    <x v="52"/>
    <x v="7"/>
    <x v="2"/>
    <s v="Unknown"/>
    <s v="El Yopal, Colombia"/>
    <x v="38"/>
    <x v="235"/>
    <s v="Douglas DC-3"/>
    <n v="17"/>
    <n v="16"/>
    <n v="0"/>
    <n v="16"/>
    <n v="1"/>
    <n v="5.8823529411764705E-2"/>
  </r>
  <r>
    <d v="1973-08-27T00:00:00"/>
    <x v="52"/>
    <x v="7"/>
    <x v="2"/>
    <d v="1899-12-30T12:45:00"/>
    <s v="Bogota, Colombia"/>
    <x v="38"/>
    <x v="303"/>
    <s v="Lockheed L-188A Electra"/>
    <n v="42"/>
    <n v="42"/>
    <n v="0"/>
    <n v="42"/>
    <n v="0"/>
    <n v="0"/>
  </r>
  <r>
    <d v="1973-08-28T00:00:00"/>
    <x v="52"/>
    <x v="7"/>
    <x v="2"/>
    <d v="1899-12-30T21:45:00"/>
    <s v="Near Huete, Spain"/>
    <x v="19"/>
    <x v="197"/>
    <s v="Lockheed C-141A"/>
    <n v="25"/>
    <n v="24"/>
    <n v="0"/>
    <n v="24"/>
    <n v="1"/>
    <n v="0.04"/>
  </r>
  <r>
    <d v="1973-08-28T00:00:00"/>
    <x v="52"/>
    <x v="7"/>
    <x v="2"/>
    <d v="1899-12-30T20:50:00"/>
    <s v="Thirty-five miles west of Los Angeles, California"/>
    <x v="28"/>
    <x v="358"/>
    <s v="Boeing B-707-331B"/>
    <n v="149"/>
    <n v="1"/>
    <n v="0"/>
    <n v="1"/>
    <n v="148"/>
    <n v="0.99328859060402686"/>
  </r>
  <r>
    <d v="1973-09-04T00:00:00"/>
    <x v="52"/>
    <x v="7"/>
    <x v="0"/>
    <d v="1899-12-30T22:30:00"/>
    <s v="Gary, Indiana"/>
    <x v="17"/>
    <x v="974"/>
    <s v="Piper PA-30 / Cessna 337A"/>
    <n v="5"/>
    <n v="4"/>
    <n v="0"/>
    <n v="4"/>
    <n v="1"/>
    <n v="0.2"/>
  </r>
  <r>
    <d v="1973-09-08T00:00:00"/>
    <x v="52"/>
    <x v="7"/>
    <x v="0"/>
    <d v="1899-12-30T04:42:00"/>
    <s v="King Cove, Alaska"/>
    <x v="175"/>
    <x v="561"/>
    <s v="McDonnell Douglas DC-8-63F"/>
    <n v="6"/>
    <n v="6"/>
    <n v="0"/>
    <n v="6"/>
    <n v="0"/>
    <n v="0"/>
  </r>
  <r>
    <d v="1973-09-09T00:00:00"/>
    <x v="52"/>
    <x v="7"/>
    <x v="0"/>
    <d v="1899-12-30T15:18:00"/>
    <s v="Paintsville, Kentucky"/>
    <x v="173"/>
    <x v="975"/>
    <s v="Cessna 310H"/>
    <n v="4"/>
    <n v="4"/>
    <n v="0"/>
    <n v="4"/>
    <n v="0"/>
    <n v="0"/>
  </r>
  <r>
    <d v="1973-09-11T00:00:00"/>
    <x v="52"/>
    <x v="7"/>
    <x v="0"/>
    <s v="Unknown"/>
    <s v="Moganik, Yugoslavia"/>
    <x v="99"/>
    <x v="275"/>
    <s v="Aerospatiale Caravelle 6N"/>
    <n v="41"/>
    <n v="41"/>
    <n v="0"/>
    <n v="41"/>
    <n v="0"/>
    <n v="0"/>
  </r>
  <r>
    <d v="1973-09-20T00:00:00"/>
    <x v="52"/>
    <x v="7"/>
    <x v="0"/>
    <d v="1899-12-30T22:45:00"/>
    <s v="Natchitoches, Louisiana"/>
    <x v="390"/>
    <x v="824"/>
    <s v="Beechcraft E18S"/>
    <n v="6"/>
    <n v="6"/>
    <n v="0"/>
    <n v="6"/>
    <n v="0"/>
    <n v="0"/>
  </r>
  <r>
    <d v="1973-09-24T00:00:00"/>
    <x v="52"/>
    <x v="7"/>
    <x v="0"/>
    <d v="1899-12-30T02:00:00"/>
    <s v="Eagleville, California"/>
    <x v="28"/>
    <x v="976"/>
    <s v="Cessna 310"/>
    <n v="2"/>
    <n v="2"/>
    <n v="0"/>
    <n v="2"/>
    <n v="0"/>
    <n v="0"/>
  </r>
  <r>
    <d v="1973-09-25T00:00:00"/>
    <x v="52"/>
    <x v="7"/>
    <x v="0"/>
    <d v="1899-12-30T06:18:00"/>
    <s v="Lincoln, Nebraska"/>
    <x v="52"/>
    <x v="977"/>
    <s v="Gates Lear 25"/>
    <n v="3"/>
    <n v="3"/>
    <n v="0"/>
    <n v="3"/>
    <n v="0"/>
    <n v="0"/>
  </r>
  <r>
    <d v="1973-09-27T00:00:00"/>
    <x v="52"/>
    <x v="7"/>
    <x v="0"/>
    <d v="1899-12-30T19:52:00"/>
    <s v="Rich Mountain, Arkansas"/>
    <x v="95"/>
    <x v="978"/>
    <s v="Convair 600"/>
    <n v="11"/>
    <n v="11"/>
    <n v="0"/>
    <n v="11"/>
    <n v="0"/>
    <n v="0"/>
  </r>
  <r>
    <d v="1973-09-30T00:00:00"/>
    <x v="52"/>
    <x v="7"/>
    <x v="0"/>
    <s v="Unknown"/>
    <s v="Miritituba, Brazil"/>
    <x v="53"/>
    <x v="979"/>
    <s v="Douglas DC-3A"/>
    <n v="9"/>
    <n v="9"/>
    <n v="0"/>
    <n v="9"/>
    <n v="0"/>
    <n v="0"/>
  </r>
  <r>
    <d v="1973-09-30T00:00:00"/>
    <x v="52"/>
    <x v="7"/>
    <x v="0"/>
    <d v="1899-12-30T20:40:00"/>
    <s v="Near Sverdlovsk, Russia"/>
    <x v="34"/>
    <x v="245"/>
    <s v="Tupolev TU-104B"/>
    <n v="108"/>
    <n v="108"/>
    <n v="0"/>
    <n v="108"/>
    <n v="0"/>
    <n v="0"/>
  </r>
  <r>
    <d v="1973-10-02T00:00:00"/>
    <x v="52"/>
    <x v="7"/>
    <x v="3"/>
    <s v="Unknown"/>
    <s v="Magadan, Russia"/>
    <x v="34"/>
    <x v="245"/>
    <s v="Antonov AN-12V"/>
    <n v="10"/>
    <n v="10"/>
    <n v="0"/>
    <n v="10"/>
    <n v="0"/>
    <n v="0"/>
  </r>
  <r>
    <d v="1973-10-04T00:00:00"/>
    <x v="52"/>
    <x v="7"/>
    <x v="3"/>
    <s v="Unknown"/>
    <s v="Itaituba, PA, Brazil"/>
    <x v="456"/>
    <x v="980"/>
    <s v="Britten-Norman BN-2A-7 Islander"/>
    <n v="8"/>
    <n v="8"/>
    <n v="0"/>
    <n v="8"/>
    <n v="0"/>
    <n v="0"/>
  </r>
  <r>
    <d v="1973-10-23T00:00:00"/>
    <x v="52"/>
    <x v="7"/>
    <x v="3"/>
    <s v="Unknown"/>
    <s v="Guanabara Bay, Brazil"/>
    <x v="53"/>
    <x v="198"/>
    <s v="NAMC YS-11A-211"/>
    <n v="65"/>
    <n v="8"/>
    <n v="0"/>
    <n v="8"/>
    <n v="57"/>
    <n v="0.87692307692307692"/>
  </r>
  <r>
    <d v="1973-10-29T00:00:00"/>
    <x v="52"/>
    <x v="7"/>
    <x v="3"/>
    <s v="Unknown"/>
    <s v="Sainte Lucia Island"/>
    <x v="457"/>
    <x v="981"/>
    <s v="Britten-Norman BN-2A-6 Islander"/>
    <n v="4"/>
    <n v="4"/>
    <n v="0"/>
    <n v="4"/>
    <n v="0"/>
    <n v="0"/>
  </r>
  <r>
    <d v="1973-10-31T00:00:00"/>
    <x v="52"/>
    <x v="7"/>
    <x v="3"/>
    <d v="1899-12-30T06:05:00"/>
    <s v="La Verne, California"/>
    <x v="28"/>
    <x v="982"/>
    <s v="Cessna 401A"/>
    <n v="7"/>
    <n v="2"/>
    <n v="0"/>
    <n v="2"/>
    <n v="5"/>
    <n v="0.7142857142857143"/>
  </r>
  <r>
    <d v="1973-11-02T00:00:00"/>
    <x v="52"/>
    <x v="7"/>
    <x v="5"/>
    <s v="Unknown"/>
    <s v="Villavicencio, Colombia"/>
    <x v="38"/>
    <x v="842"/>
    <s v="Handley Page HPR-7 Herald 101"/>
    <n v="16"/>
    <n v="6"/>
    <n v="0"/>
    <n v="6"/>
    <n v="10"/>
    <n v="0.625"/>
  </r>
  <r>
    <d v="1973-11-03T00:00:00"/>
    <x v="52"/>
    <x v="7"/>
    <x v="5"/>
    <d v="1899-12-30T16:40:00"/>
    <s v="Near Albuquerque,  New Mexico"/>
    <x v="67"/>
    <x v="217"/>
    <s v="McDonnell Douglas DC-10-10"/>
    <n v="128"/>
    <n v="1"/>
    <n v="0"/>
    <n v="1"/>
    <n v="127"/>
    <n v="0.9921875"/>
  </r>
  <r>
    <d v="1973-11-03T00:00:00"/>
    <x v="52"/>
    <x v="7"/>
    <x v="5"/>
    <d v="1899-12-30T09:39:00"/>
    <s v="Boston, Massachusett"/>
    <x v="315"/>
    <x v="154"/>
    <s v="Boeing B-707-321C"/>
    <n v="3"/>
    <n v="3"/>
    <n v="0"/>
    <n v="3"/>
    <n v="0"/>
    <n v="0"/>
  </r>
  <r>
    <d v="1973-11-17T00:00:00"/>
    <x v="52"/>
    <x v="7"/>
    <x v="5"/>
    <s v="Unknown"/>
    <s v="Near Quang-Ngai, Vietnam"/>
    <x v="241"/>
    <x v="448"/>
    <s v="Douglas DC-3"/>
    <n v="27"/>
    <n v="27"/>
    <n v="0"/>
    <n v="27"/>
    <n v="0"/>
    <n v="0"/>
  </r>
  <r>
    <d v="1973-12-07T00:00:00"/>
    <x v="52"/>
    <x v="7"/>
    <x v="9"/>
    <s v="Unknown"/>
    <s v="Moscow, Russia"/>
    <x v="34"/>
    <x v="245"/>
    <s v="Tupolev TU-104B"/>
    <n v="72"/>
    <n v="13"/>
    <n v="0"/>
    <n v="13"/>
    <n v="59"/>
    <n v="0.81944444444444442"/>
  </r>
  <r>
    <d v="1973-12-09T00:00:00"/>
    <x v="52"/>
    <x v="7"/>
    <x v="9"/>
    <d v="1899-12-30T22:55:00"/>
    <s v="Churchill Falls, Newfoundland, Canada"/>
    <x v="371"/>
    <x v="983"/>
    <s v="de Havilland DH-125-400A"/>
    <n v="8"/>
    <n v="8"/>
    <n v="0"/>
    <n v="8"/>
    <n v="0"/>
    <n v="0"/>
  </r>
  <r>
    <d v="1973-12-11T00:00:00"/>
    <x v="52"/>
    <x v="7"/>
    <x v="9"/>
    <s v="Unknown"/>
    <s v="Sitkin Island, Alaska"/>
    <x v="175"/>
    <x v="1"/>
    <s v="Douglas DC-118"/>
    <n v="10"/>
    <n v="10"/>
    <n v="0"/>
    <n v="10"/>
    <n v="0"/>
    <n v="0"/>
  </r>
  <r>
    <d v="1973-12-16T00:00:00"/>
    <x v="52"/>
    <x v="7"/>
    <x v="9"/>
    <s v="Unknown"/>
    <s v="Near Vilnius, Lithuania"/>
    <x v="458"/>
    <x v="245"/>
    <s v="Tupolev TU-124"/>
    <n v="51"/>
    <n v="51"/>
    <n v="0"/>
    <n v="51"/>
    <n v="0"/>
    <n v="0"/>
  </r>
  <r>
    <d v="1973-12-17T00:00:00"/>
    <x v="52"/>
    <x v="7"/>
    <x v="9"/>
    <d v="1899-12-30T13:00:00"/>
    <s v="Rome, Italy"/>
    <x v="31"/>
    <x v="154"/>
    <s v="Boeing B-707-321B"/>
    <n v="177"/>
    <n v="30"/>
    <n v="0"/>
    <n v="30"/>
    <n v="147"/>
    <n v="0.83050847457627119"/>
  </r>
  <r>
    <d v="1973-12-18T00:00:00"/>
    <x v="52"/>
    <x v="7"/>
    <x v="9"/>
    <d v="1899-12-30T19:14:00"/>
    <s v="Manhattan, Kansas"/>
    <x v="56"/>
    <x v="984"/>
    <s v="Cessna 310L"/>
    <n v="2"/>
    <n v="2"/>
    <n v="0"/>
    <n v="2"/>
    <n v="0"/>
    <n v="0"/>
  </r>
  <r>
    <d v="1973-12-21T00:00:00"/>
    <x v="52"/>
    <x v="7"/>
    <x v="9"/>
    <s v="Unknown"/>
    <s v="Talara, Peru"/>
    <x v="101"/>
    <x v="504"/>
    <s v="Convair CV-440"/>
    <n v="9"/>
    <n v="6"/>
    <n v="0"/>
    <n v="6"/>
    <n v="3"/>
    <n v="0.33333333333333331"/>
  </r>
  <r>
    <d v="1973-12-21T00:00:00"/>
    <x v="52"/>
    <x v="7"/>
    <x v="9"/>
    <s v="Unknown"/>
    <s v="Near Siagon, South Vietnam"/>
    <x v="354"/>
    <x v="647"/>
    <s v="Boeing Vertol CH-47 (helilcopter)"/>
    <n v="20"/>
    <n v="20"/>
    <n v="0"/>
    <n v="20"/>
    <n v="0"/>
    <n v="0"/>
  </r>
  <r>
    <d v="1973-12-22T00:00:00"/>
    <x v="52"/>
    <x v="7"/>
    <x v="9"/>
    <d v="1899-12-30T22:10:00"/>
    <s v="Near Tetouan, Morocco"/>
    <x v="32"/>
    <x v="551"/>
    <s v="Sud-Aviation Caravelle VI-N"/>
    <n v="106"/>
    <n v="106"/>
    <n v="0"/>
    <n v="106"/>
    <n v="0"/>
    <n v="0"/>
  </r>
  <r>
    <d v="1973-12-23T00:00:00"/>
    <x v="52"/>
    <x v="7"/>
    <x v="9"/>
    <s v="Unknown"/>
    <s v="Lvov, Ukraine, USSR"/>
    <x v="100"/>
    <x v="245"/>
    <s v="Tupolev TU-124"/>
    <n v="17"/>
    <n v="17"/>
    <n v="0"/>
    <n v="17"/>
    <n v="0"/>
    <n v="0"/>
  </r>
  <r>
    <d v="1973-12-28T00:00:00"/>
    <x v="52"/>
    <x v="7"/>
    <x v="9"/>
    <s v="Unknown"/>
    <s v="Durban, South Africa"/>
    <x v="84"/>
    <x v="985"/>
    <s v="Douglas DC-3"/>
    <n v="25"/>
    <n v="1"/>
    <n v="0"/>
    <n v="1"/>
    <n v="24"/>
    <n v="0.96"/>
  </r>
  <r>
    <d v="1974-01-01T00:00:00"/>
    <x v="65"/>
    <x v="7"/>
    <x v="11"/>
    <d v="1899-12-30T12:38:00"/>
    <s v="Near Turin, Italy"/>
    <x v="31"/>
    <x v="564"/>
    <s v="Fokker F-28 Fellowship 1000"/>
    <n v="42"/>
    <n v="38"/>
    <n v="0"/>
    <n v="38"/>
    <n v="4"/>
    <n v="9.5238095238095233E-2"/>
  </r>
  <r>
    <d v="1974-01-06T00:00:00"/>
    <x v="65"/>
    <x v="7"/>
    <x v="11"/>
    <s v="Unknown"/>
    <s v="Unduavi, Bolivia"/>
    <x v="94"/>
    <x v="986"/>
    <s v="Curtiss C-46F"/>
    <n v="4"/>
    <n v="4"/>
    <n v="0"/>
    <n v="4"/>
    <n v="0"/>
    <n v="0"/>
  </r>
  <r>
    <d v="1974-01-06T00:00:00"/>
    <x v="65"/>
    <x v="7"/>
    <x v="11"/>
    <d v="1899-12-30T18:05:00"/>
    <s v="Johnstown, Pennsylvania"/>
    <x v="14"/>
    <x v="987"/>
    <s v="Beechcraft 99A"/>
    <n v="17"/>
    <n v="12"/>
    <n v="0"/>
    <n v="12"/>
    <n v="5"/>
    <n v="0.29411764705882354"/>
  </r>
  <r>
    <d v="1974-01-06T00:00:00"/>
    <x v="65"/>
    <x v="7"/>
    <x v="11"/>
    <s v="Unknown"/>
    <s v="Mukachevo, Russia"/>
    <x v="34"/>
    <x v="245"/>
    <s v="Antonov AN-24V"/>
    <n v="24"/>
    <n v="24"/>
    <n v="0"/>
    <n v="24"/>
    <n v="0"/>
    <n v="0"/>
  </r>
  <r>
    <d v="1974-01-09T00:00:00"/>
    <x v="65"/>
    <x v="7"/>
    <x v="11"/>
    <d v="1899-12-30T16:36:00"/>
    <s v="Near Nevia, Colombia"/>
    <x v="38"/>
    <x v="588"/>
    <s v="Hawker Siddeley HS 748-260"/>
    <n v="31"/>
    <n v="31"/>
    <n v="0"/>
    <n v="31"/>
    <n v="0"/>
    <n v="0"/>
  </r>
  <r>
    <d v="1974-01-10T00:00:00"/>
    <x v="65"/>
    <x v="7"/>
    <x v="11"/>
    <s v="Unknown"/>
    <s v="La Paz, Bolivia"/>
    <x v="94"/>
    <x v="504"/>
    <s v="Douglas C-54"/>
    <n v="24"/>
    <n v="24"/>
    <n v="0"/>
    <n v="24"/>
    <n v="0"/>
    <n v="0"/>
  </r>
  <r>
    <d v="1974-01-17T00:00:00"/>
    <x v="65"/>
    <x v="7"/>
    <x v="11"/>
    <d v="1899-12-30T18:15:00"/>
    <s v="Cigerdu, Colombia"/>
    <x v="38"/>
    <x v="988"/>
    <s v="Douglas DC-3A"/>
    <n v="14"/>
    <n v="14"/>
    <n v="0"/>
    <n v="14"/>
    <n v="0"/>
    <n v="0"/>
  </r>
  <r>
    <d v="1974-01-25T00:00:00"/>
    <x v="65"/>
    <x v="7"/>
    <x v="11"/>
    <s v="Unknown"/>
    <s v="Rostov, Russia"/>
    <x v="34"/>
    <x v="245"/>
    <s v="Antonov An-24B"/>
    <n v="4"/>
    <n v="4"/>
    <n v="0"/>
    <n v="4"/>
    <n v="0"/>
    <n v="0"/>
  </r>
  <r>
    <d v="1974-01-25T00:00:00"/>
    <x v="65"/>
    <x v="7"/>
    <x v="11"/>
    <d v="1899-12-30T06:58:00"/>
    <s v="Goldendale, Washington"/>
    <x v="69"/>
    <x v="989"/>
    <s v="Cessna 172L"/>
    <n v="2"/>
    <n v="2"/>
    <n v="0"/>
    <n v="2"/>
    <n v="0"/>
    <n v="0"/>
  </r>
  <r>
    <d v="1974-01-26T00:00:00"/>
    <x v="65"/>
    <x v="7"/>
    <x v="11"/>
    <d v="1899-12-30T07:30:00"/>
    <s v="Izmir, Turkey"/>
    <x v="243"/>
    <x v="531"/>
    <s v="Fokker F-28 Fellowship 1000"/>
    <n v="73"/>
    <n v="66"/>
    <n v="0"/>
    <n v="66"/>
    <n v="7"/>
    <n v="9.5890410958904104E-2"/>
  </r>
  <r>
    <d v="1974-01-27T00:00:00"/>
    <x v="65"/>
    <x v="7"/>
    <x v="11"/>
    <d v="1899-12-30T13:15:00"/>
    <s v="S. Dominican Pueblo, New Mexico"/>
    <x v="67"/>
    <x v="990"/>
    <s v="Beechcraft J-35"/>
    <n v="3"/>
    <n v="3"/>
    <n v="0"/>
    <n v="3"/>
    <n v="0"/>
    <n v="0"/>
  </r>
  <r>
    <d v="1974-01-28T00:00:00"/>
    <x v="65"/>
    <x v="7"/>
    <x v="11"/>
    <d v="1899-12-30T07:50:00"/>
    <s v="Winger, Minnesota"/>
    <x v="55"/>
    <x v="991"/>
    <s v="Piper PA-28"/>
    <n v="4"/>
    <n v="4"/>
    <n v="0"/>
    <n v="4"/>
    <n v="0"/>
    <n v="0"/>
  </r>
  <r>
    <d v="1974-01-30T00:00:00"/>
    <x v="65"/>
    <x v="7"/>
    <x v="11"/>
    <d v="1899-12-30T23:41:00"/>
    <s v="Pago Pago, American Samoa"/>
    <x v="459"/>
    <x v="154"/>
    <s v="Boeing B-707-321B"/>
    <n v="101"/>
    <n v="96"/>
    <n v="0"/>
    <n v="96"/>
    <n v="5"/>
    <n v="4.9504950495049507E-2"/>
  </r>
  <r>
    <d v="1974-02-02T00:00:00"/>
    <x v="65"/>
    <x v="7"/>
    <x v="10"/>
    <d v="1899-12-30T21:30:00"/>
    <s v="Near Honolulu, HI"/>
    <x v="453"/>
    <x v="154"/>
    <s v="Boeing B-747"/>
    <n v="298"/>
    <n v="1"/>
    <n v="0"/>
    <n v="1"/>
    <n v="297"/>
    <n v="0.99664429530201337"/>
  </r>
  <r>
    <d v="1974-02-09T00:00:00"/>
    <x v="65"/>
    <x v="7"/>
    <x v="10"/>
    <d v="1899-12-30T17:30:00"/>
    <s v="Near Souda, Crete"/>
    <x v="460"/>
    <x v="992"/>
    <s v="Transall C-160D"/>
    <n v="40"/>
    <n v="35"/>
    <n v="0"/>
    <n v="35"/>
    <n v="5"/>
    <n v="0.125"/>
  </r>
  <r>
    <d v="1974-02-10T00:00:00"/>
    <x v="65"/>
    <x v="7"/>
    <x v="10"/>
    <d v="1899-12-30T19:31:00"/>
    <s v="AtlantiOcean"/>
    <x v="141"/>
    <x v="993"/>
    <s v="Brittonnorman BN-2A6"/>
    <n v="2"/>
    <n v="2"/>
    <n v="0"/>
    <n v="2"/>
    <n v="0"/>
    <n v="0"/>
  </r>
  <r>
    <d v="1974-02-22T00:00:00"/>
    <x v="65"/>
    <x v="7"/>
    <x v="10"/>
    <s v="Unknown"/>
    <s v="Baltimore, Maryland"/>
    <x v="15"/>
    <x v="133"/>
    <s v="MDonnell Dougals DC-9"/>
    <n v="15"/>
    <n v="1"/>
    <n v="0"/>
    <n v="1"/>
    <n v="14"/>
    <n v="0.93333333333333335"/>
  </r>
  <r>
    <d v="1974-02-23T00:00:00"/>
    <x v="65"/>
    <x v="7"/>
    <x v="10"/>
    <s v="Unknown"/>
    <s v="San Francisco de Moxos,  Bolivia"/>
    <x v="94"/>
    <x v="895"/>
    <s v="Curtiss C-46A-45-CU"/>
    <n v="7"/>
    <n v="7"/>
    <n v="0"/>
    <n v="7"/>
    <n v="0"/>
    <n v="0"/>
  </r>
  <r>
    <d v="1974-02-28T00:00:00"/>
    <x v="65"/>
    <x v="7"/>
    <x v="10"/>
    <s v="Unknown"/>
    <s v="Near Mehrabad, Iran"/>
    <x v="68"/>
    <x v="725"/>
    <s v="Lockheed C-130E Hercules"/>
    <n v="10"/>
    <n v="10"/>
    <n v="0"/>
    <n v="10"/>
    <n v="0"/>
    <n v="0"/>
  </r>
  <r>
    <d v="1974-03-03T00:00:00"/>
    <x v="65"/>
    <x v="7"/>
    <x v="4"/>
    <d v="1899-12-30T11:41:00"/>
    <s v="Near Ermenonville, France"/>
    <x v="11"/>
    <x v="531"/>
    <s v="McDonnell Douglas DC-10-10"/>
    <n v="346"/>
    <n v="346"/>
    <n v="0"/>
    <n v="346"/>
    <n v="0"/>
    <n v="0"/>
  </r>
  <r>
    <d v="1974-03-08T00:00:00"/>
    <x v="65"/>
    <x v="7"/>
    <x v="4"/>
    <s v="Unknown"/>
    <s v="Hanoi, Vietnam"/>
    <x v="241"/>
    <x v="994"/>
    <s v="Antonov An-24"/>
    <n v="18"/>
    <n v="18"/>
    <n v="0"/>
    <n v="18"/>
    <n v="0"/>
    <n v="0"/>
  </r>
  <r>
    <d v="1974-03-11T00:00:00"/>
    <x v="65"/>
    <x v="7"/>
    <x v="4"/>
    <d v="1899-12-30T21:42:00"/>
    <s v="Carson City, Nevada"/>
    <x v="25"/>
    <x v="749"/>
    <s v="Robertson 414"/>
    <n v="4"/>
    <n v="4"/>
    <n v="0"/>
    <n v="4"/>
    <n v="0"/>
    <n v="0"/>
  </r>
  <r>
    <d v="1974-03-13T00:00:00"/>
    <x v="65"/>
    <x v="7"/>
    <x v="4"/>
    <d v="1899-12-30T19:28:00"/>
    <s v="Bishop, California"/>
    <x v="28"/>
    <x v="995"/>
    <s v="Convair CV-440"/>
    <n v="36"/>
    <n v="36"/>
    <n v="0"/>
    <n v="36"/>
    <n v="0"/>
    <n v="0"/>
  </r>
  <r>
    <d v="1974-03-15T00:00:00"/>
    <x v="65"/>
    <x v="7"/>
    <x v="4"/>
    <d v="1899-12-30T08:07:00"/>
    <s v="Tehran, Iran"/>
    <x v="68"/>
    <x v="918"/>
    <s v="Aerospatiale Caravelle 10B3"/>
    <n v="96"/>
    <n v="15"/>
    <n v="0"/>
    <n v="15"/>
    <n v="81"/>
    <n v="0.84375"/>
  </r>
  <r>
    <d v="1974-04-04T00:00:00"/>
    <x v="65"/>
    <x v="7"/>
    <x v="8"/>
    <d v="1899-12-30T02:35:00"/>
    <s v="Francistown, Botswana"/>
    <x v="461"/>
    <x v="996"/>
    <s v="Douglas DC-4"/>
    <n v="84"/>
    <n v="78"/>
    <n v="0"/>
    <n v="78"/>
    <n v="6"/>
    <n v="7.1428571428571425E-2"/>
  </r>
  <r>
    <d v="1974-04-11T00:00:00"/>
    <x v="65"/>
    <x v="7"/>
    <x v="8"/>
    <d v="1899-12-30T09:41:00"/>
    <s v="Hilo Island, Hawaii"/>
    <x v="297"/>
    <x v="997"/>
    <s v="Beechcraft H18S"/>
    <n v="11"/>
    <n v="11"/>
    <n v="0"/>
    <n v="11"/>
    <n v="0"/>
    <n v="0"/>
  </r>
  <r>
    <d v="1974-04-22T00:00:00"/>
    <x v="65"/>
    <x v="7"/>
    <x v="8"/>
    <d v="1899-12-30T15:26:00"/>
    <s v="Grogak, Bali, Indonesia"/>
    <x v="462"/>
    <x v="154"/>
    <s v="Boeing B-707-321C"/>
    <n v="107"/>
    <n v="107"/>
    <n v="0"/>
    <n v="107"/>
    <n v="0"/>
    <n v="0"/>
  </r>
  <r>
    <d v="1974-04-24T00:00:00"/>
    <x v="65"/>
    <x v="7"/>
    <x v="8"/>
    <s v="Unknown"/>
    <s v="Tashkent, Uzbekistan"/>
    <x v="463"/>
    <x v="245"/>
    <s v="Ilyushin IL-18E"/>
    <n v="115"/>
    <n v="1"/>
    <n v="0"/>
    <n v="1"/>
    <n v="114"/>
    <n v="0.99130434782608701"/>
  </r>
  <r>
    <d v="1974-04-27T00:00:00"/>
    <x v="65"/>
    <x v="7"/>
    <x v="8"/>
    <s v="Unknown"/>
    <s v="Near Leningrad, Russia"/>
    <x v="34"/>
    <x v="245"/>
    <s v="Ilyushin IL-18B"/>
    <n v="118"/>
    <n v="118"/>
    <n v="0"/>
    <n v="118"/>
    <n v="0"/>
    <n v="0"/>
  </r>
  <r>
    <d v="1974-04-30T00:00:00"/>
    <x v="65"/>
    <x v="7"/>
    <x v="8"/>
    <d v="1899-12-30T13:47:00"/>
    <s v="Galveston, Texas"/>
    <x v="59"/>
    <x v="998"/>
    <s v="Beechcraft 99"/>
    <n v="12"/>
    <n v="6"/>
    <n v="0"/>
    <n v="6"/>
    <n v="6"/>
    <n v="0.5"/>
  </r>
  <r>
    <d v="1974-05-02T00:00:00"/>
    <x v="65"/>
    <x v="7"/>
    <x v="6"/>
    <d v="1899-12-30T19:30:00"/>
    <s v="Banos, Ecuador"/>
    <x v="144"/>
    <x v="999"/>
    <s v="Douglas C-47"/>
    <n v="24"/>
    <n v="22"/>
    <n v="0"/>
    <n v="22"/>
    <n v="2"/>
    <n v="8.3333333333333329E-2"/>
  </r>
  <r>
    <d v="1974-05-06T00:00:00"/>
    <x v="65"/>
    <x v="7"/>
    <x v="6"/>
    <d v="1899-12-30T22:22:00"/>
    <s v="Nurnberg, Germany"/>
    <x v="4"/>
    <x v="1000"/>
    <s v="Douglas DC-6A"/>
    <n v="3"/>
    <n v="3"/>
    <n v="0"/>
    <n v="3"/>
    <n v="0"/>
    <n v="0"/>
  </r>
  <r>
    <d v="1974-05-23T00:00:00"/>
    <x v="65"/>
    <x v="7"/>
    <x v="6"/>
    <d v="1899-12-30T16:55:00"/>
    <s v="Springfield, Illinois"/>
    <x v="20"/>
    <x v="870"/>
    <s v="Lockheed L-100-30 Hercules"/>
    <n v="3"/>
    <n v="3"/>
    <n v="0"/>
    <n v="3"/>
    <n v="0"/>
    <n v="0"/>
  </r>
  <r>
    <d v="1974-05-23T00:00:00"/>
    <x v="65"/>
    <x v="7"/>
    <x v="6"/>
    <s v="Unknown"/>
    <s v="Kiev, Ukraine, USSR"/>
    <x v="100"/>
    <x v="245"/>
    <s v="Yakovlev YAK-40"/>
    <n v="29"/>
    <n v="29"/>
    <n v="0"/>
    <n v="29"/>
    <n v="0"/>
    <n v="0"/>
  </r>
  <r>
    <d v="1974-05-31T00:00:00"/>
    <x v="65"/>
    <x v="7"/>
    <x v="6"/>
    <s v="Unknown"/>
    <s v="Rankin Inlet, Canada"/>
    <x v="83"/>
    <x v="1001"/>
    <s v="Bristol 170 Freighter 31E"/>
    <n v="2"/>
    <n v="2"/>
    <n v="0"/>
    <n v="2"/>
    <n v="0"/>
    <n v="0"/>
  </r>
  <r>
    <d v="1974-06-08T00:00:00"/>
    <x v="65"/>
    <x v="7"/>
    <x v="7"/>
    <d v="1899-12-30T17:30:00"/>
    <s v="Monte San Isidro,  Colombia"/>
    <x v="38"/>
    <x v="670"/>
    <s v="Vickers Viscount 785D"/>
    <n v="44"/>
    <n v="44"/>
    <n v="0"/>
    <n v="44"/>
    <n v="0"/>
    <n v="0"/>
  </r>
  <r>
    <d v="1974-06-27T00:00:00"/>
    <x v="65"/>
    <x v="7"/>
    <x v="7"/>
    <s v="Unknown"/>
    <s v="Battambang, Khmer Republic"/>
    <x v="464"/>
    <x v="943"/>
    <s v="Boeing 307B-1 Stratoliner"/>
    <n v="39"/>
    <n v="19"/>
    <n v="0"/>
    <n v="19"/>
    <n v="20"/>
    <n v="0.51282051282051277"/>
  </r>
  <r>
    <d v="1974-06-30T00:00:00"/>
    <x v="65"/>
    <x v="7"/>
    <x v="7"/>
    <d v="1899-12-30T13:00:00"/>
    <s v="Umiat, Alaska"/>
    <x v="175"/>
    <x v="1002"/>
    <s v="Fairchild Hiller FH1100"/>
    <n v="5"/>
    <n v="5"/>
    <n v="0"/>
    <n v="5"/>
    <n v="0"/>
    <n v="0"/>
  </r>
  <r>
    <d v="1974-07-24T00:00:00"/>
    <x v="65"/>
    <x v="7"/>
    <x v="1"/>
    <d v="1899-12-30T09:45:00"/>
    <s v="Bogota, Colombia"/>
    <x v="38"/>
    <x v="1003"/>
    <s v="Douglas DC-4"/>
    <n v="3"/>
    <n v="3"/>
    <n v="0"/>
    <n v="3"/>
    <n v="0"/>
    <n v="0"/>
  </r>
  <r>
    <d v="1974-07-27T00:00:00"/>
    <x v="65"/>
    <x v="7"/>
    <x v="1"/>
    <s v="Unknown"/>
    <s v="Near MoHoa, Vietnam"/>
    <x v="241"/>
    <x v="1004"/>
    <s v="Fairchild C-123K"/>
    <n v="5"/>
    <n v="5"/>
    <n v="0"/>
    <n v="5"/>
    <n v="0"/>
    <n v="0"/>
  </r>
  <r>
    <d v="1974-08-05T00:00:00"/>
    <x v="65"/>
    <x v="7"/>
    <x v="2"/>
    <s v="Unknown"/>
    <s v="Mt. Apica, Canada"/>
    <x v="83"/>
    <x v="1005"/>
    <s v="Douglas DC-3"/>
    <n v="11"/>
    <n v="5"/>
    <n v="0"/>
    <n v="5"/>
    <n v="6"/>
    <n v="0.54545454545454541"/>
  </r>
  <r>
    <d v="1974-08-09T00:00:00"/>
    <x v="65"/>
    <x v="7"/>
    <x v="2"/>
    <s v="Unknown"/>
    <s v="Diemas, Syria"/>
    <x v="91"/>
    <x v="1006"/>
    <s v="de Havilland Canada DHC-5 Buffalo"/>
    <n v="9"/>
    <n v="9"/>
    <n v="0"/>
    <n v="9"/>
    <n v="0"/>
    <n v="0"/>
  </r>
  <r>
    <d v="1974-08-11T00:00:00"/>
    <x v="65"/>
    <x v="7"/>
    <x v="2"/>
    <s v="Unknown"/>
    <s v="Near Ouagadougou, Upper Volta"/>
    <x v="465"/>
    <x v="1007"/>
    <s v="Ilyushin IL-18B"/>
    <n v="60"/>
    <n v="47"/>
    <n v="0"/>
    <n v="47"/>
    <n v="13"/>
    <n v="0.21666666666666667"/>
  </r>
  <r>
    <d v="1974-08-12T00:00:00"/>
    <x v="65"/>
    <x v="7"/>
    <x v="2"/>
    <d v="1899-12-30T14:50:00"/>
    <s v="Cali, Colombia"/>
    <x v="38"/>
    <x v="235"/>
    <s v="Douglas C-47-DL"/>
    <n v="27"/>
    <n v="27"/>
    <n v="0"/>
    <n v="27"/>
    <n v="0"/>
    <n v="0"/>
  </r>
  <r>
    <d v="1974-08-13T00:00:00"/>
    <x v="65"/>
    <x v="7"/>
    <x v="2"/>
    <d v="1899-12-30T18:35:00"/>
    <s v="Anaktuvuk, Alaska"/>
    <x v="175"/>
    <x v="1008"/>
    <s v="de Havilland DHC-2"/>
    <n v="4"/>
    <n v="4"/>
    <n v="0"/>
    <n v="4"/>
    <n v="0"/>
    <n v="0"/>
  </r>
  <r>
    <d v="1974-08-14T00:00:00"/>
    <x v="65"/>
    <x v="7"/>
    <x v="2"/>
    <s v="Unknown"/>
    <s v="Margarita Island, Venezuela"/>
    <x v="210"/>
    <x v="260"/>
    <s v="Vickers Viscount 749"/>
    <n v="49"/>
    <n v="48"/>
    <n v="0"/>
    <n v="48"/>
    <n v="1"/>
    <n v="2.0408163265306121E-2"/>
  </r>
  <r>
    <d v="1974-08-18T00:00:00"/>
    <x v="65"/>
    <x v="7"/>
    <x v="2"/>
    <s v="Unknown"/>
    <s v="Near La Paz, Bolivia"/>
    <x v="94"/>
    <x v="197"/>
    <s v="Lockheed C-141A"/>
    <n v="7"/>
    <n v="7"/>
    <n v="0"/>
    <n v="7"/>
    <n v="0"/>
    <n v="0"/>
  </r>
  <r>
    <d v="1974-08-18T00:00:00"/>
    <x v="65"/>
    <x v="7"/>
    <x v="2"/>
    <s v="Unknown"/>
    <s v="Near Kisangani, Zaire"/>
    <x v="236"/>
    <x v="1009"/>
    <s v="Lockheed C-130H"/>
    <n v="31"/>
    <n v="31"/>
    <n v="0"/>
    <n v="31"/>
    <n v="0"/>
    <n v="0"/>
  </r>
  <r>
    <d v="1974-09-07T00:00:00"/>
    <x v="65"/>
    <x v="7"/>
    <x v="0"/>
    <s v="Unknown"/>
    <s v="Tandjung-karang, Indonesia"/>
    <x v="148"/>
    <x v="364"/>
    <s v="Fokker F-27 Friendship 600"/>
    <n v="39"/>
    <n v="35"/>
    <n v="0"/>
    <n v="35"/>
    <n v="4"/>
    <n v="0.10256410256410256"/>
  </r>
  <r>
    <d v="1974-09-08T00:00:00"/>
    <x v="65"/>
    <x v="7"/>
    <x v="0"/>
    <d v="1899-12-30T09:40:00"/>
    <s v="Ionian Sea , off Kefallinia, Greece"/>
    <x v="466"/>
    <x v="358"/>
    <s v="Boeing B-707-331B"/>
    <n v="88"/>
    <n v="88"/>
    <n v="0"/>
    <n v="88"/>
    <n v="0"/>
    <n v="0"/>
  </r>
  <r>
    <d v="1974-09-11T00:00:00"/>
    <x v="65"/>
    <x v="7"/>
    <x v="0"/>
    <d v="1899-12-30T07:34:00"/>
    <s v="Near Charlotte, North Carolina"/>
    <x v="169"/>
    <x v="149"/>
    <s v="McDonnell Douglas DC-9-31"/>
    <n v="82"/>
    <n v="70"/>
    <n v="0"/>
    <n v="70"/>
    <n v="12"/>
    <n v="0.14634146341463414"/>
  </r>
  <r>
    <d v="1974-09-15T00:00:00"/>
    <x v="65"/>
    <x v="7"/>
    <x v="0"/>
    <d v="1899-12-30T11:00:00"/>
    <s v="Phan Rang, Vietnam"/>
    <x v="241"/>
    <x v="448"/>
    <s v="Boeing B-727-121C"/>
    <n v="75"/>
    <n v="75"/>
    <n v="0"/>
    <n v="75"/>
    <n v="0"/>
    <n v="0"/>
  </r>
  <r>
    <d v="1974-09-19T00:00:00"/>
    <x v="65"/>
    <x v="7"/>
    <x v="0"/>
    <d v="1899-12-30T03:50:00"/>
    <s v="Riverside, California"/>
    <x v="28"/>
    <x v="1010"/>
    <s v="Piper PA-32"/>
    <n v="5"/>
    <n v="5"/>
    <n v="0"/>
    <n v="5"/>
    <n v="0"/>
    <n v="0"/>
  </r>
  <r>
    <d v="1974-09-22T00:00:00"/>
    <x v="65"/>
    <x v="7"/>
    <x v="0"/>
    <d v="1899-12-30T09:55:00"/>
    <s v="Fairbanks, Alaska"/>
    <x v="175"/>
    <x v="1011"/>
    <s v="Cessna 185"/>
    <n v="2"/>
    <n v="2"/>
    <n v="0"/>
    <n v="2"/>
    <n v="0"/>
    <n v="0"/>
  </r>
  <r>
    <d v="1974-10-01T00:00:00"/>
    <x v="65"/>
    <x v="7"/>
    <x v="3"/>
    <d v="1899-12-30T21:40:00"/>
    <s v="Lupine, Alaska"/>
    <x v="175"/>
    <x v="1012"/>
    <s v="Volpar 18"/>
    <n v="6"/>
    <n v="6"/>
    <n v="0"/>
    <n v="6"/>
    <n v="0"/>
    <n v="0"/>
  </r>
  <r>
    <d v="1974-10-02T00:00:00"/>
    <x v="65"/>
    <x v="7"/>
    <x v="3"/>
    <d v="1899-12-30T19:30:00"/>
    <s v="Off Saint Thomas, U.S. Virgin Islands"/>
    <x v="467"/>
    <x v="1013"/>
    <s v="Britten-Norman BN-2A Islander"/>
    <n v="2"/>
    <n v="2"/>
    <n v="0"/>
    <n v="2"/>
    <n v="0"/>
    <n v="0"/>
  </r>
  <r>
    <d v="1974-10-09T00:00:00"/>
    <x v="65"/>
    <x v="7"/>
    <x v="3"/>
    <s v="Unknown"/>
    <s v="Medfra, Alaska"/>
    <x v="175"/>
    <x v="1014"/>
    <s v="Bell 205A"/>
    <n v="3"/>
    <n v="3"/>
    <n v="0"/>
    <n v="3"/>
    <n v="0"/>
    <n v="0"/>
  </r>
  <r>
    <d v="1974-10-10T00:00:00"/>
    <x v="65"/>
    <x v="7"/>
    <x v="3"/>
    <s v="Unknown"/>
    <s v="Cairo, Egypt"/>
    <x v="105"/>
    <x v="919"/>
    <s v="Tupolev Tu-154"/>
    <n v="6"/>
    <n v="6"/>
    <n v="0"/>
    <n v="6"/>
    <n v="0"/>
    <n v="0"/>
  </r>
  <r>
    <d v="1974-10-13T00:00:00"/>
    <x v="65"/>
    <x v="7"/>
    <x v="3"/>
    <s v="Unknown"/>
    <s v="Formosa Strait"/>
    <x v="468"/>
    <x v="197"/>
    <s v="Lockheed WC-130H Hercules"/>
    <n v="6"/>
    <n v="6"/>
    <n v="0"/>
    <n v="6"/>
    <n v="0"/>
    <n v="0"/>
  </r>
  <r>
    <d v="1974-10-17T00:00:00"/>
    <x v="65"/>
    <x v="7"/>
    <x v="3"/>
    <d v="1899-12-30T08:50:00"/>
    <s v="Kassan, Alaska"/>
    <x v="175"/>
    <x v="1015"/>
    <s v="de Havilland DHC-2"/>
    <n v="8"/>
    <n v="5"/>
    <n v="0"/>
    <n v="5"/>
    <n v="3"/>
    <n v="0.375"/>
  </r>
  <r>
    <d v="1974-10-19T00:00:00"/>
    <x v="65"/>
    <x v="7"/>
    <x v="3"/>
    <d v="1899-12-30T01:15:00"/>
    <s v="Calapan, Philippines"/>
    <x v="193"/>
    <x v="1016"/>
    <s v="Douglas DC-3"/>
    <n v="8"/>
    <n v="1"/>
    <n v="0"/>
    <n v="1"/>
    <n v="7"/>
    <n v="0.875"/>
  </r>
  <r>
    <d v="1974-10-22T00:00:00"/>
    <x v="65"/>
    <x v="7"/>
    <x v="3"/>
    <d v="1899-12-30T18:25:00"/>
    <s v="Fort Apache, Arizona"/>
    <x v="262"/>
    <x v="1017"/>
    <s v="Cessna 172M"/>
    <n v="2"/>
    <n v="2"/>
    <n v="0"/>
    <n v="2"/>
    <n v="0"/>
    <n v="0"/>
  </r>
  <r>
    <d v="1974-10-24T00:00:00"/>
    <x v="65"/>
    <x v="7"/>
    <x v="3"/>
    <d v="1899-12-30T19:30:00"/>
    <s v="Blair, Oklahoma"/>
    <x v="142"/>
    <x v="1018"/>
    <s v="Piper PA-31"/>
    <n v="4"/>
    <n v="2"/>
    <n v="0"/>
    <n v="2"/>
    <n v="2"/>
    <n v="0.5"/>
  </r>
  <r>
    <d v="1974-10-24T00:00:00"/>
    <x v="65"/>
    <x v="7"/>
    <x v="3"/>
    <d v="1899-12-30T06:35:00"/>
    <s v="Chicao, Illinois"/>
    <x v="20"/>
    <x v="1019"/>
    <s v="Cessna 337D"/>
    <n v="3"/>
    <n v="2"/>
    <n v="0"/>
    <n v="2"/>
    <n v="1"/>
    <n v="0.33333333333333331"/>
  </r>
  <r>
    <d v="1975-11-09T00:00:00"/>
    <x v="57"/>
    <x v="7"/>
    <x v="5"/>
    <s v="Unknown"/>
    <s v="Willow, Alaska"/>
    <x v="175"/>
    <x v="1020"/>
    <s v="Piper PA-18"/>
    <n v="3"/>
    <n v="3"/>
    <n v="0"/>
    <n v="3"/>
    <n v="0"/>
    <n v="0"/>
  </r>
  <r>
    <d v="1974-10-27T00:00:00"/>
    <x v="65"/>
    <x v="7"/>
    <x v="3"/>
    <d v="1899-12-30T23:36:00"/>
    <s v="Old Man's Camp, Alaska"/>
    <x v="175"/>
    <x v="1021"/>
    <s v="Lockheed L-100 Hercules"/>
    <n v="4"/>
    <n v="4"/>
    <n v="0"/>
    <n v="4"/>
    <n v="0"/>
    <n v="0"/>
  </r>
  <r>
    <d v="1974-10-28T00:00:00"/>
    <x v="65"/>
    <x v="7"/>
    <x v="3"/>
    <d v="1899-12-30T16:45:00"/>
    <s v="Pagosa Springs, Colorado"/>
    <x v="96"/>
    <x v="1022"/>
    <s v="Beechcraft 95-B55"/>
    <n v="2"/>
    <n v="2"/>
    <n v="0"/>
    <n v="2"/>
    <n v="0"/>
    <n v="0"/>
  </r>
  <r>
    <d v="1974-10-30T00:00:00"/>
    <x v="65"/>
    <x v="7"/>
    <x v="3"/>
    <d v="1899-12-30T02:30:00"/>
    <s v="Rae Point, Northwest Territories, Canada"/>
    <x v="469"/>
    <x v="1023"/>
    <s v="Lockheed 188PF Electra"/>
    <n v="34"/>
    <n v="32"/>
    <n v="0"/>
    <n v="32"/>
    <n v="2"/>
    <n v="5.8823529411764705E-2"/>
  </r>
  <r>
    <d v="1974-11-07T00:00:00"/>
    <x v="65"/>
    <x v="7"/>
    <x v="5"/>
    <s v="Unknown"/>
    <s v="Off Sonderborg, Denmark"/>
    <x v="76"/>
    <x v="17"/>
    <s v="Britten-Norman BN-2A Islander"/>
    <n v="3"/>
    <n v="3"/>
    <n v="0"/>
    <n v="3"/>
    <n v="0"/>
    <n v="0"/>
  </r>
  <r>
    <d v="1974-11-15T00:00:00"/>
    <x v="65"/>
    <x v="7"/>
    <x v="5"/>
    <d v="1899-12-30T13:00:00"/>
    <s v="Hoonah, Alaska"/>
    <x v="175"/>
    <x v="1024"/>
    <s v="de Havilland DHC-2"/>
    <n v="4"/>
    <n v="4"/>
    <n v="0"/>
    <n v="4"/>
    <n v="0"/>
    <n v="0"/>
  </r>
  <r>
    <d v="1974-11-15T00:00:00"/>
    <x v="65"/>
    <x v="7"/>
    <x v="5"/>
    <s v="Unknown"/>
    <s v="Manila, Philippines"/>
    <x v="193"/>
    <x v="1025"/>
    <s v="Douglas C-47A-30"/>
    <n v="8"/>
    <n v="1"/>
    <n v="0"/>
    <n v="1"/>
    <n v="7"/>
    <n v="0.875"/>
  </r>
  <r>
    <d v="1974-11-20T00:00:00"/>
    <x v="65"/>
    <x v="7"/>
    <x v="5"/>
    <s v="Unknown"/>
    <s v="Soddu, Ethiopia"/>
    <x v="324"/>
    <x v="522"/>
    <s v="Douglas DC-3"/>
    <n v="24"/>
    <n v="2"/>
    <n v="0"/>
    <n v="2"/>
    <n v="22"/>
    <n v="0.91666666666666663"/>
  </r>
  <r>
    <d v="1974-11-20T00:00:00"/>
    <x v="65"/>
    <x v="7"/>
    <x v="5"/>
    <d v="1899-12-30T07:50:00"/>
    <s v="Near Nairobi, Kenya"/>
    <x v="135"/>
    <x v="524"/>
    <s v="Boeing B-747-130"/>
    <n v="157"/>
    <n v="59"/>
    <n v="0"/>
    <n v="59"/>
    <n v="98"/>
    <n v="0.62420382165605093"/>
  </r>
  <r>
    <d v="1974-11-22T00:00:00"/>
    <x v="65"/>
    <x v="7"/>
    <x v="5"/>
    <s v="Unknown"/>
    <s v="Barcelona, Spain"/>
    <x v="19"/>
    <x v="1026"/>
    <s v="Cessna 500 Citation I"/>
    <n v="4"/>
    <n v="4"/>
    <n v="0"/>
    <n v="4"/>
    <n v="0"/>
    <n v="0"/>
  </r>
  <r>
    <d v="1974-12-01T00:00:00"/>
    <x v="65"/>
    <x v="7"/>
    <x v="9"/>
    <d v="1899-12-30T19:26:00"/>
    <s v="Bear Mountain,  Thiells, New York"/>
    <x v="470"/>
    <x v="60"/>
    <s v="Boeing B-727-251"/>
    <n v="3"/>
    <n v="3"/>
    <n v="0"/>
    <n v="3"/>
    <n v="0"/>
    <n v="0"/>
  </r>
  <r>
    <d v="1974-12-01T00:00:00"/>
    <x v="65"/>
    <x v="7"/>
    <x v="9"/>
    <d v="1899-12-30T11:10:00"/>
    <s v="Near Berryville, Virginia"/>
    <x v="0"/>
    <x v="358"/>
    <s v="Boeing B-727-231"/>
    <n v="92"/>
    <n v="92"/>
    <n v="0"/>
    <n v="92"/>
    <n v="0"/>
    <n v="0"/>
  </r>
  <r>
    <d v="1974-12-04T00:00:00"/>
    <x v="65"/>
    <x v="7"/>
    <x v="9"/>
    <d v="1899-12-30T22:15:00"/>
    <s v="Near Maskeliya, Sri Lanka"/>
    <x v="209"/>
    <x v="1027"/>
    <s v="McDonnell Douglas DC-8-55F"/>
    <n v="191"/>
    <n v="191"/>
    <n v="0"/>
    <n v="191"/>
    <n v="0"/>
    <n v="0"/>
  </r>
  <r>
    <d v="1974-12-11T00:00:00"/>
    <x v="65"/>
    <x v="7"/>
    <x v="9"/>
    <s v="Unknown"/>
    <s v="Near Old Harbors, Alaska"/>
    <x v="175"/>
    <x v="583"/>
    <s v="Grumman G-21"/>
    <n v="5"/>
    <n v="5"/>
    <n v="0"/>
    <n v="5"/>
    <n v="0"/>
    <n v="0"/>
  </r>
  <r>
    <d v="1974-12-12T00:00:00"/>
    <x v="65"/>
    <x v="7"/>
    <x v="9"/>
    <s v="Unknown"/>
    <s v="Near MoHoa, South Vietnam"/>
    <x v="354"/>
    <x v="647"/>
    <s v="Boeing Vertol CH-47 (helicopter)"/>
    <n v="54"/>
    <n v="54"/>
    <n v="0"/>
    <n v="54"/>
    <n v="0"/>
    <n v="0"/>
  </r>
  <r>
    <d v="1974-12-14T00:00:00"/>
    <x v="65"/>
    <x v="7"/>
    <x v="9"/>
    <s v="Unknown"/>
    <s v="Bukhara, Uzbekistan"/>
    <x v="463"/>
    <x v="245"/>
    <s v="Yakovlev 40"/>
    <n v="7"/>
    <n v="7"/>
    <n v="0"/>
    <n v="7"/>
    <n v="0"/>
    <n v="0"/>
  </r>
  <r>
    <d v="1974-12-22T00:00:00"/>
    <x v="65"/>
    <x v="7"/>
    <x v="9"/>
    <d v="1899-12-30T12:30:00"/>
    <s v="Maturin, Venezuela"/>
    <x v="210"/>
    <x v="1028"/>
    <s v="McDonnell Douglas DC-9-14"/>
    <n v="77"/>
    <n v="77"/>
    <n v="0"/>
    <n v="77"/>
    <n v="0"/>
    <n v="0"/>
  </r>
  <r>
    <d v="1974-12-26T00:00:00"/>
    <x v="65"/>
    <x v="7"/>
    <x v="9"/>
    <d v="1899-12-30T18:05:00"/>
    <s v="Riverton Heights, Washingon"/>
    <x v="307"/>
    <x v="1029"/>
    <s v="Brittonorman BN-2A"/>
    <n v="6"/>
    <n v="4"/>
    <n v="0"/>
    <n v="4"/>
    <n v="2"/>
    <n v="0.33333333333333331"/>
  </r>
  <r>
    <d v="1974-12-29T00:00:00"/>
    <x v="65"/>
    <x v="7"/>
    <x v="9"/>
    <s v="Unknown"/>
    <s v="Carpathian Mts., near Sibiu, Romania"/>
    <x v="471"/>
    <x v="612"/>
    <s v="Antonov AN-24RV"/>
    <n v="33"/>
    <n v="33"/>
    <n v="0"/>
    <n v="33"/>
    <n v="0"/>
    <n v="0"/>
  </r>
  <r>
    <d v="1975-01-03T00:00:00"/>
    <x v="57"/>
    <x v="7"/>
    <x v="11"/>
    <s v="Unknown"/>
    <s v="Moscow, Russia"/>
    <x v="34"/>
    <x v="245"/>
    <s v="Tupolev TU-124"/>
    <n v="61"/>
    <n v="61"/>
    <n v="0"/>
    <n v="61"/>
    <n v="0"/>
    <n v="0"/>
  </r>
  <r>
    <d v="1975-01-03T00:00:00"/>
    <x v="57"/>
    <x v="7"/>
    <x v="11"/>
    <s v="Unknown"/>
    <s v="Near Nha Trang, Vietnam"/>
    <x v="241"/>
    <x v="573"/>
    <s v="Fairchild C-123K"/>
    <n v="9"/>
    <n v="9"/>
    <n v="0"/>
    <n v="9"/>
    <n v="0"/>
    <n v="0"/>
  </r>
  <r>
    <d v="1975-01-05T00:00:00"/>
    <x v="57"/>
    <x v="7"/>
    <x v="11"/>
    <d v="1899-12-30T10:07:00"/>
    <s v="Palmer, Washington"/>
    <x v="69"/>
    <x v="1030"/>
    <s v="Cessna TU206D"/>
    <n v="4"/>
    <n v="3"/>
    <n v="0"/>
    <n v="3"/>
    <n v="1"/>
    <n v="0.25"/>
  </r>
  <r>
    <d v="1975-01-06T00:00:00"/>
    <x v="57"/>
    <x v="7"/>
    <x v="11"/>
    <s v="Unknown"/>
    <s v="Sierra del Aconquija, Argentina"/>
    <x v="98"/>
    <x v="1031"/>
    <s v="de Havilland Canada DHC-6 Twin Otter 200"/>
    <n v="12"/>
    <n v="12"/>
    <n v="0"/>
    <n v="12"/>
    <n v="0"/>
    <n v="0"/>
  </r>
  <r>
    <d v="1975-01-08T00:00:00"/>
    <x v="57"/>
    <x v="7"/>
    <x v="11"/>
    <d v="1899-12-30T08:30:00"/>
    <s v="Near Doncello, Colombia"/>
    <x v="38"/>
    <x v="826"/>
    <s v="Douglas DC-3"/>
    <n v="21"/>
    <n v="21"/>
    <n v="0"/>
    <n v="21"/>
    <n v="0"/>
    <n v="0"/>
  </r>
  <r>
    <d v="1975-01-09T00:00:00"/>
    <x v="57"/>
    <x v="7"/>
    <x v="11"/>
    <d v="1899-12-30T16:07:00"/>
    <s v="Whittier, California"/>
    <x v="28"/>
    <x v="1032"/>
    <s v="de Hav Can. DHC-6 Tw Otter 100/ Cessna"/>
    <n v="14"/>
    <n v="14"/>
    <n v="0"/>
    <n v="14"/>
    <n v="0"/>
    <n v="0"/>
  </r>
  <r>
    <d v="1975-01-13T00:00:00"/>
    <x v="57"/>
    <x v="7"/>
    <x v="11"/>
    <d v="1899-12-30T17:00:00"/>
    <s v="Juneau, Alaska"/>
    <x v="175"/>
    <x v="831"/>
    <s v="de Havilland DHC-2"/>
    <n v="5"/>
    <n v="5"/>
    <n v="0"/>
    <n v="5"/>
    <n v="0"/>
    <n v="0"/>
  </r>
  <r>
    <d v="1975-01-15T00:00:00"/>
    <x v="57"/>
    <x v="7"/>
    <x v="11"/>
    <s v="Unknown"/>
    <s v="Budapest, Hunary"/>
    <x v="472"/>
    <x v="571"/>
    <s v="Ilyushin IL-18V"/>
    <n v="9"/>
    <n v="9"/>
    <n v="0"/>
    <n v="9"/>
    <n v="0"/>
    <n v="0"/>
  </r>
  <r>
    <d v="1975-01-16T00:00:00"/>
    <x v="57"/>
    <x v="7"/>
    <x v="11"/>
    <s v="Unknown"/>
    <s v="Sam Neva, Laos"/>
    <x v="275"/>
    <x v="245"/>
    <s v="Antonov AN-12"/>
    <n v="16"/>
    <n v="16"/>
    <n v="0"/>
    <n v="16"/>
    <n v="0"/>
    <n v="0"/>
  </r>
  <r>
    <d v="1975-01-30T00:00:00"/>
    <x v="57"/>
    <x v="7"/>
    <x v="11"/>
    <s v="Unknown"/>
    <s v="Istanbul, Turkey"/>
    <x v="243"/>
    <x v="531"/>
    <s v="Fokker F-28 Fellowship 1000"/>
    <n v="42"/>
    <n v="42"/>
    <n v="0"/>
    <n v="42"/>
    <n v="0"/>
    <n v="0"/>
  </r>
  <r>
    <d v="1975-01-30T00:00:00"/>
    <x v="57"/>
    <x v="7"/>
    <x v="11"/>
    <s v="Unknown"/>
    <s v="Santo Domingo, Dominican Republic"/>
    <x v="217"/>
    <x v="1033"/>
    <s v="Douglas DC-3-313"/>
    <n v="30"/>
    <n v="1"/>
    <n v="0"/>
    <n v="1"/>
    <n v="29"/>
    <n v="0.96666666666666667"/>
  </r>
  <r>
    <d v="1975-02-01T00:00:00"/>
    <x v="57"/>
    <x v="7"/>
    <x v="10"/>
    <s v="Unknown"/>
    <s v="Valdez, Alaska"/>
    <x v="175"/>
    <x v="782"/>
    <s v="Piper PA-31"/>
    <n v="2"/>
    <n v="2"/>
    <n v="0"/>
    <n v="2"/>
    <n v="0"/>
    <n v="0"/>
  </r>
  <r>
    <d v="1975-02-01T00:00:00"/>
    <x v="57"/>
    <x v="7"/>
    <x v="10"/>
    <d v="1899-12-30T08:58:00"/>
    <s v="Houston, Texas"/>
    <x v="59"/>
    <x v="1034"/>
    <s v="Douglas DC-3C"/>
    <n v="16"/>
    <n v="5"/>
    <n v="0"/>
    <n v="5"/>
    <n v="11"/>
    <n v="0.6875"/>
  </r>
  <r>
    <d v="1975-02-03T00:00:00"/>
    <x v="57"/>
    <x v="7"/>
    <x v="10"/>
    <d v="1899-12-30T23:10:00"/>
    <s v="Manila, Philippines"/>
    <x v="193"/>
    <x v="254"/>
    <s v="Hawker Siddeley HS-748 2"/>
    <n v="33"/>
    <n v="32"/>
    <n v="0"/>
    <n v="32"/>
    <n v="1"/>
    <n v="3.0303030303030304E-2"/>
  </r>
  <r>
    <d v="1975-02-09T00:00:00"/>
    <x v="57"/>
    <x v="7"/>
    <x v="10"/>
    <s v="Unknown"/>
    <s v="Souda, Crete"/>
    <x v="460"/>
    <x v="1035"/>
    <s v="Transall C-160"/>
    <n v="40"/>
    <n v="40"/>
    <n v="0"/>
    <n v="40"/>
    <n v="0"/>
    <n v="0"/>
  </r>
  <r>
    <d v="1975-02-16T00:00:00"/>
    <x v="57"/>
    <x v="7"/>
    <x v="10"/>
    <d v="1899-12-30T19:00:00"/>
    <s v="Fairbanks, Alaska"/>
    <x v="175"/>
    <x v="1036"/>
    <s v="Douglas DC-6BF"/>
    <n v="3"/>
    <n v="3"/>
    <n v="0"/>
    <n v="3"/>
    <n v="0"/>
    <n v="0"/>
  </r>
  <r>
    <d v="1975-02-22T00:00:00"/>
    <x v="57"/>
    <x v="7"/>
    <x v="10"/>
    <d v="1899-12-30T22:12:00"/>
    <s v="Medellin, Colombia"/>
    <x v="38"/>
    <x v="1037"/>
    <s v="Canadair CL-44"/>
    <n v="5"/>
    <n v="5"/>
    <n v="0"/>
    <n v="5"/>
    <n v="0"/>
    <n v="0"/>
  </r>
  <r>
    <d v="1975-02-27T00:00:00"/>
    <x v="57"/>
    <x v="7"/>
    <x v="10"/>
    <s v="Unknown"/>
    <s v="Near Sao Paulo, Brazil"/>
    <x v="53"/>
    <x v="198"/>
    <s v="Embraer 110C Bandeirante"/>
    <n v="15"/>
    <n v="15"/>
    <n v="0"/>
    <n v="15"/>
    <n v="0"/>
    <n v="0"/>
  </r>
  <r>
    <d v="1975-03-05T00:00:00"/>
    <x v="57"/>
    <x v="7"/>
    <x v="4"/>
    <d v="1899-12-30T16:18:00"/>
    <s v="Waterford, Wisconsin"/>
    <x v="23"/>
    <x v="1038"/>
    <s v="Beechcraft 95"/>
    <n v="4"/>
    <n v="2"/>
    <n v="0"/>
    <n v="2"/>
    <n v="2"/>
    <n v="0.5"/>
  </r>
  <r>
    <d v="1975-03-12T00:00:00"/>
    <x v="57"/>
    <x v="7"/>
    <x v="4"/>
    <d v="1899-12-30T18:00:00"/>
    <s v="Pleiku, South Vietnam"/>
    <x v="354"/>
    <x v="448"/>
    <s v="Douglas DC-4"/>
    <n v="26"/>
    <n v="26"/>
    <n v="0"/>
    <n v="26"/>
    <n v="0"/>
    <n v="0"/>
  </r>
  <r>
    <d v="1975-03-16T00:00:00"/>
    <x v="57"/>
    <x v="7"/>
    <x v="4"/>
    <d v="1899-12-30T13:40:00"/>
    <s v="Near Barito, Argentina"/>
    <x v="98"/>
    <x v="567"/>
    <s v="Fokker F-27 Friendship 400M"/>
    <n v="55"/>
    <n v="55"/>
    <n v="0"/>
    <n v="55"/>
    <n v="0"/>
    <n v="0"/>
  </r>
  <r>
    <d v="1975-03-18T00:00:00"/>
    <x v="57"/>
    <x v="7"/>
    <x v="4"/>
    <s v="Unknown"/>
    <s v="Singa, Sudan"/>
    <x v="123"/>
    <x v="893"/>
    <s v="de Havilland Canada DHC-6 Twin Otter 100"/>
    <n v="6"/>
    <n v="5"/>
    <n v="0"/>
    <n v="5"/>
    <n v="1"/>
    <n v="0.16666666666666666"/>
  </r>
  <r>
    <d v="1975-03-20T00:00:00"/>
    <x v="57"/>
    <x v="7"/>
    <x v="4"/>
    <d v="1899-12-30T23:00:00"/>
    <s v="Near Quilcene, Washington"/>
    <x v="69"/>
    <x v="197"/>
    <s v="Lockheed C-141A (L.300)"/>
    <n v="16"/>
    <n v="16"/>
    <n v="0"/>
    <n v="16"/>
    <n v="0"/>
    <n v="0"/>
  </r>
  <r>
    <d v="1975-04-04T00:00:00"/>
    <x v="57"/>
    <x v="7"/>
    <x v="8"/>
    <d v="1899-12-30T16:30:00"/>
    <s v="Saigon, Vietnam"/>
    <x v="241"/>
    <x v="197"/>
    <s v="Lockheed C-5A Galaxy"/>
    <n v="330"/>
    <n v="155"/>
    <n v="0"/>
    <n v="155"/>
    <n v="175"/>
    <n v="0.53030303030303028"/>
  </r>
  <r>
    <d v="1975-04-22T00:00:00"/>
    <x v="57"/>
    <x v="7"/>
    <x v="8"/>
    <d v="1899-12-30T13:42:00"/>
    <s v="Goleta, California"/>
    <x v="28"/>
    <x v="1039"/>
    <s v="Cessna 310Q"/>
    <n v="3"/>
    <n v="3"/>
    <n v="0"/>
    <n v="3"/>
    <n v="0"/>
    <n v="0"/>
  </r>
  <r>
    <d v="1975-04-28T00:00:00"/>
    <x v="57"/>
    <x v="7"/>
    <x v="8"/>
    <d v="1899-12-30T23:00:00"/>
    <s v="Deadhorse, Alaska"/>
    <x v="175"/>
    <x v="891"/>
    <s v="Bell 206"/>
    <n v="4"/>
    <n v="2"/>
    <n v="0"/>
    <n v="2"/>
    <n v="2"/>
    <n v="0.5"/>
  </r>
  <r>
    <d v="1975-05-03T00:00:00"/>
    <x v="57"/>
    <x v="7"/>
    <x v="6"/>
    <s v="Unknown"/>
    <s v="Near Sardinata, Colombia"/>
    <x v="38"/>
    <x v="826"/>
    <s v="Douglas DC-3"/>
    <n v="6"/>
    <n v="3"/>
    <n v="0"/>
    <n v="3"/>
    <n v="3"/>
    <n v="0.5"/>
  </r>
  <r>
    <d v="1975-05-10T00:00:00"/>
    <x v="57"/>
    <x v="7"/>
    <x v="6"/>
    <s v="Unknown"/>
    <s v="Off Cape Paterson, Australia"/>
    <x v="26"/>
    <x v="1040"/>
    <s v="Bristol 170 Freighter 21E"/>
    <n v="2"/>
    <n v="2"/>
    <n v="0"/>
    <n v="2"/>
    <n v="0"/>
    <n v="0"/>
  </r>
  <r>
    <d v="1975-05-12T00:00:00"/>
    <x v="57"/>
    <x v="7"/>
    <x v="6"/>
    <d v="1899-12-30T17:45:00"/>
    <s v="Savoonga, Alaska"/>
    <x v="175"/>
    <x v="1041"/>
    <s v="Piper PA-23-250"/>
    <n v="6"/>
    <n v="6"/>
    <n v="0"/>
    <n v="6"/>
    <n v="0"/>
    <n v="0"/>
  </r>
  <r>
    <d v="1975-05-13T00:00:00"/>
    <x v="57"/>
    <x v="7"/>
    <x v="6"/>
    <d v="1899-12-30T21:15:00"/>
    <s v="Near Sakon Nakhon, Thailand"/>
    <x v="86"/>
    <x v="197"/>
    <s v="Sikorsky CH-53C (helicopter)"/>
    <n v="23"/>
    <n v="23"/>
    <n v="0"/>
    <n v="23"/>
    <n v="0"/>
    <n v="0"/>
  </r>
  <r>
    <d v="1975-06-03T00:00:00"/>
    <x v="57"/>
    <x v="7"/>
    <x v="7"/>
    <s v="Unknown"/>
    <s v="Manila, Philippines"/>
    <x v="193"/>
    <x v="254"/>
    <s v="BAC One-Eleven 524FF"/>
    <n v="64"/>
    <n v="1"/>
    <n v="0"/>
    <n v="1"/>
    <n v="63"/>
    <n v="0.984375"/>
  </r>
  <r>
    <d v="1975-06-17T00:00:00"/>
    <x v="57"/>
    <x v="7"/>
    <x v="7"/>
    <s v="Unknown"/>
    <s v="Pedro Alfonso, Brazil"/>
    <x v="53"/>
    <x v="203"/>
    <s v="Hawker Siddeley HS-748-235 Srs. 2A"/>
    <n v="15"/>
    <n v="1"/>
    <n v="3"/>
    <n v="4"/>
    <n v="14"/>
    <n v="0.93333333333333335"/>
  </r>
  <r>
    <d v="1975-06-24T00:00:00"/>
    <x v="57"/>
    <x v="7"/>
    <x v="7"/>
    <d v="1899-12-30T16:05:00"/>
    <s v="JFK Airport, New York, New York"/>
    <x v="349"/>
    <x v="149"/>
    <s v="Boeing B-727-225"/>
    <n v="124"/>
    <n v="113"/>
    <n v="0"/>
    <n v="113"/>
    <n v="11"/>
    <n v="8.8709677419354843E-2"/>
  </r>
  <r>
    <d v="1975-06-26T00:00:00"/>
    <x v="57"/>
    <x v="7"/>
    <x v="7"/>
    <d v="1899-12-30T22:28:00"/>
    <s v="Toledo, Ohio"/>
    <x v="13"/>
    <x v="1042"/>
    <s v="Beechcraft E18S"/>
    <n v="2"/>
    <n v="2"/>
    <n v="0"/>
    <n v="2"/>
    <n v="0"/>
    <n v="0"/>
  </r>
  <r>
    <d v="1975-06-30T00:00:00"/>
    <x v="57"/>
    <x v="7"/>
    <x v="7"/>
    <d v="1899-12-30T19:30:00"/>
    <s v="Near Saravena, Colombia"/>
    <x v="38"/>
    <x v="1043"/>
    <s v="Douglas DC-4"/>
    <n v="3"/>
    <n v="3"/>
    <n v="0"/>
    <n v="3"/>
    <n v="0"/>
    <n v="0"/>
  </r>
  <r>
    <d v="1975-07-02T00:00:00"/>
    <x v="57"/>
    <x v="7"/>
    <x v="1"/>
    <s v="Unknown"/>
    <s v="Nantes, France"/>
    <x v="11"/>
    <x v="1044"/>
    <s v="Beechcraft 99"/>
    <n v="8"/>
    <n v="8"/>
    <n v="0"/>
    <n v="8"/>
    <n v="0"/>
    <n v="0"/>
  </r>
  <r>
    <d v="1975-07-03T00:00:00"/>
    <x v="57"/>
    <x v="7"/>
    <x v="1"/>
    <s v="Unknown"/>
    <s v="Near Colina, Chile"/>
    <x v="133"/>
    <x v="668"/>
    <s v="Douglas C-47A"/>
    <n v="10"/>
    <n v="10"/>
    <n v="0"/>
    <n v="10"/>
    <n v="0"/>
    <n v="0"/>
  </r>
  <r>
    <d v="1975-07-10T00:00:00"/>
    <x v="57"/>
    <x v="7"/>
    <x v="1"/>
    <s v="Unknown"/>
    <s v="Bogota, Colombia"/>
    <x v="38"/>
    <x v="1045"/>
    <s v="Lockheed L-188AF Electra"/>
    <n v="4"/>
    <n v="2"/>
    <n v="0"/>
    <n v="2"/>
    <n v="2"/>
    <n v="0.5"/>
  </r>
  <r>
    <d v="1975-07-10T00:00:00"/>
    <x v="57"/>
    <x v="7"/>
    <x v="1"/>
    <s v="Unknown"/>
    <s v="Homer, Alaska"/>
    <x v="175"/>
    <x v="1046"/>
    <s v="Piper PA-18"/>
    <n v="2"/>
    <n v="2"/>
    <n v="0"/>
    <n v="2"/>
    <n v="0"/>
    <n v="0"/>
  </r>
  <r>
    <d v="1975-07-15T00:00:00"/>
    <x v="57"/>
    <x v="7"/>
    <x v="1"/>
    <d v="1899-12-30T23:48:00"/>
    <s v="Poway, California"/>
    <x v="28"/>
    <x v="1047"/>
    <s v="Bell 206B"/>
    <n v="4"/>
    <n v="4"/>
    <n v="0"/>
    <n v="4"/>
    <n v="0"/>
    <n v="0"/>
  </r>
  <r>
    <d v="1975-07-15T00:00:00"/>
    <x v="57"/>
    <x v="7"/>
    <x v="1"/>
    <s v="Unknown"/>
    <s v="Near Batumi, Georgia, USSR"/>
    <x v="40"/>
    <x v="245"/>
    <s v="Yakovlev YAK-40"/>
    <n v="41"/>
    <n v="41"/>
    <n v="0"/>
    <n v="41"/>
    <n v="0"/>
    <n v="0"/>
  </r>
  <r>
    <d v="1975-07-26T00:00:00"/>
    <x v="57"/>
    <x v="7"/>
    <x v="1"/>
    <d v="1899-12-30T20:30:00"/>
    <s v="Imlay City, Michigan"/>
    <x v="90"/>
    <x v="197"/>
    <s v="Lockheed C-130A Hercules"/>
    <n v="6"/>
    <n v="6"/>
    <n v="0"/>
    <n v="6"/>
    <n v="0"/>
    <n v="0"/>
  </r>
  <r>
    <d v="1975-07-31T00:00:00"/>
    <x v="57"/>
    <x v="7"/>
    <x v="1"/>
    <s v="Unknown"/>
    <s v="Taipei, Taiwan"/>
    <x v="229"/>
    <x v="247"/>
    <s v="Vickers 837 Viscount"/>
    <n v="76"/>
    <n v="28"/>
    <n v="0"/>
    <n v="28"/>
    <n v="48"/>
    <n v="0.63157894736842102"/>
  </r>
  <r>
    <d v="1975-08-03T00:00:00"/>
    <x v="57"/>
    <x v="7"/>
    <x v="2"/>
    <d v="1899-12-30T04:30:00"/>
    <s v="Near Immouzer, Morocco"/>
    <x v="32"/>
    <x v="660"/>
    <s v="Boeing B-707-321C"/>
    <n v="188"/>
    <n v="188"/>
    <n v="0"/>
    <n v="188"/>
    <n v="0"/>
    <n v="0"/>
  </r>
  <r>
    <d v="1975-08-03T00:00:00"/>
    <x v="57"/>
    <x v="7"/>
    <x v="2"/>
    <d v="1899-12-30T19:30:00"/>
    <s v="Off Amapala, Honduras"/>
    <x v="106"/>
    <x v="1048"/>
    <s v="Douglas DC-47"/>
    <n v="20"/>
    <n v="20"/>
    <n v="0"/>
    <n v="20"/>
    <n v="0"/>
    <n v="0"/>
  </r>
  <r>
    <d v="1975-08-07T00:00:00"/>
    <x v="57"/>
    <x v="7"/>
    <x v="2"/>
    <d v="1899-12-30T16:11:00"/>
    <s v="Denver, Colorado"/>
    <x v="96"/>
    <x v="485"/>
    <s v="Boeing B-727-224"/>
    <n v="131"/>
    <n v="0"/>
    <n v="0"/>
    <n v="0"/>
    <n v="131"/>
    <n v="1"/>
  </r>
  <r>
    <d v="1975-08-15T00:00:00"/>
    <x v="57"/>
    <x v="7"/>
    <x v="2"/>
    <s v="Unknown"/>
    <s v="Krasnovodsk, USSR"/>
    <x v="333"/>
    <x v="245"/>
    <s v="Yakovlev YAK-40"/>
    <n v="28"/>
    <n v="28"/>
    <n v="0"/>
    <n v="28"/>
    <n v="0"/>
    <n v="0"/>
  </r>
  <r>
    <d v="1975-08-20T00:00:00"/>
    <x v="57"/>
    <x v="7"/>
    <x v="2"/>
    <d v="1899-12-30T01:15:00"/>
    <s v="Near Damascus, Syria"/>
    <x v="91"/>
    <x v="74"/>
    <s v="Ilyushin IL-62"/>
    <n v="128"/>
    <n v="126"/>
    <n v="0"/>
    <n v="126"/>
    <n v="2"/>
    <n v="1.5625E-2"/>
  </r>
  <r>
    <d v="1975-08-25T00:00:00"/>
    <x v="57"/>
    <x v="7"/>
    <x v="2"/>
    <d v="1899-12-30T20:42:00"/>
    <s v="Minford, Ohio"/>
    <x v="13"/>
    <x v="1049"/>
    <s v="Piper PA-28"/>
    <n v="4"/>
    <n v="2"/>
    <n v="0"/>
    <n v="2"/>
    <n v="2"/>
    <n v="0.5"/>
  </r>
  <r>
    <d v="1975-08-30T00:00:00"/>
    <x v="57"/>
    <x v="7"/>
    <x v="2"/>
    <s v="Unknown"/>
    <s v="Off Punta Amapala, El Salvador"/>
    <x v="473"/>
    <x v="1048"/>
    <s v="Douglas C-47"/>
    <n v="20"/>
    <n v="20"/>
    <n v="0"/>
    <n v="20"/>
    <n v="0"/>
    <n v="0"/>
  </r>
  <r>
    <d v="1975-08-30T00:00:00"/>
    <x v="57"/>
    <x v="7"/>
    <x v="2"/>
    <d v="1899-12-30T13:57:00"/>
    <s v="Near Gambell, Alaska"/>
    <x v="175"/>
    <x v="1050"/>
    <s v="Fairchild F-27B"/>
    <n v="32"/>
    <n v="10"/>
    <n v="0"/>
    <n v="10"/>
    <n v="22"/>
    <n v="0.6875"/>
  </r>
  <r>
    <d v="1975-09-01T00:00:00"/>
    <x v="57"/>
    <x v="7"/>
    <x v="0"/>
    <s v="Unknown"/>
    <s v="Leipzig-Halle, East Germany"/>
    <x v="341"/>
    <x v="937"/>
    <s v="Tupolev TU-134"/>
    <n v="34"/>
    <n v="26"/>
    <n v="0"/>
    <n v="26"/>
    <n v="8"/>
    <n v="0.23529411764705882"/>
  </r>
  <r>
    <d v="1975-09-11T00:00:00"/>
    <x v="57"/>
    <x v="7"/>
    <x v="0"/>
    <s v="Unknown"/>
    <s v="Near Bahar Dar, Ethiopia"/>
    <x v="324"/>
    <x v="522"/>
    <s v="Douglas C-47-DL"/>
    <n v="9"/>
    <n v="1"/>
    <n v="0"/>
    <n v="1"/>
    <n v="8"/>
    <n v="0.88888888888888884"/>
  </r>
  <r>
    <d v="1975-09-24T00:00:00"/>
    <x v="57"/>
    <x v="7"/>
    <x v="0"/>
    <s v="Unknown"/>
    <s v="Near Palembang, Indonesia"/>
    <x v="148"/>
    <x v="364"/>
    <s v="Fokker F-28 Fellowship 1000"/>
    <n v="61"/>
    <n v="25"/>
    <n v="1"/>
    <n v="26"/>
    <n v="36"/>
    <n v="0.5901639344262295"/>
  </r>
  <r>
    <d v="1975-09-30T00:00:00"/>
    <x v="57"/>
    <x v="7"/>
    <x v="0"/>
    <s v="Unknown"/>
    <s v="Off Beirut, Lebanon"/>
    <x v="93"/>
    <x v="571"/>
    <s v="Tupolev TU-154B"/>
    <n v="60"/>
    <n v="60"/>
    <n v="0"/>
    <n v="60"/>
    <n v="0"/>
    <n v="0"/>
  </r>
  <r>
    <d v="1975-09-30T00:00:00"/>
    <x v="57"/>
    <x v="7"/>
    <x v="0"/>
    <s v="Unknown"/>
    <s v="Klua Tan Tan, Canada"/>
    <x v="83"/>
    <x v="1051"/>
    <s v="de Havilland Canada DHC-6 Twin Otter 200"/>
    <n v="7"/>
    <n v="7"/>
    <n v="0"/>
    <n v="7"/>
    <n v="0"/>
    <n v="0"/>
  </r>
  <r>
    <d v="1975-09-30T00:00:00"/>
    <x v="57"/>
    <x v="7"/>
    <x v="0"/>
    <s v="Unknown"/>
    <s v="Barranquilla, Colombia"/>
    <x v="38"/>
    <x v="235"/>
    <s v="Boeing 727-24C"/>
    <n v="4"/>
    <n v="4"/>
    <n v="0"/>
    <n v="4"/>
    <n v="0"/>
    <n v="0"/>
  </r>
  <r>
    <d v="1975-10-23T00:00:00"/>
    <x v="57"/>
    <x v="7"/>
    <x v="3"/>
    <d v="1899-12-30T19:28:00"/>
    <s v="Cairns Airport, Queensland, Australia"/>
    <x v="120"/>
    <x v="1052"/>
    <s v="de Havilland DH114 Heron 2E"/>
    <n v="11"/>
    <n v="11"/>
    <n v="0"/>
    <n v="11"/>
    <n v="0"/>
    <n v="0"/>
  </r>
  <r>
    <d v="1975-10-26T00:00:00"/>
    <x v="57"/>
    <x v="7"/>
    <x v="3"/>
    <d v="1899-12-30T11:30:00"/>
    <s v="Zephyr Cove, Nevada"/>
    <x v="25"/>
    <x v="657"/>
    <s v="Piper PA-34"/>
    <n v="2"/>
    <n v="2"/>
    <n v="0"/>
    <n v="2"/>
    <n v="0"/>
    <n v="0"/>
  </r>
  <r>
    <d v="1975-10-27T00:00:00"/>
    <x v="57"/>
    <x v="7"/>
    <x v="3"/>
    <d v="1899-12-30T06:45:00"/>
    <s v="Tomonoco, Bolivia"/>
    <x v="94"/>
    <x v="504"/>
    <s v="Convair CV-440-12"/>
    <n v="67"/>
    <n v="67"/>
    <n v="0"/>
    <n v="67"/>
    <n v="0"/>
    <n v="0"/>
  </r>
  <r>
    <d v="1975-10-30T00:00:00"/>
    <x v="57"/>
    <x v="7"/>
    <x v="3"/>
    <d v="1899-12-30T09:20:00"/>
    <s v="Near Prague, Czechoslovakia"/>
    <x v="42"/>
    <x v="1053"/>
    <s v="McDonnell Douglas DC-9-32"/>
    <n v="120"/>
    <n v="75"/>
    <n v="0"/>
    <n v="75"/>
    <n v="45"/>
    <n v="0.375"/>
  </r>
  <r>
    <d v="1975-11-03T00:00:00"/>
    <x v="57"/>
    <x v="7"/>
    <x v="5"/>
    <d v="1899-12-30T13:02:00"/>
    <s v="Gulf of Mexico"/>
    <x v="330"/>
    <x v="701"/>
    <s v="Bell 212"/>
    <n v="9"/>
    <n v="9"/>
    <n v="0"/>
    <n v="9"/>
    <n v="0"/>
    <n v="0"/>
  </r>
  <r>
    <d v="1975-11-07T00:00:00"/>
    <x v="57"/>
    <x v="7"/>
    <x v="5"/>
    <d v="1899-12-30T19:25:00"/>
    <s v="State College, Pennsylvania"/>
    <x v="14"/>
    <x v="1054"/>
    <s v="NA Rockwell 112"/>
    <n v="4"/>
    <n v="4"/>
    <n v="0"/>
    <n v="4"/>
    <n v="0"/>
    <n v="0"/>
  </r>
  <r>
    <d v="1975-11-18T00:00:00"/>
    <x v="57"/>
    <x v="7"/>
    <x v="5"/>
    <s v="Unknown"/>
    <s v="Caoba, Guatemala"/>
    <x v="260"/>
    <x v="407"/>
    <s v="Douglas DC-3"/>
    <n v="22"/>
    <n v="15"/>
    <n v="0"/>
    <n v="15"/>
    <n v="7"/>
    <n v="0.31818181818181818"/>
  </r>
  <r>
    <d v="1975-11-20T00:00:00"/>
    <x v="57"/>
    <x v="7"/>
    <x v="5"/>
    <s v="Unknown"/>
    <s v="Kharkov, Ukraine, USSR"/>
    <x v="100"/>
    <x v="245"/>
    <s v="Antonov AN-24"/>
    <n v="19"/>
    <n v="19"/>
    <n v="0"/>
    <n v="19"/>
    <n v="0"/>
    <n v="0"/>
  </r>
  <r>
    <d v="1975-11-22T00:00:00"/>
    <x v="57"/>
    <x v="7"/>
    <x v="5"/>
    <s v="Unknown"/>
    <s v="Near Novgorod (Russia"/>
    <x v="474"/>
    <x v="245"/>
    <s v="Yakovlev 40"/>
    <n v="6"/>
    <n v="6"/>
    <n v="5"/>
    <n v="11"/>
    <n v="0"/>
    <n v="0"/>
  </r>
  <r>
    <d v="1975-11-22T00:00:00"/>
    <x v="57"/>
    <x v="7"/>
    <x v="5"/>
    <s v="Unknown"/>
    <s v="Sofia, Bulgaria"/>
    <x v="82"/>
    <x v="880"/>
    <s v="Antonov AN-24B"/>
    <n v="48"/>
    <n v="3"/>
    <n v="0"/>
    <n v="3"/>
    <n v="45"/>
    <n v="0.9375"/>
  </r>
  <r>
    <d v="1975-11-25T00:00:00"/>
    <x v="57"/>
    <x v="7"/>
    <x v="5"/>
    <d v="1899-12-30T18:50:00"/>
    <s v="Near Bir Lahfan, Egypt"/>
    <x v="105"/>
    <x v="1055"/>
    <s v="Lockheed C-130 Hercules"/>
    <n v="20"/>
    <n v="20"/>
    <n v="0"/>
    <n v="20"/>
    <n v="0"/>
    <n v="0"/>
  </r>
  <r>
    <d v="1975-11-29T00:00:00"/>
    <x v="57"/>
    <x v="7"/>
    <x v="5"/>
    <s v="Unknown"/>
    <s v="Hertfordshire, England"/>
    <x v="7"/>
    <x v="2"/>
    <s v="Piper PA-23-250 Aztec"/>
    <n v="6"/>
    <n v="6"/>
    <n v="0"/>
    <n v="6"/>
    <n v="0"/>
    <n v="0"/>
  </r>
  <r>
    <d v="1975-11-30T00:00:00"/>
    <x v="57"/>
    <x v="7"/>
    <x v="5"/>
    <d v="1899-12-30T09:09:00"/>
    <s v="Elko, Nevada"/>
    <x v="25"/>
    <x v="1056"/>
    <s v="Cessna 402"/>
    <n v="2"/>
    <n v="2"/>
    <n v="0"/>
    <n v="2"/>
    <n v="0"/>
    <n v="0"/>
  </r>
  <r>
    <d v="1975-12-21T00:00:00"/>
    <x v="57"/>
    <x v="7"/>
    <x v="9"/>
    <s v="Unknown"/>
    <s v="Tacloban, Philippines"/>
    <x v="193"/>
    <x v="1057"/>
    <s v="Britten-Norman BN-2A-21 Islander"/>
    <n v="9"/>
    <n v="9"/>
    <n v="0"/>
    <n v="9"/>
    <n v="0"/>
    <n v="0"/>
  </r>
  <r>
    <d v="1975-12-26T00:00:00"/>
    <x v="57"/>
    <x v="7"/>
    <x v="9"/>
    <d v="1899-12-30T14:49:00"/>
    <s v="Rollinsville, Colorado"/>
    <x v="96"/>
    <x v="1058"/>
    <s v="Mitsubishi MU-2B"/>
    <n v="9"/>
    <n v="9"/>
    <n v="0"/>
    <n v="9"/>
    <n v="0"/>
    <n v="0"/>
  </r>
  <r>
    <d v="1976-01-01T00:00:00"/>
    <x v="66"/>
    <x v="7"/>
    <x v="11"/>
    <d v="1899-12-30T05:30:00"/>
    <s v="Near Al Qaysumah, Saudi Arabia"/>
    <x v="310"/>
    <x v="518"/>
    <s v="Boeing B-720B-023B"/>
    <n v="82"/>
    <n v="82"/>
    <n v="0"/>
    <n v="82"/>
    <n v="0"/>
    <n v="0"/>
  </r>
  <r>
    <d v="1976-01-03T00:00:00"/>
    <x v="66"/>
    <x v="7"/>
    <x v="11"/>
    <s v="Unknown"/>
    <s v="Moscow, Russia"/>
    <x v="34"/>
    <x v="245"/>
    <s v="Tupolev TU-124"/>
    <n v="61"/>
    <n v="61"/>
    <n v="0"/>
    <n v="61"/>
    <n v="0"/>
    <n v="0"/>
  </r>
  <r>
    <d v="1976-01-03T00:00:00"/>
    <x v="66"/>
    <x v="7"/>
    <x v="11"/>
    <d v="1899-12-30T17:58:00"/>
    <s v="Anchorage, Alaska"/>
    <x v="175"/>
    <x v="1059"/>
    <s v="Lear Jet 24A"/>
    <n v="6"/>
    <n v="6"/>
    <n v="0"/>
    <n v="6"/>
    <n v="0"/>
    <n v="0"/>
  </r>
  <r>
    <d v="1976-01-06T00:00:00"/>
    <x v="66"/>
    <x v="7"/>
    <x v="11"/>
    <d v="1899-12-30T20:15:00"/>
    <s v="Grants, New Mexico"/>
    <x v="67"/>
    <x v="1060"/>
    <s v="Piper PA-23"/>
    <n v="4"/>
    <n v="4"/>
    <n v="0"/>
    <n v="4"/>
    <n v="0"/>
    <n v="0"/>
  </r>
  <r>
    <d v="1976-01-08T00:00:00"/>
    <x v="66"/>
    <x v="7"/>
    <x v="11"/>
    <s v="Unknown"/>
    <s v="Mactan Island, Philippines"/>
    <x v="193"/>
    <x v="1057"/>
    <s v="Britten-Norman BN-2A-21 Islander"/>
    <n v="7"/>
    <n v="7"/>
    <n v="0"/>
    <n v="7"/>
    <n v="0"/>
    <n v="0"/>
  </r>
  <r>
    <d v="1976-01-15T00:00:00"/>
    <x v="66"/>
    <x v="7"/>
    <x v="11"/>
    <s v="Unknown"/>
    <s v="Near Bogota, Colombia"/>
    <x v="38"/>
    <x v="1043"/>
    <s v="Douglas C-54A"/>
    <n v="13"/>
    <n v="13"/>
    <n v="0"/>
    <n v="13"/>
    <n v="0"/>
    <n v="0"/>
  </r>
  <r>
    <d v="1976-01-15T00:00:00"/>
    <x v="66"/>
    <x v="7"/>
    <x v="11"/>
    <d v="1899-12-30T14:24:00"/>
    <s v="Orofino, Idaho"/>
    <x v="46"/>
    <x v="1061"/>
    <s v="Bellanca 17-30"/>
    <n v="3"/>
    <n v="3"/>
    <n v="0"/>
    <n v="3"/>
    <n v="0"/>
    <n v="0"/>
  </r>
  <r>
    <d v="1976-01-18T00:00:00"/>
    <x v="66"/>
    <x v="7"/>
    <x v="11"/>
    <d v="1899-12-30T15:44:00"/>
    <s v="Near San Borja, Bolivia"/>
    <x v="94"/>
    <x v="1062"/>
    <s v="Douglas C-47"/>
    <n v="10"/>
    <n v="7"/>
    <n v="0"/>
    <n v="7"/>
    <n v="3"/>
    <n v="0.3"/>
  </r>
  <r>
    <d v="1976-01-20T00:00:00"/>
    <x v="66"/>
    <x v="7"/>
    <x v="11"/>
    <d v="1899-12-30T07:15:00"/>
    <s v="Near Loja, Ecuador"/>
    <x v="144"/>
    <x v="886"/>
    <s v="Hawker Siddeley HS-748-246"/>
    <n v="42"/>
    <n v="34"/>
    <n v="0"/>
    <n v="34"/>
    <n v="8"/>
    <n v="0.19047619047619047"/>
  </r>
  <r>
    <d v="1976-01-21T00:00:00"/>
    <x v="66"/>
    <x v="7"/>
    <x v="11"/>
    <s v="Unknown"/>
    <s v="Near Shanghai, China"/>
    <x v="29"/>
    <x v="1063"/>
    <s v="Antonov AN-24"/>
    <n v="40"/>
    <n v="40"/>
    <n v="0"/>
    <n v="40"/>
    <n v="0"/>
    <n v="0"/>
  </r>
  <r>
    <d v="1976-01-22T00:00:00"/>
    <x v="66"/>
    <x v="7"/>
    <x v="11"/>
    <s v="Unknown"/>
    <s v="Chapeco, Brazil"/>
    <x v="53"/>
    <x v="1064"/>
    <s v="Embraer 110C Bandeirante"/>
    <n v="11"/>
    <n v="9"/>
    <n v="0"/>
    <n v="9"/>
    <n v="2"/>
    <n v="0.18181818181818182"/>
  </r>
  <r>
    <d v="1976-01-30T00:00:00"/>
    <x v="66"/>
    <x v="7"/>
    <x v="11"/>
    <s v="Unknown"/>
    <s v="Frunze, Kyrgyzstan"/>
    <x v="475"/>
    <x v="245"/>
    <s v="Ilyushin IL-18V"/>
    <n v="6"/>
    <n v="6"/>
    <n v="0"/>
    <n v="6"/>
    <n v="0"/>
    <n v="0"/>
  </r>
  <r>
    <d v="1976-02-03T00:00:00"/>
    <x v="66"/>
    <x v="7"/>
    <x v="10"/>
    <d v="1899-12-30T05:42:00"/>
    <s v="Lafayette, Louisiana"/>
    <x v="390"/>
    <x v="1065"/>
    <s v="Beechcraft  C-45H"/>
    <n v="2"/>
    <n v="2"/>
    <n v="0"/>
    <n v="2"/>
    <n v="0"/>
    <n v="0"/>
  </r>
  <r>
    <d v="1976-02-04T00:00:00"/>
    <x v="66"/>
    <x v="7"/>
    <x v="10"/>
    <s v="Unknown"/>
    <s v="Off Santa Maria, Colombia"/>
    <x v="38"/>
    <x v="1066"/>
    <s v="Douglas DC-6A"/>
    <n v="3"/>
    <n v="3"/>
    <n v="0"/>
    <n v="3"/>
    <n v="0"/>
    <n v="0"/>
  </r>
  <r>
    <d v="1976-02-06T00:00:00"/>
    <x v="66"/>
    <x v="7"/>
    <x v="10"/>
    <s v="Unknown"/>
    <s v="Madrid, Spain"/>
    <x v="19"/>
    <x v="197"/>
    <s v="Boeing KC-135A"/>
    <n v="7"/>
    <n v="7"/>
    <n v="0"/>
    <n v="7"/>
    <n v="0"/>
    <n v="0"/>
  </r>
  <r>
    <d v="1976-09-02T00:00:00"/>
    <x v="66"/>
    <x v="7"/>
    <x v="0"/>
    <d v="1899-12-30T17:15:00"/>
    <s v="Hawk Inlet, Alaska"/>
    <x v="175"/>
    <x v="1067"/>
    <s v="Hughes 369HS"/>
    <n v="4"/>
    <n v="3"/>
    <n v="0"/>
    <n v="3"/>
    <n v="1"/>
    <n v="0.25"/>
  </r>
  <r>
    <d v="1976-02-08T00:00:00"/>
    <x v="66"/>
    <x v="7"/>
    <x v="10"/>
    <d v="1899-12-30T10:44:00"/>
    <s v="Van Nuys, California"/>
    <x v="28"/>
    <x v="1068"/>
    <s v="Douglas DC-6"/>
    <n v="6"/>
    <n v="3"/>
    <n v="0"/>
    <n v="3"/>
    <n v="3"/>
    <n v="0.5"/>
  </r>
  <r>
    <d v="1976-02-09T00:00:00"/>
    <x v="66"/>
    <x v="7"/>
    <x v="10"/>
    <s v="Unknown"/>
    <s v="Irkutsk, Russia"/>
    <x v="34"/>
    <x v="245"/>
    <s v="Tupolev TU-104A"/>
    <n v="24"/>
    <n v="24"/>
    <n v="0"/>
    <n v="24"/>
    <n v="0"/>
    <n v="0"/>
  </r>
  <r>
    <d v="1976-02-21T00:00:00"/>
    <x v="66"/>
    <x v="7"/>
    <x v="10"/>
    <d v="1899-12-30T16:33:00"/>
    <s v="St. Croix, Virgin Islands"/>
    <x v="375"/>
    <x v="1069"/>
    <s v="Grumman G-21A seaplane"/>
    <n v="11"/>
    <n v="5"/>
    <n v="0"/>
    <n v="5"/>
    <n v="6"/>
    <n v="0.54545454545454541"/>
  </r>
  <r>
    <d v="1976-03-01T00:00:00"/>
    <x v="66"/>
    <x v="7"/>
    <x v="4"/>
    <s v="Unknown"/>
    <s v="Sibiu, Romania"/>
    <x v="33"/>
    <x v="612"/>
    <s v="Ilyushin II-14P"/>
    <n v="9"/>
    <n v="6"/>
    <n v="0"/>
    <n v="6"/>
    <n v="3"/>
    <n v="0.33333333333333331"/>
  </r>
  <r>
    <d v="1976-03-02T00:00:00"/>
    <x v="66"/>
    <x v="7"/>
    <x v="4"/>
    <s v="Unknown"/>
    <s v="Southeastern Bolivia"/>
    <x v="476"/>
    <x v="504"/>
    <s v="IAI Arava 201"/>
    <n v="22"/>
    <n v="19"/>
    <n v="0"/>
    <n v="19"/>
    <n v="3"/>
    <n v="0.13636363636363635"/>
  </r>
  <r>
    <d v="1976-03-06T00:00:00"/>
    <x v="66"/>
    <x v="7"/>
    <x v="4"/>
    <d v="1899-12-30T01:00:00"/>
    <s v="Near Voronezh, Russia"/>
    <x v="34"/>
    <x v="245"/>
    <s v="Ilyushin IL-18D"/>
    <n v="120"/>
    <n v="120"/>
    <n v="7"/>
    <n v="127"/>
    <n v="0"/>
    <n v="0"/>
  </r>
  <r>
    <d v="1976-03-07T00:00:00"/>
    <x v="66"/>
    <x v="7"/>
    <x v="4"/>
    <d v="1899-12-30T11:07:00"/>
    <s v="Igiugig, Alaska"/>
    <x v="175"/>
    <x v="1070"/>
    <s v="Cessna 207"/>
    <n v="4"/>
    <n v="4"/>
    <n v="0"/>
    <n v="4"/>
    <n v="0"/>
    <n v="0"/>
  </r>
  <r>
    <d v="1976-03-07T00:00:00"/>
    <x v="66"/>
    <x v="7"/>
    <x v="4"/>
    <d v="1899-12-30T02:20:00"/>
    <s v="San Onofre, California"/>
    <x v="28"/>
    <x v="1071"/>
    <s v="Cessna 172M"/>
    <n v="2"/>
    <n v="2"/>
    <n v="0"/>
    <n v="2"/>
    <n v="0"/>
    <n v="0"/>
  </r>
  <r>
    <d v="1976-03-18T00:00:00"/>
    <x v="66"/>
    <x v="7"/>
    <x v="4"/>
    <s v="Unknown"/>
    <s v="Havana. Cuba"/>
    <x v="477"/>
    <x v="123"/>
    <s v="Antonov An-24B"/>
    <n v="5"/>
    <n v="5"/>
    <n v="0"/>
    <n v="5"/>
    <n v="0"/>
    <n v="0"/>
  </r>
  <r>
    <d v="1976-04-02T00:00:00"/>
    <x v="66"/>
    <x v="7"/>
    <x v="8"/>
    <s v="Unknown"/>
    <s v="Near Puerto Asis, Colombia"/>
    <x v="38"/>
    <x v="826"/>
    <s v="Douglas DC-3"/>
    <n v="16"/>
    <n v="5"/>
    <n v="0"/>
    <n v="5"/>
    <n v="11"/>
    <n v="0.6875"/>
  </r>
  <r>
    <d v="1976-04-05T00:00:00"/>
    <x v="66"/>
    <x v="7"/>
    <x v="8"/>
    <d v="1899-12-30T08:19:00"/>
    <s v="Ketchikan, Alaska"/>
    <x v="175"/>
    <x v="276"/>
    <s v="Boeing B-727-81"/>
    <n v="50"/>
    <n v="1"/>
    <n v="0"/>
    <n v="1"/>
    <n v="49"/>
    <n v="0.98"/>
  </r>
  <r>
    <d v="1976-04-08T00:00:00"/>
    <x v="66"/>
    <x v="7"/>
    <x v="8"/>
    <d v="1899-12-30T07:25:00"/>
    <s v="Friday Harbor, Washington"/>
    <x v="69"/>
    <x v="1072"/>
    <s v="Cessna 207"/>
    <n v="7"/>
    <n v="7"/>
    <n v="0"/>
    <n v="7"/>
    <n v="0"/>
    <n v="0"/>
  </r>
  <r>
    <d v="1976-04-08T00:00:00"/>
    <x v="66"/>
    <x v="7"/>
    <x v="8"/>
    <d v="1899-12-30T14:56:00"/>
    <s v="Aspen, Colorado"/>
    <x v="96"/>
    <x v="1073"/>
    <s v="Beechcraft A36"/>
    <n v="2"/>
    <n v="2"/>
    <n v="0"/>
    <n v="2"/>
    <n v="0"/>
    <n v="0"/>
  </r>
  <r>
    <d v="1976-04-14T00:00:00"/>
    <x v="66"/>
    <x v="7"/>
    <x v="8"/>
    <s v="Unknown"/>
    <s v="Neuquen, Argentina"/>
    <x v="98"/>
    <x v="1074"/>
    <s v="Hawker Siddeley HS-748 2"/>
    <n v="34"/>
    <n v="34"/>
    <n v="0"/>
    <n v="34"/>
    <n v="0"/>
    <n v="0"/>
  </r>
  <r>
    <d v="1976-04-15T00:00:00"/>
    <x v="66"/>
    <x v="7"/>
    <x v="8"/>
    <d v="1899-12-30T14:55:00"/>
    <s v="Palm Desert, California"/>
    <x v="28"/>
    <x v="1075"/>
    <s v="Beech B60"/>
    <n v="6"/>
    <n v="6"/>
    <n v="0"/>
    <n v="6"/>
    <n v="0"/>
    <n v="0"/>
  </r>
  <r>
    <d v="1976-04-23T00:00:00"/>
    <x v="66"/>
    <x v="7"/>
    <x v="8"/>
    <d v="1899-12-30T08:08:00"/>
    <s v="Gulf of Mexico"/>
    <x v="330"/>
    <x v="701"/>
    <s v="Bell 205 A-1 helicopter"/>
    <n v="12"/>
    <n v="12"/>
    <n v="0"/>
    <n v="12"/>
    <n v="0"/>
    <n v="0"/>
  </r>
  <r>
    <d v="1976-04-27T00:00:00"/>
    <x v="66"/>
    <x v="7"/>
    <x v="8"/>
    <d v="1899-12-30T11:15:00"/>
    <s v="Anaktuvuk, Alaska"/>
    <x v="175"/>
    <x v="1011"/>
    <s v="Cessna 207"/>
    <n v="5"/>
    <n v="5"/>
    <n v="0"/>
    <n v="5"/>
    <n v="0"/>
    <n v="0"/>
  </r>
  <r>
    <d v="1976-04-27T00:00:00"/>
    <x v="66"/>
    <x v="7"/>
    <x v="8"/>
    <d v="1899-12-30T15:10:00"/>
    <s v="St. Thomas, Virgin Islands"/>
    <x v="375"/>
    <x v="124"/>
    <s v="Boeing B-727-95"/>
    <n v="88"/>
    <n v="37"/>
    <n v="0"/>
    <n v="37"/>
    <n v="51"/>
    <n v="0.57954545454545459"/>
  </r>
  <r>
    <d v="1976-05-04T00:00:00"/>
    <x v="66"/>
    <x v="7"/>
    <x v="6"/>
    <s v="Unknown"/>
    <s v="Near Monze, Zambia"/>
    <x v="343"/>
    <x v="1076"/>
    <s v="de Havilland Canada DHC-6 Twin Otter 300"/>
    <n v="11"/>
    <n v="11"/>
    <n v="0"/>
    <n v="11"/>
    <n v="0"/>
    <n v="0"/>
  </r>
  <r>
    <d v="1976-05-05T00:00:00"/>
    <x v="66"/>
    <x v="7"/>
    <x v="6"/>
    <s v="Unknown"/>
    <s v="Camuigan, Philippines"/>
    <x v="193"/>
    <x v="1057"/>
    <s v="Britten-Norman BN-2A-21 Islander"/>
    <n v="10"/>
    <n v="4"/>
    <n v="0"/>
    <n v="4"/>
    <n v="6"/>
    <n v="0.6"/>
  </r>
  <r>
    <d v="1976-11-23T00:00:00"/>
    <x v="66"/>
    <x v="7"/>
    <x v="5"/>
    <d v="1899-12-30T09:45:00"/>
    <s v="Kozani, Greece"/>
    <x v="61"/>
    <x v="541"/>
    <s v="NAMC YS-11A-500"/>
    <n v="50"/>
    <n v="50"/>
    <n v="0"/>
    <n v="50"/>
    <n v="0"/>
    <n v="0"/>
  </r>
  <r>
    <d v="1976-05-09T00:00:00"/>
    <x v="66"/>
    <x v="7"/>
    <x v="6"/>
    <d v="1899-12-30T16:30:00"/>
    <s v="Near Cuneca, Spain"/>
    <x v="19"/>
    <x v="725"/>
    <s v="Boeing B-747-131F"/>
    <n v="17"/>
    <n v="17"/>
    <n v="0"/>
    <n v="17"/>
    <n v="0"/>
    <n v="0"/>
  </r>
  <r>
    <d v="1976-05-15T00:00:00"/>
    <x v="66"/>
    <x v="7"/>
    <x v="6"/>
    <s v="Unknown"/>
    <s v="Chernigov, Ukraine, USSR"/>
    <x v="100"/>
    <x v="245"/>
    <s v="Antonov AN-24"/>
    <n v="52"/>
    <n v="52"/>
    <n v="0"/>
    <n v="52"/>
    <n v="0"/>
    <n v="0"/>
  </r>
  <r>
    <d v="1976-05-18T00:00:00"/>
    <x v="66"/>
    <x v="7"/>
    <x v="6"/>
    <d v="1899-12-30T08:56:00"/>
    <s v="Petersburg, Alaska"/>
    <x v="175"/>
    <x v="1077"/>
    <s v="Piper PA-34"/>
    <n v="6"/>
    <n v="6"/>
    <n v="0"/>
    <n v="6"/>
    <n v="0"/>
    <n v="0"/>
  </r>
  <r>
    <d v="1976-05-23T00:00:00"/>
    <x v="66"/>
    <x v="7"/>
    <x v="6"/>
    <s v="Unknown"/>
    <s v="Zamboanga, Philipines"/>
    <x v="478"/>
    <x v="254"/>
    <s v="BAC One-Eleven 527FK"/>
    <n v="87"/>
    <n v="14"/>
    <n v="3"/>
    <n v="17"/>
    <n v="73"/>
    <n v="0.83908045977011492"/>
  </r>
  <r>
    <d v="1976-06-01T00:00:00"/>
    <x v="66"/>
    <x v="7"/>
    <x v="7"/>
    <s v="Unknown"/>
    <s v="Nacias Nguema, Equatorial Guinea"/>
    <x v="479"/>
    <x v="245"/>
    <s v="Tupolev TU-154A"/>
    <n v="46"/>
    <n v="46"/>
    <n v="0"/>
    <n v="46"/>
    <n v="0"/>
    <n v="0"/>
  </r>
  <r>
    <d v="1976-06-04T00:00:00"/>
    <x v="66"/>
    <x v="7"/>
    <x v="7"/>
    <d v="1899-12-30T14:48:00"/>
    <s v="Agana, Guam"/>
    <x v="480"/>
    <x v="677"/>
    <s v="Lockheed 188A Electra"/>
    <n v="45"/>
    <n v="45"/>
    <n v="1"/>
    <n v="46"/>
    <n v="0"/>
    <n v="0"/>
  </r>
  <r>
    <d v="1976-06-06T00:00:00"/>
    <x v="66"/>
    <x v="7"/>
    <x v="7"/>
    <s v="Unknown"/>
    <s v="Off Kota Kinabalu, Malaysia"/>
    <x v="249"/>
    <x v="1078"/>
    <s v="GAF Nomad N-22B"/>
    <n v="12"/>
    <n v="12"/>
    <n v="0"/>
    <n v="12"/>
    <n v="0"/>
    <n v="0"/>
  </r>
  <r>
    <d v="1976-06-10T00:00:00"/>
    <x v="66"/>
    <x v="7"/>
    <x v="7"/>
    <d v="1899-12-30T10:07:00"/>
    <s v="Somerset, Colorado"/>
    <x v="96"/>
    <x v="1079"/>
    <s v="Bell 47G3B1"/>
    <n v="2"/>
    <n v="2"/>
    <n v="0"/>
    <n v="2"/>
    <n v="0"/>
    <n v="0"/>
  </r>
  <r>
    <d v="1976-06-27T00:00:00"/>
    <x v="66"/>
    <x v="7"/>
    <x v="7"/>
    <s v="Unknown"/>
    <s v="Entebbe, Uganda"/>
    <x v="481"/>
    <x v="112"/>
    <s v="Airbus A300"/>
    <n v="258"/>
    <n v="7"/>
    <n v="0"/>
    <n v="7"/>
    <n v="251"/>
    <n v="0.97286821705426352"/>
  </r>
  <r>
    <d v="1976-07-05T00:00:00"/>
    <x v="66"/>
    <x v="7"/>
    <x v="1"/>
    <s v="Unknown"/>
    <s v="Daiku, Burma"/>
    <x v="81"/>
    <x v="1080"/>
    <s v="Douglas C-47"/>
    <n v="17"/>
    <n v="17"/>
    <n v="0"/>
    <n v="17"/>
    <n v="0"/>
    <n v="0"/>
  </r>
  <r>
    <d v="1976-07-24T00:00:00"/>
    <x v="66"/>
    <x v="7"/>
    <x v="1"/>
    <d v="1899-12-30T09:21:00"/>
    <s v="Huntsville, Missouri"/>
    <x v="102"/>
    <x v="1081"/>
    <s v="Piper PA-28R"/>
    <n v="5"/>
    <n v="5"/>
    <n v="0"/>
    <n v="5"/>
    <n v="0"/>
    <n v="0"/>
  </r>
  <r>
    <d v="1976-07-27T00:00:00"/>
    <x v="66"/>
    <x v="7"/>
    <x v="1"/>
    <d v="1899-12-30T22:05:00"/>
    <s v="Greensburg, Kansas"/>
    <x v="56"/>
    <x v="984"/>
    <s v="Piper PA-34"/>
    <n v="3"/>
    <n v="2"/>
    <n v="0"/>
    <n v="2"/>
    <n v="1"/>
    <n v="0.33333333333333331"/>
  </r>
  <r>
    <d v="1976-07-28T00:00:00"/>
    <x v="66"/>
    <x v="7"/>
    <x v="1"/>
    <s v="Unknown"/>
    <s v="Bratislava, Czechoslovakia"/>
    <x v="42"/>
    <x v="74"/>
    <s v="Ilyushin IL-18L"/>
    <n v="79"/>
    <n v="76"/>
    <n v="0"/>
    <n v="76"/>
    <n v="3"/>
    <n v="3.7974683544303799E-2"/>
  </r>
  <r>
    <d v="1976-08-01T00:00:00"/>
    <x v="66"/>
    <x v="7"/>
    <x v="2"/>
    <d v="1899-12-30T15:00:00"/>
    <s v="Billings, Vermont"/>
    <x v="447"/>
    <x v="1082"/>
    <s v="Beechcraft S35"/>
    <n v="4"/>
    <n v="3"/>
    <n v="0"/>
    <n v="3"/>
    <n v="1"/>
    <n v="0.25"/>
  </r>
  <r>
    <d v="1976-08-02T00:00:00"/>
    <x v="66"/>
    <x v="7"/>
    <x v="2"/>
    <s v="Unknown"/>
    <s v="Near Tehran, Iran"/>
    <x v="68"/>
    <x v="884"/>
    <s v="Boeing 707-373"/>
    <n v="5"/>
    <n v="5"/>
    <n v="0"/>
    <n v="5"/>
    <n v="0"/>
    <n v="0"/>
  </r>
  <r>
    <d v="1976-08-09T00:00:00"/>
    <x v="66"/>
    <x v="7"/>
    <x v="2"/>
    <s v="Unknown"/>
    <s v="unknown"/>
    <x v="54"/>
    <x v="1083"/>
    <s v="Douglas C-54E"/>
    <n v="33"/>
    <n v="11"/>
    <n v="0"/>
    <n v="11"/>
    <n v="22"/>
    <n v="0.66666666666666663"/>
  </r>
  <r>
    <d v="1976-08-15T00:00:00"/>
    <x v="66"/>
    <x v="7"/>
    <x v="2"/>
    <s v="Unknown"/>
    <s v="Andes Mountains, Ecuador"/>
    <x v="144"/>
    <x v="295"/>
    <s v="Vickers Viscount 785D"/>
    <n v="59"/>
    <n v="59"/>
    <n v="0"/>
    <n v="59"/>
    <n v="0"/>
    <n v="0"/>
  </r>
  <r>
    <d v="1976-08-25T00:00:00"/>
    <x v="66"/>
    <x v="7"/>
    <x v="2"/>
    <d v="1899-12-30T07:10:00"/>
    <s v="Sunnyside, Utah"/>
    <x v="85"/>
    <x v="1084"/>
    <s v="Cessna 185"/>
    <n v="3"/>
    <n v="3"/>
    <n v="0"/>
    <n v="3"/>
    <n v="0"/>
    <n v="0"/>
  </r>
  <r>
    <d v="1976-08-28T00:00:00"/>
    <x v="66"/>
    <x v="7"/>
    <x v="2"/>
    <s v="Unknown"/>
    <s v="Shanisu River, Peru"/>
    <x v="101"/>
    <x v="1085"/>
    <s v="Canadair CL-44"/>
    <n v="6"/>
    <n v="6"/>
    <n v="0"/>
    <n v="6"/>
    <n v="0"/>
    <n v="0"/>
  </r>
  <r>
    <d v="1976-08-28T00:00:00"/>
    <x v="66"/>
    <x v="7"/>
    <x v="2"/>
    <d v="1899-12-30T12:40:00"/>
    <s v="Sondre Stromfjord,Greenland"/>
    <x v="314"/>
    <x v="197"/>
    <s v="Lockheed C-141A (L.300)"/>
    <n v="27"/>
    <n v="23"/>
    <n v="0"/>
    <n v="23"/>
    <n v="4"/>
    <n v="0.14814814814814814"/>
  </r>
  <r>
    <d v="1976-08-28T00:00:00"/>
    <x v="66"/>
    <x v="7"/>
    <x v="2"/>
    <d v="1899-12-30T12:40:00"/>
    <s v="Near Thorney, England"/>
    <x v="7"/>
    <x v="197"/>
    <s v="Lockheed C-141A (L.300)"/>
    <n v="18"/>
    <n v="18"/>
    <n v="0"/>
    <n v="18"/>
    <n v="0"/>
    <n v="0"/>
  </r>
  <r>
    <d v="1976-08-28T00:00:00"/>
    <x v="66"/>
    <x v="7"/>
    <x v="2"/>
    <s v="Unknown"/>
    <s v="Ho Chi Minh City, Vietnam"/>
    <x v="241"/>
    <x v="112"/>
    <s v="Sud Aviation SE 210 Caravelle III"/>
    <n v="20"/>
    <n v="1"/>
    <n v="0"/>
    <n v="1"/>
    <n v="19"/>
    <n v="0.95"/>
  </r>
  <r>
    <d v="1976-09-03T00:00:00"/>
    <x v="66"/>
    <x v="7"/>
    <x v="0"/>
    <d v="1899-12-30T21:45:00"/>
    <s v="Lajes, Azores, Portugal"/>
    <x v="288"/>
    <x v="1086"/>
    <s v="Lockheed C-130H"/>
    <n v="68"/>
    <n v="68"/>
    <n v="0"/>
    <n v="68"/>
    <n v="0"/>
    <n v="0"/>
  </r>
  <r>
    <d v="1976-09-03T00:00:00"/>
    <x v="66"/>
    <x v="7"/>
    <x v="0"/>
    <s v="Unknown"/>
    <s v="Timmins, Ontario, Canada"/>
    <x v="129"/>
    <x v="830"/>
    <s v="de Havilland Canada DHC-3 Otter"/>
    <n v="10"/>
    <n v="10"/>
    <n v="0"/>
    <n v="10"/>
    <n v="0"/>
    <n v="0"/>
  </r>
  <r>
    <d v="1976-09-09T00:00:00"/>
    <x v="66"/>
    <x v="7"/>
    <x v="0"/>
    <d v="1899-12-30T14:50:00"/>
    <s v="Off Adler, Russia"/>
    <x v="34"/>
    <x v="1087"/>
    <s v="Antonov AN-24 / Yakovlev Yak-40"/>
    <n v="90"/>
    <n v="90"/>
    <n v="0"/>
    <n v="90"/>
    <n v="0"/>
    <n v="0"/>
  </r>
  <r>
    <d v="1976-09-10T00:00:00"/>
    <x v="66"/>
    <x v="7"/>
    <x v="0"/>
    <d v="1899-12-30T10:15:00"/>
    <s v="Near Gaj, Hrvatska, Yugoslavia"/>
    <x v="482"/>
    <x v="1088"/>
    <s v="McDonnell Douglas DC-9-31 / Trident 3B"/>
    <n v="176"/>
    <n v="176"/>
    <n v="0"/>
    <n v="176"/>
    <n v="0"/>
    <n v="0"/>
  </r>
  <r>
    <d v="1976-09-19T00:00:00"/>
    <x v="66"/>
    <x v="7"/>
    <x v="0"/>
    <d v="1899-12-30T23:15:00"/>
    <s v="Karatepe Mountains, Turkey"/>
    <x v="243"/>
    <x v="531"/>
    <s v="Boeing B-727-2F2"/>
    <n v="154"/>
    <n v="154"/>
    <n v="0"/>
    <n v="154"/>
    <n v="0"/>
    <n v="0"/>
  </r>
  <r>
    <d v="1976-09-22T00:00:00"/>
    <x v="66"/>
    <x v="7"/>
    <x v="0"/>
    <s v="Unknown"/>
    <s v="Near Mosher Creek, Canada"/>
    <x v="83"/>
    <x v="1089"/>
    <s v="de Havilland Canada DHC-6 Twin Otter 100"/>
    <n v="19"/>
    <n v="1"/>
    <n v="0"/>
    <n v="1"/>
    <n v="18"/>
    <n v="0.94736842105263153"/>
  </r>
  <r>
    <d v="1976-09-22T00:00:00"/>
    <x v="66"/>
    <x v="7"/>
    <x v="0"/>
    <d v="1899-12-30T19:56:00"/>
    <s v="San Bernardino, California"/>
    <x v="28"/>
    <x v="1090"/>
    <s v="Sikorsky S-55B"/>
    <n v="4"/>
    <n v="4"/>
    <n v="0"/>
    <n v="4"/>
    <n v="0"/>
    <n v="0"/>
  </r>
  <r>
    <d v="1976-09-26T00:00:00"/>
    <x v="66"/>
    <x v="7"/>
    <x v="0"/>
    <s v="Unknown"/>
    <s v="Near Alpena, Michigan"/>
    <x v="90"/>
    <x v="197"/>
    <s v="Boeing KC-135A"/>
    <n v="20"/>
    <n v="15"/>
    <n v="0"/>
    <n v="15"/>
    <n v="5"/>
    <n v="0.25"/>
  </r>
  <r>
    <d v="1976-10-04T00:00:00"/>
    <x v="66"/>
    <x v="7"/>
    <x v="3"/>
    <s v="Unknown"/>
    <s v="Nairobi, Kenya"/>
    <x v="135"/>
    <x v="1091"/>
    <s v="Douglas DC-7CF"/>
    <n v="4"/>
    <n v="4"/>
    <n v="0"/>
    <n v="4"/>
    <n v="0"/>
    <n v="0"/>
  </r>
  <r>
    <d v="1976-10-06T00:00:00"/>
    <x v="66"/>
    <x v="7"/>
    <x v="3"/>
    <d v="1899-12-30T13:24:00"/>
    <s v="Off Bridgetown, Barbados"/>
    <x v="483"/>
    <x v="123"/>
    <s v="McDonnell Douglas DC-8-43"/>
    <n v="73"/>
    <n v="73"/>
    <n v="0"/>
    <n v="73"/>
    <n v="0"/>
    <n v="0"/>
  </r>
  <r>
    <d v="1976-10-09T00:00:00"/>
    <x v="66"/>
    <x v="7"/>
    <x v="3"/>
    <d v="1899-12-30T13:02:00"/>
    <s v="Busick, North Carolina"/>
    <x v="169"/>
    <x v="1092"/>
    <s v="Piper PA-34"/>
    <n v="4"/>
    <n v="4"/>
    <n v="0"/>
    <n v="4"/>
    <n v="0"/>
    <n v="0"/>
  </r>
  <r>
    <d v="1976-10-13T00:00:00"/>
    <x v="66"/>
    <x v="7"/>
    <x v="3"/>
    <d v="1899-12-30T01:37:00"/>
    <s v="Near Bombay, India"/>
    <x v="131"/>
    <x v="438"/>
    <s v="Sud-Aviation Caravelle VI-N"/>
    <n v="95"/>
    <n v="95"/>
    <n v="0"/>
    <n v="95"/>
    <n v="0"/>
    <n v="0"/>
  </r>
  <r>
    <d v="1976-10-13T00:00:00"/>
    <x v="66"/>
    <x v="7"/>
    <x v="3"/>
    <s v="Unknown"/>
    <s v="Santa Cruz, Bolivia"/>
    <x v="94"/>
    <x v="626"/>
    <s v="Boeing B-707-31"/>
    <n v="3"/>
    <n v="3"/>
    <n v="113"/>
    <n v="116"/>
    <n v="0"/>
    <n v="0"/>
  </r>
  <r>
    <d v="1976-10-20T00:00:00"/>
    <x v="66"/>
    <x v="7"/>
    <x v="3"/>
    <d v="1899-12-30T19:08:00"/>
    <s v="Hampton, Virginia"/>
    <x v="0"/>
    <x v="1093"/>
    <s v="Piper PA-31"/>
    <n v="4"/>
    <n v="4"/>
    <n v="0"/>
    <n v="4"/>
    <n v="0"/>
    <n v="0"/>
  </r>
  <r>
    <d v="1976-10-25T00:00:00"/>
    <x v="66"/>
    <x v="7"/>
    <x v="3"/>
    <d v="1899-12-30T07:20:00"/>
    <s v="El Yopal, Colombia"/>
    <x v="38"/>
    <x v="1043"/>
    <s v="Douglas C-47DL"/>
    <n v="32"/>
    <n v="32"/>
    <n v="0"/>
    <n v="32"/>
    <n v="0"/>
    <n v="0"/>
  </r>
  <r>
    <d v="1976-10-28T00:00:00"/>
    <x v="66"/>
    <x v="7"/>
    <x v="3"/>
    <s v="Unknown"/>
    <s v="Near Petrolia, Brazil"/>
    <x v="53"/>
    <x v="1094"/>
    <s v="Embraer 110C Bandeirante"/>
    <n v="6"/>
    <n v="2"/>
    <n v="0"/>
    <n v="2"/>
    <n v="4"/>
    <n v="0.66666666666666663"/>
  </r>
  <r>
    <d v="1976-11-04T00:00:00"/>
    <x v="66"/>
    <x v="7"/>
    <x v="5"/>
    <s v="Unknown"/>
    <s v="Banjarmasin, Indonesia"/>
    <x v="148"/>
    <x v="1095"/>
    <s v="Fokker F-27 Friendship 100"/>
    <n v="38"/>
    <n v="29"/>
    <n v="0"/>
    <n v="29"/>
    <n v="9"/>
    <n v="0.23684210526315788"/>
  </r>
  <r>
    <d v="1976-11-05T00:00:00"/>
    <x v="66"/>
    <x v="7"/>
    <x v="5"/>
    <s v="Unknown"/>
    <s v="AtlantiOcean"/>
    <x v="141"/>
    <x v="1096"/>
    <s v="Douglas DC-3"/>
    <n v="2"/>
    <n v="2"/>
    <n v="0"/>
    <n v="2"/>
    <n v="0"/>
    <n v="0"/>
  </r>
  <r>
    <d v="1976-11-12T00:00:00"/>
    <x v="66"/>
    <x v="7"/>
    <x v="5"/>
    <d v="1899-12-30T17:22:00"/>
    <s v="Shannon, Ireland"/>
    <x v="172"/>
    <x v="1097"/>
    <s v="Piper PA-31T"/>
    <n v="5"/>
    <n v="5"/>
    <n v="0"/>
    <n v="5"/>
    <n v="0"/>
    <n v="0"/>
  </r>
  <r>
    <d v="1976-11-23T00:00:00"/>
    <x v="66"/>
    <x v="7"/>
    <x v="5"/>
    <s v="Unknown"/>
    <s v="Eastville, Kisangani, Congo"/>
    <x v="484"/>
    <x v="469"/>
    <s v="L-100-20"/>
    <n v="6"/>
    <n v="6"/>
    <n v="0"/>
    <n v="6"/>
    <n v="0"/>
    <n v="0"/>
  </r>
  <r>
    <d v="1976-11-28T00:00:00"/>
    <x v="66"/>
    <x v="7"/>
    <x v="5"/>
    <d v="1899-12-30T19:00:00"/>
    <s v="Moscow, Russia"/>
    <x v="34"/>
    <x v="245"/>
    <s v="Tupolev TU-104B"/>
    <n v="72"/>
    <n v="72"/>
    <n v="0"/>
    <n v="72"/>
    <n v="0"/>
    <n v="0"/>
  </r>
  <r>
    <d v="1976-11-29T00:00:00"/>
    <x v="66"/>
    <x v="7"/>
    <x v="5"/>
    <d v="1899-12-30T14:20:00"/>
    <s v="Grand Canyon, Arizona"/>
    <x v="262"/>
    <x v="1098"/>
    <s v="Piper PA-32-300"/>
    <n v="2"/>
    <n v="2"/>
    <n v="0"/>
    <n v="2"/>
    <n v="0"/>
    <n v="0"/>
  </r>
  <r>
    <d v="1976-12-12T00:00:00"/>
    <x v="66"/>
    <x v="7"/>
    <x v="9"/>
    <d v="1899-12-30T23:26:00"/>
    <s v="Cape May, New Jersey"/>
    <x v="1"/>
    <x v="1099"/>
    <s v="de Havilland Canada DHC-6 Twin Otter 300"/>
    <n v="10"/>
    <n v="3"/>
    <n v="0"/>
    <n v="3"/>
    <n v="7"/>
    <n v="0.7"/>
  </r>
  <r>
    <d v="1976-12-17T00:00:00"/>
    <x v="66"/>
    <x v="7"/>
    <x v="9"/>
    <s v="Unknown"/>
    <s v="Kiev, USSR"/>
    <x v="333"/>
    <x v="245"/>
    <s v="Antonov AN-24RV"/>
    <n v="55"/>
    <n v="48"/>
    <n v="0"/>
    <n v="48"/>
    <n v="7"/>
    <n v="0.12727272727272726"/>
  </r>
  <r>
    <d v="1976-12-25T00:00:00"/>
    <x v="66"/>
    <x v="7"/>
    <x v="9"/>
    <d v="1899-12-30T03:45:00"/>
    <s v="Near Bangkok, Thailand"/>
    <x v="86"/>
    <x v="919"/>
    <s v="Boeing B-707-366C"/>
    <n v="53"/>
    <n v="53"/>
    <n v="19"/>
    <n v="72"/>
    <n v="0"/>
    <n v="0"/>
  </r>
  <r>
    <d v="1976-12-28T00:00:00"/>
    <x v="66"/>
    <x v="7"/>
    <x v="9"/>
    <s v="Unknown"/>
    <s v="Wisconson"/>
    <x v="485"/>
    <x v="1100"/>
    <s v="Piper PA-23-250"/>
    <n v="6"/>
    <n v="6"/>
    <n v="0"/>
    <n v="6"/>
    <n v="0"/>
    <n v="0"/>
  </r>
  <r>
    <d v="1976-12-31T00:00:00"/>
    <x v="66"/>
    <x v="7"/>
    <x v="9"/>
    <s v="Unknown"/>
    <s v="Near Trujillo, Peru"/>
    <x v="101"/>
    <x v="218"/>
    <s v="Douglas C-54A-1-DO"/>
    <n v="19"/>
    <n v="19"/>
    <n v="0"/>
    <n v="19"/>
    <n v="0"/>
    <n v="0"/>
  </r>
  <r>
    <d v="1977-01-06T00:00:00"/>
    <x v="67"/>
    <x v="7"/>
    <x v="11"/>
    <d v="1899-12-30T17:05:00"/>
    <s v="Near Palm Springs, California"/>
    <x v="28"/>
    <x v="1101"/>
    <s v="Gates Learjet 24B"/>
    <n v="4"/>
    <n v="4"/>
    <n v="0"/>
    <n v="4"/>
    <n v="0"/>
    <n v="0"/>
  </r>
  <r>
    <d v="1977-01-13T00:00:00"/>
    <x v="67"/>
    <x v="7"/>
    <x v="11"/>
    <d v="1899-12-30T18:15:00"/>
    <s v="Near Alma Ata,  Kazakastan, USSR"/>
    <x v="486"/>
    <x v="245"/>
    <s v="Tupolev TU-104A"/>
    <n v="96"/>
    <n v="96"/>
    <n v="0"/>
    <n v="96"/>
    <n v="0"/>
    <n v="0"/>
  </r>
  <r>
    <d v="1977-01-13T00:00:00"/>
    <x v="67"/>
    <x v="7"/>
    <x v="11"/>
    <d v="1899-12-30T06:36:00"/>
    <s v="Anchorage, Alaska"/>
    <x v="175"/>
    <x v="405"/>
    <s v="Douglas DC-8"/>
    <n v="5"/>
    <n v="5"/>
    <n v="0"/>
    <n v="5"/>
    <n v="0"/>
    <n v="0"/>
  </r>
  <r>
    <d v="1977-01-14T00:00:00"/>
    <x v="67"/>
    <x v="7"/>
    <x v="11"/>
    <s v="Unknown"/>
    <s v="Terrace, BC, Canada"/>
    <x v="58"/>
    <x v="1102"/>
    <s v="de Havilland Canada DHC-6 Twin Otter 300"/>
    <n v="12"/>
    <n v="12"/>
    <n v="0"/>
    <n v="12"/>
    <n v="0"/>
    <n v="0"/>
  </r>
  <r>
    <d v="1977-01-15T00:00:00"/>
    <x v="67"/>
    <x v="7"/>
    <x v="11"/>
    <s v="Unknown"/>
    <s v="Kalvesta, Sweden"/>
    <x v="115"/>
    <x v="1103"/>
    <s v="Vickers Viscount 838"/>
    <n v="22"/>
    <n v="22"/>
    <n v="0"/>
    <n v="22"/>
    <n v="0"/>
    <n v="0"/>
  </r>
  <r>
    <d v="1977-01-20T00:00:00"/>
    <x v="67"/>
    <x v="7"/>
    <x v="11"/>
    <s v="Unknown"/>
    <s v="unknown"/>
    <x v="54"/>
    <x v="1104"/>
    <s v="Bristol 170 Freighter 31M"/>
    <n v="2"/>
    <n v="1"/>
    <n v="0"/>
    <n v="1"/>
    <n v="1"/>
    <n v="0.5"/>
  </r>
  <r>
    <d v="1977-01-27T00:00:00"/>
    <x v="67"/>
    <x v="7"/>
    <x v="11"/>
    <s v="Unknown"/>
    <s v="San Ramon, Bolivia"/>
    <x v="94"/>
    <x v="1105"/>
    <s v="Fairchild C-82"/>
    <n v="6"/>
    <n v="6"/>
    <n v="0"/>
    <n v="6"/>
    <n v="0"/>
    <n v="0"/>
  </r>
  <r>
    <d v="1977-02-11T00:00:00"/>
    <x v="67"/>
    <x v="7"/>
    <x v="10"/>
    <s v="Unknown"/>
    <s v="Bratislava, Slovakia"/>
    <x v="293"/>
    <x v="454"/>
    <s v="Avia 14T"/>
    <n v="5"/>
    <n v="5"/>
    <n v="0"/>
    <n v="5"/>
    <n v="0"/>
    <n v="0"/>
  </r>
  <r>
    <d v="1977-02-15T00:00:00"/>
    <x v="67"/>
    <x v="7"/>
    <x v="10"/>
    <s v="Unknown"/>
    <s v="Mineralnye Vody, Russia"/>
    <x v="34"/>
    <x v="245"/>
    <s v="Ilyushin IL-18V"/>
    <n v="77"/>
    <n v="77"/>
    <n v="0"/>
    <n v="77"/>
    <n v="0"/>
    <n v="0"/>
  </r>
  <r>
    <d v="1977-02-28T00:00:00"/>
    <x v="67"/>
    <x v="7"/>
    <x v="10"/>
    <s v="Unknown"/>
    <s v="Near Saglouc, Canada"/>
    <x v="83"/>
    <x v="1106"/>
    <s v="Douglas DC-3"/>
    <n v="10"/>
    <n v="4"/>
    <n v="0"/>
    <n v="4"/>
    <n v="6"/>
    <n v="0.6"/>
  </r>
  <r>
    <d v="1977-03-01T00:00:00"/>
    <x v="67"/>
    <x v="7"/>
    <x v="4"/>
    <s v="Unknown"/>
    <s v="Off Aden, Yemen"/>
    <x v="391"/>
    <x v="1107"/>
    <s v="Douglas DC-3"/>
    <n v="21"/>
    <n v="20"/>
    <n v="0"/>
    <n v="20"/>
    <n v="1"/>
    <n v="4.7619047619047616E-2"/>
  </r>
  <r>
    <d v="1977-03-03T00:00:00"/>
    <x v="67"/>
    <x v="7"/>
    <x v="4"/>
    <d v="1899-12-30T15:00:00"/>
    <s v="Near Cascina, Italy"/>
    <x v="31"/>
    <x v="851"/>
    <s v="Lockheed C-130H"/>
    <n v="44"/>
    <n v="44"/>
    <n v="0"/>
    <n v="44"/>
    <n v="0"/>
    <n v="0"/>
  </r>
  <r>
    <d v="1977-03-04T00:00:00"/>
    <x v="67"/>
    <x v="7"/>
    <x v="4"/>
    <d v="1899-12-30T03:35:00"/>
    <s v="Niamey, Niger"/>
    <x v="487"/>
    <x v="1108"/>
    <s v="McDonnell Douglas DC-8-63CF"/>
    <n v="4"/>
    <n v="2"/>
    <n v="0"/>
    <n v="2"/>
    <n v="2"/>
    <n v="0.5"/>
  </r>
  <r>
    <d v="1977-07-06T00:00:00"/>
    <x v="67"/>
    <x v="7"/>
    <x v="1"/>
    <d v="1899-12-30T23:30:00"/>
    <s v="Saint Louis, Missouri"/>
    <x v="102"/>
    <x v="1109"/>
    <s v="Lockheed L-188AF Electra"/>
    <n v="3"/>
    <n v="3"/>
    <n v="0"/>
    <n v="3"/>
    <n v="0"/>
    <n v="0"/>
  </r>
  <r>
    <d v="1977-03-04T00:00:00"/>
    <x v="67"/>
    <x v="7"/>
    <x v="4"/>
    <d v="1899-12-30T10:00:00"/>
    <s v="Tezzeron Lake, British Columbia, Canada"/>
    <x v="2"/>
    <x v="2"/>
    <s v="Pipper PA-23-250 Aztec"/>
    <n v="5"/>
    <n v="5"/>
    <n v="0"/>
    <n v="5"/>
    <n v="0"/>
    <n v="0"/>
  </r>
  <r>
    <d v="1977-03-27T00:00:00"/>
    <x v="67"/>
    <x v="7"/>
    <x v="4"/>
    <d v="1899-12-30T17:07:00"/>
    <s v="Tenerife, Canary Islands"/>
    <x v="383"/>
    <x v="1110"/>
    <s v="Boeing B-747-121 / Boeing B-747-206B"/>
    <n v="644"/>
    <n v="583"/>
    <n v="0"/>
    <n v="583"/>
    <n v="61"/>
    <n v="9.4720496894409936E-2"/>
  </r>
  <r>
    <d v="1977-03-29T00:00:00"/>
    <x v="67"/>
    <x v="7"/>
    <x v="4"/>
    <s v="Unknown"/>
    <s v="Bainaha Valley, Indonesia"/>
    <x v="148"/>
    <x v="908"/>
    <s v="de Havilland Canada DHC-6 Twin Otter 300"/>
    <n v="23"/>
    <n v="15"/>
    <n v="0"/>
    <n v="15"/>
    <n v="8"/>
    <n v="0.34782608695652173"/>
  </r>
  <r>
    <d v="1977-03-30T00:00:00"/>
    <x v="67"/>
    <x v="7"/>
    <x v="4"/>
    <s v="Unknown"/>
    <s v="Near Zhadanof, Russia"/>
    <x v="34"/>
    <x v="245"/>
    <s v="Yakovlev YAK-40"/>
    <n v="27"/>
    <n v="8"/>
    <n v="0"/>
    <n v="8"/>
    <n v="19"/>
    <n v="0.70370370370370372"/>
  </r>
  <r>
    <d v="1977-04-04T00:00:00"/>
    <x v="67"/>
    <x v="7"/>
    <x v="8"/>
    <d v="1899-12-30T16:19:00"/>
    <s v="New Hope, Georgia"/>
    <x v="97"/>
    <x v="873"/>
    <s v="McDonnell Douglas DC-9-31"/>
    <n v="85"/>
    <n v="62"/>
    <n v="8"/>
    <n v="70"/>
    <n v="23"/>
    <n v="0.27058823529411763"/>
  </r>
  <r>
    <d v="1977-04-10T00:00:00"/>
    <x v="67"/>
    <x v="7"/>
    <x v="8"/>
    <s v="Unknown"/>
    <s v="SW of Bogota, Colombia"/>
    <x v="38"/>
    <x v="1043"/>
    <s v="Douglas DC-3-3A"/>
    <n v="35"/>
    <n v="35"/>
    <n v="0"/>
    <n v="35"/>
    <n v="0"/>
    <n v="0"/>
  </r>
  <r>
    <d v="1977-04-19T00:00:00"/>
    <x v="67"/>
    <x v="7"/>
    <x v="8"/>
    <s v="Unknown"/>
    <s v="Tapa AFB, Estonia"/>
    <x v="488"/>
    <x v="622"/>
    <s v="Antonov An-24"/>
    <n v="21"/>
    <n v="21"/>
    <n v="0"/>
    <n v="21"/>
    <n v="0"/>
    <n v="0"/>
  </r>
  <r>
    <d v="1977-04-27T00:00:00"/>
    <x v="67"/>
    <x v="7"/>
    <x v="8"/>
    <s v="Unknown"/>
    <s v="Guatemala City, Guatemala"/>
    <x v="260"/>
    <x v="407"/>
    <s v="Convair CV-440"/>
    <n v="28"/>
    <n v="28"/>
    <n v="0"/>
    <n v="28"/>
    <n v="0"/>
    <n v="0"/>
  </r>
  <r>
    <d v="1977-05-10T00:00:00"/>
    <x v="67"/>
    <x v="7"/>
    <x v="6"/>
    <d v="1899-12-30T20:30:00"/>
    <s v="Near Jericho, Jordan"/>
    <x v="308"/>
    <x v="1111"/>
    <s v="Sikorsky CH-53D (helicopter)"/>
    <n v="54"/>
    <n v="54"/>
    <n v="0"/>
    <n v="54"/>
    <n v="0"/>
    <n v="0"/>
  </r>
  <r>
    <d v="1977-05-13T00:00:00"/>
    <x v="67"/>
    <x v="7"/>
    <x v="6"/>
    <d v="1899-12-30T08:45:00"/>
    <s v="Beiruit, Lebanon"/>
    <x v="93"/>
    <x v="163"/>
    <s v="Antonov An-12BP"/>
    <n v="9"/>
    <n v="9"/>
    <n v="0"/>
    <n v="9"/>
    <n v="0"/>
    <n v="0"/>
  </r>
  <r>
    <d v="1977-05-14T00:00:00"/>
    <x v="67"/>
    <x v="7"/>
    <x v="6"/>
    <d v="1899-12-30T09:33:00"/>
    <s v="Near Lusaka, Zambia"/>
    <x v="343"/>
    <x v="1112"/>
    <s v="Boeing 707-321C"/>
    <n v="6"/>
    <n v="6"/>
    <n v="0"/>
    <n v="6"/>
    <n v="0"/>
    <n v="0"/>
  </r>
  <r>
    <d v="1977-05-16T00:00:00"/>
    <x v="67"/>
    <x v="7"/>
    <x v="6"/>
    <d v="1899-12-30T17:35:00"/>
    <s v="New York, New York"/>
    <x v="43"/>
    <x v="1113"/>
    <s v="Sikorsky S61L"/>
    <n v="25"/>
    <n v="4"/>
    <n v="1"/>
    <n v="5"/>
    <n v="21"/>
    <n v="0.84"/>
  </r>
  <r>
    <d v="1977-05-27T00:00:00"/>
    <x v="67"/>
    <x v="7"/>
    <x v="6"/>
    <s v="Unknown"/>
    <s v="Havana, Cuba"/>
    <x v="65"/>
    <x v="245"/>
    <s v="Ilyushin IL-62M"/>
    <n v="70"/>
    <n v="68"/>
    <n v="1"/>
    <n v="69"/>
    <n v="2"/>
    <n v="2.8571428571428571E-2"/>
  </r>
  <r>
    <d v="1977-05-31T00:00:00"/>
    <x v="67"/>
    <x v="7"/>
    <x v="6"/>
    <d v="1899-12-30T15:48:00"/>
    <s v="Houma, Louisiana"/>
    <x v="390"/>
    <x v="1114"/>
    <s v="Cessna 185"/>
    <n v="3"/>
    <n v="3"/>
    <n v="0"/>
    <n v="3"/>
    <n v="0"/>
    <n v="0"/>
  </r>
  <r>
    <d v="1977-06-03T00:00:00"/>
    <x v="67"/>
    <x v="7"/>
    <x v="7"/>
    <s v="Unknown"/>
    <s v="Natal, Brazil"/>
    <x v="53"/>
    <x v="288"/>
    <s v="Embraer C-95 Bandeirante"/>
    <n v="18"/>
    <n v="18"/>
    <n v="0"/>
    <n v="18"/>
    <n v="0"/>
    <n v="0"/>
  </r>
  <r>
    <d v="1977-06-20T00:00:00"/>
    <x v="67"/>
    <x v="7"/>
    <x v="7"/>
    <s v="Unknown"/>
    <s v="Salto-Nueva Hesperides, Uruguay"/>
    <x v="51"/>
    <x v="1115"/>
    <s v="Embraer 110C Bandeirante"/>
    <n v="15"/>
    <n v="5"/>
    <n v="0"/>
    <n v="5"/>
    <n v="10"/>
    <n v="0.66666666666666663"/>
  </r>
  <r>
    <d v="1977-06-21T00:00:00"/>
    <x v="67"/>
    <x v="7"/>
    <x v="7"/>
    <d v="1899-12-30T22:30:00"/>
    <s v="Off Wake Island"/>
    <x v="489"/>
    <x v="1"/>
    <s v="Lockheed EC-130Q"/>
    <n v="16"/>
    <n v="16"/>
    <n v="0"/>
    <n v="16"/>
    <n v="0"/>
    <n v="0"/>
  </r>
  <r>
    <d v="1977-07-08T00:00:00"/>
    <x v="67"/>
    <x v="7"/>
    <x v="1"/>
    <s v="Unknown"/>
    <s v="Off Kirovograd, Ukraine"/>
    <x v="431"/>
    <x v="245"/>
    <s v="Antonov AN-24"/>
    <n v="7"/>
    <n v="6"/>
    <n v="0"/>
    <n v="6"/>
    <n v="1"/>
    <n v="0.14285714285714285"/>
  </r>
  <r>
    <d v="1977-07-14T00:00:00"/>
    <x v="67"/>
    <x v="7"/>
    <x v="1"/>
    <d v="1899-12-30T12:30:00"/>
    <s v="Near Cuangar, Angola"/>
    <x v="248"/>
    <x v="1116"/>
    <s v="Antonov AN-26"/>
    <n v="30"/>
    <n v="30"/>
    <n v="0"/>
    <n v="30"/>
    <n v="0"/>
    <n v="0"/>
  </r>
  <r>
    <d v="1977-07-20T00:00:00"/>
    <x v="67"/>
    <x v="7"/>
    <x v="1"/>
    <d v="1899-12-30T17:30:00"/>
    <s v="Jima, Ethiopia"/>
    <x v="324"/>
    <x v="522"/>
    <s v="Douglas DC-3"/>
    <n v="5"/>
    <n v="5"/>
    <n v="0"/>
    <n v="5"/>
    <n v="0"/>
    <n v="0"/>
  </r>
  <r>
    <d v="1977-07-21T00:00:00"/>
    <x v="67"/>
    <x v="7"/>
    <x v="1"/>
    <d v="1899-12-30T18:45:00"/>
    <s v="Ruby, Alaska"/>
    <x v="175"/>
    <x v="1117"/>
    <s v="Britten-Norman BN-2A-6 Islander"/>
    <n v="4"/>
    <n v="1"/>
    <n v="0"/>
    <n v="1"/>
    <n v="3"/>
    <n v="0.75"/>
  </r>
  <r>
    <d v="1977-07-24T00:00:00"/>
    <x v="67"/>
    <x v="7"/>
    <x v="1"/>
    <d v="1899-12-30T19:00:00"/>
    <s v="Near Puerto Montt, Chile"/>
    <x v="133"/>
    <x v="613"/>
    <s v="Douglas DC-6B"/>
    <n v="82"/>
    <n v="38"/>
    <n v="0"/>
    <n v="38"/>
    <n v="44"/>
    <n v="0.53658536585365857"/>
  </r>
  <r>
    <d v="1977-07-25T00:00:00"/>
    <x v="67"/>
    <x v="7"/>
    <x v="1"/>
    <d v="1899-12-30T08:00:00"/>
    <s v="Near Yoro, Honduras"/>
    <x v="106"/>
    <x v="1118"/>
    <s v="Douglas C-47"/>
    <n v="40"/>
    <n v="25"/>
    <n v="0"/>
    <n v="25"/>
    <n v="15"/>
    <n v="0.375"/>
  </r>
  <r>
    <d v="1977-07-25T00:00:00"/>
    <x v="67"/>
    <x v="7"/>
    <x v="1"/>
    <d v="1899-12-30T09:27:00"/>
    <s v="Bernard Creek, Idaho"/>
    <x v="46"/>
    <x v="1119"/>
    <s v="Piper PA-32R"/>
    <n v="5"/>
    <n v="5"/>
    <n v="0"/>
    <n v="5"/>
    <n v="0"/>
    <n v="0"/>
  </r>
  <r>
    <d v="1977-08-01T00:00:00"/>
    <x v="67"/>
    <x v="7"/>
    <x v="2"/>
    <d v="1899-12-30T12:36:00"/>
    <s v="Encino, California"/>
    <x v="28"/>
    <x v="1120"/>
    <s v="Bell 206B JetRanger"/>
    <n v="2"/>
    <n v="2"/>
    <n v="0"/>
    <n v="2"/>
    <n v="0"/>
    <n v="0"/>
  </r>
  <r>
    <d v="1977-08-07T00:00:00"/>
    <x v="67"/>
    <x v="7"/>
    <x v="2"/>
    <s v="Unknown"/>
    <s v="Near El Bolson, Argentina"/>
    <x v="98"/>
    <x v="857"/>
    <s v="de Havilland Canada DHC-6 Twin Otter 200"/>
    <n v="6"/>
    <n v="6"/>
    <n v="0"/>
    <n v="6"/>
    <n v="0"/>
    <n v="0"/>
  </r>
  <r>
    <d v="1977-08-11T00:00:00"/>
    <x v="67"/>
    <x v="7"/>
    <x v="2"/>
    <s v="Unknown"/>
    <s v="Engle, New Mexico"/>
    <x v="67"/>
    <x v="1121"/>
    <s v="Cessna U206"/>
    <n v="4"/>
    <n v="4"/>
    <n v="0"/>
    <n v="4"/>
    <n v="0"/>
    <n v="0"/>
  </r>
  <r>
    <d v="1977-08-12T00:00:00"/>
    <x v="67"/>
    <x v="7"/>
    <x v="2"/>
    <d v="1899-12-30T22:28:00"/>
    <s v="Parkersburg, West Virginia"/>
    <x v="62"/>
    <x v="1122"/>
    <s v="Beechcraft 58"/>
    <n v="4"/>
    <n v="4"/>
    <n v="0"/>
    <n v="4"/>
    <n v="0"/>
    <n v="0"/>
  </r>
  <r>
    <d v="1977-08-20T00:00:00"/>
    <x v="67"/>
    <x v="7"/>
    <x v="2"/>
    <s v="Unknown"/>
    <s v="San Jose, Costa Rica"/>
    <x v="204"/>
    <x v="1123"/>
    <s v="Convair CV-880"/>
    <n v="3"/>
    <n v="3"/>
    <n v="0"/>
    <n v="3"/>
    <n v="0"/>
    <n v="0"/>
  </r>
  <r>
    <d v="1977-08-20T00:00:00"/>
    <x v="67"/>
    <x v="7"/>
    <x v="2"/>
    <s v="Unknown"/>
    <s v="Deadhorse, Alaska"/>
    <x v="175"/>
    <x v="782"/>
    <s v="Bell 206B"/>
    <n v="3"/>
    <n v="3"/>
    <n v="0"/>
    <n v="3"/>
    <n v="0"/>
    <n v="0"/>
  </r>
  <r>
    <d v="1977-08-25T00:00:00"/>
    <x v="67"/>
    <x v="7"/>
    <x v="2"/>
    <d v="1899-12-30T05:40:00"/>
    <s v="Kona, Hawaii"/>
    <x v="297"/>
    <x v="1124"/>
    <s v="Shorts SC-7 Skyvan 3-200"/>
    <n v="2"/>
    <n v="2"/>
    <n v="0"/>
    <n v="2"/>
    <n v="0"/>
    <n v="0"/>
  </r>
  <r>
    <d v="1977-09-02T00:00:00"/>
    <x v="67"/>
    <x v="7"/>
    <x v="0"/>
    <d v="1899-12-30T00:35:00"/>
    <s v="Off Hong Kong"/>
    <x v="490"/>
    <x v="1125"/>
    <s v="Canadair CL-44D4-2"/>
    <n v="4"/>
    <n v="4"/>
    <n v="0"/>
    <n v="4"/>
    <n v="0"/>
    <n v="0"/>
  </r>
  <r>
    <d v="1977-09-02T00:00:00"/>
    <x v="67"/>
    <x v="7"/>
    <x v="0"/>
    <d v="1899-12-30T09:10:00"/>
    <s v="Minto Lake, Alaska"/>
    <x v="175"/>
    <x v="1126"/>
    <s v="Helo 295"/>
    <n v="3"/>
    <n v="3"/>
    <n v="0"/>
    <n v="3"/>
    <n v="0"/>
    <n v="0"/>
  </r>
  <r>
    <d v="1977-09-04T00:00:00"/>
    <x v="67"/>
    <x v="7"/>
    <x v="0"/>
    <s v="Unknown"/>
    <s v="Near Cuenca, Ecuador"/>
    <x v="144"/>
    <x v="1127"/>
    <s v="Vickers Viscount 764D"/>
    <n v="33"/>
    <n v="33"/>
    <n v="0"/>
    <n v="33"/>
    <n v="0"/>
    <n v="0"/>
  </r>
  <r>
    <d v="1977-09-06T00:00:00"/>
    <x v="67"/>
    <x v="7"/>
    <x v="0"/>
    <d v="1899-12-30T14:52:00"/>
    <s v="Mt. Iliamna, Alaska"/>
    <x v="175"/>
    <x v="1128"/>
    <s v="de Havilland Canada DHC-6 Twin Otter 200"/>
    <n v="13"/>
    <n v="13"/>
    <n v="0"/>
    <n v="13"/>
    <n v="0"/>
    <n v="0"/>
  </r>
  <r>
    <d v="1977-09-08T00:00:00"/>
    <x v="67"/>
    <x v="7"/>
    <x v="0"/>
    <s v="Unknown"/>
    <s v="Mt. Loi Hsam Hsao, Burma"/>
    <x v="81"/>
    <x v="938"/>
    <s v="de Havilland Canada DHC-6 Twin Otter 300"/>
    <n v="19"/>
    <n v="19"/>
    <n v="0"/>
    <n v="19"/>
    <n v="0"/>
    <n v="0"/>
  </r>
  <r>
    <d v="1977-09-12T00:00:00"/>
    <x v="67"/>
    <x v="7"/>
    <x v="0"/>
    <d v="1899-12-30T00:12:00"/>
    <s v="Yakutat, Alaska"/>
    <x v="175"/>
    <x v="1129"/>
    <s v="Douglas DC-7BF"/>
    <n v="4"/>
    <n v="4"/>
    <n v="0"/>
    <n v="4"/>
    <n v="0"/>
    <n v="0"/>
  </r>
  <r>
    <d v="1977-09-14T00:00:00"/>
    <x v="67"/>
    <x v="7"/>
    <x v="0"/>
    <d v="1899-12-30T23:48:00"/>
    <s v="Near Albuquerque, New Mexico"/>
    <x v="67"/>
    <x v="197"/>
    <s v="Boeing - EC-135K"/>
    <n v="20"/>
    <n v="20"/>
    <n v="0"/>
    <n v="20"/>
    <n v="0"/>
    <n v="0"/>
  </r>
  <r>
    <d v="1977-09-22T00:00:00"/>
    <x v="67"/>
    <x v="7"/>
    <x v="0"/>
    <d v="1899-12-30T16:59:00"/>
    <s v="Bucharest, Romania"/>
    <x v="33"/>
    <x v="571"/>
    <s v="Tupolev TU-134"/>
    <n v="53"/>
    <n v="29"/>
    <n v="0"/>
    <n v="29"/>
    <n v="24"/>
    <n v="0.45283018867924529"/>
  </r>
  <r>
    <d v="1977-09-23T00:00:00"/>
    <x v="67"/>
    <x v="7"/>
    <x v="0"/>
    <d v="1899-12-30T07:25:00"/>
    <s v="Salida, Colorado"/>
    <x v="96"/>
    <x v="1130"/>
    <s v="Cessna U206"/>
    <n v="6"/>
    <n v="6"/>
    <n v="0"/>
    <n v="6"/>
    <n v="0"/>
    <n v="0"/>
  </r>
  <r>
    <d v="1977-09-27T00:00:00"/>
    <x v="67"/>
    <x v="7"/>
    <x v="0"/>
    <s v="Unknown"/>
    <s v="Kuala Lumpur,  Malaysia"/>
    <x v="249"/>
    <x v="405"/>
    <s v="McDonnell Douglas DC-8-62H"/>
    <n v="79"/>
    <n v="34"/>
    <n v="0"/>
    <n v="34"/>
    <n v="45"/>
    <n v="0.569620253164557"/>
  </r>
  <r>
    <d v="1977-10-01T00:00:00"/>
    <x v="67"/>
    <x v="7"/>
    <x v="3"/>
    <d v="1899-12-30T14:00:00"/>
    <s v="Stevens Pass, Pennsylvania"/>
    <x v="14"/>
    <x v="1131"/>
    <s v="de Havilland DHC-2"/>
    <n v="7"/>
    <n v="7"/>
    <n v="0"/>
    <n v="7"/>
    <n v="0"/>
    <n v="0"/>
  </r>
  <r>
    <d v="1977-10-10T00:00:00"/>
    <x v="67"/>
    <x v="7"/>
    <x v="3"/>
    <d v="1899-12-30T19:45:00"/>
    <s v="Grand Chenier, Louisiana"/>
    <x v="390"/>
    <x v="1132"/>
    <s v="Bell 206B"/>
    <n v="2"/>
    <n v="2"/>
    <n v="0"/>
    <n v="2"/>
    <n v="0"/>
    <n v="0"/>
  </r>
  <r>
    <d v="1977-10-20T00:00:00"/>
    <x v="67"/>
    <x v="7"/>
    <x v="3"/>
    <d v="1899-12-30T18:52:00"/>
    <s v="Near Gillsburg, Mississippi"/>
    <x v="107"/>
    <x v="1133"/>
    <s v="Convair CV-300"/>
    <n v="26"/>
    <n v="6"/>
    <n v="0"/>
    <n v="6"/>
    <n v="20"/>
    <n v="0.76923076923076927"/>
  </r>
  <r>
    <d v="1977-10-21T00:00:00"/>
    <x v="67"/>
    <x v="7"/>
    <x v="3"/>
    <d v="1899-12-30T10:30:00"/>
    <s v="Mindoro, Philippines"/>
    <x v="193"/>
    <x v="246"/>
    <s v="Sikorksky CH-53 (helicopter)"/>
    <n v="37"/>
    <n v="24"/>
    <n v="0"/>
    <n v="24"/>
    <n v="13"/>
    <n v="0.35135135135135137"/>
  </r>
  <r>
    <d v="1977-11-03T00:00:00"/>
    <x v="67"/>
    <x v="7"/>
    <x v="5"/>
    <s v="Unknown"/>
    <s v="Belgrade, Yugoslavia"/>
    <x v="99"/>
    <x v="393"/>
    <s v="Boeing B-747"/>
    <n v="0"/>
    <n v="1"/>
    <n v="0"/>
    <n v="1"/>
    <n v="0"/>
    <n v="0"/>
  </r>
  <r>
    <d v="1977-11-03T00:00:00"/>
    <x v="67"/>
    <x v="7"/>
    <x v="5"/>
    <s v="Unknown"/>
    <s v="San Cristobal de las Casas, Mexico"/>
    <x v="70"/>
    <x v="1134"/>
    <s v="Britten-Norman BN-2A-8 Trislander"/>
    <n v="13"/>
    <n v="13"/>
    <n v="0"/>
    <n v="13"/>
    <n v="0"/>
    <n v="0"/>
  </r>
  <r>
    <d v="1977-11-19T00:00:00"/>
    <x v="67"/>
    <x v="7"/>
    <x v="5"/>
    <d v="1899-12-30T21:48:00"/>
    <s v="Near Funchal, Island of Madeira, Portugal"/>
    <x v="491"/>
    <x v="1135"/>
    <s v="Boeing B-727-282"/>
    <n v="164"/>
    <n v="131"/>
    <n v="0"/>
    <n v="131"/>
    <n v="33"/>
    <n v="0.20121951219512196"/>
  </r>
  <r>
    <d v="1977-11-19T00:00:00"/>
    <x v="67"/>
    <x v="7"/>
    <x v="5"/>
    <d v="1899-12-30T04:12:00"/>
    <s v="Rome, Italy"/>
    <x v="31"/>
    <x v="522"/>
    <s v="Boeing 707-360C"/>
    <n v="5"/>
    <n v="5"/>
    <n v="0"/>
    <n v="5"/>
    <n v="0"/>
    <n v="0"/>
  </r>
  <r>
    <d v="1977-11-21T00:00:00"/>
    <x v="67"/>
    <x v="7"/>
    <x v="5"/>
    <s v="Unknown"/>
    <s v="Near Point Hope, Alaska"/>
    <x v="175"/>
    <x v="1136"/>
    <s v="Britten-Norman BN-2A-8 Islander"/>
    <n v="2"/>
    <n v="2"/>
    <n v="0"/>
    <n v="2"/>
    <n v="0"/>
    <n v="0"/>
  </r>
  <r>
    <d v="1977-11-21T00:00:00"/>
    <x v="67"/>
    <x v="7"/>
    <x v="5"/>
    <d v="1899-12-30T10:00:00"/>
    <s v="Near Bariloche, Argentina"/>
    <x v="98"/>
    <x v="526"/>
    <s v="BAC One-Eleven 420EL"/>
    <n v="79"/>
    <n v="46"/>
    <n v="0"/>
    <n v="46"/>
    <n v="33"/>
    <n v="0.41772151898734178"/>
  </r>
  <r>
    <d v="1977-11-26T00:00:00"/>
    <x v="67"/>
    <x v="7"/>
    <x v="5"/>
    <d v="1899-12-30T02:30:00"/>
    <s v="Near Beziers, France"/>
    <x v="11"/>
    <x v="587"/>
    <s v="Nord 2501 Noratlas"/>
    <n v="34"/>
    <n v="34"/>
    <n v="0"/>
    <n v="34"/>
    <n v="0"/>
    <n v="0"/>
  </r>
  <r>
    <d v="1977-11-29T00:00:00"/>
    <x v="67"/>
    <x v="7"/>
    <x v="5"/>
    <d v="1899-12-30T19:17:00"/>
    <s v="Pinehurst, North Carolina"/>
    <x v="169"/>
    <x v="1137"/>
    <s v="Beechcraft 58"/>
    <n v="2"/>
    <n v="2"/>
    <n v="0"/>
    <n v="2"/>
    <n v="0"/>
    <n v="0"/>
  </r>
  <r>
    <d v="1977-12-02T00:00:00"/>
    <x v="67"/>
    <x v="7"/>
    <x v="9"/>
    <s v="Unknown"/>
    <s v="Near Al Bayda, Lebanon"/>
    <x v="93"/>
    <x v="880"/>
    <s v="Tupolev TU-154B"/>
    <n v="165"/>
    <n v="59"/>
    <n v="0"/>
    <n v="59"/>
    <n v="106"/>
    <n v="0.64242424242424245"/>
  </r>
  <r>
    <d v="1977-12-04T00:00:00"/>
    <x v="67"/>
    <x v="7"/>
    <x v="9"/>
    <d v="1899-12-30T20:15:00"/>
    <s v="Straits of Johore, near Kampung Ladang, Malaysia"/>
    <x v="492"/>
    <x v="1138"/>
    <s v="Boeing B-737-2H6"/>
    <n v="100"/>
    <n v="100"/>
    <n v="0"/>
    <n v="100"/>
    <n v="0"/>
    <n v="0"/>
  </r>
  <r>
    <d v="1977-12-08T00:00:00"/>
    <x v="67"/>
    <x v="7"/>
    <x v="9"/>
    <d v="1899-12-30T12:00:00"/>
    <s v="Intracostal City, Louisiana"/>
    <x v="390"/>
    <x v="701"/>
    <s v="SNIAS SA330J"/>
    <n v="19"/>
    <n v="17"/>
    <n v="0"/>
    <n v="17"/>
    <n v="2"/>
    <n v="0.10526315789473684"/>
  </r>
  <r>
    <d v="1977-12-09T00:00:00"/>
    <x v="67"/>
    <x v="7"/>
    <x v="9"/>
    <s v="Unknown"/>
    <s v="Tarko-Saley, USSR"/>
    <x v="333"/>
    <x v="245"/>
    <s v="Antonov AN-24"/>
    <n v="23"/>
    <n v="17"/>
    <n v="0"/>
    <n v="17"/>
    <n v="6"/>
    <n v="0.2608695652173913"/>
  </r>
  <r>
    <d v="1977-12-11T00:00:00"/>
    <x v="67"/>
    <x v="7"/>
    <x v="9"/>
    <d v="1899-12-30T11:00:00"/>
    <s v="Hierro, Canary Islands"/>
    <x v="383"/>
    <x v="1"/>
    <s v="Lockheed P-3B Orion"/>
    <n v="13"/>
    <n v="13"/>
    <n v="0"/>
    <n v="13"/>
    <n v="0"/>
    <n v="0"/>
  </r>
  <r>
    <d v="1977-12-13T00:00:00"/>
    <x v="67"/>
    <x v="7"/>
    <x v="9"/>
    <d v="1899-12-30T19:22:00"/>
    <s v="Evansville, Indiana"/>
    <x v="17"/>
    <x v="1139"/>
    <s v="Douglas DC-3"/>
    <n v="29"/>
    <n v="29"/>
    <n v="0"/>
    <n v="29"/>
    <n v="0"/>
    <n v="0"/>
  </r>
  <r>
    <d v="1977-12-14T00:00:00"/>
    <x v="67"/>
    <x v="7"/>
    <x v="9"/>
    <d v="1899-12-30T14:15:00"/>
    <s v="Davenport, Indiana"/>
    <x v="17"/>
    <x v="1140"/>
    <s v="Piper PA-34"/>
    <n v="2"/>
    <n v="2"/>
    <n v="0"/>
    <n v="2"/>
    <n v="0"/>
    <n v="0"/>
  </r>
  <r>
    <d v="1977-12-18T00:00:00"/>
    <x v="67"/>
    <x v="7"/>
    <x v="9"/>
    <s v="Unknown"/>
    <s v="Off Madeira, Portugal"/>
    <x v="167"/>
    <x v="1141"/>
    <s v="Aerospatiale Caravelle 10R"/>
    <n v="57"/>
    <n v="36"/>
    <n v="0"/>
    <n v="36"/>
    <n v="21"/>
    <n v="0.36842105263157893"/>
  </r>
  <r>
    <d v="1977-12-18T00:00:00"/>
    <x v="67"/>
    <x v="7"/>
    <x v="9"/>
    <d v="1899-12-30T01:38:00"/>
    <s v="Near Salt Lake City, Utah"/>
    <x v="85"/>
    <x v="111"/>
    <s v="Douglas DC-8-54F"/>
    <n v="3"/>
    <n v="3"/>
    <n v="0"/>
    <n v="3"/>
    <n v="0"/>
    <n v="0"/>
  </r>
  <r>
    <d v="1977-12-19T00:00:00"/>
    <x v="67"/>
    <x v="7"/>
    <x v="9"/>
    <d v="1899-12-30T07:48:00"/>
    <s v="Vieques, Puerto Rico"/>
    <x v="157"/>
    <x v="1142"/>
    <s v="Britten-Norman BN-2A Islander"/>
    <n v="10"/>
    <n v="5"/>
    <n v="0"/>
    <n v="5"/>
    <n v="5"/>
    <n v="0.5"/>
  </r>
  <r>
    <d v="1977-12-21T00:00:00"/>
    <x v="67"/>
    <x v="7"/>
    <x v="9"/>
    <s v="Unknown"/>
    <s v="Nanisivik, Canada"/>
    <x v="83"/>
    <x v="1143"/>
    <s v="de Havilland Canada DHC-6 Twin Otter 300"/>
    <n v="8"/>
    <n v="8"/>
    <n v="0"/>
    <n v="8"/>
    <n v="0"/>
    <n v="0"/>
  </r>
  <r>
    <d v="1977-12-22T00:00:00"/>
    <x v="67"/>
    <x v="7"/>
    <x v="9"/>
    <d v="1899-12-30T12:42:00"/>
    <s v="Giddings, Texas"/>
    <x v="59"/>
    <x v="1144"/>
    <s v="Piper PA-28R"/>
    <n v="2"/>
    <n v="2"/>
    <n v="0"/>
    <n v="2"/>
    <n v="0"/>
    <n v="0"/>
  </r>
  <r>
    <d v="1977-12-24T00:00:00"/>
    <x v="67"/>
    <x v="7"/>
    <x v="9"/>
    <s v="Unknown"/>
    <s v="Willemstad, Curacao, Netherlands Antilles"/>
    <x v="493"/>
    <x v="1145"/>
    <s v="Piper PA-31-350 Navajo"/>
    <n v="10"/>
    <n v="10"/>
    <n v="0"/>
    <n v="10"/>
    <n v="0"/>
    <n v="0"/>
  </r>
  <r>
    <d v="1977-12-29T00:00:00"/>
    <x v="67"/>
    <x v="7"/>
    <x v="9"/>
    <s v="Unknown"/>
    <s v="Cuenca, Ecuador"/>
    <x v="144"/>
    <x v="1146"/>
    <s v="Vickers Viscount 764 D"/>
    <n v="24"/>
    <n v="24"/>
    <n v="0"/>
    <n v="24"/>
    <n v="0"/>
    <n v="0"/>
  </r>
  <r>
    <d v="1978-01-01T00:00:00"/>
    <x v="68"/>
    <x v="7"/>
    <x v="11"/>
    <d v="1899-12-30T20:15:00"/>
    <s v="Off Bandra, Maharashtra, India"/>
    <x v="353"/>
    <x v="278"/>
    <s v="Boeing B-747-237B"/>
    <n v="213"/>
    <n v="213"/>
    <n v="0"/>
    <n v="213"/>
    <n v="0"/>
    <n v="0"/>
  </r>
  <r>
    <d v="1978-01-06T00:00:00"/>
    <x v="68"/>
    <x v="7"/>
    <x v="11"/>
    <d v="1899-12-30T18:50:00"/>
    <s v="Marion, Illinois"/>
    <x v="20"/>
    <x v="1144"/>
    <s v="Cessna 337G"/>
    <n v="2"/>
    <n v="2"/>
    <n v="0"/>
    <n v="2"/>
    <n v="0"/>
    <n v="0"/>
  </r>
  <r>
    <d v="1978-01-24T00:00:00"/>
    <x v="68"/>
    <x v="7"/>
    <x v="11"/>
    <d v="1899-12-30T20:05:00"/>
    <s v="Dubois, Pennsylvania"/>
    <x v="14"/>
    <x v="1147"/>
    <s v="Aerostar 601P"/>
    <n v="2"/>
    <n v="2"/>
    <n v="0"/>
    <n v="2"/>
    <n v="0"/>
    <n v="0"/>
  </r>
  <r>
    <d v="1978-01-27T00:00:00"/>
    <x v="68"/>
    <x v="7"/>
    <x v="11"/>
    <d v="1899-12-30T13:50:00"/>
    <s v="Near San Vincente, Colombia"/>
    <x v="38"/>
    <x v="1148"/>
    <s v="Douglas DC-3"/>
    <n v="14"/>
    <n v="14"/>
    <n v="0"/>
    <n v="14"/>
    <n v="0"/>
    <n v="0"/>
  </r>
  <r>
    <d v="1978-01-31T00:00:00"/>
    <x v="68"/>
    <x v="7"/>
    <x v="11"/>
    <s v="Unknown"/>
    <s v="Eirunepe, Brazil"/>
    <x v="53"/>
    <x v="1149"/>
    <s v="Embraer 110P Bandeirante"/>
    <n v="14"/>
    <n v="2"/>
    <n v="0"/>
    <n v="2"/>
    <n v="12"/>
    <n v="0.8571428571428571"/>
  </r>
  <r>
    <d v="1978-02-10T00:00:00"/>
    <x v="68"/>
    <x v="7"/>
    <x v="10"/>
    <d v="1899-12-30T11:20:00"/>
    <s v="Near Artigas, Uruguay"/>
    <x v="51"/>
    <x v="1150"/>
    <s v="Douglas C-47A-DL"/>
    <n v="44"/>
    <n v="44"/>
    <n v="0"/>
    <n v="44"/>
    <n v="0"/>
    <n v="0"/>
  </r>
  <r>
    <d v="1978-02-10T00:00:00"/>
    <x v="68"/>
    <x v="7"/>
    <x v="10"/>
    <d v="1899-12-30T16:50:00"/>
    <s v="Richland, Washington"/>
    <x v="69"/>
    <x v="1151"/>
    <s v="Beechcraft 99"/>
    <n v="17"/>
    <n v="17"/>
    <n v="0"/>
    <n v="17"/>
    <n v="0"/>
    <n v="0"/>
  </r>
  <r>
    <d v="1978-02-11T00:00:00"/>
    <x v="68"/>
    <x v="7"/>
    <x v="10"/>
    <d v="1899-12-30T12:55:00"/>
    <s v="Cranbrook, British Columbia, Canada"/>
    <x v="2"/>
    <x v="469"/>
    <s v="Boeing B-737-275"/>
    <n v="49"/>
    <n v="42"/>
    <n v="0"/>
    <n v="42"/>
    <n v="7"/>
    <n v="0.14285714285714285"/>
  </r>
  <r>
    <d v="1978-02-18T00:00:00"/>
    <x v="68"/>
    <x v="7"/>
    <x v="10"/>
    <d v="1899-12-30T04:55:00"/>
    <s v="Genoa Peak, Nevada"/>
    <x v="25"/>
    <x v="1075"/>
    <s v="Beechcraft 58"/>
    <n v="4"/>
    <n v="4"/>
    <n v="0"/>
    <n v="4"/>
    <n v="0"/>
    <n v="0"/>
  </r>
  <r>
    <d v="1978-02-27T00:00:00"/>
    <x v="68"/>
    <x v="7"/>
    <x v="10"/>
    <d v="1899-12-30T13:25:00"/>
    <s v="Merrill Pass, Alaska"/>
    <x v="175"/>
    <x v="1152"/>
    <s v="Evangel 4500"/>
    <n v="3"/>
    <n v="3"/>
    <n v="0"/>
    <n v="3"/>
    <n v="0"/>
    <n v="0"/>
  </r>
  <r>
    <d v="1978-02-28T00:00:00"/>
    <x v="68"/>
    <x v="7"/>
    <x v="10"/>
    <d v="1899-12-30T10:30:00"/>
    <s v="Solvang, California"/>
    <x v="28"/>
    <x v="1153"/>
    <s v="Aero Commander 500A"/>
    <n v="7"/>
    <n v="7"/>
    <n v="0"/>
    <n v="7"/>
    <n v="0"/>
    <n v="0"/>
  </r>
  <r>
    <d v="1978-03-01T00:00:00"/>
    <x v="68"/>
    <x v="7"/>
    <x v="4"/>
    <d v="1899-12-30T09:25:00"/>
    <s v="LAX, Los Angeles, California"/>
    <x v="494"/>
    <x v="485"/>
    <s v="McDonnell Douglas DC-10-10"/>
    <n v="200"/>
    <n v="2"/>
    <n v="0"/>
    <n v="2"/>
    <n v="198"/>
    <n v="0.99"/>
  </r>
  <r>
    <d v="1978-03-01T00:00:00"/>
    <x v="68"/>
    <x v="7"/>
    <x v="4"/>
    <d v="1899-12-30T16:10:00"/>
    <s v="Agana, Guam"/>
    <x v="480"/>
    <x v="997"/>
    <s v="Cessna 337F"/>
    <n v="6"/>
    <n v="2"/>
    <n v="0"/>
    <n v="2"/>
    <n v="4"/>
    <n v="0.66666666666666663"/>
  </r>
  <r>
    <d v="1978-03-02T00:00:00"/>
    <x v="68"/>
    <x v="7"/>
    <x v="4"/>
    <d v="1899-12-30T12:43:00"/>
    <s v="Kano, Nigeria"/>
    <x v="198"/>
    <x v="832"/>
    <s v="Fokker F-28 Fellowship 1000 / MiG-21"/>
    <n v="18"/>
    <n v="18"/>
    <n v="0"/>
    <n v="18"/>
    <n v="0"/>
    <n v="0"/>
  </r>
  <r>
    <d v="1978-03-03T00:00:00"/>
    <x v="68"/>
    <x v="7"/>
    <x v="4"/>
    <s v="Unknown"/>
    <s v="Off Caracas, Venezuela"/>
    <x v="210"/>
    <x v="1154"/>
    <s v="British Aerospace 748 2A"/>
    <n v="47"/>
    <n v="47"/>
    <n v="0"/>
    <n v="47"/>
    <n v="0"/>
    <n v="0"/>
  </r>
  <r>
    <d v="1978-03-07T00:00:00"/>
    <x v="68"/>
    <x v="7"/>
    <x v="4"/>
    <d v="1899-12-30T20:45:00"/>
    <s v="Laurel, Mississippi"/>
    <x v="107"/>
    <x v="1155"/>
    <s v="Cessna 310I"/>
    <n v="2"/>
    <n v="2"/>
    <n v="0"/>
    <n v="2"/>
    <n v="0"/>
    <n v="0"/>
  </r>
  <r>
    <d v="1978-03-14T00:00:00"/>
    <x v="68"/>
    <x v="7"/>
    <x v="4"/>
    <d v="1899-12-30T04:13:00"/>
    <s v="Whitelake, Michigan"/>
    <x v="90"/>
    <x v="1156"/>
    <s v="Beechcraft D18"/>
    <n v="2"/>
    <n v="2"/>
    <n v="0"/>
    <n v="2"/>
    <n v="0"/>
    <n v="0"/>
  </r>
  <r>
    <d v="1978-03-16T00:00:00"/>
    <x v="68"/>
    <x v="7"/>
    <x v="4"/>
    <s v="Unknown"/>
    <s v="Vrastsa, Bulgaria"/>
    <x v="82"/>
    <x v="880"/>
    <s v="Tupolev TU-134"/>
    <n v="73"/>
    <n v="73"/>
    <n v="0"/>
    <n v="73"/>
    <n v="0"/>
    <n v="0"/>
  </r>
  <r>
    <d v="1978-03-22T00:00:00"/>
    <x v="68"/>
    <x v="7"/>
    <x v="4"/>
    <d v="1899-12-30T20:42:00"/>
    <s v="Near Riverside, California"/>
    <x v="28"/>
    <x v="1157"/>
    <s v="Cessna T207A"/>
    <n v="6"/>
    <n v="6"/>
    <n v="0"/>
    <n v="6"/>
    <n v="0"/>
    <n v="0"/>
  </r>
  <r>
    <d v="1978-03-25T00:00:00"/>
    <x v="68"/>
    <x v="7"/>
    <x v="4"/>
    <d v="1899-12-30T06:55:00"/>
    <s v="Okaraba, Burma"/>
    <x v="81"/>
    <x v="938"/>
    <s v="Fokker F-27 Friendship 200"/>
    <n v="48"/>
    <n v="48"/>
    <n v="0"/>
    <n v="48"/>
    <n v="0"/>
    <n v="0"/>
  </r>
  <r>
    <d v="1978-03-26T00:00:00"/>
    <x v="68"/>
    <x v="7"/>
    <x v="4"/>
    <d v="1899-12-30T09:10:00"/>
    <s v="Volta Redonda, Rio de Janeiro, Brazil"/>
    <x v="495"/>
    <x v="1158"/>
    <s v="Piper Cherokee Arrow  PA-28"/>
    <n v="4"/>
    <n v="4"/>
    <n v="0"/>
    <n v="4"/>
    <n v="0"/>
    <n v="0"/>
  </r>
  <r>
    <d v="1978-04-04T00:00:00"/>
    <x v="68"/>
    <x v="7"/>
    <x v="8"/>
    <d v="1899-12-30T23:20:00"/>
    <s v="Off Galveston, Texas"/>
    <x v="59"/>
    <x v="1132"/>
    <s v="Bell 212"/>
    <n v="6"/>
    <n v="3"/>
    <n v="0"/>
    <n v="3"/>
    <n v="3"/>
    <n v="0.5"/>
  </r>
  <r>
    <d v="1978-04-05T00:00:00"/>
    <x v="68"/>
    <x v="7"/>
    <x v="8"/>
    <d v="1899-12-30T16:45:00"/>
    <s v="St. Thomas, Virgin Islands"/>
    <x v="375"/>
    <x v="1069"/>
    <s v="Grumman G-21"/>
    <n v="9"/>
    <n v="2"/>
    <n v="0"/>
    <n v="2"/>
    <n v="7"/>
    <n v="0.77777777777777779"/>
  </r>
  <r>
    <d v="1978-04-20T00:00:00"/>
    <x v="68"/>
    <x v="7"/>
    <x v="8"/>
    <s v="Unknown"/>
    <s v="Near Murmansk, Russia"/>
    <x v="34"/>
    <x v="884"/>
    <s v="Boeing B-707-321B"/>
    <n v="109"/>
    <n v="2"/>
    <n v="0"/>
    <n v="2"/>
    <n v="107"/>
    <n v="0.98165137614678899"/>
  </r>
  <r>
    <d v="1978-04-23T00:00:00"/>
    <x v="68"/>
    <x v="7"/>
    <x v="8"/>
    <d v="1899-12-30T21:47:00"/>
    <s v="Arlington, Indiana"/>
    <x v="17"/>
    <x v="657"/>
    <s v="Piper PA-31"/>
    <n v="9"/>
    <n v="9"/>
    <n v="0"/>
    <n v="9"/>
    <n v="0"/>
    <n v="0"/>
  </r>
  <r>
    <d v="1978-04-27T00:00:00"/>
    <x v="68"/>
    <x v="7"/>
    <x v="8"/>
    <s v="Unknown"/>
    <s v="Upolu, West Samoa"/>
    <x v="496"/>
    <x v="1159"/>
    <s v="Cessna 402B"/>
    <n v="10"/>
    <n v="10"/>
    <n v="0"/>
    <n v="10"/>
    <n v="0"/>
    <n v="0"/>
  </r>
  <r>
    <d v="1978-04-29T00:00:00"/>
    <x v="68"/>
    <x v="7"/>
    <x v="8"/>
    <s v="Unknown"/>
    <s v="Bogota, Colombia"/>
    <x v="38"/>
    <x v="1066"/>
    <s v="Douglas C-118A"/>
    <n v="12"/>
    <n v="8"/>
    <n v="0"/>
    <n v="8"/>
    <n v="4"/>
    <n v="0.33333333333333331"/>
  </r>
  <r>
    <d v="1978-09-13T00:00:00"/>
    <x v="68"/>
    <x v="7"/>
    <x v="0"/>
    <d v="1899-12-30T11:30:00"/>
    <s v="Whittier, AK"/>
    <x v="497"/>
    <x v="1160"/>
    <s v="de Havilland DHC-2"/>
    <n v="6"/>
    <n v="6"/>
    <n v="0"/>
    <n v="6"/>
    <n v="0"/>
    <n v="0"/>
  </r>
  <r>
    <d v="1978-05-08T00:00:00"/>
    <x v="68"/>
    <x v="7"/>
    <x v="6"/>
    <d v="1899-12-30T21:20:00"/>
    <s v="Pensacola, Florida"/>
    <x v="89"/>
    <x v="217"/>
    <s v="Boeing B-727-235"/>
    <n v="58"/>
    <n v="3"/>
    <n v="0"/>
    <n v="3"/>
    <n v="55"/>
    <n v="0.94827586206896552"/>
  </r>
  <r>
    <d v="1978-05-18T00:00:00"/>
    <x v="68"/>
    <x v="7"/>
    <x v="6"/>
    <s v="Unknown"/>
    <s v="Kouchi, Japan"/>
    <x v="137"/>
    <x v="596"/>
    <s v="PS-1 amphibious ASW"/>
    <n v="13"/>
    <n v="13"/>
    <n v="0"/>
    <n v="13"/>
    <n v="0"/>
    <n v="0"/>
  </r>
  <r>
    <d v="1978-05-19T00:00:00"/>
    <x v="68"/>
    <x v="7"/>
    <x v="6"/>
    <s v="Unknown"/>
    <s v="Pochinok, Russia"/>
    <x v="34"/>
    <x v="245"/>
    <s v="Tupolev TU-154B"/>
    <n v="134"/>
    <n v="4"/>
    <n v="0"/>
    <n v="4"/>
    <n v="130"/>
    <n v="0.97014925373134331"/>
  </r>
  <r>
    <d v="1978-06-23T00:00:00"/>
    <x v="68"/>
    <x v="7"/>
    <x v="7"/>
    <s v="Unknown"/>
    <s v="Saint John's, Newfoundland"/>
    <x v="163"/>
    <x v="1161"/>
    <s v="Beech Queen Air A80"/>
    <n v="10"/>
    <n v="10"/>
    <n v="0"/>
    <n v="10"/>
    <n v="0"/>
    <n v="0"/>
  </r>
  <r>
    <d v="1978-06-26T00:00:00"/>
    <x v="68"/>
    <x v="7"/>
    <x v="7"/>
    <d v="1899-12-30T08:08:00"/>
    <s v="Toronto, Canada"/>
    <x v="83"/>
    <x v="730"/>
    <s v="McDonnell Douglas DC-9-32"/>
    <n v="107"/>
    <n v="2"/>
    <n v="0"/>
    <n v="2"/>
    <n v="105"/>
    <n v="0.98130841121495327"/>
  </r>
  <r>
    <d v="1978-06-26T00:00:00"/>
    <x v="68"/>
    <x v="7"/>
    <x v="7"/>
    <s v="Unknown"/>
    <s v="Off Bergen, Norway"/>
    <x v="116"/>
    <x v="1162"/>
    <s v="Sikorsky S-61N"/>
    <n v="18"/>
    <n v="18"/>
    <n v="0"/>
    <n v="18"/>
    <n v="0"/>
    <n v="0"/>
  </r>
  <r>
    <d v="1978-07-24T00:00:00"/>
    <x v="68"/>
    <x v="7"/>
    <x v="1"/>
    <s v="Unknown"/>
    <s v="Near Nairobi, Kenya"/>
    <x v="135"/>
    <x v="1163"/>
    <s v="Britten Norman BN-2A Trislander Mk.III-2"/>
    <n v="11"/>
    <n v="5"/>
    <n v="0"/>
    <n v="5"/>
    <n v="6"/>
    <n v="0.54545454545454541"/>
  </r>
  <r>
    <d v="1978-08-14T00:00:00"/>
    <x v="68"/>
    <x v="7"/>
    <x v="2"/>
    <s v="Unknown"/>
    <s v="Sogamoso, Bolivia"/>
    <x v="94"/>
    <x v="1164"/>
    <s v="Curtiss C-46"/>
    <n v="18"/>
    <n v="18"/>
    <n v="0"/>
    <n v="18"/>
    <n v="0"/>
    <n v="0"/>
  </r>
  <r>
    <d v="1978-08-25T00:00:00"/>
    <x v="68"/>
    <x v="7"/>
    <x v="2"/>
    <s v="Unknown"/>
    <s v="Laboucher Bay, Alaska"/>
    <x v="175"/>
    <x v="1165"/>
    <s v="Grumman G-21 Goose"/>
    <n v="12"/>
    <n v="12"/>
    <n v="0"/>
    <n v="12"/>
    <n v="0"/>
    <n v="0"/>
  </r>
  <r>
    <d v="1978-08-25T00:00:00"/>
    <x v="68"/>
    <x v="7"/>
    <x v="2"/>
    <d v="1899-12-30T23:37:00"/>
    <s v="Raton, New Mexico"/>
    <x v="67"/>
    <x v="657"/>
    <s v="Mitsubishi MU-2J"/>
    <n v="6"/>
    <n v="6"/>
    <n v="0"/>
    <n v="6"/>
    <n v="0"/>
    <n v="0"/>
  </r>
  <r>
    <d v="1978-08-26T00:00:00"/>
    <x v="68"/>
    <x v="7"/>
    <x v="2"/>
    <s v="Unknown"/>
    <s v="Papun, Burma"/>
    <x v="81"/>
    <x v="938"/>
    <s v="de Havilland Canada DHC-6 Twin Otter 300"/>
    <n v="14"/>
    <n v="14"/>
    <n v="0"/>
    <n v="14"/>
    <n v="0"/>
    <n v="0"/>
  </r>
  <r>
    <d v="1978-08-30T00:00:00"/>
    <x v="68"/>
    <x v="7"/>
    <x v="2"/>
    <d v="1899-12-30T07:47:00"/>
    <s v="Las Vegas, Nevada"/>
    <x v="25"/>
    <x v="1166"/>
    <s v="Piper PA-31-350 Chieftain"/>
    <n v="10"/>
    <n v="10"/>
    <n v="0"/>
    <n v="10"/>
    <n v="0"/>
    <n v="0"/>
  </r>
  <r>
    <d v="1978-09-02T00:00:00"/>
    <x v="68"/>
    <x v="7"/>
    <x v="0"/>
    <d v="1899-12-30T10:21:00"/>
    <s v="AtlantiOcean"/>
    <x v="141"/>
    <x v="1167"/>
    <s v="Grumman G-21A"/>
    <n v="11"/>
    <n v="4"/>
    <n v="0"/>
    <n v="4"/>
    <n v="7"/>
    <n v="0.63636363636363635"/>
  </r>
  <r>
    <d v="1978-09-03T00:00:00"/>
    <x v="68"/>
    <x v="7"/>
    <x v="0"/>
    <s v="Unknown"/>
    <s v="Coal Harbour, BC, Canada"/>
    <x v="58"/>
    <x v="1168"/>
    <s v="de havilland Canada Twin Otter 200"/>
    <n v="13"/>
    <n v="11"/>
    <n v="0"/>
    <n v="11"/>
    <n v="2"/>
    <n v="0.15384615384615385"/>
  </r>
  <r>
    <d v="1978-09-03T00:00:00"/>
    <x v="68"/>
    <x v="7"/>
    <x v="0"/>
    <s v="Unknown"/>
    <s v="Conakry, Guinea"/>
    <x v="498"/>
    <x v="1169"/>
    <s v="Ilyushin IL-18"/>
    <n v="17"/>
    <n v="15"/>
    <n v="0"/>
    <n v="15"/>
    <n v="2"/>
    <n v="0.11764705882352941"/>
  </r>
  <r>
    <d v="1978-09-03T00:00:00"/>
    <x v="68"/>
    <x v="7"/>
    <x v="0"/>
    <d v="1899-12-30T17:30:00"/>
    <s v="Near Kariba, Rhodesia (Zimbabwe)"/>
    <x v="499"/>
    <x v="1170"/>
    <s v="Vickers Viscount 782D"/>
    <n v="56"/>
    <n v="38"/>
    <n v="0"/>
    <n v="38"/>
    <n v="18"/>
    <n v="0.32142857142857145"/>
  </r>
  <r>
    <d v="1978-09-09T00:00:00"/>
    <x v="68"/>
    <x v="7"/>
    <x v="0"/>
    <d v="1899-12-30T18:26:00"/>
    <s v="Savoy, Illinois"/>
    <x v="20"/>
    <x v="657"/>
    <s v="Piper PA-31"/>
    <n v="6"/>
    <n v="6"/>
    <n v="0"/>
    <n v="6"/>
    <n v="0"/>
    <n v="0"/>
  </r>
  <r>
    <d v="1978-09-09T00:00:00"/>
    <x v="68"/>
    <x v="7"/>
    <x v="0"/>
    <s v="Unknown"/>
    <s v="Near Mexico City, Mexico"/>
    <x v="70"/>
    <x v="1171"/>
    <s v="de Havilland Canada DHC-6 Twin Otter 100"/>
    <n v="21"/>
    <n v="18"/>
    <n v="0"/>
    <n v="18"/>
    <n v="3"/>
    <n v="0.14285714285714285"/>
  </r>
  <r>
    <d v="1978-09-09T00:00:00"/>
    <x v="68"/>
    <x v="7"/>
    <x v="0"/>
    <d v="1899-12-30T14:47:00"/>
    <s v="Wrangell, Alaska"/>
    <x v="175"/>
    <x v="1172"/>
    <s v="Soloy 12EJ3"/>
    <n v="3"/>
    <n v="3"/>
    <n v="0"/>
    <n v="3"/>
    <n v="0"/>
    <n v="0"/>
  </r>
  <r>
    <d v="1978-09-14T00:00:00"/>
    <x v="68"/>
    <x v="7"/>
    <x v="0"/>
    <d v="1899-12-30T14:50:00"/>
    <s v="Paranaque, Philippines"/>
    <x v="193"/>
    <x v="493"/>
    <s v="Fokker F-27 Friendship 200"/>
    <n v="28"/>
    <n v="21"/>
    <n v="12"/>
    <n v="33"/>
    <n v="7"/>
    <n v="0.25"/>
  </r>
  <r>
    <d v="1978-09-17T00:00:00"/>
    <x v="68"/>
    <x v="7"/>
    <x v="0"/>
    <s v="Unknown"/>
    <s v="AtlantiOcean"/>
    <x v="141"/>
    <x v="1173"/>
    <s v="Cessna 411"/>
    <n v="3"/>
    <n v="3"/>
    <n v="0"/>
    <n v="3"/>
    <n v="0"/>
    <n v="0"/>
  </r>
  <r>
    <d v="1978-09-25T00:00:00"/>
    <x v="68"/>
    <x v="7"/>
    <x v="0"/>
    <s v="Unknown"/>
    <s v="Monroe, Massachusetts"/>
    <x v="75"/>
    <x v="1174"/>
    <s v="Cessna 310N"/>
    <n v="3"/>
    <n v="3"/>
    <n v="0"/>
    <n v="3"/>
    <n v="0"/>
    <n v="0"/>
  </r>
  <r>
    <d v="1978-09-25T00:00:00"/>
    <x v="68"/>
    <x v="7"/>
    <x v="0"/>
    <d v="1899-12-30T09:02:00"/>
    <s v="San Diego, California"/>
    <x v="28"/>
    <x v="1175"/>
    <s v="Boeing B-727-214 / Cessna 172"/>
    <n v="137"/>
    <n v="137"/>
    <n v="7"/>
    <n v="144"/>
    <n v="0"/>
    <n v="0"/>
  </r>
  <r>
    <d v="1978-09-26T00:00:00"/>
    <x v="68"/>
    <x v="7"/>
    <x v="0"/>
    <d v="1899-12-30T18:45:00"/>
    <s v="San Juan, Puerto Rico"/>
    <x v="157"/>
    <x v="1176"/>
    <s v="Beech D18AS"/>
    <n v="6"/>
    <n v="6"/>
    <n v="0"/>
    <n v="6"/>
    <n v="0"/>
    <n v="0"/>
  </r>
  <r>
    <d v="1978-10-03T00:00:00"/>
    <x v="68"/>
    <x v="7"/>
    <x v="3"/>
    <s v="Unknown"/>
    <s v="Near Kuopio, Finland"/>
    <x v="338"/>
    <x v="1177"/>
    <s v="Douglas C-47A-1-DK"/>
    <n v="15"/>
    <n v="15"/>
    <n v="0"/>
    <n v="15"/>
    <n v="0"/>
    <n v="0"/>
  </r>
  <r>
    <d v="1978-10-03T00:00:00"/>
    <x v="68"/>
    <x v="7"/>
    <x v="3"/>
    <s v="Unknown"/>
    <s v="Near Mandalay, Myanmar"/>
    <x v="304"/>
    <x v="938"/>
    <s v="Fokker F-27 Friendship 600"/>
    <n v="44"/>
    <n v="2"/>
    <n v="0"/>
    <n v="2"/>
    <n v="42"/>
    <n v="0.95454545454545459"/>
  </r>
  <r>
    <d v="1978-10-07T00:00:00"/>
    <x v="68"/>
    <x v="7"/>
    <x v="3"/>
    <s v="Unknown"/>
    <s v="Sverdlovsk, Russia"/>
    <x v="34"/>
    <x v="245"/>
    <s v="Yakovlev YAK-40"/>
    <n v="38"/>
    <n v="38"/>
    <n v="0"/>
    <n v="38"/>
    <n v="0"/>
    <n v="0"/>
  </r>
  <r>
    <d v="1978-10-08T00:00:00"/>
    <x v="68"/>
    <x v="7"/>
    <x v="3"/>
    <d v="1899-12-30T09:25:00"/>
    <s v="Kenai, Alaska"/>
    <x v="175"/>
    <x v="1178"/>
    <s v="Bell 205-1"/>
    <n v="7"/>
    <n v="2"/>
    <n v="0"/>
    <n v="2"/>
    <n v="5"/>
    <n v="0.7142857142857143"/>
  </r>
  <r>
    <d v="1978-10-22T00:00:00"/>
    <x v="68"/>
    <x v="7"/>
    <x v="3"/>
    <s v="Unknown"/>
    <s v="Off Bellona, Solomon Islands"/>
    <x v="500"/>
    <x v="1179"/>
    <s v="Britten Norman BN-2A Trislander"/>
    <n v="11"/>
    <n v="11"/>
    <n v="0"/>
    <n v="11"/>
    <n v="0"/>
    <n v="0"/>
  </r>
  <r>
    <d v="1978-10-23T00:00:00"/>
    <x v="68"/>
    <x v="7"/>
    <x v="3"/>
    <s v="Unknown"/>
    <s v="Gulf of Sivash, USSR"/>
    <x v="333"/>
    <x v="245"/>
    <s v="Antonov AN-24B"/>
    <n v="26"/>
    <n v="26"/>
    <n v="0"/>
    <n v="26"/>
    <n v="0"/>
    <n v="0"/>
  </r>
  <r>
    <d v="1978-10-24T00:00:00"/>
    <x v="68"/>
    <x v="7"/>
    <x v="3"/>
    <d v="1899-12-30T10:04:00"/>
    <s v="Torreon, New Mexico"/>
    <x v="67"/>
    <x v="1180"/>
    <s v="Beechcraft 65-80"/>
    <n v="4"/>
    <n v="4"/>
    <n v="0"/>
    <n v="4"/>
    <n v="0"/>
    <n v="0"/>
  </r>
  <r>
    <d v="1978-10-31T00:00:00"/>
    <x v="68"/>
    <x v="7"/>
    <x v="3"/>
    <s v="Unknown"/>
    <s v="Belém, Brazil"/>
    <x v="53"/>
    <x v="1181"/>
    <s v="Cessna 402"/>
    <n v="9"/>
    <n v="9"/>
    <n v="0"/>
    <n v="9"/>
    <n v="0"/>
    <n v="0"/>
  </r>
  <r>
    <d v="1978-11-05T00:00:00"/>
    <x v="68"/>
    <x v="7"/>
    <x v="5"/>
    <s v="Unknown"/>
    <s v="Off Alexandria, Egypt"/>
    <x v="105"/>
    <x v="1182"/>
    <s v="Douglas DC-3"/>
    <n v="18"/>
    <n v="18"/>
    <n v="0"/>
    <n v="18"/>
    <n v="0"/>
    <n v="0"/>
  </r>
  <r>
    <d v="1978-11-13T00:00:00"/>
    <x v="68"/>
    <x v="7"/>
    <x v="5"/>
    <d v="1899-12-30T02:35:00"/>
    <s v="Lubbox, Texas"/>
    <x v="59"/>
    <x v="1183"/>
    <s v="Cessna 310J"/>
    <n v="2"/>
    <n v="2"/>
    <n v="0"/>
    <n v="2"/>
    <n v="0"/>
    <n v="0"/>
  </r>
  <r>
    <d v="1978-11-15T00:00:00"/>
    <x v="68"/>
    <x v="7"/>
    <x v="5"/>
    <d v="1899-12-30T23:30:00"/>
    <s v="Near Katunayake, Sri Lanka"/>
    <x v="209"/>
    <x v="290"/>
    <s v="McDonnell Douglas DC-8-Super 63CF"/>
    <n v="262"/>
    <n v="183"/>
    <n v="0"/>
    <n v="183"/>
    <n v="79"/>
    <n v="0.30152671755725191"/>
  </r>
  <r>
    <d v="1978-11-16T00:00:00"/>
    <x v="68"/>
    <x v="7"/>
    <x v="5"/>
    <d v="1899-12-30T03:00:00"/>
    <s v="Hays, Kansas"/>
    <x v="56"/>
    <x v="1184"/>
    <s v="Beechcraft G18S"/>
    <n v="2"/>
    <n v="2"/>
    <n v="0"/>
    <n v="2"/>
    <n v="0"/>
    <n v="0"/>
  </r>
  <r>
    <d v="1978-11-18T00:00:00"/>
    <x v="68"/>
    <x v="7"/>
    <x v="5"/>
    <s v="Unknown"/>
    <s v="Off Marie Galante Island, West Indies"/>
    <x v="501"/>
    <x v="953"/>
    <s v="de Havilland Canada DHC-6 Twin Otter 300"/>
    <n v="20"/>
    <n v="15"/>
    <n v="0"/>
    <n v="15"/>
    <n v="5"/>
    <n v="0.25"/>
  </r>
  <r>
    <d v="1978-11-19T00:00:00"/>
    <x v="68"/>
    <x v="7"/>
    <x v="5"/>
    <d v="1899-12-30T11:00:00"/>
    <s v="Near Leh, India"/>
    <x v="131"/>
    <x v="201"/>
    <s v="Antonov An-12"/>
    <n v="77"/>
    <n v="77"/>
    <n v="1"/>
    <n v="78"/>
    <n v="0"/>
    <n v="0"/>
  </r>
  <r>
    <d v="1978-11-21T00:00:00"/>
    <x v="68"/>
    <x v="7"/>
    <x v="5"/>
    <s v="Unknown"/>
    <s v="Near Rubio, Venezuela"/>
    <x v="210"/>
    <x v="1043"/>
    <s v="Douglas C-47A"/>
    <n v="27"/>
    <n v="27"/>
    <n v="0"/>
    <n v="27"/>
    <n v="0"/>
    <n v="0"/>
  </r>
  <r>
    <d v="1978-11-25T00:00:00"/>
    <x v="68"/>
    <x v="7"/>
    <x v="5"/>
    <d v="1899-12-30T15:55:00"/>
    <s v="Hydaburg, Alaska"/>
    <x v="175"/>
    <x v="1185"/>
    <s v="de Havilland DHC-2"/>
    <n v="5"/>
    <n v="5"/>
    <n v="0"/>
    <n v="5"/>
    <n v="0"/>
    <n v="0"/>
  </r>
  <r>
    <d v="1978-11-28T00:00:00"/>
    <x v="68"/>
    <x v="7"/>
    <x v="5"/>
    <d v="1899-12-30T09:03:00"/>
    <s v="Hartford, Connecticut"/>
    <x v="48"/>
    <x v="1186"/>
    <s v="Aerostar 601P"/>
    <n v="3"/>
    <n v="3"/>
    <n v="0"/>
    <n v="3"/>
    <n v="0"/>
    <n v="0"/>
  </r>
  <r>
    <d v="1978-12-04T00:00:00"/>
    <x v="68"/>
    <x v="7"/>
    <x v="9"/>
    <d v="1899-12-30T19:45:00"/>
    <s v="Near Steamboat Springs, Coloado"/>
    <x v="502"/>
    <x v="1187"/>
    <s v="de Havilland Canada DHC-6 Twin Otter 300"/>
    <n v="22"/>
    <n v="2"/>
    <n v="0"/>
    <n v="2"/>
    <n v="20"/>
    <n v="0.90909090909090906"/>
  </r>
  <r>
    <d v="1978-12-16T00:00:00"/>
    <x v="68"/>
    <x v="7"/>
    <x v="9"/>
    <s v="Unknown"/>
    <s v="Selvapiana, Italy"/>
    <x v="31"/>
    <x v="1188"/>
    <s v="Cessna 421 Golden Eagle"/>
    <n v="10"/>
    <n v="10"/>
    <n v="0"/>
    <n v="10"/>
    <n v="0"/>
    <n v="0"/>
  </r>
  <r>
    <d v="1978-12-17T00:00:00"/>
    <x v="68"/>
    <x v="7"/>
    <x v="9"/>
    <s v="Unknown"/>
    <s v="Hyderabad, India"/>
    <x v="131"/>
    <x v="438"/>
    <s v="Boeing B-737-2A8"/>
    <n v="132"/>
    <n v="1"/>
    <n v="3"/>
    <n v="4"/>
    <n v="131"/>
    <n v="0.99242424242424243"/>
  </r>
  <r>
    <d v="1978-12-19T00:00:00"/>
    <x v="68"/>
    <x v="7"/>
    <x v="9"/>
    <d v="1899-12-30T16:58:00"/>
    <s v="Morton, Illinois"/>
    <x v="20"/>
    <x v="1189"/>
    <s v="Cessna 210L"/>
    <n v="2"/>
    <n v="2"/>
    <n v="0"/>
    <n v="2"/>
    <n v="0"/>
    <n v="0"/>
  </r>
  <r>
    <d v="1978-12-21T00:00:00"/>
    <x v="68"/>
    <x v="7"/>
    <x v="9"/>
    <d v="1899-12-30T14:30:00"/>
    <s v="Chevak, Alaska"/>
    <x v="175"/>
    <x v="1190"/>
    <s v="Cessna 207"/>
    <n v="7"/>
    <n v="2"/>
    <n v="0"/>
    <n v="2"/>
    <n v="5"/>
    <n v="0.7142857142857143"/>
  </r>
  <r>
    <d v="1978-12-23T00:00:00"/>
    <x v="68"/>
    <x v="7"/>
    <x v="9"/>
    <d v="1899-12-30T00:39:00"/>
    <s v="Near Cinisi, Sicily, Italy"/>
    <x v="436"/>
    <x v="370"/>
    <s v="McDonnell Douglas DC-9-32"/>
    <n v="129"/>
    <n v="108"/>
    <n v="0"/>
    <n v="108"/>
    <n v="21"/>
    <n v="0.16279069767441862"/>
  </r>
  <r>
    <d v="1978-12-26T00:00:00"/>
    <x v="68"/>
    <x v="7"/>
    <x v="9"/>
    <s v="Unknown"/>
    <s v="Turks &amp; Caicos Islands, Caribbean"/>
    <x v="503"/>
    <x v="1191"/>
    <s v="Britten Norman BN-2A Islander"/>
    <n v="10"/>
    <n v="10"/>
    <n v="0"/>
    <n v="10"/>
    <n v="0"/>
    <n v="0"/>
  </r>
  <r>
    <d v="1978-12-28T00:00:00"/>
    <x v="68"/>
    <x v="7"/>
    <x v="9"/>
    <d v="1899-12-30T18:15:00"/>
    <s v="Portland, Oregon"/>
    <x v="44"/>
    <x v="111"/>
    <s v="McDonnell Douglas DC-8-61"/>
    <n v="189"/>
    <n v="10"/>
    <n v="0"/>
    <n v="10"/>
    <n v="179"/>
    <n v="0.94708994708994709"/>
  </r>
  <r>
    <d v="1979-01-11T00:00:00"/>
    <x v="69"/>
    <x v="7"/>
    <x v="11"/>
    <d v="1899-12-30T11:10:00"/>
    <s v="Templeton, Massachusetts"/>
    <x v="75"/>
    <x v="1192"/>
    <s v="Piper PA-31"/>
    <n v="5"/>
    <n v="5"/>
    <n v="0"/>
    <n v="5"/>
    <n v="0"/>
    <n v="0"/>
  </r>
  <r>
    <d v="1979-01-15T00:00:00"/>
    <x v="69"/>
    <x v="7"/>
    <x v="11"/>
    <s v="Unknown"/>
    <s v="Minsk, Russia"/>
    <x v="34"/>
    <x v="245"/>
    <s v="Antonov AN-24N"/>
    <n v="13"/>
    <n v="13"/>
    <n v="0"/>
    <n v="13"/>
    <n v="0"/>
    <n v="0"/>
  </r>
  <r>
    <d v="1979-01-18T00:00:00"/>
    <x v="69"/>
    <x v="7"/>
    <x v="11"/>
    <s v="Unknown"/>
    <s v="Near Belgorod, Russia"/>
    <x v="34"/>
    <x v="245"/>
    <s v="Let 410M"/>
    <n v="3"/>
    <n v="3"/>
    <n v="0"/>
    <n v="3"/>
    <n v="0"/>
    <n v="0"/>
  </r>
  <r>
    <d v="1979-01-19T00:00:00"/>
    <x v="69"/>
    <x v="7"/>
    <x v="11"/>
    <d v="1899-12-30T19:22:00"/>
    <s v="Grand Rapids, Michigan"/>
    <x v="90"/>
    <x v="1193"/>
    <s v="Aerostar 601"/>
    <n v="6"/>
    <n v="4"/>
    <n v="0"/>
    <n v="4"/>
    <n v="2"/>
    <n v="0.33333333333333331"/>
  </r>
  <r>
    <d v="1979-01-24T00:00:00"/>
    <x v="69"/>
    <x v="7"/>
    <x v="11"/>
    <d v="1899-12-30T19:40:00"/>
    <s v="Bechar, Algeria"/>
    <x v="47"/>
    <x v="724"/>
    <s v="Nord 262A-44"/>
    <n v="23"/>
    <n v="14"/>
    <n v="0"/>
    <n v="14"/>
    <n v="9"/>
    <n v="0.39130434782608697"/>
  </r>
  <r>
    <d v="1979-01-27T00:00:00"/>
    <x v="69"/>
    <x v="7"/>
    <x v="11"/>
    <s v="Unknown"/>
    <s v="Rodez, France"/>
    <x v="11"/>
    <x v="1194"/>
    <s v="Fokker F-27 Friendship 500"/>
    <n v="6"/>
    <n v="5"/>
    <n v="0"/>
    <n v="5"/>
    <n v="1"/>
    <n v="0.16666666666666666"/>
  </r>
  <r>
    <d v="1979-02-05T00:00:00"/>
    <x v="69"/>
    <x v="7"/>
    <x v="10"/>
    <s v="Unknown"/>
    <s v="Trebinje, Bosnia Herzegovina"/>
    <x v="504"/>
    <x v="1195"/>
    <s v="Antonov 2PF"/>
    <n v="3"/>
    <n v="3"/>
    <n v="0"/>
    <n v="3"/>
    <n v="0"/>
    <n v="0"/>
  </r>
  <r>
    <d v="1979-02-08T00:00:00"/>
    <x v="69"/>
    <x v="7"/>
    <x v="10"/>
    <s v="Unknown"/>
    <s v="Near Agudos, Brazil"/>
    <x v="53"/>
    <x v="1196"/>
    <s v="Embraer 110C Bandeirante"/>
    <n v="18"/>
    <n v="18"/>
    <n v="0"/>
    <n v="18"/>
    <n v="0"/>
    <n v="0"/>
  </r>
  <r>
    <d v="1979-02-12T00:00:00"/>
    <x v="69"/>
    <x v="7"/>
    <x v="10"/>
    <d v="1899-12-30T13:00:00"/>
    <s v="Clarksburg, West Virginia"/>
    <x v="62"/>
    <x v="544"/>
    <s v="Nord 262"/>
    <n v="25"/>
    <n v="2"/>
    <n v="0"/>
    <n v="2"/>
    <n v="23"/>
    <n v="0.92"/>
  </r>
  <r>
    <d v="1979-02-12T00:00:00"/>
    <x v="69"/>
    <x v="7"/>
    <x v="10"/>
    <d v="1899-12-30T17:00:00"/>
    <s v="Near Kariba, Rhodesia"/>
    <x v="505"/>
    <x v="1170"/>
    <s v="Vickers Viscount 748D"/>
    <n v="59"/>
    <n v="59"/>
    <n v="0"/>
    <n v="59"/>
    <n v="0"/>
    <n v="0"/>
  </r>
  <r>
    <d v="1979-02-17T00:00:00"/>
    <x v="69"/>
    <x v="7"/>
    <x v="10"/>
    <d v="1899-12-30T14:35:00"/>
    <s v="Manakau Harbor, New Zealand"/>
    <x v="78"/>
    <x v="694"/>
    <s v="Fokker F-27 Friendship 500"/>
    <n v="4"/>
    <n v="2"/>
    <n v="0"/>
    <n v="2"/>
    <n v="2"/>
    <n v="0.5"/>
  </r>
  <r>
    <d v="1979-02-19T00:00:00"/>
    <x v="69"/>
    <x v="7"/>
    <x v="10"/>
    <s v="Unknown"/>
    <s v="Barentu, Ethiopia"/>
    <x v="324"/>
    <x v="522"/>
    <s v="Douglas DC-3"/>
    <n v="5"/>
    <n v="5"/>
    <n v="0"/>
    <n v="5"/>
    <n v="0"/>
    <n v="0"/>
  </r>
  <r>
    <d v="1979-02-26T00:00:00"/>
    <x v="69"/>
    <x v="7"/>
    <x v="10"/>
    <s v="Unknown"/>
    <s v="Near Moanda, Gabon"/>
    <x v="506"/>
    <x v="1197"/>
    <s v="Douglas DC-6B"/>
    <n v="3"/>
    <n v="3"/>
    <n v="0"/>
    <n v="3"/>
    <n v="0"/>
    <n v="0"/>
  </r>
  <r>
    <d v="1979-02-26T00:00:00"/>
    <x v="69"/>
    <x v="7"/>
    <x v="10"/>
    <d v="1899-12-30T14:25:00"/>
    <s v="Greensville, Mississippi"/>
    <x v="107"/>
    <x v="1198"/>
    <s v="Beech 58"/>
    <n v="3"/>
    <n v="3"/>
    <n v="0"/>
    <n v="3"/>
    <n v="0"/>
    <n v="0"/>
  </r>
  <r>
    <d v="1979-03-01T00:00:00"/>
    <x v="69"/>
    <x v="7"/>
    <x v="4"/>
    <d v="1899-12-30T15:04:00"/>
    <s v="Gulfport, Mississippi"/>
    <x v="107"/>
    <x v="1199"/>
    <s v="Beech BE-70"/>
    <n v="8"/>
    <n v="8"/>
    <n v="0"/>
    <n v="8"/>
    <n v="0"/>
    <n v="0"/>
  </r>
  <r>
    <d v="1979-03-02T00:00:00"/>
    <x v="69"/>
    <x v="7"/>
    <x v="4"/>
    <d v="1899-12-30T10:14:00"/>
    <s v="Galesburg, Illinois"/>
    <x v="20"/>
    <x v="1200"/>
    <s v="Cessna 310B"/>
    <n v="4"/>
    <n v="4"/>
    <n v="0"/>
    <n v="4"/>
    <n v="0"/>
    <n v="0"/>
  </r>
  <r>
    <d v="1979-03-06T00:00:00"/>
    <x v="69"/>
    <x v="7"/>
    <x v="4"/>
    <d v="1899-12-30T18:55:00"/>
    <s v="Near Probolinggo, Indonesia"/>
    <x v="148"/>
    <x v="364"/>
    <s v="Fokker F-28 Fellowship 1000"/>
    <n v="4"/>
    <n v="4"/>
    <n v="0"/>
    <n v="4"/>
    <n v="0"/>
    <n v="0"/>
  </r>
  <r>
    <d v="1979-03-10T00:00:00"/>
    <x v="69"/>
    <x v="7"/>
    <x v="4"/>
    <d v="1899-12-30T17:52:00"/>
    <s v="Off Marina del Rey, California"/>
    <x v="28"/>
    <x v="1201"/>
    <s v="Aerospatiale Nord 262A-33"/>
    <n v="7"/>
    <n v="3"/>
    <n v="0"/>
    <n v="3"/>
    <n v="4"/>
    <n v="0.5714285714285714"/>
  </r>
  <r>
    <d v="1979-03-14T00:00:00"/>
    <x v="69"/>
    <x v="7"/>
    <x v="4"/>
    <s v="Unknown"/>
    <s v="Near Doha Airport, Qatar"/>
    <x v="507"/>
    <x v="660"/>
    <s v="Boeing B-727-2D3"/>
    <n v="64"/>
    <n v="45"/>
    <n v="0"/>
    <n v="45"/>
    <n v="19"/>
    <n v="0.296875"/>
  </r>
  <r>
    <d v="1979-03-14T00:00:00"/>
    <x v="69"/>
    <x v="7"/>
    <x v="4"/>
    <d v="1899-12-30T09:00:00"/>
    <s v="Bejing, China"/>
    <x v="29"/>
    <x v="1063"/>
    <s v="Hawker Siddeley Trident 2E"/>
    <n v="12"/>
    <n v="12"/>
    <n v="32"/>
    <n v="44"/>
    <n v="0"/>
    <n v="0"/>
  </r>
  <r>
    <d v="1979-03-17T00:00:00"/>
    <x v="69"/>
    <x v="7"/>
    <x v="4"/>
    <d v="1899-12-30T19:44:00"/>
    <s v="Near Moscow, Russia"/>
    <x v="34"/>
    <x v="245"/>
    <s v="Tupolev TU-104B"/>
    <n v="106"/>
    <n v="86"/>
    <n v="0"/>
    <n v="86"/>
    <n v="20"/>
    <n v="0.18867924528301888"/>
  </r>
  <r>
    <d v="1979-03-20T00:00:00"/>
    <x v="69"/>
    <x v="7"/>
    <x v="4"/>
    <s v="Unknown"/>
    <s v="Chardzhow, Russia"/>
    <x v="34"/>
    <x v="245"/>
    <s v="Yakovlev YAK-40"/>
    <n v="29"/>
    <n v="29"/>
    <n v="0"/>
    <n v="29"/>
    <n v="0"/>
    <n v="0"/>
  </r>
  <r>
    <d v="1979-03-22T00:00:00"/>
    <x v="69"/>
    <x v="7"/>
    <x v="4"/>
    <d v="1899-12-30T00:55:00"/>
    <s v="Liepaya, Latvia"/>
    <x v="400"/>
    <x v="245"/>
    <s v="Tupolev 134A"/>
    <n v="5"/>
    <n v="4"/>
    <n v="0"/>
    <n v="4"/>
    <n v="1"/>
    <n v="0.2"/>
  </r>
  <r>
    <d v="1979-03-22T00:00:00"/>
    <x v="69"/>
    <x v="7"/>
    <x v="4"/>
    <d v="1899-12-30T11:13:00"/>
    <s v="Nightmute, Alaska"/>
    <x v="175"/>
    <x v="1202"/>
    <s v="Cessna U206"/>
    <n v="7"/>
    <n v="2"/>
    <n v="0"/>
    <n v="2"/>
    <n v="5"/>
    <n v="0.7142857142857143"/>
  </r>
  <r>
    <d v="1979-03-26T00:00:00"/>
    <x v="69"/>
    <x v="7"/>
    <x v="4"/>
    <s v="Unknown"/>
    <s v="Luanda, Angola"/>
    <x v="248"/>
    <x v="937"/>
    <s v="Ilyushin IL-18D"/>
    <n v="10"/>
    <n v="10"/>
    <n v="0"/>
    <n v="10"/>
    <n v="0"/>
    <n v="0"/>
  </r>
  <r>
    <d v="1979-03-29T00:00:00"/>
    <x v="69"/>
    <x v="7"/>
    <x v="4"/>
    <s v="Unknown"/>
    <s v="Ste. Foy, PQ, Canada"/>
    <x v="237"/>
    <x v="474"/>
    <s v="Fairchild F-27"/>
    <n v="24"/>
    <n v="17"/>
    <n v="0"/>
    <n v="17"/>
    <n v="7"/>
    <n v="0.29166666666666669"/>
  </r>
  <r>
    <d v="1979-04-12T00:00:00"/>
    <x v="69"/>
    <x v="7"/>
    <x v="8"/>
    <d v="1899-12-30T09:45:00"/>
    <s v="Carrizozo, New Mexico"/>
    <x v="67"/>
    <x v="1203"/>
    <s v="Piper PA-32RT-300"/>
    <n v="3"/>
    <n v="3"/>
    <n v="0"/>
    <n v="3"/>
    <n v="0"/>
    <n v="0"/>
  </r>
  <r>
    <d v="1979-04-14T00:00:00"/>
    <x v="69"/>
    <x v="7"/>
    <x v="8"/>
    <s v="Unknown"/>
    <s v="Off Avalon, California"/>
    <x v="28"/>
    <x v="1204"/>
    <s v="Grumman G-21 Goose"/>
    <n v="11"/>
    <n v="1"/>
    <n v="0"/>
    <n v="1"/>
    <n v="10"/>
    <n v="0.90909090909090906"/>
  </r>
  <r>
    <d v="1979-04-18T00:00:00"/>
    <x v="69"/>
    <x v="7"/>
    <x v="8"/>
    <d v="1899-12-30T18:23:00"/>
    <s v="Newark, New Jersey"/>
    <x v="1"/>
    <x v="621"/>
    <s v="Sikorsky S61-L"/>
    <n v="18"/>
    <n v="3"/>
    <n v="0"/>
    <n v="3"/>
    <n v="15"/>
    <n v="0.83333333333333337"/>
  </r>
  <r>
    <d v="1979-04-23T00:00:00"/>
    <x v="69"/>
    <x v="7"/>
    <x v="8"/>
    <s v="Unknown"/>
    <s v="Near Cuenca, Ecuador"/>
    <x v="144"/>
    <x v="295"/>
    <s v="Vickers Viscount 785D"/>
    <n v="57"/>
    <n v="57"/>
    <n v="0"/>
    <n v="57"/>
    <n v="0"/>
    <n v="0"/>
  </r>
  <r>
    <d v="1979-04-25T00:00:00"/>
    <x v="69"/>
    <x v="7"/>
    <x v="8"/>
    <s v="Unknown"/>
    <s v="Baykity, Russia"/>
    <x v="34"/>
    <x v="245"/>
    <s v="Antonov AN-26"/>
    <n v="4"/>
    <n v="4"/>
    <n v="0"/>
    <n v="4"/>
    <n v="0"/>
    <n v="0"/>
  </r>
  <r>
    <d v="1979-05-25T00:00:00"/>
    <x v="69"/>
    <x v="7"/>
    <x v="6"/>
    <d v="1899-12-30T15:04:00"/>
    <s v="Chicago O'Hare, Illinois"/>
    <x v="20"/>
    <x v="124"/>
    <s v="McDonnell Douglas DC-10-10"/>
    <n v="271"/>
    <n v="271"/>
    <n v="2"/>
    <n v="273"/>
    <n v="0"/>
    <n v="0"/>
  </r>
  <r>
    <d v="1980-01-14T00:00:00"/>
    <x v="70"/>
    <x v="8"/>
    <x v="11"/>
    <d v="1899-12-30T14:00:00"/>
    <s v="Shungnak, Alaska"/>
    <x v="175"/>
    <x v="1205"/>
    <s v="Cessna 185"/>
    <n v="9"/>
    <n v="7"/>
    <n v="0"/>
    <n v="7"/>
    <n v="2"/>
    <n v="0.22222222222222221"/>
  </r>
  <r>
    <d v="1979-05-25T00:00:00"/>
    <x v="69"/>
    <x v="7"/>
    <x v="6"/>
    <d v="1899-12-30T20:40:00"/>
    <s v="Bullen Point, Alaska"/>
    <x v="175"/>
    <x v="1206"/>
    <s v="de Havilland Canada DHC-4A Caribou"/>
    <n v="3"/>
    <n v="3"/>
    <n v="0"/>
    <n v="3"/>
    <n v="0"/>
    <n v="0"/>
  </r>
  <r>
    <d v="1979-05-27T00:00:00"/>
    <x v="69"/>
    <x v="7"/>
    <x v="6"/>
    <s v="Unknown"/>
    <s v="Off Dakar, Senegal"/>
    <x v="211"/>
    <x v="1207"/>
    <s v="de Havilland Canada DHC-5D Buffalo"/>
    <n v="12"/>
    <n v="12"/>
    <n v="0"/>
    <n v="12"/>
    <n v="0"/>
    <n v="0"/>
  </r>
  <r>
    <d v="1979-05-30T00:00:00"/>
    <x v="69"/>
    <x v="7"/>
    <x v="6"/>
    <d v="1899-12-30T20:55:00"/>
    <s v="Rockland, Maine"/>
    <x v="421"/>
    <x v="902"/>
    <s v="de Havilland DHC-6-200"/>
    <n v="18"/>
    <n v="17"/>
    <n v="0"/>
    <n v="17"/>
    <n v="1"/>
    <n v="5.5555555555555552E-2"/>
  </r>
  <r>
    <d v="1979-06-07T00:00:00"/>
    <x v="69"/>
    <x v="7"/>
    <x v="7"/>
    <d v="1899-12-30T11:00:00"/>
    <s v="Near Leh, India"/>
    <x v="131"/>
    <x v="201"/>
    <s v="Hindustan Aeronautics 748-2M"/>
    <n v="27"/>
    <n v="27"/>
    <n v="0"/>
    <n v="27"/>
    <n v="0"/>
    <n v="0"/>
  </r>
  <r>
    <d v="1979-06-09T00:00:00"/>
    <x v="69"/>
    <x v="7"/>
    <x v="7"/>
    <d v="1899-12-30T14:51:00"/>
    <s v="Chicago, Illinois"/>
    <x v="20"/>
    <x v="1208"/>
    <s v="Beechcraft 99"/>
    <n v="2"/>
    <n v="2"/>
    <n v="0"/>
    <n v="2"/>
    <n v="0"/>
    <n v="0"/>
  </r>
  <r>
    <d v="1979-06-17T00:00:00"/>
    <x v="69"/>
    <x v="7"/>
    <x v="7"/>
    <d v="1899-12-30T22:48:00"/>
    <s v="Hyannis, Massachusetts"/>
    <x v="75"/>
    <x v="1209"/>
    <s v="de Havilland Canada DHC-6 Twin Otter 300"/>
    <n v="10"/>
    <n v="1"/>
    <n v="0"/>
    <n v="1"/>
    <n v="9"/>
    <n v="0.9"/>
  </r>
  <r>
    <d v="1979-07-11T00:00:00"/>
    <x v="69"/>
    <x v="7"/>
    <x v="1"/>
    <d v="1899-12-30T19:00:00"/>
    <s v="Near Medan Airfield, Indonesia"/>
    <x v="148"/>
    <x v="364"/>
    <s v="Fokker F-28 Fellowship 1000"/>
    <n v="61"/>
    <n v="61"/>
    <n v="0"/>
    <n v="61"/>
    <n v="0"/>
    <n v="0"/>
  </r>
  <r>
    <d v="1979-07-12T00:00:00"/>
    <x v="69"/>
    <x v="7"/>
    <x v="1"/>
    <d v="1899-12-30T09:32:00"/>
    <s v="Anchorage, Alaska"/>
    <x v="175"/>
    <x v="1210"/>
    <s v="Cessna 402B"/>
    <n v="7"/>
    <n v="7"/>
    <n v="0"/>
    <n v="7"/>
    <n v="0"/>
    <n v="0"/>
  </r>
  <r>
    <d v="1979-07-12T00:00:00"/>
    <x v="69"/>
    <x v="7"/>
    <x v="1"/>
    <s v="Unknown"/>
    <s v="Bua, Fiji"/>
    <x v="508"/>
    <x v="1211"/>
    <s v="Britten Norman BN-2A Trislander"/>
    <n v="9"/>
    <n v="9"/>
    <n v="0"/>
    <n v="9"/>
    <n v="0"/>
    <n v="0"/>
  </r>
  <r>
    <d v="1979-07-20T00:00:00"/>
    <x v="69"/>
    <x v="7"/>
    <x v="1"/>
    <d v="1899-12-30T19:30:00"/>
    <s v="Off Honolulu, Hawaii"/>
    <x v="297"/>
    <x v="1212"/>
    <s v="Douglas C-47B"/>
    <n v="3"/>
    <n v="3"/>
    <n v="0"/>
    <n v="3"/>
    <n v="0"/>
    <n v="0"/>
  </r>
  <r>
    <d v="1979-07-23T00:00:00"/>
    <x v="69"/>
    <x v="7"/>
    <x v="1"/>
    <s v="Unknown"/>
    <s v="Beirut, Lebanon"/>
    <x v="93"/>
    <x v="593"/>
    <s v="Boeing 707-327C"/>
    <n v="6"/>
    <n v="6"/>
    <n v="0"/>
    <n v="6"/>
    <n v="0"/>
    <n v="0"/>
  </r>
  <r>
    <d v="1979-07-24T00:00:00"/>
    <x v="69"/>
    <x v="7"/>
    <x v="1"/>
    <d v="1899-12-30T09:22:00"/>
    <s v="St. Croix, Virgin Islands"/>
    <x v="375"/>
    <x v="803"/>
    <s v="de Havilland DH-114 Heron"/>
    <n v="21"/>
    <n v="8"/>
    <n v="0"/>
    <n v="8"/>
    <n v="13"/>
    <n v="0.61904761904761907"/>
  </r>
  <r>
    <d v="1979-07-31T00:00:00"/>
    <x v="69"/>
    <x v="7"/>
    <x v="1"/>
    <s v="Unknown"/>
    <s v="Off Sumburgh, Shetlands, England"/>
    <x v="509"/>
    <x v="859"/>
    <s v="Hawker Siddeley HS-748-1"/>
    <n v="47"/>
    <n v="17"/>
    <n v="0"/>
    <n v="17"/>
    <n v="30"/>
    <n v="0.63829787234042556"/>
  </r>
  <r>
    <d v="1979-08-02T00:00:00"/>
    <x v="69"/>
    <x v="7"/>
    <x v="2"/>
    <s v="Unknown"/>
    <s v="Canton, Ohio"/>
    <x v="13"/>
    <x v="2"/>
    <s v="Cessna  501 Citation"/>
    <n v="3"/>
    <n v="1"/>
    <n v="0"/>
    <n v="1"/>
    <n v="2"/>
    <n v="0.66666666666666663"/>
  </r>
  <r>
    <d v="1979-08-03T00:00:00"/>
    <x v="69"/>
    <x v="7"/>
    <x v="2"/>
    <s v="Unknown"/>
    <s v="Leningrad, USSR"/>
    <x v="333"/>
    <x v="245"/>
    <s v="LET 410M turbojet"/>
    <n v="14"/>
    <n v="14"/>
    <n v="0"/>
    <n v="14"/>
    <n v="0"/>
    <n v="0"/>
  </r>
  <r>
    <d v="1979-08-04T00:00:00"/>
    <x v="69"/>
    <x v="7"/>
    <x v="2"/>
    <s v="Unknown"/>
    <s v="Near Panvel, India"/>
    <x v="131"/>
    <x v="438"/>
    <s v="Hindustan Aeronautics 748 2-224"/>
    <n v="45"/>
    <n v="45"/>
    <n v="0"/>
    <n v="45"/>
    <n v="0"/>
    <n v="0"/>
  </r>
  <r>
    <d v="1979-08-04T00:00:00"/>
    <x v="69"/>
    <x v="7"/>
    <x v="2"/>
    <d v="1899-12-30T09:30:00"/>
    <s v="Pistol Creek, Idaho"/>
    <x v="46"/>
    <x v="1213"/>
    <s v="Cessna T210M"/>
    <n v="6"/>
    <n v="6"/>
    <n v="0"/>
    <n v="6"/>
    <n v="0"/>
    <n v="0"/>
  </r>
  <r>
    <d v="1979-08-09T00:00:00"/>
    <x v="69"/>
    <x v="7"/>
    <x v="2"/>
    <d v="1899-12-30T16:43:00"/>
    <s v="Flushing, New York"/>
    <x v="43"/>
    <x v="1214"/>
    <s v="Beechcraft D55"/>
    <n v="3"/>
    <n v="3"/>
    <n v="0"/>
    <n v="3"/>
    <n v="0"/>
    <n v="0"/>
  </r>
  <r>
    <d v="1979-08-11T00:00:00"/>
    <x v="69"/>
    <x v="7"/>
    <x v="2"/>
    <s v="Unknown"/>
    <s v="Near Katab, Egypt"/>
    <x v="105"/>
    <x v="1215"/>
    <s v="Learjet 35"/>
    <n v="5"/>
    <n v="5"/>
    <n v="0"/>
    <n v="5"/>
    <n v="0"/>
    <n v="0"/>
  </r>
  <r>
    <d v="1979-08-11T00:00:00"/>
    <x v="69"/>
    <x v="7"/>
    <x v="2"/>
    <d v="1899-12-30T13:35:00"/>
    <s v="Dneprodzerzhinsk, Ukraine, USSR"/>
    <x v="100"/>
    <x v="1087"/>
    <s v="Tupolev TU-134A / Tupolev Tu-134A"/>
    <n v="178"/>
    <n v="178"/>
    <n v="0"/>
    <n v="178"/>
    <n v="0"/>
    <n v="0"/>
  </r>
  <r>
    <d v="1979-08-22T00:00:00"/>
    <x v="69"/>
    <x v="7"/>
    <x v="2"/>
    <s v="Unknown"/>
    <s v="Bogota, Colombia"/>
    <x v="38"/>
    <x v="826"/>
    <s v="Hawker Siddeley HS-748"/>
    <n v="1"/>
    <n v="1"/>
    <n v="3"/>
    <n v="4"/>
    <n v="0"/>
    <n v="0"/>
  </r>
  <r>
    <d v="1979-08-23T00:00:00"/>
    <x v="69"/>
    <x v="7"/>
    <x v="2"/>
    <s v="Unknown"/>
    <s v="Near Enisseysk, USSR"/>
    <x v="333"/>
    <x v="245"/>
    <s v="Antonov AN-12"/>
    <n v="16"/>
    <n v="11"/>
    <n v="0"/>
    <n v="11"/>
    <n v="5"/>
    <n v="0.3125"/>
  </r>
  <r>
    <d v="1979-08-29T00:00:00"/>
    <x v="69"/>
    <x v="7"/>
    <x v="2"/>
    <s v="Unknown"/>
    <s v="Near Kirsanov, Russia"/>
    <x v="34"/>
    <x v="245"/>
    <s v="Tupolev TU-124"/>
    <n v="63"/>
    <n v="63"/>
    <n v="0"/>
    <n v="63"/>
    <n v="0"/>
    <n v="0"/>
  </r>
  <r>
    <d v="1979-08-29T00:00:00"/>
    <x v="69"/>
    <x v="7"/>
    <x v="2"/>
    <d v="1899-12-30T23:00:00"/>
    <s v="Frobisher Bay, Canada"/>
    <x v="83"/>
    <x v="1216"/>
    <s v="de Havilland Canada DHC-6 Twin Otter 300"/>
    <n v="9"/>
    <n v="9"/>
    <n v="0"/>
    <n v="9"/>
    <n v="0"/>
    <n v="0"/>
  </r>
  <r>
    <d v="1979-09-03T00:00:00"/>
    <x v="69"/>
    <x v="7"/>
    <x v="0"/>
    <s v="Unknown"/>
    <s v="Andema, Russia"/>
    <x v="34"/>
    <x v="245"/>
    <s v="Antonov AN-24"/>
    <n v="43"/>
    <n v="40"/>
    <n v="0"/>
    <n v="40"/>
    <n v="3"/>
    <n v="6.9767441860465115E-2"/>
  </r>
  <r>
    <d v="1979-09-03T00:00:00"/>
    <x v="69"/>
    <x v="7"/>
    <x v="0"/>
    <s v="Unknown"/>
    <s v="Nice, France"/>
    <x v="11"/>
    <x v="918"/>
    <s v="Aerospatiale Corvette"/>
    <n v="10"/>
    <n v="10"/>
    <n v="0"/>
    <n v="10"/>
    <n v="0"/>
    <n v="0"/>
  </r>
  <r>
    <d v="1979-09-11T00:00:00"/>
    <x v="69"/>
    <x v="7"/>
    <x v="0"/>
    <s v="Unknown"/>
    <s v="Off Taipei, Taiwan"/>
    <x v="229"/>
    <x v="741"/>
    <s v="Boeing 707-324C"/>
    <n v="6"/>
    <n v="6"/>
    <n v="0"/>
    <n v="6"/>
    <n v="0"/>
    <n v="0"/>
  </r>
  <r>
    <d v="1979-09-14T00:00:00"/>
    <x v="69"/>
    <x v="7"/>
    <x v="0"/>
    <d v="1899-12-30T20:47:00"/>
    <s v="Near Klamath Falls, Oregon"/>
    <x v="44"/>
    <x v="1217"/>
    <s v="Douglas DC-7"/>
    <n v="12"/>
    <n v="12"/>
    <n v="0"/>
    <n v="12"/>
    <n v="0"/>
    <n v="0"/>
  </r>
  <r>
    <d v="1979-09-14T00:00:00"/>
    <x v="69"/>
    <x v="7"/>
    <x v="0"/>
    <d v="1899-12-30T00:47:00"/>
    <s v="Near Sarroch,  Italy"/>
    <x v="31"/>
    <x v="813"/>
    <s v="McDonnell Douglas DC-9-32"/>
    <n v="31"/>
    <n v="31"/>
    <n v="0"/>
    <n v="31"/>
    <n v="0"/>
    <n v="0"/>
  </r>
  <r>
    <d v="1979-09-18T00:00:00"/>
    <x v="69"/>
    <x v="7"/>
    <x v="0"/>
    <s v="Unknown"/>
    <s v="Blink Horn Point, Canada"/>
    <x v="83"/>
    <x v="1218"/>
    <s v="Britten Norman BN-7A lslander"/>
    <n v="9"/>
    <n v="4"/>
    <n v="0"/>
    <n v="4"/>
    <n v="5"/>
    <n v="0.55555555555555558"/>
  </r>
  <r>
    <d v="1979-09-19T00:00:00"/>
    <x v="69"/>
    <x v="7"/>
    <x v="0"/>
    <s v="Unknown"/>
    <s v="Merced, California"/>
    <x v="28"/>
    <x v="197"/>
    <s v="Boeing KC-135A"/>
    <n v="5"/>
    <n v="5"/>
    <n v="0"/>
    <n v="5"/>
    <n v="0"/>
    <n v="0"/>
  </r>
  <r>
    <d v="1979-09-30T00:00:00"/>
    <x v="69"/>
    <x v="7"/>
    <x v="0"/>
    <s v="Unknown"/>
    <s v="Porpoise Bay, British Columbia Canada"/>
    <x v="510"/>
    <x v="1219"/>
    <s v="de Havilland Canada DHC-6 Twin Otter 200"/>
    <n v="16"/>
    <n v="2"/>
    <n v="0"/>
    <n v="2"/>
    <n v="14"/>
    <n v="0.875"/>
  </r>
  <r>
    <d v="1979-10-03T00:00:00"/>
    <x v="69"/>
    <x v="7"/>
    <x v="3"/>
    <d v="1899-12-30T12:13:00"/>
    <s v="Juneau, Alaska"/>
    <x v="175"/>
    <x v="1220"/>
    <s v="Cessna 207"/>
    <n v="3"/>
    <n v="3"/>
    <n v="0"/>
    <n v="3"/>
    <n v="0"/>
    <n v="0"/>
  </r>
  <r>
    <d v="1979-10-08T00:00:00"/>
    <x v="69"/>
    <x v="7"/>
    <x v="3"/>
    <d v="1899-12-30T10:08:00"/>
    <s v="Covington, Kentucky"/>
    <x v="173"/>
    <x v="1221"/>
    <s v="Piper PA-31"/>
    <n v="8"/>
    <n v="8"/>
    <n v="0"/>
    <n v="8"/>
    <n v="0"/>
    <n v="0"/>
  </r>
  <r>
    <d v="1979-10-08T00:00:00"/>
    <x v="69"/>
    <x v="7"/>
    <x v="3"/>
    <s v="Unknown"/>
    <s v="Athens, Greece"/>
    <x v="61"/>
    <x v="119"/>
    <s v="McDonnell Douglas DC-8-62"/>
    <n v="156"/>
    <n v="14"/>
    <n v="0"/>
    <n v="14"/>
    <n v="142"/>
    <n v="0.91025641025641024"/>
  </r>
  <r>
    <d v="1979-10-08T00:00:00"/>
    <x v="69"/>
    <x v="7"/>
    <x v="3"/>
    <d v="1899-12-30T16:07:00"/>
    <s v="Anchorage, Alaska"/>
    <x v="175"/>
    <x v="1222"/>
    <s v="Cessna 207A"/>
    <n v="4"/>
    <n v="4"/>
    <n v="0"/>
    <n v="4"/>
    <n v="0"/>
    <n v="0"/>
  </r>
  <r>
    <d v="1979-10-22T00:00:00"/>
    <x v="69"/>
    <x v="7"/>
    <x v="3"/>
    <d v="1899-12-30T19:40:00"/>
    <s v="Bloomington, Indiana"/>
    <x v="17"/>
    <x v="1223"/>
    <s v="Cessna 310"/>
    <n v="2"/>
    <n v="2"/>
    <n v="0"/>
    <n v="2"/>
    <n v="0"/>
    <n v="0"/>
  </r>
  <r>
    <d v="1979-10-27T00:00:00"/>
    <x v="69"/>
    <x v="7"/>
    <x v="3"/>
    <d v="1899-12-30T23:46:00"/>
    <s v="Near San Ysidro, California"/>
    <x v="28"/>
    <x v="17"/>
    <s v="Beech 200"/>
    <n v="10"/>
    <n v="10"/>
    <n v="0"/>
    <n v="10"/>
    <n v="0"/>
    <n v="0"/>
  </r>
  <r>
    <d v="1979-10-28T00:00:00"/>
    <x v="69"/>
    <x v="7"/>
    <x v="3"/>
    <s v="Unknown"/>
    <s v="Tijuana, Mexico"/>
    <x v="70"/>
    <x v="1224"/>
    <s v="de Havilland Canada DHC-6 Twin Otter 300"/>
    <n v="10"/>
    <n v="10"/>
    <n v="0"/>
    <n v="10"/>
    <n v="0"/>
    <n v="0"/>
  </r>
  <r>
    <d v="1979-10-31T00:00:00"/>
    <x v="69"/>
    <x v="7"/>
    <x v="3"/>
    <d v="1899-12-30T05:42:00"/>
    <s v="Mexico City, Mexico"/>
    <x v="70"/>
    <x v="194"/>
    <s v="McDonnell Douglas DC-10-10"/>
    <n v="88"/>
    <n v="72"/>
    <n v="1"/>
    <n v="73"/>
    <n v="16"/>
    <n v="0.18181818181818182"/>
  </r>
  <r>
    <d v="1979-11-01T00:00:00"/>
    <x v="69"/>
    <x v="7"/>
    <x v="5"/>
    <s v="Unknown"/>
    <s v="Big Trout Lake, Canada"/>
    <x v="83"/>
    <x v="830"/>
    <s v="De Havilland Dash-6"/>
    <n v="3"/>
    <n v="3"/>
    <n v="0"/>
    <n v="3"/>
    <n v="0"/>
    <n v="0"/>
  </r>
  <r>
    <d v="1979-11-02T00:00:00"/>
    <x v="69"/>
    <x v="7"/>
    <x v="5"/>
    <d v="1899-12-30T11:12:00"/>
    <s v="Greenville, South Carolina"/>
    <x v="184"/>
    <x v="1225"/>
    <s v="Piper PA-31"/>
    <n v="7"/>
    <n v="5"/>
    <n v="0"/>
    <n v="5"/>
    <n v="2"/>
    <n v="0.2857142857142857"/>
  </r>
  <r>
    <d v="1979-11-12T00:00:00"/>
    <x v="69"/>
    <x v="7"/>
    <x v="5"/>
    <d v="1899-12-30T20:29:00"/>
    <s v="Salem, Oregon"/>
    <x v="44"/>
    <x v="1226"/>
    <s v="Cessna T310R"/>
    <n v="3"/>
    <n v="3"/>
    <n v="0"/>
    <n v="3"/>
    <n v="0"/>
    <n v="0"/>
  </r>
  <r>
    <d v="1979-11-15T00:00:00"/>
    <x v="69"/>
    <x v="7"/>
    <x v="5"/>
    <d v="1899-12-30T12:00:00"/>
    <s v="Near Chicago, Illinois"/>
    <x v="20"/>
    <x v="124"/>
    <s v="Boeing B-727"/>
    <n v="78"/>
    <n v="0"/>
    <n v="0"/>
    <n v="0"/>
    <n v="78"/>
    <n v="1"/>
  </r>
  <r>
    <d v="1979-11-16T00:00:00"/>
    <x v="69"/>
    <x v="7"/>
    <x v="5"/>
    <d v="1899-12-30T18:40:00"/>
    <s v="Vologda, Russia"/>
    <x v="34"/>
    <x v="245"/>
    <s v="Yakovlev YAK-40"/>
    <n v="5"/>
    <n v="3"/>
    <n v="0"/>
    <n v="3"/>
    <n v="2"/>
    <n v="0.4"/>
  </r>
  <r>
    <d v="1979-11-18T00:00:00"/>
    <x v="69"/>
    <x v="7"/>
    <x v="5"/>
    <d v="1899-12-30T04:56:00"/>
    <s v="Granger, Utah"/>
    <x v="85"/>
    <x v="98"/>
    <s v="Lockheed L-188CF Electra"/>
    <n v="3"/>
    <n v="3"/>
    <n v="0"/>
    <n v="3"/>
    <n v="0"/>
    <n v="0"/>
  </r>
  <r>
    <d v="1979-11-26T00:00:00"/>
    <x v="69"/>
    <x v="7"/>
    <x v="5"/>
    <s v="Unknown"/>
    <s v="Takla Narrows, British Columbia, Canada"/>
    <x v="2"/>
    <x v="1227"/>
    <s v="de Havilland Canada DHC-3 Otter"/>
    <n v="4"/>
    <n v="3"/>
    <n v="0"/>
    <n v="3"/>
    <n v="1"/>
    <n v="0.25"/>
  </r>
  <r>
    <d v="1979-11-26T00:00:00"/>
    <x v="69"/>
    <x v="7"/>
    <x v="5"/>
    <d v="1899-12-30T02:03:00"/>
    <s v="Near At Ta'if, Jeddah, Saudi Arabia"/>
    <x v="511"/>
    <x v="478"/>
    <s v="Boeing B-707-340C"/>
    <n v="156"/>
    <n v="156"/>
    <n v="0"/>
    <n v="156"/>
    <n v="0"/>
    <n v="0"/>
  </r>
  <r>
    <d v="1979-11-28T00:00:00"/>
    <x v="69"/>
    <x v="7"/>
    <x v="5"/>
    <d v="1899-12-30T12:49:00"/>
    <s v="Near Mt. Erebus, Ross Ice Shelf, Antarctica"/>
    <x v="512"/>
    <x v="694"/>
    <s v="McDonnell Douglas DC-10-30"/>
    <n v="257"/>
    <n v="257"/>
    <n v="0"/>
    <n v="257"/>
    <n v="0"/>
    <n v="0"/>
  </r>
  <r>
    <d v="1979-11-30T00:00:00"/>
    <x v="69"/>
    <x v="7"/>
    <x v="5"/>
    <s v="Unknown"/>
    <s v="San Andres Island, Colombia"/>
    <x v="38"/>
    <x v="1228"/>
    <s v="Grumman G-21 Goose"/>
    <n v="9"/>
    <n v="9"/>
    <n v="0"/>
    <n v="9"/>
    <n v="0"/>
    <n v="0"/>
  </r>
  <r>
    <d v="1979-12-03T00:00:00"/>
    <x v="69"/>
    <x v="7"/>
    <x v="9"/>
    <s v="Unknown"/>
    <s v="Nome, Alaska"/>
    <x v="175"/>
    <x v="1014"/>
    <s v="de Havilland DHC-6"/>
    <n v="4"/>
    <n v="4"/>
    <n v="0"/>
    <n v="4"/>
    <n v="0"/>
    <n v="0"/>
  </r>
  <r>
    <d v="1979-12-09T00:00:00"/>
    <x v="69"/>
    <x v="7"/>
    <x v="9"/>
    <s v="Unknown"/>
    <s v="Cherskiy, Russia"/>
    <x v="34"/>
    <x v="245"/>
    <s v="Antonov AN-26"/>
    <n v="7"/>
    <n v="7"/>
    <n v="0"/>
    <n v="7"/>
    <n v="0"/>
    <n v="0"/>
  </r>
  <r>
    <d v="1979-12-12T00:00:00"/>
    <x v="69"/>
    <x v="7"/>
    <x v="9"/>
    <s v="Unknown"/>
    <s v="Apolo, Bolivia"/>
    <x v="94"/>
    <x v="1229"/>
    <s v="Martin 404"/>
    <n v="11"/>
    <n v="10"/>
    <n v="0"/>
    <n v="10"/>
    <n v="1"/>
    <n v="9.0909090909090912E-2"/>
  </r>
  <r>
    <d v="1979-12-19T00:00:00"/>
    <x v="69"/>
    <x v="7"/>
    <x v="9"/>
    <s v="Unknown"/>
    <s v="Cerro Toledo Mountain, Colombia"/>
    <x v="38"/>
    <x v="826"/>
    <s v="Douglas DC-4 (C-54)"/>
    <n v="19"/>
    <n v="19"/>
    <n v="0"/>
    <n v="19"/>
    <n v="0"/>
    <n v="0"/>
  </r>
  <r>
    <d v="1979-12-22T00:00:00"/>
    <x v="69"/>
    <x v="7"/>
    <x v="9"/>
    <d v="1899-12-30T14:00:00"/>
    <s v="Near Puerto Esperanza, Peru"/>
    <x v="101"/>
    <x v="882"/>
    <s v="de Havilland Canada DHC-5 Buffalo"/>
    <n v="29"/>
    <n v="29"/>
    <n v="0"/>
    <n v="29"/>
    <n v="0"/>
    <n v="0"/>
  </r>
  <r>
    <d v="1979-12-23T00:00:00"/>
    <x v="69"/>
    <x v="7"/>
    <x v="9"/>
    <s v="Unknown"/>
    <s v="Ankara, Turkey"/>
    <x v="243"/>
    <x v="531"/>
    <s v="Fokker F-28 Fellowship 1000"/>
    <n v="45"/>
    <n v="41"/>
    <n v="0"/>
    <n v="41"/>
    <n v="4"/>
    <n v="8.8888888888888892E-2"/>
  </r>
  <r>
    <d v="1979-12-23T00:00:00"/>
    <x v="69"/>
    <x v="7"/>
    <x v="9"/>
    <s v="Unknown"/>
    <s v="Menari, Papua New Guinea"/>
    <x v="186"/>
    <x v="1230"/>
    <s v="GAF Nomad 22B"/>
    <n v="15"/>
    <n v="15"/>
    <n v="0"/>
    <n v="15"/>
    <n v="0"/>
    <n v="0"/>
  </r>
  <r>
    <d v="1980-01-02T00:00:00"/>
    <x v="70"/>
    <x v="8"/>
    <x v="11"/>
    <s v="Unknown"/>
    <s v="Haiti"/>
    <x v="385"/>
    <x v="1191"/>
    <s v="Britten Norman BN Islander"/>
    <n v="9"/>
    <n v="9"/>
    <n v="0"/>
    <n v="9"/>
    <n v="0"/>
    <n v="0"/>
  </r>
  <r>
    <d v="1980-01-11T00:00:00"/>
    <x v="70"/>
    <x v="8"/>
    <x v="11"/>
    <d v="1899-12-30T01:23:00"/>
    <s v="Over the AtlantiOcean"/>
    <x v="513"/>
    <x v="824"/>
    <s v="Cessna 441 Conquest"/>
    <n v="2"/>
    <n v="2"/>
    <n v="0"/>
    <n v="2"/>
    <n v="0"/>
    <n v="0"/>
  </r>
  <r>
    <d v="1980-01-21T00:00:00"/>
    <x v="70"/>
    <x v="8"/>
    <x v="11"/>
    <d v="1899-12-30T19:10:00"/>
    <s v="Elburz Mtns., near Laskarak, Markazi, Iran"/>
    <x v="514"/>
    <x v="1231"/>
    <s v="Boeing B-727-86"/>
    <n v="128"/>
    <n v="128"/>
    <n v="0"/>
    <n v="128"/>
    <n v="0"/>
    <n v="0"/>
  </r>
  <r>
    <d v="1980-01-23T00:00:00"/>
    <x v="70"/>
    <x v="8"/>
    <x v="11"/>
    <s v="Unknown"/>
    <s v="Mt. Cemonyet,  Indonesia"/>
    <x v="148"/>
    <x v="727"/>
    <s v="CASA 212 Aviocar 100"/>
    <n v="13"/>
    <n v="13"/>
    <n v="0"/>
    <n v="13"/>
    <n v="0"/>
    <n v="0"/>
  </r>
  <r>
    <d v="1980-01-24T00:00:00"/>
    <x v="70"/>
    <x v="8"/>
    <x v="11"/>
    <d v="1899-12-30T06:20:00"/>
    <s v="Near Mandalay, Burma"/>
    <x v="81"/>
    <x v="591"/>
    <s v="Fairchild FH-227H"/>
    <n v="44"/>
    <n v="43"/>
    <n v="0"/>
    <n v="43"/>
    <n v="1"/>
    <n v="2.2727272727272728E-2"/>
  </r>
  <r>
    <d v="1980-02-03T00:00:00"/>
    <x v="70"/>
    <x v="8"/>
    <x v="10"/>
    <s v="Unknown"/>
    <s v="Baracoa, Cuba"/>
    <x v="65"/>
    <x v="1232"/>
    <s v="Yakovlev YAK-40"/>
    <n v="37"/>
    <n v="1"/>
    <n v="0"/>
    <n v="1"/>
    <n v="36"/>
    <n v="0.97297297297297303"/>
  </r>
  <r>
    <d v="1980-02-21T00:00:00"/>
    <x v="70"/>
    <x v="8"/>
    <x v="10"/>
    <s v="Unknown"/>
    <s v="Sydney, NSW, Australia"/>
    <x v="103"/>
    <x v="1233"/>
    <s v="Beechcraft Super King Air 200"/>
    <n v="13"/>
    <n v="13"/>
    <n v="0"/>
    <n v="13"/>
    <n v="0"/>
    <n v="0"/>
  </r>
  <r>
    <d v="1980-02-21T00:00:00"/>
    <x v="70"/>
    <x v="8"/>
    <x v="10"/>
    <d v="1899-12-30T08:50:00"/>
    <s v="Leeville, Louisiana"/>
    <x v="390"/>
    <x v="1234"/>
    <s v="Sikorsky S-62A"/>
    <n v="7"/>
    <n v="6"/>
    <n v="0"/>
    <n v="6"/>
    <n v="1"/>
    <n v="0.14285714285714285"/>
  </r>
  <r>
    <d v="1980-02-22T00:00:00"/>
    <x v="70"/>
    <x v="8"/>
    <x v="10"/>
    <s v="Unknown"/>
    <s v="Near Agra, India"/>
    <x v="131"/>
    <x v="201"/>
    <s v="Fairchild C-119G"/>
    <n v="47"/>
    <n v="46"/>
    <n v="1"/>
    <n v="47"/>
    <n v="1"/>
    <n v="2.1276595744680851E-2"/>
  </r>
  <r>
    <d v="1980-02-27T00:00:00"/>
    <x v="70"/>
    <x v="8"/>
    <x v="10"/>
    <d v="1899-12-30T06:00:00"/>
    <s v="Manila, Philippines"/>
    <x v="193"/>
    <x v="741"/>
    <s v="Boeing B-707-309C"/>
    <n v="135"/>
    <n v="2"/>
    <n v="0"/>
    <n v="2"/>
    <n v="133"/>
    <n v="0.98518518518518516"/>
  </r>
  <r>
    <d v="1980-03-14T00:00:00"/>
    <x v="70"/>
    <x v="8"/>
    <x v="4"/>
    <d v="1899-12-30T11:00:00"/>
    <s v="Near Warsaw, Poland"/>
    <x v="233"/>
    <x v="163"/>
    <s v="Ilyushin IL-62"/>
    <n v="87"/>
    <n v="87"/>
    <n v="0"/>
    <n v="87"/>
    <n v="0"/>
    <n v="0"/>
  </r>
  <r>
    <d v="1980-03-14T00:00:00"/>
    <x v="70"/>
    <x v="8"/>
    <x v="4"/>
    <d v="1899-12-30T15:00:00"/>
    <s v="Near Yenice, Turkey"/>
    <x v="243"/>
    <x v="197"/>
    <s v="Lockheed C-130H"/>
    <n v="18"/>
    <n v="18"/>
    <n v="0"/>
    <n v="18"/>
    <n v="0"/>
    <n v="0"/>
  </r>
  <r>
    <d v="1980-03-21T00:00:00"/>
    <x v="70"/>
    <x v="8"/>
    <x v="4"/>
    <d v="1899-12-30T19:49:00"/>
    <s v="Houston, Texas"/>
    <x v="59"/>
    <x v="1235"/>
    <s v="Piper PA-28-180"/>
    <n v="10"/>
    <n v="7"/>
    <n v="0"/>
    <n v="7"/>
    <n v="3"/>
    <n v="0.3"/>
  </r>
  <r>
    <d v="1980-03-21T00:00:00"/>
    <x v="70"/>
    <x v="8"/>
    <x v="4"/>
    <s v="Unknown"/>
    <s v="Off Macae, Brazil"/>
    <x v="53"/>
    <x v="1236"/>
    <s v="Sikorsky S-76"/>
    <n v="14"/>
    <n v="14"/>
    <n v="0"/>
    <n v="14"/>
    <n v="0"/>
    <n v="0"/>
  </r>
  <r>
    <d v="1980-03-24T00:00:00"/>
    <x v="70"/>
    <x v="8"/>
    <x v="4"/>
    <s v="Unknown"/>
    <s v="Deer Lake, Canada"/>
    <x v="83"/>
    <x v="1237"/>
    <s v="Cessna 402"/>
    <n v="9"/>
    <n v="6"/>
    <n v="0"/>
    <n v="6"/>
    <n v="3"/>
    <n v="0.33333333333333331"/>
  </r>
  <r>
    <d v="1980-03-30T00:00:00"/>
    <x v="70"/>
    <x v="8"/>
    <x v="4"/>
    <s v="Unknown"/>
    <s v="Cuiaba, Brazil"/>
    <x v="53"/>
    <x v="1238"/>
    <s v="Britten Norman BN Islander"/>
    <n v="9"/>
    <n v="9"/>
    <n v="0"/>
    <n v="9"/>
    <n v="0"/>
    <n v="0"/>
  </r>
  <r>
    <d v="1980-04-12T00:00:00"/>
    <x v="70"/>
    <x v="8"/>
    <x v="8"/>
    <d v="1899-12-30T20:40:00"/>
    <s v="Florianopolis, Brazil"/>
    <x v="53"/>
    <x v="1064"/>
    <s v="Boeing B-727-27C"/>
    <n v="58"/>
    <n v="55"/>
    <n v="0"/>
    <n v="55"/>
    <n v="3"/>
    <n v="5.1724137931034482E-2"/>
  </r>
  <r>
    <d v="1980-04-24T00:00:00"/>
    <x v="70"/>
    <x v="8"/>
    <x v="8"/>
    <s v="Unknown"/>
    <s v="Posht-i-Badam, Iran"/>
    <x v="68"/>
    <x v="197"/>
    <s v="Lockheed EC-130E Hercules"/>
    <n v="7"/>
    <n v="5"/>
    <n v="0"/>
    <n v="5"/>
    <n v="2"/>
    <n v="0.2857142857142857"/>
  </r>
  <r>
    <d v="1980-04-25T00:00:00"/>
    <x v="70"/>
    <x v="8"/>
    <x v="8"/>
    <d v="1899-12-30T13:21:00"/>
    <s v="Tenerife, Canary Islands"/>
    <x v="383"/>
    <x v="859"/>
    <s v="Boeing B-727-64"/>
    <n v="146"/>
    <n v="146"/>
    <n v="0"/>
    <n v="146"/>
    <n v="0"/>
    <n v="0"/>
  </r>
  <r>
    <d v="1980-04-27T00:00:00"/>
    <x v="70"/>
    <x v="8"/>
    <x v="8"/>
    <d v="1899-12-30T06:55:00"/>
    <s v="Don Muang, Thailand"/>
    <x v="86"/>
    <x v="748"/>
    <s v="Hawker Siddeley HS-748-2"/>
    <n v="53"/>
    <n v="44"/>
    <n v="0"/>
    <n v="44"/>
    <n v="9"/>
    <n v="0.16981132075471697"/>
  </r>
  <r>
    <d v="1980-05-13T00:00:00"/>
    <x v="70"/>
    <x v="8"/>
    <x v="6"/>
    <s v="Unknown"/>
    <s v="Campinas, Brazil"/>
    <x v="53"/>
    <x v="1238"/>
    <s v="Britten Norman BN Islander"/>
    <n v="7"/>
    <n v="7"/>
    <n v="0"/>
    <n v="7"/>
    <n v="0"/>
    <n v="0"/>
  </r>
  <r>
    <d v="1980-05-13T00:00:00"/>
    <x v="70"/>
    <x v="8"/>
    <x v="6"/>
    <s v="Unknown"/>
    <s v="Off Varadero, Cuba"/>
    <x v="65"/>
    <x v="123"/>
    <s v="Ilyushin IL-14"/>
    <n v="3"/>
    <n v="3"/>
    <n v="0"/>
    <n v="3"/>
    <n v="0"/>
    <n v="0"/>
  </r>
  <r>
    <d v="1980-12-21T00:00:00"/>
    <x v="70"/>
    <x v="8"/>
    <x v="9"/>
    <d v="1899-12-30T14:23:00"/>
    <s v="Near Rio Hacha, Colombia"/>
    <x v="38"/>
    <x v="1239"/>
    <s v="Aerospatiale Caravelle 6R"/>
    <n v="70"/>
    <n v="70"/>
    <n v="0"/>
    <n v="70"/>
    <n v="0"/>
    <n v="0"/>
  </r>
  <r>
    <d v="1980-05-19T00:00:00"/>
    <x v="70"/>
    <x v="8"/>
    <x v="6"/>
    <d v="1899-12-30T12:05:00"/>
    <s v="Off Sarasota, Florida"/>
    <x v="89"/>
    <x v="1240"/>
    <s v="Learjet 25D"/>
    <n v="2"/>
    <n v="2"/>
    <n v="0"/>
    <n v="2"/>
    <n v="0"/>
    <n v="0"/>
  </r>
  <r>
    <d v="1980-05-28T00:00:00"/>
    <x v="70"/>
    <x v="8"/>
    <x v="6"/>
    <d v="1899-12-30T12:25:00"/>
    <s v="Gran Canaria Island, Spain"/>
    <x v="19"/>
    <x v="1241"/>
    <s v="Lockheed C-130"/>
    <n v="11"/>
    <n v="11"/>
    <n v="0"/>
    <n v="11"/>
    <n v="0"/>
    <n v="0"/>
  </r>
  <r>
    <d v="1980-06-02T00:00:00"/>
    <x v="70"/>
    <x v="8"/>
    <x v="7"/>
    <s v="Unknown"/>
    <s v="Near Yachiba, Bolivia"/>
    <x v="94"/>
    <x v="139"/>
    <s v="Fairchild F-27J"/>
    <n v="13"/>
    <n v="13"/>
    <n v="0"/>
    <n v="13"/>
    <n v="0"/>
    <n v="0"/>
  </r>
  <r>
    <d v="1980-06-08T00:00:00"/>
    <x v="70"/>
    <x v="8"/>
    <x v="7"/>
    <d v="1899-12-30T15:33:00"/>
    <s v="Near Matala, Angola"/>
    <x v="248"/>
    <x v="1242"/>
    <s v="Yakovlev YAK-40"/>
    <n v="29"/>
    <n v="29"/>
    <n v="0"/>
    <n v="29"/>
    <n v="0"/>
    <n v="0"/>
  </r>
  <r>
    <d v="1980-06-12T00:00:00"/>
    <x v="70"/>
    <x v="8"/>
    <x v="7"/>
    <d v="1899-12-30T15:46:00"/>
    <s v="Valley, Nebraska"/>
    <x v="52"/>
    <x v="1243"/>
    <s v="Swearingen 226TC Metro II"/>
    <n v="15"/>
    <n v="13"/>
    <n v="0"/>
    <n v="13"/>
    <n v="2"/>
    <n v="0.13333333333333333"/>
  </r>
  <r>
    <d v="1980-06-12T00:00:00"/>
    <x v="70"/>
    <x v="8"/>
    <x v="7"/>
    <s v="Unknown"/>
    <s v="Near Dushanbe, Russia"/>
    <x v="34"/>
    <x v="245"/>
    <s v="Yakovlev YAK-40"/>
    <n v="29"/>
    <n v="29"/>
    <n v="0"/>
    <n v="29"/>
    <n v="0"/>
    <n v="0"/>
  </r>
  <r>
    <d v="1980-06-15T00:00:00"/>
    <x v="70"/>
    <x v="8"/>
    <x v="7"/>
    <d v="1899-12-30T11:06:00"/>
    <s v="Lihue, Hawaii"/>
    <x v="297"/>
    <x v="1244"/>
    <s v="Piper PA-34"/>
    <n v="2"/>
    <n v="2"/>
    <n v="0"/>
    <n v="2"/>
    <n v="0"/>
    <n v="0"/>
  </r>
  <r>
    <d v="1980-06-27T00:00:00"/>
    <x v="70"/>
    <x v="8"/>
    <x v="7"/>
    <d v="1899-12-30T20:59:00"/>
    <s v="Tyrrhenian Sea,  off Ustica, Italy"/>
    <x v="515"/>
    <x v="564"/>
    <s v="McDonnell Douglas DC-9-15"/>
    <n v="81"/>
    <n v="81"/>
    <n v="0"/>
    <n v="81"/>
    <n v="0"/>
    <n v="0"/>
  </r>
  <r>
    <d v="1980-07-07T00:00:00"/>
    <x v="70"/>
    <x v="8"/>
    <x v="1"/>
    <s v="Unknown"/>
    <s v="Near Tepic, Mexico"/>
    <x v="70"/>
    <x v="1245"/>
    <s v="Embraer 110P1 Bandeirante"/>
    <n v="13"/>
    <n v="13"/>
    <n v="0"/>
    <n v="13"/>
    <n v="0"/>
    <n v="0"/>
  </r>
  <r>
    <d v="1980-07-07T00:00:00"/>
    <x v="70"/>
    <x v="8"/>
    <x v="1"/>
    <d v="1899-12-30T00:39:00"/>
    <s v="Nar Alma-Ata, Kasakastan, USSR"/>
    <x v="516"/>
    <x v="245"/>
    <s v="Tupolev TU-154B"/>
    <n v="166"/>
    <n v="166"/>
    <n v="0"/>
    <n v="166"/>
    <n v="0"/>
    <n v="0"/>
  </r>
  <r>
    <d v="1980-07-12T00:00:00"/>
    <x v="70"/>
    <x v="8"/>
    <x v="1"/>
    <s v="Unknown"/>
    <s v="Golovin, Alaska"/>
    <x v="175"/>
    <x v="1246"/>
    <s v="Cessna 402B"/>
    <n v="8"/>
    <n v="8"/>
    <n v="0"/>
    <n v="8"/>
    <n v="0"/>
    <n v="0"/>
  </r>
  <r>
    <d v="1980-07-21T00:00:00"/>
    <x v="70"/>
    <x v="8"/>
    <x v="1"/>
    <d v="1899-12-30T17:02:00"/>
    <s v="Tusayan, Arizona"/>
    <x v="262"/>
    <x v="1247"/>
    <s v="Cessna 404 Titan II"/>
    <n v="8"/>
    <n v="8"/>
    <n v="0"/>
    <n v="8"/>
    <n v="0"/>
    <n v="0"/>
  </r>
  <r>
    <d v="1980-07-25T00:00:00"/>
    <x v="70"/>
    <x v="8"/>
    <x v="1"/>
    <d v="1899-12-30T07:13:00"/>
    <s v="Philadelphia, Pennsylvania"/>
    <x v="14"/>
    <x v="1248"/>
    <s v="Piper PA-31-350"/>
    <n v="3"/>
    <n v="3"/>
    <n v="0"/>
    <n v="3"/>
    <n v="0"/>
    <n v="0"/>
  </r>
  <r>
    <d v="1980-08-01T00:00:00"/>
    <x v="70"/>
    <x v="8"/>
    <x v="2"/>
    <s v="Unknown"/>
    <s v="Cerro Lilio, Mexico"/>
    <x v="70"/>
    <x v="1249"/>
    <s v="Douglas DC-8-43F"/>
    <n v="7"/>
    <n v="3"/>
    <n v="0"/>
    <n v="3"/>
    <n v="4"/>
    <n v="0.5714285714285714"/>
  </r>
  <r>
    <d v="1980-08-03T00:00:00"/>
    <x v="70"/>
    <x v="8"/>
    <x v="2"/>
    <d v="1899-12-30T16:15:00"/>
    <s v="Togiak, Alaska"/>
    <x v="175"/>
    <x v="1152"/>
    <s v="de Havilland DHC-3"/>
    <n v="9"/>
    <n v="2"/>
    <n v="0"/>
    <n v="2"/>
    <n v="7"/>
    <n v="0.77777777777777779"/>
  </r>
  <r>
    <d v="1980-08-06T00:00:00"/>
    <x v="70"/>
    <x v="8"/>
    <x v="2"/>
    <d v="1899-12-30T17:40:00"/>
    <s v="Houma, Louisiana"/>
    <x v="390"/>
    <x v="1132"/>
    <s v="Bell 205A-1 helicopter"/>
    <n v="13"/>
    <n v="13"/>
    <n v="0"/>
    <n v="13"/>
    <n v="0"/>
    <n v="0"/>
  </r>
  <r>
    <d v="1980-08-07T00:00:00"/>
    <x v="70"/>
    <x v="8"/>
    <x v="2"/>
    <d v="1899-12-30T03:00:00"/>
    <s v="Nouadhibou, Mauretania"/>
    <x v="517"/>
    <x v="612"/>
    <s v="Tupolev TU-154B-1"/>
    <n v="168"/>
    <n v="1"/>
    <n v="0"/>
    <n v="1"/>
    <n v="167"/>
    <n v="0.99404761904761907"/>
  </r>
  <r>
    <d v="1980-08-11T00:00:00"/>
    <x v="70"/>
    <x v="8"/>
    <x v="2"/>
    <s v="Unknown"/>
    <s v="Rio de Janeiro, Brazil"/>
    <x v="53"/>
    <x v="1250"/>
    <s v="Britten-Norman BN-2A-6 Islander"/>
    <n v="3"/>
    <n v="3"/>
    <n v="0"/>
    <n v="3"/>
    <n v="0"/>
    <n v="0"/>
  </r>
  <r>
    <d v="1980-08-13T00:00:00"/>
    <x v="70"/>
    <x v="8"/>
    <x v="2"/>
    <d v="1899-12-30T21:55:00"/>
    <s v="Sa Cabaneta, Spain"/>
    <x v="19"/>
    <x v="676"/>
    <s v="Learjet 35A"/>
    <n v="4"/>
    <n v="4"/>
    <n v="0"/>
    <n v="4"/>
    <n v="0"/>
    <n v="0"/>
  </r>
  <r>
    <d v="1980-12-23T00:00:00"/>
    <x v="70"/>
    <x v="8"/>
    <x v="9"/>
    <d v="1899-12-30T23:12:00"/>
    <s v="Qatar, Qatar"/>
    <x v="507"/>
    <x v="638"/>
    <s v="Lockheed L-1011-200"/>
    <n v="291"/>
    <n v="2"/>
    <n v="0"/>
    <n v="2"/>
    <n v="289"/>
    <n v="0.99312714776632305"/>
  </r>
  <r>
    <d v="1981-01-14T00:00:00"/>
    <x v="71"/>
    <x v="8"/>
    <x v="11"/>
    <s v="Unknown"/>
    <s v="Ramstein AFB, West Germany"/>
    <x v="302"/>
    <x v="197"/>
    <s v="Lockheed C-130E Hercules"/>
    <n v="11"/>
    <n v="11"/>
    <n v="0"/>
    <n v="11"/>
    <n v="0"/>
    <n v="0"/>
  </r>
  <r>
    <d v="1980-08-19T00:00:00"/>
    <x v="70"/>
    <x v="8"/>
    <x v="2"/>
    <d v="1899-12-30T19:08:00"/>
    <s v="Near Riyadh, Saudi Arabia"/>
    <x v="310"/>
    <x v="638"/>
    <s v="Lockheed 1011-200 TriStar"/>
    <n v="301"/>
    <n v="301"/>
    <n v="0"/>
    <n v="301"/>
    <n v="0"/>
    <n v="0"/>
  </r>
  <r>
    <d v="1980-08-26T00:00:00"/>
    <x v="70"/>
    <x v="8"/>
    <x v="2"/>
    <s v="Unknown"/>
    <s v="Near Jakarta, Indonesia"/>
    <x v="148"/>
    <x v="1251"/>
    <s v="Vickers Viscount 812"/>
    <n v="37"/>
    <n v="37"/>
    <n v="0"/>
    <n v="37"/>
    <n v="0"/>
    <n v="0"/>
  </r>
  <r>
    <d v="1980-09-05T00:00:00"/>
    <x v="70"/>
    <x v="8"/>
    <x v="0"/>
    <s v="Unknown"/>
    <s v="Near Montelimar, France"/>
    <x v="11"/>
    <x v="1252"/>
    <s v="Lockheed L-100-20 Hercules"/>
    <n v="8"/>
    <n v="8"/>
    <n v="0"/>
    <n v="8"/>
    <n v="0"/>
    <n v="0"/>
  </r>
  <r>
    <d v="1980-09-10T00:00:00"/>
    <x v="70"/>
    <x v="8"/>
    <x v="0"/>
    <s v="Unknown"/>
    <s v="Puerto Olaya, Colombia"/>
    <x v="38"/>
    <x v="1003"/>
    <s v="Douglas C-47"/>
    <n v="3"/>
    <n v="3"/>
    <n v="0"/>
    <n v="3"/>
    <n v="0"/>
    <n v="0"/>
  </r>
  <r>
    <d v="1980-09-12T00:00:00"/>
    <x v="70"/>
    <x v="8"/>
    <x v="0"/>
    <d v="1899-12-30T20:58:00"/>
    <s v="Off Freeport, Bahamas"/>
    <x v="364"/>
    <x v="1253"/>
    <s v="Douglas DC-3"/>
    <n v="34"/>
    <n v="34"/>
    <n v="0"/>
    <n v="34"/>
    <n v="0"/>
    <n v="0"/>
  </r>
  <r>
    <d v="1980-09-14T00:00:00"/>
    <x v="70"/>
    <x v="8"/>
    <x v="0"/>
    <s v="Unknown"/>
    <s v="Kindu, Zaire"/>
    <x v="236"/>
    <x v="1254"/>
    <s v="Lockheed Hercules C-130"/>
    <n v="36"/>
    <n v="36"/>
    <n v="0"/>
    <n v="36"/>
    <n v="0"/>
    <n v="0"/>
  </r>
  <r>
    <d v="1980-09-15T00:00:00"/>
    <x v="70"/>
    <x v="8"/>
    <x v="0"/>
    <d v="1899-12-30T00:00:00"/>
    <s v="Near Medina, Saudi Arabia"/>
    <x v="310"/>
    <x v="1255"/>
    <s v="Lockheed C-130E"/>
    <n v="89"/>
    <n v="89"/>
    <n v="0"/>
    <n v="89"/>
    <n v="0"/>
    <n v="0"/>
  </r>
  <r>
    <d v="1980-09-17T00:00:00"/>
    <x v="70"/>
    <x v="8"/>
    <x v="0"/>
    <s v="Unknown"/>
    <s v="Near Kindu, Zaire"/>
    <x v="236"/>
    <x v="1009"/>
    <s v="de Havilland DHC-5 Buffalo"/>
    <n v="36"/>
    <n v="36"/>
    <n v="0"/>
    <n v="36"/>
    <n v="0"/>
    <n v="0"/>
  </r>
  <r>
    <d v="1980-09-22T00:00:00"/>
    <x v="70"/>
    <x v="8"/>
    <x v="0"/>
    <s v="Unknown"/>
    <s v="Mount Smjorfjollum, Iceland"/>
    <x v="212"/>
    <x v="1256"/>
    <s v="Britten-Norman BN-2A-27 Islander"/>
    <n v="3"/>
    <n v="3"/>
    <n v="0"/>
    <n v="3"/>
    <n v="0"/>
    <n v="0"/>
  </r>
  <r>
    <d v="1980-09-30T00:00:00"/>
    <x v="70"/>
    <x v="8"/>
    <x v="0"/>
    <s v="Unknown"/>
    <s v="Badakshan, Afghanistan"/>
    <x v="363"/>
    <x v="622"/>
    <s v="Antonov AN-12V"/>
    <n v="45"/>
    <n v="45"/>
    <n v="0"/>
    <n v="45"/>
    <n v="0"/>
    <n v="0"/>
  </r>
  <r>
    <d v="1980-10-24T00:00:00"/>
    <x v="70"/>
    <x v="8"/>
    <x v="3"/>
    <d v="1899-12-30T09:47:00"/>
    <s v="Gainsville, Florida"/>
    <x v="89"/>
    <x v="1257"/>
    <s v="Beechcraft E18S"/>
    <n v="3"/>
    <n v="3"/>
    <n v="0"/>
    <n v="3"/>
    <n v="0"/>
    <n v="0"/>
  </r>
  <r>
    <d v="1980-11-04T00:00:00"/>
    <x v="70"/>
    <x v="8"/>
    <x v="5"/>
    <s v="Unknown"/>
    <s v="Caracas, Venezuela"/>
    <x v="210"/>
    <x v="1258"/>
    <s v="Lockheed C-130H Hercules"/>
    <n v="11"/>
    <n v="11"/>
    <n v="0"/>
    <n v="11"/>
    <n v="0"/>
    <n v="0"/>
  </r>
  <r>
    <d v="1980-11-12T00:00:00"/>
    <x v="70"/>
    <x v="8"/>
    <x v="5"/>
    <d v="1899-12-30T23:53:00"/>
    <s v="Near Cairo, Egypt"/>
    <x v="105"/>
    <x v="197"/>
    <s v="Lockheed C-141A"/>
    <n v="13"/>
    <n v="13"/>
    <n v="0"/>
    <n v="13"/>
    <n v="0"/>
    <n v="0"/>
  </r>
  <r>
    <d v="1980-11-17T00:00:00"/>
    <x v="70"/>
    <x v="8"/>
    <x v="5"/>
    <s v="Unknown"/>
    <s v="Annanberg, Papua New Guinea"/>
    <x v="186"/>
    <x v="1259"/>
    <s v="Britten-Norman BN-2A Trislander"/>
    <n v="4"/>
    <n v="4"/>
    <n v="0"/>
    <n v="4"/>
    <n v="0"/>
    <n v="0"/>
  </r>
  <r>
    <d v="1980-11-19T00:00:00"/>
    <x v="70"/>
    <x v="8"/>
    <x v="5"/>
    <s v="Unknown"/>
    <s v="Seoul, South Korea"/>
    <x v="247"/>
    <x v="884"/>
    <s v="Boeing B-747-2B5B"/>
    <n v="226"/>
    <n v="15"/>
    <n v="0"/>
    <n v="15"/>
    <n v="211"/>
    <n v="0.9336283185840708"/>
  </r>
  <r>
    <d v="1980-11-24T00:00:00"/>
    <x v="70"/>
    <x v="8"/>
    <x v="5"/>
    <s v="Unknown"/>
    <s v="Near Medellin, Colombia"/>
    <x v="38"/>
    <x v="1260"/>
    <s v="Douglas C-47A-35-DL"/>
    <n v="20"/>
    <n v="20"/>
    <n v="0"/>
    <n v="20"/>
    <n v="0"/>
    <n v="0"/>
  </r>
  <r>
    <d v="1980-11-28T00:00:00"/>
    <x v="70"/>
    <x v="8"/>
    <x v="5"/>
    <d v="1899-12-30T21:35:00"/>
    <s v="Pecos City, Texas"/>
    <x v="59"/>
    <x v="1261"/>
    <s v="Douglas DC-7B"/>
    <n v="2"/>
    <n v="2"/>
    <n v="0"/>
    <n v="2"/>
    <n v="0"/>
    <n v="0"/>
  </r>
  <r>
    <d v="1980-12-05T00:00:00"/>
    <x v="70"/>
    <x v="8"/>
    <x v="9"/>
    <s v="Unknown"/>
    <s v="Dar es Salaam, Tanzania"/>
    <x v="518"/>
    <x v="1262"/>
    <s v="Piper PA-42 Cheyenne"/>
    <n v="10"/>
    <n v="10"/>
    <n v="0"/>
    <n v="10"/>
    <n v="0"/>
    <n v="0"/>
  </r>
  <r>
    <d v="1980-12-07T00:00:00"/>
    <x v="70"/>
    <x v="8"/>
    <x v="9"/>
    <d v="1899-12-30T16:47:00"/>
    <s v="Michigan City, IN"/>
    <x v="519"/>
    <x v="1263"/>
    <s v="Beechcraft B90"/>
    <n v="4"/>
    <n v="4"/>
    <n v="0"/>
    <n v="4"/>
    <n v="0"/>
    <n v="0"/>
  </r>
  <r>
    <d v="1980-12-12T00:00:00"/>
    <x v="70"/>
    <x v="8"/>
    <x v="9"/>
    <d v="1899-12-30T19:51:00"/>
    <s v="Cold Bay, Alaska"/>
    <x v="175"/>
    <x v="1264"/>
    <s v="Piper PA-32"/>
    <n v="4"/>
    <n v="4"/>
    <n v="0"/>
    <n v="4"/>
    <n v="0"/>
    <n v="0"/>
  </r>
  <r>
    <d v="1980-12-16T00:00:00"/>
    <x v="70"/>
    <x v="8"/>
    <x v="9"/>
    <s v="Unknown"/>
    <s v="Tumut,, Australia"/>
    <x v="520"/>
    <x v="1265"/>
    <s v="Britten-Norman BN-2A Trislander"/>
    <n v="2"/>
    <n v="2"/>
    <n v="0"/>
    <n v="2"/>
    <n v="0"/>
    <n v="0"/>
  </r>
  <r>
    <d v="1981-08-27T00:00:00"/>
    <x v="71"/>
    <x v="8"/>
    <x v="2"/>
    <s v="Unknown"/>
    <s v="Mt. Elena, Colombia"/>
    <x v="38"/>
    <x v="675"/>
    <s v="Vickers Viscount 745D"/>
    <n v="50"/>
    <n v="50"/>
    <n v="0"/>
    <n v="50"/>
    <n v="0"/>
    <n v="0"/>
  </r>
  <r>
    <d v="1981-01-20T00:00:00"/>
    <x v="71"/>
    <x v="8"/>
    <x v="11"/>
    <d v="1899-12-30T11:27:00"/>
    <s v="Spokane, Washington"/>
    <x v="69"/>
    <x v="816"/>
    <s v="Beechcraft 99A"/>
    <n v="9"/>
    <n v="7"/>
    <n v="0"/>
    <n v="7"/>
    <n v="2"/>
    <n v="0.22222222222222221"/>
  </r>
  <r>
    <d v="1981-01-27T00:00:00"/>
    <x v="71"/>
    <x v="8"/>
    <x v="11"/>
    <d v="1899-12-30T22:30:00"/>
    <s v="Winnemucca, Nevada"/>
    <x v="25"/>
    <x v="1266"/>
    <s v="Aero Commander 681"/>
    <n v="3"/>
    <n v="2"/>
    <n v="0"/>
    <n v="2"/>
    <n v="1"/>
    <n v="0.33333333333333331"/>
  </r>
  <r>
    <d v="1981-02-07T00:00:00"/>
    <x v="71"/>
    <x v="8"/>
    <x v="10"/>
    <s v="Unknown"/>
    <s v="Near Leningrad, Russia"/>
    <x v="34"/>
    <x v="1267"/>
    <s v="Tupolev TU-104A"/>
    <n v="52"/>
    <n v="52"/>
    <n v="0"/>
    <n v="52"/>
    <n v="0"/>
    <n v="0"/>
  </r>
  <r>
    <d v="1981-02-10T00:00:00"/>
    <x v="71"/>
    <x v="8"/>
    <x v="10"/>
    <d v="1899-12-30T21:16:00"/>
    <s v="Houma, Louisiana"/>
    <x v="390"/>
    <x v="1268"/>
    <s v="Cessna 310R"/>
    <n v="4"/>
    <n v="4"/>
    <n v="0"/>
    <n v="4"/>
    <n v="0"/>
    <n v="0"/>
  </r>
  <r>
    <d v="1981-02-11T00:00:00"/>
    <x v="71"/>
    <x v="8"/>
    <x v="10"/>
    <d v="1899-12-30T18:40:00"/>
    <s v="White Plains, New York"/>
    <x v="43"/>
    <x v="1269"/>
    <s v="Lockheed 1339"/>
    <n v="8"/>
    <n v="8"/>
    <n v="0"/>
    <n v="8"/>
    <n v="0"/>
    <n v="0"/>
  </r>
  <r>
    <d v="1981-02-22T00:00:00"/>
    <x v="71"/>
    <x v="8"/>
    <x v="10"/>
    <d v="1900-01-03T18:20:00"/>
    <s v="Avalon, California"/>
    <x v="28"/>
    <x v="1270"/>
    <s v="Sikorsky S-62A"/>
    <n v="8"/>
    <n v="2"/>
    <n v="0"/>
    <n v="2"/>
    <n v="6"/>
    <n v="0.75"/>
  </r>
  <r>
    <d v="1981-02-24T00:00:00"/>
    <x v="71"/>
    <x v="8"/>
    <x v="10"/>
    <s v="Unknown"/>
    <s v="Belem, Brazil"/>
    <x v="53"/>
    <x v="1236"/>
    <s v="Embraer 110P Bandeirante"/>
    <n v="14"/>
    <n v="11"/>
    <n v="0"/>
    <n v="11"/>
    <n v="3"/>
    <n v="0.21428571428571427"/>
  </r>
  <r>
    <d v="1981-02-25T00:00:00"/>
    <x v="71"/>
    <x v="8"/>
    <x v="10"/>
    <d v="1899-12-30T17:30:00"/>
    <s v="North Adams, Massachusetts"/>
    <x v="75"/>
    <x v="1271"/>
    <s v="Cessna 310R"/>
    <n v="3"/>
    <n v="2"/>
    <n v="0"/>
    <n v="2"/>
    <n v="1"/>
    <n v="0.33333333333333331"/>
  </r>
  <r>
    <d v="1981-02-26T00:00:00"/>
    <x v="71"/>
    <x v="8"/>
    <x v="10"/>
    <d v="1899-12-30T05:25:00"/>
    <s v="Off Tabones Island  Philippines"/>
    <x v="521"/>
    <x v="197"/>
    <s v="Lockheed MC-130E-Y"/>
    <n v="24"/>
    <n v="23"/>
    <n v="0"/>
    <n v="23"/>
    <n v="1"/>
    <n v="4.1666666666666664E-2"/>
  </r>
  <r>
    <d v="1981-03-02T00:00:00"/>
    <x v="71"/>
    <x v="8"/>
    <x v="4"/>
    <d v="1899-12-30T08:13:00"/>
    <s v="Fallon, Nevada"/>
    <x v="25"/>
    <x v="1272"/>
    <s v="Cessna T210N"/>
    <n v="2"/>
    <n v="2"/>
    <n v="0"/>
    <n v="2"/>
    <n v="0"/>
    <n v="0"/>
  </r>
  <r>
    <d v="1981-03-10T00:00:00"/>
    <x v="71"/>
    <x v="8"/>
    <x v="4"/>
    <d v="1899-12-30T05:00:00"/>
    <s v="Moroni, Comoro Islands"/>
    <x v="402"/>
    <x v="559"/>
    <s v="Dassault-Breguet Atlantique"/>
    <n v="18"/>
    <n v="18"/>
    <n v="0"/>
    <n v="18"/>
    <n v="0"/>
    <n v="0"/>
  </r>
  <r>
    <d v="1981-03-15T00:00:00"/>
    <x v="71"/>
    <x v="8"/>
    <x v="4"/>
    <s v="Unknown"/>
    <s v="Shemya AFB, Alaska"/>
    <x v="175"/>
    <x v="197"/>
    <s v="Boeing RC-135S"/>
    <n v="24"/>
    <n v="6"/>
    <n v="0"/>
    <n v="6"/>
    <n v="18"/>
    <n v="0.75"/>
  </r>
  <r>
    <d v="1981-03-26T00:00:00"/>
    <x v="71"/>
    <x v="8"/>
    <x v="4"/>
    <s v="Unknown"/>
    <s v="Redzikowo, Poland"/>
    <x v="233"/>
    <x v="163"/>
    <s v="Antonov AN-24B"/>
    <n v="52"/>
    <n v="1"/>
    <n v="0"/>
    <n v="1"/>
    <n v="51"/>
    <n v="0.98076923076923073"/>
  </r>
  <r>
    <d v="1981-03-27T00:00:00"/>
    <x v="71"/>
    <x v="8"/>
    <x v="4"/>
    <d v="1899-12-30T16:32:00"/>
    <s v="Galena, Alaska"/>
    <x v="175"/>
    <x v="835"/>
    <s v="Piper PA-31"/>
    <n v="4"/>
    <n v="4"/>
    <n v="0"/>
    <n v="4"/>
    <n v="0"/>
    <n v="0"/>
  </r>
  <r>
    <d v="1981-04-01T00:00:00"/>
    <x v="71"/>
    <x v="8"/>
    <x v="8"/>
    <s v="Unknown"/>
    <s v="Mt. Hagen, Papua, New Guinea"/>
    <x v="439"/>
    <x v="1273"/>
    <s v="Cessna 402"/>
    <n v="8"/>
    <n v="8"/>
    <n v="0"/>
    <n v="8"/>
    <n v="0"/>
    <n v="0"/>
  </r>
  <r>
    <d v="1981-04-06T00:00:00"/>
    <x v="71"/>
    <x v="8"/>
    <x v="8"/>
    <s v="Unknown"/>
    <s v="Laguna Soliz, Bolivia"/>
    <x v="94"/>
    <x v="1274"/>
    <s v="Douglas C-47A"/>
    <n v="7"/>
    <n v="7"/>
    <n v="0"/>
    <n v="7"/>
    <n v="0"/>
    <n v="0"/>
  </r>
  <r>
    <d v="1981-04-07T00:00:00"/>
    <x v="71"/>
    <x v="8"/>
    <x v="8"/>
    <d v="1899-12-30T11:36:00"/>
    <s v="Cincinnati, Ohio"/>
    <x v="13"/>
    <x v="1275"/>
    <s v="Learjet 23"/>
    <n v="2"/>
    <n v="1"/>
    <n v="0"/>
    <n v="1"/>
    <n v="1"/>
    <n v="0.5"/>
  </r>
  <r>
    <d v="1981-04-17T00:00:00"/>
    <x v="71"/>
    <x v="8"/>
    <x v="8"/>
    <d v="1899-12-30T16:01:00"/>
    <s v="Loveland, Colorado"/>
    <x v="96"/>
    <x v="1276"/>
    <s v="Hadley Page 137Jetstream I / Cessna 206"/>
    <n v="19"/>
    <n v="15"/>
    <n v="0"/>
    <n v="15"/>
    <n v="4"/>
    <n v="0.21052631578947367"/>
  </r>
  <r>
    <d v="1981-04-28T00:00:00"/>
    <x v="71"/>
    <x v="8"/>
    <x v="8"/>
    <d v="1899-12-30T07:45:00"/>
    <s v="Pekanbaru, Indonesia"/>
    <x v="148"/>
    <x v="1277"/>
    <s v="Douglas C-47A-5-DK"/>
    <n v="17"/>
    <n v="15"/>
    <n v="0"/>
    <n v="15"/>
    <n v="2"/>
    <n v="0.11764705882352941"/>
  </r>
  <r>
    <d v="1981-05-06T00:00:00"/>
    <x v="71"/>
    <x v="8"/>
    <x v="6"/>
    <d v="1899-12-30T10:50:00"/>
    <s v="Near Fredrick, Maryland"/>
    <x v="15"/>
    <x v="197"/>
    <s v="Boeing EC-135N"/>
    <n v="21"/>
    <n v="21"/>
    <n v="0"/>
    <n v="21"/>
    <n v="0"/>
    <n v="0"/>
  </r>
  <r>
    <d v="1981-05-07T00:00:00"/>
    <x v="71"/>
    <x v="8"/>
    <x v="6"/>
    <d v="1899-12-30T10:53:00"/>
    <s v="Rio de la Plata, Argentina"/>
    <x v="98"/>
    <x v="526"/>
    <s v="BAC One-Eleven 529FR"/>
    <n v="31"/>
    <n v="31"/>
    <n v="0"/>
    <n v="31"/>
    <n v="0"/>
    <n v="0"/>
  </r>
  <r>
    <d v="1981-05-16T00:00:00"/>
    <x v="71"/>
    <x v="8"/>
    <x v="6"/>
    <s v="Unknown"/>
    <s v="Near Menongue, Angola"/>
    <x v="248"/>
    <x v="1278"/>
    <s v="Lockheed L-100-20 Hercules"/>
    <n v="4"/>
    <n v="4"/>
    <n v="0"/>
    <n v="4"/>
    <n v="0"/>
    <n v="0"/>
  </r>
  <r>
    <d v="1981-05-21T00:00:00"/>
    <x v="71"/>
    <x v="8"/>
    <x v="6"/>
    <s v="Unknown"/>
    <s v="Pinarete Mountain, Mexico"/>
    <x v="70"/>
    <x v="1279"/>
    <s v="Convair CV-440-11"/>
    <n v="20"/>
    <n v="20"/>
    <n v="0"/>
    <n v="20"/>
    <n v="0"/>
    <n v="0"/>
  </r>
  <r>
    <d v="1981-05-22T00:00:00"/>
    <x v="71"/>
    <x v="8"/>
    <x v="6"/>
    <s v="Unknown"/>
    <s v="Near Zumba, Ecuador"/>
    <x v="144"/>
    <x v="886"/>
    <s v="de Havilland Canada DHC-6 Twin Otter 300"/>
    <n v="18"/>
    <n v="18"/>
    <n v="0"/>
    <n v="18"/>
    <n v="0"/>
    <n v="0"/>
  </r>
  <r>
    <d v="1981-05-24T00:00:00"/>
    <x v="71"/>
    <x v="8"/>
    <x v="6"/>
    <d v="1899-12-30T15:00:00"/>
    <s v="Near Guachala, Ecuador"/>
    <x v="144"/>
    <x v="1280"/>
    <s v="Beech Super King Air 200/DHC6-Twin Otter"/>
    <n v="27"/>
    <n v="27"/>
    <n v="0"/>
    <n v="27"/>
    <n v="0"/>
    <n v="0"/>
  </r>
  <r>
    <d v="1981-05-28T00:00:00"/>
    <x v="71"/>
    <x v="8"/>
    <x v="6"/>
    <d v="1899-12-30T16:40:00"/>
    <s v="Avalon, California"/>
    <x v="28"/>
    <x v="1281"/>
    <s v="Beechcraft 58"/>
    <n v="3"/>
    <n v="2"/>
    <n v="0"/>
    <n v="2"/>
    <n v="1"/>
    <n v="0.33333333333333331"/>
  </r>
  <r>
    <d v="1981-05-29T00:00:00"/>
    <x v="71"/>
    <x v="8"/>
    <x v="6"/>
    <s v="Unknown"/>
    <s v="Cairo, Egypt"/>
    <x v="105"/>
    <x v="423"/>
    <s v="Lockheed C-130H Hercules"/>
    <n v="17"/>
    <n v="17"/>
    <n v="0"/>
    <n v="17"/>
    <n v="0"/>
    <n v="0"/>
  </r>
  <r>
    <d v="1981-06-13T00:00:00"/>
    <x v="71"/>
    <x v="8"/>
    <x v="7"/>
    <s v="Unknown"/>
    <s v="Ust-Barguzin, Russia"/>
    <x v="34"/>
    <x v="245"/>
    <s v="Ilyushin Il-14"/>
    <n v="52"/>
    <n v="52"/>
    <n v="0"/>
    <n v="52"/>
    <n v="0"/>
    <n v="0"/>
  </r>
  <r>
    <d v="1981-06-13T00:00:00"/>
    <x v="71"/>
    <x v="8"/>
    <x v="7"/>
    <s v="Unknown"/>
    <s v="Hualien, Taiwan"/>
    <x v="229"/>
    <x v="1282"/>
    <s v="Britten-Norman BN-2A-8 Islander"/>
    <n v="2"/>
    <n v="2"/>
    <n v="0"/>
    <n v="2"/>
    <n v="0"/>
    <n v="0"/>
  </r>
  <r>
    <d v="1981-06-17T00:00:00"/>
    <x v="71"/>
    <x v="8"/>
    <x v="7"/>
    <s v="Unknown"/>
    <s v="Miraflores, Colombia"/>
    <x v="38"/>
    <x v="1283"/>
    <s v="Douglas DC-3"/>
    <n v="12"/>
    <n v="2"/>
    <n v="0"/>
    <n v="2"/>
    <n v="10"/>
    <n v="0.83333333333333337"/>
  </r>
  <r>
    <d v="1981-06-26T00:00:00"/>
    <x v="71"/>
    <x v="8"/>
    <x v="7"/>
    <s v="Unknown"/>
    <s v="Nailstone, England"/>
    <x v="7"/>
    <x v="859"/>
    <s v="Hawker Siddeley HS-748"/>
    <n v="3"/>
    <n v="3"/>
    <n v="0"/>
    <n v="3"/>
    <n v="0"/>
    <n v="0"/>
  </r>
  <r>
    <d v="1981-06-30T00:00:00"/>
    <x v="71"/>
    <x v="8"/>
    <x v="7"/>
    <d v="1899-12-30T18:11:00"/>
    <s v="Muskegon, Michigan"/>
    <x v="90"/>
    <x v="1284"/>
    <s v="Cessna 401"/>
    <n v="5"/>
    <n v="5"/>
    <n v="0"/>
    <n v="5"/>
    <n v="0"/>
    <n v="0"/>
  </r>
  <r>
    <d v="1981-07-18T00:00:00"/>
    <x v="71"/>
    <x v="8"/>
    <x v="1"/>
    <d v="1899-12-30T15:44:00"/>
    <s v="Near Yerevan, Armenia"/>
    <x v="522"/>
    <x v="1285"/>
    <s v="Canadair CL-44D4-6"/>
    <n v="4"/>
    <n v="4"/>
    <n v="0"/>
    <n v="4"/>
    <n v="0"/>
    <n v="0"/>
  </r>
  <r>
    <d v="1981-07-20T00:00:00"/>
    <x v="71"/>
    <x v="8"/>
    <x v="1"/>
    <s v="Unknown"/>
    <s v="Mogadishu, Somalia"/>
    <x v="368"/>
    <x v="853"/>
    <s v="Fokker F-27 Friendship 600RF"/>
    <n v="50"/>
    <n v="50"/>
    <n v="0"/>
    <n v="50"/>
    <n v="0"/>
    <n v="0"/>
  </r>
  <r>
    <d v="1981-07-23T00:00:00"/>
    <x v="71"/>
    <x v="8"/>
    <x v="1"/>
    <d v="1899-12-30T12:24:00"/>
    <s v="Kansas City, Kansas"/>
    <x v="56"/>
    <x v="657"/>
    <s v="Beechcraft 58TC"/>
    <n v="4"/>
    <n v="4"/>
    <n v="0"/>
    <n v="4"/>
    <n v="0"/>
    <n v="0"/>
  </r>
  <r>
    <d v="1981-07-24T00:00:00"/>
    <x v="71"/>
    <x v="8"/>
    <x v="1"/>
    <s v="Unknown"/>
    <s v="Madagascar"/>
    <x v="73"/>
    <x v="615"/>
    <s v="de Havilland Canada DHC-6 Twin Otter 300"/>
    <n v="19"/>
    <n v="19"/>
    <n v="0"/>
    <n v="19"/>
    <n v="0"/>
    <n v="0"/>
  </r>
  <r>
    <d v="1981-07-25T00:00:00"/>
    <x v="71"/>
    <x v="8"/>
    <x v="1"/>
    <s v="Unknown"/>
    <s v="Caruru, Colombia"/>
    <x v="38"/>
    <x v="1286"/>
    <s v="Douglas C-53D-DO"/>
    <n v="9"/>
    <n v="4"/>
    <n v="0"/>
    <n v="4"/>
    <n v="5"/>
    <n v="0.55555555555555558"/>
  </r>
  <r>
    <d v="1981-07-27T00:00:00"/>
    <x v="71"/>
    <x v="8"/>
    <x v="1"/>
    <s v="Unknown"/>
    <s v="Chihuahua, Mexico"/>
    <x v="70"/>
    <x v="970"/>
    <s v="McDonnell Douglas DC-9-32"/>
    <n v="66"/>
    <n v="30"/>
    <n v="0"/>
    <n v="30"/>
    <n v="36"/>
    <n v="0.54545454545454541"/>
  </r>
  <r>
    <d v="1981-08-11T00:00:00"/>
    <x v="71"/>
    <x v="8"/>
    <x v="2"/>
    <d v="1899-12-30T19:15:00"/>
    <s v="Skagway, Alaska"/>
    <x v="175"/>
    <x v="1287"/>
    <s v="Piper PA-32"/>
    <n v="6"/>
    <n v="6"/>
    <n v="0"/>
    <n v="6"/>
    <n v="0"/>
    <n v="0"/>
  </r>
  <r>
    <d v="1981-08-22T00:00:00"/>
    <x v="71"/>
    <x v="8"/>
    <x v="2"/>
    <d v="1899-12-30T10:00:00"/>
    <s v="Near Sanyi, Miao-li, Taiwan"/>
    <x v="523"/>
    <x v="247"/>
    <s v="Boeing B-737-222"/>
    <n v="110"/>
    <n v="110"/>
    <n v="0"/>
    <n v="110"/>
    <n v="0"/>
    <n v="0"/>
  </r>
  <r>
    <d v="1981-08-24T00:00:00"/>
    <x v="71"/>
    <x v="8"/>
    <x v="2"/>
    <s v="Unknown"/>
    <s v="Near Zavitinsk, Russia"/>
    <x v="34"/>
    <x v="1288"/>
    <s v="Antonov AN-24RV / Soviet Air Force TU-16"/>
    <n v="32"/>
    <n v="31"/>
    <n v="0"/>
    <n v="31"/>
    <n v="1"/>
    <n v="3.125E-2"/>
  </r>
  <r>
    <d v="1981-08-29T00:00:00"/>
    <x v="71"/>
    <x v="8"/>
    <x v="2"/>
    <d v="1899-12-30T20:30:00"/>
    <s v="Zeya, Russia"/>
    <x v="34"/>
    <x v="245"/>
    <s v="Yakovlev YAK-40"/>
    <n v="34"/>
    <n v="3"/>
    <n v="0"/>
    <n v="3"/>
    <n v="31"/>
    <n v="0.91176470588235292"/>
  </r>
  <r>
    <d v="1981-09-02T00:00:00"/>
    <x v="71"/>
    <x v="8"/>
    <x v="0"/>
    <s v="Unknown"/>
    <s v="Paipa, Colombia"/>
    <x v="38"/>
    <x v="1043"/>
    <s v="Embraer 110P1 Bandeirante"/>
    <n v="22"/>
    <n v="21"/>
    <n v="0"/>
    <n v="21"/>
    <n v="1"/>
    <n v="4.5454545454545456E-2"/>
  </r>
  <r>
    <d v="1981-09-18T00:00:00"/>
    <x v="71"/>
    <x v="8"/>
    <x v="0"/>
    <s v="Unknown"/>
    <s v="Zeleznogorsk, Russian"/>
    <x v="524"/>
    <x v="1289"/>
    <s v="Yakovlev YAK-40 / Mil Mi-8"/>
    <n v="33"/>
    <n v="33"/>
    <n v="0"/>
    <n v="33"/>
    <n v="0"/>
    <n v="0"/>
  </r>
  <r>
    <d v="1981-09-21T00:00:00"/>
    <x v="71"/>
    <x v="8"/>
    <x v="0"/>
    <s v="Unknown"/>
    <s v="Nellis AFB, Nevada"/>
    <x v="25"/>
    <x v="197"/>
    <s v="Lockheed C-130H Hercules"/>
    <n v="68"/>
    <n v="7"/>
    <n v="0"/>
    <n v="7"/>
    <n v="61"/>
    <n v="0.8970588235294118"/>
  </r>
  <r>
    <d v="1981-09-22T00:00:00"/>
    <x v="71"/>
    <x v="8"/>
    <x v="0"/>
    <d v="1899-12-30T12:00:00"/>
    <s v="Near Babaeski, Turkey"/>
    <x v="243"/>
    <x v="787"/>
    <s v="Northrop F-5A"/>
    <n v="0"/>
    <n v="0"/>
    <n v="40"/>
    <n v="40"/>
    <n v="0"/>
    <n v="0"/>
  </r>
  <r>
    <d v="1981-09-29T00:00:00"/>
    <x v="71"/>
    <x v="8"/>
    <x v="0"/>
    <d v="1899-12-30T19:00:00"/>
    <s v="Tehran, Iran"/>
    <x v="68"/>
    <x v="1290"/>
    <s v="Lockheed C-130H"/>
    <n v="60"/>
    <n v="60"/>
    <n v="20"/>
    <n v="80"/>
    <n v="0"/>
    <n v="0"/>
  </r>
  <r>
    <d v="1981-10-01T00:00:00"/>
    <x v="71"/>
    <x v="8"/>
    <x v="3"/>
    <d v="1899-12-30T15:00:00"/>
    <s v="Casper, Wyoming"/>
    <x v="21"/>
    <x v="1291"/>
    <s v="Learjet 24"/>
    <n v="3"/>
    <n v="3"/>
    <n v="0"/>
    <n v="3"/>
    <n v="0"/>
    <n v="0"/>
  </r>
  <r>
    <d v="1981-10-06T00:00:00"/>
    <x v="71"/>
    <x v="8"/>
    <x v="3"/>
    <d v="1899-12-30T17:12:00"/>
    <s v="Moerdijk, Netherlands"/>
    <x v="57"/>
    <x v="1292"/>
    <s v="Fokker F-28 Fellowship 4000"/>
    <n v="17"/>
    <n v="17"/>
    <n v="0"/>
    <n v="17"/>
    <n v="0"/>
    <n v="0"/>
  </r>
  <r>
    <d v="1981-10-15T00:00:00"/>
    <x v="71"/>
    <x v="8"/>
    <x v="3"/>
    <s v="Unknown"/>
    <s v="Kufstein, Austria"/>
    <x v="306"/>
    <x v="1293"/>
    <s v="Cessna 404 Titan"/>
    <n v="9"/>
    <n v="9"/>
    <n v="0"/>
    <n v="9"/>
    <n v="0"/>
    <n v="0"/>
  </r>
  <r>
    <d v="1981-10-26T00:00:00"/>
    <x v="71"/>
    <x v="8"/>
    <x v="3"/>
    <d v="1899-12-30T18:24:00"/>
    <s v="St. Thomas, U.S. Virgin Islands"/>
    <x v="467"/>
    <x v="1294"/>
    <s v="Lockheed L-749A Constellation"/>
    <n v="5"/>
    <n v="5"/>
    <n v="0"/>
    <n v="5"/>
    <n v="0"/>
    <n v="0"/>
  </r>
  <r>
    <d v="1981-10-31T00:00:00"/>
    <x v="71"/>
    <x v="8"/>
    <x v="3"/>
    <s v="Unknown"/>
    <s v="Bafoussam, Cameroon"/>
    <x v="265"/>
    <x v="1295"/>
    <s v="de Havilland Canada DHC-6 Twin Otter 300"/>
    <n v="24"/>
    <n v="1"/>
    <n v="0"/>
    <n v="1"/>
    <n v="23"/>
    <n v="0.95833333333333337"/>
  </r>
  <r>
    <d v="1981-11-08T00:00:00"/>
    <x v="71"/>
    <x v="8"/>
    <x v="5"/>
    <s v="Unknown"/>
    <s v="Sierra de Guerro, Mexico"/>
    <x v="70"/>
    <x v="970"/>
    <s v="McDonnell Douglas DC-9-32"/>
    <n v="18"/>
    <n v="18"/>
    <n v="0"/>
    <n v="18"/>
    <n v="0"/>
    <n v="0"/>
  </r>
  <r>
    <d v="1981-11-15T00:00:00"/>
    <x v="71"/>
    <x v="8"/>
    <x v="5"/>
    <d v="1899-12-30T21:12:00"/>
    <s v="Mount Pocono, Pennsylvania"/>
    <x v="14"/>
    <x v="1296"/>
    <s v="Piper PA-32"/>
    <n v="4"/>
    <n v="4"/>
    <n v="0"/>
    <n v="4"/>
    <n v="0"/>
    <n v="0"/>
  </r>
  <r>
    <d v="1981-11-16T00:00:00"/>
    <x v="71"/>
    <x v="8"/>
    <x v="5"/>
    <d v="1899-12-30T19:30:00"/>
    <s v="Norilsk, Russia"/>
    <x v="34"/>
    <x v="245"/>
    <s v="Tupolev TU-154B-2"/>
    <n v="167"/>
    <n v="99"/>
    <n v="0"/>
    <n v="99"/>
    <n v="68"/>
    <n v="0.40718562874251496"/>
  </r>
  <r>
    <d v="1981-11-19T00:00:00"/>
    <x v="71"/>
    <x v="8"/>
    <x v="5"/>
    <s v="Unknown"/>
    <s v="Biratnagar, Nepal"/>
    <x v="303"/>
    <x v="566"/>
    <s v="Pilatus PC-6/B2-H2 Turbo-Porter"/>
    <n v="10"/>
    <n v="10"/>
    <n v="0"/>
    <n v="10"/>
    <n v="0"/>
    <n v="0"/>
  </r>
  <r>
    <d v="1981-11-30T00:00:00"/>
    <x v="71"/>
    <x v="8"/>
    <x v="5"/>
    <s v="Unknown"/>
    <s v="Castries, Saint Lucia Island"/>
    <x v="525"/>
    <x v="1297"/>
    <s v="Douglas DC-6A"/>
    <n v="3"/>
    <n v="3"/>
    <n v="0"/>
    <n v="3"/>
    <n v="0"/>
    <n v="0"/>
  </r>
  <r>
    <d v="1981-12-01T00:00:00"/>
    <x v="71"/>
    <x v="8"/>
    <x v="9"/>
    <d v="1899-12-30T08:53:00"/>
    <s v="Mt. San Pietro, near Ajaccio, Corsica, France"/>
    <x v="526"/>
    <x v="1298"/>
    <s v="McDonnell Douglas MD-81"/>
    <n v="180"/>
    <n v="180"/>
    <n v="0"/>
    <n v="180"/>
    <n v="0"/>
    <n v="0"/>
  </r>
  <r>
    <d v="1981-12-05T00:00:00"/>
    <x v="71"/>
    <x v="8"/>
    <x v="9"/>
    <d v="1899-12-30T19:08:00"/>
    <s v="Honolulu, Hawaii"/>
    <x v="297"/>
    <x v="1299"/>
    <s v="Beech C-45H"/>
    <n v="12"/>
    <n v="11"/>
    <n v="0"/>
    <n v="11"/>
    <n v="1"/>
    <n v="8.3333333333333329E-2"/>
  </r>
  <r>
    <d v="1981-12-10T00:00:00"/>
    <x v="71"/>
    <x v="8"/>
    <x v="9"/>
    <d v="1899-12-30T16:40:00"/>
    <s v="Tyonek, Alaska"/>
    <x v="175"/>
    <x v="1300"/>
    <s v="Cessna 207A"/>
    <n v="4"/>
    <n v="4"/>
    <n v="0"/>
    <n v="4"/>
    <n v="0"/>
    <n v="0"/>
  </r>
  <r>
    <d v="1981-12-15T00:00:00"/>
    <x v="71"/>
    <x v="8"/>
    <x v="9"/>
    <d v="1899-12-30T13:30:00"/>
    <s v="Mt. McKinley, AK"/>
    <x v="497"/>
    <x v="1301"/>
    <s v="Cessna 185"/>
    <n v="4"/>
    <n v="2"/>
    <n v="0"/>
    <n v="2"/>
    <n v="2"/>
    <n v="0.5"/>
  </r>
  <r>
    <d v="1981-12-16T00:00:00"/>
    <x v="71"/>
    <x v="8"/>
    <x v="9"/>
    <s v="Unknown"/>
    <s v="Kuala Belait, Brunei"/>
    <x v="527"/>
    <x v="1302"/>
    <s v="Aerospatiale Puma"/>
    <n v="0"/>
    <n v="12"/>
    <n v="0"/>
    <n v="12"/>
    <n v="0"/>
    <n v="0"/>
  </r>
  <r>
    <d v="1981-12-18T00:00:00"/>
    <x v="71"/>
    <x v="8"/>
    <x v="9"/>
    <d v="1899-12-30T13:06:00"/>
    <s v="Near Covenas, Colombia"/>
    <x v="38"/>
    <x v="1303"/>
    <s v="de Havilland Canada DHC-6 Twin Otter 300"/>
    <n v="13"/>
    <n v="13"/>
    <n v="0"/>
    <n v="13"/>
    <n v="0"/>
    <n v="0"/>
  </r>
  <r>
    <d v="1983-06-05T00:00:00"/>
    <x v="72"/>
    <x v="8"/>
    <x v="7"/>
    <d v="1899-12-30T13:23:00"/>
    <s v="Cape Town, South Africa"/>
    <x v="84"/>
    <x v="1304"/>
    <s v="Cessna 402B"/>
    <n v="9"/>
    <n v="7"/>
    <n v="0"/>
    <n v="7"/>
    <n v="2"/>
    <n v="0.22222222222222221"/>
  </r>
  <r>
    <d v="1981-12-31T00:00:00"/>
    <x v="71"/>
    <x v="8"/>
    <x v="9"/>
    <d v="1899-12-30T20:00:00"/>
    <s v="Durango, Colorado"/>
    <x v="96"/>
    <x v="1305"/>
    <s v="Piper PA-31"/>
    <n v="6"/>
    <n v="4"/>
    <n v="0"/>
    <n v="4"/>
    <n v="2"/>
    <n v="0.33333333333333331"/>
  </r>
  <r>
    <d v="1982-01-07T00:00:00"/>
    <x v="73"/>
    <x v="8"/>
    <x v="11"/>
    <s v="Unknown"/>
    <s v="Near Gelendzhik, USSR"/>
    <x v="333"/>
    <x v="245"/>
    <s v="LET  410M Turbojet"/>
    <n v="18"/>
    <n v="18"/>
    <n v="0"/>
    <n v="18"/>
    <n v="0"/>
    <n v="0"/>
  </r>
  <r>
    <d v="1982-01-07T00:00:00"/>
    <x v="73"/>
    <x v="8"/>
    <x v="11"/>
    <s v="Unknown"/>
    <s v="Helena, Montana"/>
    <x v="104"/>
    <x v="657"/>
    <s v="Cessna 210"/>
    <n v="2"/>
    <n v="2"/>
    <n v="0"/>
    <n v="2"/>
    <n v="0"/>
    <n v="0"/>
  </r>
  <r>
    <d v="1982-01-13T00:00:00"/>
    <x v="73"/>
    <x v="8"/>
    <x v="11"/>
    <d v="1899-12-30T16:01:00"/>
    <s v="Washington, D.C."/>
    <x v="239"/>
    <x v="1306"/>
    <s v="Boeing B-737-222"/>
    <n v="79"/>
    <n v="74"/>
    <n v="4"/>
    <n v="78"/>
    <n v="5"/>
    <n v="6.3291139240506333E-2"/>
  </r>
  <r>
    <d v="1982-01-14T00:00:00"/>
    <x v="73"/>
    <x v="8"/>
    <x v="11"/>
    <s v="Unknown"/>
    <s v="Near Addis Ababa, Ethiopia"/>
    <x v="324"/>
    <x v="1307"/>
    <s v="Antonov AN-26"/>
    <n v="73"/>
    <n v="73"/>
    <n v="0"/>
    <n v="73"/>
    <n v="0"/>
    <n v="0"/>
  </r>
  <r>
    <d v="1982-01-23T00:00:00"/>
    <x v="73"/>
    <x v="8"/>
    <x v="11"/>
    <d v="1899-12-30T19:36:00"/>
    <s v="Logan Airport,  Boston, Massachusett"/>
    <x v="454"/>
    <x v="561"/>
    <s v="McDonnell Douglas DC-10-30CF"/>
    <n v="212"/>
    <n v="2"/>
    <n v="0"/>
    <n v="2"/>
    <n v="210"/>
    <n v="0.99056603773584906"/>
  </r>
  <r>
    <d v="1982-01-25T00:00:00"/>
    <x v="73"/>
    <x v="8"/>
    <x v="11"/>
    <s v="Unknown"/>
    <s v="Constanta, Romania"/>
    <x v="33"/>
    <x v="612"/>
    <s v="Antonov An-24RV"/>
    <n v="7"/>
    <n v="7"/>
    <n v="0"/>
    <n v="7"/>
    <n v="0"/>
    <n v="0"/>
  </r>
  <r>
    <d v="1982-02-03T00:00:00"/>
    <x v="73"/>
    <x v="8"/>
    <x v="10"/>
    <d v="1899-12-30T07:30:00"/>
    <s v="Djibouti, Djbouti"/>
    <x v="528"/>
    <x v="587"/>
    <s v="Nord 2501 Noratlas"/>
    <n v="35"/>
    <n v="35"/>
    <n v="0"/>
    <n v="35"/>
    <n v="0"/>
    <n v="0"/>
  </r>
  <r>
    <d v="1982-02-06T00:00:00"/>
    <x v="73"/>
    <x v="8"/>
    <x v="10"/>
    <d v="1899-12-30T15:00:00"/>
    <s v="Island of Cheju, South Korea"/>
    <x v="247"/>
    <x v="723"/>
    <s v="Fairchild C-123"/>
    <n v="53"/>
    <n v="53"/>
    <n v="0"/>
    <n v="53"/>
    <n v="0"/>
    <n v="0"/>
  </r>
  <r>
    <d v="1982-02-07T00:00:00"/>
    <x v="73"/>
    <x v="8"/>
    <x v="10"/>
    <s v="Unknown"/>
    <s v="Near Srinagar, India"/>
    <x v="131"/>
    <x v="201"/>
    <s v="Fairchild C-119G"/>
    <n v="23"/>
    <n v="23"/>
    <n v="0"/>
    <n v="23"/>
    <n v="0"/>
    <n v="0"/>
  </r>
  <r>
    <d v="1982-02-09T00:00:00"/>
    <x v="73"/>
    <x v="8"/>
    <x v="10"/>
    <d v="1899-12-30T08:47:00"/>
    <s v="Tokyo, Japan"/>
    <x v="137"/>
    <x v="405"/>
    <s v="McDonnell Douglas DC-8-61"/>
    <n v="174"/>
    <n v="24"/>
    <n v="0"/>
    <n v="24"/>
    <n v="150"/>
    <n v="0.86206896551724133"/>
  </r>
  <r>
    <d v="1982-02-09T00:00:00"/>
    <x v="73"/>
    <x v="8"/>
    <x v="10"/>
    <s v="Unknown"/>
    <s v="Mt. Ipao, Philippines"/>
    <x v="193"/>
    <x v="1308"/>
    <s v="Douglas DC-3 (C-47A-70-DL)"/>
    <n v="32"/>
    <n v="3"/>
    <n v="0"/>
    <n v="3"/>
    <n v="29"/>
    <n v="0.90625"/>
  </r>
  <r>
    <d v="1982-02-19T00:00:00"/>
    <x v="73"/>
    <x v="8"/>
    <x v="10"/>
    <s v="Unknown"/>
    <s v="Cerro el Tablazo, Colombia"/>
    <x v="38"/>
    <x v="1309"/>
    <s v="Douglas DC-6BF"/>
    <n v="4"/>
    <n v="4"/>
    <n v="0"/>
    <n v="4"/>
    <n v="0"/>
    <n v="0"/>
  </r>
  <r>
    <d v="1982-02-21T00:00:00"/>
    <x v="73"/>
    <x v="8"/>
    <x v="10"/>
    <d v="1899-12-30T15:33:00"/>
    <s v="Providence, Rhode Island"/>
    <x v="406"/>
    <x v="841"/>
    <s v="de Havilland DHC -6-100"/>
    <n v="12"/>
    <n v="1"/>
    <n v="0"/>
    <n v="1"/>
    <n v="11"/>
    <n v="0.91666666666666663"/>
  </r>
  <r>
    <d v="1982-03-11T00:00:00"/>
    <x v="73"/>
    <x v="8"/>
    <x v="4"/>
    <d v="1899-12-30T13:26:00"/>
    <s v="Mehamn, Norway"/>
    <x v="116"/>
    <x v="1310"/>
    <s v="de Havilland Canada DHC-6 Twin Otter 300"/>
    <n v="15"/>
    <n v="15"/>
    <n v="0"/>
    <n v="15"/>
    <n v="0"/>
    <n v="0"/>
  </r>
  <r>
    <d v="1982-06-24T00:00:00"/>
    <x v="73"/>
    <x v="8"/>
    <x v="7"/>
    <d v="1899-12-30T20:44:00"/>
    <s v="Mount Galunggung, Indonesia"/>
    <x v="148"/>
    <x v="146"/>
    <s v="Boeing B-747"/>
    <n v="257"/>
    <n v="0"/>
    <n v="0"/>
    <n v="0"/>
    <n v="257"/>
    <n v="1"/>
  </r>
  <r>
    <d v="1982-06-28T00:00:00"/>
    <x v="73"/>
    <x v="8"/>
    <x v="7"/>
    <d v="1899-12-30T10:50:00"/>
    <s v="Southern Belarus, USSR"/>
    <x v="333"/>
    <x v="245"/>
    <s v="Yakovlev YAK-42"/>
    <n v="132"/>
    <n v="132"/>
    <n v="0"/>
    <n v="132"/>
    <n v="0"/>
    <n v="0"/>
  </r>
  <r>
    <d v="1982-03-19T00:00:00"/>
    <x v="73"/>
    <x v="8"/>
    <x v="4"/>
    <d v="1899-12-30T10:30:00"/>
    <s v="Leesburg, Florida"/>
    <x v="89"/>
    <x v="2"/>
    <s v="Beechcraft Bonanza F35"/>
    <n v="3"/>
    <n v="3"/>
    <n v="0"/>
    <n v="3"/>
    <n v="0"/>
    <n v="0"/>
  </r>
  <r>
    <d v="1982-03-19T00:00:00"/>
    <x v="73"/>
    <x v="8"/>
    <x v="4"/>
    <d v="1899-12-30T21:10:00"/>
    <s v="Near Woodstock, Illinois"/>
    <x v="20"/>
    <x v="197"/>
    <s v="Boeing KC-135C"/>
    <n v="27"/>
    <n v="27"/>
    <n v="0"/>
    <n v="27"/>
    <n v="0"/>
    <n v="0"/>
  </r>
  <r>
    <d v="1982-03-20T00:00:00"/>
    <x v="73"/>
    <x v="8"/>
    <x v="4"/>
    <s v="Unknown"/>
    <s v="Branti Airport, Indonesia"/>
    <x v="148"/>
    <x v="364"/>
    <s v="Fokker F-28 Fellowship 1000"/>
    <n v="27"/>
    <n v="27"/>
    <n v="0"/>
    <n v="27"/>
    <n v="0"/>
    <n v="0"/>
  </r>
  <r>
    <d v="1982-03-26T00:00:00"/>
    <x v="73"/>
    <x v="8"/>
    <x v="4"/>
    <s v="Unknown"/>
    <s v="Queate, Colombia"/>
    <x v="38"/>
    <x v="675"/>
    <s v="Vickers Viscount 745D"/>
    <n v="21"/>
    <n v="21"/>
    <n v="0"/>
    <n v="21"/>
    <n v="0"/>
    <n v="0"/>
  </r>
  <r>
    <d v="1982-04-11T00:00:00"/>
    <x v="73"/>
    <x v="8"/>
    <x v="8"/>
    <d v="1899-12-30T17:35:00"/>
    <s v="Near Tanana, Alaska"/>
    <x v="175"/>
    <x v="657"/>
    <s v="Hughes 369D"/>
    <n v="3"/>
    <n v="3"/>
    <n v="0"/>
    <n v="3"/>
    <n v="0"/>
    <n v="0"/>
  </r>
  <r>
    <d v="1982-04-13T00:00:00"/>
    <x v="73"/>
    <x v="8"/>
    <x v="8"/>
    <d v="1899-12-30T14:40:00"/>
    <s v="Near Erzurum, Turkey"/>
    <x v="243"/>
    <x v="197"/>
    <s v="Lockheed C-130H"/>
    <n v="27"/>
    <n v="27"/>
    <n v="0"/>
    <n v="27"/>
    <n v="0"/>
    <n v="0"/>
  </r>
  <r>
    <d v="1982-04-26T00:00:00"/>
    <x v="73"/>
    <x v="8"/>
    <x v="8"/>
    <d v="1899-12-30T16:45:00"/>
    <s v="Near Yangshuo, Guangxi, China"/>
    <x v="529"/>
    <x v="1063"/>
    <s v="Hawker Siddeley Trident 2E"/>
    <n v="112"/>
    <n v="112"/>
    <n v="0"/>
    <n v="112"/>
    <n v="0"/>
    <n v="0"/>
  </r>
  <r>
    <d v="1982-04-28T00:00:00"/>
    <x v="73"/>
    <x v="8"/>
    <x v="8"/>
    <d v="1899-12-30T21:34:00"/>
    <s v="Hakalau, Hawaii"/>
    <x v="297"/>
    <x v="657"/>
    <s v="Beechcraft E18S"/>
    <n v="2"/>
    <n v="2"/>
    <n v="0"/>
    <n v="2"/>
    <n v="0"/>
    <n v="0"/>
  </r>
  <r>
    <d v="1982-04-30T00:00:00"/>
    <x v="73"/>
    <x v="8"/>
    <x v="8"/>
    <s v="Unknown"/>
    <s v="Gulf of Thailand"/>
    <x v="530"/>
    <x v="1311"/>
    <s v="Sikorsky S-76"/>
    <n v="13"/>
    <n v="13"/>
    <n v="0"/>
    <n v="13"/>
    <n v="0"/>
    <n v="0"/>
  </r>
  <r>
    <d v="1982-05-09T00:00:00"/>
    <x v="73"/>
    <x v="8"/>
    <x v="6"/>
    <s v="Unknown"/>
    <s v="Off Aden, Yemen"/>
    <x v="391"/>
    <x v="1107"/>
    <s v="de Havilland Canada DHC-7-103"/>
    <n v="49"/>
    <n v="47"/>
    <n v="0"/>
    <n v="47"/>
    <n v="2"/>
    <n v="4.0816326530612242E-2"/>
  </r>
  <r>
    <d v="1982-05-12T00:00:00"/>
    <x v="73"/>
    <x v="8"/>
    <x v="6"/>
    <s v="Unknown"/>
    <s v="Judsonia, Arkansas"/>
    <x v="95"/>
    <x v="197"/>
    <s v="Lockheed C-130E Hercules"/>
    <n v="7"/>
    <n v="7"/>
    <n v="0"/>
    <n v="7"/>
    <n v="0"/>
    <n v="0"/>
  </r>
  <r>
    <d v="1982-05-19T00:00:00"/>
    <x v="73"/>
    <x v="8"/>
    <x v="6"/>
    <d v="1899-12-30T19:15:00"/>
    <s v="South AtlantiOcean"/>
    <x v="113"/>
    <x v="222"/>
    <s v="Westland Sea King HC-4 (helicopter)"/>
    <n v="30"/>
    <n v="21"/>
    <n v="0"/>
    <n v="21"/>
    <n v="9"/>
    <n v="0.3"/>
  </r>
  <r>
    <d v="1982-05-25T00:00:00"/>
    <x v="73"/>
    <x v="8"/>
    <x v="6"/>
    <s v="Unknown"/>
    <s v="Brazilia, Brazil"/>
    <x v="53"/>
    <x v="198"/>
    <s v="Boeing B-737-200"/>
    <n v="118"/>
    <n v="2"/>
    <n v="0"/>
    <n v="2"/>
    <n v="116"/>
    <n v="0.98305084745762716"/>
  </r>
  <r>
    <d v="1982-05-28T00:00:00"/>
    <x v="73"/>
    <x v="8"/>
    <x v="6"/>
    <s v="Unknown"/>
    <s v="Off Natuma Island, Indonesia"/>
    <x v="148"/>
    <x v="727"/>
    <s v="Aerospatiale 330G Puma"/>
    <n v="10"/>
    <n v="10"/>
    <n v="0"/>
    <n v="10"/>
    <n v="0"/>
    <n v="0"/>
  </r>
  <r>
    <d v="1982-06-01T00:00:00"/>
    <x v="73"/>
    <x v="8"/>
    <x v="7"/>
    <d v="1899-12-30T14:40:00"/>
    <s v="Near Songnam-si, South Korea"/>
    <x v="247"/>
    <x v="723"/>
    <s v="Fairchild C-123"/>
    <n v="53"/>
    <n v="53"/>
    <n v="0"/>
    <n v="53"/>
    <n v="0"/>
    <n v="0"/>
  </r>
  <r>
    <d v="1982-06-08T00:00:00"/>
    <x v="73"/>
    <x v="8"/>
    <x v="7"/>
    <d v="1899-12-30T02:25:00"/>
    <s v="Near Pacatuba, Brazil"/>
    <x v="53"/>
    <x v="198"/>
    <s v="Boeing B-727-212A"/>
    <n v="137"/>
    <n v="137"/>
    <n v="0"/>
    <n v="137"/>
    <n v="0"/>
    <n v="0"/>
  </r>
  <r>
    <d v="1982-06-12T00:00:00"/>
    <x v="73"/>
    <x v="8"/>
    <x v="7"/>
    <s v="Unknown"/>
    <s v="Tabatinga, Brazil"/>
    <x v="53"/>
    <x v="1149"/>
    <s v="Fairchild-Hiller FH-227B-LCD"/>
    <n v="44"/>
    <n v="44"/>
    <n v="0"/>
    <n v="44"/>
    <n v="0"/>
    <n v="0"/>
  </r>
  <r>
    <d v="1982-06-22T00:00:00"/>
    <x v="73"/>
    <x v="8"/>
    <x v="7"/>
    <s v="Unknown"/>
    <s v="Bombay, India"/>
    <x v="131"/>
    <x v="278"/>
    <s v="Boeing B-707-437"/>
    <n v="111"/>
    <n v="17"/>
    <n v="0"/>
    <n v="17"/>
    <n v="94"/>
    <n v="0.84684684684684686"/>
  </r>
  <r>
    <d v="1982-07-03T00:00:00"/>
    <x v="73"/>
    <x v="8"/>
    <x v="1"/>
    <s v="Unknown"/>
    <s v="Oganda, Gabon"/>
    <x v="506"/>
    <x v="1312"/>
    <s v="Cessna 404 Titan"/>
    <n v="12"/>
    <n v="12"/>
    <n v="0"/>
    <n v="12"/>
    <n v="0"/>
    <n v="0"/>
  </r>
  <r>
    <d v="1982-07-06T00:00:00"/>
    <x v="73"/>
    <x v="8"/>
    <x v="1"/>
    <d v="1899-12-30T00:05:00"/>
    <s v="Near Moscow, Russia"/>
    <x v="34"/>
    <x v="245"/>
    <s v="Ilyushin IL-62M"/>
    <n v="90"/>
    <n v="90"/>
    <n v="0"/>
    <n v="90"/>
    <n v="0"/>
    <n v="0"/>
  </r>
  <r>
    <d v="1982-07-09T00:00:00"/>
    <x v="73"/>
    <x v="8"/>
    <x v="1"/>
    <d v="1899-12-30T16:09:00"/>
    <s v="Kenner, Louisiana"/>
    <x v="390"/>
    <x v="154"/>
    <s v="Boeing B-727-235"/>
    <n v="145"/>
    <n v="145"/>
    <n v="8"/>
    <n v="153"/>
    <n v="0"/>
    <n v="0"/>
  </r>
  <r>
    <d v="1982-07-11T00:00:00"/>
    <x v="73"/>
    <x v="8"/>
    <x v="1"/>
    <s v="Unknown"/>
    <s v="Jolo, Philippines"/>
    <x v="193"/>
    <x v="254"/>
    <s v="Hawker Siddeley HS-748-209 Srs. 2"/>
    <n v="30"/>
    <n v="4"/>
    <n v="0"/>
    <n v="4"/>
    <n v="26"/>
    <n v="0.8666666666666667"/>
  </r>
  <r>
    <d v="1982-07-14T00:00:00"/>
    <x v="73"/>
    <x v="8"/>
    <x v="1"/>
    <d v="1899-12-30T20:49:00"/>
    <s v="Oxbow, Oregon"/>
    <x v="44"/>
    <x v="657"/>
    <s v="Cessna 172F"/>
    <n v="4"/>
    <n v="4"/>
    <n v="0"/>
    <n v="4"/>
    <n v="0"/>
    <n v="0"/>
  </r>
  <r>
    <d v="1982-07-23T00:00:00"/>
    <x v="73"/>
    <x v="8"/>
    <x v="1"/>
    <d v="1899-12-30T02:30:00"/>
    <s v="Castaic, California"/>
    <x v="28"/>
    <x v="1313"/>
    <s v="Bell UH-1B Huey Helicopter"/>
    <n v="1"/>
    <n v="0"/>
    <n v="3"/>
    <n v="3"/>
    <n v="1"/>
    <n v="1"/>
  </r>
  <r>
    <d v="1982-07-24T00:00:00"/>
    <x v="73"/>
    <x v="8"/>
    <x v="1"/>
    <d v="1899-12-30T16:00:00"/>
    <s v="Near Sitka, Alaska"/>
    <x v="175"/>
    <x v="657"/>
    <s v="Cessna A185F"/>
    <n v="4"/>
    <n v="4"/>
    <n v="0"/>
    <n v="4"/>
    <n v="0"/>
    <n v="0"/>
  </r>
  <r>
    <d v="1982-08-04T00:00:00"/>
    <x v="73"/>
    <x v="8"/>
    <x v="2"/>
    <d v="1899-12-30T04:10:00"/>
    <s v="Concord, New Hampshire"/>
    <x v="292"/>
    <x v="657"/>
    <s v="Piper PA-28-161"/>
    <n v="2"/>
    <n v="2"/>
    <n v="0"/>
    <n v="2"/>
    <n v="0"/>
    <n v="0"/>
  </r>
  <r>
    <d v="1982-08-11T00:00:00"/>
    <x v="73"/>
    <x v="8"/>
    <x v="2"/>
    <s v="Unknown"/>
    <s v="PacifiOcean"/>
    <x v="208"/>
    <x v="154"/>
    <s v="Boeing B-747-121"/>
    <n v="0"/>
    <n v="1"/>
    <n v="0"/>
    <n v="1"/>
    <n v="0"/>
    <n v="0"/>
  </r>
  <r>
    <d v="1982-08-12T00:00:00"/>
    <x v="73"/>
    <x v="8"/>
    <x v="2"/>
    <s v="Unknown"/>
    <s v="Mindat, Myanmar"/>
    <x v="304"/>
    <x v="938"/>
    <s v="de Havilland Canada DHC-6 Twin Otter 300"/>
    <n v="8"/>
    <n v="8"/>
    <n v="0"/>
    <n v="8"/>
    <n v="0"/>
    <n v="0"/>
  </r>
  <r>
    <d v="1982-08-14T00:00:00"/>
    <x v="73"/>
    <x v="8"/>
    <x v="2"/>
    <s v="Unknown"/>
    <s v="Sukhumi, Georgia, USSR"/>
    <x v="40"/>
    <x v="1087"/>
    <s v="LeT 410UVP Turbojet / Tupolev TU-134V"/>
    <n v="11"/>
    <n v="11"/>
    <n v="0"/>
    <n v="11"/>
    <n v="0"/>
    <n v="0"/>
  </r>
  <r>
    <d v="1982-08-14T00:00:00"/>
    <x v="73"/>
    <x v="8"/>
    <x v="2"/>
    <d v="1899-12-30T09:00:00"/>
    <s v="Near Managua, Nicaragua"/>
    <x v="179"/>
    <x v="1048"/>
    <s v="Arava 201"/>
    <n v="20"/>
    <n v="20"/>
    <n v="0"/>
    <n v="20"/>
    <n v="0"/>
    <n v="0"/>
  </r>
  <r>
    <d v="1982-08-20T00:00:00"/>
    <x v="73"/>
    <x v="8"/>
    <x v="2"/>
    <s v="Unknown"/>
    <s v="Off Castries, Saint Lucia"/>
    <x v="531"/>
    <x v="1314"/>
    <s v="Britten-Norman BN-2A Islander"/>
    <n v="10"/>
    <n v="10"/>
    <n v="0"/>
    <n v="10"/>
    <n v="0"/>
    <n v="0"/>
  </r>
  <r>
    <d v="1982-08-31T00:00:00"/>
    <x v="73"/>
    <x v="8"/>
    <x v="2"/>
    <d v="1899-12-30T14:30:00"/>
    <s v="Knotsville, Tennessee"/>
    <x v="60"/>
    <x v="197"/>
    <s v="Lockheed C-141B"/>
    <n v="9"/>
    <n v="9"/>
    <n v="0"/>
    <n v="9"/>
    <n v="0"/>
    <n v="0"/>
  </r>
  <r>
    <d v="1982-09-01T00:00:00"/>
    <x v="73"/>
    <x v="8"/>
    <x v="0"/>
    <s v="Unknown"/>
    <s v="Near Valladolid, Ecuador"/>
    <x v="144"/>
    <x v="1315"/>
    <s v="de Havilland Canada DHC-4A Caribou"/>
    <n v="44"/>
    <n v="44"/>
    <n v="0"/>
    <n v="44"/>
    <n v="0"/>
    <n v="0"/>
  </r>
  <r>
    <d v="1982-09-04T00:00:00"/>
    <x v="73"/>
    <x v="8"/>
    <x v="0"/>
    <s v="Unknown"/>
    <s v="Rio Branco, Brazil"/>
    <x v="53"/>
    <x v="1316"/>
    <s v="Gates Learjet 25B"/>
    <n v="10"/>
    <n v="10"/>
    <n v="0"/>
    <n v="10"/>
    <n v="0"/>
    <n v="0"/>
  </r>
  <r>
    <d v="1982-09-11T00:00:00"/>
    <x v="73"/>
    <x v="8"/>
    <x v="0"/>
    <d v="1899-12-30T12:50:00"/>
    <s v="Near Mannheim, West Germany"/>
    <x v="302"/>
    <x v="0"/>
    <s v="Boeing Vertol CH-47C (helicopter)"/>
    <n v="46"/>
    <n v="46"/>
    <n v="0"/>
    <n v="46"/>
    <n v="0"/>
    <n v="0"/>
  </r>
  <r>
    <d v="1982-09-13T00:00:00"/>
    <x v="73"/>
    <x v="8"/>
    <x v="0"/>
    <d v="1899-12-30T12:00:00"/>
    <s v="Near Malaga, Spain"/>
    <x v="19"/>
    <x v="676"/>
    <s v="McDonnell Douglas DC-10-30CF"/>
    <n v="394"/>
    <n v="50"/>
    <n v="0"/>
    <n v="50"/>
    <n v="344"/>
    <n v="0.87309644670050757"/>
  </r>
  <r>
    <d v="1982-09-17T00:00:00"/>
    <x v="73"/>
    <x v="8"/>
    <x v="0"/>
    <d v="1899-12-30T09:30:00"/>
    <s v="Near Nondalton, Alaksa"/>
    <x v="532"/>
    <x v="657"/>
    <s v="Robertson C-U206F"/>
    <n v="5"/>
    <n v="4"/>
    <n v="0"/>
    <n v="4"/>
    <n v="1"/>
    <n v="0.2"/>
  </r>
  <r>
    <d v="1982-09-18T00:00:00"/>
    <x v="73"/>
    <x v="8"/>
    <x v="0"/>
    <s v="Unknown"/>
    <s v="Two Bridge Lake, British Colombia, Canada"/>
    <x v="533"/>
    <x v="1317"/>
    <s v="de Havilland Canada DHC-3 Otter"/>
    <n v="5"/>
    <n v="5"/>
    <n v="0"/>
    <n v="5"/>
    <n v="0"/>
    <n v="0"/>
  </r>
  <r>
    <d v="1982-09-21T00:00:00"/>
    <x v="73"/>
    <x v="8"/>
    <x v="0"/>
    <d v="1899-12-30T11:00:00"/>
    <s v="Near Kotzbue, Alaska"/>
    <x v="175"/>
    <x v="657"/>
    <s v="Cessna U206G"/>
    <n v="6"/>
    <n v="4"/>
    <n v="0"/>
    <n v="4"/>
    <n v="2"/>
    <n v="0.33333333333333331"/>
  </r>
  <r>
    <d v="1982-09-29T00:00:00"/>
    <x v="73"/>
    <x v="8"/>
    <x v="0"/>
    <s v="Unknown"/>
    <s v="Luxembourg, Luxembourg"/>
    <x v="534"/>
    <x v="245"/>
    <s v="Ilyushin IL-62M"/>
    <n v="77"/>
    <n v="7"/>
    <n v="0"/>
    <n v="7"/>
    <n v="70"/>
    <n v="0.90909090909090906"/>
  </r>
  <r>
    <d v="1982-10-20T00:00:00"/>
    <x v="73"/>
    <x v="8"/>
    <x v="3"/>
    <s v="Unknown"/>
    <s v="AtlantiOcean"/>
    <x v="141"/>
    <x v="657"/>
    <s v="Piper PA-31"/>
    <n v="8"/>
    <n v="8"/>
    <n v="0"/>
    <n v="8"/>
    <n v="0"/>
    <n v="0"/>
  </r>
  <r>
    <d v="1982-11-17T00:00:00"/>
    <x v="73"/>
    <x v="8"/>
    <x v="5"/>
    <s v="Unknown"/>
    <s v="Off Taiwan"/>
    <x v="535"/>
    <x v="247"/>
    <s v="Bell 212"/>
    <n v="15"/>
    <n v="15"/>
    <n v="0"/>
    <n v="15"/>
    <n v="0"/>
    <n v="0"/>
  </r>
  <r>
    <d v="1982-11-23T00:00:00"/>
    <x v="73"/>
    <x v="8"/>
    <x v="5"/>
    <d v="1899-12-30T22:40:00"/>
    <s v="Cullman, Alabama"/>
    <x v="191"/>
    <x v="657"/>
    <s v="Beechcraft 95-B55"/>
    <n v="2"/>
    <n v="2"/>
    <n v="0"/>
    <n v="2"/>
    <n v="0"/>
    <n v="0"/>
  </r>
  <r>
    <d v="1982-11-29T00:00:00"/>
    <x v="73"/>
    <x v="8"/>
    <x v="5"/>
    <s v="Unknown"/>
    <s v="Lubango, Angola"/>
    <x v="248"/>
    <x v="1278"/>
    <s v="Antonov AN-26"/>
    <n v="15"/>
    <n v="15"/>
    <n v="0"/>
    <n v="15"/>
    <n v="0"/>
    <n v="0"/>
  </r>
  <r>
    <d v="1982-11-30T00:00:00"/>
    <x v="73"/>
    <x v="8"/>
    <x v="5"/>
    <s v="Unknown"/>
    <s v="Quetame, Colombia"/>
    <x v="38"/>
    <x v="1318"/>
    <s v="de Havilland Canada DHC-6 Twin Otter 310"/>
    <n v="22"/>
    <n v="22"/>
    <n v="0"/>
    <n v="22"/>
    <n v="0"/>
    <n v="0"/>
  </r>
  <r>
    <d v="1982-12-01T00:00:00"/>
    <x v="73"/>
    <x v="8"/>
    <x v="9"/>
    <d v="1899-12-30T22:05:00"/>
    <s v="Douglassville, Pennsylvania"/>
    <x v="14"/>
    <x v="1319"/>
    <s v="Piper PA-32-260"/>
    <n v="5"/>
    <n v="3"/>
    <n v="0"/>
    <n v="3"/>
    <n v="2"/>
    <n v="0.4"/>
  </r>
  <r>
    <d v="1982-12-07T00:00:00"/>
    <x v="73"/>
    <x v="8"/>
    <x v="9"/>
    <d v="1899-12-30T19:10:00"/>
    <s v="Near Pueblo, Colorado"/>
    <x v="96"/>
    <x v="1320"/>
    <s v="Swearingen SA.227AC Metro III"/>
    <n v="2"/>
    <n v="2"/>
    <n v="0"/>
    <n v="2"/>
    <n v="0"/>
    <n v="0"/>
  </r>
  <r>
    <d v="1982-12-09T00:00:00"/>
    <x v="73"/>
    <x v="8"/>
    <x v="9"/>
    <s v="c14:30"/>
    <s v="Near San Andres de Bocay, Nicaragua"/>
    <x v="179"/>
    <x v="1048"/>
    <s v="Mil Mi-8 (helicopter)"/>
    <n v="88"/>
    <n v="84"/>
    <n v="0"/>
    <n v="84"/>
    <n v="4"/>
    <n v="4.5454545454545456E-2"/>
  </r>
  <r>
    <d v="1982-12-09T00:00:00"/>
    <x v="73"/>
    <x v="8"/>
    <x v="9"/>
    <d v="1899-12-30T13:10:00"/>
    <s v="Near Klawock, Alaksa"/>
    <x v="532"/>
    <x v="1321"/>
    <s v="de Havilland DHC-2"/>
    <n v="8"/>
    <n v="8"/>
    <n v="0"/>
    <n v="8"/>
    <n v="0"/>
    <n v="0"/>
  </r>
  <r>
    <d v="1982-12-09T00:00:00"/>
    <x v="73"/>
    <x v="8"/>
    <x v="9"/>
    <d v="1899-12-30T13:27:00"/>
    <s v="La Serena, Chile"/>
    <x v="133"/>
    <x v="1322"/>
    <s v="Fairchild F-27J"/>
    <n v="46"/>
    <n v="46"/>
    <n v="0"/>
    <n v="46"/>
    <n v="0"/>
    <n v="0"/>
  </r>
  <r>
    <d v="1982-12-15T00:00:00"/>
    <x v="73"/>
    <x v="8"/>
    <x v="9"/>
    <d v="1899-12-30T18:40:00"/>
    <s v="Defiance, Ohio"/>
    <x v="13"/>
    <x v="1323"/>
    <s v="Cessna T210"/>
    <n v="2"/>
    <n v="2"/>
    <n v="0"/>
    <n v="2"/>
    <n v="0"/>
    <n v="0"/>
  </r>
  <r>
    <d v="1982-12-22T00:00:00"/>
    <x v="73"/>
    <x v="8"/>
    <x v="9"/>
    <s v="Unknown"/>
    <s v="Mesvres, France"/>
    <x v="11"/>
    <x v="1324"/>
    <s v="Piper PA-31-350 Chieftain"/>
    <n v="10"/>
    <n v="10"/>
    <n v="0"/>
    <n v="10"/>
    <n v="0"/>
    <n v="0"/>
  </r>
  <r>
    <d v="1982-12-23T00:00:00"/>
    <x v="73"/>
    <x v="8"/>
    <x v="9"/>
    <s v="Unknown"/>
    <s v="Rostov-on-Don, Russia"/>
    <x v="34"/>
    <x v="245"/>
    <s v="Antonov AN-26"/>
    <n v="16"/>
    <n v="16"/>
    <n v="0"/>
    <n v="16"/>
    <n v="0"/>
    <n v="0"/>
  </r>
  <r>
    <d v="1982-12-24T00:00:00"/>
    <x v="73"/>
    <x v="8"/>
    <x v="9"/>
    <s v="Unknown"/>
    <s v="Guangzhou, China"/>
    <x v="29"/>
    <x v="1063"/>
    <s v="Ilyushin IL-18B"/>
    <n v="69"/>
    <n v="25"/>
    <n v="0"/>
    <n v="25"/>
    <n v="44"/>
    <n v="0.6376811594202898"/>
  </r>
  <r>
    <d v="1983-01-09T00:00:00"/>
    <x v="72"/>
    <x v="8"/>
    <x v="11"/>
    <s v="Unknown"/>
    <s v="Brainerd, Minnesota"/>
    <x v="55"/>
    <x v="1325"/>
    <s v="Convair 580-11A"/>
    <n v="33"/>
    <n v="1"/>
    <n v="0"/>
    <n v="1"/>
    <n v="32"/>
    <n v="0.96969696969696972"/>
  </r>
  <r>
    <d v="1983-01-11T00:00:00"/>
    <x v="72"/>
    <x v="8"/>
    <x v="11"/>
    <d v="1899-12-30T02:50:00"/>
    <s v="Detroit, Michigan"/>
    <x v="90"/>
    <x v="111"/>
    <s v="McDonnell Douglas DC-8-54F37"/>
    <n v="3"/>
    <n v="3"/>
    <n v="0"/>
    <n v="3"/>
    <n v="0"/>
    <n v="0"/>
  </r>
  <r>
    <d v="1983-01-14T00:00:00"/>
    <x v="72"/>
    <x v="8"/>
    <x v="11"/>
    <s v="Unknown"/>
    <s v="Near Karimui, Papua New Guinea"/>
    <x v="186"/>
    <x v="1273"/>
    <s v="Britten Norman BN-2A-20 Trislander"/>
    <n v="10"/>
    <n v="10"/>
    <n v="0"/>
    <n v="10"/>
    <n v="0"/>
    <n v="0"/>
  </r>
  <r>
    <d v="1983-01-16T00:00:00"/>
    <x v="72"/>
    <x v="8"/>
    <x v="11"/>
    <s v="Unknown"/>
    <s v="Ankara, Turkey"/>
    <x v="243"/>
    <x v="531"/>
    <s v="Boeing B-727-2F2"/>
    <n v="67"/>
    <n v="47"/>
    <n v="0"/>
    <n v="47"/>
    <n v="20"/>
    <n v="0.29850746268656714"/>
  </r>
  <r>
    <d v="1983-02-13T00:00:00"/>
    <x v="72"/>
    <x v="8"/>
    <x v="10"/>
    <s v="Unknown"/>
    <s v="Fayetteville, North Carolina"/>
    <x v="169"/>
    <x v="197"/>
    <s v="Lockheed C-130H Hercules"/>
    <n v="6"/>
    <n v="6"/>
    <n v="0"/>
    <n v="6"/>
    <n v="0"/>
    <n v="0"/>
  </r>
  <r>
    <d v="1983-02-23T00:00:00"/>
    <x v="72"/>
    <x v="8"/>
    <x v="10"/>
    <d v="1899-12-30T23:17:00"/>
    <s v="Brooksville, Florida"/>
    <x v="89"/>
    <x v="657"/>
    <s v="Piper PA-32-301"/>
    <n v="2"/>
    <n v="2"/>
    <n v="0"/>
    <n v="2"/>
    <n v="0"/>
    <n v="0"/>
  </r>
  <r>
    <d v="1983-03-09T00:00:00"/>
    <x v="72"/>
    <x v="8"/>
    <x v="4"/>
    <s v="Unknown"/>
    <s v="Off Macae, Brazil"/>
    <x v="53"/>
    <x v="1326"/>
    <s v="Bell 212"/>
    <n v="11"/>
    <n v="11"/>
    <n v="0"/>
    <n v="11"/>
    <n v="0"/>
    <n v="0"/>
  </r>
  <r>
    <d v="1983-03-10T00:00:00"/>
    <x v="72"/>
    <x v="8"/>
    <x v="4"/>
    <s v="Unknown"/>
    <s v="Near Shach Goan, Afghanistan"/>
    <x v="363"/>
    <x v="966"/>
    <s v="de Havilland Canada DHC-6 Twin Otter 300"/>
    <n v="19"/>
    <n v="19"/>
    <n v="0"/>
    <n v="19"/>
    <n v="0"/>
    <n v="0"/>
  </r>
  <r>
    <d v="1983-03-11T00:00:00"/>
    <x v="72"/>
    <x v="8"/>
    <x v="4"/>
    <d v="1899-12-30T07:00:00"/>
    <s v="Barquisimeto Venezuela"/>
    <x v="536"/>
    <x v="310"/>
    <s v="McDonnell Douglas DC-9-32"/>
    <n v="50"/>
    <n v="23"/>
    <n v="0"/>
    <n v="23"/>
    <n v="27"/>
    <n v="0.54"/>
  </r>
  <r>
    <d v="1983-03-24T00:00:00"/>
    <x v="72"/>
    <x v="8"/>
    <x v="4"/>
    <d v="1899-12-30T02:36:00"/>
    <s v="Jeffersonville, Georgia"/>
    <x v="97"/>
    <x v="657"/>
    <s v="Mitsubishi MU-2B-60"/>
    <n v="4"/>
    <n v="4"/>
    <n v="0"/>
    <n v="4"/>
    <n v="0"/>
    <n v="0"/>
  </r>
  <r>
    <d v="1983-03-30T00:00:00"/>
    <x v="72"/>
    <x v="8"/>
    <x v="4"/>
    <d v="1899-12-30T05:14:00"/>
    <s v="Newark, New Jersey"/>
    <x v="1"/>
    <x v="1327"/>
    <s v="Learjet 25"/>
    <n v="2"/>
    <n v="2"/>
    <n v="0"/>
    <n v="2"/>
    <n v="0"/>
    <n v="0"/>
  </r>
  <r>
    <d v="1983-04-03T00:00:00"/>
    <x v="72"/>
    <x v="8"/>
    <x v="8"/>
    <s v="Unknown"/>
    <s v="Guangzhou, China"/>
    <x v="29"/>
    <x v="1328"/>
    <s v="Beech Super King Air 200"/>
    <n v="8"/>
    <n v="8"/>
    <n v="0"/>
    <n v="8"/>
    <n v="0"/>
    <n v="0"/>
  </r>
  <r>
    <d v="1983-04-07T00:00:00"/>
    <x v="72"/>
    <x v="8"/>
    <x v="8"/>
    <d v="1899-12-30T14:55:00"/>
    <s v="Selawik, Alaska"/>
    <x v="175"/>
    <x v="1136"/>
    <s v="Britten-Norman BN-2A-8 Islander"/>
    <n v="3"/>
    <n v="2"/>
    <n v="0"/>
    <n v="2"/>
    <n v="1"/>
    <n v="0.33333333333333331"/>
  </r>
  <r>
    <d v="1983-04-16T00:00:00"/>
    <x v="72"/>
    <x v="8"/>
    <x v="8"/>
    <s v="Unknown"/>
    <s v="Near Khartoum, Sudan"/>
    <x v="123"/>
    <x v="1329"/>
    <s v="Hawker Siddeley HS-748-329 Srs. 2A"/>
    <n v="9"/>
    <n v="8"/>
    <n v="9"/>
    <n v="17"/>
    <n v="1"/>
    <n v="0.1111111111111111"/>
  </r>
  <r>
    <d v="1983-04-19T00:00:00"/>
    <x v="72"/>
    <x v="8"/>
    <x v="8"/>
    <d v="1899-12-30T18:09:00"/>
    <s v="Leninakan, Russia"/>
    <x v="34"/>
    <x v="245"/>
    <s v="Yakovlev YAK-40"/>
    <n v="21"/>
    <n v="21"/>
    <n v="0"/>
    <n v="21"/>
    <n v="0"/>
    <n v="0"/>
  </r>
  <r>
    <d v="1983-04-19T00:00:00"/>
    <x v="72"/>
    <x v="8"/>
    <x v="8"/>
    <d v="1899-12-30T07:20:00"/>
    <s v="Near Toba, Japan"/>
    <x v="137"/>
    <x v="1330"/>
    <s v="Kawasaki C-1 / Kawasaki C-1"/>
    <n v="14"/>
    <n v="14"/>
    <n v="0"/>
    <n v="14"/>
    <n v="0"/>
    <n v="0"/>
  </r>
  <r>
    <d v="1983-04-26T00:00:00"/>
    <x v="72"/>
    <x v="8"/>
    <x v="8"/>
    <d v="1899-12-30T17:37:00"/>
    <s v="Iwakuni AB, Japan"/>
    <x v="137"/>
    <x v="596"/>
    <s v="PS-1"/>
    <n v="14"/>
    <n v="11"/>
    <n v="0"/>
    <n v="11"/>
    <n v="3"/>
    <n v="0.21428571428571427"/>
  </r>
  <r>
    <d v="1983-04-29T00:00:00"/>
    <x v="72"/>
    <x v="8"/>
    <x v="8"/>
    <d v="1899-12-30T15:10:00"/>
    <s v="Guayaquil, Ecuador"/>
    <x v="144"/>
    <x v="1331"/>
    <s v="Sud Aviation SE-210 Caravelle VIR"/>
    <n v="100"/>
    <n v="8"/>
    <n v="0"/>
    <n v="8"/>
    <n v="92"/>
    <n v="0.92"/>
  </r>
  <r>
    <d v="1983-04-30T00:00:00"/>
    <x v="72"/>
    <x v="8"/>
    <x v="8"/>
    <s v="Unknown"/>
    <s v="Jacksonville, Florida"/>
    <x v="89"/>
    <x v="862"/>
    <s v="Convair CV-340"/>
    <n v="15"/>
    <n v="14"/>
    <n v="0"/>
    <n v="14"/>
    <n v="1"/>
    <n v="6.6666666666666666E-2"/>
  </r>
  <r>
    <d v="1983-05-05T00:00:00"/>
    <x v="72"/>
    <x v="8"/>
    <x v="6"/>
    <d v="1899-12-30T10:20:00"/>
    <s v="Near Ban Ta Khli, Thailand"/>
    <x v="86"/>
    <x v="481"/>
    <s v="Fairchild C-123K"/>
    <n v="30"/>
    <n v="30"/>
    <n v="0"/>
    <n v="30"/>
    <n v="0"/>
    <n v="0"/>
  </r>
  <r>
    <d v="1983-05-05T00:00:00"/>
    <x v="72"/>
    <x v="8"/>
    <x v="6"/>
    <d v="1899-12-30T09:15:00"/>
    <s v="En route Miami, FL - Nassau, Bahamas"/>
    <x v="537"/>
    <x v="149"/>
    <s v="Lockheed L-1011"/>
    <n v="172"/>
    <n v="0"/>
    <n v="0"/>
    <n v="0"/>
    <n v="172"/>
    <n v="1"/>
  </r>
  <r>
    <d v="1983-06-02T00:00:00"/>
    <x v="72"/>
    <x v="8"/>
    <x v="7"/>
    <s v="Unknown"/>
    <s v="Tanjung Karang, Indonesia"/>
    <x v="148"/>
    <x v="364"/>
    <s v="Fokker F-28 Fellowship 3000RC"/>
    <n v="61"/>
    <n v="3"/>
    <n v="0"/>
    <n v="3"/>
    <n v="58"/>
    <n v="0.95081967213114749"/>
  </r>
  <r>
    <d v="1983-06-02T00:00:00"/>
    <x v="72"/>
    <x v="8"/>
    <x v="7"/>
    <d v="1899-12-30T19:20:00"/>
    <s v="Cincinnati International Airport, Covington/Hebron, Kentucky"/>
    <x v="399"/>
    <x v="730"/>
    <s v="McDonnell Douglas DC-9-32"/>
    <n v="46"/>
    <n v="23"/>
    <n v="0"/>
    <n v="23"/>
    <n v="23"/>
    <n v="0.5"/>
  </r>
  <r>
    <d v="1983-06-06T00:00:00"/>
    <x v="72"/>
    <x v="8"/>
    <x v="7"/>
    <d v="1899-12-30T12:40:00"/>
    <s v="Off Quemoy, Taiwan"/>
    <x v="229"/>
    <x v="1332"/>
    <s v="Fairchild C-199G"/>
    <n v="47"/>
    <n v="47"/>
    <n v="0"/>
    <n v="47"/>
    <n v="0"/>
    <n v="0"/>
  </r>
  <r>
    <d v="1983-06-16T00:00:00"/>
    <x v="72"/>
    <x v="8"/>
    <x v="7"/>
    <s v="Unknown"/>
    <s v="Kauai, Hawaii"/>
    <x v="297"/>
    <x v="1"/>
    <s v="Lockheed P-3B Orion"/>
    <n v="14"/>
    <n v="14"/>
    <n v="0"/>
    <n v="14"/>
    <n v="0"/>
    <n v="0"/>
  </r>
  <r>
    <d v="1983-06-21T00:00:00"/>
    <x v="72"/>
    <x v="8"/>
    <x v="7"/>
    <s v="Unknown"/>
    <s v="Niela, Mali"/>
    <x v="258"/>
    <x v="1333"/>
    <s v="de Havilland Canada DHC-6 Twin Otter 300"/>
    <n v="7"/>
    <n v="7"/>
    <n v="0"/>
    <n v="7"/>
    <n v="0"/>
    <n v="0"/>
  </r>
  <r>
    <d v="1983-06-25T00:00:00"/>
    <x v="72"/>
    <x v="8"/>
    <x v="7"/>
    <d v="1899-12-30T10:15:00"/>
    <s v="Cortez, Colorado"/>
    <x v="96"/>
    <x v="1334"/>
    <s v="Cessna U206"/>
    <n v="5"/>
    <n v="2"/>
    <n v="0"/>
    <n v="2"/>
    <n v="3"/>
    <n v="0.6"/>
  </r>
  <r>
    <d v="1983-06-28T00:00:00"/>
    <x v="72"/>
    <x v="8"/>
    <x v="7"/>
    <s v="Unknown"/>
    <s v="Las Vegas, Nevada"/>
    <x v="25"/>
    <x v="197"/>
    <s v="Lockheed C-130H Hercules"/>
    <n v="6"/>
    <n v="6"/>
    <n v="0"/>
    <n v="6"/>
    <n v="0"/>
    <n v="0"/>
  </r>
  <r>
    <d v="1983-07-01T00:00:00"/>
    <x v="72"/>
    <x v="8"/>
    <x v="1"/>
    <s v="Unknown"/>
    <s v="Labe, Guinea"/>
    <x v="498"/>
    <x v="1335"/>
    <s v="Ilyushin IL-62M"/>
    <n v="23"/>
    <n v="23"/>
    <n v="0"/>
    <n v="23"/>
    <n v="0"/>
    <n v="0"/>
  </r>
  <r>
    <d v="1983-07-11T00:00:00"/>
    <x v="72"/>
    <x v="8"/>
    <x v="1"/>
    <d v="1899-12-30T07:40:00"/>
    <s v="Near Cuenca, Azuay, Ecuador"/>
    <x v="538"/>
    <x v="886"/>
    <s v="Boeing B-737-2V2"/>
    <n v="119"/>
    <n v="119"/>
    <n v="0"/>
    <n v="119"/>
    <n v="0"/>
    <n v="0"/>
  </r>
  <r>
    <d v="1983-07-16T00:00:00"/>
    <x v="72"/>
    <x v="8"/>
    <x v="1"/>
    <s v="Unknown"/>
    <s v="Off Scilly Islands, UK"/>
    <x v="374"/>
    <x v="1336"/>
    <s v="Sikorsky S-61N-II"/>
    <n v="26"/>
    <n v="20"/>
    <n v="0"/>
    <n v="20"/>
    <n v="6"/>
    <n v="0.23076923076923078"/>
  </r>
  <r>
    <d v="1983-07-23T00:00:00"/>
    <x v="72"/>
    <x v="8"/>
    <x v="1"/>
    <d v="1899-12-30T19:30:00"/>
    <s v="Gimli, Manitoba, Canada"/>
    <x v="79"/>
    <x v="730"/>
    <s v="Boeing B-767-233ER"/>
    <n v="69"/>
    <n v="0"/>
    <n v="0"/>
    <n v="0"/>
    <n v="69"/>
    <n v="1"/>
  </r>
  <r>
    <d v="1983-07-26T00:00:00"/>
    <x v="72"/>
    <x v="8"/>
    <x v="1"/>
    <s v="Unknown"/>
    <s v="Near Ambone, Indonesia"/>
    <x v="148"/>
    <x v="1095"/>
    <s v="Cessna 404 Titan"/>
    <n v="11"/>
    <n v="7"/>
    <n v="0"/>
    <n v="7"/>
    <n v="4"/>
    <n v="0.36363636363636365"/>
  </r>
  <r>
    <d v="1983-08-05T00:00:00"/>
    <x v="72"/>
    <x v="8"/>
    <x v="2"/>
    <s v="Unknown"/>
    <s v="Off Bula, Indonesia"/>
    <x v="148"/>
    <x v="1095"/>
    <s v="Britten-Norman BN-2A-21 Islander"/>
    <n v="2"/>
    <n v="2"/>
    <n v="0"/>
    <n v="2"/>
    <n v="0"/>
    <n v="0"/>
  </r>
  <r>
    <d v="1983-08-11T00:00:00"/>
    <x v="72"/>
    <x v="8"/>
    <x v="2"/>
    <d v="1899-12-30T17:45:00"/>
    <s v="Evart, Michigan"/>
    <x v="90"/>
    <x v="1337"/>
    <s v="Beechcraft G18S"/>
    <n v="2"/>
    <n v="2"/>
    <n v="0"/>
    <n v="2"/>
    <n v="0"/>
    <n v="0"/>
  </r>
  <r>
    <d v="1983-08-17T00:00:00"/>
    <x v="72"/>
    <x v="8"/>
    <x v="2"/>
    <d v="1899-12-30T12:27:00"/>
    <s v="Grand Canyon, Arizona"/>
    <x v="262"/>
    <x v="1166"/>
    <s v="Piper PA-31-350 Chieftain"/>
    <n v="10"/>
    <n v="10"/>
    <n v="0"/>
    <n v="10"/>
    <n v="0"/>
    <n v="0"/>
  </r>
  <r>
    <d v="1983-08-27T00:00:00"/>
    <x v="72"/>
    <x v="8"/>
    <x v="2"/>
    <s v="Unknown"/>
    <s v="Near Dundo, Angola"/>
    <x v="248"/>
    <x v="98"/>
    <s v="Lockheed L-100-30 Hercules"/>
    <n v="7"/>
    <n v="7"/>
    <n v="0"/>
    <n v="7"/>
    <n v="0"/>
    <n v="0"/>
  </r>
  <r>
    <d v="1983-08-28T00:00:00"/>
    <x v="72"/>
    <x v="8"/>
    <x v="2"/>
    <s v="Unknown"/>
    <s v="Adavale, Queensland, Australia"/>
    <x v="120"/>
    <x v="1338"/>
    <s v="Beech Super King Air 200"/>
    <n v="12"/>
    <n v="12"/>
    <n v="0"/>
    <n v="12"/>
    <n v="0"/>
    <n v="0"/>
  </r>
  <r>
    <d v="1983-08-30T00:00:00"/>
    <x v="72"/>
    <x v="8"/>
    <x v="2"/>
    <d v="1899-12-30T23:17:00"/>
    <s v="Near Alma-Ata, Kazakastan, USSR"/>
    <x v="486"/>
    <x v="245"/>
    <s v="Tupolev TU-134A"/>
    <n v="90"/>
    <n v="90"/>
    <n v="0"/>
    <n v="90"/>
    <n v="0"/>
    <n v="0"/>
  </r>
  <r>
    <d v="1983-09-01T00:00:00"/>
    <x v="72"/>
    <x v="8"/>
    <x v="0"/>
    <d v="1899-12-30T18:26:00"/>
    <s v="Near Sakhalin Island, Russia"/>
    <x v="34"/>
    <x v="884"/>
    <s v="Boeing B-747-230B"/>
    <n v="269"/>
    <n v="269"/>
    <n v="0"/>
    <n v="269"/>
    <n v="0"/>
    <n v="0"/>
  </r>
  <r>
    <d v="1983-09-02T00:00:00"/>
    <x v="72"/>
    <x v="8"/>
    <x v="0"/>
    <s v="Unknown"/>
    <s v="Smithers, British Columbia, Canada"/>
    <x v="2"/>
    <x v="1317"/>
    <s v="Britten-Norman BN-2A-21 Islander"/>
    <n v="9"/>
    <n v="9"/>
    <n v="0"/>
    <n v="9"/>
    <n v="0"/>
    <n v="0"/>
  </r>
  <r>
    <d v="1983-09-14T00:00:00"/>
    <x v="72"/>
    <x v="8"/>
    <x v="0"/>
    <d v="1899-12-30T09:34:00"/>
    <s v="Guilin, China"/>
    <x v="29"/>
    <x v="1063"/>
    <s v="Hawker Siddeley Trident 2E /  II-28"/>
    <n v="106"/>
    <n v="11"/>
    <n v="0"/>
    <n v="11"/>
    <n v="95"/>
    <n v="0.89622641509433965"/>
  </r>
  <r>
    <d v="1983-09-23T00:00:00"/>
    <x v="72"/>
    <x v="8"/>
    <x v="0"/>
    <d v="1899-12-30T15:30:00"/>
    <s v="Near Mina Jebel Ali, UAE"/>
    <x v="539"/>
    <x v="1339"/>
    <s v="Boeing B-737-2P6"/>
    <n v="112"/>
    <n v="112"/>
    <n v="0"/>
    <n v="112"/>
    <n v="0"/>
    <n v="0"/>
  </r>
  <r>
    <d v="1983-09-23T00:00:00"/>
    <x v="72"/>
    <x v="8"/>
    <x v="0"/>
    <d v="1899-12-30T19:30:00"/>
    <s v="Flagstaff, Arizona"/>
    <x v="262"/>
    <x v="657"/>
    <s v="Cessna TU206C"/>
    <n v="2"/>
    <n v="2"/>
    <n v="0"/>
    <n v="2"/>
    <n v="0"/>
    <n v="0"/>
  </r>
  <r>
    <d v="1983-09-28T00:00:00"/>
    <x v="72"/>
    <x v="8"/>
    <x v="0"/>
    <s v="Unknown"/>
    <s v="Off Lanyu Island, Taiwan"/>
    <x v="229"/>
    <x v="1282"/>
    <s v="Britten-Norman BN-2A-26 Trislander"/>
    <n v="10"/>
    <n v="10"/>
    <n v="0"/>
    <n v="10"/>
    <n v="0"/>
    <n v="0"/>
  </r>
  <r>
    <d v="1987-01-16T00:00:00"/>
    <x v="74"/>
    <x v="8"/>
    <x v="11"/>
    <d v="1899-12-30T08:11:00"/>
    <s v="Tashkent, Uzbekistan"/>
    <x v="463"/>
    <x v="245"/>
    <s v="Yakovlev YAK-40"/>
    <n v="9"/>
    <n v="9"/>
    <n v="0"/>
    <n v="9"/>
    <n v="0"/>
    <n v="0"/>
  </r>
  <r>
    <d v="1983-10-05T00:00:00"/>
    <x v="72"/>
    <x v="8"/>
    <x v="3"/>
    <d v="1899-12-30T12:00:00"/>
    <s v="Springfield, Missouri"/>
    <x v="102"/>
    <x v="1340"/>
    <s v="Cessna 182R"/>
    <n v="4"/>
    <n v="4"/>
    <n v="0"/>
    <n v="4"/>
    <n v="0"/>
    <n v="0"/>
  </r>
  <r>
    <d v="1983-10-07T00:00:00"/>
    <x v="72"/>
    <x v="8"/>
    <x v="3"/>
    <s v="Unknown"/>
    <s v="Aracatuba, Brazil"/>
    <x v="53"/>
    <x v="1196"/>
    <s v="Embraer 110C Bandeirante"/>
    <n v="15"/>
    <n v="7"/>
    <n v="0"/>
    <n v="7"/>
    <n v="8"/>
    <n v="0.53333333333333333"/>
  </r>
  <r>
    <d v="1983-10-08T00:00:00"/>
    <x v="72"/>
    <x v="8"/>
    <x v="3"/>
    <s v="Unknown"/>
    <s v="Near Lonkin, Myanmar"/>
    <x v="304"/>
    <x v="938"/>
    <s v="de Havilland Canada DHC-6 Twin Otter 300"/>
    <n v="14"/>
    <n v="9"/>
    <n v="0"/>
    <n v="9"/>
    <n v="5"/>
    <n v="0.35714285714285715"/>
  </r>
  <r>
    <d v="1983-10-11T00:00:00"/>
    <x v="72"/>
    <x v="8"/>
    <x v="3"/>
    <d v="1899-12-30T20:53:00"/>
    <s v="Pinckneyville, Illinois"/>
    <x v="20"/>
    <x v="1341"/>
    <s v="Hawker Siddeley HS-748-FAA"/>
    <n v="10"/>
    <n v="10"/>
    <n v="0"/>
    <n v="10"/>
    <n v="0"/>
    <n v="0"/>
  </r>
  <r>
    <d v="1983-10-28T00:00:00"/>
    <x v="72"/>
    <x v="8"/>
    <x v="3"/>
    <d v="1899-12-30T13:35:00"/>
    <s v="Middletown, Pennsylvania"/>
    <x v="14"/>
    <x v="1342"/>
    <s v="Shorts 330-200"/>
    <n v="30"/>
    <n v="1"/>
    <n v="0"/>
    <n v="1"/>
    <n v="29"/>
    <n v="0.96666666666666667"/>
  </r>
  <r>
    <d v="1983-11-08T00:00:00"/>
    <x v="72"/>
    <x v="8"/>
    <x v="5"/>
    <d v="1899-12-30T15:20:00"/>
    <s v="Lubango, Huila, Angola"/>
    <x v="540"/>
    <x v="1278"/>
    <s v="Boeing B-737-200"/>
    <n v="130"/>
    <n v="130"/>
    <n v="0"/>
    <n v="130"/>
    <n v="0"/>
    <n v="0"/>
  </r>
  <r>
    <d v="1983-11-23T00:00:00"/>
    <x v="72"/>
    <x v="8"/>
    <x v="5"/>
    <s v="Unknown"/>
    <s v="Landsdowne House, Canada"/>
    <x v="83"/>
    <x v="830"/>
    <s v="de Havilland Canada DHC-6 Twin Otter 300"/>
    <n v="7"/>
    <n v="4"/>
    <n v="0"/>
    <n v="4"/>
    <n v="3"/>
    <n v="0.42857142857142855"/>
  </r>
  <r>
    <d v="1983-11-26T00:00:00"/>
    <x v="72"/>
    <x v="8"/>
    <x v="5"/>
    <d v="1899-12-30T15:30:00"/>
    <s v="Midland, Texas"/>
    <x v="59"/>
    <x v="657"/>
    <s v="Beechcraft B-100"/>
    <n v="8"/>
    <n v="8"/>
    <n v="0"/>
    <n v="8"/>
    <n v="0"/>
    <n v="0"/>
  </r>
  <r>
    <d v="1983-11-27T00:00:00"/>
    <x v="72"/>
    <x v="8"/>
    <x v="5"/>
    <d v="1899-12-30T10:06:00"/>
    <s v="Madrid-Barajas, Spain"/>
    <x v="19"/>
    <x v="235"/>
    <s v="Boeing B-747-283B"/>
    <n v="192"/>
    <n v="181"/>
    <n v="0"/>
    <n v="181"/>
    <n v="11"/>
    <n v="5.7291666666666664E-2"/>
  </r>
  <r>
    <d v="1983-11-28T00:00:00"/>
    <x v="72"/>
    <x v="8"/>
    <x v="5"/>
    <s v="Unknown"/>
    <s v="Near Enugu, Nigeria"/>
    <x v="198"/>
    <x v="832"/>
    <s v="Fokker F-28 Fellowship 2000"/>
    <n v="72"/>
    <n v="53"/>
    <n v="0"/>
    <n v="53"/>
    <n v="19"/>
    <n v="0.2638888888888889"/>
  </r>
  <r>
    <d v="1983-12-07T00:00:00"/>
    <x v="72"/>
    <x v="8"/>
    <x v="9"/>
    <d v="1899-12-30T09:40:00"/>
    <s v="Near Madrid, Spain"/>
    <x v="19"/>
    <x v="1343"/>
    <s v="Boeing B-727-200 / DC9-32"/>
    <n v="135"/>
    <n v="93"/>
    <n v="0"/>
    <n v="93"/>
    <n v="42"/>
    <n v="0.31111111111111112"/>
  </r>
  <r>
    <d v="1983-12-09T00:00:00"/>
    <x v="72"/>
    <x v="8"/>
    <x v="9"/>
    <d v="1899-12-30T21:30:00"/>
    <s v="Put-In-Bay, Ohio"/>
    <x v="13"/>
    <x v="1344"/>
    <s v="Cessna 207"/>
    <n v="4"/>
    <n v="4"/>
    <n v="0"/>
    <n v="4"/>
    <n v="0"/>
    <n v="0"/>
  </r>
  <r>
    <d v="1983-12-14T00:00:00"/>
    <x v="72"/>
    <x v="8"/>
    <x v="9"/>
    <d v="1899-12-30T15:30:00"/>
    <s v="Near Medellin, Colombia"/>
    <x v="38"/>
    <x v="1345"/>
    <s v="Boeing 707-373C"/>
    <n v="3"/>
    <n v="3"/>
    <n v="22"/>
    <n v="25"/>
    <n v="0"/>
    <n v="0"/>
  </r>
  <r>
    <d v="1983-12-17T00:00:00"/>
    <x v="72"/>
    <x v="8"/>
    <x v="9"/>
    <d v="1899-12-30T13:10:00"/>
    <s v="Paulatuk, Northwest Territory, Canada"/>
    <x v="281"/>
    <x v="1346"/>
    <s v="de Havilland Canada DHC-6 Twin Otter 200"/>
    <n v="12"/>
    <n v="2"/>
    <n v="0"/>
    <n v="2"/>
    <n v="10"/>
    <n v="0.83333333333333337"/>
  </r>
  <r>
    <d v="1983-12-24T00:00:00"/>
    <x v="72"/>
    <x v="8"/>
    <x v="9"/>
    <s v="Unknown"/>
    <s v="Leshukonskoye, Russia"/>
    <x v="34"/>
    <x v="245"/>
    <s v="Antonov AN-24"/>
    <n v="49"/>
    <n v="44"/>
    <n v="0"/>
    <n v="44"/>
    <n v="5"/>
    <n v="0.10204081632653061"/>
  </r>
  <r>
    <d v="1984-01-02T00:00:00"/>
    <x v="75"/>
    <x v="8"/>
    <x v="11"/>
    <s v="Unknown"/>
    <s v="Amman, Jordan"/>
    <x v="308"/>
    <x v="1347"/>
    <s v="CASA 212-A3 Aviocar 100"/>
    <n v="13"/>
    <n v="13"/>
    <n v="0"/>
    <n v="13"/>
    <n v="0"/>
    <n v="0"/>
  </r>
  <r>
    <d v="1984-01-09T00:00:00"/>
    <x v="75"/>
    <x v="8"/>
    <x v="11"/>
    <d v="1899-12-30T22:30:00"/>
    <s v="Saint Louis, Missouri"/>
    <x v="102"/>
    <x v="1348"/>
    <s v="Douglas DC-3"/>
    <n v="2"/>
    <n v="1"/>
    <n v="0"/>
    <n v="1"/>
    <n v="1"/>
    <n v="0.5"/>
  </r>
  <r>
    <d v="1984-01-10T00:00:00"/>
    <x v="75"/>
    <x v="8"/>
    <x v="11"/>
    <s v="Unknown"/>
    <s v="Sofia, Bulgaria"/>
    <x v="82"/>
    <x v="880"/>
    <s v="Tupolev TU-134A"/>
    <n v="50"/>
    <n v="50"/>
    <n v="0"/>
    <n v="50"/>
    <n v="0"/>
    <n v="0"/>
  </r>
  <r>
    <d v="1984-01-13T00:00:00"/>
    <x v="75"/>
    <x v="8"/>
    <x v="11"/>
    <s v="Unknown"/>
    <s v="Cochabamba, Bolivia"/>
    <x v="94"/>
    <x v="1349"/>
    <s v="Douglas EC-54U"/>
    <n v="3"/>
    <n v="1"/>
    <n v="0"/>
    <n v="1"/>
    <n v="2"/>
    <n v="0.66666666666666663"/>
  </r>
  <r>
    <d v="1984-01-24T00:00:00"/>
    <x v="75"/>
    <x v="8"/>
    <x v="11"/>
    <s v="Unknown"/>
    <s v="Near Manado, Indonesia"/>
    <x v="148"/>
    <x v="727"/>
    <s v="CASA 212 Aviocar 200"/>
    <n v="9"/>
    <n v="6"/>
    <n v="0"/>
    <n v="6"/>
    <n v="3"/>
    <n v="0.33333333333333331"/>
  </r>
  <r>
    <d v="1984-01-28T00:00:00"/>
    <x v="75"/>
    <x v="8"/>
    <x v="11"/>
    <s v="Unknown"/>
    <s v="Izhevsk, Russia"/>
    <x v="34"/>
    <x v="245"/>
    <s v="Antonov An-24RV"/>
    <n v="47"/>
    <n v="4"/>
    <n v="0"/>
    <n v="4"/>
    <n v="43"/>
    <n v="0.91489361702127658"/>
  </r>
  <r>
    <d v="1984-01-30T00:00:00"/>
    <x v="75"/>
    <x v="8"/>
    <x v="11"/>
    <d v="1899-12-30T06:30:00"/>
    <s v="Terre Haute, Indiana"/>
    <x v="17"/>
    <x v="1350"/>
    <s v="Swearingen SA.226TC Metro II"/>
    <n v="3"/>
    <n v="3"/>
    <n v="0"/>
    <n v="3"/>
    <n v="0"/>
    <n v="0"/>
  </r>
  <r>
    <d v="1984-02-16T00:00:00"/>
    <x v="75"/>
    <x v="8"/>
    <x v="10"/>
    <s v="Unknown"/>
    <s v="Near Debre Zelt, Ethiopia"/>
    <x v="324"/>
    <x v="1307"/>
    <s v="Antonov AN-12"/>
    <n v="38"/>
    <n v="26"/>
    <n v="0"/>
    <n v="26"/>
    <n v="12"/>
    <n v="0.31578947368421051"/>
  </r>
  <r>
    <d v="1984-02-19T00:00:00"/>
    <x v="75"/>
    <x v="8"/>
    <x v="10"/>
    <s v="Unknown"/>
    <s v="Near San Gerardo, El Salvador"/>
    <x v="473"/>
    <x v="1351"/>
    <s v="Bell UH-1H / Bell UH-1H"/>
    <n v="28"/>
    <n v="28"/>
    <n v="0"/>
    <n v="28"/>
    <n v="0"/>
    <n v="0"/>
  </r>
  <r>
    <d v="1984-02-20T00:00:00"/>
    <x v="75"/>
    <x v="8"/>
    <x v="10"/>
    <s v="Unknown"/>
    <s v="Prosperine, Australia"/>
    <x v="26"/>
    <x v="1352"/>
    <s v="Cessna 500 Citation I"/>
    <n v="2"/>
    <n v="2"/>
    <n v="0"/>
    <n v="2"/>
    <n v="0"/>
    <n v="0"/>
  </r>
  <r>
    <d v="1984-02-24T00:00:00"/>
    <x v="75"/>
    <x v="8"/>
    <x v="10"/>
    <s v="Unknown"/>
    <s v="Colombia"/>
    <x v="38"/>
    <x v="1353"/>
    <s v="Cessna 404 Titan"/>
    <n v="7"/>
    <n v="7"/>
    <n v="0"/>
    <n v="7"/>
    <n v="0"/>
    <n v="0"/>
  </r>
  <r>
    <d v="1984-02-27T00:00:00"/>
    <x v="75"/>
    <x v="8"/>
    <x v="10"/>
    <s v="Unknown"/>
    <s v="Off Matsuyama, Japan"/>
    <x v="137"/>
    <x v="596"/>
    <s v="PS-1"/>
    <n v="12"/>
    <n v="12"/>
    <n v="0"/>
    <n v="12"/>
    <n v="0"/>
    <n v="0"/>
  </r>
  <r>
    <d v="1984-02-28T00:00:00"/>
    <x v="75"/>
    <x v="8"/>
    <x v="10"/>
    <d v="1899-12-30T16:16:00"/>
    <s v="JFK Airport, New York, New York"/>
    <x v="349"/>
    <x v="301"/>
    <s v="McDonnell Douglas DC-10-30"/>
    <n v="177"/>
    <n v="0"/>
    <n v="0"/>
    <n v="0"/>
    <n v="177"/>
    <n v="1"/>
  </r>
  <r>
    <d v="1984-02-28T00:00:00"/>
    <x v="75"/>
    <x v="8"/>
    <x v="10"/>
    <d v="1899-12-30T19:30:00"/>
    <s v="Near Borja, Spain"/>
    <x v="19"/>
    <x v="197"/>
    <s v="Lockheed C-130E"/>
    <n v="18"/>
    <n v="18"/>
    <n v="0"/>
    <n v="18"/>
    <n v="0"/>
    <n v="0"/>
  </r>
  <r>
    <d v="1984-03-05T00:00:00"/>
    <x v="75"/>
    <x v="8"/>
    <x v="4"/>
    <s v="Unknown"/>
    <s v="Cumberland, Maryland"/>
    <x v="15"/>
    <x v="657"/>
    <s v="Piper PA-31"/>
    <n v="3"/>
    <n v="3"/>
    <n v="0"/>
    <n v="3"/>
    <n v="0"/>
    <n v="0"/>
  </r>
  <r>
    <d v="1984-03-13T00:00:00"/>
    <x v="75"/>
    <x v="8"/>
    <x v="4"/>
    <d v="1899-12-30T07:47:00"/>
    <s v="Barranquilla, Colombia"/>
    <x v="38"/>
    <x v="1354"/>
    <s v="Curtiss C-46A"/>
    <n v="6"/>
    <n v="4"/>
    <n v="0"/>
    <n v="4"/>
    <n v="2"/>
    <n v="0.33333333333333331"/>
  </r>
  <r>
    <d v="1984-03-16T00:00:00"/>
    <x v="75"/>
    <x v="8"/>
    <x v="4"/>
    <s v="Unknown"/>
    <s v="San Borja, Bolivia"/>
    <x v="94"/>
    <x v="139"/>
    <s v="Fairchild F-27M"/>
    <n v="23"/>
    <n v="23"/>
    <n v="0"/>
    <n v="23"/>
    <n v="0"/>
    <n v="0"/>
  </r>
  <r>
    <d v="1984-03-24T00:00:00"/>
    <x v="75"/>
    <x v="8"/>
    <x v="4"/>
    <d v="1899-12-30T04:00:00"/>
    <s v="Near Hunghae, South Korea"/>
    <x v="247"/>
    <x v="246"/>
    <s v="Sikorsky CH-53D"/>
    <n v="29"/>
    <n v="29"/>
    <n v="0"/>
    <n v="29"/>
    <n v="0"/>
    <n v="0"/>
  </r>
  <r>
    <d v="1984-03-24T00:00:00"/>
    <x v="75"/>
    <x v="8"/>
    <x v="4"/>
    <s v="Unknown"/>
    <s v="Near Rurrenabaque, Bolivia"/>
    <x v="94"/>
    <x v="1355"/>
    <s v="Douglas C-54"/>
    <n v="5"/>
    <n v="5"/>
    <n v="0"/>
    <n v="5"/>
    <n v="0"/>
    <n v="0"/>
  </r>
  <r>
    <d v="1984-03-31T00:00:00"/>
    <x v="75"/>
    <x v="8"/>
    <x v="4"/>
    <d v="1899-12-30T08:30:00"/>
    <s v="Off  Bimini"/>
    <x v="541"/>
    <x v="1356"/>
    <s v="Cessna 402B"/>
    <n v="6"/>
    <n v="6"/>
    <n v="0"/>
    <n v="6"/>
    <n v="0"/>
    <n v="0"/>
  </r>
  <r>
    <d v="1984-04-04T00:00:00"/>
    <x v="75"/>
    <x v="8"/>
    <x v="8"/>
    <s v="Unknown"/>
    <s v="Florianopolis, Brazil"/>
    <x v="53"/>
    <x v="1357"/>
    <s v="PT-LCN"/>
    <n v="4"/>
    <n v="4"/>
    <n v="0"/>
    <n v="4"/>
    <n v="0"/>
    <n v="0"/>
  </r>
  <r>
    <d v="1984-04-18T00:00:00"/>
    <x v="75"/>
    <x v="8"/>
    <x v="8"/>
    <s v="Unknown"/>
    <s v="Imperatriz, Brazil"/>
    <x v="53"/>
    <x v="1358"/>
    <s v="Embraer 110EJ Band./Embraer 110P Band."/>
    <n v="35"/>
    <n v="19"/>
    <n v="0"/>
    <n v="19"/>
    <n v="16"/>
    <n v="0.45714285714285713"/>
  </r>
  <r>
    <d v="1984-05-08T00:00:00"/>
    <x v="75"/>
    <x v="8"/>
    <x v="6"/>
    <s v="Unknown"/>
    <s v="Elbet Beni Salama, Egypt"/>
    <x v="105"/>
    <x v="423"/>
    <s v="McDonnel F-4E Phantom II"/>
    <n v="2"/>
    <n v="2"/>
    <n v="19"/>
    <n v="21"/>
    <n v="0"/>
    <n v="0"/>
  </r>
  <r>
    <d v="1984-05-15T00:00:00"/>
    <x v="75"/>
    <x v="8"/>
    <x v="6"/>
    <s v="Unknown"/>
    <s v="Ushuaia, Argentina"/>
    <x v="98"/>
    <x v="1359"/>
    <s v="Gates Learjet 35A"/>
    <n v="12"/>
    <n v="12"/>
    <n v="0"/>
    <n v="12"/>
    <n v="0"/>
    <n v="0"/>
  </r>
  <r>
    <d v="1984-05-30T00:00:00"/>
    <x v="75"/>
    <x v="8"/>
    <x v="6"/>
    <d v="1899-12-30T01:45:00"/>
    <s v="Chalkhill, Pennsylvania"/>
    <x v="14"/>
    <x v="1360"/>
    <s v="Lockheed L-188AF Electra"/>
    <n v="4"/>
    <n v="4"/>
    <n v="0"/>
    <n v="4"/>
    <n v="0"/>
    <n v="0"/>
  </r>
  <r>
    <d v="1984-06-04T00:00:00"/>
    <x v="75"/>
    <x v="8"/>
    <x v="7"/>
    <s v="Unknown"/>
    <s v="Windsor Locks, Connecticut"/>
    <x v="48"/>
    <x v="1361"/>
    <s v="Learjet 23A"/>
    <n v="3"/>
    <n v="3"/>
    <n v="0"/>
    <n v="3"/>
    <n v="0"/>
    <n v="0"/>
  </r>
  <r>
    <d v="1984-06-19T00:00:00"/>
    <x v="75"/>
    <x v="8"/>
    <x v="7"/>
    <d v="1899-12-30T02:55:00"/>
    <s v="Island Beach, New Jersey"/>
    <x v="1"/>
    <x v="1362"/>
    <s v="Aerospeciale AS-350D"/>
    <n v="3"/>
    <n v="3"/>
    <n v="0"/>
    <n v="3"/>
    <n v="0"/>
    <n v="0"/>
  </r>
  <r>
    <d v="1984-06-28T00:00:00"/>
    <x v="75"/>
    <x v="8"/>
    <x v="7"/>
    <s v="Unknown"/>
    <s v="Near Sao Pedro d' Aldeia, Brazil"/>
    <x v="53"/>
    <x v="1196"/>
    <s v="Embraer 110C Bandeirante"/>
    <n v="18"/>
    <n v="18"/>
    <n v="0"/>
    <n v="18"/>
    <n v="0"/>
    <n v="0"/>
  </r>
  <r>
    <d v="1984-07-01T00:00:00"/>
    <x v="75"/>
    <x v="8"/>
    <x v="1"/>
    <d v="1899-12-30T11:34:00"/>
    <s v="Port Hardy, British Columbia, Canada"/>
    <x v="2"/>
    <x v="1363"/>
    <s v="Beechcraft 18"/>
    <n v="9"/>
    <n v="9"/>
    <n v="0"/>
    <n v="9"/>
    <n v="0"/>
    <n v="0"/>
  </r>
  <r>
    <d v="1984-07-11T00:00:00"/>
    <x v="75"/>
    <x v="8"/>
    <x v="1"/>
    <s v="Unknown"/>
    <s v="Off Buenavista, Philippines"/>
    <x v="193"/>
    <x v="493"/>
    <s v="Bell UH-1H"/>
    <n v="30"/>
    <n v="30"/>
    <n v="0"/>
    <n v="30"/>
    <n v="0"/>
    <n v="0"/>
  </r>
  <r>
    <d v="1984-07-12T00:00:00"/>
    <x v="75"/>
    <x v="8"/>
    <x v="1"/>
    <s v="Unknown"/>
    <s v="Sigonella AFB, Italy"/>
    <x v="31"/>
    <x v="197"/>
    <s v="Lockheed C-141B"/>
    <n v="9"/>
    <n v="9"/>
    <n v="0"/>
    <n v="9"/>
    <n v="0"/>
    <n v="0"/>
  </r>
  <r>
    <d v="1984-07-21T00:00:00"/>
    <x v="75"/>
    <x v="8"/>
    <x v="1"/>
    <d v="1899-12-30T09:20:00"/>
    <s v="Ouzinkie, Alaska"/>
    <x v="175"/>
    <x v="657"/>
    <s v="Grumman G-21A"/>
    <n v="4"/>
    <n v="4"/>
    <n v="0"/>
    <n v="4"/>
    <n v="0"/>
    <n v="0"/>
  </r>
  <r>
    <d v="1984-07-21T00:00:00"/>
    <x v="75"/>
    <x v="8"/>
    <x v="1"/>
    <d v="1899-12-30T13:40:00"/>
    <s v="Tau Island, American Samoa"/>
    <x v="459"/>
    <x v="1159"/>
    <s v="de Havilland Canada DHC-6 Twin Otter 300"/>
    <n v="14"/>
    <n v="1"/>
    <n v="0"/>
    <n v="1"/>
    <n v="13"/>
    <n v="0.9285714285714286"/>
  </r>
  <r>
    <d v="1984-07-25T00:00:00"/>
    <x v="75"/>
    <x v="8"/>
    <x v="1"/>
    <d v="1899-12-30T07:30:00"/>
    <s v="Anchorage, Alaska"/>
    <x v="175"/>
    <x v="657"/>
    <s v="Cessna 401"/>
    <n v="5"/>
    <n v="5"/>
    <n v="0"/>
    <n v="5"/>
    <n v="0"/>
    <n v="0"/>
  </r>
  <r>
    <d v="1984-08-02T00:00:00"/>
    <x v="75"/>
    <x v="8"/>
    <x v="2"/>
    <d v="1899-12-30T08:05:00"/>
    <s v="Vieques, Puerto Rico"/>
    <x v="157"/>
    <x v="1142"/>
    <s v="Britten-Norman BN-2A Islander"/>
    <n v="9"/>
    <n v="9"/>
    <n v="0"/>
    <n v="9"/>
    <n v="0"/>
    <n v="0"/>
  </r>
  <r>
    <d v="1984-08-05T00:00:00"/>
    <x v="75"/>
    <x v="8"/>
    <x v="2"/>
    <s v="Unknown"/>
    <s v="Dacca, Bangladesh"/>
    <x v="416"/>
    <x v="1364"/>
    <s v="Fokker F-27 Friendship 600"/>
    <n v="49"/>
    <n v="49"/>
    <n v="0"/>
    <n v="49"/>
    <n v="0"/>
    <n v="0"/>
  </r>
  <r>
    <d v="1984-08-05T00:00:00"/>
    <x v="75"/>
    <x v="8"/>
    <x v="2"/>
    <s v="Unknown"/>
    <s v="Nawabshah, Pakistan"/>
    <x v="227"/>
    <x v="245"/>
    <s v="Antonov AN-12BP"/>
    <n v="24"/>
    <n v="24"/>
    <n v="0"/>
    <n v="24"/>
    <n v="0"/>
    <n v="0"/>
  </r>
  <r>
    <d v="1984-08-08T00:00:00"/>
    <x v="75"/>
    <x v="8"/>
    <x v="2"/>
    <s v="Unknown"/>
    <s v="Machakos, Kenya"/>
    <x v="135"/>
    <x v="1320"/>
    <s v="Cessna 402A"/>
    <n v="9"/>
    <n v="9"/>
    <n v="0"/>
    <n v="9"/>
    <n v="0"/>
    <n v="0"/>
  </r>
  <r>
    <d v="1984-08-11T00:00:00"/>
    <x v="75"/>
    <x v="8"/>
    <x v="2"/>
    <d v="1899-12-30T01:00:00"/>
    <s v="Near Memphis, Tennessee"/>
    <x v="60"/>
    <x v="1365"/>
    <s v="Douglas DC-3"/>
    <n v="3"/>
    <n v="3"/>
    <n v="0"/>
    <n v="3"/>
    <n v="0"/>
    <n v="0"/>
  </r>
  <r>
    <d v="1984-08-15T00:00:00"/>
    <x v="75"/>
    <x v="8"/>
    <x v="2"/>
    <s v="Unknown"/>
    <s v="Near Wamena, Indonesia"/>
    <x v="148"/>
    <x v="1277"/>
    <s v="Douglas C-47A"/>
    <n v="3"/>
    <n v="2"/>
    <n v="0"/>
    <n v="2"/>
    <n v="1"/>
    <n v="0.33333333333333331"/>
  </r>
  <r>
    <d v="1984-12-11T00:00:00"/>
    <x v="75"/>
    <x v="8"/>
    <x v="9"/>
    <d v="1899-12-30T19:32:00"/>
    <s v="Pontiac, Michigan"/>
    <x v="90"/>
    <x v="1366"/>
    <s v="Piper PA-31"/>
    <n v="2"/>
    <n v="2"/>
    <n v="0"/>
    <n v="2"/>
    <n v="0"/>
    <n v="0"/>
  </r>
  <r>
    <d v="1984-08-24T00:00:00"/>
    <x v="75"/>
    <x v="8"/>
    <x v="2"/>
    <d v="1899-12-30T11:18:00"/>
    <s v="San Luis Obispo, California"/>
    <x v="28"/>
    <x v="1367"/>
    <s v="Beechcraft C99 / Rockwell 112TC"/>
    <n v="17"/>
    <n v="17"/>
    <n v="0"/>
    <n v="17"/>
    <n v="0"/>
    <n v="0"/>
  </r>
  <r>
    <d v="1984-08-30T00:00:00"/>
    <x v="75"/>
    <x v="8"/>
    <x v="2"/>
    <s v="Unknown"/>
    <s v="Douala, Cameroon"/>
    <x v="265"/>
    <x v="1295"/>
    <s v="Boeing B-737-2H7C"/>
    <n v="116"/>
    <n v="2"/>
    <n v="0"/>
    <n v="2"/>
    <n v="114"/>
    <n v="0.98275862068965514"/>
  </r>
  <r>
    <d v="1984-09-06T00:00:00"/>
    <x v="75"/>
    <x v="8"/>
    <x v="0"/>
    <s v="Unknown"/>
    <s v="Mt. Musaka, Papua, New Guinea"/>
    <x v="439"/>
    <x v="1273"/>
    <s v="Britten-Norman BN-2A-20 Islander"/>
    <n v="11"/>
    <n v="9"/>
    <n v="0"/>
    <n v="9"/>
    <n v="2"/>
    <n v="0.18181818181818182"/>
  </r>
  <r>
    <d v="1984-09-07T00:00:00"/>
    <x v="75"/>
    <x v="8"/>
    <x v="0"/>
    <d v="1899-12-30T21:10:00"/>
    <s v="Near Naples, Florida"/>
    <x v="89"/>
    <x v="1368"/>
    <s v="Cessna 402C"/>
    <n v="6"/>
    <n v="1"/>
    <n v="0"/>
    <n v="1"/>
    <n v="5"/>
    <n v="0.83333333333333337"/>
  </r>
  <r>
    <d v="1984-09-11T00:00:00"/>
    <x v="75"/>
    <x v="8"/>
    <x v="0"/>
    <s v="Unknown"/>
    <s v="Near the Kwango River, Zaire"/>
    <x v="236"/>
    <x v="1369"/>
    <s v="Handley Page Dart Herald 202"/>
    <n v="30"/>
    <n v="30"/>
    <n v="0"/>
    <n v="30"/>
    <n v="0"/>
    <n v="0"/>
  </r>
  <r>
    <d v="1984-09-16T00:00:00"/>
    <x v="75"/>
    <x v="8"/>
    <x v="0"/>
    <s v="Unknown"/>
    <s v="Opole, Poland"/>
    <x v="233"/>
    <x v="1370"/>
    <s v="Antonov An-2T"/>
    <n v="26"/>
    <n v="11"/>
    <n v="0"/>
    <n v="11"/>
    <n v="15"/>
    <n v="0.57692307692307687"/>
  </r>
  <r>
    <d v="1984-09-18T00:00:00"/>
    <x v="75"/>
    <x v="8"/>
    <x v="0"/>
    <d v="1899-12-30T11:04:00"/>
    <s v="Quito, Ecuador"/>
    <x v="144"/>
    <x v="1371"/>
    <s v="McDonnell Douglas DC-8F-55"/>
    <n v="4"/>
    <n v="4"/>
    <n v="49"/>
    <n v="53"/>
    <n v="0"/>
    <n v="0"/>
  </r>
  <r>
    <d v="1984-09-21T00:00:00"/>
    <x v="75"/>
    <x v="8"/>
    <x v="0"/>
    <s v="Unknown"/>
    <s v="Near Sarakchar, Afghanistan"/>
    <x v="363"/>
    <x v="759"/>
    <s v="Antonov AN-12"/>
    <n v="50"/>
    <n v="50"/>
    <n v="0"/>
    <n v="50"/>
    <n v="0"/>
    <n v="0"/>
  </r>
  <r>
    <d v="1984-09-26T00:00:00"/>
    <x v="75"/>
    <x v="8"/>
    <x v="0"/>
    <d v="1899-12-30T11:55:00"/>
    <s v="near Orillia, Ontario, Canada"/>
    <x v="129"/>
    <x v="1372"/>
    <s v="Cessna 500 Citation I"/>
    <n v="2"/>
    <n v="2"/>
    <n v="0"/>
    <n v="2"/>
    <n v="0"/>
    <n v="0"/>
  </r>
  <r>
    <d v="1984-10-02T00:00:00"/>
    <x v="75"/>
    <x v="8"/>
    <x v="3"/>
    <d v="1899-12-30T08:15:00"/>
    <s v="Ausin, Nevada"/>
    <x v="25"/>
    <x v="1373"/>
    <s v="Cessna R182"/>
    <n v="3"/>
    <n v="3"/>
    <n v="0"/>
    <n v="3"/>
    <n v="0"/>
    <n v="0"/>
  </r>
  <r>
    <d v="1984-10-09T00:00:00"/>
    <x v="75"/>
    <x v="8"/>
    <x v="3"/>
    <s v="Unknown"/>
    <s v="Fort Franklin, Canada"/>
    <x v="83"/>
    <x v="1374"/>
    <s v="de Havilland Canada DHC-6 Twin Otter 100"/>
    <n v="7"/>
    <n v="7"/>
    <n v="0"/>
    <n v="7"/>
    <n v="0"/>
    <n v="0"/>
  </r>
  <r>
    <d v="1984-10-11T00:00:00"/>
    <x v="75"/>
    <x v="8"/>
    <x v="3"/>
    <d v="1899-12-30T05:40:00"/>
    <s v="Near Omsk, Russia"/>
    <x v="34"/>
    <x v="245"/>
    <s v="Tupolev TU-154B"/>
    <n v="179"/>
    <n v="174"/>
    <n v="4"/>
    <n v="178"/>
    <n v="5"/>
    <n v="2.7932960893854747E-2"/>
  </r>
  <r>
    <d v="1984-10-11T00:00:00"/>
    <x v="75"/>
    <x v="8"/>
    <x v="3"/>
    <d v="1899-12-30T17:37:00"/>
    <s v="Goose Bay, Newfoundland, Canada"/>
    <x v="371"/>
    <x v="1375"/>
    <s v="de Havilland Canada DHC-6 Twin Otter 100"/>
    <n v="4"/>
    <n v="4"/>
    <n v="0"/>
    <n v="4"/>
    <n v="0"/>
    <n v="0"/>
  </r>
  <r>
    <d v="1984-10-27T00:00:00"/>
    <x v="75"/>
    <x v="8"/>
    <x v="3"/>
    <s v="Unknown"/>
    <s v="Near Kabul, Afghanistan"/>
    <x v="363"/>
    <x v="1376"/>
    <s v="Ilyushin IL-76M"/>
    <n v="20"/>
    <n v="20"/>
    <n v="0"/>
    <n v="20"/>
    <n v="0"/>
    <n v="0"/>
  </r>
  <r>
    <d v="1984-10-28T00:00:00"/>
    <x v="75"/>
    <x v="8"/>
    <x v="3"/>
    <s v="Unknown"/>
    <s v="Near Kabul, Afghanistan"/>
    <x v="363"/>
    <x v="759"/>
    <s v="Antonov AN-22"/>
    <n v="240"/>
    <n v="240"/>
    <n v="0"/>
    <n v="240"/>
    <n v="0"/>
    <n v="0"/>
  </r>
  <r>
    <d v="1984-10-31T00:00:00"/>
    <x v="75"/>
    <x v="8"/>
    <x v="3"/>
    <s v="Unknown"/>
    <s v="Off Davao, Philippines"/>
    <x v="193"/>
    <x v="1377"/>
    <s v="Douglas C-47B"/>
    <n v="4"/>
    <n v="4"/>
    <n v="0"/>
    <n v="4"/>
    <n v="0"/>
    <n v="0"/>
  </r>
  <r>
    <d v="1984-11-19T00:00:00"/>
    <x v="75"/>
    <x v="8"/>
    <x v="5"/>
    <s v="Unknown"/>
    <s v="Inverness, England"/>
    <x v="7"/>
    <x v="1378"/>
    <s v="Embraer 110P1 Bandeirante"/>
    <n v="1"/>
    <n v="1"/>
    <n v="0"/>
    <n v="1"/>
    <n v="0"/>
    <n v="0"/>
  </r>
  <r>
    <d v="1984-11-20T00:00:00"/>
    <x v="75"/>
    <x v="8"/>
    <x v="5"/>
    <s v="Unknown"/>
    <s v="Loja, Peru"/>
    <x v="101"/>
    <x v="886"/>
    <s v="de Havilland Canada DHC-6 Twin Otter 300"/>
    <n v="14"/>
    <n v="14"/>
    <n v="0"/>
    <n v="14"/>
    <n v="0"/>
    <n v="0"/>
  </r>
  <r>
    <d v="1984-12-04T00:00:00"/>
    <x v="75"/>
    <x v="8"/>
    <x v="9"/>
    <s v="Unknown"/>
    <s v="Near Kostroma, USSR"/>
    <x v="333"/>
    <x v="245"/>
    <s v="LET 410 M"/>
    <n v="10"/>
    <n v="10"/>
    <n v="0"/>
    <n v="10"/>
    <n v="0"/>
    <n v="0"/>
  </r>
  <r>
    <d v="1984-12-06T00:00:00"/>
    <x v="75"/>
    <x v="8"/>
    <x v="9"/>
    <d v="1899-12-30T18:14:00"/>
    <s v="Jacksonville, Florida"/>
    <x v="89"/>
    <x v="1368"/>
    <s v="Embraer 110P1 Bandeirante"/>
    <n v="13"/>
    <n v="13"/>
    <n v="0"/>
    <n v="13"/>
    <n v="0"/>
    <n v="0"/>
  </r>
  <r>
    <d v="1986-03-22T00:00:00"/>
    <x v="76"/>
    <x v="8"/>
    <x v="4"/>
    <s v="Unknown"/>
    <s v="Jammuin, India"/>
    <x v="131"/>
    <x v="201"/>
    <s v="Antonov An-32"/>
    <n v="19"/>
    <n v="19"/>
    <n v="0"/>
    <n v="19"/>
    <n v="0"/>
    <n v="0"/>
  </r>
  <r>
    <d v="1984-12-17T00:00:00"/>
    <x v="75"/>
    <x v="8"/>
    <x v="9"/>
    <d v="1899-12-30T23:00:00"/>
    <s v="Bainbridge, New York"/>
    <x v="43"/>
    <x v="1379"/>
    <s v="PA-23-250"/>
    <n v="4"/>
    <n v="4"/>
    <n v="0"/>
    <n v="4"/>
    <n v="0"/>
    <n v="0"/>
  </r>
  <r>
    <d v="1984-12-19T00:00:00"/>
    <x v="75"/>
    <x v="8"/>
    <x v="9"/>
    <d v="1899-12-30T14:00:00"/>
    <s v="Near Jaen, Peru"/>
    <x v="101"/>
    <x v="882"/>
    <s v="de Havilland Canada DHC-6 Twin Otter 300"/>
    <n v="21"/>
    <n v="21"/>
    <n v="0"/>
    <n v="21"/>
    <n v="0"/>
    <n v="0"/>
  </r>
  <r>
    <d v="1984-12-22T00:00:00"/>
    <x v="75"/>
    <x v="8"/>
    <x v="9"/>
    <s v="Unknown"/>
    <s v="Near Bhojpur, Nepal"/>
    <x v="303"/>
    <x v="566"/>
    <s v="de Havilland Canada DHC-6 Twin Otter 300"/>
    <n v="23"/>
    <n v="15"/>
    <n v="0"/>
    <n v="15"/>
    <n v="8"/>
    <n v="0.34782608695652173"/>
  </r>
  <r>
    <d v="1984-12-23T00:00:00"/>
    <x v="75"/>
    <x v="8"/>
    <x v="9"/>
    <d v="1899-12-30T18:10:00"/>
    <s v="Near Kranoyarsk, Russia"/>
    <x v="34"/>
    <x v="245"/>
    <s v="Tupolev TU-154B-2"/>
    <n v="110"/>
    <n v="110"/>
    <n v="0"/>
    <n v="110"/>
    <n v="0"/>
    <n v="0"/>
  </r>
  <r>
    <d v="1985-01-01T00:00:00"/>
    <x v="77"/>
    <x v="8"/>
    <x v="11"/>
    <d v="1899-12-30T20:30:00"/>
    <s v="Near La Paz, Bolivia"/>
    <x v="94"/>
    <x v="149"/>
    <s v="Boeing B-727-225 Adv"/>
    <n v="29"/>
    <n v="29"/>
    <n v="0"/>
    <n v="29"/>
    <n v="0"/>
    <n v="0"/>
  </r>
  <r>
    <d v="1985-01-09T00:00:00"/>
    <x v="77"/>
    <x v="8"/>
    <x v="11"/>
    <d v="1899-12-30T07:00:00"/>
    <s v="Kansas City, Kansas"/>
    <x v="56"/>
    <x v="1380"/>
    <s v="Lockheed L-188AF Electra"/>
    <n v="3"/>
    <n v="3"/>
    <n v="0"/>
    <n v="3"/>
    <n v="0"/>
    <n v="0"/>
  </r>
  <r>
    <d v="1985-01-18T00:00:00"/>
    <x v="77"/>
    <x v="8"/>
    <x v="11"/>
    <s v="Unknown"/>
    <s v="Jinan, China"/>
    <x v="29"/>
    <x v="1063"/>
    <s v="Antonov AN-24B"/>
    <n v="41"/>
    <n v="38"/>
    <n v="0"/>
    <n v="38"/>
    <n v="3"/>
    <n v="7.3170731707317069E-2"/>
  </r>
  <r>
    <d v="1985-01-19T00:00:00"/>
    <x v="77"/>
    <x v="8"/>
    <x v="11"/>
    <d v="1899-12-30T08:22:00"/>
    <s v="Havana, Cuba"/>
    <x v="65"/>
    <x v="123"/>
    <s v="Ilyushin IL-18D"/>
    <n v="38"/>
    <n v="38"/>
    <n v="0"/>
    <n v="38"/>
    <n v="0"/>
    <n v="0"/>
  </r>
  <r>
    <d v="1985-01-20T00:00:00"/>
    <x v="77"/>
    <x v="8"/>
    <x v="11"/>
    <d v="1899-12-30T23:15:00"/>
    <s v="Carson, New Mexico"/>
    <x v="67"/>
    <x v="657"/>
    <s v="Bell 206 L-1"/>
    <n v="3"/>
    <n v="3"/>
    <n v="0"/>
    <n v="3"/>
    <n v="0"/>
    <n v="0"/>
  </r>
  <r>
    <d v="1985-01-21T00:00:00"/>
    <x v="77"/>
    <x v="8"/>
    <x v="11"/>
    <d v="1899-12-30T01:04:00"/>
    <s v="Reno, Nevada"/>
    <x v="25"/>
    <x v="1381"/>
    <s v="Lockheed L-188A Electra"/>
    <n v="71"/>
    <n v="70"/>
    <n v="0"/>
    <n v="70"/>
    <n v="1"/>
    <n v="1.4084507042253521E-2"/>
  </r>
  <r>
    <d v="1985-01-22T00:00:00"/>
    <x v="77"/>
    <x v="8"/>
    <x v="11"/>
    <d v="1899-12-30T09:35:00"/>
    <s v="Off Puerto Castilla, Honduras"/>
    <x v="106"/>
    <x v="197"/>
    <s v="Lockheed C-130A"/>
    <n v="21"/>
    <n v="21"/>
    <n v="0"/>
    <n v="21"/>
    <n v="0"/>
    <n v="0"/>
  </r>
  <r>
    <d v="1985-01-23T00:00:00"/>
    <x v="77"/>
    <x v="8"/>
    <x v="11"/>
    <d v="1899-12-30T10:35:00"/>
    <s v="Near Buga, Colombia"/>
    <x v="38"/>
    <x v="1382"/>
    <s v="Embraer 110P1 Bandeirante"/>
    <n v="17"/>
    <n v="17"/>
    <n v="0"/>
    <n v="17"/>
    <n v="0"/>
    <n v="0"/>
  </r>
  <r>
    <d v="1985-01-23T00:00:00"/>
    <x v="77"/>
    <x v="8"/>
    <x v="11"/>
    <d v="1899-12-30T10:35:00"/>
    <s v="Cerro el Plateado, Colombia"/>
    <x v="38"/>
    <x v="1318"/>
    <s v="de Havilland Canada DHC-6 Twin Otter 300"/>
    <n v="23"/>
    <n v="23"/>
    <n v="0"/>
    <n v="23"/>
    <n v="0"/>
    <n v="0"/>
  </r>
  <r>
    <d v="1985-02-01T00:00:00"/>
    <x v="77"/>
    <x v="8"/>
    <x v="10"/>
    <d v="1899-12-30T20:25:00"/>
    <s v="Whitefield, New Hampshire"/>
    <x v="292"/>
    <x v="1383"/>
    <s v="Piper PA-31-350"/>
    <n v="5"/>
    <n v="4"/>
    <n v="0"/>
    <n v="4"/>
    <n v="1"/>
    <n v="0.2"/>
  </r>
  <r>
    <d v="1985-02-01T00:00:00"/>
    <x v="77"/>
    <x v="8"/>
    <x v="10"/>
    <s v="Unknown"/>
    <s v="Minsk, Belarus, USSR"/>
    <x v="542"/>
    <x v="245"/>
    <s v="Tupolev TU-134A"/>
    <n v="80"/>
    <n v="58"/>
    <n v="0"/>
    <n v="58"/>
    <n v="22"/>
    <n v="0.27500000000000002"/>
  </r>
  <r>
    <d v="1985-02-04T00:00:00"/>
    <x v="77"/>
    <x v="8"/>
    <x v="10"/>
    <d v="1899-12-30T19:51:00"/>
    <s v="Soldotna, Alaska"/>
    <x v="175"/>
    <x v="1384"/>
    <s v="Beech Queen Air 65-A80"/>
    <n v="9"/>
    <n v="9"/>
    <n v="0"/>
    <n v="9"/>
    <n v="0"/>
    <n v="0"/>
  </r>
  <r>
    <d v="1985-02-06T00:00:00"/>
    <x v="77"/>
    <x v="8"/>
    <x v="10"/>
    <d v="1902-07-31T00:00:00"/>
    <s v="Altus, Oklahoma"/>
    <x v="142"/>
    <x v="1385"/>
    <s v="Cessna 402B"/>
    <n v="2"/>
    <n v="2"/>
    <n v="0"/>
    <n v="2"/>
    <n v="0"/>
    <n v="0"/>
  </r>
  <r>
    <d v="1989-10-18T00:00:00"/>
    <x v="78"/>
    <x v="8"/>
    <x v="3"/>
    <s v="Unknown"/>
    <s v="Nasosny, Russia"/>
    <x v="34"/>
    <x v="759"/>
    <s v="Ilyushin IL-76MD"/>
    <n v="57"/>
    <n v="57"/>
    <n v="0"/>
    <n v="57"/>
    <n v="0"/>
    <n v="0"/>
  </r>
  <r>
    <d v="1985-02-09T00:00:00"/>
    <x v="77"/>
    <x v="8"/>
    <x v="10"/>
    <d v="1899-12-30T12:48:00"/>
    <s v="Central Point, Oregon"/>
    <x v="44"/>
    <x v="1386"/>
    <s v="Gulfstream AC-680F"/>
    <n v="4"/>
    <n v="4"/>
    <n v="0"/>
    <n v="4"/>
    <n v="0"/>
    <n v="0"/>
  </r>
  <r>
    <d v="1985-02-16T00:00:00"/>
    <x v="77"/>
    <x v="8"/>
    <x v="10"/>
    <s v="Unknown"/>
    <s v="Banjarmasin, Indonesia"/>
    <x v="148"/>
    <x v="1387"/>
    <s v="Britten-Norman BN-2A Islander"/>
    <n v="10"/>
    <n v="9"/>
    <n v="0"/>
    <n v="9"/>
    <n v="1"/>
    <n v="0.1"/>
  </r>
  <r>
    <d v="1985-02-19T00:00:00"/>
    <x v="77"/>
    <x v="8"/>
    <x v="10"/>
    <d v="1899-12-30T09:27:00"/>
    <s v="Near Durango, Vizcaya, Spain"/>
    <x v="543"/>
    <x v="45"/>
    <s v="Boeing B-727-256"/>
    <n v="148"/>
    <n v="148"/>
    <n v="0"/>
    <n v="148"/>
    <n v="0"/>
    <n v="0"/>
  </r>
  <r>
    <d v="1985-02-19T00:00:00"/>
    <x v="77"/>
    <x v="8"/>
    <x v="10"/>
    <d v="1899-12-30T10:15:00"/>
    <s v="300 nm NW of San Francisco, California"/>
    <x v="28"/>
    <x v="741"/>
    <s v="Boeing B-747-SP-09"/>
    <n v="274"/>
    <n v="0"/>
    <n v="0"/>
    <n v="0"/>
    <n v="274"/>
    <n v="1"/>
  </r>
  <r>
    <d v="1985-02-22T00:00:00"/>
    <x v="77"/>
    <x v="8"/>
    <x v="10"/>
    <s v="Unknown"/>
    <s v="Timbuktu, Mali"/>
    <x v="258"/>
    <x v="1333"/>
    <s v="Antonov AN-24V"/>
    <n v="51"/>
    <n v="50"/>
    <n v="0"/>
    <n v="50"/>
    <n v="1"/>
    <n v="1.9607843137254902E-2"/>
  </r>
  <r>
    <d v="1985-02-25T00:00:00"/>
    <x v="77"/>
    <x v="8"/>
    <x v="10"/>
    <s v="Unknown"/>
    <s v="Near Valdez, Alaska"/>
    <x v="175"/>
    <x v="197"/>
    <s v="Boeing RC-135T"/>
    <n v="3"/>
    <n v="3"/>
    <n v="0"/>
    <n v="3"/>
    <n v="0"/>
    <n v="0"/>
  </r>
  <r>
    <d v="1985-03-12T00:00:00"/>
    <x v="77"/>
    <x v="8"/>
    <x v="4"/>
    <s v="Unknown"/>
    <s v="Fort Hood, Texas"/>
    <x v="59"/>
    <x v="197"/>
    <s v="Lockheed C-130E Hercules"/>
    <n v="6"/>
    <n v="6"/>
    <n v="0"/>
    <n v="6"/>
    <n v="0"/>
    <n v="0"/>
  </r>
  <r>
    <d v="1985-03-28T00:00:00"/>
    <x v="77"/>
    <x v="8"/>
    <x v="4"/>
    <d v="1899-12-30T09:50:00"/>
    <s v="Near Florencia, Colombia"/>
    <x v="38"/>
    <x v="826"/>
    <s v="Fokker F-28 Fellowship 3000"/>
    <n v="46"/>
    <n v="46"/>
    <n v="0"/>
    <n v="46"/>
    <n v="0"/>
    <n v="0"/>
  </r>
  <r>
    <d v="1985-04-11T00:00:00"/>
    <x v="77"/>
    <x v="8"/>
    <x v="8"/>
    <s v="Unknown"/>
    <s v="Salta, Argentina"/>
    <x v="98"/>
    <x v="1388"/>
    <s v="HS-125-700B"/>
    <n v="7"/>
    <n v="7"/>
    <n v="0"/>
    <n v="7"/>
    <n v="0"/>
    <n v="0"/>
  </r>
  <r>
    <d v="1985-04-13T00:00:00"/>
    <x v="77"/>
    <x v="8"/>
    <x v="8"/>
    <d v="1899-12-30T19:40:00"/>
    <s v="Athens, Louisiana"/>
    <x v="390"/>
    <x v="1389"/>
    <s v="Cessna 320B"/>
    <n v="4"/>
    <n v="4"/>
    <n v="0"/>
    <n v="4"/>
    <n v="0"/>
    <n v="0"/>
  </r>
  <r>
    <d v="1985-04-15T00:00:00"/>
    <x v="77"/>
    <x v="8"/>
    <x v="8"/>
    <d v="1899-12-30T23:30:00"/>
    <s v="Near Phuket, Thailand"/>
    <x v="86"/>
    <x v="748"/>
    <s v="Boeing B-737-200"/>
    <n v="11"/>
    <n v="11"/>
    <n v="0"/>
    <n v="11"/>
    <n v="0"/>
    <n v="0"/>
  </r>
  <r>
    <d v="1985-04-16T00:00:00"/>
    <x v="77"/>
    <x v="8"/>
    <x v="8"/>
    <d v="1899-12-30T11:37:00"/>
    <s v="Las Cruces, New Mexico"/>
    <x v="67"/>
    <x v="124"/>
    <s v="Boeing B-727-227"/>
    <n v="89"/>
    <n v="0"/>
    <n v="0"/>
    <n v="0"/>
    <n v="89"/>
    <n v="1"/>
  </r>
  <r>
    <d v="1985-04-19T00:00:00"/>
    <x v="77"/>
    <x v="8"/>
    <x v="8"/>
    <d v="1899-12-30T00:00:00"/>
    <s v="Tuba City, Arizona"/>
    <x v="262"/>
    <x v="1390"/>
    <s v="Cessna U206G"/>
    <n v="6"/>
    <n v="6"/>
    <n v="0"/>
    <n v="6"/>
    <n v="0"/>
    <n v="0"/>
  </r>
  <r>
    <d v="1985-04-20T00:00:00"/>
    <x v="77"/>
    <x v="8"/>
    <x v="8"/>
    <s v="Unknown"/>
    <s v="Kulusuk, Greenland"/>
    <x v="314"/>
    <x v="1391"/>
    <s v="Fokker F-27 Friendship 100"/>
    <n v="5"/>
    <n v="2"/>
    <n v="0"/>
    <n v="2"/>
    <n v="3"/>
    <n v="0.6"/>
  </r>
  <r>
    <d v="1985-04-20T00:00:00"/>
    <x v="77"/>
    <x v="8"/>
    <x v="8"/>
    <s v="Unknown"/>
    <s v="Santa Rosa, Bolivia"/>
    <x v="94"/>
    <x v="1392"/>
    <s v="Convair CV-440"/>
    <n v="4"/>
    <n v="4"/>
    <n v="0"/>
    <n v="4"/>
    <n v="0"/>
    <n v="0"/>
  </r>
  <r>
    <d v="1985-05-03T00:00:00"/>
    <x v="77"/>
    <x v="8"/>
    <x v="6"/>
    <d v="1899-12-30T12:00:00"/>
    <s v="Near L'vov, Ukraine, USSR"/>
    <x v="100"/>
    <x v="1393"/>
    <s v="Tupolev TU-134A / Antonov An-26"/>
    <n v="76"/>
    <n v="76"/>
    <n v="0"/>
    <n v="76"/>
    <n v="0"/>
    <n v="0"/>
  </r>
  <r>
    <d v="1985-05-06T00:00:00"/>
    <x v="77"/>
    <x v="8"/>
    <x v="6"/>
    <d v="1899-12-30T12:50:00"/>
    <s v="Off Tanegashima, Japan"/>
    <x v="137"/>
    <x v="246"/>
    <s v="CH-53D"/>
    <n v="17"/>
    <n v="17"/>
    <n v="0"/>
    <n v="17"/>
    <n v="0"/>
    <n v="0"/>
  </r>
  <r>
    <d v="1985-05-15T00:00:00"/>
    <x v="77"/>
    <x v="8"/>
    <x v="6"/>
    <s v="Unknown"/>
    <s v="Vilanculos, Mozambique"/>
    <x v="544"/>
    <x v="1394"/>
    <s v="Britten-Norman BN-2 Islander"/>
    <n v="5"/>
    <n v="5"/>
    <n v="0"/>
    <n v="5"/>
    <n v="0"/>
    <n v="0"/>
  </r>
  <r>
    <d v="1985-05-16T00:00:00"/>
    <x v="77"/>
    <x v="8"/>
    <x v="6"/>
    <d v="1899-12-30T13:45:00"/>
    <s v="Golovin, Alaska"/>
    <x v="175"/>
    <x v="657"/>
    <s v="Cessna C-207A"/>
    <n v="5"/>
    <n v="2"/>
    <n v="0"/>
    <n v="2"/>
    <n v="3"/>
    <n v="0.6"/>
  </r>
  <r>
    <d v="1985-05-21T00:00:00"/>
    <x v="77"/>
    <x v="8"/>
    <x v="6"/>
    <d v="1899-12-30T20:15:00"/>
    <s v="Harrison, Arkansas"/>
    <x v="95"/>
    <x v="1395"/>
    <s v="Cessna 501 Citation I"/>
    <n v="2"/>
    <n v="2"/>
    <n v="0"/>
    <n v="2"/>
    <n v="0"/>
    <n v="0"/>
  </r>
  <r>
    <d v="1985-05-28T00:00:00"/>
    <x v="77"/>
    <x v="8"/>
    <x v="6"/>
    <s v="Unknown"/>
    <s v="Cabimas, Venezuela"/>
    <x v="210"/>
    <x v="310"/>
    <s v="Convair CV-580"/>
    <n v="13"/>
    <n v="2"/>
    <n v="0"/>
    <n v="2"/>
    <n v="11"/>
    <n v="0.84615384615384615"/>
  </r>
  <r>
    <d v="1985-05-31T00:00:00"/>
    <x v="77"/>
    <x v="8"/>
    <x v="6"/>
    <d v="1899-12-30T23:00:00"/>
    <s v="Nashville, Tennessee"/>
    <x v="60"/>
    <x v="1396"/>
    <s v="Grumman G-159 Gulfstream I"/>
    <n v="2"/>
    <n v="2"/>
    <n v="0"/>
    <n v="2"/>
    <n v="0"/>
    <n v="0"/>
  </r>
  <r>
    <d v="1985-06-14T00:00:00"/>
    <x v="77"/>
    <x v="8"/>
    <x v="7"/>
    <s v="Unknown"/>
    <s v="Athens, Greece"/>
    <x v="61"/>
    <x v="358"/>
    <s v="Boeing B-727-231"/>
    <n v="153"/>
    <n v="1"/>
    <n v="0"/>
    <n v="1"/>
    <n v="152"/>
    <n v="0.99346405228758172"/>
  </r>
  <r>
    <d v="1985-06-23T00:00:00"/>
    <x v="77"/>
    <x v="8"/>
    <x v="7"/>
    <s v="Unknown"/>
    <s v="Juara, Brazil"/>
    <x v="53"/>
    <x v="1149"/>
    <s v="Embraer 110P Bandeirante"/>
    <n v="17"/>
    <n v="17"/>
    <n v="0"/>
    <n v="17"/>
    <n v="0"/>
    <n v="0"/>
  </r>
  <r>
    <d v="1985-06-23T00:00:00"/>
    <x v="77"/>
    <x v="8"/>
    <x v="7"/>
    <d v="1899-12-30T07:15:00"/>
    <s v="AtlantiOcean, 110 miles West of Ireland"/>
    <x v="545"/>
    <x v="278"/>
    <s v="Boeing B-747-237B"/>
    <n v="329"/>
    <n v="329"/>
    <n v="0"/>
    <n v="329"/>
    <n v="0"/>
    <n v="0"/>
  </r>
  <r>
    <d v="1985-06-28T00:00:00"/>
    <x v="77"/>
    <x v="8"/>
    <x v="7"/>
    <s v="Unknown"/>
    <s v="Charlotte, North Carolina"/>
    <x v="169"/>
    <x v="657"/>
    <s v="Piper PA-42"/>
    <n v="2"/>
    <n v="2"/>
    <n v="0"/>
    <n v="2"/>
    <n v="0"/>
    <n v="0"/>
  </r>
  <r>
    <d v="1985-07-10T00:00:00"/>
    <x v="77"/>
    <x v="8"/>
    <x v="1"/>
    <d v="1899-12-30T23:45:00"/>
    <s v="Near Uchuduk, Uzbekistan, USSR"/>
    <x v="331"/>
    <x v="245"/>
    <s v="Tupolev TU-154B-2"/>
    <n v="200"/>
    <n v="200"/>
    <n v="0"/>
    <n v="200"/>
    <n v="0"/>
    <n v="0"/>
  </r>
  <r>
    <d v="1985-07-19T00:00:00"/>
    <x v="77"/>
    <x v="8"/>
    <x v="1"/>
    <d v="1899-12-30T03:43:00"/>
    <s v="Near Erie, Pennsylvania"/>
    <x v="14"/>
    <x v="1397"/>
    <s v="Aerostar 601"/>
    <n v="2"/>
    <n v="2"/>
    <n v="0"/>
    <n v="2"/>
    <n v="0"/>
    <n v="0"/>
  </r>
  <r>
    <d v="1985-07-24T00:00:00"/>
    <x v="77"/>
    <x v="8"/>
    <x v="1"/>
    <d v="1899-12-30T17:00:00"/>
    <s v="Leticia, Colombia"/>
    <x v="38"/>
    <x v="1398"/>
    <s v="Douglas DC-6B"/>
    <n v="80"/>
    <n v="80"/>
    <n v="0"/>
    <n v="80"/>
    <n v="0"/>
    <n v="0"/>
  </r>
  <r>
    <d v="1985-08-02T00:00:00"/>
    <x v="77"/>
    <x v="8"/>
    <x v="2"/>
    <d v="1899-12-30T18:06:00"/>
    <s v="Ft. Worth-Dallas, Texas"/>
    <x v="59"/>
    <x v="133"/>
    <s v="Lockheed L-1011-1 TriStar"/>
    <n v="163"/>
    <n v="134"/>
    <n v="1"/>
    <n v="135"/>
    <n v="29"/>
    <n v="0.17791411042944785"/>
  </r>
  <r>
    <d v="1985-08-12T00:00:00"/>
    <x v="77"/>
    <x v="8"/>
    <x v="2"/>
    <d v="1899-12-30T18:56:00"/>
    <s v="Mt. Osutaka, near Ueno Village, Japan"/>
    <x v="546"/>
    <x v="405"/>
    <s v="Boeing B-747-SR46"/>
    <n v="524"/>
    <n v="520"/>
    <n v="0"/>
    <n v="520"/>
    <n v="4"/>
    <n v="7.6335877862595417E-3"/>
  </r>
  <r>
    <d v="1985-08-12T00:00:00"/>
    <x v="77"/>
    <x v="8"/>
    <x v="2"/>
    <s v="Unknown"/>
    <s v="Mulia, Indonesia"/>
    <x v="148"/>
    <x v="908"/>
    <s v="de Havilland Canada DHC-6 Twin Otter 300"/>
    <n v="19"/>
    <n v="8"/>
    <n v="0"/>
    <n v="8"/>
    <n v="11"/>
    <n v="0.57894736842105265"/>
  </r>
  <r>
    <d v="1985-08-15T00:00:00"/>
    <x v="77"/>
    <x v="8"/>
    <x v="2"/>
    <s v="Unknown"/>
    <s v="Aden, Yemen"/>
    <x v="391"/>
    <x v="1399"/>
    <s v="Boeing 707-336C"/>
    <n v="73"/>
    <n v="3"/>
    <n v="0"/>
    <n v="3"/>
    <n v="70"/>
    <n v="0.95890410958904104"/>
  </r>
  <r>
    <d v="1985-08-20T00:00:00"/>
    <x v="77"/>
    <x v="8"/>
    <x v="2"/>
    <d v="1899-12-30T02:05:00"/>
    <s v="Gulkana, Alaska"/>
    <x v="175"/>
    <x v="1400"/>
    <s v="Learjet 24D"/>
    <n v="3"/>
    <n v="3"/>
    <n v="0"/>
    <n v="3"/>
    <n v="0"/>
    <n v="0"/>
  </r>
  <r>
    <d v="1985-08-22T00:00:00"/>
    <x v="77"/>
    <x v="8"/>
    <x v="2"/>
    <d v="1899-12-30T06:13:00"/>
    <s v="Manchester, England"/>
    <x v="7"/>
    <x v="1401"/>
    <s v="Boeing B-737-236"/>
    <n v="137"/>
    <n v="55"/>
    <n v="0"/>
    <n v="55"/>
    <n v="82"/>
    <n v="0.59854014598540151"/>
  </r>
  <r>
    <d v="1985-08-25T00:00:00"/>
    <x v="77"/>
    <x v="8"/>
    <x v="2"/>
    <d v="1899-12-30T22:05:00"/>
    <s v="Auburn, Maine"/>
    <x v="421"/>
    <x v="1402"/>
    <s v="Beechcraft 99"/>
    <n v="8"/>
    <n v="8"/>
    <n v="0"/>
    <n v="8"/>
    <n v="0"/>
    <n v="0"/>
  </r>
  <r>
    <d v="1985-08-27T00:00:00"/>
    <x v="77"/>
    <x v="8"/>
    <x v="2"/>
    <s v="Unknown"/>
    <s v="Beale AFB, California"/>
    <x v="28"/>
    <x v="197"/>
    <s v="Boeing KC-135A"/>
    <n v="7"/>
    <n v="7"/>
    <n v="0"/>
    <n v="7"/>
    <n v="0"/>
    <n v="0"/>
  </r>
  <r>
    <d v="1985-08-30T00:00:00"/>
    <x v="77"/>
    <x v="8"/>
    <x v="2"/>
    <s v="Unknown"/>
    <s v="Kokoda, Papua New Guinea"/>
    <x v="186"/>
    <x v="1230"/>
    <s v="Britten-Norman BN-2A Islander"/>
    <n v="5"/>
    <n v="3"/>
    <n v="0"/>
    <n v="3"/>
    <n v="2"/>
    <n v="0.4"/>
  </r>
  <r>
    <d v="1985-09-04T00:00:00"/>
    <x v="77"/>
    <x v="8"/>
    <x v="0"/>
    <d v="1899-12-30T11:00:00"/>
    <s v="Near Kandahar, Afghanistan"/>
    <x v="363"/>
    <x v="440"/>
    <s v="Antonov AN-26"/>
    <n v="52"/>
    <n v="52"/>
    <n v="0"/>
    <n v="52"/>
    <n v="0"/>
    <n v="0"/>
  </r>
  <r>
    <d v="1985-09-06T00:00:00"/>
    <x v="77"/>
    <x v="8"/>
    <x v="0"/>
    <d v="1899-12-30T15:21:00"/>
    <s v="Milwaukee, Wisconsin"/>
    <x v="23"/>
    <x v="1403"/>
    <s v="McDonnell Douglas DC-9-14"/>
    <n v="31"/>
    <n v="31"/>
    <n v="0"/>
    <n v="31"/>
    <n v="0"/>
    <n v="0"/>
  </r>
  <r>
    <d v="1985-09-22T00:00:00"/>
    <x v="77"/>
    <x v="8"/>
    <x v="0"/>
    <s v="Unknown"/>
    <s v="Afghanistan"/>
    <x v="363"/>
    <x v="622"/>
    <s v="Antonov AN-12"/>
    <n v="26"/>
    <n v="26"/>
    <n v="0"/>
    <n v="26"/>
    <n v="0"/>
    <n v="0"/>
  </r>
  <r>
    <d v="1985-09-23T00:00:00"/>
    <x v="77"/>
    <x v="8"/>
    <x v="0"/>
    <d v="1899-12-30T10:20:00"/>
    <s v="Grottoes Grove, Virginia"/>
    <x v="0"/>
    <x v="1404"/>
    <s v="Beechcraft B99"/>
    <n v="14"/>
    <n v="14"/>
    <n v="0"/>
    <n v="14"/>
    <n v="0"/>
    <n v="0"/>
  </r>
  <r>
    <d v="1985-09-25T00:00:00"/>
    <x v="77"/>
    <x v="8"/>
    <x v="0"/>
    <s v="Unknown"/>
    <s v="Near Kharkov, Ukraine"/>
    <x v="431"/>
    <x v="1405"/>
    <s v="Antonov An-12"/>
    <n v="9"/>
    <n v="9"/>
    <n v="0"/>
    <n v="9"/>
    <n v="0"/>
    <n v="0"/>
  </r>
  <r>
    <d v="1985-09-29T00:00:00"/>
    <x v="77"/>
    <x v="8"/>
    <x v="0"/>
    <d v="1899-12-30T12:30:00"/>
    <s v="Jenkinsburg, Georgia"/>
    <x v="97"/>
    <x v="1406"/>
    <s v="Cessna 208 Caravan I"/>
    <n v="17"/>
    <n v="17"/>
    <n v="0"/>
    <n v="17"/>
    <n v="0"/>
    <n v="0"/>
  </r>
  <r>
    <d v="1985-10-04T00:00:00"/>
    <x v="77"/>
    <x v="8"/>
    <x v="3"/>
    <s v="Unknown"/>
    <s v="Tory Canal, New Zealand"/>
    <x v="78"/>
    <x v="1407"/>
    <s v="Cessna 402B"/>
    <n v="9"/>
    <n v="8"/>
    <n v="0"/>
    <n v="8"/>
    <n v="1"/>
    <n v="0.1111111111111111"/>
  </r>
  <r>
    <d v="1985-10-09T00:00:00"/>
    <x v="77"/>
    <x v="8"/>
    <x v="3"/>
    <d v="1899-12-30T19:00:00"/>
    <s v="Vitória da Conquista, Brazil"/>
    <x v="53"/>
    <x v="1094"/>
    <s v="Embraer 110C Bandeirante"/>
    <n v="2"/>
    <n v="2"/>
    <n v="0"/>
    <n v="2"/>
    <n v="0"/>
    <n v="0"/>
  </r>
  <r>
    <d v="1985-10-10T00:00:00"/>
    <x v="77"/>
    <x v="8"/>
    <x v="3"/>
    <d v="1899-12-30T01:00:00"/>
    <s v="Off South Head, Australia"/>
    <x v="26"/>
    <x v="1408"/>
    <s v="IAI 1124 Westwind"/>
    <n v="2"/>
    <n v="2"/>
    <n v="0"/>
    <n v="2"/>
    <n v="0"/>
    <n v="0"/>
  </r>
  <r>
    <d v="1985-10-11T00:00:00"/>
    <x v="77"/>
    <x v="8"/>
    <x v="3"/>
    <s v="Unknown"/>
    <s v="Near Beni, Bolivia"/>
    <x v="94"/>
    <x v="1409"/>
    <s v="Curtiss C-46D"/>
    <n v="2"/>
    <n v="2"/>
    <n v="0"/>
    <n v="2"/>
    <n v="0"/>
    <n v="0"/>
  </r>
  <r>
    <d v="1985-10-11T00:00:00"/>
    <x v="77"/>
    <x v="8"/>
    <x v="3"/>
    <d v="1899-12-30T10:09:00"/>
    <s v="Near Kutayissi, USSR"/>
    <x v="333"/>
    <x v="245"/>
    <s v="Yakovlev YAK-40"/>
    <n v="14"/>
    <n v="14"/>
    <n v="0"/>
    <n v="14"/>
    <n v="0"/>
    <n v="0"/>
  </r>
  <r>
    <d v="1985-10-11T00:00:00"/>
    <x v="77"/>
    <x v="8"/>
    <x v="3"/>
    <d v="1899-12-30T21:40:00"/>
    <s v="Homer City, Pennsylvania"/>
    <x v="14"/>
    <x v="1410"/>
    <s v="de Havilland Canada DHC-6 Twin Otter 200"/>
    <n v="1"/>
    <n v="1"/>
    <n v="0"/>
    <n v="1"/>
    <n v="0"/>
    <n v="0"/>
  </r>
  <r>
    <d v="1985-10-12T00:00:00"/>
    <x v="77"/>
    <x v="8"/>
    <x v="3"/>
    <s v="Unknown"/>
    <s v="Putao, Myanmar"/>
    <x v="304"/>
    <x v="938"/>
    <s v="Fokker F-27 Friendship 600"/>
    <n v="4"/>
    <n v="4"/>
    <n v="0"/>
    <n v="4"/>
    <n v="0"/>
    <n v="0"/>
  </r>
  <r>
    <d v="1985-10-22T00:00:00"/>
    <x v="77"/>
    <x v="8"/>
    <x v="3"/>
    <d v="1899-12-30T20:45:00"/>
    <s v="Near Juneau, Alaska"/>
    <x v="175"/>
    <x v="1411"/>
    <s v="Learjet 24XR"/>
    <n v="4"/>
    <n v="4"/>
    <n v="0"/>
    <n v="4"/>
    <n v="0"/>
    <n v="0"/>
  </r>
  <r>
    <d v="1985-11-01T00:00:00"/>
    <x v="77"/>
    <x v="8"/>
    <x v="5"/>
    <d v="1899-12-30T09:50:00"/>
    <s v="Bethel, Alaska"/>
    <x v="175"/>
    <x v="1412"/>
    <s v="Cessna 208"/>
    <n v="4"/>
    <n v="2"/>
    <n v="0"/>
    <n v="2"/>
    <n v="2"/>
    <n v="0.5"/>
  </r>
  <r>
    <d v="1985-11-15T00:00:00"/>
    <x v="77"/>
    <x v="8"/>
    <x v="5"/>
    <s v="Unknown"/>
    <s v="Dothan, Alabama"/>
    <x v="191"/>
    <x v="197"/>
    <s v="Convair CV-340"/>
    <n v="4"/>
    <n v="4"/>
    <n v="0"/>
    <n v="4"/>
    <n v="0"/>
    <n v="0"/>
  </r>
  <r>
    <d v="1985-11-16T00:00:00"/>
    <x v="77"/>
    <x v="8"/>
    <x v="5"/>
    <s v="Unknown"/>
    <s v="Quinhagaki, Alaska"/>
    <x v="175"/>
    <x v="657"/>
    <s v="Piper PA-32-300"/>
    <n v="7"/>
    <n v="4"/>
    <n v="0"/>
    <n v="4"/>
    <n v="3"/>
    <n v="0.42857142857142855"/>
  </r>
  <r>
    <d v="1985-11-21T00:00:00"/>
    <x v="77"/>
    <x v="8"/>
    <x v="5"/>
    <s v="Unknown"/>
    <s v="Near Sibyak, Indonesia"/>
    <x v="148"/>
    <x v="1413"/>
    <s v="Lockheed C-130H Hercules"/>
    <n v="11"/>
    <n v="11"/>
    <n v="0"/>
    <n v="11"/>
    <n v="0"/>
    <n v="0"/>
  </r>
  <r>
    <d v="1985-11-24T00:00:00"/>
    <x v="77"/>
    <x v="8"/>
    <x v="5"/>
    <d v="1899-12-30T20:15:00"/>
    <s v="Luqa, Malta"/>
    <x v="197"/>
    <x v="919"/>
    <s v="Boeing B-737-266"/>
    <n v="103"/>
    <n v="60"/>
    <n v="0"/>
    <n v="60"/>
    <n v="43"/>
    <n v="0.41747572815533979"/>
  </r>
  <r>
    <d v="1985-11-25T00:00:00"/>
    <x v="77"/>
    <x v="8"/>
    <x v="5"/>
    <s v="Unknown"/>
    <s v="Near Luassingua, Angola"/>
    <x v="248"/>
    <x v="1116"/>
    <s v="Antonov AN-26"/>
    <n v="22"/>
    <n v="22"/>
    <n v="0"/>
    <n v="22"/>
    <n v="0"/>
    <n v="0"/>
  </r>
  <r>
    <d v="1985-12-12T00:00:00"/>
    <x v="77"/>
    <x v="8"/>
    <x v="9"/>
    <d v="1899-12-30T06:45:00"/>
    <s v="Gander, Newfoundland, Canada"/>
    <x v="371"/>
    <x v="1414"/>
    <s v="McDonnell Douglas DC-8 Super 63PF"/>
    <n v="256"/>
    <n v="256"/>
    <n v="0"/>
    <n v="256"/>
    <n v="0"/>
    <n v="0"/>
  </r>
  <r>
    <d v="1985-12-30T00:00:00"/>
    <x v="77"/>
    <x v="8"/>
    <x v="9"/>
    <s v="Unknown"/>
    <s v="Nepal"/>
    <x v="303"/>
    <x v="942"/>
    <s v="Short SC7- Skyvan"/>
    <n v="25"/>
    <n v="25"/>
    <n v="0"/>
    <n v="25"/>
    <n v="0"/>
    <n v="0"/>
  </r>
  <r>
    <d v="1985-12-31T00:00:00"/>
    <x v="77"/>
    <x v="8"/>
    <x v="9"/>
    <d v="1899-12-30T17:14:00"/>
    <s v="De Kalb, Texas"/>
    <x v="59"/>
    <x v="2"/>
    <s v="Douglas DC-3"/>
    <n v="9"/>
    <n v="7"/>
    <n v="0"/>
    <n v="7"/>
    <n v="2"/>
    <n v="0.22222222222222221"/>
  </r>
  <r>
    <d v="1986-01-18T00:00:00"/>
    <x v="76"/>
    <x v="8"/>
    <x v="11"/>
    <d v="1899-12-30T08:00:00"/>
    <s v="Near Peten, Guatemala"/>
    <x v="260"/>
    <x v="1415"/>
    <s v="Sud-Aviation  Caravelle VI-N"/>
    <n v="87"/>
    <n v="87"/>
    <n v="0"/>
    <n v="87"/>
    <n v="0"/>
    <n v="0"/>
  </r>
  <r>
    <d v="1986-01-21T00:00:00"/>
    <x v="76"/>
    <x v="8"/>
    <x v="11"/>
    <d v="1899-12-30T04:25:00"/>
    <s v="Ellendale, Minnesota"/>
    <x v="55"/>
    <x v="657"/>
    <s v="Bell 296B"/>
    <n v="3"/>
    <n v="3"/>
    <n v="0"/>
    <n v="3"/>
    <n v="0"/>
    <n v="0"/>
  </r>
  <r>
    <d v="1986-01-28T00:00:00"/>
    <x v="76"/>
    <x v="8"/>
    <x v="11"/>
    <d v="1899-12-30T07:45:00"/>
    <s v="Sao Paulo, Brazil"/>
    <x v="53"/>
    <x v="198"/>
    <s v="Boeing B-737-2A1"/>
    <n v="72"/>
    <n v="1"/>
    <n v="0"/>
    <n v="1"/>
    <n v="71"/>
    <n v="0.98611111111111116"/>
  </r>
  <r>
    <d v="1986-01-29T00:00:00"/>
    <x v="76"/>
    <x v="8"/>
    <x v="11"/>
    <s v="Unknown"/>
    <s v="Las Lomitas, Mexico"/>
    <x v="70"/>
    <x v="1416"/>
    <s v="Douglas DC-3A-178"/>
    <n v="21"/>
    <n v="21"/>
    <n v="0"/>
    <n v="21"/>
    <n v="0"/>
    <n v="0"/>
  </r>
  <r>
    <d v="1986-02-05T00:00:00"/>
    <x v="76"/>
    <x v="8"/>
    <x v="10"/>
    <s v="Unknown"/>
    <s v="Kasongo, Zaire"/>
    <x v="236"/>
    <x v="1417"/>
    <s v="Lockheed L-188AF Electra"/>
    <n v="14"/>
    <n v="2"/>
    <n v="0"/>
    <n v="2"/>
    <n v="12"/>
    <n v="0.8571428571428571"/>
  </r>
  <r>
    <d v="1986-02-16T00:00:00"/>
    <x v="76"/>
    <x v="8"/>
    <x v="10"/>
    <s v="Unknown"/>
    <s v="Off Makung, Taiwan"/>
    <x v="229"/>
    <x v="741"/>
    <s v="Boeing B-737-281"/>
    <n v="13"/>
    <n v="13"/>
    <n v="0"/>
    <n v="13"/>
    <n v="0"/>
    <n v="0"/>
  </r>
  <r>
    <d v="1986-03-02T00:00:00"/>
    <x v="76"/>
    <x v="8"/>
    <x v="4"/>
    <d v="1899-12-30T03:03:00"/>
    <s v="Near Bugulma, Russia"/>
    <x v="34"/>
    <x v="245"/>
    <s v="Antonov AN-24B"/>
    <n v="38"/>
    <n v="38"/>
    <n v="0"/>
    <n v="38"/>
    <n v="0"/>
    <n v="0"/>
  </r>
  <r>
    <d v="1986-03-03T00:00:00"/>
    <x v="76"/>
    <x v="8"/>
    <x v="4"/>
    <s v="Unknown"/>
    <s v="Bern, Switzerland"/>
    <x v="66"/>
    <x v="1418"/>
    <s v="Cessna 425 Conquest"/>
    <n v="8"/>
    <n v="8"/>
    <n v="0"/>
    <n v="8"/>
    <n v="0"/>
    <n v="0"/>
  </r>
  <r>
    <d v="1986-03-13T00:00:00"/>
    <x v="76"/>
    <x v="8"/>
    <x v="4"/>
    <d v="1899-12-30T22:15:00"/>
    <s v="Alpena, Michigan"/>
    <x v="90"/>
    <x v="1419"/>
    <s v="Embraer 110P1 Bandeirante"/>
    <n v="9"/>
    <n v="3"/>
    <n v="0"/>
    <n v="3"/>
    <n v="6"/>
    <n v="0.66666666666666663"/>
  </r>
  <r>
    <d v="1986-03-20T00:00:00"/>
    <x v="76"/>
    <x v="8"/>
    <x v="4"/>
    <s v="Unknown"/>
    <s v="Near Naha, Indonesia"/>
    <x v="148"/>
    <x v="908"/>
    <s v="CASA 212 Aviocar 100"/>
    <n v="16"/>
    <n v="2"/>
    <n v="0"/>
    <n v="2"/>
    <n v="14"/>
    <n v="0.875"/>
  </r>
  <r>
    <d v="1986-03-24T00:00:00"/>
    <x v="76"/>
    <x v="8"/>
    <x v="4"/>
    <d v="1899-12-30T09:55:00"/>
    <s v="Goose Bay, Newfoundland, Canada"/>
    <x v="371"/>
    <x v="1420"/>
    <s v="de Havilland Canada DHC-3 Otter"/>
    <n v="5"/>
    <n v="4"/>
    <n v="0"/>
    <n v="4"/>
    <n v="1"/>
    <n v="0.2"/>
  </r>
  <r>
    <d v="1986-03-25T00:00:00"/>
    <x v="76"/>
    <x v="8"/>
    <x v="4"/>
    <s v="Unknown"/>
    <s v="Omsk, Soviet Union"/>
    <x v="547"/>
    <x v="1421"/>
    <s v="Antonov An-12AP"/>
    <n v="9"/>
    <n v="9"/>
    <n v="0"/>
    <n v="9"/>
    <n v="0"/>
    <n v="0"/>
  </r>
  <r>
    <d v="1986-03-27T00:00:00"/>
    <x v="76"/>
    <x v="8"/>
    <x v="4"/>
    <s v="Unknown"/>
    <s v="Bangui, Central African Republic"/>
    <x v="326"/>
    <x v="587"/>
    <s v="Sepecat Jaguar A"/>
    <n v="0"/>
    <n v="0"/>
    <n v="35"/>
    <n v="35"/>
    <n v="0"/>
    <n v="0"/>
  </r>
  <r>
    <d v="1986-03-30T00:00:00"/>
    <x v="76"/>
    <x v="8"/>
    <x v="4"/>
    <d v="1899-12-30T10:15:00"/>
    <s v="Near Pemba, Mozambique"/>
    <x v="544"/>
    <x v="1422"/>
    <s v="Antonov AN-26"/>
    <n v="54"/>
    <n v="49"/>
    <n v="0"/>
    <n v="49"/>
    <n v="5"/>
    <n v="9.2592592592592587E-2"/>
  </r>
  <r>
    <d v="1986-03-31T00:00:00"/>
    <x v="76"/>
    <x v="8"/>
    <x v="4"/>
    <d v="1899-12-30T09:11:00"/>
    <s v="Maravatio, Mexico"/>
    <x v="70"/>
    <x v="144"/>
    <s v="Boeing B-727-264"/>
    <n v="167"/>
    <n v="167"/>
    <n v="0"/>
    <n v="167"/>
    <n v="0"/>
    <n v="0"/>
  </r>
  <r>
    <d v="1986-04-02T00:00:00"/>
    <x v="76"/>
    <x v="8"/>
    <x v="8"/>
    <s v="Unknown"/>
    <s v="Near Athens, Greece"/>
    <x v="61"/>
    <x v="358"/>
    <s v="Boeing B-727"/>
    <n v="121"/>
    <n v="4"/>
    <n v="0"/>
    <n v="4"/>
    <n v="117"/>
    <n v="0.96694214876033058"/>
  </r>
  <r>
    <d v="1986-04-02T00:00:00"/>
    <x v="76"/>
    <x v="8"/>
    <x v="8"/>
    <s v="Unknown"/>
    <s v="Near Magdalena, New Mexico"/>
    <x v="67"/>
    <x v="197"/>
    <s v="Lockheed HC-130P Hercules"/>
    <n v="11"/>
    <n v="11"/>
    <n v="0"/>
    <n v="11"/>
    <n v="0"/>
    <n v="0"/>
  </r>
  <r>
    <d v="1986-04-27T00:00:00"/>
    <x v="76"/>
    <x v="8"/>
    <x v="8"/>
    <d v="1899-12-30T08:35:00"/>
    <s v="Near Saravena, Colombia"/>
    <x v="38"/>
    <x v="1303"/>
    <s v="de Havilland Canada DHC-6 Twin Otter 300"/>
    <n v="13"/>
    <n v="13"/>
    <n v="0"/>
    <n v="13"/>
    <n v="0"/>
    <n v="0"/>
  </r>
  <r>
    <d v="1986-05-01T00:00:00"/>
    <x v="76"/>
    <x v="8"/>
    <x v="6"/>
    <d v="1899-12-30T06:32:00"/>
    <s v="San Salvador, El Salvador"/>
    <x v="473"/>
    <x v="1423"/>
    <s v="Douglas DC-6"/>
    <n v="37"/>
    <n v="37"/>
    <n v="0"/>
    <n v="37"/>
    <n v="0"/>
    <n v="0"/>
  </r>
  <r>
    <d v="1986-05-03T00:00:00"/>
    <x v="76"/>
    <x v="8"/>
    <x v="6"/>
    <s v="Unknown"/>
    <s v="Near Taipei, Taiwan"/>
    <x v="229"/>
    <x v="1332"/>
    <s v="Bell UH-1H / Bell UH-1H (helicopters)"/>
    <n v="22"/>
    <n v="22"/>
    <n v="0"/>
    <n v="22"/>
    <n v="0"/>
    <n v="0"/>
  </r>
  <r>
    <d v="1986-05-03T00:00:00"/>
    <x v="76"/>
    <x v="8"/>
    <x v="6"/>
    <s v="Unknown"/>
    <s v="Colombo, Sri Lanka"/>
    <x v="209"/>
    <x v="1424"/>
    <s v="Lockheed L-1011-100"/>
    <n v="150"/>
    <n v="22"/>
    <n v="0"/>
    <n v="22"/>
    <n v="128"/>
    <n v="0.85333333333333339"/>
  </r>
  <r>
    <d v="1986-05-17T00:00:00"/>
    <x v="76"/>
    <x v="8"/>
    <x v="6"/>
    <s v="Unknown"/>
    <s v="Hanty-Mansijsk, Soviet Union"/>
    <x v="547"/>
    <x v="245"/>
    <s v="Yakovlev Yak-40"/>
    <n v="5"/>
    <n v="5"/>
    <n v="0"/>
    <n v="5"/>
    <n v="0"/>
    <n v="0"/>
  </r>
  <r>
    <d v="1986-05-17T00:00:00"/>
    <x v="76"/>
    <x v="8"/>
    <x v="6"/>
    <d v="1899-12-30T23:30:00"/>
    <s v="AtlantiCity, New Jersey"/>
    <x v="1"/>
    <x v="1425"/>
    <s v="Cessna 414A"/>
    <n v="5"/>
    <n v="2"/>
    <n v="0"/>
    <n v="2"/>
    <n v="3"/>
    <n v="0.6"/>
  </r>
  <r>
    <d v="1986-05-18T00:00:00"/>
    <x v="76"/>
    <x v="8"/>
    <x v="6"/>
    <d v="1899-12-30T08:30:00"/>
    <s v="Djibouti, Djibouti"/>
    <x v="548"/>
    <x v="559"/>
    <s v="Dassault Breguet Atlantique"/>
    <n v="19"/>
    <n v="19"/>
    <n v="0"/>
    <n v="19"/>
    <n v="0"/>
    <n v="0"/>
  </r>
  <r>
    <d v="1986-05-24T00:00:00"/>
    <x v="76"/>
    <x v="8"/>
    <x v="6"/>
    <s v="Unknown"/>
    <s v="Antananarivo, Madagascar"/>
    <x v="73"/>
    <x v="1426"/>
    <s v="Douglas C-47"/>
    <n v="13"/>
    <n v="13"/>
    <n v="0"/>
    <n v="13"/>
    <n v="0"/>
    <n v="0"/>
  </r>
  <r>
    <d v="1986-06-10T00:00:00"/>
    <x v="76"/>
    <x v="8"/>
    <x v="7"/>
    <s v="Unknown"/>
    <s v="Near Cairo, Egypt"/>
    <x v="105"/>
    <x v="919"/>
    <s v="Fokker F-27 Friendship 500"/>
    <n v="26"/>
    <n v="23"/>
    <n v="0"/>
    <n v="23"/>
    <n v="3"/>
    <n v="0.11538461538461539"/>
  </r>
  <r>
    <d v="1986-06-12T00:00:00"/>
    <x v="76"/>
    <x v="8"/>
    <x v="7"/>
    <d v="1899-12-30T15:22:00"/>
    <s v="Port Ellen, Islay Island"/>
    <x v="549"/>
    <x v="1427"/>
    <s v="de Havilland Canada DHC-6 Twin Otter 300"/>
    <n v="16"/>
    <n v="1"/>
    <n v="0"/>
    <n v="1"/>
    <n v="15"/>
    <n v="0.9375"/>
  </r>
  <r>
    <d v="1986-06-17T00:00:00"/>
    <x v="76"/>
    <x v="8"/>
    <x v="7"/>
    <s v="Unknown"/>
    <s v="Howard AFB, Panama"/>
    <x v="124"/>
    <x v="197"/>
    <s v="Boeing KC-135A"/>
    <n v="4"/>
    <n v="4"/>
    <n v="0"/>
    <n v="4"/>
    <n v="0"/>
    <n v="0"/>
  </r>
  <r>
    <d v="1986-06-18T00:00:00"/>
    <x v="76"/>
    <x v="8"/>
    <x v="7"/>
    <d v="1899-12-30T09:33:00"/>
    <s v="Grand Canyon, Arizona"/>
    <x v="262"/>
    <x v="1428"/>
    <s v="de Havilland Can. DHC-6 -300/ Bell 206B"/>
    <n v="25"/>
    <n v="25"/>
    <n v="0"/>
    <n v="25"/>
    <n v="0"/>
    <n v="0"/>
  </r>
  <r>
    <d v="1986-06-22T00:00:00"/>
    <x v="76"/>
    <x v="8"/>
    <x v="7"/>
    <d v="1899-12-30T21:35:00"/>
    <s v="Penza,  Russia"/>
    <x v="34"/>
    <x v="245"/>
    <s v="Tupolev TU-134A"/>
    <n v="59"/>
    <n v="1"/>
    <n v="0"/>
    <n v="1"/>
    <n v="58"/>
    <n v="0.98305084745762716"/>
  </r>
  <r>
    <d v="1986-07-02T00:00:00"/>
    <x v="76"/>
    <x v="8"/>
    <x v="1"/>
    <d v="1899-12-30T10:27:00"/>
    <s v="Near Syktyvar, Russia"/>
    <x v="34"/>
    <x v="245"/>
    <s v="Tupolev TU-134A"/>
    <n v="94"/>
    <n v="54"/>
    <n v="0"/>
    <n v="54"/>
    <n v="40"/>
    <n v="0.42553191489361702"/>
  </r>
  <r>
    <d v="1986-07-10T00:00:00"/>
    <x v="76"/>
    <x v="8"/>
    <x v="1"/>
    <s v="Unknown"/>
    <s v="Maputo, Mozambique"/>
    <x v="544"/>
    <x v="1429"/>
    <s v="Douglas C-47A"/>
    <n v="17"/>
    <n v="17"/>
    <n v="0"/>
    <n v="17"/>
    <n v="0"/>
    <n v="0"/>
  </r>
  <r>
    <d v="1986-07-26T00:00:00"/>
    <x v="76"/>
    <x v="8"/>
    <x v="1"/>
    <d v="1899-12-30T17:45:00"/>
    <s v="Yosemite Nation, California"/>
    <x v="28"/>
    <x v="657"/>
    <s v="Piper PA-32-260"/>
    <n v="6"/>
    <n v="3"/>
    <n v="0"/>
    <n v="3"/>
    <n v="3"/>
    <n v="0.5"/>
  </r>
  <r>
    <d v="1986-08-04T00:00:00"/>
    <x v="76"/>
    <x v="8"/>
    <x v="2"/>
    <d v="1899-12-30T00:23:00"/>
    <s v="Off St. Vincent, Leeward Islands"/>
    <x v="550"/>
    <x v="1430"/>
    <s v="de Havilland Canada DHC-6 Twin Otter 300"/>
    <n v="13"/>
    <n v="13"/>
    <n v="0"/>
    <n v="13"/>
    <n v="0"/>
    <n v="0"/>
  </r>
  <r>
    <d v="1986-08-14T00:00:00"/>
    <x v="76"/>
    <x v="8"/>
    <x v="2"/>
    <d v="1899-12-30T11:30:00"/>
    <s v="Near Wampusirpi, Honduras"/>
    <x v="106"/>
    <x v="1118"/>
    <s v="Lockheed C130D"/>
    <n v="59"/>
    <n v="59"/>
    <n v="0"/>
    <n v="59"/>
    <n v="0"/>
    <n v="0"/>
  </r>
  <r>
    <d v="1986-08-16T00:00:00"/>
    <x v="76"/>
    <x v="8"/>
    <x v="2"/>
    <d v="1899-12-30T10:30:00"/>
    <s v="Malakal, Sudan"/>
    <x v="123"/>
    <x v="893"/>
    <s v="Fokker F-27 Friendship 400M"/>
    <n v="60"/>
    <n v="60"/>
    <n v="0"/>
    <n v="60"/>
    <n v="0"/>
    <n v="0"/>
  </r>
  <r>
    <d v="1986-08-21T00:00:00"/>
    <x v="76"/>
    <x v="8"/>
    <x v="2"/>
    <d v="1899-12-30T10:15:00"/>
    <s v="Frenchglen, Oregon"/>
    <x v="44"/>
    <x v="657"/>
    <s v="Cessna T207A"/>
    <n v="6"/>
    <n v="6"/>
    <n v="0"/>
    <n v="6"/>
    <n v="0"/>
    <n v="0"/>
  </r>
  <r>
    <d v="1986-08-28T00:00:00"/>
    <x v="76"/>
    <x v="8"/>
    <x v="2"/>
    <d v="1899-12-30T23:13:00"/>
    <s v="Lander, Wyoming"/>
    <x v="21"/>
    <x v="1431"/>
    <s v="Cessna 441 Conquest"/>
    <n v="7"/>
    <n v="7"/>
    <n v="0"/>
    <n v="7"/>
    <n v="0"/>
    <n v="0"/>
  </r>
  <r>
    <d v="1986-08-28T00:00:00"/>
    <x v="76"/>
    <x v="8"/>
    <x v="2"/>
    <d v="1899-12-30T06:53:00"/>
    <s v="Texarkana, Arkansas"/>
    <x v="95"/>
    <x v="1432"/>
    <s v="Howard 250"/>
    <n v="2"/>
    <n v="2"/>
    <n v="0"/>
    <n v="2"/>
    <n v="0"/>
    <n v="0"/>
  </r>
  <r>
    <d v="1986-08-31T00:00:00"/>
    <x v="76"/>
    <x v="8"/>
    <x v="2"/>
    <d v="1899-12-30T11:52:00"/>
    <s v="Cerritos, California"/>
    <x v="28"/>
    <x v="1433"/>
    <s v="MD Douglas DC-9-32 / Piper PA-28-181"/>
    <n v="67"/>
    <n v="67"/>
    <n v="15"/>
    <n v="82"/>
    <n v="0"/>
    <n v="0"/>
  </r>
  <r>
    <d v="1986-09-03T00:00:00"/>
    <x v="76"/>
    <x v="8"/>
    <x v="0"/>
    <d v="1899-12-30T15:45:00"/>
    <s v="Tullamarine, VIC, Australia"/>
    <x v="551"/>
    <x v="1434"/>
    <s v="Cessna 402"/>
    <n v="6"/>
    <n v="6"/>
    <n v="0"/>
    <n v="6"/>
    <n v="0"/>
    <n v="0"/>
  </r>
  <r>
    <d v="1986-09-05T00:00:00"/>
    <x v="76"/>
    <x v="8"/>
    <x v="0"/>
    <d v="1899-12-30T06:00:00"/>
    <s v="Karachi, Pakistan"/>
    <x v="227"/>
    <x v="154"/>
    <s v="Boeing B-747-121"/>
    <n v="384"/>
    <n v="16"/>
    <n v="1"/>
    <n v="17"/>
    <n v="368"/>
    <n v="0.95833333333333337"/>
  </r>
  <r>
    <d v="1986-09-09T00:00:00"/>
    <x v="76"/>
    <x v="8"/>
    <x v="0"/>
    <s v="Unknown"/>
    <s v="Hopkinsville, Kentucky"/>
    <x v="173"/>
    <x v="197"/>
    <s v="Lockheed C-130A Hercules"/>
    <n v="4"/>
    <n v="3"/>
    <n v="0"/>
    <n v="3"/>
    <n v="1"/>
    <n v="0.25"/>
  </r>
  <r>
    <d v="1986-09-14T00:00:00"/>
    <x v="76"/>
    <x v="8"/>
    <x v="0"/>
    <d v="1899-12-30T03:10:00"/>
    <s v="Amsterdam, Netherlands"/>
    <x v="57"/>
    <x v="1435"/>
    <s v="Britten-Norman BN-2A Trislander"/>
    <n v="1"/>
    <n v="1"/>
    <n v="0"/>
    <n v="1"/>
    <n v="0"/>
    <n v="0"/>
  </r>
  <r>
    <d v="1986-09-19T00:00:00"/>
    <x v="76"/>
    <x v="8"/>
    <x v="0"/>
    <d v="1899-12-30T14:58:00"/>
    <s v="Near Mantiqueira, Brazil"/>
    <x v="53"/>
    <x v="1436"/>
    <s v="Embraer 120RT Brasilia"/>
    <n v="5"/>
    <n v="5"/>
    <n v="0"/>
    <n v="5"/>
    <n v="0"/>
    <n v="0"/>
  </r>
  <r>
    <d v="1986-10-03T00:00:00"/>
    <x v="76"/>
    <x v="8"/>
    <x v="3"/>
    <s v="Unknown"/>
    <s v="Near Manado, Indonesia"/>
    <x v="148"/>
    <x v="1437"/>
    <s v="Shorts SC-7 Skyvan 3-200"/>
    <n v="13"/>
    <n v="13"/>
    <n v="0"/>
    <n v="13"/>
    <n v="0"/>
    <n v="0"/>
  </r>
  <r>
    <d v="1986-10-04T00:00:00"/>
    <x v="76"/>
    <x v="8"/>
    <x v="3"/>
    <d v="1899-12-30T04:10:00"/>
    <s v="San Antonio, Texas"/>
    <x v="59"/>
    <x v="1438"/>
    <s v="Lockheed L-100-30 Hercules"/>
    <n v="3"/>
    <n v="3"/>
    <n v="0"/>
    <n v="3"/>
    <n v="0"/>
    <n v="0"/>
  </r>
  <r>
    <d v="1986-10-14T00:00:00"/>
    <x v="76"/>
    <x v="8"/>
    <x v="3"/>
    <s v="Unknown"/>
    <s v="Ust-Maya, USSR"/>
    <x v="333"/>
    <x v="245"/>
    <s v="LET 410MT Turbojet"/>
    <n v="14"/>
    <n v="14"/>
    <n v="0"/>
    <n v="14"/>
    <n v="0"/>
    <n v="0"/>
  </r>
  <r>
    <d v="1986-10-15T00:00:00"/>
    <x v="76"/>
    <x v="8"/>
    <x v="3"/>
    <s v="Unknown"/>
    <s v="Shiraz, Iran"/>
    <x v="68"/>
    <x v="360"/>
    <s v="Boeing 737-286"/>
    <n v="80"/>
    <n v="3"/>
    <n v="0"/>
    <n v="3"/>
    <n v="77"/>
    <n v="0.96250000000000002"/>
  </r>
  <r>
    <d v="1986-10-15T00:00:00"/>
    <x v="76"/>
    <x v="8"/>
    <x v="3"/>
    <s v="Unknown"/>
    <s v="Near Valparasoll, Chile"/>
    <x v="133"/>
    <x v="1439"/>
    <s v="Casa 212-M Aviocar 100"/>
    <n v="11"/>
    <n v="11"/>
    <n v="0"/>
    <n v="11"/>
    <n v="0"/>
    <n v="0"/>
  </r>
  <r>
    <d v="1986-10-16T00:00:00"/>
    <x v="76"/>
    <x v="8"/>
    <x v="3"/>
    <d v="1899-12-30T15:20:00"/>
    <s v="Fishers Island, New York"/>
    <x v="43"/>
    <x v="1440"/>
    <s v="Piper PA-28-181"/>
    <n v="4"/>
    <n v="2"/>
    <n v="0"/>
    <n v="2"/>
    <n v="2"/>
    <n v="0.5"/>
  </r>
  <r>
    <d v="1986-10-19T00:00:00"/>
    <x v="76"/>
    <x v="8"/>
    <x v="3"/>
    <d v="1899-12-30T19:21:00"/>
    <s v="Near Komatipoot, South Africa"/>
    <x v="84"/>
    <x v="1441"/>
    <s v="Tupolev TU-134A"/>
    <n v="44"/>
    <n v="34"/>
    <n v="0"/>
    <n v="34"/>
    <n v="10"/>
    <n v="0.22727272727272727"/>
  </r>
  <r>
    <d v="1986-10-20T00:00:00"/>
    <x v="76"/>
    <x v="8"/>
    <x v="3"/>
    <d v="1899-12-30T15:50:00"/>
    <s v="Kuybyshev, Russia"/>
    <x v="34"/>
    <x v="245"/>
    <s v="Tupolev TU-134A"/>
    <n v="92"/>
    <n v="70"/>
    <n v="0"/>
    <n v="70"/>
    <n v="22"/>
    <n v="0.2391304347826087"/>
  </r>
  <r>
    <d v="1986-10-22T00:00:00"/>
    <x v="76"/>
    <x v="8"/>
    <x v="3"/>
    <d v="1899-12-30T16:45:00"/>
    <s v="Manhattan, New York"/>
    <x v="43"/>
    <x v="1442"/>
    <s v="Enstrom F-28F"/>
    <n v="2"/>
    <n v="2"/>
    <n v="0"/>
    <n v="2"/>
    <n v="0"/>
    <n v="0"/>
  </r>
  <r>
    <d v="1986-10-23T00:00:00"/>
    <x v="76"/>
    <x v="8"/>
    <x v="3"/>
    <d v="1899-12-30T20:49:00"/>
    <s v="Near Peshawar, Pakistan"/>
    <x v="227"/>
    <x v="478"/>
    <s v="Fokker F-27 Friendship 600"/>
    <n v="54"/>
    <n v="13"/>
    <n v="0"/>
    <n v="13"/>
    <n v="41"/>
    <n v="0.7592592592592593"/>
  </r>
  <r>
    <d v="1986-10-30T00:00:00"/>
    <x v="76"/>
    <x v="8"/>
    <x v="3"/>
    <d v="1899-12-30T17:00:00"/>
    <s v="Near Managua, Nicaragua"/>
    <x v="179"/>
    <x v="1048"/>
    <s v="Mil Mi-17 (helicopter)"/>
    <n v="23"/>
    <n v="21"/>
    <n v="0"/>
    <n v="21"/>
    <n v="2"/>
    <n v="8.6956521739130432E-2"/>
  </r>
  <r>
    <d v="1986-11-02T00:00:00"/>
    <x v="76"/>
    <x v="8"/>
    <x v="5"/>
    <d v="1899-12-30T19:25:00"/>
    <s v="Near Zahedan, Iran"/>
    <x v="68"/>
    <x v="1290"/>
    <s v="Lockheed C-130"/>
    <n v="103"/>
    <n v="103"/>
    <n v="0"/>
    <n v="103"/>
    <n v="0"/>
    <n v="0"/>
  </r>
  <r>
    <d v="1986-11-06T00:00:00"/>
    <x v="76"/>
    <x v="8"/>
    <x v="5"/>
    <s v="Unknown"/>
    <s v="Off Sumburgh Head, Shetlands, Scotland"/>
    <x v="552"/>
    <x v="1443"/>
    <s v="Boeing-Vertol Chinook"/>
    <n v="47"/>
    <n v="45"/>
    <n v="0"/>
    <n v="45"/>
    <n v="2"/>
    <n v="4.2553191489361701E-2"/>
  </r>
  <r>
    <d v="1986-11-25T00:00:00"/>
    <x v="76"/>
    <x v="8"/>
    <x v="5"/>
    <s v="Unknown"/>
    <s v="Near Sarowbi, Afghanistan"/>
    <x v="363"/>
    <x v="1444"/>
    <s v="Ilyushin IL-18"/>
    <n v="40"/>
    <n v="40"/>
    <n v="0"/>
    <n v="40"/>
    <n v="0"/>
    <n v="0"/>
  </r>
  <r>
    <d v="1986-12-12T00:00:00"/>
    <x v="76"/>
    <x v="8"/>
    <x v="9"/>
    <s v="Unknown"/>
    <s v="Berlin, East Germany"/>
    <x v="341"/>
    <x v="245"/>
    <s v="Tupolev TU-134A"/>
    <n v="82"/>
    <n v="70"/>
    <n v="0"/>
    <n v="70"/>
    <n v="12"/>
    <n v="0.14634146341463414"/>
  </r>
  <r>
    <d v="1986-12-15T00:00:00"/>
    <x v="76"/>
    <x v="8"/>
    <x v="9"/>
    <s v="Unknown"/>
    <s v="Near Lanzhou, China"/>
    <x v="29"/>
    <x v="1063"/>
    <s v="Antonov AN-24RV"/>
    <n v="44"/>
    <n v="6"/>
    <n v="0"/>
    <n v="6"/>
    <n v="38"/>
    <n v="0.86363636363636365"/>
  </r>
  <r>
    <d v="1986-12-25T00:00:00"/>
    <x v="76"/>
    <x v="8"/>
    <x v="9"/>
    <s v="Unknown"/>
    <s v="Ay, Saudi Arabia"/>
    <x v="310"/>
    <x v="1445"/>
    <s v="Boeing B-737-270C"/>
    <n v="106"/>
    <n v="63"/>
    <n v="0"/>
    <n v="63"/>
    <n v="43"/>
    <n v="0.40566037735849059"/>
  </r>
  <r>
    <d v="1986-12-27T00:00:00"/>
    <x v="76"/>
    <x v="8"/>
    <x v="9"/>
    <d v="1899-12-30T13:48:00"/>
    <s v="Near Nasaso, Fiji"/>
    <x v="508"/>
    <x v="1446"/>
    <s v="de Havilland DH-114 Heron 2B"/>
    <n v="14"/>
    <n v="11"/>
    <n v="0"/>
    <n v="11"/>
    <n v="3"/>
    <n v="0.21428571428571427"/>
  </r>
  <r>
    <d v="1987-01-02T00:00:00"/>
    <x v="74"/>
    <x v="8"/>
    <x v="11"/>
    <d v="1899-12-30T16:30:00"/>
    <s v="Off Bata, Equatorial Guinea"/>
    <x v="479"/>
    <x v="1447"/>
    <s v="CASA 212-100"/>
    <n v="22"/>
    <n v="22"/>
    <n v="0"/>
    <n v="22"/>
    <n v="0"/>
    <n v="0"/>
  </r>
  <r>
    <d v="1987-01-03T00:00:00"/>
    <x v="74"/>
    <x v="8"/>
    <x v="11"/>
    <s v="Unknown"/>
    <s v="Abidjan, Ivory Coast"/>
    <x v="183"/>
    <x v="203"/>
    <s v="Boeing B-707-379C"/>
    <n v="51"/>
    <n v="50"/>
    <n v="0"/>
    <n v="50"/>
    <n v="1"/>
    <n v="1.9607843137254902E-2"/>
  </r>
  <r>
    <d v="1987-01-12T00:00:00"/>
    <x v="74"/>
    <x v="8"/>
    <x v="11"/>
    <s v="Unknown"/>
    <s v="Toronto, Canada"/>
    <x v="83"/>
    <x v="1448"/>
    <s v="Britten-Norman BN-2A-20 Islander"/>
    <n v="3"/>
    <n v="1"/>
    <n v="0"/>
    <n v="1"/>
    <n v="2"/>
    <n v="0.66666666666666663"/>
  </r>
  <r>
    <d v="1987-01-13T00:00:00"/>
    <x v="74"/>
    <x v="8"/>
    <x v="11"/>
    <d v="1899-12-30T13:30:00"/>
    <s v="Near Asmara, Ethiopia"/>
    <x v="324"/>
    <x v="1307"/>
    <s v="Antonov AN-12"/>
    <n v="54"/>
    <n v="54"/>
    <n v="0"/>
    <n v="54"/>
    <n v="0"/>
    <n v="0"/>
  </r>
  <r>
    <d v="1987-01-15T00:00:00"/>
    <x v="74"/>
    <x v="8"/>
    <x v="11"/>
    <d v="1899-12-30T12:52:00"/>
    <s v="Salt Lake City, Utah"/>
    <x v="85"/>
    <x v="1449"/>
    <s v="Swearingen SA-226TC / Mooney M-20C"/>
    <n v="10"/>
    <n v="10"/>
    <n v="0"/>
    <n v="10"/>
    <n v="0"/>
    <n v="0"/>
  </r>
  <r>
    <d v="1987-01-16T00:00:00"/>
    <x v="74"/>
    <x v="8"/>
    <x v="11"/>
    <d v="1899-12-30T06:40:00"/>
    <s v="Cima, California"/>
    <x v="28"/>
    <x v="1450"/>
    <s v="Cessna 208 Caravan I"/>
    <n v="1"/>
    <n v="1"/>
    <n v="0"/>
    <n v="1"/>
    <n v="0"/>
    <n v="0"/>
  </r>
  <r>
    <d v="1987-01-30T00:00:00"/>
    <x v="74"/>
    <x v="8"/>
    <x v="11"/>
    <s v="Unknown"/>
    <s v="Off Monrovia, Liberia"/>
    <x v="256"/>
    <x v="1451"/>
    <s v="Cessna U-27A Caravan I"/>
    <n v="18"/>
    <n v="16"/>
    <n v="0"/>
    <n v="16"/>
    <n v="2"/>
    <n v="0.1111111111111111"/>
  </r>
  <r>
    <d v="1987-02-05T00:00:00"/>
    <x v="74"/>
    <x v="8"/>
    <x v="10"/>
    <s v="Unknown"/>
    <s v="Near Jakiri, Cameroon"/>
    <x v="265"/>
    <x v="1452"/>
    <s v="Learjet 55"/>
    <n v="11"/>
    <n v="11"/>
    <n v="0"/>
    <n v="11"/>
    <n v="0"/>
    <n v="0"/>
  </r>
  <r>
    <d v="1987-02-06T00:00:00"/>
    <x v="74"/>
    <x v="8"/>
    <x v="10"/>
    <s v="Unknown"/>
    <s v="Off Papua, New Guinea"/>
    <x v="122"/>
    <x v="1273"/>
    <s v="Embraer 110P2 Bandeirante"/>
    <n v="17"/>
    <n v="14"/>
    <n v="0"/>
    <n v="14"/>
    <n v="3"/>
    <n v="0.17647058823529413"/>
  </r>
  <r>
    <d v="1987-02-09T00:00:00"/>
    <x v="74"/>
    <x v="8"/>
    <x v="10"/>
    <d v="1899-12-30T11:30:00"/>
    <s v="Near Khost, Afghanistan"/>
    <x v="363"/>
    <x v="1444"/>
    <s v="Antonov AN-26"/>
    <n v="36"/>
    <n v="36"/>
    <n v="0"/>
    <n v="36"/>
    <n v="0"/>
    <n v="0"/>
  </r>
  <r>
    <d v="1987-02-14T00:00:00"/>
    <x v="74"/>
    <x v="8"/>
    <x v="10"/>
    <s v="Unknown"/>
    <s v="Durango, Mexico"/>
    <x v="70"/>
    <x v="1453"/>
    <s v="Boeing B-707-323B"/>
    <n v="135"/>
    <n v="1"/>
    <n v="0"/>
    <n v="1"/>
    <n v="134"/>
    <n v="0.99259259259259258"/>
  </r>
  <r>
    <d v="1987-03-04T00:00:00"/>
    <x v="74"/>
    <x v="8"/>
    <x v="4"/>
    <d v="1899-12-30T14:34:00"/>
    <s v="Detroit, Michigan"/>
    <x v="90"/>
    <x v="1454"/>
    <s v="CASA 212 Aviocar 200"/>
    <n v="22"/>
    <n v="9"/>
    <n v="0"/>
    <n v="9"/>
    <n v="13"/>
    <n v="0.59090909090909094"/>
  </r>
  <r>
    <d v="1987-03-06T00:00:00"/>
    <x v="74"/>
    <x v="8"/>
    <x v="4"/>
    <d v="1899-12-30T19:10:00"/>
    <s v="Near Almaty, Kazakhstan"/>
    <x v="448"/>
    <x v="245"/>
    <s v="Antonov An-26"/>
    <n v="9"/>
    <n v="9"/>
    <n v="0"/>
    <n v="9"/>
    <n v="0"/>
    <n v="0"/>
  </r>
  <r>
    <d v="1987-03-13T00:00:00"/>
    <x v="74"/>
    <x v="8"/>
    <x v="4"/>
    <s v="Unknown"/>
    <s v="Spokane, Washington"/>
    <x v="69"/>
    <x v="197"/>
    <s v="Boeing KC-135"/>
    <n v="6"/>
    <n v="6"/>
    <n v="1"/>
    <n v="7"/>
    <n v="0"/>
    <n v="0"/>
  </r>
  <r>
    <d v="1987-03-21T00:00:00"/>
    <x v="74"/>
    <x v="8"/>
    <x v="4"/>
    <d v="1899-12-30T13:55:00"/>
    <s v="Mount San Gorgonio, California"/>
    <x v="28"/>
    <x v="1455"/>
    <s v="F-4C Phantom jet fighter"/>
    <n v="2"/>
    <n v="2"/>
    <n v="0"/>
    <n v="2"/>
    <n v="0"/>
    <n v="0"/>
  </r>
  <r>
    <d v="1987-03-27T00:00:00"/>
    <x v="74"/>
    <x v="8"/>
    <x v="4"/>
    <d v="1899-12-30T20:45:00"/>
    <s v="Eagle, Colorado"/>
    <x v="96"/>
    <x v="1456"/>
    <s v="Learjet 24A"/>
    <n v="3"/>
    <n v="3"/>
    <n v="0"/>
    <n v="3"/>
    <n v="0"/>
    <n v="0"/>
  </r>
  <r>
    <d v="1987-03-30T00:00:00"/>
    <x v="74"/>
    <x v="8"/>
    <x v="4"/>
    <d v="1899-12-30T11:00:00"/>
    <s v="Near Parachinar, Pakistan"/>
    <x v="227"/>
    <x v="1444"/>
    <s v="Antonov AN-26"/>
    <n v="40"/>
    <n v="40"/>
    <n v="0"/>
    <n v="40"/>
    <n v="0"/>
    <n v="0"/>
  </r>
  <r>
    <d v="1987-04-01T00:00:00"/>
    <x v="74"/>
    <x v="8"/>
    <x v="8"/>
    <d v="1899-12-30T21:30:00"/>
    <s v="Anchorage, Alaska"/>
    <x v="175"/>
    <x v="657"/>
    <s v="Cessna 402"/>
    <n v="2"/>
    <n v="2"/>
    <n v="0"/>
    <n v="2"/>
    <n v="0"/>
    <n v="0"/>
  </r>
  <r>
    <d v="1987-04-02T00:00:00"/>
    <x v="74"/>
    <x v="8"/>
    <x v="8"/>
    <d v="1899-12-30T17:30:00"/>
    <s v="Near Skien, Norway"/>
    <x v="116"/>
    <x v="1457"/>
    <s v="Beechcraft King Air C90"/>
    <n v="10"/>
    <n v="10"/>
    <n v="0"/>
    <n v="10"/>
    <n v="0"/>
    <n v="0"/>
  </r>
  <r>
    <d v="1987-04-04T00:00:00"/>
    <x v="74"/>
    <x v="8"/>
    <x v="8"/>
    <d v="1899-12-30T14:40:00"/>
    <s v="Medan-Polonia, Indonesia"/>
    <x v="148"/>
    <x v="364"/>
    <s v="McDonnell Douglas DC-9-32"/>
    <n v="45"/>
    <n v="27"/>
    <n v="0"/>
    <n v="27"/>
    <n v="18"/>
    <n v="0.4"/>
  </r>
  <r>
    <d v="1987-04-13T00:00:00"/>
    <x v="74"/>
    <x v="8"/>
    <x v="8"/>
    <d v="1899-12-30T21:55:00"/>
    <s v="Kansas City, Kansas"/>
    <x v="56"/>
    <x v="1458"/>
    <s v="Boeing 707-351C"/>
    <n v="4"/>
    <n v="4"/>
    <n v="0"/>
    <n v="4"/>
    <n v="0"/>
    <n v="0"/>
  </r>
  <r>
    <d v="1987-04-23T00:00:00"/>
    <x v="74"/>
    <x v="8"/>
    <x v="8"/>
    <d v="1899-12-30T19:35:00"/>
    <s v="Wilmington, North Carolina"/>
    <x v="169"/>
    <x v="1459"/>
    <s v="Swearingen SA-26TC Metro II"/>
    <n v="2"/>
    <n v="2"/>
    <n v="0"/>
    <n v="2"/>
    <n v="0"/>
    <n v="0"/>
  </r>
  <r>
    <d v="1987-05-05T00:00:00"/>
    <x v="74"/>
    <x v="8"/>
    <x v="6"/>
    <s v="Unknown"/>
    <s v="Malakal, Sudan"/>
    <x v="123"/>
    <x v="1460"/>
    <s v="Cessna 404 Titan II"/>
    <n v="13"/>
    <n v="13"/>
    <n v="0"/>
    <n v="13"/>
    <n v="0"/>
    <n v="0"/>
  </r>
  <r>
    <d v="1988-10-04T00:00:00"/>
    <x v="62"/>
    <x v="8"/>
    <x v="3"/>
    <d v="1899-12-30T23:00:00"/>
    <s v="Near Batagay, Russia"/>
    <x v="34"/>
    <x v="245"/>
    <s v="Antonov 12BP"/>
    <n v="6"/>
    <n v="6"/>
    <n v="0"/>
    <n v="6"/>
    <n v="0"/>
    <n v="0"/>
  </r>
  <r>
    <d v="1987-05-08T00:00:00"/>
    <x v="74"/>
    <x v="8"/>
    <x v="6"/>
    <d v="1899-12-30T06:50:00"/>
    <s v="Mayaguez, Puerto Rico"/>
    <x v="157"/>
    <x v="1461"/>
    <s v="CASA 212 Aviocar 200"/>
    <n v="6"/>
    <n v="2"/>
    <n v="0"/>
    <n v="2"/>
    <n v="4"/>
    <n v="0.66666666666666663"/>
  </r>
  <r>
    <d v="1987-05-09T00:00:00"/>
    <x v="74"/>
    <x v="8"/>
    <x v="6"/>
    <d v="1899-12-30T11:12:00"/>
    <s v="Warsaw, Poland"/>
    <x v="233"/>
    <x v="163"/>
    <s v="Ilyushin IL-62M"/>
    <n v="183"/>
    <n v="183"/>
    <n v="0"/>
    <n v="183"/>
    <n v="0"/>
    <n v="0"/>
  </r>
  <r>
    <d v="1987-05-11T00:00:00"/>
    <x v="74"/>
    <x v="8"/>
    <x v="6"/>
    <d v="1899-12-30T18:00:00"/>
    <s v="Pickle Lake, Ontario, Canada"/>
    <x v="129"/>
    <x v="1462"/>
    <s v="Douglas C-47B"/>
    <n v="2"/>
    <n v="2"/>
    <n v="0"/>
    <n v="2"/>
    <n v="0"/>
    <n v="0"/>
  </r>
  <r>
    <d v="1987-05-13T00:00:00"/>
    <x v="74"/>
    <x v="8"/>
    <x v="6"/>
    <d v="1899-12-30T07:20:00"/>
    <s v="Sayre, Pennsylvania"/>
    <x v="14"/>
    <x v="657"/>
    <s v="Piper PA-32-300"/>
    <n v="3"/>
    <n v="2"/>
    <n v="0"/>
    <n v="2"/>
    <n v="1"/>
    <n v="0.33333333333333331"/>
  </r>
  <r>
    <d v="1987-05-19T00:00:00"/>
    <x v="74"/>
    <x v="8"/>
    <x v="6"/>
    <s v="Unknown"/>
    <s v="Santa Cruz, Bolivia"/>
    <x v="94"/>
    <x v="1463"/>
    <s v="de Havilland Canada DHC-6 Twin Otter 300"/>
    <n v="16"/>
    <n v="14"/>
    <n v="0"/>
    <n v="14"/>
    <n v="2"/>
    <n v="0.125"/>
  </r>
  <r>
    <d v="1987-05-23T00:00:00"/>
    <x v="74"/>
    <x v="8"/>
    <x v="6"/>
    <s v="Unknown"/>
    <s v="Near Ruteng, Indonesia"/>
    <x v="148"/>
    <x v="908"/>
    <s v="de Havilland Canada DHC-6 Twin Otter 300"/>
    <n v="8"/>
    <n v="8"/>
    <n v="0"/>
    <n v="8"/>
    <n v="0"/>
    <n v="0"/>
  </r>
  <r>
    <d v="1987-05-25T00:00:00"/>
    <x v="74"/>
    <x v="8"/>
    <x v="6"/>
    <s v="Unknown"/>
    <s v="Ilaga, Indonesia"/>
    <x v="148"/>
    <x v="1464"/>
    <s v="de Havilland Canada DHC-6 Twin Otter 100"/>
    <n v="30"/>
    <n v="6"/>
    <n v="0"/>
    <n v="6"/>
    <n v="24"/>
    <n v="0.8"/>
  </r>
  <r>
    <d v="1987-05-30T00:00:00"/>
    <x v="74"/>
    <x v="8"/>
    <x v="6"/>
    <s v="Unknown"/>
    <s v="Lübeck , Germany"/>
    <x v="4"/>
    <x v="1465"/>
    <s v="Cessna 501 Citation"/>
    <n v="4"/>
    <n v="2"/>
    <n v="0"/>
    <n v="2"/>
    <n v="2"/>
    <n v="0.5"/>
  </r>
  <r>
    <d v="1987-06-05T00:00:00"/>
    <x v="74"/>
    <x v="8"/>
    <x v="7"/>
    <s v="Unknown"/>
    <s v="Bolivar State, Venezuela"/>
    <x v="210"/>
    <x v="1466"/>
    <s v="Britten-Norman BN-2A Islander"/>
    <n v="10"/>
    <n v="10"/>
    <n v="0"/>
    <n v="10"/>
    <n v="0"/>
    <n v="0"/>
  </r>
  <r>
    <d v="1987-06-11T00:00:00"/>
    <x v="74"/>
    <x v="8"/>
    <x v="7"/>
    <s v="Unknown"/>
    <s v="Khost, Afghanistan"/>
    <x v="363"/>
    <x v="966"/>
    <s v="Antonov AN-26"/>
    <n v="53"/>
    <n v="53"/>
    <n v="0"/>
    <n v="53"/>
    <n v="0"/>
    <n v="0"/>
  </r>
  <r>
    <d v="1987-06-18T00:00:00"/>
    <x v="74"/>
    <x v="8"/>
    <x v="7"/>
    <d v="1899-12-30T10:00:00"/>
    <s v="Near Montelillo, Peru"/>
    <x v="101"/>
    <x v="1467"/>
    <s v="Antonov AN-26"/>
    <n v="46"/>
    <n v="46"/>
    <n v="0"/>
    <n v="46"/>
    <n v="0"/>
    <n v="0"/>
  </r>
  <r>
    <d v="1987-06-19T00:00:00"/>
    <x v="74"/>
    <x v="8"/>
    <x v="7"/>
    <s v="Unknown"/>
    <s v="Berdiansk, USSR"/>
    <x v="333"/>
    <x v="245"/>
    <s v="Yakovlev YAK-40"/>
    <n v="29"/>
    <n v="8"/>
    <n v="0"/>
    <n v="8"/>
    <n v="21"/>
    <n v="0.72413793103448276"/>
  </r>
  <r>
    <d v="1987-06-21T00:00:00"/>
    <x v="74"/>
    <x v="8"/>
    <x v="7"/>
    <s v="Unknown"/>
    <s v="Heho, Burma"/>
    <x v="81"/>
    <x v="938"/>
    <s v="Fokker F-27 Friendship 200"/>
    <n v="45"/>
    <n v="45"/>
    <n v="0"/>
    <n v="45"/>
    <n v="0"/>
    <n v="0"/>
  </r>
  <r>
    <d v="1987-06-26T00:00:00"/>
    <x v="74"/>
    <x v="8"/>
    <x v="7"/>
    <d v="1899-12-30T11:03:00"/>
    <s v="Near Baguio, Philippines"/>
    <x v="193"/>
    <x v="254"/>
    <s v="Hawker Siddeley HS-748-209 Srs. 2"/>
    <n v="50"/>
    <n v="50"/>
    <n v="0"/>
    <n v="50"/>
    <n v="0"/>
    <n v="0"/>
  </r>
  <r>
    <d v="1987-07-01T00:00:00"/>
    <x v="74"/>
    <x v="8"/>
    <x v="1"/>
    <s v="Unknown"/>
    <s v="Fort Bragg AFB, North Carolina"/>
    <x v="169"/>
    <x v="197"/>
    <s v="Lockheed C-130E Hercules"/>
    <n v="6"/>
    <n v="4"/>
    <n v="1"/>
    <n v="5"/>
    <n v="2"/>
    <n v="0.33333333333333331"/>
  </r>
  <r>
    <d v="1987-07-24T00:00:00"/>
    <x v="74"/>
    <x v="8"/>
    <x v="1"/>
    <s v="Unknown"/>
    <s v="Geneva, Switzerland"/>
    <x v="66"/>
    <x v="611"/>
    <s v="McDonnell Douglas DC-10-30"/>
    <n v="163"/>
    <n v="1"/>
    <n v="0"/>
    <n v="1"/>
    <n v="162"/>
    <n v="0.99386503067484666"/>
  </r>
  <r>
    <d v="1987-07-30T00:00:00"/>
    <x v="74"/>
    <x v="8"/>
    <x v="1"/>
    <d v="1899-12-30T17:03:00"/>
    <s v="Mexico City, Mexico"/>
    <x v="70"/>
    <x v="1468"/>
    <s v="Boeing B-377 Stratofreighter"/>
    <n v="12"/>
    <n v="5"/>
    <n v="54"/>
    <n v="59"/>
    <n v="7"/>
    <n v="0.58333333333333337"/>
  </r>
  <r>
    <d v="1987-07-31T00:00:00"/>
    <x v="74"/>
    <x v="8"/>
    <x v="1"/>
    <s v="Unknown"/>
    <s v="Guatemala City, Guatemala"/>
    <x v="260"/>
    <x v="1469"/>
    <s v="Learjet 23A"/>
    <n v="3"/>
    <n v="2"/>
    <n v="0"/>
    <n v="2"/>
    <n v="1"/>
    <n v="0.33333333333333331"/>
  </r>
  <r>
    <d v="1987-08-04T00:00:00"/>
    <x v="74"/>
    <x v="8"/>
    <x v="2"/>
    <s v="Unknown"/>
    <s v="Calama, Chile"/>
    <x v="133"/>
    <x v="429"/>
    <s v="Boeing B-737-2A1"/>
    <n v="33"/>
    <n v="2"/>
    <n v="0"/>
    <n v="2"/>
    <n v="31"/>
    <n v="0.93939393939393945"/>
  </r>
  <r>
    <d v="1988-01-18T00:00:00"/>
    <x v="62"/>
    <x v="8"/>
    <x v="11"/>
    <d v="1899-12-30T22:17:00"/>
    <s v="Near Chungking, Sichuan, China"/>
    <x v="553"/>
    <x v="1470"/>
    <s v="Ilyushin IL-18D"/>
    <n v="108"/>
    <n v="108"/>
    <n v="0"/>
    <n v="108"/>
    <n v="0"/>
    <n v="0"/>
  </r>
  <r>
    <d v="1987-08-16T00:00:00"/>
    <x v="74"/>
    <x v="8"/>
    <x v="2"/>
    <d v="1899-12-30T20:46:00"/>
    <s v="Romulus, Michigan"/>
    <x v="90"/>
    <x v="1471"/>
    <s v="McDonnell Douglas MD-82"/>
    <n v="155"/>
    <n v="154"/>
    <n v="2"/>
    <n v="156"/>
    <n v="1"/>
    <n v="6.4516129032258064E-3"/>
  </r>
  <r>
    <d v="1987-08-18T00:00:00"/>
    <x v="74"/>
    <x v="8"/>
    <x v="2"/>
    <s v="Unknown"/>
    <s v="Near Auturn, France"/>
    <x v="11"/>
    <x v="1472"/>
    <s v="Piper PA-31-350 Navajo"/>
    <n v="7"/>
    <n v="4"/>
    <n v="0"/>
    <n v="4"/>
    <n v="3"/>
    <n v="0.42857142857142855"/>
  </r>
  <r>
    <d v="1987-08-31T00:00:00"/>
    <x v="74"/>
    <x v="8"/>
    <x v="2"/>
    <d v="1899-12-30T15:36:00"/>
    <s v="Off Ko Phuket, Thiland"/>
    <x v="554"/>
    <x v="748"/>
    <s v="Boeing B-737-2P5"/>
    <n v="83"/>
    <n v="83"/>
    <n v="0"/>
    <n v="83"/>
    <n v="0"/>
    <n v="0"/>
  </r>
  <r>
    <d v="1987-09-08T00:00:00"/>
    <x v="74"/>
    <x v="8"/>
    <x v="0"/>
    <s v="Unknown"/>
    <s v="Carajas, Brazil"/>
    <x v="53"/>
    <x v="288"/>
    <s v="Hawker Siddeley HS-125-403B"/>
    <n v="9"/>
    <n v="9"/>
    <n v="0"/>
    <n v="9"/>
    <n v="0"/>
    <n v="0"/>
  </r>
  <r>
    <d v="1987-09-13T00:00:00"/>
    <x v="74"/>
    <x v="8"/>
    <x v="0"/>
    <s v="Unknown"/>
    <s v="Kunduz, Afghanistan"/>
    <x v="363"/>
    <x v="245"/>
    <s v="Antonov AN-26"/>
    <n v="15"/>
    <n v="15"/>
    <n v="0"/>
    <n v="15"/>
    <n v="0"/>
    <n v="0"/>
  </r>
  <r>
    <d v="1987-09-21T00:00:00"/>
    <x v="74"/>
    <x v="8"/>
    <x v="0"/>
    <d v="1899-12-30T09:05:00"/>
    <s v="Luxor, Egypt"/>
    <x v="105"/>
    <x v="919"/>
    <s v="Airbus A.300B4-203"/>
    <n v="5"/>
    <n v="5"/>
    <n v="0"/>
    <n v="5"/>
    <n v="0"/>
    <n v="0"/>
  </r>
  <r>
    <d v="1987-09-21T00:00:00"/>
    <x v="74"/>
    <x v="8"/>
    <x v="0"/>
    <d v="1899-12-30T21:10:00"/>
    <s v="Hailey, Idaho"/>
    <x v="46"/>
    <x v="657"/>
    <s v="Cessna T210L"/>
    <n v="3"/>
    <n v="3"/>
    <n v="0"/>
    <n v="3"/>
    <n v="0"/>
    <n v="0"/>
  </r>
  <r>
    <d v="1987-10-11T00:00:00"/>
    <x v="74"/>
    <x v="8"/>
    <x v="3"/>
    <s v="Unknown"/>
    <s v="Near Pagan, Myanmar"/>
    <x v="304"/>
    <x v="938"/>
    <s v="Fokker F-27 Friendship 500"/>
    <n v="49"/>
    <n v="49"/>
    <n v="0"/>
    <n v="49"/>
    <n v="0"/>
    <n v="0"/>
  </r>
  <r>
    <d v="1987-10-11T00:00:00"/>
    <x v="74"/>
    <x v="8"/>
    <x v="3"/>
    <s v="Unknown"/>
    <s v="El Poleo, Colombia"/>
    <x v="38"/>
    <x v="1473"/>
    <s v="de Havilland Canada DHC-6 Twin Otter 310"/>
    <n v="9"/>
    <n v="2"/>
    <n v="0"/>
    <n v="2"/>
    <n v="7"/>
    <n v="0.77777777777777779"/>
  </r>
  <r>
    <d v="1987-10-15T00:00:00"/>
    <x v="74"/>
    <x v="8"/>
    <x v="3"/>
    <d v="1899-12-30T18:28:00"/>
    <s v="Mt. Crezzo, Italy"/>
    <x v="31"/>
    <x v="813"/>
    <s v="Aerospatiale Alenia ATR-42-312"/>
    <n v="37"/>
    <n v="37"/>
    <n v="0"/>
    <n v="37"/>
    <n v="0"/>
    <n v="0"/>
  </r>
  <r>
    <d v="1987-10-19T00:00:00"/>
    <x v="74"/>
    <x v="8"/>
    <x v="3"/>
    <s v="Unknown"/>
    <s v="Komsomolsk-on-Amur, Russia"/>
    <x v="34"/>
    <x v="1405"/>
    <s v="Antonov An-12B"/>
    <n v="9"/>
    <n v="9"/>
    <n v="0"/>
    <n v="9"/>
    <n v="0"/>
    <n v="0"/>
  </r>
  <r>
    <d v="1987-11-04T00:00:00"/>
    <x v="74"/>
    <x v="8"/>
    <x v="5"/>
    <d v="1899-12-30T22:40:00"/>
    <s v="Bellingham, Washington"/>
    <x v="69"/>
    <x v="1474"/>
    <s v="Cessna 310 N"/>
    <n v="4"/>
    <n v="4"/>
    <n v="0"/>
    <n v="4"/>
    <n v="0"/>
    <n v="0"/>
  </r>
  <r>
    <d v="1987-11-06T00:00:00"/>
    <x v="74"/>
    <x v="8"/>
    <x v="5"/>
    <d v="1899-12-30T08:30:00"/>
    <s v="Ulongue, Malawi"/>
    <x v="555"/>
    <x v="1475"/>
    <s v="Shorts SC-7 Skyvan 3-100"/>
    <n v="10"/>
    <n v="10"/>
    <n v="0"/>
    <n v="10"/>
    <n v="0"/>
    <n v="0"/>
  </r>
  <r>
    <d v="1987-11-10T00:00:00"/>
    <x v="74"/>
    <x v="8"/>
    <x v="5"/>
    <d v="1899-12-30T17:13:00"/>
    <s v="Near Ross River, Canada"/>
    <x v="83"/>
    <x v="1143"/>
    <s v="de Havilland Canada DHC-4A Caribou"/>
    <n v="4"/>
    <n v="2"/>
    <n v="0"/>
    <n v="2"/>
    <n v="2"/>
    <n v="0.5"/>
  </r>
  <r>
    <d v="1987-11-15T00:00:00"/>
    <x v="74"/>
    <x v="8"/>
    <x v="5"/>
    <d v="1899-12-30T14:15:00"/>
    <s v="Denver, Colorado"/>
    <x v="96"/>
    <x v="485"/>
    <s v="McDonnell Douglas DC-9-14"/>
    <n v="82"/>
    <n v="28"/>
    <n v="0"/>
    <n v="28"/>
    <n v="54"/>
    <n v="0.65853658536585369"/>
  </r>
  <r>
    <d v="1987-11-23T00:00:00"/>
    <x v="74"/>
    <x v="8"/>
    <x v="5"/>
    <d v="1899-12-30T18:25:00"/>
    <s v="Homer, Alaska"/>
    <x v="175"/>
    <x v="1246"/>
    <s v="Beechcraft 1900C"/>
    <n v="21"/>
    <n v="18"/>
    <n v="0"/>
    <n v="18"/>
    <n v="3"/>
    <n v="0.14285714285714285"/>
  </r>
  <r>
    <d v="1987-11-27T00:00:00"/>
    <x v="74"/>
    <x v="8"/>
    <x v="5"/>
    <s v="Unknown"/>
    <s v="Off Kaikoura, New Zealand"/>
    <x v="78"/>
    <x v="1476"/>
    <s v="Cessna 208 Caravan I"/>
    <n v="2"/>
    <n v="2"/>
    <n v="0"/>
    <n v="2"/>
    <n v="0"/>
    <n v="0"/>
  </r>
  <r>
    <d v="1988-01-19T00:00:00"/>
    <x v="62"/>
    <x v="8"/>
    <x v="11"/>
    <s v="Unknown"/>
    <s v="Green Island, Taiwan"/>
    <x v="229"/>
    <x v="1282"/>
    <s v="Britten-Norman BN-2A-26 Trislander"/>
    <n v="11"/>
    <n v="10"/>
    <n v="0"/>
    <n v="10"/>
    <n v="1"/>
    <n v="9.0909090909090912E-2"/>
  </r>
  <r>
    <d v="1988-01-19T00:00:00"/>
    <x v="62"/>
    <x v="8"/>
    <x v="11"/>
    <d v="1899-12-30T19:20:00"/>
    <s v="Bayfield, Colorado"/>
    <x v="96"/>
    <x v="1477"/>
    <s v="Swearingen SA.227AC Metro"/>
    <n v="17"/>
    <n v="9"/>
    <n v="0"/>
    <n v="9"/>
    <n v="8"/>
    <n v="0.47058823529411764"/>
  </r>
  <r>
    <d v="1987-11-28T00:00:00"/>
    <x v="74"/>
    <x v="8"/>
    <x v="5"/>
    <d v="1899-12-30T04:00:00"/>
    <s v="Off Mauritius, Indian Ocean"/>
    <x v="162"/>
    <x v="183"/>
    <s v="Boeing B-747-244B"/>
    <n v="159"/>
    <n v="159"/>
    <n v="0"/>
    <n v="159"/>
    <n v="0"/>
    <n v="0"/>
  </r>
  <r>
    <d v="1987-11-29T00:00:00"/>
    <x v="74"/>
    <x v="8"/>
    <x v="5"/>
    <d v="1899-12-30T11:30:00"/>
    <s v="Over the Andaman Sea"/>
    <x v="556"/>
    <x v="884"/>
    <s v="Boeing B-707-3B5C"/>
    <n v="115"/>
    <n v="115"/>
    <n v="0"/>
    <n v="115"/>
    <n v="0"/>
    <n v="0"/>
  </r>
  <r>
    <d v="1987-12-03T00:00:00"/>
    <x v="74"/>
    <x v="8"/>
    <x v="9"/>
    <s v="Unknown"/>
    <s v="Near Kishwati, Rwanda"/>
    <x v="557"/>
    <x v="1478"/>
    <s v="Cessna 404 Titan"/>
    <n v="14"/>
    <n v="14"/>
    <n v="0"/>
    <n v="14"/>
    <n v="0"/>
    <n v="0"/>
  </r>
  <r>
    <d v="1987-12-07T00:00:00"/>
    <x v="74"/>
    <x v="8"/>
    <x v="9"/>
    <d v="1899-12-30T16:16:00"/>
    <s v="San Luis Obispo, California"/>
    <x v="28"/>
    <x v="933"/>
    <s v="British Aerospace BAe-146-200A"/>
    <n v="43"/>
    <n v="43"/>
    <n v="0"/>
    <n v="43"/>
    <n v="0"/>
    <n v="0"/>
  </r>
  <r>
    <d v="1987-12-08T00:00:00"/>
    <x v="74"/>
    <x v="8"/>
    <x v="9"/>
    <s v="Unknown"/>
    <s v="Off Lima, Peru"/>
    <x v="101"/>
    <x v="1479"/>
    <s v="Fokker F-27 Friendship 400M"/>
    <n v="43"/>
    <n v="42"/>
    <n v="0"/>
    <n v="42"/>
    <n v="1"/>
    <n v="2.3255813953488372E-2"/>
  </r>
  <r>
    <d v="1987-12-08T00:00:00"/>
    <x v="74"/>
    <x v="8"/>
    <x v="9"/>
    <s v="Unknown"/>
    <s v="Kanabea, Papua New Guinea"/>
    <x v="186"/>
    <x v="1273"/>
    <s v="Britten-Norman BN-2A-2 Islander"/>
    <n v="4"/>
    <n v="1"/>
    <n v="0"/>
    <n v="1"/>
    <n v="3"/>
    <n v="0.75"/>
  </r>
  <r>
    <d v="1987-12-13T00:00:00"/>
    <x v="74"/>
    <x v="8"/>
    <x v="9"/>
    <s v="Unknown"/>
    <s v="Near Iligan, Philippines"/>
    <x v="193"/>
    <x v="254"/>
    <s v="Shorts 360-300"/>
    <n v="15"/>
    <n v="15"/>
    <n v="0"/>
    <n v="15"/>
    <n v="0"/>
    <n v="0"/>
  </r>
  <r>
    <d v="1987-12-14T00:00:00"/>
    <x v="74"/>
    <x v="8"/>
    <x v="9"/>
    <d v="1899-12-30T21:30:00"/>
    <s v="Off Vila dos Remidos, Brazil"/>
    <x v="53"/>
    <x v="288"/>
    <s v="Lockheed C-130H"/>
    <n v="29"/>
    <n v="29"/>
    <n v="0"/>
    <n v="29"/>
    <n v="0"/>
    <n v="0"/>
  </r>
  <r>
    <d v="1987-12-21T00:00:00"/>
    <x v="74"/>
    <x v="8"/>
    <x v="9"/>
    <d v="1899-12-30T15:10:00"/>
    <s v="Bordeaux, France"/>
    <x v="11"/>
    <x v="1480"/>
    <s v="Embraer 120 Brasilia"/>
    <n v="16"/>
    <n v="16"/>
    <n v="0"/>
    <n v="16"/>
    <n v="0"/>
    <n v="0"/>
  </r>
  <r>
    <d v="1987-12-21T00:00:00"/>
    <x v="74"/>
    <x v="8"/>
    <x v="9"/>
    <s v="Unknown"/>
    <s v="Eugene Island"/>
    <x v="558"/>
    <x v="1481"/>
    <s v="Aerospatiale SA-330J"/>
    <n v="15"/>
    <n v="15"/>
    <n v="0"/>
    <n v="15"/>
    <n v="0"/>
    <n v="0"/>
  </r>
  <r>
    <d v="1987-12-22T00:00:00"/>
    <x v="74"/>
    <x v="8"/>
    <x v="9"/>
    <d v="1899-12-30T20:57:00"/>
    <s v="Chadron, Nebraska"/>
    <x v="52"/>
    <x v="657"/>
    <s v="Cessna 402C"/>
    <n v="3"/>
    <n v="2"/>
    <n v="0"/>
    <n v="2"/>
    <n v="1"/>
    <n v="0.33333333333333331"/>
  </r>
  <r>
    <d v="1987-12-23T00:00:00"/>
    <x v="74"/>
    <x v="8"/>
    <x v="9"/>
    <d v="1899-12-30T06:11:00"/>
    <s v="Kenai, Alaska"/>
    <x v="175"/>
    <x v="1482"/>
    <s v="Piper PA-31-350 Navajo"/>
    <n v="8"/>
    <n v="6"/>
    <n v="0"/>
    <n v="6"/>
    <n v="2"/>
    <n v="0.25"/>
  </r>
  <r>
    <d v="1987-12-23T00:00:00"/>
    <x v="74"/>
    <x v="8"/>
    <x v="9"/>
    <d v="1899-12-30T18:53:00"/>
    <s v="Maunaloa, Hawaii"/>
    <x v="297"/>
    <x v="1483"/>
    <s v="Piper PA-31-350 Navajo"/>
    <n v="8"/>
    <n v="8"/>
    <n v="0"/>
    <n v="8"/>
    <n v="0"/>
    <n v="0"/>
  </r>
  <r>
    <d v="1987-12-30T00:00:00"/>
    <x v="74"/>
    <x v="8"/>
    <x v="9"/>
    <s v="Unknown"/>
    <s v="PacifiOcean"/>
    <x v="208"/>
    <x v="1484"/>
    <s v="de Havilland Canada DHC-6 Twin Otter 300"/>
    <n v="17"/>
    <n v="17"/>
    <n v="0"/>
    <n v="17"/>
    <n v="0"/>
    <n v="0"/>
  </r>
  <r>
    <d v="1988-01-02T00:00:00"/>
    <x v="62"/>
    <x v="8"/>
    <x v="11"/>
    <d v="1899-12-30T19:20:00"/>
    <s v="Izmir, Turkey"/>
    <x v="243"/>
    <x v="1485"/>
    <s v="Boeing B-737-230A"/>
    <n v="16"/>
    <n v="16"/>
    <n v="0"/>
    <n v="16"/>
    <n v="0"/>
    <n v="0"/>
  </r>
  <r>
    <d v="1988-01-08T00:00:00"/>
    <x v="62"/>
    <x v="8"/>
    <x v="11"/>
    <d v="1899-12-30T05:19:00"/>
    <s v="Monroe, Louisiana"/>
    <x v="390"/>
    <x v="1486"/>
    <s v="Learjet 36A"/>
    <n v="2"/>
    <n v="2"/>
    <n v="0"/>
    <n v="2"/>
    <n v="0"/>
    <n v="0"/>
  </r>
  <r>
    <d v="1988-01-18T00:00:00"/>
    <x v="62"/>
    <x v="8"/>
    <x v="11"/>
    <s v="Unknown"/>
    <s v="Mt. Colorado, Bolivia"/>
    <x v="94"/>
    <x v="1487"/>
    <s v="Curtiss C-46A-55"/>
    <n v="9"/>
    <n v="9"/>
    <n v="0"/>
    <n v="9"/>
    <n v="0"/>
    <n v="0"/>
  </r>
  <r>
    <d v="1988-01-18T00:00:00"/>
    <x v="62"/>
    <x v="8"/>
    <x v="11"/>
    <d v="1899-12-30T04:20:00"/>
    <s v="Krosnovodsk, USSR"/>
    <x v="333"/>
    <x v="245"/>
    <s v="Tupolev TU 154B-2"/>
    <n v="143"/>
    <n v="11"/>
    <n v="0"/>
    <n v="11"/>
    <n v="132"/>
    <n v="0.92307692307692313"/>
  </r>
  <r>
    <d v="1988-01-24T00:00:00"/>
    <x v="62"/>
    <x v="8"/>
    <x v="11"/>
    <d v="1899-12-30T16:49:00"/>
    <s v="Near Nizhnevartovsk, Russia"/>
    <x v="34"/>
    <x v="245"/>
    <s v="Yakovlev YAK-40"/>
    <n v="31"/>
    <n v="27"/>
    <n v="0"/>
    <n v="27"/>
    <n v="4"/>
    <n v="0.12903225806451613"/>
  </r>
  <r>
    <d v="1988-02-01T00:00:00"/>
    <x v="62"/>
    <x v="8"/>
    <x v="10"/>
    <s v="Unknown"/>
    <s v="Panama"/>
    <x v="124"/>
    <x v="1488"/>
    <s v="CASA 212 Aviocar 200"/>
    <n v="16"/>
    <n v="16"/>
    <n v="0"/>
    <n v="16"/>
    <n v="0"/>
    <n v="0"/>
  </r>
  <r>
    <d v="1988-02-03T00:00:00"/>
    <x v="62"/>
    <x v="8"/>
    <x v="10"/>
    <d v="1899-12-30T20:00:00"/>
    <s v="Helena, Montana"/>
    <x v="104"/>
    <x v="1489"/>
    <s v="Cessna 421A"/>
    <n v="3"/>
    <n v="3"/>
    <n v="0"/>
    <n v="3"/>
    <n v="0"/>
    <n v="0"/>
  </r>
  <r>
    <d v="1988-02-08T00:00:00"/>
    <x v="62"/>
    <x v="8"/>
    <x v="10"/>
    <d v="1899-12-30T07:58:00"/>
    <s v="Near Mulheim, Germany"/>
    <x v="4"/>
    <x v="1490"/>
    <s v="Swearingen SA.227AC Metro III"/>
    <n v="21"/>
    <n v="21"/>
    <n v="0"/>
    <n v="21"/>
    <n v="0"/>
    <n v="0"/>
  </r>
  <r>
    <d v="1988-02-19T00:00:00"/>
    <x v="62"/>
    <x v="8"/>
    <x v="10"/>
    <d v="1899-12-30T21:27:00"/>
    <s v="Cary, North Carolina"/>
    <x v="169"/>
    <x v="1491"/>
    <s v="Swearingen SA227-AC"/>
    <n v="12"/>
    <n v="12"/>
    <n v="0"/>
    <n v="12"/>
    <n v="0"/>
    <n v="0"/>
  </r>
  <r>
    <d v="1988-02-27T00:00:00"/>
    <x v="62"/>
    <x v="8"/>
    <x v="10"/>
    <d v="1899-12-30T06:09:00"/>
    <s v="Surgut, Russia"/>
    <x v="34"/>
    <x v="245"/>
    <s v="Tupolev TU-134A"/>
    <n v="51"/>
    <n v="20"/>
    <n v="0"/>
    <n v="20"/>
    <n v="31"/>
    <n v="0.60784313725490191"/>
  </r>
  <r>
    <d v="1988-02-27T00:00:00"/>
    <x v="62"/>
    <x v="8"/>
    <x v="10"/>
    <d v="1899-12-30T10:25:00"/>
    <s v="Near Ercan, Cyprus"/>
    <x v="394"/>
    <x v="1492"/>
    <s v="Boeing B-727-2H9A"/>
    <n v="15"/>
    <n v="15"/>
    <n v="0"/>
    <n v="15"/>
    <n v="0"/>
    <n v="0"/>
  </r>
  <r>
    <d v="1988-03-01T00:00:00"/>
    <x v="62"/>
    <x v="8"/>
    <x v="4"/>
    <d v="1899-12-30T17:28:00"/>
    <s v="Near Johannesburg, South Africa"/>
    <x v="84"/>
    <x v="1493"/>
    <s v="Embraer 110P1 Bandeirante"/>
    <n v="17"/>
    <n v="17"/>
    <n v="0"/>
    <n v="17"/>
    <n v="0"/>
    <n v="0"/>
  </r>
  <r>
    <d v="1988-03-04T00:00:00"/>
    <x v="62"/>
    <x v="8"/>
    <x v="4"/>
    <d v="1899-12-30T06:37:00"/>
    <s v="Near Fontainebleau, France"/>
    <x v="11"/>
    <x v="1494"/>
    <s v="Fairchild FH-227B"/>
    <n v="23"/>
    <n v="23"/>
    <n v="0"/>
    <n v="23"/>
    <n v="0"/>
    <n v="0"/>
  </r>
  <r>
    <d v="1988-03-06T00:00:00"/>
    <x v="62"/>
    <x v="8"/>
    <x v="4"/>
    <s v="Unknown"/>
    <s v="Quito, Ecuador"/>
    <x v="144"/>
    <x v="173"/>
    <s v="Rockwell Sabreliner 40"/>
    <n v="11"/>
    <n v="11"/>
    <n v="0"/>
    <n v="11"/>
    <n v="0"/>
    <n v="0"/>
  </r>
  <r>
    <d v="1988-03-08T00:00:00"/>
    <x v="62"/>
    <x v="8"/>
    <x v="4"/>
    <d v="1899-12-30T21:45:00"/>
    <s v="Near Clarksville, Tennessee"/>
    <x v="60"/>
    <x v="0"/>
    <s v="Sikorsky UH-60A / Sikorsky UH-60A"/>
    <n v="17"/>
    <n v="17"/>
    <n v="0"/>
    <n v="17"/>
    <n v="0"/>
    <n v="0"/>
  </r>
  <r>
    <d v="1988-03-17T00:00:00"/>
    <x v="62"/>
    <x v="8"/>
    <x v="4"/>
    <d v="1899-12-30T13:17:00"/>
    <s v="Near Cucuta, N of  Santander, Colombia"/>
    <x v="559"/>
    <x v="235"/>
    <s v="Boeing B-727-21"/>
    <n v="143"/>
    <n v="143"/>
    <n v="0"/>
    <n v="143"/>
    <n v="0"/>
    <n v="0"/>
  </r>
  <r>
    <d v="1988-03-31T00:00:00"/>
    <x v="62"/>
    <x v="8"/>
    <x v="4"/>
    <d v="1899-12-30T04:10:00"/>
    <s v="Cairo, Egypt"/>
    <x v="105"/>
    <x v="1495"/>
    <s v="Douglas DC-8-55F"/>
    <n v="4"/>
    <n v="4"/>
    <n v="0"/>
    <n v="4"/>
    <n v="0"/>
    <n v="0"/>
  </r>
  <r>
    <d v="1988-04-05T00:00:00"/>
    <x v="62"/>
    <x v="8"/>
    <x v="8"/>
    <s v="Unknown"/>
    <s v="Combi, Cyprus"/>
    <x v="394"/>
    <x v="1496"/>
    <s v="Boeing B-747-200"/>
    <n v="112"/>
    <n v="2"/>
    <n v="0"/>
    <n v="2"/>
    <n v="110"/>
    <n v="0.9821428571428571"/>
  </r>
  <r>
    <d v="1988-04-10T00:00:00"/>
    <x v="62"/>
    <x v="8"/>
    <x v="8"/>
    <d v="1899-12-30T15:10:00"/>
    <s v="Near Mazâr-e Charif, Afghanistan"/>
    <x v="363"/>
    <x v="1444"/>
    <s v="Antonov AN-26"/>
    <n v="29"/>
    <n v="29"/>
    <n v="0"/>
    <n v="29"/>
    <n v="0"/>
    <n v="0"/>
  </r>
  <r>
    <d v="1988-04-12T00:00:00"/>
    <x v="62"/>
    <x v="8"/>
    <x v="8"/>
    <d v="1899-12-30T20:09:00"/>
    <s v="Near Hennenman, South Africa"/>
    <x v="84"/>
    <x v="368"/>
    <s v="Douglas DC-3C"/>
    <n v="24"/>
    <n v="24"/>
    <n v="0"/>
    <n v="24"/>
    <n v="0"/>
    <n v="0"/>
  </r>
  <r>
    <d v="1988-04-16T00:00:00"/>
    <x v="62"/>
    <x v="8"/>
    <x v="8"/>
    <s v="Unknown"/>
    <s v="St. Just, France"/>
    <x v="11"/>
    <x v="1497"/>
    <s v="Mitsubishi MU-2L Marquise"/>
    <n v="6"/>
    <n v="6"/>
    <n v="0"/>
    <n v="6"/>
    <n v="0"/>
    <n v="0"/>
  </r>
  <r>
    <d v="1988-04-19T00:00:00"/>
    <x v="62"/>
    <x v="8"/>
    <x v="8"/>
    <d v="1899-12-30T10:03:00"/>
    <s v="Bagdarin, USSR"/>
    <x v="333"/>
    <x v="245"/>
    <s v="Let 410UVP Turolet"/>
    <n v="17"/>
    <n v="17"/>
    <n v="0"/>
    <n v="17"/>
    <n v="0"/>
    <n v="0"/>
  </r>
  <r>
    <d v="1988-04-27T00:00:00"/>
    <x v="62"/>
    <x v="8"/>
    <x v="8"/>
    <s v="Unknown"/>
    <s v="Near Tchamulate, Angola"/>
    <x v="248"/>
    <x v="1498"/>
    <s v="Antonov AN-26"/>
    <n v="29"/>
    <n v="29"/>
    <n v="0"/>
    <n v="29"/>
    <n v="0"/>
    <n v="0"/>
  </r>
  <r>
    <d v="1988-07-26T00:00:00"/>
    <x v="62"/>
    <x v="8"/>
    <x v="1"/>
    <d v="1899-12-30T07:40:00"/>
    <s v="Morristown, New Jersey"/>
    <x v="1"/>
    <x v="1240"/>
    <s v="Learjet 35A"/>
    <n v="2"/>
    <n v="1"/>
    <n v="0"/>
    <n v="1"/>
    <n v="1"/>
    <n v="0.5"/>
  </r>
  <r>
    <d v="1988-10-07T00:00:00"/>
    <x v="62"/>
    <x v="8"/>
    <x v="3"/>
    <s v="Unknown"/>
    <s v="Linfen, China"/>
    <x v="29"/>
    <x v="1499"/>
    <s v="Ilyushin IL-14P"/>
    <n v="46"/>
    <n v="42"/>
    <n v="0"/>
    <n v="42"/>
    <n v="4"/>
    <n v="8.6956521739130432E-2"/>
  </r>
  <r>
    <d v="1988-04-28T00:00:00"/>
    <x v="62"/>
    <x v="8"/>
    <x v="8"/>
    <d v="1899-12-30T13:46:00"/>
    <s v="Maui, Hawaii"/>
    <x v="297"/>
    <x v="1500"/>
    <s v="Boeing B-737-297"/>
    <n v="95"/>
    <n v="1"/>
    <n v="0"/>
    <n v="1"/>
    <n v="94"/>
    <n v="0.98947368421052628"/>
  </r>
  <r>
    <d v="1988-05-06T00:00:00"/>
    <x v="62"/>
    <x v="8"/>
    <x v="6"/>
    <s v="Unknown"/>
    <s v="Near Broennoysund, Norway"/>
    <x v="116"/>
    <x v="1310"/>
    <s v="de Havilland Canada DHC-7-102"/>
    <n v="36"/>
    <n v="36"/>
    <n v="0"/>
    <n v="36"/>
    <n v="0"/>
    <n v="0"/>
  </r>
  <r>
    <d v="1988-05-18T00:00:00"/>
    <x v="62"/>
    <x v="8"/>
    <x v="6"/>
    <d v="1899-12-30T09:40:00"/>
    <s v="Swentna, Alaska"/>
    <x v="175"/>
    <x v="1501"/>
    <s v="Piper PA-32-260"/>
    <n v="3"/>
    <n v="3"/>
    <n v="0"/>
    <n v="3"/>
    <n v="0"/>
    <n v="0"/>
  </r>
  <r>
    <d v="1988-05-24T00:00:00"/>
    <x v="62"/>
    <x v="8"/>
    <x v="6"/>
    <d v="1899-12-30T12:55:00"/>
    <s v="New Orleans, Louisiana"/>
    <x v="390"/>
    <x v="137"/>
    <s v="Boeing B-737-3T0"/>
    <n v="45"/>
    <n v="0"/>
    <n v="0"/>
    <n v="0"/>
    <n v="45"/>
    <n v="1"/>
  </r>
  <r>
    <d v="1988-05-26T00:00:00"/>
    <x v="62"/>
    <x v="8"/>
    <x v="6"/>
    <s v="Unknown"/>
    <s v="Puerto Limon, Costa Rica"/>
    <x v="204"/>
    <x v="1391"/>
    <s v="Douglas DC-6"/>
    <n v="6"/>
    <n v="6"/>
    <n v="0"/>
    <n v="6"/>
    <n v="0"/>
    <n v="0"/>
  </r>
  <r>
    <d v="1988-05-26T00:00:00"/>
    <x v="62"/>
    <x v="8"/>
    <x v="6"/>
    <d v="1899-12-30T22:25:00"/>
    <s v="Hannover, Germany"/>
    <x v="4"/>
    <x v="1502"/>
    <s v="Fokker F-27 Friendship 600"/>
    <n v="2"/>
    <n v="2"/>
    <n v="0"/>
    <n v="2"/>
    <n v="0"/>
    <n v="0"/>
  </r>
  <r>
    <d v="1988-06-03T00:00:00"/>
    <x v="62"/>
    <x v="8"/>
    <x v="7"/>
    <s v="Unknown"/>
    <s v="Near Quito, Ecuador"/>
    <x v="144"/>
    <x v="1503"/>
    <s v="Military - Ecudorian Air Force"/>
    <n v="11"/>
    <n v="11"/>
    <n v="0"/>
    <n v="11"/>
    <n v="0"/>
    <n v="0"/>
  </r>
  <r>
    <d v="1988-06-08T00:00:00"/>
    <x v="62"/>
    <x v="8"/>
    <x v="7"/>
    <s v="Unknown"/>
    <s v="Greenville, Mississippi"/>
    <x v="107"/>
    <x v="197"/>
    <s v="Lockheed C-130E Hercules"/>
    <n v="6"/>
    <n v="6"/>
    <n v="0"/>
    <n v="6"/>
    <n v="0"/>
    <n v="0"/>
  </r>
  <r>
    <d v="1988-06-12T00:00:00"/>
    <x v="62"/>
    <x v="8"/>
    <x v="7"/>
    <d v="1899-12-30T09:23:00"/>
    <s v="Posadas, Argentina"/>
    <x v="98"/>
    <x v="526"/>
    <s v="McDonnell Douglas MD-81"/>
    <n v="22"/>
    <n v="22"/>
    <n v="0"/>
    <n v="22"/>
    <n v="0"/>
    <n v="0"/>
  </r>
  <r>
    <d v="1988-06-18T00:00:00"/>
    <x v="62"/>
    <x v="8"/>
    <x v="7"/>
    <s v="Unknown"/>
    <s v="Central Mozambique"/>
    <x v="560"/>
    <x v="1422"/>
    <s v="Mil Mi-8 (helicopter)"/>
    <n v="25"/>
    <n v="21"/>
    <n v="0"/>
    <n v="21"/>
    <n v="4"/>
    <n v="0.16"/>
  </r>
  <r>
    <d v="1988-06-26T00:00:00"/>
    <x v="62"/>
    <x v="8"/>
    <x v="7"/>
    <d v="1899-12-30T14:45:00"/>
    <s v="Habsheim, France"/>
    <x v="11"/>
    <x v="112"/>
    <s v="Airbus A320-111"/>
    <n v="136"/>
    <n v="3"/>
    <n v="0"/>
    <n v="3"/>
    <n v="133"/>
    <n v="0.9779411764705882"/>
  </r>
  <r>
    <d v="1988-07-03T00:00:00"/>
    <x v="62"/>
    <x v="8"/>
    <x v="1"/>
    <d v="1899-12-30T10:55:00"/>
    <s v="Over the Persian Gulf, near Bandar Abbas, Iran"/>
    <x v="561"/>
    <x v="360"/>
    <s v="Airbus A300B2-203"/>
    <n v="290"/>
    <n v="290"/>
    <n v="0"/>
    <n v="290"/>
    <n v="0"/>
    <n v="0"/>
  </r>
  <r>
    <d v="1988-07-06T00:00:00"/>
    <x v="62"/>
    <x v="8"/>
    <x v="1"/>
    <s v="Unknown"/>
    <s v="Barranquilla, Colombia"/>
    <x v="38"/>
    <x v="1504"/>
    <s v="Canadair CL-44J"/>
    <n v="8"/>
    <n v="8"/>
    <n v="0"/>
    <n v="8"/>
    <n v="0"/>
    <n v="0"/>
  </r>
  <r>
    <d v="1988-07-20T00:00:00"/>
    <x v="62"/>
    <x v="8"/>
    <x v="1"/>
    <d v="1899-12-30T19:25:00"/>
    <s v="Golden Meadow, Louisiana"/>
    <x v="390"/>
    <x v="137"/>
    <s v="Douglas C-118A"/>
    <n v="3"/>
    <n v="3"/>
    <n v="0"/>
    <n v="3"/>
    <n v="0"/>
    <n v="0"/>
  </r>
  <r>
    <d v="1988-07-21T00:00:00"/>
    <x v="62"/>
    <x v="8"/>
    <x v="1"/>
    <s v="Unknown"/>
    <s v="Near Lagos, Nigeria"/>
    <x v="198"/>
    <x v="1505"/>
    <s v="Boeing 707-328C"/>
    <n v="6"/>
    <n v="6"/>
    <n v="0"/>
    <n v="6"/>
    <n v="0"/>
    <n v="0"/>
  </r>
  <r>
    <d v="1988-07-30T00:00:00"/>
    <x v="62"/>
    <x v="8"/>
    <x v="1"/>
    <d v="1899-12-30T15:45:00"/>
    <s v="Liscomb Bay, Alaska"/>
    <x v="175"/>
    <x v="1506"/>
    <s v="Cessna CE185"/>
    <n v="3"/>
    <n v="3"/>
    <n v="0"/>
    <n v="3"/>
    <n v="0"/>
    <n v="0"/>
  </r>
  <r>
    <d v="1988-08-02T00:00:00"/>
    <x v="62"/>
    <x v="8"/>
    <x v="2"/>
    <s v="Unknown"/>
    <s v="Sofia, Bulgaria"/>
    <x v="82"/>
    <x v="880"/>
    <s v="Yakovlev YAK-40"/>
    <n v="37"/>
    <n v="28"/>
    <n v="0"/>
    <n v="28"/>
    <n v="9"/>
    <n v="0.24324324324324326"/>
  </r>
  <r>
    <d v="1988-08-02T00:00:00"/>
    <x v="62"/>
    <x v="8"/>
    <x v="2"/>
    <d v="1899-12-30T17:42:00"/>
    <s v="Reykjavik, Iceland"/>
    <x v="212"/>
    <x v="1507"/>
    <s v="CASA 212 Aviocar 200"/>
    <n v="3"/>
    <n v="3"/>
    <n v="0"/>
    <n v="3"/>
    <n v="0"/>
    <n v="0"/>
  </r>
  <r>
    <d v="1988-08-15T00:00:00"/>
    <x v="62"/>
    <x v="8"/>
    <x v="2"/>
    <s v="Unknown"/>
    <s v="Northern Afghanistan"/>
    <x v="562"/>
    <x v="1444"/>
    <s v="Antonov AN-22"/>
    <n v="39"/>
    <n v="39"/>
    <n v="0"/>
    <n v="39"/>
    <n v="0"/>
    <n v="0"/>
  </r>
  <r>
    <d v="1988-08-17T00:00:00"/>
    <x v="62"/>
    <x v="8"/>
    <x v="2"/>
    <d v="1899-12-30T16:30:00"/>
    <s v="Bahawalpur, Pakistan"/>
    <x v="227"/>
    <x v="375"/>
    <s v="Lockheed C-130B"/>
    <n v="30"/>
    <n v="30"/>
    <n v="0"/>
    <n v="30"/>
    <n v="0"/>
    <n v="0"/>
  </r>
  <r>
    <d v="1988-08-19T00:00:00"/>
    <x v="62"/>
    <x v="8"/>
    <x v="2"/>
    <s v="Unknown"/>
    <s v="Duncan Town, Bahamas"/>
    <x v="364"/>
    <x v="1508"/>
    <s v="Partenavia P-68C"/>
    <n v="6"/>
    <n v="6"/>
    <n v="0"/>
    <n v="6"/>
    <n v="0"/>
    <n v="0"/>
  </r>
  <r>
    <d v="1988-08-23T00:00:00"/>
    <x v="62"/>
    <x v="8"/>
    <x v="2"/>
    <s v="Unknown"/>
    <s v="M'Bamu Island, Zaïre"/>
    <x v="563"/>
    <x v="1509"/>
    <s v="Douglas DC-4"/>
    <n v="5"/>
    <n v="5"/>
    <n v="0"/>
    <n v="5"/>
    <n v="0"/>
    <n v="0"/>
  </r>
  <r>
    <d v="1988-08-26T00:00:00"/>
    <x v="62"/>
    <x v="8"/>
    <x v="2"/>
    <d v="1899-12-30T23:20:00"/>
    <s v="Irkutsk, Russia"/>
    <x v="34"/>
    <x v="245"/>
    <s v="Let 410MU"/>
    <n v="4"/>
    <n v="4"/>
    <n v="0"/>
    <n v="4"/>
    <n v="0"/>
    <n v="0"/>
  </r>
  <r>
    <d v="1988-08-28T00:00:00"/>
    <x v="62"/>
    <x v="8"/>
    <x v="2"/>
    <d v="1899-12-30T16:00:00"/>
    <s v="Kaiserslautern, West Germany"/>
    <x v="302"/>
    <x v="851"/>
    <s v="Aermacchi MB-339PAN (3 aircraft)"/>
    <n v="3"/>
    <n v="3"/>
    <n v="70"/>
    <n v="73"/>
    <n v="0"/>
    <n v="0"/>
  </r>
  <r>
    <d v="1988-08-31T00:00:00"/>
    <x v="62"/>
    <x v="8"/>
    <x v="2"/>
    <d v="1899-12-30T09:19:00"/>
    <s v="Kowloon Bay, Hong Kong"/>
    <x v="206"/>
    <x v="1063"/>
    <s v="Hawker Siddeley HS-121 Trident 2E"/>
    <n v="89"/>
    <n v="7"/>
    <n v="0"/>
    <n v="7"/>
    <n v="82"/>
    <n v="0.9213483146067416"/>
  </r>
  <r>
    <d v="1988-08-31T00:00:00"/>
    <x v="62"/>
    <x v="8"/>
    <x v="2"/>
    <s v="Unknown"/>
    <s v="Cerro de la Calera, Mexico"/>
    <x v="70"/>
    <x v="1510"/>
    <s v="Embraer 110P1 Bandeirante"/>
    <n v="20"/>
    <n v="20"/>
    <n v="0"/>
    <n v="20"/>
    <n v="0"/>
    <n v="0"/>
  </r>
  <r>
    <d v="1988-08-31T00:00:00"/>
    <x v="62"/>
    <x v="8"/>
    <x v="2"/>
    <s v="Unknown"/>
    <s v="Merida, Mexico"/>
    <x v="70"/>
    <x v="1511"/>
    <s v="Convair CV-240"/>
    <n v="20"/>
    <n v="1"/>
    <n v="0"/>
    <n v="1"/>
    <n v="19"/>
    <n v="0.95"/>
  </r>
  <r>
    <d v="1988-08-31T00:00:00"/>
    <x v="62"/>
    <x v="8"/>
    <x v="2"/>
    <d v="1899-12-30T09:01:00"/>
    <s v="Dallas, Texas"/>
    <x v="59"/>
    <x v="133"/>
    <s v="Boeing B-727-232 Adv"/>
    <n v="108"/>
    <n v="14"/>
    <n v="0"/>
    <n v="14"/>
    <n v="94"/>
    <n v="0.87037037037037035"/>
  </r>
  <r>
    <d v="1988-09-05T00:00:00"/>
    <x v="62"/>
    <x v="8"/>
    <x v="0"/>
    <d v="1899-12-30T13:45:00"/>
    <s v="Sitka, Alaska"/>
    <x v="175"/>
    <x v="1512"/>
    <s v="Britten-Norman BN-2A Islander"/>
    <n v="10"/>
    <n v="1"/>
    <n v="0"/>
    <n v="1"/>
    <n v="9"/>
    <n v="0.9"/>
  </r>
  <r>
    <d v="1988-09-09T00:00:00"/>
    <x v="62"/>
    <x v="8"/>
    <x v="0"/>
    <d v="1899-12-30T11:38:00"/>
    <s v="Bangkok, Thailand"/>
    <x v="86"/>
    <x v="1513"/>
    <s v="Tupolev TU-134A"/>
    <n v="90"/>
    <n v="76"/>
    <n v="0"/>
    <n v="76"/>
    <n v="14"/>
    <n v="0.15555555555555556"/>
  </r>
  <r>
    <d v="1988-09-12T00:00:00"/>
    <x v="62"/>
    <x v="8"/>
    <x v="0"/>
    <d v="1899-12-30T14:30:00"/>
    <s v="Lago Agrio, Ecuador"/>
    <x v="144"/>
    <x v="1514"/>
    <s v="Lockheed L-188A Electra"/>
    <n v="7"/>
    <n v="7"/>
    <n v="0"/>
    <n v="7"/>
    <n v="0"/>
    <n v="0"/>
  </r>
  <r>
    <d v="1988-09-15T00:00:00"/>
    <x v="62"/>
    <x v="8"/>
    <x v="0"/>
    <d v="1899-12-30T10:15:00"/>
    <s v="Cheney, Ontario, Canada"/>
    <x v="129"/>
    <x v="1216"/>
    <s v="BAe-748"/>
    <n v="2"/>
    <n v="2"/>
    <n v="0"/>
    <n v="2"/>
    <n v="0"/>
    <n v="0"/>
  </r>
  <r>
    <d v="1988-09-15T00:00:00"/>
    <x v="62"/>
    <x v="8"/>
    <x v="0"/>
    <d v="1899-12-30T13:05:00"/>
    <s v="Bahar Dar, Ethiopia"/>
    <x v="324"/>
    <x v="522"/>
    <s v="Boeing B-737-230"/>
    <n v="104"/>
    <n v="35"/>
    <n v="0"/>
    <n v="35"/>
    <n v="69"/>
    <n v="0.66346153846153844"/>
  </r>
  <r>
    <d v="1988-09-19T00:00:00"/>
    <x v="62"/>
    <x v="8"/>
    <x v="0"/>
    <d v="1899-12-30T20:30:00"/>
    <s v="Near Miram, Pakistan"/>
    <x v="227"/>
    <x v="1444"/>
    <s v="Antonov AN-26"/>
    <n v="34"/>
    <n v="34"/>
    <n v="0"/>
    <n v="34"/>
    <n v="0"/>
    <n v="0"/>
  </r>
  <r>
    <d v="1988-10-11T00:00:00"/>
    <x v="62"/>
    <x v="8"/>
    <x v="3"/>
    <d v="1899-12-30T14:20:00"/>
    <s v="Wurtsmith AFB, Michigan"/>
    <x v="90"/>
    <x v="197"/>
    <s v="Boeing KC-135A"/>
    <n v="17"/>
    <n v="6"/>
    <n v="0"/>
    <n v="6"/>
    <n v="11"/>
    <n v="0.6470588235294118"/>
  </r>
  <r>
    <d v="1988-10-16T00:00:00"/>
    <x v="62"/>
    <x v="8"/>
    <x v="3"/>
    <d v="1899-12-30T10:17:00"/>
    <s v="Sedona, Arizona"/>
    <x v="262"/>
    <x v="1515"/>
    <s v="Piper PA-32-300"/>
    <n v="5"/>
    <n v="5"/>
    <n v="0"/>
    <n v="5"/>
    <n v="0"/>
    <n v="0"/>
  </r>
  <r>
    <d v="1988-10-17T00:00:00"/>
    <x v="62"/>
    <x v="8"/>
    <x v="3"/>
    <d v="1899-12-30T00:30:00"/>
    <s v="Rome, Italy"/>
    <x v="31"/>
    <x v="1516"/>
    <s v="Boeing B-707-338C"/>
    <n v="52"/>
    <n v="33"/>
    <n v="0"/>
    <n v="33"/>
    <n v="19"/>
    <n v="0.36538461538461536"/>
  </r>
  <r>
    <d v="1988-10-19T00:00:00"/>
    <x v="62"/>
    <x v="8"/>
    <x v="3"/>
    <d v="1899-12-30T08:30:00"/>
    <s v="Gauhati, India"/>
    <x v="131"/>
    <x v="1517"/>
    <s v="Fokker F-27 Friendship 100"/>
    <n v="34"/>
    <n v="34"/>
    <n v="0"/>
    <n v="34"/>
    <n v="0"/>
    <n v="0"/>
  </r>
  <r>
    <d v="1988-10-19T00:00:00"/>
    <x v="62"/>
    <x v="8"/>
    <x v="3"/>
    <d v="1899-12-30T07:00:00"/>
    <s v="Near Ahmedabad, India"/>
    <x v="131"/>
    <x v="438"/>
    <s v="Boeing B-737-2A8"/>
    <n v="129"/>
    <n v="124"/>
    <n v="0"/>
    <n v="124"/>
    <n v="5"/>
    <n v="3.875968992248062E-2"/>
  </r>
  <r>
    <d v="1988-10-25T00:00:00"/>
    <x v="62"/>
    <x v="8"/>
    <x v="3"/>
    <d v="1899-12-30T10:53:00"/>
    <s v="Juliaca, Peru"/>
    <x v="101"/>
    <x v="1518"/>
    <s v="Fokker F-28 Fellowship 1000"/>
    <n v="69"/>
    <n v="12"/>
    <n v="0"/>
    <n v="12"/>
    <n v="57"/>
    <n v="0.82608695652173914"/>
  </r>
  <r>
    <d v="1988-11-02T00:00:00"/>
    <x v="62"/>
    <x v="8"/>
    <x v="5"/>
    <s v="Unknown"/>
    <s v="Near Rzeszow, Poland"/>
    <x v="233"/>
    <x v="163"/>
    <s v="Antonov AN-24B"/>
    <n v="29"/>
    <n v="1"/>
    <n v="0"/>
    <n v="1"/>
    <n v="28"/>
    <n v="0.96551724137931039"/>
  </r>
  <r>
    <d v="1988-11-13T00:00:00"/>
    <x v="62"/>
    <x v="8"/>
    <x v="5"/>
    <d v="1899-12-30T20:53:00"/>
    <s v="Jacksonville, Florida"/>
    <x v="89"/>
    <x v="1519"/>
    <s v="Piper PA-28-181"/>
    <n v="4"/>
    <n v="4"/>
    <n v="0"/>
    <n v="4"/>
    <n v="0"/>
    <n v="0"/>
  </r>
  <r>
    <d v="1988-11-14T00:00:00"/>
    <x v="62"/>
    <x v="8"/>
    <x v="5"/>
    <d v="1899-12-30T07:14:00"/>
    <s v="Ilmajoki, Finland"/>
    <x v="338"/>
    <x v="1520"/>
    <s v="Embraer 110P1 Bandeirante"/>
    <n v="12"/>
    <n v="6"/>
    <n v="0"/>
    <n v="6"/>
    <n v="6"/>
    <n v="0.5"/>
  </r>
  <r>
    <d v="1988-11-17T00:00:00"/>
    <x v="62"/>
    <x v="8"/>
    <x v="5"/>
    <s v="Unknown"/>
    <s v="Toussus, France"/>
    <x v="11"/>
    <x v="1521"/>
    <s v="Cessna 441 Conquest"/>
    <n v="7"/>
    <n v="7"/>
    <n v="0"/>
    <n v="7"/>
    <n v="0"/>
    <n v="0"/>
  </r>
  <r>
    <d v="1988-11-18T00:00:00"/>
    <x v="62"/>
    <x v="8"/>
    <x v="5"/>
    <d v="1899-12-30T06:30:00"/>
    <s v="Montluçon, France"/>
    <x v="11"/>
    <x v="1480"/>
    <s v="Swearingen SA-226TC Metro II"/>
    <n v="4"/>
    <n v="4"/>
    <n v="0"/>
    <n v="4"/>
    <n v="0"/>
    <n v="0"/>
  </r>
  <r>
    <d v="1988-11-30T00:00:00"/>
    <x v="62"/>
    <x v="8"/>
    <x v="5"/>
    <d v="1899-12-30T07:20:00"/>
    <s v="Hamada al Hambra, Libya"/>
    <x v="187"/>
    <x v="1522"/>
    <s v="de Havilland Canada DHC-6 Twin Otter 300"/>
    <n v="14"/>
    <n v="14"/>
    <n v="0"/>
    <n v="14"/>
    <n v="0"/>
    <n v="0"/>
  </r>
  <r>
    <d v="1988-12-07T00:00:00"/>
    <x v="62"/>
    <x v="8"/>
    <x v="9"/>
    <d v="1899-12-30T19:33:00"/>
    <s v="Kodinsk, Russia"/>
    <x v="34"/>
    <x v="245"/>
    <s v="Let 410UVP"/>
    <n v="14"/>
    <n v="6"/>
    <n v="0"/>
    <n v="6"/>
    <n v="8"/>
    <n v="0.5714285714285714"/>
  </r>
  <r>
    <d v="1988-12-08T00:00:00"/>
    <x v="62"/>
    <x v="8"/>
    <x v="9"/>
    <s v="Unknown"/>
    <s v="Bîr Mogreïn, Mauritania"/>
    <x v="49"/>
    <x v="1523"/>
    <s v="Douglas DC-7CF"/>
    <n v="5"/>
    <n v="5"/>
    <n v="0"/>
    <n v="5"/>
    <n v="0"/>
    <n v="0"/>
  </r>
  <r>
    <d v="1988-12-10T00:00:00"/>
    <x v="62"/>
    <x v="8"/>
    <x v="9"/>
    <d v="1899-12-30T20:00:00"/>
    <s v="Afghanistan"/>
    <x v="363"/>
    <x v="1444"/>
    <s v="Antonov AN-32"/>
    <n v="25"/>
    <n v="25"/>
    <n v="0"/>
    <n v="25"/>
    <n v="0"/>
    <n v="0"/>
  </r>
  <r>
    <d v="1988-12-11T00:00:00"/>
    <x v="62"/>
    <x v="8"/>
    <x v="9"/>
    <s v="Unknown"/>
    <s v="Leninakan, Armenia, USSR"/>
    <x v="564"/>
    <x v="1524"/>
    <s v="Ilyushin IL-76 / Mi-8 (helicopter)"/>
    <n v="83"/>
    <n v="77"/>
    <n v="0"/>
    <n v="77"/>
    <n v="6"/>
    <n v="7.2289156626506021E-2"/>
  </r>
  <r>
    <d v="1988-12-14T00:00:00"/>
    <x v="62"/>
    <x v="8"/>
    <x v="9"/>
    <d v="1899-12-30T21:50:00"/>
    <s v="Near Luxor, Egypt"/>
    <x v="105"/>
    <x v="1525"/>
    <s v="Boeing B-707-321C"/>
    <n v="8"/>
    <n v="8"/>
    <n v="5"/>
    <n v="13"/>
    <n v="0"/>
    <n v="0"/>
  </r>
  <r>
    <d v="1988-12-17T00:00:00"/>
    <x v="62"/>
    <x v="8"/>
    <x v="9"/>
    <s v="Unknown"/>
    <s v="Near Leonora, WA, Australia"/>
    <x v="412"/>
    <x v="1526"/>
    <s v="Mitsubish MU-2 uise"/>
    <n v="10"/>
    <n v="10"/>
    <n v="0"/>
    <n v="10"/>
    <n v="0"/>
    <n v="0"/>
  </r>
  <r>
    <d v="1988-12-21T00:00:00"/>
    <x v="62"/>
    <x v="8"/>
    <x v="9"/>
    <d v="1899-12-30T19:03:00"/>
    <s v="Lockerbie, Scotland"/>
    <x v="150"/>
    <x v="154"/>
    <s v="Boeing B-747-121A"/>
    <n v="259"/>
    <n v="259"/>
    <n v="11"/>
    <n v="270"/>
    <n v="0"/>
    <n v="0"/>
  </r>
  <r>
    <d v="1989-03-15T00:00:00"/>
    <x v="78"/>
    <x v="8"/>
    <x v="4"/>
    <d v="1899-12-30T07:25:00"/>
    <s v="West Lafayette, Indiana"/>
    <x v="17"/>
    <x v="1527"/>
    <s v="NAMC YS-11A-300F"/>
    <n v="2"/>
    <n v="2"/>
    <n v="0"/>
    <n v="2"/>
    <n v="0"/>
    <n v="0"/>
  </r>
  <r>
    <d v="1989-01-08T00:00:00"/>
    <x v="78"/>
    <x v="8"/>
    <x v="11"/>
    <d v="1899-12-30T20:25:00"/>
    <s v="Leicestershire, England"/>
    <x v="7"/>
    <x v="732"/>
    <s v="Boeing B-737-4Y0"/>
    <n v="126"/>
    <n v="47"/>
    <n v="0"/>
    <n v="47"/>
    <n v="79"/>
    <n v="0.62698412698412698"/>
  </r>
  <r>
    <d v="1989-01-12T00:00:00"/>
    <x v="78"/>
    <x v="8"/>
    <x v="11"/>
    <d v="1899-12-30T04:45:00"/>
    <s v="Dayton, Ohio"/>
    <x v="13"/>
    <x v="1216"/>
    <s v="Hawker Siddeley  Avro 748-215"/>
    <n v="2"/>
    <n v="2"/>
    <n v="0"/>
    <n v="2"/>
    <n v="0"/>
    <n v="0"/>
  </r>
  <r>
    <d v="1989-01-17T00:00:00"/>
    <x v="78"/>
    <x v="8"/>
    <x v="11"/>
    <s v="Unknown"/>
    <s v="Near La Paz, Bolivia"/>
    <x v="94"/>
    <x v="1528"/>
    <s v="Douglas DC-3(C-47A-DL)"/>
    <n v="5"/>
    <n v="5"/>
    <n v="0"/>
    <n v="5"/>
    <n v="0"/>
    <n v="0"/>
  </r>
  <r>
    <d v="1989-01-29T00:00:00"/>
    <x v="78"/>
    <x v="8"/>
    <x v="11"/>
    <s v="Unknown"/>
    <s v="Fairbanks, Alaska"/>
    <x v="175"/>
    <x v="1529"/>
    <s v="Lockheed CC-130E Hercules"/>
    <n v="11"/>
    <n v="11"/>
    <n v="0"/>
    <n v="11"/>
    <n v="0"/>
    <n v="0"/>
  </r>
  <r>
    <d v="1989-01-31T00:00:00"/>
    <x v="78"/>
    <x v="8"/>
    <x v="11"/>
    <d v="1899-12-30T12:10:00"/>
    <s v="Near Abilene, Texas"/>
    <x v="59"/>
    <x v="197"/>
    <s v="Boeing KC-135A"/>
    <n v="19"/>
    <n v="19"/>
    <n v="0"/>
    <n v="19"/>
    <n v="0"/>
    <n v="0"/>
  </r>
  <r>
    <d v="1989-02-03T00:00:00"/>
    <x v="78"/>
    <x v="8"/>
    <x v="10"/>
    <d v="1899-12-30T07:41:00"/>
    <s v="Rangoon, Myanmar"/>
    <x v="304"/>
    <x v="938"/>
    <s v="Fokker F-27 Friendship 600"/>
    <n v="29"/>
    <n v="26"/>
    <n v="0"/>
    <n v="26"/>
    <n v="3"/>
    <n v="0.10344827586206896"/>
  </r>
  <r>
    <d v="1989-02-06T00:00:00"/>
    <x v="78"/>
    <x v="8"/>
    <x v="10"/>
    <d v="1899-12-30T18:25:00"/>
    <s v="Marseille, France"/>
    <x v="11"/>
    <x v="1530"/>
    <s v="Vickers 952F Vanguard"/>
    <n v="3"/>
    <n v="3"/>
    <n v="0"/>
    <n v="3"/>
    <n v="0"/>
    <n v="0"/>
  </r>
  <r>
    <d v="1989-02-08T00:00:00"/>
    <x v="78"/>
    <x v="8"/>
    <x v="10"/>
    <d v="1899-12-30T14:08:00"/>
    <s v="Santa Maria, Azores, Portugal"/>
    <x v="288"/>
    <x v="1531"/>
    <s v="Boeing B-707-331B"/>
    <n v="144"/>
    <n v="144"/>
    <n v="0"/>
    <n v="144"/>
    <n v="0"/>
    <n v="0"/>
  </r>
  <r>
    <d v="1989-02-09T00:00:00"/>
    <x v="78"/>
    <x v="8"/>
    <x v="10"/>
    <s v="Unknown"/>
    <s v="Bucharest, Romania"/>
    <x v="33"/>
    <x v="612"/>
    <s v="Tupolev 154B"/>
    <n v="5"/>
    <n v="5"/>
    <n v="0"/>
    <n v="5"/>
    <n v="0"/>
    <n v="0"/>
  </r>
  <r>
    <d v="1989-02-19T00:00:00"/>
    <x v="78"/>
    <x v="8"/>
    <x v="10"/>
    <d v="1899-12-30T06:36:00"/>
    <s v="Near Kuala Lumpur, Malaysia"/>
    <x v="249"/>
    <x v="399"/>
    <s v="Boeing 747-249F"/>
    <n v="4"/>
    <n v="4"/>
    <n v="0"/>
    <n v="4"/>
    <n v="0"/>
    <n v="0"/>
  </r>
  <r>
    <d v="1989-02-19T00:00:00"/>
    <x v="78"/>
    <x v="8"/>
    <x v="10"/>
    <d v="1899-12-30T12:10:00"/>
    <s v="Corona, California"/>
    <x v="28"/>
    <x v="1532"/>
    <s v="Cessna 402B"/>
    <n v="10"/>
    <n v="10"/>
    <n v="0"/>
    <n v="10"/>
    <n v="0"/>
    <n v="0"/>
  </r>
  <r>
    <d v="1989-02-24T00:00:00"/>
    <x v="78"/>
    <x v="8"/>
    <x v="10"/>
    <d v="1899-12-30T02:09:00"/>
    <s v="Honolulu, Hawaii"/>
    <x v="297"/>
    <x v="111"/>
    <s v="Boeing B-747-122"/>
    <n v="356"/>
    <n v="9"/>
    <n v="0"/>
    <n v="9"/>
    <n v="347"/>
    <n v="0.9747191011235955"/>
  </r>
  <r>
    <d v="1989-02-25T00:00:00"/>
    <x v="78"/>
    <x v="8"/>
    <x v="10"/>
    <s v="Unknown"/>
    <s v="Tegucigalpa, Honduras"/>
    <x v="106"/>
    <x v="1533"/>
    <s v="Douglas DC-6"/>
    <n v="10"/>
    <n v="10"/>
    <n v="0"/>
    <n v="10"/>
    <n v="0"/>
    <n v="0"/>
  </r>
  <r>
    <d v="1989-02-28T00:00:00"/>
    <x v="78"/>
    <x v="8"/>
    <x v="10"/>
    <d v="1899-12-30T06:30:00"/>
    <s v="Near QuebeCity, Quebec, Canada"/>
    <x v="174"/>
    <x v="1534"/>
    <s v="Douglas C-47A"/>
    <n v="2"/>
    <n v="2"/>
    <n v="0"/>
    <n v="2"/>
    <n v="0"/>
    <n v="0"/>
  </r>
  <r>
    <d v="1989-03-10T00:00:00"/>
    <x v="78"/>
    <x v="8"/>
    <x v="4"/>
    <d v="1899-12-30T12:09:00"/>
    <s v="Dryden, Ontario, Canada"/>
    <x v="129"/>
    <x v="1535"/>
    <s v="Fokker F-28 Fellowship 1000"/>
    <n v="69"/>
    <n v="24"/>
    <n v="0"/>
    <n v="24"/>
    <n v="45"/>
    <n v="0.65217391304347827"/>
  </r>
  <r>
    <d v="1989-03-10T00:00:00"/>
    <x v="78"/>
    <x v="8"/>
    <x v="4"/>
    <s v="Unknown"/>
    <s v="Lima, Peru"/>
    <x v="101"/>
    <x v="1536"/>
    <s v="Britten Norman BN-2A Trislander"/>
    <n v="10"/>
    <n v="10"/>
    <n v="0"/>
    <n v="10"/>
    <n v="0"/>
    <n v="0"/>
  </r>
  <r>
    <d v="1989-03-18T00:00:00"/>
    <x v="78"/>
    <x v="8"/>
    <x v="4"/>
    <d v="1899-12-30T02:15:00"/>
    <s v="Carswell AFB, Texas"/>
    <x v="59"/>
    <x v="1537"/>
    <s v="McDonnell Douglas DC-9-33RC"/>
    <n v="2"/>
    <n v="2"/>
    <n v="0"/>
    <n v="2"/>
    <n v="0"/>
    <n v="0"/>
  </r>
  <r>
    <d v="1989-03-20T00:00:00"/>
    <x v="78"/>
    <x v="8"/>
    <x v="4"/>
    <d v="1899-12-30T07:00:00"/>
    <s v="Pohang, South Korea"/>
    <x v="247"/>
    <x v="246"/>
    <s v="Sikorsky CH-53D"/>
    <n v="34"/>
    <n v="19"/>
    <n v="0"/>
    <n v="19"/>
    <n v="15"/>
    <n v="0.44117647058823528"/>
  </r>
  <r>
    <d v="1989-03-21T00:00:00"/>
    <x v="78"/>
    <x v="8"/>
    <x v="4"/>
    <d v="1899-12-30T11:55:00"/>
    <s v="Guarulhos, Brazil"/>
    <x v="53"/>
    <x v="1064"/>
    <s v="Boeing B-707-349C"/>
    <n v="3"/>
    <n v="3"/>
    <n v="18"/>
    <n v="21"/>
    <n v="0"/>
    <n v="0"/>
  </r>
  <r>
    <d v="1989-04-10T00:00:00"/>
    <x v="78"/>
    <x v="8"/>
    <x v="8"/>
    <d v="1899-12-30T21:07:00"/>
    <s v="Col de Tourniol, France"/>
    <x v="11"/>
    <x v="1538"/>
    <s v="Fairchild FH-227B"/>
    <n v="22"/>
    <n v="22"/>
    <n v="0"/>
    <n v="22"/>
    <n v="0"/>
    <n v="0"/>
  </r>
  <r>
    <d v="1989-04-19T00:00:00"/>
    <x v="78"/>
    <x v="8"/>
    <x v="8"/>
    <s v="Unknown"/>
    <s v="Near Cucuta, Colombia"/>
    <x v="38"/>
    <x v="826"/>
    <s v="Pilatus PC-6 Turbo Porter"/>
    <n v="11"/>
    <n v="11"/>
    <n v="0"/>
    <n v="11"/>
    <n v="0"/>
    <n v="0"/>
  </r>
  <r>
    <d v="1989-04-26T00:00:00"/>
    <x v="78"/>
    <x v="8"/>
    <x v="8"/>
    <s v="Unknown"/>
    <s v="Baranquilla, Colombia"/>
    <x v="38"/>
    <x v="1354"/>
    <s v="Aérospatiale SE-210 Caravelle"/>
    <n v="5"/>
    <n v="5"/>
    <n v="0"/>
    <n v="5"/>
    <n v="0"/>
    <n v="0"/>
  </r>
  <r>
    <d v="1989-05-05T00:00:00"/>
    <x v="78"/>
    <x v="8"/>
    <x v="6"/>
    <s v="Unknown"/>
    <s v="Near Cancun, Mexico"/>
    <x v="70"/>
    <x v="1539"/>
    <s v="Britten Norman BN-2A Trislander II"/>
    <n v="19"/>
    <n v="6"/>
    <n v="0"/>
    <n v="6"/>
    <n v="13"/>
    <n v="0.68421052631578949"/>
  </r>
  <r>
    <d v="1989-05-06T00:00:00"/>
    <x v="78"/>
    <x v="8"/>
    <x v="6"/>
    <d v="1899-12-30T01:45:00"/>
    <s v="Columbia, Tennessee"/>
    <x v="60"/>
    <x v="1540"/>
    <s v="Embraer EMB-110 Bandeirante"/>
    <n v="2"/>
    <n v="1"/>
    <n v="0"/>
    <n v="1"/>
    <n v="1"/>
    <n v="0.5"/>
  </r>
  <r>
    <d v="1989-05-08T00:00:00"/>
    <x v="78"/>
    <x v="8"/>
    <x v="6"/>
    <d v="1899-12-30T09:40:00"/>
    <s v="Oskarshamn, Sweden"/>
    <x v="115"/>
    <x v="1541"/>
    <s v="Beechcraft 99"/>
    <n v="16"/>
    <n v="16"/>
    <n v="0"/>
    <n v="16"/>
    <n v="0"/>
    <n v="0"/>
  </r>
  <r>
    <d v="1989-05-09T00:00:00"/>
    <x v="78"/>
    <x v="8"/>
    <x v="6"/>
    <s v="Unknown"/>
    <s v="Near Tainjin, China"/>
    <x v="29"/>
    <x v="1542"/>
    <s v="Bell 412"/>
    <n v="0"/>
    <n v="10"/>
    <n v="0"/>
    <n v="10"/>
    <n v="0"/>
    <n v="0"/>
  </r>
  <r>
    <d v="1989-06-07T00:00:00"/>
    <x v="78"/>
    <x v="8"/>
    <x v="7"/>
    <d v="1899-12-30T04:27:00"/>
    <s v="Near Paramaribo, Surinam"/>
    <x v="565"/>
    <x v="1543"/>
    <s v="McDonnell Douglas DC-8 Super 62"/>
    <n v="187"/>
    <n v="176"/>
    <n v="0"/>
    <n v="176"/>
    <n v="11"/>
    <n v="5.8823529411764705E-2"/>
  </r>
  <r>
    <d v="1989-06-11T00:00:00"/>
    <x v="78"/>
    <x v="8"/>
    <x v="7"/>
    <d v="1899-12-30T10:15:00"/>
    <s v="Vereda el Salitre, Colombia"/>
    <x v="38"/>
    <x v="1544"/>
    <s v="de Havilland Canada DHC-6 Twin Otter 300"/>
    <n v="22"/>
    <n v="6"/>
    <n v="0"/>
    <n v="6"/>
    <n v="16"/>
    <n v="0.72727272727272729"/>
  </r>
  <r>
    <d v="1989-06-11T00:00:00"/>
    <x v="78"/>
    <x v="8"/>
    <x v="7"/>
    <d v="1899-12-30T13:30:00"/>
    <s v="Waipio Valley, Hawaii"/>
    <x v="297"/>
    <x v="1545"/>
    <s v="Beechcraft H18"/>
    <n v="11"/>
    <n v="11"/>
    <n v="0"/>
    <n v="11"/>
    <n v="0"/>
    <n v="0"/>
  </r>
  <r>
    <d v="1989-06-17T00:00:00"/>
    <x v="78"/>
    <x v="8"/>
    <x v="7"/>
    <d v="1899-12-30T08:28:00"/>
    <s v="Berlin, Germany"/>
    <x v="4"/>
    <x v="937"/>
    <s v="Ilyushin IL-62MK"/>
    <n v="113"/>
    <n v="20"/>
    <n v="1"/>
    <n v="21"/>
    <n v="93"/>
    <n v="0.82300884955752207"/>
  </r>
  <r>
    <d v="1989-06-18T00:00:00"/>
    <x v="78"/>
    <x v="8"/>
    <x v="7"/>
    <d v="1899-12-30T13:20:00"/>
    <s v="Zabol, Iran"/>
    <x v="68"/>
    <x v="440"/>
    <s v="Antonov AN-26"/>
    <n v="39"/>
    <n v="6"/>
    <n v="0"/>
    <n v="6"/>
    <n v="33"/>
    <n v="0.84615384615384615"/>
  </r>
  <r>
    <d v="1989-06-22T00:00:00"/>
    <x v="78"/>
    <x v="8"/>
    <x v="7"/>
    <d v="1899-12-30T17:40:00"/>
    <s v="Near Tarma, Peru"/>
    <x v="101"/>
    <x v="882"/>
    <s v="de Havilland Canada DHC-5D Buffalo"/>
    <n v="62"/>
    <n v="62"/>
    <n v="0"/>
    <n v="62"/>
    <n v="0"/>
    <n v="0"/>
  </r>
  <r>
    <d v="1989-06-27T00:00:00"/>
    <x v="78"/>
    <x v="8"/>
    <x v="7"/>
    <s v="Unknown"/>
    <s v="Kaohsiung, Taiwan"/>
    <x v="229"/>
    <x v="1546"/>
    <s v="Cessna 404 Titan Courier II"/>
    <n v="13"/>
    <n v="12"/>
    <n v="0"/>
    <n v="12"/>
    <n v="1"/>
    <n v="7.6923076923076927E-2"/>
  </r>
  <r>
    <d v="1989-06-28T00:00:00"/>
    <x v="78"/>
    <x v="8"/>
    <x v="7"/>
    <d v="1899-12-30T21:19:00"/>
    <s v="Yaounde,  Cameroon"/>
    <x v="265"/>
    <x v="1295"/>
    <s v="Hawker Siddeley HS-748-435 Srs. 2"/>
    <n v="47"/>
    <n v="3"/>
    <n v="0"/>
    <n v="3"/>
    <n v="44"/>
    <n v="0.93617021276595747"/>
  </r>
  <r>
    <d v="1989-06-28T00:00:00"/>
    <x v="78"/>
    <x v="8"/>
    <x v="7"/>
    <d v="1899-12-30T09:30:00"/>
    <s v="Near Borana, Somalia"/>
    <x v="368"/>
    <x v="853"/>
    <s v="Fokker F-27 Friendship 600RF"/>
    <n v="30"/>
    <n v="30"/>
    <n v="0"/>
    <n v="30"/>
    <n v="0"/>
    <n v="0"/>
  </r>
  <r>
    <d v="1989-06-29T00:00:00"/>
    <x v="78"/>
    <x v="8"/>
    <x v="7"/>
    <d v="1899-12-30T00:04:00"/>
    <s v="Cartersville, Georgia"/>
    <x v="97"/>
    <x v="1547"/>
    <s v="Dassault Falcon 20"/>
    <n v="2"/>
    <n v="2"/>
    <n v="0"/>
    <n v="2"/>
    <n v="0"/>
    <n v="0"/>
  </r>
  <r>
    <d v="1989-07-19T00:00:00"/>
    <x v="78"/>
    <x v="8"/>
    <x v="1"/>
    <d v="1899-12-30T07:17:00"/>
    <s v="Glen Burnie, Maryland"/>
    <x v="15"/>
    <x v="1548"/>
    <s v="Beech E18S"/>
    <n v="5"/>
    <n v="2"/>
    <n v="0"/>
    <n v="2"/>
    <n v="3"/>
    <n v="0.6"/>
  </r>
  <r>
    <d v="1989-07-19T00:00:00"/>
    <x v="78"/>
    <x v="8"/>
    <x v="1"/>
    <d v="1899-12-30T16:00:00"/>
    <s v="Sioux City, Iowa"/>
    <x v="18"/>
    <x v="111"/>
    <s v="McDonnell Douglas DC-10-10"/>
    <n v="298"/>
    <n v="112"/>
    <n v="0"/>
    <n v="112"/>
    <n v="186"/>
    <n v="0.62416107382550334"/>
  </r>
  <r>
    <d v="1989-07-19T00:00:00"/>
    <x v="78"/>
    <x v="8"/>
    <x v="1"/>
    <d v="1899-12-30T11:02:00"/>
    <s v="Talourow Island, USSR"/>
    <x v="333"/>
    <x v="245"/>
    <s v="Antonov AN-26"/>
    <n v="10"/>
    <n v="10"/>
    <n v="0"/>
    <n v="10"/>
    <n v="0"/>
    <n v="0"/>
  </r>
  <r>
    <d v="1989-07-21T00:00:00"/>
    <x v="78"/>
    <x v="8"/>
    <x v="1"/>
    <s v="Unknown"/>
    <s v="Porgera, New Guinea"/>
    <x v="122"/>
    <x v="1273"/>
    <s v="de Havilland Canada DHC-6 Twin Otter 300"/>
    <n v="22"/>
    <n v="3"/>
    <n v="0"/>
    <n v="3"/>
    <n v="19"/>
    <n v="0.86363636363636365"/>
  </r>
  <r>
    <d v="1989-07-21T00:00:00"/>
    <x v="78"/>
    <x v="8"/>
    <x v="1"/>
    <d v="1899-12-30T15:23:00"/>
    <s v="Manila, Philippines"/>
    <x v="193"/>
    <x v="254"/>
    <s v="BAC One-Eleven 516FP"/>
    <n v="98"/>
    <n v="1"/>
    <n v="8"/>
    <n v="9"/>
    <n v="97"/>
    <n v="0.98979591836734693"/>
  </r>
  <r>
    <d v="1989-07-23T00:00:00"/>
    <x v="78"/>
    <x v="8"/>
    <x v="1"/>
    <s v="Unknown"/>
    <s v="Near Jalalabad, Afghanistan"/>
    <x v="363"/>
    <x v="1444"/>
    <s v="Mil Mi-8 / Mil Mi-8"/>
    <n v="30"/>
    <n v="30"/>
    <n v="0"/>
    <n v="30"/>
    <n v="0"/>
    <n v="0"/>
  </r>
  <r>
    <d v="1989-07-26T00:00:00"/>
    <x v="78"/>
    <x v="8"/>
    <x v="1"/>
    <s v="Unknown"/>
    <s v="Near Chana, Angola"/>
    <x v="248"/>
    <x v="1116"/>
    <s v="Antonov AN-26"/>
    <n v="48"/>
    <n v="42"/>
    <n v="0"/>
    <n v="42"/>
    <n v="6"/>
    <n v="0.125"/>
  </r>
  <r>
    <d v="1989-07-27T00:00:00"/>
    <x v="78"/>
    <x v="8"/>
    <x v="1"/>
    <d v="1899-12-30T07:00:00"/>
    <s v="Tripoli, Libya"/>
    <x v="187"/>
    <x v="884"/>
    <s v="McDonnell Douglas DC-10-30"/>
    <n v="199"/>
    <n v="75"/>
    <n v="4"/>
    <n v="79"/>
    <n v="124"/>
    <n v="0.62311557788944727"/>
  </r>
  <r>
    <d v="1989-07-27T00:00:00"/>
    <x v="78"/>
    <x v="8"/>
    <x v="1"/>
    <s v="Unknown"/>
    <s v="Off Ullung Do, South Korea"/>
    <x v="247"/>
    <x v="49"/>
    <s v="Sikorsky S-58T"/>
    <n v="19"/>
    <n v="13"/>
    <n v="0"/>
    <n v="13"/>
    <n v="6"/>
    <n v="0.31578947368421051"/>
  </r>
  <r>
    <d v="1989-07-31T00:00:00"/>
    <x v="78"/>
    <x v="8"/>
    <x v="1"/>
    <d v="1899-12-30T22:00:00"/>
    <s v="Auckland, New Zealand"/>
    <x v="78"/>
    <x v="1549"/>
    <s v="Convair CV-580"/>
    <n v="3"/>
    <n v="3"/>
    <n v="0"/>
    <n v="3"/>
    <n v="0"/>
    <n v="0"/>
  </r>
  <r>
    <d v="1989-08-03T00:00:00"/>
    <x v="78"/>
    <x v="8"/>
    <x v="2"/>
    <d v="1899-12-30T13:43:00"/>
    <s v="Samos, Greece"/>
    <x v="61"/>
    <x v="1550"/>
    <s v="Shorts 330-200"/>
    <n v="34"/>
    <n v="34"/>
    <n v="0"/>
    <n v="34"/>
    <n v="0"/>
    <n v="0"/>
  </r>
  <r>
    <d v="1989-08-07T00:00:00"/>
    <x v="78"/>
    <x v="8"/>
    <x v="2"/>
    <d v="1899-12-30T12:10:00"/>
    <s v="Near Gambela, Ethiopia"/>
    <x v="324"/>
    <x v="1551"/>
    <s v="de Havilland DHC-6 Twin Otter 300"/>
    <n v="16"/>
    <n v="16"/>
    <n v="0"/>
    <n v="16"/>
    <n v="0"/>
    <n v="0"/>
  </r>
  <r>
    <d v="1989-08-08T00:00:00"/>
    <x v="78"/>
    <x v="8"/>
    <x v="2"/>
    <d v="1899-12-30T10:35:00"/>
    <s v="Near Midford Sound, New Zealand"/>
    <x v="78"/>
    <x v="1552"/>
    <s v="Britten-Norman BN-2A-26 Trislander"/>
    <n v="10"/>
    <n v="10"/>
    <n v="0"/>
    <n v="10"/>
    <n v="0"/>
    <n v="0"/>
  </r>
  <r>
    <d v="1989-08-13T00:00:00"/>
    <x v="78"/>
    <x v="8"/>
    <x v="2"/>
    <d v="1899-12-30T21:25:00"/>
    <s v="Janice, Mississippi"/>
    <x v="107"/>
    <x v="2"/>
    <s v="Cessna 177RG"/>
    <n v="2"/>
    <n v="2"/>
    <n v="0"/>
    <n v="2"/>
    <n v="0"/>
    <n v="0"/>
  </r>
  <r>
    <d v="1989-08-15T00:00:00"/>
    <x v="78"/>
    <x v="8"/>
    <x v="2"/>
    <s v="Unknown"/>
    <s v="unknown"/>
    <x v="54"/>
    <x v="1553"/>
    <s v="Antonov AN-24RV"/>
    <n v="40"/>
    <n v="34"/>
    <n v="0"/>
    <n v="34"/>
    <n v="6"/>
    <n v="0.15"/>
  </r>
  <r>
    <d v="1989-08-21T00:00:00"/>
    <x v="78"/>
    <x v="8"/>
    <x v="2"/>
    <d v="1899-12-30T12:50:00"/>
    <s v="Gold Beach, Oregon"/>
    <x v="44"/>
    <x v="657"/>
    <s v="Beechcraft C90"/>
    <n v="3"/>
    <n v="3"/>
    <n v="0"/>
    <n v="3"/>
    <n v="0"/>
    <n v="0"/>
  </r>
  <r>
    <d v="1989-08-25T00:00:00"/>
    <x v="78"/>
    <x v="8"/>
    <x v="2"/>
    <d v="1899-12-30T07:45:00"/>
    <s v="Near Gilgit, Pakistan"/>
    <x v="227"/>
    <x v="478"/>
    <s v="Fokker F-27 Friendship 200"/>
    <n v="54"/>
    <n v="54"/>
    <n v="0"/>
    <n v="54"/>
    <n v="0"/>
    <n v="0"/>
  </r>
  <r>
    <d v="1989-08-28T00:00:00"/>
    <x v="78"/>
    <x v="8"/>
    <x v="2"/>
    <d v="1899-12-30T00:45:00"/>
    <s v="Lynchburg, Virginia"/>
    <x v="0"/>
    <x v="1554"/>
    <s v="Piper PA-31-350 Navajo"/>
    <n v="5"/>
    <n v="5"/>
    <n v="0"/>
    <n v="5"/>
    <n v="0"/>
    <n v="0"/>
  </r>
  <r>
    <d v="1989-09-03T00:00:00"/>
    <x v="78"/>
    <x v="8"/>
    <x v="0"/>
    <d v="1899-12-30T19:00:00"/>
    <s v="Near Havana, Cuba"/>
    <x v="65"/>
    <x v="123"/>
    <s v="Ilyushin IL-62M"/>
    <n v="126"/>
    <n v="126"/>
    <n v="45"/>
    <n v="171"/>
    <n v="0"/>
    <n v="0"/>
  </r>
  <r>
    <d v="1989-09-03T00:00:00"/>
    <x v="78"/>
    <x v="8"/>
    <x v="0"/>
    <d v="1899-12-30T20:45:00"/>
    <s v="Near Sao Jose do Xingu, Brazil"/>
    <x v="53"/>
    <x v="203"/>
    <s v="Boeing B-737-241"/>
    <n v="54"/>
    <n v="13"/>
    <n v="0"/>
    <n v="13"/>
    <n v="41"/>
    <n v="0.7592592592592593"/>
  </r>
  <r>
    <d v="1989-09-08T00:00:00"/>
    <x v="78"/>
    <x v="8"/>
    <x v="0"/>
    <d v="1899-12-30T16:36:00"/>
    <s v="Skagerrak, Denmark"/>
    <x v="76"/>
    <x v="1555"/>
    <s v="Convair CV-580"/>
    <n v="55"/>
    <n v="55"/>
    <n v="0"/>
    <n v="55"/>
    <n v="0"/>
    <n v="0"/>
  </r>
  <r>
    <d v="1989-09-15T00:00:00"/>
    <x v="78"/>
    <x v="8"/>
    <x v="0"/>
    <s v="Unknown"/>
    <s v="Near Bentuni, Indonesia"/>
    <x v="148"/>
    <x v="908"/>
    <s v="de Havilland Canada DHC-6 Twin Otter 300"/>
    <n v="22"/>
    <n v="22"/>
    <n v="0"/>
    <n v="22"/>
    <n v="0"/>
    <n v="0"/>
  </r>
  <r>
    <d v="1989-09-15T00:00:00"/>
    <x v="78"/>
    <x v="8"/>
    <x v="0"/>
    <d v="1899-12-30T21:10:00"/>
    <s v="Mayfield, Kentucky"/>
    <x v="173"/>
    <x v="1556"/>
    <s v="Beech King Air B100"/>
    <n v="6"/>
    <n v="6"/>
    <n v="0"/>
    <n v="6"/>
    <n v="0"/>
    <n v="0"/>
  </r>
  <r>
    <d v="1989-09-19T00:00:00"/>
    <x v="78"/>
    <x v="8"/>
    <x v="0"/>
    <d v="1899-12-30T14:00:00"/>
    <s v="Near Bilma, Niger"/>
    <x v="487"/>
    <x v="460"/>
    <s v="McDonnell Douglas DC-10-30"/>
    <n v="171"/>
    <n v="171"/>
    <n v="0"/>
    <n v="171"/>
    <n v="0"/>
    <n v="0"/>
  </r>
  <r>
    <d v="1989-09-20T00:00:00"/>
    <x v="78"/>
    <x v="8"/>
    <x v="0"/>
    <s v="Unknown"/>
    <s v="Fairbanks, Alaska"/>
    <x v="175"/>
    <x v="1557"/>
    <s v="Military - U.S. Air Force"/>
    <n v="7"/>
    <n v="2"/>
    <n v="0"/>
    <n v="2"/>
    <n v="5"/>
    <n v="0.7142857142857143"/>
  </r>
  <r>
    <d v="1989-09-20T00:00:00"/>
    <x v="78"/>
    <x v="8"/>
    <x v="0"/>
    <d v="1899-12-30T23:21:00"/>
    <s v="La Guardia Airport, New York, New York"/>
    <x v="349"/>
    <x v="1558"/>
    <s v="Boeing B-737-401"/>
    <n v="63"/>
    <n v="2"/>
    <n v="0"/>
    <n v="2"/>
    <n v="61"/>
    <n v="0.96825396825396826"/>
  </r>
  <r>
    <d v="1989-09-21T00:00:00"/>
    <x v="78"/>
    <x v="8"/>
    <x v="0"/>
    <s v="Unknown"/>
    <s v="unknown"/>
    <x v="54"/>
    <x v="1444"/>
    <s v="Mil Mi-8 (helicopter)"/>
    <n v="26"/>
    <n v="26"/>
    <n v="0"/>
    <n v="26"/>
    <n v="0"/>
    <n v="0"/>
  </r>
  <r>
    <d v="1989-09-21T00:00:00"/>
    <x v="78"/>
    <x v="8"/>
    <x v="0"/>
    <s v="Unknown"/>
    <s v="Near Baghran, Afghanistan"/>
    <x v="363"/>
    <x v="1444"/>
    <s v="Mil Mi-17 ( helicopter)"/>
    <n v="24"/>
    <n v="24"/>
    <n v="0"/>
    <n v="24"/>
    <n v="0"/>
    <n v="0"/>
  </r>
  <r>
    <d v="1989-09-23T00:00:00"/>
    <x v="78"/>
    <x v="8"/>
    <x v="0"/>
    <d v="1899-12-30T20:35:00"/>
    <s v="Ujani Dam, India"/>
    <x v="131"/>
    <x v="1517"/>
    <s v="Dornier Do-288-201"/>
    <n v="11"/>
    <n v="11"/>
    <n v="0"/>
    <n v="11"/>
    <n v="0"/>
    <n v="0"/>
  </r>
  <r>
    <d v="1989-09-26T00:00:00"/>
    <x v="78"/>
    <x v="8"/>
    <x v="0"/>
    <d v="1899-12-30T08:28:00"/>
    <s v="Terrace,  Canada"/>
    <x v="83"/>
    <x v="1559"/>
    <s v="Swearingen SA.227AC Metro III"/>
    <n v="7"/>
    <n v="7"/>
    <n v="0"/>
    <n v="7"/>
    <n v="0"/>
    <n v="0"/>
  </r>
  <r>
    <d v="1989-09-26T00:00:00"/>
    <x v="78"/>
    <x v="8"/>
    <x v="0"/>
    <s v="Unknown"/>
    <s v="Nyala, Sudan"/>
    <x v="123"/>
    <x v="1560"/>
    <s v="Cessna 404 Titan II"/>
    <n v="6"/>
    <n v="6"/>
    <n v="0"/>
    <n v="6"/>
    <n v="0"/>
    <n v="0"/>
  </r>
  <r>
    <d v="1989-09-27T00:00:00"/>
    <x v="78"/>
    <x v="8"/>
    <x v="0"/>
    <d v="1899-12-30T09:53:00"/>
    <s v="Grand Canyon National Park Airport, Tusayan, Arizona"/>
    <x v="566"/>
    <x v="848"/>
    <s v="de Havilland Canada DHC-6 Twin Otter 300"/>
    <n v="21"/>
    <n v="10"/>
    <n v="0"/>
    <n v="10"/>
    <n v="11"/>
    <n v="0.52380952380952384"/>
  </r>
  <r>
    <d v="1989-09-28T00:00:00"/>
    <x v="78"/>
    <x v="8"/>
    <x v="0"/>
    <s v="Unknown"/>
    <s v="Semyonovka ,Ukraine"/>
    <x v="431"/>
    <x v="1405"/>
    <s v="Antonov An-32"/>
    <n v="9"/>
    <n v="9"/>
    <n v="0"/>
    <n v="9"/>
    <n v="0"/>
    <n v="0"/>
  </r>
  <r>
    <d v="1989-10-04T00:00:00"/>
    <x v="78"/>
    <x v="8"/>
    <x v="3"/>
    <s v="Unknown"/>
    <s v="Perth, Ontario, Canada"/>
    <x v="129"/>
    <x v="197"/>
    <s v="Boeing KC-135A"/>
    <n v="4"/>
    <n v="4"/>
    <n v="0"/>
    <n v="4"/>
    <n v="0"/>
    <n v="0"/>
  </r>
  <r>
    <d v="1989-10-06T00:00:00"/>
    <x v="78"/>
    <x v="8"/>
    <x v="3"/>
    <d v="1899-12-30T22:05:00"/>
    <s v="Uncertain, Texas"/>
    <x v="59"/>
    <x v="1561"/>
    <s v="Cessna 208 Caravan I"/>
    <n v="5"/>
    <n v="5"/>
    <n v="0"/>
    <n v="5"/>
    <n v="0"/>
    <n v="0"/>
  </r>
  <r>
    <d v="1989-10-10T00:00:00"/>
    <x v="78"/>
    <x v="8"/>
    <x v="3"/>
    <s v="Unknown"/>
    <s v="Urpay, Peru"/>
    <x v="101"/>
    <x v="1562"/>
    <s v="Cessna 402C Utililiner"/>
    <n v="12"/>
    <n v="12"/>
    <n v="0"/>
    <n v="12"/>
    <n v="0"/>
    <n v="0"/>
  </r>
  <r>
    <d v="1989-10-10T00:00:00"/>
    <x v="78"/>
    <x v="8"/>
    <x v="3"/>
    <d v="1899-12-30T13:39:00"/>
    <s v="Lacey Township, New Jersey"/>
    <x v="1"/>
    <x v="1563"/>
    <s v="Agusta A109A MK II"/>
    <n v="5"/>
    <n v="5"/>
    <n v="0"/>
    <n v="5"/>
    <n v="0"/>
    <n v="0"/>
  </r>
  <r>
    <d v="1989-10-20T00:00:00"/>
    <x v="78"/>
    <x v="8"/>
    <x v="3"/>
    <d v="1899-12-30T02:32:00"/>
    <s v="Leninakan, Russia"/>
    <x v="34"/>
    <x v="245"/>
    <s v="Ilyushin IL-76TD"/>
    <n v="25"/>
    <n v="25"/>
    <n v="0"/>
    <n v="25"/>
    <n v="0"/>
    <n v="0"/>
  </r>
  <r>
    <d v="1989-10-21T00:00:00"/>
    <x v="78"/>
    <x v="8"/>
    <x v="3"/>
    <d v="1899-12-30T07:53:00"/>
    <s v="Near Tegucigalpa, Honduras"/>
    <x v="106"/>
    <x v="956"/>
    <s v="Boeing B-727-224"/>
    <n v="146"/>
    <n v="127"/>
    <n v="0"/>
    <n v="127"/>
    <n v="19"/>
    <n v="0.13013698630136986"/>
  </r>
  <r>
    <d v="1989-10-26T00:00:00"/>
    <x v="78"/>
    <x v="8"/>
    <x v="3"/>
    <d v="1899-12-30T18:55:00"/>
    <s v="Hualein, China"/>
    <x v="29"/>
    <x v="741"/>
    <s v="Boeing B-737-209"/>
    <n v="54"/>
    <n v="54"/>
    <n v="0"/>
    <n v="54"/>
    <n v="0"/>
    <n v="0"/>
  </r>
  <r>
    <d v="1989-10-27T00:00:00"/>
    <x v="78"/>
    <x v="8"/>
    <x v="3"/>
    <s v="Unknown"/>
    <s v="Petropavlovsk, USSR"/>
    <x v="333"/>
    <x v="622"/>
    <s v="Antonov AN-26"/>
    <n v="36"/>
    <n v="36"/>
    <n v="0"/>
    <n v="36"/>
    <n v="0"/>
    <n v="0"/>
  </r>
  <r>
    <d v="1989-10-28T00:00:00"/>
    <x v="78"/>
    <x v="8"/>
    <x v="3"/>
    <d v="1899-12-30T18:37:00"/>
    <s v="Halawa Point, Molokai, Hawaii"/>
    <x v="567"/>
    <x v="1564"/>
    <s v="de Havilland DHC-6 Twin Otter 300"/>
    <n v="20"/>
    <n v="20"/>
    <n v="0"/>
    <n v="20"/>
    <n v="0"/>
    <n v="0"/>
  </r>
  <r>
    <d v="1989-11-09T00:00:00"/>
    <x v="78"/>
    <x v="8"/>
    <x v="5"/>
    <s v="Unknown"/>
    <s v="Monrovia, Liberia"/>
    <x v="256"/>
    <x v="1565"/>
    <s v="Britten-Norman BN-2A Islander"/>
    <n v="10"/>
    <n v="2"/>
    <n v="0"/>
    <n v="2"/>
    <n v="8"/>
    <n v="0.8"/>
  </r>
  <r>
    <d v="1989-11-10T00:00:00"/>
    <x v="78"/>
    <x v="8"/>
    <x v="5"/>
    <s v="Unknown"/>
    <s v="Maluti Mountains, Lesotho"/>
    <x v="568"/>
    <x v="1566"/>
    <s v="Casa 212 Aviocar"/>
    <n v="18"/>
    <n v="18"/>
    <n v="0"/>
    <n v="18"/>
    <n v="0"/>
    <n v="0"/>
  </r>
  <r>
    <d v="1989-11-14T00:00:00"/>
    <x v="78"/>
    <x v="8"/>
    <x v="5"/>
    <s v="Unknown"/>
    <s v="Bardufoss, Norway"/>
    <x v="116"/>
    <x v="1040"/>
    <s v="Cessna 551 Citation II"/>
    <n v="4"/>
    <n v="4"/>
    <n v="0"/>
    <n v="4"/>
    <n v="0"/>
    <n v="0"/>
  </r>
  <r>
    <d v="1989-11-21T00:00:00"/>
    <x v="78"/>
    <x v="8"/>
    <x v="5"/>
    <d v="1899-12-30T17:28:00"/>
    <s v="Near Tyumem, Russia"/>
    <x v="34"/>
    <x v="245"/>
    <s v="Antonov AN-24"/>
    <n v="42"/>
    <n v="34"/>
    <n v="0"/>
    <n v="34"/>
    <n v="8"/>
    <n v="0.19047619047619047"/>
  </r>
  <r>
    <d v="1989-11-23T00:00:00"/>
    <x v="78"/>
    <x v="8"/>
    <x v="5"/>
    <s v="Unknown"/>
    <s v="Albania"/>
    <x v="569"/>
    <x v="1567"/>
    <s v="Mil Mi-4 / Mil Mi-4"/>
    <n v="24"/>
    <n v="24"/>
    <n v="0"/>
    <n v="24"/>
    <n v="0"/>
    <n v="0"/>
  </r>
  <r>
    <d v="1989-11-25T00:00:00"/>
    <x v="78"/>
    <x v="8"/>
    <x v="5"/>
    <d v="1899-12-30T07:48:00"/>
    <s v="Seoul, South Korea"/>
    <x v="247"/>
    <x v="884"/>
    <s v="Fokker F-28 Fellowship 4000"/>
    <n v="52"/>
    <n v="1"/>
    <n v="0"/>
    <n v="1"/>
    <n v="51"/>
    <n v="0.98076923076923073"/>
  </r>
  <r>
    <d v="1989-11-27T00:00:00"/>
    <x v="78"/>
    <x v="8"/>
    <x v="5"/>
    <d v="1899-12-30T07:16:00"/>
    <s v="Bogota, Colombia"/>
    <x v="38"/>
    <x v="235"/>
    <s v="Boeing B-727-21"/>
    <n v="107"/>
    <n v="107"/>
    <n v="3"/>
    <n v="110"/>
    <n v="0"/>
    <n v="0"/>
  </r>
  <r>
    <d v="1989-11-27T00:00:00"/>
    <x v="78"/>
    <x v="8"/>
    <x v="5"/>
    <s v="Unknown"/>
    <s v="Near Jamba, Angola"/>
    <x v="248"/>
    <x v="1568"/>
    <s v="Lockheed L-100-20 Hercules"/>
    <n v="5"/>
    <n v="5"/>
    <n v="0"/>
    <n v="5"/>
    <n v="0"/>
    <n v="0"/>
  </r>
  <r>
    <d v="1989-11-28T00:00:00"/>
    <x v="78"/>
    <x v="8"/>
    <x v="5"/>
    <d v="1899-12-30T20:00:00"/>
    <s v="Charallave, Venezuela"/>
    <x v="210"/>
    <x v="1569"/>
    <s v="Cessna 402"/>
    <n v="7"/>
    <n v="3"/>
    <n v="0"/>
    <n v="3"/>
    <n v="4"/>
    <n v="0.5714285714285714"/>
  </r>
  <r>
    <d v="1989-11-28T00:00:00"/>
    <x v="78"/>
    <x v="8"/>
    <x v="5"/>
    <d v="1899-12-30T18:25:00"/>
    <s v="Block Island, Rhode Island"/>
    <x v="406"/>
    <x v="1570"/>
    <s v="Britten-Norman BN-2A Islander"/>
    <n v="8"/>
    <n v="8"/>
    <n v="0"/>
    <n v="8"/>
    <n v="0"/>
    <n v="0"/>
  </r>
  <r>
    <d v="1989-12-01T00:00:00"/>
    <x v="78"/>
    <x v="8"/>
    <x v="9"/>
    <d v="1899-12-30T09:30:00"/>
    <s v="Patuxent, Maryland"/>
    <x v="15"/>
    <x v="0"/>
    <s v="CASA 212 Aviocar 200"/>
    <n v="5"/>
    <n v="5"/>
    <n v="0"/>
    <n v="5"/>
    <n v="0"/>
    <n v="0"/>
  </r>
  <r>
    <d v="1989-12-21T00:00:00"/>
    <x v="78"/>
    <x v="8"/>
    <x v="9"/>
    <d v="1899-12-30T14:00:00"/>
    <s v="Near Guayaramerin, Bolivia"/>
    <x v="94"/>
    <x v="344"/>
    <s v="Lockheed C-130A"/>
    <n v="28"/>
    <n v="24"/>
    <n v="0"/>
    <n v="24"/>
    <n v="4"/>
    <n v="0.14285714285714285"/>
  </r>
  <r>
    <d v="1990-02-05T00:00:00"/>
    <x v="79"/>
    <x v="9"/>
    <x v="10"/>
    <d v="1899-12-30T08:37:00"/>
    <s v="Near Ibague, Colombia"/>
    <x v="38"/>
    <x v="1571"/>
    <s v="Grumman G-159 Gulfstream I"/>
    <n v="15"/>
    <n v="15"/>
    <n v="0"/>
    <n v="15"/>
    <n v="0"/>
    <n v="0"/>
  </r>
  <r>
    <d v="1989-12-26T00:00:00"/>
    <x v="78"/>
    <x v="8"/>
    <x v="9"/>
    <d v="1899-12-30T22:30:00"/>
    <s v="Pasco, Washington"/>
    <x v="69"/>
    <x v="1572"/>
    <s v="British Aerospace 3101 Jetstream 31"/>
    <n v="6"/>
    <n v="6"/>
    <n v="0"/>
    <n v="6"/>
    <n v="0"/>
    <n v="0"/>
  </r>
  <r>
    <d v="1989-12-28T00:00:00"/>
    <x v="78"/>
    <x v="8"/>
    <x v="9"/>
    <s v="Unknown"/>
    <s v="Near Visina, Romania"/>
    <x v="33"/>
    <x v="612"/>
    <s v="Antonov An-24RV"/>
    <n v="7"/>
    <n v="7"/>
    <n v="0"/>
    <n v="7"/>
    <n v="0"/>
    <n v="0"/>
  </r>
  <r>
    <d v="1989-12-30T00:00:00"/>
    <x v="78"/>
    <x v="8"/>
    <x v="9"/>
    <s v="Unknown"/>
    <s v="Milford Sound"/>
    <x v="570"/>
    <x v="1573"/>
    <s v="Cessna 207 / Cessna 207"/>
    <n v="5"/>
    <n v="5"/>
    <n v="0"/>
    <n v="5"/>
    <n v="0"/>
    <n v="0"/>
  </r>
  <r>
    <d v="1990-01-02T00:00:00"/>
    <x v="79"/>
    <x v="9"/>
    <x v="11"/>
    <d v="1899-12-30T13:40:00"/>
    <s v="Java Sea, Indonesia"/>
    <x v="148"/>
    <x v="727"/>
    <s v="CASA 212 Aviocar 200"/>
    <n v="16"/>
    <n v="9"/>
    <n v="0"/>
    <n v="9"/>
    <n v="7"/>
    <n v="0.4375"/>
  </r>
  <r>
    <d v="1990-01-13T00:00:00"/>
    <x v="79"/>
    <x v="9"/>
    <x v="11"/>
    <d v="1899-12-30T12:56:00"/>
    <s v="Near Pervouralsk, Russia"/>
    <x v="34"/>
    <x v="245"/>
    <s v="Tupolev TU-134A"/>
    <n v="71"/>
    <n v="27"/>
    <n v="0"/>
    <n v="27"/>
    <n v="44"/>
    <n v="0.61971830985915488"/>
  </r>
  <r>
    <d v="1990-01-15T00:00:00"/>
    <x v="79"/>
    <x v="9"/>
    <x v="11"/>
    <d v="1899-12-30T08:30:00"/>
    <s v="Pico Blanco, Costa Rica"/>
    <x v="204"/>
    <x v="1574"/>
    <s v="CASA 212 Aviocar 200"/>
    <n v="23"/>
    <n v="23"/>
    <n v="0"/>
    <n v="23"/>
    <n v="0"/>
    <n v="0"/>
  </r>
  <r>
    <d v="1990-01-17T00:00:00"/>
    <x v="79"/>
    <x v="9"/>
    <x v="11"/>
    <d v="1899-12-30T07:19:00"/>
    <s v="Near Leadville, Colorado"/>
    <x v="96"/>
    <x v="1575"/>
    <s v="Cessna 208A Caravan I Cargomaster"/>
    <n v="1"/>
    <n v="1"/>
    <n v="0"/>
    <n v="1"/>
    <n v="0"/>
    <n v="0"/>
  </r>
  <r>
    <d v="1990-01-18T00:00:00"/>
    <x v="79"/>
    <x v="9"/>
    <x v="11"/>
    <d v="1899-12-30T17:10:00"/>
    <s v="Ansonia, Ohio"/>
    <x v="13"/>
    <x v="1576"/>
    <s v="Learjet 23"/>
    <n v="2"/>
    <n v="2"/>
    <n v="0"/>
    <n v="2"/>
    <n v="0"/>
    <n v="0"/>
  </r>
  <r>
    <d v="1990-01-23T00:00:00"/>
    <x v="79"/>
    <x v="9"/>
    <x v="11"/>
    <d v="1899-12-30T07:35:00"/>
    <s v="Near Caracas, Venezuela"/>
    <x v="210"/>
    <x v="1577"/>
    <s v="CASA 212-200 Aviocar"/>
    <n v="25"/>
    <n v="25"/>
    <n v="0"/>
    <n v="25"/>
    <n v="0"/>
    <n v="0"/>
  </r>
  <r>
    <d v="1990-01-25T00:00:00"/>
    <x v="79"/>
    <x v="9"/>
    <x v="11"/>
    <d v="1899-12-30T21:34:00"/>
    <s v="Cove Neck, New York"/>
    <x v="43"/>
    <x v="235"/>
    <s v="Boeing B-707-321B"/>
    <n v="158"/>
    <n v="73"/>
    <n v="0"/>
    <n v="73"/>
    <n v="85"/>
    <n v="0.53797468354430378"/>
  </r>
  <r>
    <d v="1990-01-25T00:00:00"/>
    <x v="79"/>
    <x v="9"/>
    <x v="11"/>
    <s v="Unknown"/>
    <s v="Mt Rijani, Lombok Island, Indonesia"/>
    <x v="571"/>
    <x v="1578"/>
    <s v="Hawker Siddeley HS-748-2A"/>
    <n v="19"/>
    <n v="19"/>
    <n v="0"/>
    <n v="19"/>
    <n v="0"/>
    <n v="0"/>
  </r>
  <r>
    <d v="1990-01-27T00:00:00"/>
    <x v="79"/>
    <x v="9"/>
    <x v="11"/>
    <d v="1899-12-30T17:35:00"/>
    <s v="Near Kinkala, Congo"/>
    <x v="424"/>
    <x v="1579"/>
    <s v="Nord 262C-66"/>
    <n v="28"/>
    <n v="28"/>
    <n v="0"/>
    <n v="28"/>
    <n v="0"/>
    <n v="0"/>
  </r>
  <r>
    <d v="1990-01-29T00:00:00"/>
    <x v="79"/>
    <x v="9"/>
    <x v="11"/>
    <d v="1899-12-30T21:00:00"/>
    <s v="Burlington, Vermont"/>
    <x v="447"/>
    <x v="1580"/>
    <s v="Cessna 208B Caravan I"/>
    <n v="2"/>
    <n v="2"/>
    <n v="0"/>
    <n v="2"/>
    <n v="0"/>
    <n v="0"/>
  </r>
  <r>
    <d v="1990-01-29T00:00:00"/>
    <x v="79"/>
    <x v="9"/>
    <x v="11"/>
    <d v="1899-12-30T20:33:00"/>
    <s v="Plattsburg, New York"/>
    <x v="43"/>
    <x v="641"/>
    <s v="Cessna 208B Caravan I Super Cargomaster"/>
    <n v="1"/>
    <n v="1"/>
    <n v="0"/>
    <n v="1"/>
    <n v="0"/>
    <n v="0"/>
  </r>
  <r>
    <d v="1990-02-12T00:00:00"/>
    <x v="79"/>
    <x v="9"/>
    <x v="10"/>
    <d v="1899-12-30T09:29:00"/>
    <s v="Bauru, Brazil"/>
    <x v="53"/>
    <x v="451"/>
    <s v="Fokker 27 Friendship 200"/>
    <n v="40"/>
    <n v="2"/>
    <n v="2"/>
    <n v="4"/>
    <n v="38"/>
    <n v="0.95"/>
  </r>
  <r>
    <d v="1990-02-14T00:00:00"/>
    <x v="79"/>
    <x v="9"/>
    <x v="10"/>
    <d v="1899-12-30T13:03:00"/>
    <s v="Near Bangalore, India"/>
    <x v="131"/>
    <x v="438"/>
    <s v="Airbus A320-231"/>
    <n v="146"/>
    <n v="92"/>
    <n v="0"/>
    <n v="92"/>
    <n v="54"/>
    <n v="0.36986301369863012"/>
  </r>
  <r>
    <d v="1990-02-17T00:00:00"/>
    <x v="79"/>
    <x v="9"/>
    <x v="10"/>
    <d v="1899-12-30T19:30:00"/>
    <s v="Near Ngwerere, Zambia"/>
    <x v="343"/>
    <x v="1581"/>
    <s v="DHC-5 Buffalo"/>
    <n v="29"/>
    <n v="29"/>
    <n v="0"/>
    <n v="29"/>
    <n v="0"/>
    <n v="0"/>
  </r>
  <r>
    <d v="1990-02-27T00:00:00"/>
    <x v="79"/>
    <x v="9"/>
    <x v="10"/>
    <d v="1899-12-30T19:47:00"/>
    <s v="Denver, Colorado"/>
    <x v="96"/>
    <x v="1575"/>
    <s v="Cessna 208A Caravan I Cargomaster"/>
    <n v="1"/>
    <n v="1"/>
    <n v="0"/>
    <n v="1"/>
    <n v="0"/>
    <n v="0"/>
  </r>
  <r>
    <d v="1990-03-01T00:00:00"/>
    <x v="79"/>
    <x v="9"/>
    <x v="4"/>
    <s v="Unknown"/>
    <s v="Near Meerut, India"/>
    <x v="131"/>
    <x v="201"/>
    <s v="MiG-23"/>
    <n v="1"/>
    <n v="0"/>
    <n v="50"/>
    <n v="50"/>
    <n v="1"/>
    <n v="1"/>
  </r>
  <r>
    <d v="1990-03-05T00:00:00"/>
    <x v="79"/>
    <x v="9"/>
    <x v="4"/>
    <s v="Unknown"/>
    <s v="Sukhbaata, Mongolia"/>
    <x v="572"/>
    <x v="1582"/>
    <s v="Antonov AN-26"/>
    <n v="30"/>
    <n v="30"/>
    <n v="0"/>
    <n v="30"/>
    <n v="0"/>
    <n v="0"/>
  </r>
  <r>
    <d v="1990-03-08T00:00:00"/>
    <x v="79"/>
    <x v="9"/>
    <x v="4"/>
    <d v="1899-12-30T11:15:00"/>
    <s v="Off Miami, Florida"/>
    <x v="89"/>
    <x v="1583"/>
    <s v="Aerospatiale 350D"/>
    <n v="3"/>
    <n v="2"/>
    <n v="0"/>
    <n v="2"/>
    <n v="1"/>
    <n v="0.33333333333333331"/>
  </r>
  <r>
    <d v="1990-03-12T00:00:00"/>
    <x v="79"/>
    <x v="9"/>
    <x v="4"/>
    <s v="Unknown"/>
    <s v="Off Freetown, Sierre Leone"/>
    <x v="573"/>
    <x v="1584"/>
    <s v="Sikorsky S-58ET (helilcopter)"/>
    <n v="13"/>
    <n v="11"/>
    <n v="0"/>
    <n v="11"/>
    <n v="2"/>
    <n v="0.15384615384615385"/>
  </r>
  <r>
    <d v="1990-03-21T00:00:00"/>
    <x v="79"/>
    <x v="9"/>
    <x v="4"/>
    <s v="Unknown"/>
    <s v="Las Mesitas, Honduras"/>
    <x v="106"/>
    <x v="1585"/>
    <s v="Lockheed L-188CF Electra"/>
    <n v="3"/>
    <n v="3"/>
    <n v="0"/>
    <n v="3"/>
    <n v="0"/>
    <n v="0"/>
  </r>
  <r>
    <d v="1990-03-23T00:00:00"/>
    <x v="79"/>
    <x v="9"/>
    <x v="4"/>
    <s v="Unknown"/>
    <s v="Santiago de Cuba"/>
    <x v="574"/>
    <x v="123"/>
    <s v="Antonov AN-26"/>
    <n v="46"/>
    <n v="4"/>
    <n v="0"/>
    <n v="4"/>
    <n v="42"/>
    <n v="0.91304347826086951"/>
  </r>
  <r>
    <d v="1990-03-27T00:00:00"/>
    <x v="79"/>
    <x v="9"/>
    <x v="4"/>
    <d v="1899-12-30T11:00:00"/>
    <s v="Kabul, Afghanistan"/>
    <x v="363"/>
    <x v="245"/>
    <s v="Ilyushin IL-76MD"/>
    <n v="11"/>
    <n v="11"/>
    <n v="0"/>
    <n v="11"/>
    <n v="0"/>
    <n v="0"/>
  </r>
  <r>
    <d v="1990-03-27T00:00:00"/>
    <x v="79"/>
    <x v="9"/>
    <x v="4"/>
    <s v="Unknown"/>
    <s v="Near Kuito, Angola"/>
    <x v="248"/>
    <x v="1116"/>
    <s v="CASA 212 Aviocar 300"/>
    <n v="25"/>
    <n v="25"/>
    <n v="0"/>
    <n v="25"/>
    <n v="0"/>
    <n v="0"/>
  </r>
  <r>
    <d v="1990-04-06T00:00:00"/>
    <x v="79"/>
    <x v="9"/>
    <x v="8"/>
    <d v="1899-12-30T15:03:00"/>
    <s v="Juiz De Fora, Brazil"/>
    <x v="53"/>
    <x v="1586"/>
    <s v="Learjet 25C"/>
    <n v="4"/>
    <n v="2"/>
    <n v="0"/>
    <n v="2"/>
    <n v="2"/>
    <n v="0.5"/>
  </r>
  <r>
    <d v="1990-04-12T00:00:00"/>
    <x v="79"/>
    <x v="9"/>
    <x v="8"/>
    <d v="1899-12-30T14:44:00"/>
    <s v="Off Vaeroy, Norway"/>
    <x v="116"/>
    <x v="1310"/>
    <s v="de Havilland Canada DHC-6 Twin Otter 300"/>
    <n v="5"/>
    <n v="5"/>
    <n v="0"/>
    <n v="5"/>
    <n v="0"/>
    <n v="0"/>
  </r>
  <r>
    <d v="1990-04-18T00:00:00"/>
    <x v="79"/>
    <x v="9"/>
    <x v="8"/>
    <s v="Unknown"/>
    <s v="Off Contadora, Panama"/>
    <x v="124"/>
    <x v="1587"/>
    <s v="de Havilland Canada DHC-6 Twin Otter 200"/>
    <n v="22"/>
    <n v="20"/>
    <n v="0"/>
    <n v="20"/>
    <n v="2"/>
    <n v="9.0909090909090912E-2"/>
  </r>
  <r>
    <d v="1990-04-20T00:00:00"/>
    <x v="79"/>
    <x v="9"/>
    <x v="8"/>
    <s v="Unknown"/>
    <s v="Near Kinshasa, Zaire"/>
    <x v="236"/>
    <x v="1009"/>
    <s v="Lockheed C-130H"/>
    <n v="24"/>
    <n v="20"/>
    <n v="0"/>
    <n v="20"/>
    <n v="4"/>
    <n v="0.16666666666666666"/>
  </r>
  <r>
    <d v="1990-04-26T00:00:00"/>
    <x v="79"/>
    <x v="9"/>
    <x v="8"/>
    <d v="1899-12-30T06:21:00"/>
    <s v="Near Manila, Philippines"/>
    <x v="193"/>
    <x v="1588"/>
    <s v="Douglas DC-3 (C-47A-30-DK)"/>
    <n v="24"/>
    <n v="7"/>
    <n v="0"/>
    <n v="7"/>
    <n v="17"/>
    <n v="0.70833333333333337"/>
  </r>
  <r>
    <d v="1990-04-30T00:00:00"/>
    <x v="79"/>
    <x v="9"/>
    <x v="8"/>
    <d v="1899-12-30T21:35:00"/>
    <s v="Ship Sands Island, ON, Canada"/>
    <x v="154"/>
    <x v="1589"/>
    <s v="Beechcraft C99"/>
    <n v="4"/>
    <n v="1"/>
    <n v="0"/>
    <n v="1"/>
    <n v="3"/>
    <n v="0.75"/>
  </r>
  <r>
    <d v="1990-04-30T00:00:00"/>
    <x v="79"/>
    <x v="9"/>
    <x v="8"/>
    <s v="Unknown"/>
    <s v="Tarbert, England"/>
    <x v="7"/>
    <x v="186"/>
    <s v="Avro Shackleton AEW-2"/>
    <n v="10"/>
    <n v="10"/>
    <n v="0"/>
    <n v="10"/>
    <n v="0"/>
    <n v="0"/>
  </r>
  <r>
    <d v="1990-05-05T00:00:00"/>
    <x v="79"/>
    <x v="9"/>
    <x v="6"/>
    <d v="1899-12-30T15:00:00"/>
    <s v="Guatamala City , Guatemala"/>
    <x v="260"/>
    <x v="1590"/>
    <s v="Douglas DC-6BF"/>
    <n v="3"/>
    <n v="3"/>
    <n v="24"/>
    <n v="27"/>
    <n v="0"/>
    <n v="0"/>
  </r>
  <r>
    <d v="1990-05-10T00:00:00"/>
    <x v="79"/>
    <x v="9"/>
    <x v="6"/>
    <d v="1899-12-30T08:55:00"/>
    <s v="Tuxtla-Gutierrez, Mexico"/>
    <x v="70"/>
    <x v="1591"/>
    <s v="Fairchild F-27"/>
    <n v="40"/>
    <n v="20"/>
    <n v="0"/>
    <n v="20"/>
    <n v="20"/>
    <n v="0.5"/>
  </r>
  <r>
    <d v="1990-05-11T00:00:00"/>
    <x v="79"/>
    <x v="9"/>
    <x v="6"/>
    <s v="Unknown"/>
    <s v="Manila, Philippines"/>
    <x v="193"/>
    <x v="254"/>
    <s v="Boeing B-737-3Y0"/>
    <n v="119"/>
    <n v="8"/>
    <n v="0"/>
    <n v="8"/>
    <n v="111"/>
    <n v="0.9327731092436975"/>
  </r>
  <r>
    <d v="1990-05-11T00:00:00"/>
    <x v="79"/>
    <x v="9"/>
    <x v="6"/>
    <s v="Unknown"/>
    <s v="Near Mt. Emerald, Qld, Australia"/>
    <x v="45"/>
    <x v="1592"/>
    <s v="Cessna Citation I"/>
    <n v="11"/>
    <n v="11"/>
    <n v="0"/>
    <n v="11"/>
    <n v="0"/>
    <n v="0"/>
  </r>
  <r>
    <d v="1990-05-11T00:00:00"/>
    <x v="79"/>
    <x v="9"/>
    <x v="6"/>
    <s v="Unknown"/>
    <s v="Near Wurzburg , Germany"/>
    <x v="4"/>
    <x v="1593"/>
    <s v="Transall C-160D"/>
    <n v="10"/>
    <n v="10"/>
    <n v="0"/>
    <n v="10"/>
    <n v="0"/>
    <n v="0"/>
  </r>
  <r>
    <d v="1990-05-18T00:00:00"/>
    <x v="79"/>
    <x v="9"/>
    <x v="6"/>
    <d v="1899-12-30T06:25:00"/>
    <s v="Manila, Philippines"/>
    <x v="193"/>
    <x v="1594"/>
    <s v="Beechcraft 1900C-1"/>
    <n v="21"/>
    <n v="21"/>
    <n v="4"/>
    <n v="25"/>
    <n v="0"/>
    <n v="0"/>
  </r>
  <r>
    <d v="1990-06-06T00:00:00"/>
    <x v="79"/>
    <x v="9"/>
    <x v="7"/>
    <d v="1899-12-30T19:00:00"/>
    <s v="Thistle Lake, Northwest Territory, Canada"/>
    <x v="281"/>
    <x v="1595"/>
    <s v="de Havilland Canada DHC-6 Twin Otter 300"/>
    <n v="2"/>
    <n v="2"/>
    <n v="0"/>
    <n v="2"/>
    <n v="0"/>
    <n v="0"/>
  </r>
  <r>
    <d v="1990-06-06T00:00:00"/>
    <x v="79"/>
    <x v="9"/>
    <x v="7"/>
    <d v="1899-12-30T05:29:00"/>
    <s v="Near Altamira, Brazil"/>
    <x v="53"/>
    <x v="1149"/>
    <s v="Fairchild FH-227B"/>
    <n v="42"/>
    <n v="23"/>
    <n v="0"/>
    <n v="23"/>
    <n v="19"/>
    <n v="0.45238095238095238"/>
  </r>
  <r>
    <d v="1990-06-10T00:00:00"/>
    <x v="79"/>
    <x v="9"/>
    <x v="7"/>
    <d v="1899-12-30T07:33:00"/>
    <s v="Oxfordshire, England"/>
    <x v="7"/>
    <x v="146"/>
    <s v="BAC One-Eleven 528FL"/>
    <n v="85"/>
    <n v="0"/>
    <n v="0"/>
    <n v="0"/>
    <n v="85"/>
    <n v="1"/>
  </r>
  <r>
    <d v="1990-06-25T00:00:00"/>
    <x v="79"/>
    <x v="9"/>
    <x v="7"/>
    <d v="1899-12-30T14:30:00"/>
    <s v="Aialak Bay, Alaska"/>
    <x v="175"/>
    <x v="1596"/>
    <s v="Cessna 207A"/>
    <n v="5"/>
    <n v="5"/>
    <n v="0"/>
    <n v="5"/>
    <n v="0"/>
    <n v="0"/>
  </r>
  <r>
    <d v="1990-07-02T00:00:00"/>
    <x v="79"/>
    <x v="9"/>
    <x v="1"/>
    <d v="1899-12-30T12:55:00"/>
    <s v="Ashford, Washington"/>
    <x v="69"/>
    <x v="1597"/>
    <s v="Cessna T210L"/>
    <n v="5"/>
    <n v="5"/>
    <n v="0"/>
    <n v="5"/>
    <n v="0"/>
    <n v="0"/>
  </r>
  <r>
    <d v="1990-07-05T00:00:00"/>
    <x v="79"/>
    <x v="9"/>
    <x v="1"/>
    <s v="Unknown"/>
    <s v="Near Port Morseby, New Guinea"/>
    <x v="122"/>
    <x v="1230"/>
    <s v="Britten-Norman 2B-21 Islander"/>
    <n v="12"/>
    <n v="8"/>
    <n v="0"/>
    <n v="8"/>
    <n v="4"/>
    <n v="0.33333333333333331"/>
  </r>
  <r>
    <d v="1990-07-12T00:00:00"/>
    <x v="79"/>
    <x v="9"/>
    <x v="1"/>
    <s v="Unknown"/>
    <s v="Off Union Island, Grenadines Islands"/>
    <x v="575"/>
    <x v="1598"/>
    <s v="Britten-Norman BN-2A-8 Islander"/>
    <n v="2"/>
    <n v="2"/>
    <n v="0"/>
    <n v="2"/>
    <n v="0"/>
    <n v="0"/>
  </r>
  <r>
    <d v="1990-07-27T00:00:00"/>
    <x v="79"/>
    <x v="9"/>
    <x v="1"/>
    <s v="Unknown"/>
    <s v="Near Maymaneh, Afghanistan"/>
    <x v="363"/>
    <x v="1444"/>
    <s v="Mil Mi-8 (helicopter)"/>
    <n v="30"/>
    <n v="30"/>
    <n v="0"/>
    <n v="30"/>
    <n v="0"/>
    <n v="0"/>
  </r>
  <r>
    <d v="1990-07-31T00:00:00"/>
    <x v="79"/>
    <x v="9"/>
    <x v="1"/>
    <s v="Unknown"/>
    <s v="Near Huanuco, Peru"/>
    <x v="101"/>
    <x v="1599"/>
    <s v="Beech King Air B90"/>
    <n v="9"/>
    <n v="9"/>
    <n v="0"/>
    <n v="9"/>
    <n v="0"/>
    <n v="0"/>
  </r>
  <r>
    <d v="1990-08-01T00:00:00"/>
    <x v="79"/>
    <x v="9"/>
    <x v="2"/>
    <d v="1899-12-30T11:10:00"/>
    <s v="Stepanakert, Azerbaijan, USSR"/>
    <x v="455"/>
    <x v="245"/>
    <s v="Yakovlev YAK-40"/>
    <n v="47"/>
    <n v="47"/>
    <n v="0"/>
    <n v="47"/>
    <n v="0"/>
    <n v="0"/>
  </r>
  <r>
    <d v="1990-08-10T00:00:00"/>
    <x v="79"/>
    <x v="9"/>
    <x v="2"/>
    <s v="Unknown"/>
    <s v="Near Shindand, Afghanistan"/>
    <x v="363"/>
    <x v="1444"/>
    <s v="Antonov AN-12"/>
    <n v="83"/>
    <n v="83"/>
    <n v="0"/>
    <n v="83"/>
    <n v="0"/>
    <n v="0"/>
  </r>
  <r>
    <d v="1990-08-21T00:00:00"/>
    <x v="79"/>
    <x v="9"/>
    <x v="2"/>
    <s v="Unknown"/>
    <s v="Yunlin, Taiwan"/>
    <x v="229"/>
    <x v="1332"/>
    <s v="Beechcraft 1900C"/>
    <n v="18"/>
    <n v="18"/>
    <n v="0"/>
    <n v="18"/>
    <n v="0"/>
    <n v="0"/>
  </r>
  <r>
    <d v="1990-08-27T00:00:00"/>
    <x v="79"/>
    <x v="9"/>
    <x v="2"/>
    <d v="1899-12-30T01:00:00"/>
    <s v="Elkhorn, Wisconsin"/>
    <x v="23"/>
    <x v="1600"/>
    <s v="Bell BHT-206-B Helicopter"/>
    <n v="5"/>
    <n v="5"/>
    <n v="0"/>
    <n v="5"/>
    <n v="0"/>
    <n v="0"/>
  </r>
  <r>
    <d v="1992-12-14T00:00:00"/>
    <x v="80"/>
    <x v="9"/>
    <x v="9"/>
    <s v="Unknown"/>
    <s v="Lata, Georgia"/>
    <x v="97"/>
    <x v="759"/>
    <s v="Mil Mi 8T (helicopter)"/>
    <n v="61"/>
    <n v="61"/>
    <n v="0"/>
    <n v="61"/>
    <n v="0"/>
    <n v="0"/>
  </r>
  <r>
    <d v="1990-08-29T00:00:00"/>
    <x v="79"/>
    <x v="9"/>
    <x v="2"/>
    <d v="1899-12-30T00:34:00"/>
    <s v="Near Kaiserslautern, Germany"/>
    <x v="4"/>
    <x v="197"/>
    <s v="Lockheed C-5A"/>
    <n v="17"/>
    <n v="13"/>
    <n v="0"/>
    <n v="13"/>
    <n v="4"/>
    <n v="0.23529411764705882"/>
  </r>
  <r>
    <d v="1990-09-03T00:00:00"/>
    <x v="79"/>
    <x v="9"/>
    <x v="0"/>
    <d v="1899-12-30T15:20:00"/>
    <s v="Kaltag, Alaska"/>
    <x v="175"/>
    <x v="1601"/>
    <s v="Piper PA-31-325 Navajo"/>
    <n v="10"/>
    <n v="3"/>
    <n v="0"/>
    <n v="3"/>
    <n v="7"/>
    <n v="0.7"/>
  </r>
  <r>
    <d v="1990-09-11T00:00:00"/>
    <x v="79"/>
    <x v="9"/>
    <x v="0"/>
    <d v="1899-12-30T15:30:00"/>
    <s v="Off Newfoundland, Canada"/>
    <x v="83"/>
    <x v="218"/>
    <s v="Boeing B-727-247"/>
    <n v="18"/>
    <n v="18"/>
    <n v="0"/>
    <n v="18"/>
    <n v="0"/>
    <n v="0"/>
  </r>
  <r>
    <d v="1990-09-12T00:00:00"/>
    <x v="79"/>
    <x v="9"/>
    <x v="0"/>
    <s v="Unknown"/>
    <s v="Off Sondre Stromfjord, Greenland"/>
    <x v="314"/>
    <x v="1602"/>
    <s v="Cessna 441 Conquest II"/>
    <n v="8"/>
    <n v="8"/>
    <n v="0"/>
    <n v="8"/>
    <n v="0"/>
    <n v="0"/>
  </r>
  <r>
    <d v="1990-09-14T00:00:00"/>
    <x v="79"/>
    <x v="9"/>
    <x v="0"/>
    <s v="Unknown"/>
    <s v="Koltsovo, Russia"/>
    <x v="34"/>
    <x v="245"/>
    <s v="Yakovlev YAK-42"/>
    <n v="129"/>
    <n v="4"/>
    <n v="0"/>
    <n v="4"/>
    <n v="125"/>
    <n v="0.96899224806201545"/>
  </r>
  <r>
    <d v="1990-09-20T00:00:00"/>
    <x v="79"/>
    <x v="9"/>
    <x v="0"/>
    <s v="Unknown"/>
    <s v="Off Fernando de Noronha, Brazil"/>
    <x v="53"/>
    <x v="1603"/>
    <s v="Embraer 110P1 Bandeirante"/>
    <n v="12"/>
    <n v="12"/>
    <n v="0"/>
    <n v="12"/>
    <n v="0"/>
    <n v="0"/>
  </r>
  <r>
    <d v="1990-09-24T00:00:00"/>
    <x v="79"/>
    <x v="9"/>
    <x v="0"/>
    <d v="1899-12-30T07:02:00"/>
    <s v="San Luis Obispo, California"/>
    <x v="28"/>
    <x v="1604"/>
    <s v="Cessna 501 Citation"/>
    <n v="4"/>
    <n v="4"/>
    <n v="0"/>
    <n v="4"/>
    <n v="0"/>
    <n v="0"/>
  </r>
  <r>
    <d v="1990-10-02T00:00:00"/>
    <x v="79"/>
    <x v="9"/>
    <x v="3"/>
    <s v="Unknown"/>
    <s v="Near Kuwait City, Kuwait"/>
    <x v="576"/>
    <x v="1445"/>
    <s v="Ilyushin IL-76"/>
    <n v="130"/>
    <n v="130"/>
    <n v="0"/>
    <n v="130"/>
    <n v="0"/>
    <n v="0"/>
  </r>
  <r>
    <d v="1990-10-02T00:00:00"/>
    <x v="79"/>
    <x v="9"/>
    <x v="3"/>
    <d v="1899-12-30T09:15:00"/>
    <s v="Guangzhou, China"/>
    <x v="29"/>
    <x v="1605"/>
    <s v="Boeing B-737-247 / Boeing B-757-21B"/>
    <n v="226"/>
    <n v="128"/>
    <n v="0"/>
    <n v="128"/>
    <n v="98"/>
    <n v="0.4336283185840708"/>
  </r>
  <r>
    <d v="1990-10-03T00:00:00"/>
    <x v="79"/>
    <x v="9"/>
    <x v="3"/>
    <d v="1899-12-30T20:08:00"/>
    <s v="Cape Canaveral, Florida"/>
    <x v="89"/>
    <x v="149"/>
    <s v="McDonnell Douglas DC-9-31"/>
    <n v="97"/>
    <n v="1"/>
    <n v="0"/>
    <n v="1"/>
    <n v="96"/>
    <n v="0.98969072164948457"/>
  </r>
  <r>
    <d v="1990-10-19T00:00:00"/>
    <x v="79"/>
    <x v="9"/>
    <x v="3"/>
    <d v="1899-12-30T15:25:00"/>
    <s v="Near Bella Vista, Bolivia"/>
    <x v="94"/>
    <x v="1606"/>
    <s v="Douglas C-47B-40-DK"/>
    <n v="4"/>
    <n v="4"/>
    <n v="0"/>
    <n v="4"/>
    <n v="0"/>
    <n v="0"/>
  </r>
  <r>
    <d v="1990-10-24T00:00:00"/>
    <x v="79"/>
    <x v="9"/>
    <x v="3"/>
    <d v="1899-12-30T01:58:00"/>
    <s v="Santiago de Cuba, Cuba"/>
    <x v="65"/>
    <x v="123"/>
    <s v="Yakovlev YAK-40"/>
    <n v="31"/>
    <n v="11"/>
    <n v="0"/>
    <n v="11"/>
    <n v="20"/>
    <n v="0.64516129032258063"/>
  </r>
  <r>
    <d v="1990-11-11T00:00:00"/>
    <x v="79"/>
    <x v="9"/>
    <x v="5"/>
    <s v="Unknown"/>
    <s v="Novossibirsk, Russia"/>
    <x v="34"/>
    <x v="1607"/>
    <s v="Antonov AN-8"/>
    <n v="10"/>
    <n v="9"/>
    <n v="0"/>
    <n v="9"/>
    <n v="1"/>
    <n v="0.1"/>
  </r>
  <r>
    <d v="1990-11-14T00:00:00"/>
    <x v="79"/>
    <x v="9"/>
    <x v="5"/>
    <d v="1899-12-30T19:11:00"/>
    <s v="Stadelberg, Switzerland"/>
    <x v="66"/>
    <x v="370"/>
    <s v="McDonnell Douglas DC-9-32"/>
    <n v="46"/>
    <n v="46"/>
    <n v="0"/>
    <n v="46"/>
    <n v="0"/>
    <n v="0"/>
  </r>
  <r>
    <d v="1990-11-18T00:00:00"/>
    <x v="79"/>
    <x v="9"/>
    <x v="5"/>
    <s v="Unknown"/>
    <s v="Near Medellin, Colombia"/>
    <x v="38"/>
    <x v="826"/>
    <s v="CASA 212 Aviocar 200"/>
    <n v="16"/>
    <n v="16"/>
    <n v="0"/>
    <n v="16"/>
    <n v="0"/>
    <n v="0"/>
  </r>
  <r>
    <d v="1990-11-19T00:00:00"/>
    <x v="79"/>
    <x v="9"/>
    <x v="5"/>
    <s v="Unknown"/>
    <s v="Near Ashkhabad, Turkmenistan, USSR"/>
    <x v="577"/>
    <x v="245"/>
    <s v="Mil Mi-8T"/>
    <n v="15"/>
    <n v="15"/>
    <n v="0"/>
    <n v="15"/>
    <n v="0"/>
    <n v="0"/>
  </r>
  <r>
    <d v="1991-02-17T00:00:00"/>
    <x v="63"/>
    <x v="9"/>
    <x v="10"/>
    <d v="1899-12-30T00:20:00"/>
    <s v="Cleveland, Ohio"/>
    <x v="13"/>
    <x v="1608"/>
    <s v="McDonnell Douglas DC-9-15RC"/>
    <n v="2"/>
    <n v="2"/>
    <n v="0"/>
    <n v="2"/>
    <n v="0"/>
    <n v="0"/>
  </r>
  <r>
    <d v="1990-11-21T00:00:00"/>
    <x v="79"/>
    <x v="9"/>
    <x v="5"/>
    <d v="1899-12-30T11:15:00"/>
    <s v="Koh Samui, Thailand"/>
    <x v="86"/>
    <x v="1609"/>
    <s v="de Havilland Canada DHC-8-103"/>
    <n v="38"/>
    <n v="38"/>
    <n v="0"/>
    <n v="38"/>
    <n v="0"/>
    <n v="0"/>
  </r>
  <r>
    <d v="1990-11-25T00:00:00"/>
    <x v="79"/>
    <x v="9"/>
    <x v="5"/>
    <s v="Unknown"/>
    <s v="Off Ravenna, Italy"/>
    <x v="31"/>
    <x v="1610"/>
    <s v="Aerospatiale 330J Puma"/>
    <n v="13"/>
    <n v="13"/>
    <n v="0"/>
    <n v="13"/>
    <n v="0"/>
    <n v="0"/>
  </r>
  <r>
    <d v="1990-12-03T00:00:00"/>
    <x v="79"/>
    <x v="9"/>
    <x v="9"/>
    <d v="1899-12-30T13:45:00"/>
    <s v="Romulus, Michigan"/>
    <x v="90"/>
    <x v="1611"/>
    <s v="Boeing B-727-251 / MD Douglas DC-9-14"/>
    <n v="198"/>
    <n v="8"/>
    <n v="0"/>
    <n v="8"/>
    <n v="190"/>
    <n v="0.95959595959595956"/>
  </r>
  <r>
    <d v="1990-12-04T00:00:00"/>
    <x v="79"/>
    <x v="9"/>
    <x v="9"/>
    <s v="Unknown"/>
    <s v="Nairobi, Kenya"/>
    <x v="135"/>
    <x v="1612"/>
    <s v="Boeing B-707-320F"/>
    <n v="10"/>
    <n v="10"/>
    <n v="0"/>
    <n v="10"/>
    <n v="0"/>
    <n v="0"/>
  </r>
  <r>
    <d v="1990-12-06T00:00:00"/>
    <x v="79"/>
    <x v="9"/>
    <x v="9"/>
    <s v="Unknown"/>
    <s v="Near Matak, Indonesia"/>
    <x v="148"/>
    <x v="727"/>
    <s v="IPTN 332C Super Puma"/>
    <n v="12"/>
    <n v="10"/>
    <n v="0"/>
    <n v="10"/>
    <n v="2"/>
    <n v="0.16666666666666666"/>
  </r>
  <r>
    <d v="1990-12-21T00:00:00"/>
    <x v="79"/>
    <x v="9"/>
    <x v="9"/>
    <d v="1899-12-30T12:20:00"/>
    <s v="Near False Pass, Alaska"/>
    <x v="175"/>
    <x v="1613"/>
    <s v="Cessna 208 Caravan I"/>
    <n v="1"/>
    <n v="1"/>
    <n v="0"/>
    <n v="1"/>
    <n v="0"/>
    <n v="0"/>
  </r>
  <r>
    <d v="1991-01-10T00:00:00"/>
    <x v="63"/>
    <x v="9"/>
    <x v="11"/>
    <d v="1899-12-30T18:00:00"/>
    <s v="Near Paramo Mucuti, Venezuela"/>
    <x v="210"/>
    <x v="1577"/>
    <s v="CASA 212 Aviocar 200"/>
    <n v="22"/>
    <n v="21"/>
    <n v="0"/>
    <n v="21"/>
    <n v="1"/>
    <n v="4.5454545454545456E-2"/>
  </r>
  <r>
    <d v="1991-01-11T00:00:00"/>
    <x v="63"/>
    <x v="9"/>
    <x v="11"/>
    <s v="Unknown"/>
    <s v="Near Belo Horizonte, Brazil"/>
    <x v="53"/>
    <x v="1614"/>
    <s v="Learjet 25C"/>
    <n v="5"/>
    <n v="5"/>
    <n v="0"/>
    <n v="5"/>
    <n v="0"/>
    <n v="0"/>
  </r>
  <r>
    <d v="1991-01-30T00:00:00"/>
    <x v="63"/>
    <x v="9"/>
    <x v="11"/>
    <d v="1899-12-30T13:00:00"/>
    <s v="Jalaludin, Indonesia"/>
    <x v="148"/>
    <x v="908"/>
    <s v="CASA 212 Aviocar 200"/>
    <n v="21"/>
    <n v="1"/>
    <n v="0"/>
    <n v="1"/>
    <n v="20"/>
    <n v="0.95238095238095233"/>
  </r>
  <r>
    <d v="1991-01-31T00:00:00"/>
    <x v="63"/>
    <x v="9"/>
    <x v="11"/>
    <s v="Unknown"/>
    <s v="Near Ras Al Khafji, Saudi Arabia"/>
    <x v="310"/>
    <x v="1615"/>
    <s v="Military - U.S. Air Force"/>
    <n v="13"/>
    <n v="13"/>
    <n v="0"/>
    <n v="13"/>
    <n v="0"/>
    <n v="0"/>
  </r>
  <r>
    <d v="1991-02-01T00:00:00"/>
    <x v="63"/>
    <x v="9"/>
    <x v="10"/>
    <d v="1899-12-30T18:07:00"/>
    <s v="LAX, Los Angeles, California"/>
    <x v="494"/>
    <x v="1616"/>
    <s v="Boeing B-737-300 / Swearingen SA-227AC"/>
    <n v="99"/>
    <n v="34"/>
    <n v="0"/>
    <n v="34"/>
    <n v="65"/>
    <n v="0.65656565656565657"/>
  </r>
  <r>
    <d v="1991-02-05T00:00:00"/>
    <x v="63"/>
    <x v="9"/>
    <x v="10"/>
    <s v="Unknown"/>
    <s v="Near Nea Ankhialos, Greece"/>
    <x v="61"/>
    <x v="1617"/>
    <s v="Lockheed C-130H"/>
    <n v="63"/>
    <n v="63"/>
    <n v="0"/>
    <n v="63"/>
    <n v="0"/>
    <n v="0"/>
  </r>
  <r>
    <d v="1991-02-07T00:00:00"/>
    <x v="63"/>
    <x v="9"/>
    <x v="10"/>
    <d v="1899-12-30T08:00:00"/>
    <s v="Munford, Alabama"/>
    <x v="191"/>
    <x v="1618"/>
    <s v="Piper PA-31-350"/>
    <n v="4"/>
    <n v="4"/>
    <n v="0"/>
    <n v="4"/>
    <n v="0"/>
    <n v="0"/>
  </r>
  <r>
    <d v="1991-02-13T00:00:00"/>
    <x v="63"/>
    <x v="9"/>
    <x v="10"/>
    <d v="1899-12-30T17:41:00"/>
    <s v="Aspen, Colorado"/>
    <x v="96"/>
    <x v="1619"/>
    <s v="Learjet35A"/>
    <n v="3"/>
    <n v="3"/>
    <n v="0"/>
    <n v="3"/>
    <n v="0"/>
    <n v="0"/>
  </r>
  <r>
    <d v="1991-02-14T00:00:00"/>
    <x v="63"/>
    <x v="9"/>
    <x v="10"/>
    <s v="Unknown"/>
    <s v="Near Taisha, Ecuador"/>
    <x v="144"/>
    <x v="1280"/>
    <s v="de Havilland Canada DHC-6 Twin Otter 300"/>
    <n v="22"/>
    <n v="22"/>
    <n v="0"/>
    <n v="22"/>
    <n v="0"/>
    <n v="0"/>
  </r>
  <r>
    <d v="1991-02-20T00:00:00"/>
    <x v="63"/>
    <x v="9"/>
    <x v="10"/>
    <d v="1899-12-30T15:24:00"/>
    <s v="Puerto Williams, Chile"/>
    <x v="133"/>
    <x v="429"/>
    <s v="British Aerospace BAE-146-200A"/>
    <n v="72"/>
    <n v="20"/>
    <n v="0"/>
    <n v="20"/>
    <n v="52"/>
    <n v="0.72222222222222221"/>
  </r>
  <r>
    <d v="1991-03-03T00:00:00"/>
    <x v="63"/>
    <x v="9"/>
    <x v="4"/>
    <d v="1899-12-30T09:44:00"/>
    <s v="Near Colorado Springs, Colorado"/>
    <x v="96"/>
    <x v="111"/>
    <s v="Boeing B-737-291"/>
    <n v="25"/>
    <n v="25"/>
    <n v="0"/>
    <n v="25"/>
    <n v="0"/>
    <n v="0"/>
  </r>
  <r>
    <d v="1991-03-05T00:00:00"/>
    <x v="63"/>
    <x v="9"/>
    <x v="4"/>
    <d v="1899-12-30T16:15:00"/>
    <s v="La Puerta, Venezuela"/>
    <x v="210"/>
    <x v="260"/>
    <s v="McDonnell Douglas DC-9-32"/>
    <n v="45"/>
    <n v="45"/>
    <n v="0"/>
    <n v="45"/>
    <n v="0"/>
    <n v="0"/>
  </r>
  <r>
    <d v="1991-03-11T00:00:00"/>
    <x v="63"/>
    <x v="9"/>
    <x v="4"/>
    <d v="1899-12-30T08:40:00"/>
    <s v="Hassfurt, Germany"/>
    <x v="4"/>
    <x v="1620"/>
    <s v="Cessna 402B"/>
    <n v="7"/>
    <n v="6"/>
    <n v="0"/>
    <n v="6"/>
    <n v="1"/>
    <n v="0.14285714285714285"/>
  </r>
  <r>
    <d v="1991-03-16T00:00:00"/>
    <x v="63"/>
    <x v="9"/>
    <x v="4"/>
    <d v="1899-12-30T01:43:00"/>
    <s v="San Diego, CA"/>
    <x v="578"/>
    <x v="1621"/>
    <s v="Hawker-Siddeley DH-125-1A/522"/>
    <n v="10"/>
    <n v="10"/>
    <n v="0"/>
    <n v="10"/>
    <n v="0"/>
    <n v="0"/>
  </r>
  <r>
    <d v="1991-03-16T00:00:00"/>
    <x v="63"/>
    <x v="9"/>
    <x v="4"/>
    <s v="Unknown"/>
    <s v="Malanje, Angola"/>
    <x v="248"/>
    <x v="1622"/>
    <s v="Lockheed L-100-30 Hercules"/>
    <n v="9"/>
    <n v="9"/>
    <n v="0"/>
    <n v="9"/>
    <n v="0"/>
    <n v="0"/>
  </r>
  <r>
    <d v="1991-03-18T00:00:00"/>
    <x v="63"/>
    <x v="9"/>
    <x v="4"/>
    <s v="Unknown"/>
    <s v="Brasillia, Brazil"/>
    <x v="53"/>
    <x v="1623"/>
    <s v="Gates Learjet 25"/>
    <n v="7"/>
    <n v="7"/>
    <n v="0"/>
    <n v="7"/>
    <n v="0"/>
    <n v="0"/>
  </r>
  <r>
    <d v="1991-03-18T00:00:00"/>
    <x v="63"/>
    <x v="9"/>
    <x v="4"/>
    <s v="Unknown"/>
    <s v="Treasure Cay, Bahamas"/>
    <x v="364"/>
    <x v="1624"/>
    <s v="Cessna 402C"/>
    <n v="5"/>
    <n v="5"/>
    <n v="0"/>
    <n v="5"/>
    <n v="0"/>
    <n v="0"/>
  </r>
  <r>
    <d v="1991-03-21T00:00:00"/>
    <x v="63"/>
    <x v="9"/>
    <x v="4"/>
    <s v="Unknown"/>
    <s v="Ras-al-Mishab, Saudi Arabia"/>
    <x v="310"/>
    <x v="1255"/>
    <s v="Lockheed C-130H"/>
    <n v="98"/>
    <n v="98"/>
    <n v="0"/>
    <n v="98"/>
    <n v="0"/>
    <n v="0"/>
  </r>
  <r>
    <d v="1991-03-21T00:00:00"/>
    <x v="63"/>
    <x v="9"/>
    <x v="4"/>
    <d v="1899-12-30T02:15:00"/>
    <s v="Off San Diego, California"/>
    <x v="28"/>
    <x v="1625"/>
    <s v="Lockheed P-3C / Lockheed P-3C"/>
    <n v="27"/>
    <n v="27"/>
    <n v="0"/>
    <n v="27"/>
    <n v="0"/>
    <n v="0"/>
  </r>
  <r>
    <d v="1991-03-23T00:00:00"/>
    <x v="63"/>
    <x v="9"/>
    <x v="4"/>
    <d v="1899-12-30T11:37:00"/>
    <s v="Navoi,  Uzbekistan"/>
    <x v="463"/>
    <x v="1626"/>
    <s v="Antonov AN-24B"/>
    <n v="63"/>
    <n v="34"/>
    <n v="0"/>
    <n v="34"/>
    <n v="29"/>
    <n v="0.46031746031746029"/>
  </r>
  <r>
    <d v="1991-03-25T00:00:00"/>
    <x v="63"/>
    <x v="9"/>
    <x v="4"/>
    <d v="1899-12-30T08:15:00"/>
    <s v="Near Bangalore, India"/>
    <x v="131"/>
    <x v="201"/>
    <s v="Hindustan Aeronautics 748-2"/>
    <n v="28"/>
    <n v="28"/>
    <n v="0"/>
    <n v="28"/>
    <n v="0"/>
    <n v="0"/>
  </r>
  <r>
    <d v="1991-04-01T00:00:00"/>
    <x v="63"/>
    <x v="9"/>
    <x v="8"/>
    <d v="1899-12-30T15:00:00"/>
    <s v="Off San Pedro, Belize"/>
    <x v="579"/>
    <x v="1627"/>
    <s v="Cessna 402B"/>
    <n v="8"/>
    <n v="8"/>
    <n v="0"/>
    <n v="8"/>
    <n v="0"/>
    <n v="0"/>
  </r>
  <r>
    <d v="1991-04-04T00:00:00"/>
    <x v="63"/>
    <x v="9"/>
    <x v="8"/>
    <d v="1899-12-30T13:40:00"/>
    <s v="Lake Thutade, Canada"/>
    <x v="83"/>
    <x v="1317"/>
    <s v="Douglas C-47B-15-DK"/>
    <n v="7"/>
    <n v="6"/>
    <n v="0"/>
    <n v="6"/>
    <n v="1"/>
    <n v="0.14285714285714285"/>
  </r>
  <r>
    <d v="1991-04-04T00:00:00"/>
    <x v="63"/>
    <x v="9"/>
    <x v="8"/>
    <d v="1899-12-30T12:10:00"/>
    <s v="Marion, Pennsylvania"/>
    <x v="14"/>
    <x v="2"/>
    <s v="Piper Aerostar 601 / Bell 412SP"/>
    <n v="5"/>
    <n v="5"/>
    <n v="2"/>
    <n v="7"/>
    <n v="0"/>
    <n v="0"/>
  </r>
  <r>
    <d v="1991-04-05T00:00:00"/>
    <x v="63"/>
    <x v="9"/>
    <x v="8"/>
    <d v="1899-12-30T14:51:00"/>
    <s v="Brunswick, Georgia"/>
    <x v="97"/>
    <x v="1436"/>
    <s v="Embraer 120RT- Brasilia"/>
    <n v="23"/>
    <n v="23"/>
    <n v="0"/>
    <n v="23"/>
    <n v="0"/>
    <n v="0"/>
  </r>
  <r>
    <d v="1991-04-19T00:00:00"/>
    <x v="63"/>
    <x v="9"/>
    <x v="8"/>
    <d v="1899-12-30T11:56:00"/>
    <s v="Off Nuka Hiva, French Polynesia"/>
    <x v="580"/>
    <x v="1628"/>
    <s v="Dornier Do-228-212"/>
    <n v="22"/>
    <n v="11"/>
    <n v="0"/>
    <n v="11"/>
    <n v="11"/>
    <n v="0.5"/>
  </r>
  <r>
    <d v="1991-05-05T00:00:00"/>
    <x v="63"/>
    <x v="9"/>
    <x v="6"/>
    <s v="Unknown"/>
    <s v="Near Awell, Sudan"/>
    <x v="123"/>
    <x v="1560"/>
    <s v="Cessna 404 Titan II"/>
    <n v="8"/>
    <n v="8"/>
    <n v="0"/>
    <n v="8"/>
    <n v="0"/>
    <n v="0"/>
  </r>
  <r>
    <d v="1991-05-09T00:00:00"/>
    <x v="63"/>
    <x v="9"/>
    <x v="6"/>
    <s v="Unknown"/>
    <s v="Sulawesi, Indonesia"/>
    <x v="148"/>
    <x v="908"/>
    <s v="Fokker F-27 Friendship 600"/>
    <n v="13"/>
    <n v="13"/>
    <n v="0"/>
    <n v="13"/>
    <n v="0"/>
    <n v="0"/>
  </r>
  <r>
    <d v="1991-05-13T00:00:00"/>
    <x v="63"/>
    <x v="9"/>
    <x v="6"/>
    <d v="1899-12-30T13:19:00"/>
    <s v="Grand Canyon, Airzona"/>
    <x v="581"/>
    <x v="1629"/>
    <s v="Cessna 207A"/>
    <n v="7"/>
    <n v="7"/>
    <n v="0"/>
    <n v="7"/>
    <n v="0"/>
    <n v="0"/>
  </r>
  <r>
    <d v="1991-05-15T00:00:00"/>
    <x v="63"/>
    <x v="9"/>
    <x v="6"/>
    <s v="Unknown"/>
    <s v="La Poyatta, Colombia"/>
    <x v="38"/>
    <x v="1630"/>
    <s v="Douglas C-47B"/>
    <n v="14"/>
    <n v="13"/>
    <n v="0"/>
    <n v="13"/>
    <n v="1"/>
    <n v="7.1428571428571425E-2"/>
  </r>
  <r>
    <d v="1991-05-23T00:00:00"/>
    <x v="63"/>
    <x v="9"/>
    <x v="6"/>
    <d v="1899-12-30T13:06:00"/>
    <s v="Leningrad, USSR"/>
    <x v="333"/>
    <x v="245"/>
    <s v="Tupolev TU-154B-1"/>
    <n v="181"/>
    <n v="13"/>
    <n v="0"/>
    <n v="13"/>
    <n v="168"/>
    <n v="0.92817679558011046"/>
  </r>
  <r>
    <d v="1991-05-24T00:00:00"/>
    <x v="63"/>
    <x v="9"/>
    <x v="6"/>
    <s v="Unknown"/>
    <s v="Bakhtaran, Iran"/>
    <x v="68"/>
    <x v="1631"/>
    <s v="Ilyushin 76TD"/>
    <n v="10"/>
    <n v="4"/>
    <n v="0"/>
    <n v="4"/>
    <n v="6"/>
    <n v="0.6"/>
  </r>
  <r>
    <d v="1991-05-26T00:00:00"/>
    <x v="63"/>
    <x v="9"/>
    <x v="6"/>
    <d v="1899-12-30T23:17:00"/>
    <s v="Near Ban Nong Rong, Thailand"/>
    <x v="86"/>
    <x v="1632"/>
    <s v="Boeing B-767-3Z9ER"/>
    <n v="223"/>
    <n v="223"/>
    <n v="0"/>
    <n v="223"/>
    <n v="0"/>
    <n v="0"/>
  </r>
  <r>
    <d v="1991-06-01T00:00:00"/>
    <x v="63"/>
    <x v="9"/>
    <x v="7"/>
    <d v="1899-12-30T10:16:00"/>
    <s v="Off Matthewtown, Great Inagua"/>
    <x v="582"/>
    <x v="1633"/>
    <s v="GAF Nomad N24A"/>
    <n v="3"/>
    <n v="2"/>
    <n v="0"/>
    <n v="2"/>
    <n v="1"/>
    <n v="0.33333333333333331"/>
  </r>
  <r>
    <d v="1991-06-10T00:00:00"/>
    <x v="63"/>
    <x v="9"/>
    <x v="7"/>
    <d v="1899-12-30T15:40:00"/>
    <s v="Luanda, Angola"/>
    <x v="248"/>
    <x v="1634"/>
    <s v="Lockheed L-382B Hercules"/>
    <n v="7"/>
    <n v="7"/>
    <n v="0"/>
    <n v="7"/>
    <n v="0"/>
    <n v="0"/>
  </r>
  <r>
    <d v="1991-06-20T00:00:00"/>
    <x v="63"/>
    <x v="9"/>
    <x v="7"/>
    <d v="1899-12-30T03:45:00"/>
    <s v="Near Malambo, Colombia"/>
    <x v="38"/>
    <x v="1354"/>
    <s v="Douglas DC-6BF"/>
    <n v="18"/>
    <n v="2"/>
    <n v="0"/>
    <n v="2"/>
    <n v="16"/>
    <n v="0.88888888888888884"/>
  </r>
  <r>
    <d v="1991-06-26T00:00:00"/>
    <x v="63"/>
    <x v="9"/>
    <x v="7"/>
    <s v="Unknown"/>
    <s v="Gulf of Finland, Russia"/>
    <x v="34"/>
    <x v="245"/>
    <s v="Antonov AN-24"/>
    <n v="10"/>
    <n v="10"/>
    <n v="0"/>
    <n v="10"/>
    <n v="0"/>
    <n v="0"/>
  </r>
  <r>
    <d v="1991-06-26T00:00:00"/>
    <x v="63"/>
    <x v="9"/>
    <x v="7"/>
    <d v="1899-12-30T21:00:00"/>
    <s v="Near Sokotu, Nigeria"/>
    <x v="198"/>
    <x v="1635"/>
    <s v="BAC One-Eleven 402AP"/>
    <n v="53"/>
    <n v="4"/>
    <n v="0"/>
    <n v="4"/>
    <n v="49"/>
    <n v="0.92452830188679247"/>
  </r>
  <r>
    <d v="1991-07-04T00:00:00"/>
    <x v="63"/>
    <x v="9"/>
    <x v="1"/>
    <d v="1899-12-30T09:10:00"/>
    <s v="El Yopal, Colombia"/>
    <x v="38"/>
    <x v="1636"/>
    <s v="de Havilland Canada DHC-6 Twin Otter 300"/>
    <n v="3"/>
    <n v="3"/>
    <n v="0"/>
    <n v="3"/>
    <n v="0"/>
    <n v="0"/>
  </r>
  <r>
    <d v="1991-07-09T00:00:00"/>
    <x v="63"/>
    <x v="9"/>
    <x v="1"/>
    <s v="Unknown"/>
    <s v="Bellavista Airport, Peru"/>
    <x v="101"/>
    <x v="1637"/>
    <s v="CASA 212 Aviocar 200"/>
    <n v="15"/>
    <n v="15"/>
    <n v="0"/>
    <n v="15"/>
    <n v="0"/>
    <n v="0"/>
  </r>
  <r>
    <d v="1991-07-10T00:00:00"/>
    <x v="63"/>
    <x v="9"/>
    <x v="1"/>
    <d v="1899-12-30T18:12:00"/>
    <s v="Birmingham, Alabama"/>
    <x v="191"/>
    <x v="1638"/>
    <s v="Beechcraft BE-99-C99"/>
    <n v="15"/>
    <n v="13"/>
    <n v="0"/>
    <n v="13"/>
    <n v="2"/>
    <n v="0.13333333333333333"/>
  </r>
  <r>
    <d v="1991-07-11T00:00:00"/>
    <x v="63"/>
    <x v="9"/>
    <x v="1"/>
    <d v="1899-12-30T08:40:00"/>
    <s v="Jeddah, Saudi Arabia"/>
    <x v="310"/>
    <x v="1639"/>
    <s v="McDonnell Douglas DC-8 Super 61"/>
    <n v="261"/>
    <n v="261"/>
    <n v="0"/>
    <n v="261"/>
    <n v="0"/>
    <n v="0"/>
  </r>
  <r>
    <d v="1991-09-27T00:00:00"/>
    <x v="63"/>
    <x v="9"/>
    <x v="0"/>
    <s v="Unknown"/>
    <s v="Guadalcanal Island, Solomon Islands"/>
    <x v="500"/>
    <x v="1179"/>
    <s v="de Havilland Canada DHC-6 Twin Otter 300"/>
    <n v="15"/>
    <n v="15"/>
    <n v="0"/>
    <n v="15"/>
    <n v="0"/>
    <n v="0"/>
  </r>
  <r>
    <d v="1991-07-22T00:00:00"/>
    <x v="63"/>
    <x v="9"/>
    <x v="1"/>
    <d v="1899-12-30T21:15:00"/>
    <s v="Detroit, Michigan"/>
    <x v="90"/>
    <x v="1640"/>
    <s v="Learjet 23"/>
    <n v="3"/>
    <n v="3"/>
    <n v="0"/>
    <n v="3"/>
    <n v="0"/>
    <n v="0"/>
  </r>
  <r>
    <d v="1991-07-23T00:00:00"/>
    <x v="63"/>
    <x v="9"/>
    <x v="1"/>
    <d v="1899-12-30T09:30:00"/>
    <s v="Salmon, Idaho"/>
    <x v="46"/>
    <x v="1641"/>
    <s v="Cessna 206"/>
    <n v="5"/>
    <n v="5"/>
    <n v="0"/>
    <n v="5"/>
    <n v="0"/>
    <n v="0"/>
  </r>
  <r>
    <d v="1991-07-25T00:00:00"/>
    <x v="63"/>
    <x v="9"/>
    <x v="1"/>
    <s v="Unknown"/>
    <s v="Espiritu Santos, Vanuatu"/>
    <x v="442"/>
    <x v="1642"/>
    <s v="Britten-Norman BN-2A-6 Islander"/>
    <n v="9"/>
    <n v="9"/>
    <n v="0"/>
    <n v="9"/>
    <n v="0"/>
    <n v="0"/>
  </r>
  <r>
    <d v="1991-08-06T00:00:00"/>
    <x v="63"/>
    <x v="9"/>
    <x v="2"/>
    <s v="Unknown"/>
    <s v="Rarotonga, Cook Islands"/>
    <x v="583"/>
    <x v="1643"/>
    <s v="Britten-Norman BN-2A-6 Islander"/>
    <n v="10"/>
    <n v="6"/>
    <n v="0"/>
    <n v="6"/>
    <n v="4"/>
    <n v="0.4"/>
  </r>
  <r>
    <d v="1991-08-14T00:00:00"/>
    <x v="63"/>
    <x v="9"/>
    <x v="2"/>
    <s v="Unknown"/>
    <s v="Near Uricani, Romania"/>
    <x v="33"/>
    <x v="612"/>
    <s v="Ilyushin IL-18V"/>
    <n v="9"/>
    <n v="9"/>
    <n v="0"/>
    <n v="9"/>
    <n v="0"/>
    <n v="0"/>
  </r>
  <r>
    <d v="1991-08-14T00:00:00"/>
    <x v="63"/>
    <x v="9"/>
    <x v="2"/>
    <d v="1899-12-30T19:00:00"/>
    <s v="Gustavus, Alaska"/>
    <x v="175"/>
    <x v="1644"/>
    <s v="Piper PA-32"/>
    <n v="6"/>
    <n v="6"/>
    <n v="0"/>
    <n v="6"/>
    <n v="0"/>
    <n v="0"/>
  </r>
  <r>
    <d v="1991-08-15T00:00:00"/>
    <x v="63"/>
    <x v="9"/>
    <x v="2"/>
    <s v="Unknown"/>
    <s v="unknown"/>
    <x v="54"/>
    <x v="1645"/>
    <s v="Fokker F-27 Friendship 100"/>
    <n v="3"/>
    <n v="3"/>
    <n v="0"/>
    <n v="3"/>
    <n v="0"/>
    <n v="0"/>
  </r>
  <r>
    <d v="1991-08-16T00:00:00"/>
    <x v="63"/>
    <x v="9"/>
    <x v="2"/>
    <d v="1899-12-30T01:55:00"/>
    <s v="Imphal, India"/>
    <x v="131"/>
    <x v="438"/>
    <s v="Boeing B-737-2A8"/>
    <n v="69"/>
    <n v="69"/>
    <n v="0"/>
    <n v="69"/>
    <n v="0"/>
    <n v="0"/>
  </r>
  <r>
    <d v="1991-08-20T00:00:00"/>
    <x v="63"/>
    <x v="9"/>
    <x v="2"/>
    <d v="1899-12-30T13:15:00"/>
    <s v="Ketchikan, Alaska"/>
    <x v="175"/>
    <x v="1646"/>
    <s v="Britten-Norman BN-2A-6 Islander"/>
    <n v="4"/>
    <n v="4"/>
    <n v="0"/>
    <n v="4"/>
    <n v="0"/>
    <n v="0"/>
  </r>
  <r>
    <d v="1991-08-28T00:00:00"/>
    <x v="63"/>
    <x v="9"/>
    <x v="2"/>
    <d v="1899-12-30T23:59:00"/>
    <s v="Walton, Oregon"/>
    <x v="44"/>
    <x v="1647"/>
    <s v="Aerospatiale 350B1"/>
    <n v="3"/>
    <n v="3"/>
    <n v="0"/>
    <n v="3"/>
    <n v="0"/>
    <n v="0"/>
  </r>
  <r>
    <d v="1991-09-03T00:00:00"/>
    <x v="63"/>
    <x v="9"/>
    <x v="0"/>
    <s v="Unknown"/>
    <s v="Long Seridan, Malaysia"/>
    <x v="249"/>
    <x v="1648"/>
    <s v="Shorts SC-7 Skyvan 3-100"/>
    <n v="20"/>
    <n v="14"/>
    <n v="0"/>
    <n v="14"/>
    <n v="6"/>
    <n v="0.3"/>
  </r>
  <r>
    <d v="1991-09-03T00:00:00"/>
    <x v="63"/>
    <x v="9"/>
    <x v="0"/>
    <s v="Unknown"/>
    <s v="Sampit, Indonesia"/>
    <x v="148"/>
    <x v="1387"/>
    <s v="Britten-Norman BN-2A-21"/>
    <n v="10"/>
    <n v="3"/>
    <n v="0"/>
    <n v="3"/>
    <n v="7"/>
    <n v="0.7"/>
  </r>
  <r>
    <d v="1991-09-11T00:00:00"/>
    <x v="63"/>
    <x v="9"/>
    <x v="0"/>
    <d v="1899-12-30T10:03:00"/>
    <s v="Near Eagle Lake, Texas"/>
    <x v="59"/>
    <x v="1649"/>
    <s v="Embraer 120RT Brasilia"/>
    <n v="14"/>
    <n v="14"/>
    <n v="0"/>
    <n v="14"/>
    <n v="0"/>
    <n v="0"/>
  </r>
  <r>
    <d v="1991-09-16T00:00:00"/>
    <x v="63"/>
    <x v="9"/>
    <x v="0"/>
    <s v="Unknown"/>
    <s v="Petropavlosk, USSR"/>
    <x v="333"/>
    <x v="245"/>
    <s v="Antonov AN-72"/>
    <n v="13"/>
    <n v="13"/>
    <n v="0"/>
    <n v="13"/>
    <n v="0"/>
    <n v="0"/>
  </r>
  <r>
    <d v="1991-09-16T00:00:00"/>
    <x v="63"/>
    <x v="9"/>
    <x v="0"/>
    <s v="Unknown"/>
    <s v="Baranquilla, Colombia"/>
    <x v="38"/>
    <x v="1650"/>
    <s v="Handley Page Dart Herald 400"/>
    <n v="7"/>
    <n v="7"/>
    <n v="0"/>
    <n v="7"/>
    <n v="0"/>
    <n v="0"/>
  </r>
  <r>
    <d v="1991-09-17T00:00:00"/>
    <x v="63"/>
    <x v="9"/>
    <x v="0"/>
    <s v="Unknown"/>
    <s v="unknown"/>
    <x v="54"/>
    <x v="522"/>
    <s v="Lockheed L-100-30 Hercules"/>
    <n v="4"/>
    <n v="4"/>
    <n v="0"/>
    <n v="4"/>
    <n v="0"/>
    <n v="0"/>
  </r>
  <r>
    <d v="1991-09-18T00:00:00"/>
    <x v="63"/>
    <x v="9"/>
    <x v="0"/>
    <d v="1899-12-30T21:55:00"/>
    <s v="Belvedere Center, Vermont"/>
    <x v="447"/>
    <x v="1651"/>
    <s v="Convair CV-580"/>
    <n v="2"/>
    <n v="2"/>
    <n v="0"/>
    <n v="2"/>
    <n v="0"/>
    <n v="0"/>
  </r>
  <r>
    <d v="1991-09-23T00:00:00"/>
    <x v="63"/>
    <x v="9"/>
    <x v="0"/>
    <s v="Unknown"/>
    <s v="Khatanga, Russia"/>
    <x v="34"/>
    <x v="245"/>
    <s v="Antonov 12BP"/>
    <n v="16"/>
    <n v="1"/>
    <n v="0"/>
    <n v="1"/>
    <n v="15"/>
    <n v="0.9375"/>
  </r>
  <r>
    <d v="1991-09-26T00:00:00"/>
    <x v="63"/>
    <x v="9"/>
    <x v="0"/>
    <s v="Unknown"/>
    <s v="Off St. Petersburg, USSR"/>
    <x v="333"/>
    <x v="245"/>
    <s v="Antonov AN-26"/>
    <n v="10"/>
    <n v="10"/>
    <n v="0"/>
    <n v="10"/>
    <n v="0"/>
    <n v="0"/>
  </r>
  <r>
    <d v="1991-09-29T00:00:00"/>
    <x v="63"/>
    <x v="9"/>
    <x v="0"/>
    <s v="Unknown"/>
    <s v="Near Villavicencio,  Colombia"/>
    <x v="38"/>
    <x v="1652"/>
    <s v="Curtiss C-46A"/>
    <n v="10"/>
    <n v="1"/>
    <n v="0"/>
    <n v="1"/>
    <n v="9"/>
    <n v="0.9"/>
  </r>
  <r>
    <d v="1991-10-05T00:00:00"/>
    <x v="63"/>
    <x v="9"/>
    <x v="3"/>
    <d v="1899-12-30T15:00:00"/>
    <s v="Condet, Indonesia"/>
    <x v="148"/>
    <x v="1413"/>
    <s v="Lockheed C-130H-30"/>
    <n v="135"/>
    <n v="134"/>
    <n v="1"/>
    <n v="135"/>
    <n v="1"/>
    <n v="7.4074074074074077E-3"/>
  </r>
  <r>
    <d v="1991-10-08T00:00:00"/>
    <x v="63"/>
    <x v="9"/>
    <x v="3"/>
    <s v="Unknown"/>
    <s v="Katapang, Indonesia"/>
    <x v="148"/>
    <x v="1653"/>
    <s v="Cessna 402A"/>
    <n v="9"/>
    <n v="1"/>
    <n v="0"/>
    <n v="1"/>
    <n v="8"/>
    <n v="0.88888888888888884"/>
  </r>
  <r>
    <d v="1991-10-13T00:00:00"/>
    <x v="63"/>
    <x v="9"/>
    <x v="3"/>
    <s v="Unknown"/>
    <s v="Aponguao Falls, Venezuela"/>
    <x v="210"/>
    <x v="1654"/>
    <s v="Bell 214 ST"/>
    <n v="12"/>
    <n v="12"/>
    <n v="0"/>
    <n v="12"/>
    <n v="0"/>
    <n v="0"/>
  </r>
  <r>
    <d v="1991-10-25T00:00:00"/>
    <x v="63"/>
    <x v="9"/>
    <x v="3"/>
    <s v="Unknown"/>
    <s v="Tumbang Miri, Indonesia"/>
    <x v="148"/>
    <x v="1095"/>
    <s v="Britten-Norman BN2A-III-2 Trislander"/>
    <n v="17"/>
    <n v="17"/>
    <n v="0"/>
    <n v="17"/>
    <n v="0"/>
    <n v="0"/>
  </r>
  <r>
    <d v="1991-10-25T00:00:00"/>
    <x v="63"/>
    <x v="9"/>
    <x v="3"/>
    <d v="1899-12-30T21:56:00"/>
    <s v="Vallejo, California"/>
    <x v="28"/>
    <x v="1655"/>
    <s v="Bell 206B helicopter"/>
    <n v="3"/>
    <n v="3"/>
    <n v="0"/>
    <n v="3"/>
    <n v="0"/>
    <n v="0"/>
  </r>
  <r>
    <d v="1991-10-30T00:00:00"/>
    <x v="63"/>
    <x v="9"/>
    <x v="3"/>
    <d v="1899-12-30T14:30:00"/>
    <s v="Near Point Alert, Ellesmere Island, NWT,Canada"/>
    <x v="584"/>
    <x v="199"/>
    <s v="Lockheed CC-130E"/>
    <n v="18"/>
    <n v="5"/>
    <n v="0"/>
    <n v="5"/>
    <n v="13"/>
    <n v="0.72222222222222221"/>
  </r>
  <r>
    <d v="1991-11-01T00:00:00"/>
    <x v="63"/>
    <x v="9"/>
    <x v="5"/>
    <s v="Unknown"/>
    <s v="Near Karakent, USSR"/>
    <x v="333"/>
    <x v="1656"/>
    <s v="Mil Mi-8 (helicopter)"/>
    <n v="40"/>
    <n v="40"/>
    <n v="0"/>
    <n v="40"/>
    <n v="0"/>
    <n v="0"/>
  </r>
  <r>
    <d v="1991-11-07T00:00:00"/>
    <x v="63"/>
    <x v="9"/>
    <x v="5"/>
    <s v="Unknown"/>
    <s v="Makhackala, Russia"/>
    <x v="34"/>
    <x v="245"/>
    <s v="Yakovlev YAK-40"/>
    <n v="51"/>
    <n v="51"/>
    <n v="0"/>
    <n v="51"/>
    <n v="0"/>
    <n v="0"/>
  </r>
  <r>
    <d v="1991-11-11T00:00:00"/>
    <x v="63"/>
    <x v="9"/>
    <x v="5"/>
    <d v="1899-12-30T18:50:00"/>
    <s v="Recife, Brazil"/>
    <x v="53"/>
    <x v="1657"/>
    <s v="Embraer 110P1 Bandeirante"/>
    <n v="15"/>
    <n v="15"/>
    <n v="2"/>
    <n v="17"/>
    <n v="0"/>
    <n v="0"/>
  </r>
  <r>
    <d v="1991-11-16T00:00:00"/>
    <x v="63"/>
    <x v="9"/>
    <x v="5"/>
    <d v="1899-12-30T06:10:00"/>
    <s v="Off Destin, Florida"/>
    <x v="89"/>
    <x v="1658"/>
    <s v="Cessna 208B Caravan I Super Cargomaster"/>
    <n v="1"/>
    <n v="1"/>
    <n v="0"/>
    <n v="1"/>
    <n v="0"/>
    <n v="0"/>
  </r>
  <r>
    <d v="1991-11-16T00:00:00"/>
    <x v="63"/>
    <x v="9"/>
    <x v="5"/>
    <s v="Unknown"/>
    <s v="Anderma, Russia"/>
    <x v="34"/>
    <x v="245"/>
    <s v="Antonov AN-12V"/>
    <n v="20"/>
    <n v="20"/>
    <n v="0"/>
    <n v="20"/>
    <n v="0"/>
    <n v="0"/>
  </r>
  <r>
    <d v="1991-11-20T00:00:00"/>
    <x v="63"/>
    <x v="9"/>
    <x v="5"/>
    <s v="Unknown"/>
    <s v="Nagoro-Karabak, USSR"/>
    <x v="333"/>
    <x v="622"/>
    <s v="Mil Mi-8 (helicopter)"/>
    <n v="23"/>
    <n v="23"/>
    <n v="0"/>
    <n v="23"/>
    <n v="0"/>
    <n v="0"/>
  </r>
  <r>
    <d v="1991-11-20T00:00:00"/>
    <x v="63"/>
    <x v="9"/>
    <x v="5"/>
    <d v="1899-12-30T18:14:00"/>
    <s v="Davis, California"/>
    <x v="28"/>
    <x v="1659"/>
    <s v="Bell 206B"/>
    <n v="3"/>
    <n v="3"/>
    <n v="0"/>
    <n v="3"/>
    <n v="0"/>
    <n v="0"/>
  </r>
  <r>
    <d v="1991-11-21T00:00:00"/>
    <x v="63"/>
    <x v="9"/>
    <x v="5"/>
    <s v="Unknown"/>
    <s v="Khodzhavend, Russia"/>
    <x v="34"/>
    <x v="1660"/>
    <s v="Yakovlev YAK-40"/>
    <n v="20"/>
    <n v="20"/>
    <n v="0"/>
    <n v="20"/>
    <n v="0"/>
    <n v="0"/>
  </r>
  <r>
    <d v="1991-11-25T00:00:00"/>
    <x v="63"/>
    <x v="9"/>
    <x v="5"/>
    <d v="1899-12-30T15:00:00"/>
    <s v="Sena, Mozambique"/>
    <x v="544"/>
    <x v="1661"/>
    <s v="Douglas C-47B-DK"/>
    <n v="3"/>
    <n v="1"/>
    <n v="0"/>
    <n v="1"/>
    <n v="2"/>
    <n v="0.66666666666666663"/>
  </r>
  <r>
    <d v="1991-11-26T00:00:00"/>
    <x v="63"/>
    <x v="9"/>
    <x v="5"/>
    <d v="1899-12-30T05:02:00"/>
    <s v="Near Bugulma, Russia"/>
    <x v="34"/>
    <x v="1662"/>
    <s v="Antonov AN-24"/>
    <n v="41"/>
    <n v="41"/>
    <n v="0"/>
    <n v="41"/>
    <n v="0"/>
    <n v="0"/>
  </r>
  <r>
    <d v="1991-11-29T00:00:00"/>
    <x v="63"/>
    <x v="9"/>
    <x v="5"/>
    <s v="Unknown"/>
    <s v="Guaratingueta AB, Brazil"/>
    <x v="53"/>
    <x v="1663"/>
    <s v="Embraer C-95C Bandeirante"/>
    <n v="20"/>
    <n v="20"/>
    <n v="0"/>
    <n v="20"/>
    <n v="0"/>
    <n v="0"/>
  </r>
  <r>
    <d v="1991-12-10T00:00:00"/>
    <x v="63"/>
    <x v="9"/>
    <x v="9"/>
    <d v="1899-12-30T16:42:00"/>
    <s v="Near  Las Vegas, Nevada"/>
    <x v="25"/>
    <x v="1166"/>
    <s v="Piper PA-31-350 Navajo"/>
    <n v="5"/>
    <n v="5"/>
    <n v="0"/>
    <n v="5"/>
    <n v="0"/>
    <n v="0"/>
  </r>
  <r>
    <d v="1991-12-11T00:00:00"/>
    <x v="63"/>
    <x v="9"/>
    <x v="9"/>
    <d v="1899-12-30T09:41:00"/>
    <s v="Rome, Georgia"/>
    <x v="97"/>
    <x v="1664"/>
    <s v="BeechJet 400"/>
    <n v="9"/>
    <n v="9"/>
    <n v="0"/>
    <n v="9"/>
    <n v="0"/>
    <n v="0"/>
  </r>
  <r>
    <d v="1991-12-22T00:00:00"/>
    <x v="63"/>
    <x v="9"/>
    <x v="9"/>
    <d v="1899-12-30T11:37:00"/>
    <s v="Heidelberg, Germany"/>
    <x v="4"/>
    <x v="1665"/>
    <s v="Douglas DC-3A"/>
    <n v="30"/>
    <n v="27"/>
    <n v="0"/>
    <n v="27"/>
    <n v="3"/>
    <n v="0.1"/>
  </r>
  <r>
    <d v="1991-12-27T00:00:00"/>
    <x v="63"/>
    <x v="9"/>
    <x v="9"/>
    <d v="1899-12-30T08:51:00"/>
    <s v="Stockholm, Sweden"/>
    <x v="115"/>
    <x v="301"/>
    <s v="MDonnell Douglas MD-81"/>
    <n v="129"/>
    <n v="0"/>
    <n v="0"/>
    <n v="0"/>
    <n v="129"/>
    <n v="1"/>
  </r>
  <r>
    <d v="1991-12-27T00:00:00"/>
    <x v="63"/>
    <x v="9"/>
    <x v="9"/>
    <s v="Unknown"/>
    <s v="Massai Marra, Kenya"/>
    <x v="135"/>
    <x v="494"/>
    <s v="Piper PA-31-350 Navajo"/>
    <n v="5"/>
    <n v="5"/>
    <n v="0"/>
    <n v="5"/>
    <n v="0"/>
    <n v="0"/>
  </r>
  <r>
    <d v="1991-12-29T00:00:00"/>
    <x v="63"/>
    <x v="9"/>
    <x v="9"/>
    <d v="1899-12-30T15:05:00"/>
    <s v="Wanli, Taiwan"/>
    <x v="229"/>
    <x v="741"/>
    <s v="Boeing B-747-2R7F"/>
    <n v="5"/>
    <n v="5"/>
    <n v="0"/>
    <n v="5"/>
    <n v="0"/>
    <n v="0"/>
  </r>
  <r>
    <d v="1992-01-03T00:00:00"/>
    <x v="80"/>
    <x v="9"/>
    <x v="11"/>
    <d v="1899-12-30T05:46:00"/>
    <s v="Gabriels, New York"/>
    <x v="43"/>
    <x v="1666"/>
    <s v="Beechcraft 1900C"/>
    <n v="4"/>
    <n v="2"/>
    <n v="0"/>
    <n v="2"/>
    <n v="2"/>
    <n v="0.5"/>
  </r>
  <r>
    <d v="1992-01-13T00:00:00"/>
    <x v="80"/>
    <x v="9"/>
    <x v="11"/>
    <d v="1899-12-30T15:50:00"/>
    <s v="Temple Bar, Arizona"/>
    <x v="262"/>
    <x v="1667"/>
    <s v="Cessna T210L"/>
    <n v="5"/>
    <n v="2"/>
    <n v="0"/>
    <n v="2"/>
    <n v="3"/>
    <n v="0.6"/>
  </r>
  <r>
    <d v="1992-01-20T00:00:00"/>
    <x v="80"/>
    <x v="9"/>
    <x v="11"/>
    <d v="1899-12-30T19:20:00"/>
    <s v="Mt. Saint-Odile, near Strasbourg, France"/>
    <x v="585"/>
    <x v="616"/>
    <s v="Airbus A320-111"/>
    <n v="96"/>
    <n v="87"/>
    <n v="0"/>
    <n v="87"/>
    <n v="9"/>
    <n v="9.375E-2"/>
  </r>
  <r>
    <d v="1992-01-27T00:00:00"/>
    <x v="80"/>
    <x v="9"/>
    <x v="11"/>
    <s v="Unknown"/>
    <s v="Nanaimo, British Columbia, Canada"/>
    <x v="2"/>
    <x v="1668"/>
    <s v="Beech C18S"/>
    <n v="9"/>
    <n v="7"/>
    <n v="0"/>
    <n v="7"/>
    <n v="2"/>
    <n v="0.22222222222222221"/>
  </r>
  <r>
    <d v="1992-01-28T00:00:00"/>
    <x v="80"/>
    <x v="9"/>
    <x v="11"/>
    <d v="1899-12-30T16:20:00"/>
    <s v="Near Stepanakert, Azerbaijan"/>
    <x v="586"/>
    <x v="1656"/>
    <s v="Mil Mi-8 (helicopter)"/>
    <n v="47"/>
    <n v="47"/>
    <n v="0"/>
    <n v="47"/>
    <n v="0"/>
    <n v="0"/>
  </r>
  <r>
    <d v="1992-02-03T00:00:00"/>
    <x v="80"/>
    <x v="9"/>
    <x v="10"/>
    <d v="1899-12-30T11:20:00"/>
    <s v="Caetite, Brazil"/>
    <x v="53"/>
    <x v="1094"/>
    <s v="Embraer 110C Bandeirante"/>
    <n v="12"/>
    <n v="12"/>
    <n v="0"/>
    <n v="12"/>
    <n v="0"/>
    <n v="0"/>
  </r>
  <r>
    <d v="1992-02-06T00:00:00"/>
    <x v="80"/>
    <x v="9"/>
    <x v="10"/>
    <d v="1899-12-30T09:48:00"/>
    <s v="Evansville, Indiana"/>
    <x v="17"/>
    <x v="197"/>
    <s v="Lockheed C-130B"/>
    <n v="5"/>
    <n v="5"/>
    <n v="11"/>
    <n v="16"/>
    <n v="0"/>
    <n v="0"/>
  </r>
  <r>
    <d v="1992-02-09T00:00:00"/>
    <x v="80"/>
    <x v="9"/>
    <x v="10"/>
    <d v="1899-12-30T05:15:00"/>
    <s v="Near Kafountine, Senegal"/>
    <x v="211"/>
    <x v="1669"/>
    <s v="Convair CV- 640"/>
    <n v="56"/>
    <n v="30"/>
    <n v="0"/>
    <n v="30"/>
    <n v="26"/>
    <n v="0.4642857142857143"/>
  </r>
  <r>
    <d v="1992-02-15T00:00:00"/>
    <x v="80"/>
    <x v="9"/>
    <x v="10"/>
    <d v="1899-12-30T03:26:00"/>
    <s v="Toledo, Ohio"/>
    <x v="13"/>
    <x v="1670"/>
    <s v="McDonnell Douglas DC-8-63F"/>
    <n v="4"/>
    <n v="3"/>
    <n v="0"/>
    <n v="3"/>
    <n v="1"/>
    <n v="0.25"/>
  </r>
  <r>
    <d v="1992-02-20T00:00:00"/>
    <x v="80"/>
    <x v="9"/>
    <x v="10"/>
    <s v="Unknown"/>
    <s v="En route from Argentina  to  California"/>
    <x v="587"/>
    <x v="367"/>
    <s v="Boeing B-747"/>
    <n v="0"/>
    <n v="1"/>
    <n v="0"/>
    <n v="1"/>
    <n v="0"/>
    <n v="0"/>
  </r>
  <r>
    <d v="1992-03-02T00:00:00"/>
    <x v="80"/>
    <x v="9"/>
    <x v="4"/>
    <d v="1899-12-30T16:05:00"/>
    <s v="Beni, Bolivia"/>
    <x v="94"/>
    <x v="1671"/>
    <s v="Curtiss C-46T"/>
    <n v="5"/>
    <n v="5"/>
    <n v="0"/>
    <n v="5"/>
    <n v="0"/>
    <n v="0"/>
  </r>
  <r>
    <d v="1992-03-12T00:00:00"/>
    <x v="80"/>
    <x v="9"/>
    <x v="4"/>
    <s v="Unknown"/>
    <s v="Etsouali, Congo"/>
    <x v="424"/>
    <x v="1672"/>
    <s v="de Havilland Canada DHC-6 Twin Otter 300"/>
    <n v="8"/>
    <n v="3"/>
    <n v="0"/>
    <n v="3"/>
    <n v="5"/>
    <n v="0.625"/>
  </r>
  <r>
    <d v="1992-03-12T00:00:00"/>
    <x v="80"/>
    <x v="9"/>
    <x v="4"/>
    <d v="1899-12-30T00:13:00"/>
    <s v="Knotsville, Tennessee"/>
    <x v="60"/>
    <x v="1673"/>
    <s v="BAe 3101 Jetstream 31"/>
    <n v="2"/>
    <n v="2"/>
    <n v="0"/>
    <n v="2"/>
    <n v="0"/>
    <n v="0"/>
  </r>
  <r>
    <d v="1992-03-22T00:00:00"/>
    <x v="80"/>
    <x v="9"/>
    <x v="4"/>
    <d v="1899-12-30T21:35:00"/>
    <s v="La Guardia Airport, New York, New York"/>
    <x v="349"/>
    <x v="1558"/>
    <s v="Fokker F-28 Fellowship 4000"/>
    <n v="51"/>
    <n v="27"/>
    <n v="0"/>
    <n v="27"/>
    <n v="24"/>
    <n v="0.47058823529411764"/>
  </r>
  <r>
    <d v="1992-03-22T00:00:00"/>
    <x v="80"/>
    <x v="9"/>
    <x v="4"/>
    <s v="Unknown"/>
    <s v="Near Yakutia, Russia"/>
    <x v="34"/>
    <x v="245"/>
    <s v="Antonov AN-30"/>
    <n v="10"/>
    <n v="10"/>
    <n v="0"/>
    <n v="10"/>
    <n v="0"/>
    <n v="0"/>
  </r>
  <r>
    <d v="1992-03-24T00:00:00"/>
    <x v="80"/>
    <x v="9"/>
    <x v="4"/>
    <d v="1899-12-30T07:02:00"/>
    <s v="Athens, Greece"/>
    <x v="61"/>
    <x v="1674"/>
    <s v="Boeing 707-321C"/>
    <n v="7"/>
    <n v="7"/>
    <n v="0"/>
    <n v="7"/>
    <n v="0"/>
    <n v="0"/>
  </r>
  <r>
    <d v="1992-04-04T00:00:00"/>
    <x v="80"/>
    <x v="9"/>
    <x v="8"/>
    <s v="Unknown"/>
    <s v="Near Baykovo, Russia"/>
    <x v="34"/>
    <x v="1675"/>
    <s v="Let 410UVP"/>
    <n v="12"/>
    <n v="1"/>
    <n v="0"/>
    <n v="1"/>
    <n v="11"/>
    <n v="0.91666666666666663"/>
  </r>
  <r>
    <d v="1992-04-07T00:00:00"/>
    <x v="80"/>
    <x v="9"/>
    <x v="8"/>
    <s v="Unknown"/>
    <s v="Near Sarra, Libya"/>
    <x v="187"/>
    <x v="1676"/>
    <s v="Antonov AN-24RV"/>
    <n v="13"/>
    <n v="3"/>
    <n v="0"/>
    <n v="3"/>
    <n v="10"/>
    <n v="0.76923076923076927"/>
  </r>
  <r>
    <d v="1992-04-10T00:00:00"/>
    <x v="80"/>
    <x v="9"/>
    <x v="8"/>
    <s v="Unknown"/>
    <s v="Off Orchid Island, Taiwan"/>
    <x v="229"/>
    <x v="1282"/>
    <s v="Britten Norman BN-2A-26 Trislander"/>
    <n v="10"/>
    <n v="7"/>
    <n v="0"/>
    <n v="7"/>
    <n v="3"/>
    <n v="0.3"/>
  </r>
  <r>
    <d v="1992-04-15T00:00:00"/>
    <x v="80"/>
    <x v="9"/>
    <x v="8"/>
    <s v="Unknown"/>
    <s v="Near Goroka, Papua New Guinea"/>
    <x v="186"/>
    <x v="1273"/>
    <s v="Embraer 110P1 Bandeirante"/>
    <n v="15"/>
    <n v="11"/>
    <n v="0"/>
    <n v="11"/>
    <n v="4"/>
    <n v="0.26666666666666666"/>
  </r>
  <r>
    <d v="1992-04-16T00:00:00"/>
    <x v="80"/>
    <x v="9"/>
    <x v="8"/>
    <s v="Unknown"/>
    <s v="Nairobi, Kenya"/>
    <x v="135"/>
    <x v="1677"/>
    <s v="de Havilland DHC-5 Buffalo"/>
    <n v="46"/>
    <n v="46"/>
    <n v="6"/>
    <n v="52"/>
    <n v="0"/>
    <n v="0"/>
  </r>
  <r>
    <d v="1992-04-17T00:00:00"/>
    <x v="80"/>
    <x v="9"/>
    <x v="8"/>
    <d v="1899-12-30T00:56:00"/>
    <s v="Hamburg, Pennsylvania"/>
    <x v="14"/>
    <x v="1319"/>
    <s v="Piper PA-23-250"/>
    <n v="4"/>
    <n v="4"/>
    <n v="0"/>
    <n v="4"/>
    <n v="0"/>
    <n v="0"/>
  </r>
  <r>
    <d v="1992-04-22T00:00:00"/>
    <x v="80"/>
    <x v="9"/>
    <x v="8"/>
    <d v="1899-12-30T11:09:00"/>
    <s v="Perris Valley, California"/>
    <x v="28"/>
    <x v="1678"/>
    <s v="de Havilland Canada DHC-6 Twin Otter 200"/>
    <n v="22"/>
    <n v="16"/>
    <n v="0"/>
    <n v="16"/>
    <n v="6"/>
    <n v="0.27272727272727271"/>
  </r>
  <r>
    <d v="1992-04-22T00:00:00"/>
    <x v="80"/>
    <x v="9"/>
    <x v="8"/>
    <d v="1899-12-30T15:53:00"/>
    <s v="Mt. Haleakala, Hawaii"/>
    <x v="297"/>
    <x v="1545"/>
    <s v="Beechcraft E18S"/>
    <n v="9"/>
    <n v="9"/>
    <n v="0"/>
    <n v="9"/>
    <n v="0"/>
    <n v="0"/>
  </r>
  <r>
    <d v="1992-04-26T00:00:00"/>
    <x v="80"/>
    <x v="9"/>
    <x v="8"/>
    <s v="Unknown"/>
    <s v="Saveh, Iran"/>
    <x v="68"/>
    <x v="1679"/>
    <s v="Fokker F-27 Friendship 400M"/>
    <n v="39"/>
    <n v="39"/>
    <n v="0"/>
    <n v="39"/>
    <n v="0"/>
    <n v="0"/>
  </r>
  <r>
    <d v="1992-04-28T00:00:00"/>
    <x v="80"/>
    <x v="9"/>
    <x v="8"/>
    <s v="Unknown"/>
    <s v="Blewett Falls Lake, North Carolina"/>
    <x v="169"/>
    <x v="197"/>
    <s v="Lockheed C-130E Hercules"/>
    <n v="9"/>
    <n v="9"/>
    <n v="0"/>
    <n v="9"/>
    <n v="0"/>
    <n v="0"/>
  </r>
  <r>
    <d v="1992-06-06T00:00:00"/>
    <x v="80"/>
    <x v="9"/>
    <x v="7"/>
    <s v="Unknown"/>
    <s v="Tucuti, Panama"/>
    <x v="124"/>
    <x v="1680"/>
    <s v="Boeing B-737-204"/>
    <n v="47"/>
    <n v="47"/>
    <n v="0"/>
    <n v="47"/>
    <n v="0"/>
    <n v="0"/>
  </r>
  <r>
    <d v="1992-06-07T00:00:00"/>
    <x v="80"/>
    <x v="9"/>
    <x v="7"/>
    <d v="1899-12-30T14:34:00"/>
    <s v="Mayaguez, Puerto Rico"/>
    <x v="157"/>
    <x v="1461"/>
    <s v="CASA 212 Aviocar 200"/>
    <n v="5"/>
    <n v="5"/>
    <n v="0"/>
    <n v="5"/>
    <n v="0"/>
    <n v="0"/>
  </r>
  <r>
    <d v="1992-06-08T00:00:00"/>
    <x v="80"/>
    <x v="9"/>
    <x v="7"/>
    <d v="1899-12-30T08:52:00"/>
    <s v="Anniston, Alabama"/>
    <x v="191"/>
    <x v="1681"/>
    <s v="Beechcraft C99"/>
    <n v="6"/>
    <n v="3"/>
    <n v="0"/>
    <n v="3"/>
    <n v="3"/>
    <n v="0.5"/>
  </r>
  <r>
    <d v="1992-06-12T00:00:00"/>
    <x v="80"/>
    <x v="9"/>
    <x v="7"/>
    <d v="1899-12-30T12:10:00"/>
    <s v="Sheboygan Falls, Wisconson"/>
    <x v="485"/>
    <x v="1682"/>
    <s v="Learjet 25B"/>
    <n v="2"/>
    <n v="2"/>
    <n v="0"/>
    <n v="2"/>
    <n v="0"/>
    <n v="0"/>
  </r>
  <r>
    <d v="1992-06-19T00:00:00"/>
    <x v="80"/>
    <x v="9"/>
    <x v="7"/>
    <d v="1899-12-30T18:53:00"/>
    <s v="Canbera, ACT, Australia"/>
    <x v="588"/>
    <x v="657"/>
    <s v="Beech Baron 95-B55"/>
    <n v="6"/>
    <n v="6"/>
    <n v="0"/>
    <n v="6"/>
    <n v="0"/>
    <n v="0"/>
  </r>
  <r>
    <d v="1992-06-19T00:00:00"/>
    <x v="80"/>
    <x v="9"/>
    <x v="7"/>
    <d v="1899-12-30T14:05:00"/>
    <s v="Meadview, Arizona"/>
    <x v="262"/>
    <x v="1683"/>
    <s v="Cessna 402C"/>
    <n v="10"/>
    <n v="10"/>
    <n v="0"/>
    <n v="10"/>
    <n v="0"/>
    <n v="0"/>
  </r>
  <r>
    <d v="1992-06-22T00:00:00"/>
    <x v="80"/>
    <x v="9"/>
    <x v="7"/>
    <d v="1899-12-30T06:05:00"/>
    <s v="Cruzeiro do Sul, Brazil"/>
    <x v="53"/>
    <x v="198"/>
    <s v="Boeing 737-2A1C"/>
    <n v="3"/>
    <n v="3"/>
    <n v="0"/>
    <n v="3"/>
    <n v="0"/>
    <n v="0"/>
  </r>
  <r>
    <d v="1992-06-22T00:00:00"/>
    <x v="80"/>
    <x v="9"/>
    <x v="7"/>
    <d v="1899-12-30T12:45:00"/>
    <s v="Norlisk, Russia"/>
    <x v="34"/>
    <x v="1684"/>
    <s v="Antonov AN-12"/>
    <n v="12"/>
    <n v="10"/>
    <n v="0"/>
    <n v="10"/>
    <n v="2"/>
    <n v="0.16666666666666666"/>
  </r>
  <r>
    <d v="1992-06-28T00:00:00"/>
    <x v="80"/>
    <x v="9"/>
    <x v="7"/>
    <d v="1899-12-30T11:08:00"/>
    <s v="St. Thomas, Virgin Islands"/>
    <x v="375"/>
    <x v="1685"/>
    <s v="Piper PA-23-250"/>
    <n v="4"/>
    <n v="4"/>
    <n v="0"/>
    <n v="4"/>
    <n v="0"/>
    <n v="0"/>
  </r>
  <r>
    <d v="1992-07-05T00:00:00"/>
    <x v="80"/>
    <x v="9"/>
    <x v="1"/>
    <d v="1899-12-30T17:00:00"/>
    <s v="Near Iyakochchi, Sri Lanka"/>
    <x v="209"/>
    <x v="1686"/>
    <s v="Shaanxi Y-8D"/>
    <n v="19"/>
    <n v="19"/>
    <n v="0"/>
    <n v="19"/>
    <n v="0"/>
    <n v="0"/>
  </r>
  <r>
    <d v="1992-07-13T00:00:00"/>
    <x v="80"/>
    <x v="9"/>
    <x v="1"/>
    <d v="1899-12-30T12:30:00"/>
    <s v="Bethel, Alaska"/>
    <x v="175"/>
    <x v="1687"/>
    <s v="Shorts SC-7 Skyvan 3A-200"/>
    <n v="1"/>
    <n v="1"/>
    <n v="0"/>
    <n v="1"/>
    <n v="0"/>
    <n v="0"/>
  </r>
  <r>
    <d v="1992-07-14T00:00:00"/>
    <x v="80"/>
    <x v="9"/>
    <x v="1"/>
    <s v="Unknown"/>
    <s v="Near Nakhichevan, Azerbaijan"/>
    <x v="586"/>
    <x v="759"/>
    <s v="Antonov AN-12V"/>
    <n v="34"/>
    <n v="29"/>
    <n v="0"/>
    <n v="29"/>
    <n v="5"/>
    <n v="0.14705882352941177"/>
  </r>
  <r>
    <d v="1992-07-14T00:00:00"/>
    <x v="80"/>
    <x v="9"/>
    <x v="1"/>
    <s v="Unknown"/>
    <s v="Near Bir Fadl, Yemen"/>
    <x v="391"/>
    <x v="1688"/>
    <s v="Antonov An-12"/>
    <n v="57"/>
    <n v="57"/>
    <n v="0"/>
    <n v="57"/>
    <n v="0"/>
    <n v="0"/>
  </r>
  <r>
    <d v="1992-07-20T00:00:00"/>
    <x v="80"/>
    <x v="9"/>
    <x v="1"/>
    <s v="Unknown"/>
    <s v="Tbilisi, Georgia"/>
    <x v="97"/>
    <x v="1689"/>
    <s v="Tupolev TU-154B"/>
    <n v="24"/>
    <n v="24"/>
    <n v="4"/>
    <n v="28"/>
    <n v="0"/>
    <n v="0"/>
  </r>
  <r>
    <d v="1992-07-24T00:00:00"/>
    <x v="80"/>
    <x v="9"/>
    <x v="1"/>
    <d v="1899-12-30T16:30:00"/>
    <s v="Mt. Lalaboy,  Indonesia"/>
    <x v="148"/>
    <x v="1690"/>
    <s v="Vickers Viscount 816"/>
    <n v="70"/>
    <n v="70"/>
    <n v="0"/>
    <n v="70"/>
    <n v="0"/>
    <n v="0"/>
  </r>
  <r>
    <d v="1992-07-24T00:00:00"/>
    <x v="80"/>
    <x v="9"/>
    <x v="1"/>
    <s v="Unknown"/>
    <s v="Near Skopje, Macedonia"/>
    <x v="589"/>
    <x v="1691"/>
    <s v="Antonov 12BK"/>
    <n v="8"/>
    <n v="8"/>
    <n v="0"/>
    <n v="8"/>
    <n v="0"/>
    <n v="0"/>
  </r>
  <r>
    <d v="1992-07-27T00:00:00"/>
    <x v="80"/>
    <x v="9"/>
    <x v="1"/>
    <d v="1899-12-30T16:15:00"/>
    <s v="Near Mexico City, Mexico"/>
    <x v="70"/>
    <x v="1692"/>
    <s v="Vickers 798D Viscount"/>
    <n v="4"/>
    <n v="4"/>
    <n v="0"/>
    <n v="4"/>
    <n v="0"/>
    <n v="0"/>
  </r>
  <r>
    <d v="1992-07-28T00:00:00"/>
    <x v="80"/>
    <x v="9"/>
    <x v="1"/>
    <s v="Unknown"/>
    <s v="Iguape, Brazil"/>
    <x v="53"/>
    <x v="1693"/>
    <s v="Learjet 25C"/>
    <n v="6"/>
    <n v="6"/>
    <n v="0"/>
    <n v="6"/>
    <n v="0"/>
    <n v="0"/>
  </r>
  <r>
    <d v="1992-07-29T00:00:00"/>
    <x v="80"/>
    <x v="9"/>
    <x v="1"/>
    <d v="1899-12-30T08:30:00"/>
    <s v="Adjuntas, Puerto Rico"/>
    <x v="157"/>
    <x v="1694"/>
    <s v="Bell 47J-2"/>
    <n v="4"/>
    <n v="4"/>
    <n v="0"/>
    <n v="4"/>
    <n v="0"/>
    <n v="0"/>
  </r>
  <r>
    <d v="1992-09-28T00:00:00"/>
    <x v="80"/>
    <x v="9"/>
    <x v="0"/>
    <d v="1899-12-30T14:30:00"/>
    <s v="Near  Kathmandu, Nepal"/>
    <x v="303"/>
    <x v="478"/>
    <s v="Airbus A300B4-203"/>
    <n v="167"/>
    <n v="167"/>
    <n v="0"/>
    <n v="167"/>
    <n v="0"/>
    <n v="0"/>
  </r>
  <r>
    <d v="1992-07-30T00:00:00"/>
    <x v="80"/>
    <x v="9"/>
    <x v="1"/>
    <d v="1899-12-30T17:41:00"/>
    <s v="JFK Airport, New York, New York"/>
    <x v="349"/>
    <x v="358"/>
    <s v="Lockheed L-1011"/>
    <n v="292"/>
    <n v="0"/>
    <n v="0"/>
    <n v="0"/>
    <n v="292"/>
    <n v="1"/>
  </r>
  <r>
    <d v="1992-07-31T00:00:00"/>
    <x v="80"/>
    <x v="9"/>
    <x v="1"/>
    <d v="1899-12-30T12:45:00"/>
    <s v="Near Kathmandu, Nepal"/>
    <x v="303"/>
    <x v="748"/>
    <s v="Airbus A310-304"/>
    <n v="113"/>
    <n v="113"/>
    <n v="0"/>
    <n v="113"/>
    <n v="0"/>
    <n v="0"/>
  </r>
  <r>
    <d v="1992-07-31T00:00:00"/>
    <x v="80"/>
    <x v="9"/>
    <x v="1"/>
    <d v="1899-12-30T15:12:00"/>
    <s v="Nanjing, Jiangsu, China"/>
    <x v="590"/>
    <x v="1695"/>
    <s v="Yakovlev YAK-42D"/>
    <n v="126"/>
    <n v="108"/>
    <n v="0"/>
    <n v="108"/>
    <n v="18"/>
    <n v="0.14285714285714285"/>
  </r>
  <r>
    <d v="1992-08-21T00:00:00"/>
    <x v="80"/>
    <x v="9"/>
    <x v="2"/>
    <s v="Unknown"/>
    <s v="Colorado, Bolivia"/>
    <x v="94"/>
    <x v="1696"/>
    <s v="Convair CV-440-80"/>
    <n v="10"/>
    <n v="10"/>
    <n v="0"/>
    <n v="10"/>
    <n v="0"/>
    <n v="0"/>
  </r>
  <r>
    <d v="1992-08-25T00:00:00"/>
    <x v="80"/>
    <x v="9"/>
    <x v="2"/>
    <d v="1899-12-30T05:15:00"/>
    <s v="Hot Springs, Arizona"/>
    <x v="262"/>
    <x v="1697"/>
    <s v="Swearingen SA-227AC Metro III"/>
    <n v="3"/>
    <n v="3"/>
    <n v="0"/>
    <n v="3"/>
    <n v="0"/>
    <n v="0"/>
  </r>
  <r>
    <d v="1992-08-27T00:00:00"/>
    <x v="80"/>
    <x v="9"/>
    <x v="2"/>
    <d v="1899-12-30T22:44:00"/>
    <s v="Near Ivanovo, Russia"/>
    <x v="34"/>
    <x v="245"/>
    <s v="Tupolev TU-134A"/>
    <n v="84"/>
    <n v="84"/>
    <n v="0"/>
    <n v="84"/>
    <n v="0"/>
    <n v="0"/>
  </r>
  <r>
    <d v="1992-08-27T00:00:00"/>
    <x v="80"/>
    <x v="9"/>
    <x v="2"/>
    <d v="1899-12-30T10:20:00"/>
    <s v="Gimli, Manitoba, Canada"/>
    <x v="79"/>
    <x v="1698"/>
    <s v="de Havilland Canada DHC-4T Caribou"/>
    <n v="3"/>
    <n v="3"/>
    <n v="0"/>
    <n v="3"/>
    <n v="0"/>
    <n v="0"/>
  </r>
  <r>
    <d v="1992-08-27T00:00:00"/>
    <x v="80"/>
    <x v="9"/>
    <x v="2"/>
    <s v="Unknown"/>
    <s v="El Salvador"/>
    <x v="473"/>
    <x v="1699"/>
    <s v="Fairchild C123K"/>
    <n v="14"/>
    <n v="12"/>
    <n v="0"/>
    <n v="12"/>
    <n v="2"/>
    <n v="0.14285714285714285"/>
  </r>
  <r>
    <d v="1992-08-27T00:00:00"/>
    <x v="80"/>
    <x v="9"/>
    <x v="2"/>
    <s v="Unknown"/>
    <s v="Near Iquitos, Peru"/>
    <x v="101"/>
    <x v="1700"/>
    <s v="de Havilland Canada DHC-6 Twin Otter 300"/>
    <n v="41"/>
    <n v="8"/>
    <n v="0"/>
    <n v="8"/>
    <n v="33"/>
    <n v="0.80487804878048785"/>
  </r>
  <r>
    <d v="1992-08-31T00:00:00"/>
    <x v="80"/>
    <x v="9"/>
    <x v="2"/>
    <d v="1899-12-30T22:32:00"/>
    <s v="Jamba, Angola"/>
    <x v="248"/>
    <x v="1701"/>
    <s v="Douglas DC-3"/>
    <n v="17"/>
    <n v="3"/>
    <n v="0"/>
    <n v="3"/>
    <n v="14"/>
    <n v="0.82352941176470584"/>
  </r>
  <r>
    <d v="1992-09-07T00:00:00"/>
    <x v="80"/>
    <x v="9"/>
    <x v="0"/>
    <d v="1899-12-30T12:40:00"/>
    <s v="Hinckley, Illinois"/>
    <x v="20"/>
    <x v="1702"/>
    <s v="Beechcraft C-45H"/>
    <n v="12"/>
    <n v="12"/>
    <n v="0"/>
    <n v="12"/>
    <n v="0"/>
    <n v="0"/>
  </r>
  <r>
    <d v="1992-09-10T00:00:00"/>
    <x v="80"/>
    <x v="9"/>
    <x v="0"/>
    <s v="Unknown"/>
    <s v="Bellavista, Peru"/>
    <x v="101"/>
    <x v="1703"/>
    <s v="Fokker F-27 Friendship 500"/>
    <n v="43"/>
    <n v="1"/>
    <n v="1"/>
    <n v="2"/>
    <n v="42"/>
    <n v="0.97674418604651159"/>
  </r>
  <r>
    <d v="1992-09-12T00:00:00"/>
    <x v="80"/>
    <x v="9"/>
    <x v="0"/>
    <s v="Unknown"/>
    <s v="Kozyrevsk, Russia"/>
    <x v="34"/>
    <x v="1675"/>
    <s v="Mil Mi-8 (helicopter)"/>
    <n v="14"/>
    <n v="10"/>
    <n v="0"/>
    <n v="10"/>
    <n v="4"/>
    <n v="0.2857142857142857"/>
  </r>
  <r>
    <d v="1992-09-16T00:00:00"/>
    <x v="80"/>
    <x v="9"/>
    <x v="0"/>
    <d v="1899-12-30T11:00:00"/>
    <s v="Hana, Hawaii"/>
    <x v="297"/>
    <x v="1704"/>
    <s v="Aerospatiale AS-350B"/>
    <n v="7"/>
    <n v="7"/>
    <n v="0"/>
    <n v="7"/>
    <n v="0"/>
    <n v="0"/>
  </r>
  <r>
    <d v="1992-09-18T00:00:00"/>
    <x v="80"/>
    <x v="9"/>
    <x v="0"/>
    <s v="Unknown"/>
    <s v="Off Curacao, Netherlands Antilles"/>
    <x v="446"/>
    <x v="1705"/>
    <s v="Douglas C-118A"/>
    <n v="3"/>
    <n v="3"/>
    <n v="0"/>
    <n v="3"/>
    <n v="0"/>
    <n v="0"/>
  </r>
  <r>
    <d v="1992-09-19T00:00:00"/>
    <x v="80"/>
    <x v="9"/>
    <x v="0"/>
    <s v="Unknown"/>
    <s v="Bogota, Colombia"/>
    <x v="38"/>
    <x v="1706"/>
    <s v="Curtiss C-46F-1-CU"/>
    <n v="11"/>
    <n v="11"/>
    <n v="0"/>
    <n v="11"/>
    <n v="0"/>
    <n v="0"/>
  </r>
  <r>
    <d v="1992-09-21T00:00:00"/>
    <x v="80"/>
    <x v="9"/>
    <x v="0"/>
    <s v="Unknown"/>
    <s v="Near Kular, Russia"/>
    <x v="34"/>
    <x v="1707"/>
    <s v="Mil Mi-8 (helicopter)"/>
    <n v="10"/>
    <n v="10"/>
    <n v="0"/>
    <n v="10"/>
    <n v="0"/>
    <n v="0"/>
  </r>
  <r>
    <d v="1992-09-26T00:00:00"/>
    <x v="80"/>
    <x v="9"/>
    <x v="0"/>
    <d v="1899-12-30T18:00:00"/>
    <s v="Near Lagos, Nigeria"/>
    <x v="198"/>
    <x v="1708"/>
    <s v="Lockheed C-130H"/>
    <n v="158"/>
    <n v="158"/>
    <n v="0"/>
    <n v="158"/>
    <n v="0"/>
    <n v="0"/>
  </r>
  <r>
    <d v="1992-10-04T00:00:00"/>
    <x v="80"/>
    <x v="9"/>
    <x v="3"/>
    <d v="1899-12-30T17:35:00"/>
    <s v="Amsterdam, Netherlands"/>
    <x v="57"/>
    <x v="393"/>
    <s v="Boeing B-747-258F"/>
    <n v="4"/>
    <n v="4"/>
    <n v="47"/>
    <n v="51"/>
    <n v="0"/>
    <n v="0"/>
  </r>
  <r>
    <d v="1992-10-07T00:00:00"/>
    <x v="80"/>
    <x v="9"/>
    <x v="3"/>
    <d v="1899-12-30T09:30:00"/>
    <s v="Berkeley Springs, West Virginia"/>
    <x v="62"/>
    <x v="1709"/>
    <s v="Lockheed C-130E Hercules"/>
    <n v="6"/>
    <n v="6"/>
    <n v="0"/>
    <n v="6"/>
    <n v="0"/>
    <n v="0"/>
  </r>
  <r>
    <d v="1992-10-08T00:00:00"/>
    <x v="80"/>
    <x v="9"/>
    <x v="3"/>
    <s v="Unknown"/>
    <s v="Near Dingxi, China"/>
    <x v="29"/>
    <x v="1710"/>
    <s v="Avia 14M-40"/>
    <n v="35"/>
    <n v="14"/>
    <n v="0"/>
    <n v="14"/>
    <n v="21"/>
    <n v="0.6"/>
  </r>
  <r>
    <d v="1992-10-09T00:00:00"/>
    <x v="80"/>
    <x v="9"/>
    <x v="3"/>
    <s v="Unknown"/>
    <s v="Mogadiscio, Somalia"/>
    <x v="368"/>
    <x v="1711"/>
    <s v="Antonov 32"/>
    <n v="13"/>
    <n v="1"/>
    <n v="0"/>
    <n v="1"/>
    <n v="12"/>
    <n v="0.92307692307692313"/>
  </r>
  <r>
    <d v="1992-10-18T00:00:00"/>
    <x v="80"/>
    <x v="9"/>
    <x v="3"/>
    <s v="Unknown"/>
    <s v="Near Garut, Jawa, Indonesia"/>
    <x v="591"/>
    <x v="908"/>
    <s v="CASA 235-10"/>
    <n v="31"/>
    <n v="31"/>
    <n v="0"/>
    <n v="31"/>
    <n v="0"/>
    <n v="0"/>
  </r>
  <r>
    <d v="1992-10-19T00:00:00"/>
    <x v="80"/>
    <x v="9"/>
    <x v="3"/>
    <s v="Unknown"/>
    <s v="Near Usti Nem, Russia"/>
    <x v="34"/>
    <x v="1712"/>
    <s v="Antonov AN-28"/>
    <n v="16"/>
    <n v="15"/>
    <n v="0"/>
    <n v="15"/>
    <n v="1"/>
    <n v="6.25E-2"/>
  </r>
  <r>
    <d v="1992-10-21T00:00:00"/>
    <x v="80"/>
    <x v="9"/>
    <x v="3"/>
    <s v="Unknown"/>
    <s v="Near Lake Caballochoa, Peru"/>
    <x v="101"/>
    <x v="1467"/>
    <s v="de Havilland Canada DHC-6 Twin Otter 300"/>
    <n v="11"/>
    <n v="8"/>
    <n v="0"/>
    <n v="8"/>
    <n v="3"/>
    <n v="0.27272727272727271"/>
  </r>
  <r>
    <d v="1992-10-29T00:00:00"/>
    <x v="80"/>
    <x v="9"/>
    <x v="3"/>
    <s v="Unknown"/>
    <s v="Chita, Russia"/>
    <x v="34"/>
    <x v="245"/>
    <s v="Antonov AN-8"/>
    <n v="14"/>
    <n v="13"/>
    <n v="0"/>
    <n v="13"/>
    <n v="1"/>
    <n v="7.1428571428571425E-2"/>
  </r>
  <r>
    <d v="1992-10-31T00:00:00"/>
    <x v="80"/>
    <x v="9"/>
    <x v="3"/>
    <d v="1899-12-30T08:15:00"/>
    <s v="Grand Junction, Colorado"/>
    <x v="96"/>
    <x v="1713"/>
    <s v="Piper PA-42"/>
    <n v="3"/>
    <n v="3"/>
    <n v="0"/>
    <n v="3"/>
    <n v="0"/>
    <n v="0"/>
  </r>
  <r>
    <d v="1992-11-08T00:00:00"/>
    <x v="80"/>
    <x v="9"/>
    <x v="5"/>
    <d v="1899-12-30T18:20:00"/>
    <s v="Kiana, Alaska"/>
    <x v="175"/>
    <x v="1714"/>
    <s v="Cessna 402C"/>
    <n v="3"/>
    <n v="3"/>
    <n v="0"/>
    <n v="3"/>
    <n v="0"/>
    <n v="0"/>
  </r>
  <r>
    <d v="1992-11-11T00:00:00"/>
    <x v="80"/>
    <x v="9"/>
    <x v="5"/>
    <s v="Unknown"/>
    <s v="Near Tver, Russia"/>
    <x v="34"/>
    <x v="759"/>
    <s v="Antonov AN-22A"/>
    <n v="33"/>
    <n v="33"/>
    <n v="0"/>
    <n v="33"/>
    <n v="0"/>
    <n v="0"/>
  </r>
  <r>
    <d v="1992-11-11T00:00:00"/>
    <x v="80"/>
    <x v="9"/>
    <x v="5"/>
    <s v="Unknown"/>
    <s v="Off Bombay, India"/>
    <x v="131"/>
    <x v="201"/>
    <s v="Mil Mi-8 (helicopter)"/>
    <n v="20"/>
    <n v="20"/>
    <n v="0"/>
    <n v="20"/>
    <n v="0"/>
    <n v="0"/>
  </r>
  <r>
    <d v="1992-11-14T00:00:00"/>
    <x v="80"/>
    <x v="9"/>
    <x v="5"/>
    <d v="1899-12-30T07:10:00"/>
    <s v="Near Nha Trang, Vietnam"/>
    <x v="241"/>
    <x v="1715"/>
    <s v="Yakovlev YAK-40"/>
    <n v="31"/>
    <n v="30"/>
    <n v="0"/>
    <n v="30"/>
    <n v="1"/>
    <n v="3.2258064516129031E-2"/>
  </r>
  <r>
    <d v="1992-11-15T00:00:00"/>
    <x v="80"/>
    <x v="9"/>
    <x v="5"/>
    <s v="Unknown"/>
    <s v="Near Porto Plata, Dominican Republic"/>
    <x v="217"/>
    <x v="1716"/>
    <s v="Ilyushin IL-18D"/>
    <n v="34"/>
    <n v="34"/>
    <n v="0"/>
    <n v="34"/>
    <n v="0"/>
    <n v="0"/>
  </r>
  <r>
    <d v="1992-11-19T00:00:00"/>
    <x v="80"/>
    <x v="9"/>
    <x v="5"/>
    <d v="1899-12-30T15:20:00"/>
    <s v="Elk City, Idaho"/>
    <x v="46"/>
    <x v="1717"/>
    <s v="Cessna T207A"/>
    <n v="3"/>
    <n v="3"/>
    <n v="0"/>
    <n v="3"/>
    <n v="0"/>
    <n v="0"/>
  </r>
  <r>
    <d v="1992-11-24T00:00:00"/>
    <x v="80"/>
    <x v="9"/>
    <x v="5"/>
    <d v="1899-12-30T07:52:00"/>
    <s v="Near Liutang, Guangxi, China"/>
    <x v="529"/>
    <x v="1718"/>
    <s v="Boeing B-737-3Y0"/>
    <n v="141"/>
    <n v="141"/>
    <n v="0"/>
    <n v="141"/>
    <n v="0"/>
    <n v="0"/>
  </r>
  <r>
    <d v="1992-11-30T00:00:00"/>
    <x v="80"/>
    <x v="9"/>
    <x v="5"/>
    <d v="1899-12-30T21:20:00"/>
    <s v="Near Harlem, Montana"/>
    <x v="104"/>
    <x v="465"/>
    <s v="Lockheed C-141B / Lockheed C141B"/>
    <n v="13"/>
    <n v="13"/>
    <n v="0"/>
    <n v="13"/>
    <n v="0"/>
    <n v="0"/>
  </r>
  <r>
    <d v="1992-12-09T00:00:00"/>
    <x v="80"/>
    <x v="9"/>
    <x v="9"/>
    <s v="Unknown"/>
    <s v="Uruapan, Mexico"/>
    <x v="70"/>
    <x v="1719"/>
    <s v="Britten-Norman BN-2B-27 Islander"/>
    <n v="9"/>
    <n v="9"/>
    <n v="0"/>
    <n v="9"/>
    <n v="0"/>
    <n v="0"/>
  </r>
  <r>
    <d v="1992-12-13T00:00:00"/>
    <x v="80"/>
    <x v="9"/>
    <x v="9"/>
    <s v="Unknown"/>
    <s v="Goma, Congo"/>
    <x v="424"/>
    <x v="1720"/>
    <s v="Fokker F-27 Friendship 400M"/>
    <n v="37"/>
    <n v="37"/>
    <n v="0"/>
    <n v="37"/>
    <n v="0"/>
    <n v="0"/>
  </r>
  <r>
    <d v="1992-12-21T00:00:00"/>
    <x v="80"/>
    <x v="9"/>
    <x v="9"/>
    <d v="1899-12-30T07:53:00"/>
    <s v="Faro, Algarve, Portugal"/>
    <x v="592"/>
    <x v="1027"/>
    <s v="McDonnell Douglas DC-10-30CF"/>
    <n v="340"/>
    <n v="56"/>
    <n v="0"/>
    <n v="56"/>
    <n v="284"/>
    <n v="0.83529411764705885"/>
  </r>
  <r>
    <d v="1992-12-22T00:00:00"/>
    <x v="80"/>
    <x v="9"/>
    <x v="9"/>
    <d v="1899-12-30T10:00:00"/>
    <s v="Tripoli, Libya"/>
    <x v="187"/>
    <x v="1721"/>
    <s v="Boeing B-727-2L5 / MiG23UB"/>
    <n v="157"/>
    <n v="157"/>
    <n v="0"/>
    <n v="157"/>
    <n v="0"/>
    <n v="0"/>
  </r>
  <r>
    <d v="1993-01-03T00:00:00"/>
    <x v="81"/>
    <x v="9"/>
    <x v="11"/>
    <d v="1899-12-30T15:40:00"/>
    <s v="Ofden, Utah"/>
    <x v="85"/>
    <x v="1722"/>
    <s v="Bell 206B3"/>
    <n v="4"/>
    <n v="4"/>
    <n v="0"/>
    <n v="4"/>
    <n v="0"/>
    <n v="0"/>
  </r>
  <r>
    <d v="1993-01-06T00:00:00"/>
    <x v="81"/>
    <x v="9"/>
    <x v="11"/>
    <d v="1899-12-30T19:20:00"/>
    <s v="Paris, France"/>
    <x v="11"/>
    <x v="1723"/>
    <s v="de Havilland Canada DHC-8-301"/>
    <n v="23"/>
    <n v="4"/>
    <n v="0"/>
    <n v="4"/>
    <n v="19"/>
    <n v="0.82608695652173914"/>
  </r>
  <r>
    <d v="1993-01-09T00:00:00"/>
    <x v="81"/>
    <x v="9"/>
    <x v="11"/>
    <s v="Unknown"/>
    <s v="Surabaya, Indonesia"/>
    <x v="148"/>
    <x v="1251"/>
    <s v="Hawker Siddeley HS-748-234"/>
    <n v="44"/>
    <n v="17"/>
    <n v="0"/>
    <n v="17"/>
    <n v="27"/>
    <n v="0.61363636363636365"/>
  </r>
  <r>
    <d v="1993-01-13T00:00:00"/>
    <x v="81"/>
    <x v="9"/>
    <x v="11"/>
    <s v="Unknown"/>
    <s v="Sellafield, England"/>
    <x v="7"/>
    <x v="1724"/>
    <s v="Embraer 110P1 Bandeirante"/>
    <n v="2"/>
    <n v="2"/>
    <n v="0"/>
    <n v="2"/>
    <n v="0"/>
    <n v="0"/>
  </r>
  <r>
    <d v="1993-01-14T00:00:00"/>
    <x v="81"/>
    <x v="9"/>
    <x v="11"/>
    <d v="1899-12-30T08:30:00"/>
    <s v="Near Bronson Creek, British Colombia, Canada"/>
    <x v="533"/>
    <x v="1317"/>
    <s v="Douglas C-47A"/>
    <n v="2"/>
    <n v="2"/>
    <n v="0"/>
    <n v="2"/>
    <n v="0"/>
    <n v="0"/>
  </r>
  <r>
    <d v="1993-01-27T00:00:00"/>
    <x v="81"/>
    <x v="9"/>
    <x v="11"/>
    <s v="Unknown"/>
    <s v="Kinshasa, DemocratiRepubliCongo"/>
    <x v="593"/>
    <x v="1725"/>
    <s v="Nord 262A-44"/>
    <n v="21"/>
    <n v="3"/>
    <n v="0"/>
    <n v="3"/>
    <n v="18"/>
    <n v="0.8571428571428571"/>
  </r>
  <r>
    <d v="1993-01-31T00:00:00"/>
    <x v="81"/>
    <x v="9"/>
    <x v="11"/>
    <s v="Unknown"/>
    <s v="Sumatra, Indonesia"/>
    <x v="148"/>
    <x v="1726"/>
    <s v="Shorts SC-7 Skyvan 3-100"/>
    <n v="16"/>
    <n v="16"/>
    <n v="0"/>
    <n v="16"/>
    <n v="0"/>
    <n v="0"/>
  </r>
  <r>
    <d v="1993-02-08T00:00:00"/>
    <x v="81"/>
    <x v="9"/>
    <x v="10"/>
    <d v="1899-12-30T14:15:00"/>
    <s v="Near Tehran, Iran"/>
    <x v="68"/>
    <x v="1727"/>
    <s v="Tupolev TU-154M / Sukhoi Su-24"/>
    <n v="133"/>
    <n v="133"/>
    <n v="0"/>
    <n v="133"/>
    <n v="0"/>
    <n v="0"/>
  </r>
  <r>
    <d v="1993-02-10T00:00:00"/>
    <x v="81"/>
    <x v="9"/>
    <x v="10"/>
    <s v="Unknown"/>
    <s v="Near Daraim, Afghanistan"/>
    <x v="363"/>
    <x v="1444"/>
    <s v="Mil Mi-8"/>
    <n v="30"/>
    <n v="30"/>
    <n v="0"/>
    <n v="30"/>
    <n v="0"/>
    <n v="0"/>
  </r>
  <r>
    <d v="1993-02-20T00:00:00"/>
    <x v="81"/>
    <x v="9"/>
    <x v="10"/>
    <s v="Unknown"/>
    <s v="Bogota, Colombia"/>
    <x v="38"/>
    <x v="1728"/>
    <s v="Convair CV-440"/>
    <n v="2"/>
    <n v="2"/>
    <n v="0"/>
    <n v="2"/>
    <n v="0"/>
    <n v="0"/>
  </r>
  <r>
    <d v="1993-02-28T00:00:00"/>
    <x v="81"/>
    <x v="9"/>
    <x v="10"/>
    <s v="Unknown"/>
    <s v="Off Green Island, Taiwan"/>
    <x v="229"/>
    <x v="1546"/>
    <s v="Dornier 228-201"/>
    <n v="6"/>
    <n v="6"/>
    <n v="0"/>
    <n v="6"/>
    <n v="0"/>
    <n v="0"/>
  </r>
  <r>
    <d v="1993-03-05T00:00:00"/>
    <x v="81"/>
    <x v="9"/>
    <x v="4"/>
    <d v="1899-12-30T11:12:00"/>
    <s v="Skopje, Macedonia"/>
    <x v="589"/>
    <x v="1729"/>
    <s v="Fokker 100"/>
    <n v="97"/>
    <n v="83"/>
    <n v="0"/>
    <n v="83"/>
    <n v="14"/>
    <n v="0.14432989690721648"/>
  </r>
  <r>
    <d v="1993-03-14T00:00:00"/>
    <x v="81"/>
    <x v="9"/>
    <x v="4"/>
    <d v="1899-12-30T22:34:00"/>
    <s v="Grants, New Mexico"/>
    <x v="67"/>
    <x v="1730"/>
    <s v="Beechcraft 58"/>
    <n v="4"/>
    <n v="4"/>
    <n v="0"/>
    <n v="4"/>
    <n v="0"/>
    <n v="0"/>
  </r>
  <r>
    <d v="1993-03-19T00:00:00"/>
    <x v="81"/>
    <x v="9"/>
    <x v="4"/>
    <d v="1899-12-30T20:02:00"/>
    <s v="Dagali, Norway"/>
    <x v="116"/>
    <x v="1731"/>
    <s v="Beech Super King Air 200"/>
    <n v="10"/>
    <n v="3"/>
    <n v="0"/>
    <n v="3"/>
    <n v="7"/>
    <n v="0.7"/>
  </r>
  <r>
    <d v="1993-03-23T00:00:00"/>
    <x v="81"/>
    <x v="9"/>
    <x v="4"/>
    <d v="1899-12-30T13:35:00"/>
    <s v="Near Tangara de Serra, Brazil"/>
    <x v="53"/>
    <x v="1732"/>
    <s v="Embraer EMB-110 Bandeirante"/>
    <n v="6"/>
    <n v="6"/>
    <n v="0"/>
    <n v="6"/>
    <n v="0"/>
    <n v="0"/>
  </r>
  <r>
    <d v="1993-03-31T00:00:00"/>
    <x v="81"/>
    <x v="9"/>
    <x v="4"/>
    <d v="1899-12-30T12:25:00"/>
    <s v="Anchorage, Alaska"/>
    <x v="175"/>
    <x v="405"/>
    <s v="Boeing B-747-466"/>
    <n v="5"/>
    <n v="0"/>
    <n v="0"/>
    <n v="0"/>
    <n v="5"/>
    <n v="1"/>
  </r>
  <r>
    <d v="1993-04-01T00:00:00"/>
    <x v="81"/>
    <x v="9"/>
    <x v="8"/>
    <d v="1899-12-30T21:28:00"/>
    <s v="Blountville, Tennesee"/>
    <x v="357"/>
    <x v="2"/>
    <s v="Fairchild SA227-TT"/>
    <n v="4"/>
    <n v="4"/>
    <n v="0"/>
    <n v="4"/>
    <n v="0"/>
    <n v="0"/>
  </r>
  <r>
    <d v="1993-04-01T00:00:00"/>
    <x v="81"/>
    <x v="9"/>
    <x v="8"/>
    <d v="1899-12-30T16:15:00"/>
    <s v="Aspen, Colorado"/>
    <x v="96"/>
    <x v="1733"/>
    <s v="Aerospatiale SA316B"/>
    <n v="4"/>
    <n v="3"/>
    <n v="0"/>
    <n v="3"/>
    <n v="1"/>
    <n v="0.25"/>
  </r>
  <r>
    <d v="1993-04-02T00:00:00"/>
    <x v="81"/>
    <x v="9"/>
    <x v="8"/>
    <s v="Unknown"/>
    <s v="Off Margarita Island, Venezuela"/>
    <x v="210"/>
    <x v="260"/>
    <s v="McDonnell Douglas DC-9-15"/>
    <n v="11"/>
    <n v="11"/>
    <n v="0"/>
    <n v="11"/>
    <n v="0"/>
    <n v="0"/>
  </r>
  <r>
    <d v="1993-04-06T00:00:00"/>
    <x v="81"/>
    <x v="9"/>
    <x v="8"/>
    <d v="1899-12-30T01:10:00"/>
    <s v="950 nm S of  Shemya, Alaska"/>
    <x v="175"/>
    <x v="1553"/>
    <s v="McDonnell Douglas MD-11"/>
    <n v="264"/>
    <n v="2"/>
    <n v="0"/>
    <n v="2"/>
    <n v="262"/>
    <n v="0.99242424242424243"/>
  </r>
  <r>
    <d v="1993-04-19T00:00:00"/>
    <x v="81"/>
    <x v="9"/>
    <x v="8"/>
    <d v="1899-12-30T15:52:00"/>
    <s v="Zwingle, Iowa"/>
    <x v="18"/>
    <x v="2"/>
    <s v="Mitsubishi MU-2B-60"/>
    <n v="8"/>
    <n v="8"/>
    <n v="0"/>
    <n v="8"/>
    <n v="0"/>
    <n v="0"/>
  </r>
  <r>
    <d v="1993-04-23T00:00:00"/>
    <x v="81"/>
    <x v="9"/>
    <x v="8"/>
    <s v="Unknown"/>
    <s v="Zavnah, Mongolia"/>
    <x v="572"/>
    <x v="1582"/>
    <s v="Antonov AN-26B"/>
    <n v="40"/>
    <n v="40"/>
    <n v="0"/>
    <n v="40"/>
    <n v="0"/>
    <n v="0"/>
  </r>
  <r>
    <d v="1993-04-26T00:00:00"/>
    <x v="81"/>
    <x v="9"/>
    <x v="8"/>
    <d v="1899-12-30T13:00:00"/>
    <s v="Aurangabad, India"/>
    <x v="131"/>
    <x v="438"/>
    <s v="Boeing B-737-2A8"/>
    <n v="118"/>
    <n v="56"/>
    <n v="0"/>
    <n v="56"/>
    <n v="62"/>
    <n v="0.52542372881355937"/>
  </r>
  <r>
    <d v="1993-04-27T00:00:00"/>
    <x v="81"/>
    <x v="9"/>
    <x v="8"/>
    <s v="Unknown"/>
    <s v="Near Kholm, Afghanistan"/>
    <x v="363"/>
    <x v="1444"/>
    <s v="Antonov AN-32"/>
    <n v="76"/>
    <n v="76"/>
    <n v="0"/>
    <n v="76"/>
    <n v="0"/>
    <n v="0"/>
  </r>
  <r>
    <d v="1993-04-27T00:00:00"/>
    <x v="81"/>
    <x v="9"/>
    <x v="8"/>
    <d v="1899-12-30T23:00:00"/>
    <s v="Off  Libreville, Gambia"/>
    <x v="121"/>
    <x v="1581"/>
    <s v="de Havilland  Canada  DHC-5D Buffalo"/>
    <n v="30"/>
    <n v="30"/>
    <n v="0"/>
    <n v="30"/>
    <n v="0"/>
    <n v="0"/>
  </r>
  <r>
    <d v="1993-04-28T00:00:00"/>
    <x v="81"/>
    <x v="9"/>
    <x v="8"/>
    <d v="1899-12-30T23:50:00"/>
    <s v="Shelton, Nebraska"/>
    <x v="52"/>
    <x v="1681"/>
    <s v="Beechcraft C99"/>
    <n v="2"/>
    <n v="2"/>
    <n v="0"/>
    <n v="2"/>
    <n v="0"/>
    <n v="0"/>
  </r>
  <r>
    <d v="1993-05-11T00:00:00"/>
    <x v="81"/>
    <x v="9"/>
    <x v="6"/>
    <s v="Unknown"/>
    <s v="Suva, Fiji"/>
    <x v="508"/>
    <x v="1734"/>
    <s v="Britten-Norman BN-2A-6 Islander"/>
    <n v="2"/>
    <n v="2"/>
    <n v="0"/>
    <n v="2"/>
    <n v="0"/>
    <n v="0"/>
  </r>
  <r>
    <d v="1993-05-15T00:00:00"/>
    <x v="81"/>
    <x v="9"/>
    <x v="6"/>
    <s v="Unknown"/>
    <s v="Near Cancun, Mexico"/>
    <x v="70"/>
    <x v="1735"/>
    <s v="Douglas DC-6BF"/>
    <n v="5"/>
    <n v="3"/>
    <n v="0"/>
    <n v="3"/>
    <n v="2"/>
    <n v="0.4"/>
  </r>
  <r>
    <d v="1993-05-19T00:00:00"/>
    <x v="81"/>
    <x v="9"/>
    <x v="6"/>
    <d v="1899-12-30T15:04:00"/>
    <s v="Near Medellin, Colombia"/>
    <x v="38"/>
    <x v="414"/>
    <s v="Boeing B-727-46"/>
    <n v="132"/>
    <n v="132"/>
    <n v="0"/>
    <n v="132"/>
    <n v="0"/>
    <n v="0"/>
  </r>
  <r>
    <d v="1993-06-06T00:00:00"/>
    <x v="81"/>
    <x v="9"/>
    <x v="7"/>
    <s v="Unknown"/>
    <s v="El Yopal, Colombia"/>
    <x v="38"/>
    <x v="1544"/>
    <s v="de Havilland Canada DHC-6 Twin Otter 300"/>
    <n v="2"/>
    <n v="2"/>
    <n v="0"/>
    <n v="2"/>
    <n v="0"/>
    <n v="0"/>
  </r>
  <r>
    <d v="1993-06-07T00:00:00"/>
    <x v="81"/>
    <x v="9"/>
    <x v="7"/>
    <s v="Unknown"/>
    <s v="Near Ariab, Sudan"/>
    <x v="123"/>
    <x v="1460"/>
    <s v="Cessna 404 Titan"/>
    <n v="11"/>
    <n v="11"/>
    <n v="0"/>
    <n v="11"/>
    <n v="0"/>
    <n v="0"/>
  </r>
  <r>
    <d v="1993-06-09T00:00:00"/>
    <x v="81"/>
    <x v="9"/>
    <x v="7"/>
    <s v="Unknown"/>
    <s v="Gulgubip, Papua New Guinea"/>
    <x v="186"/>
    <x v="1736"/>
    <s v="Britten-Norman  BN-2A-20 Trislander"/>
    <n v="11"/>
    <n v="9"/>
    <n v="0"/>
    <n v="9"/>
    <n v="2"/>
    <n v="0.18181818181818182"/>
  </r>
  <r>
    <d v="1993-06-16T00:00:00"/>
    <x v="81"/>
    <x v="9"/>
    <x v="7"/>
    <s v="Unknown"/>
    <s v="Nabire, Indonesia"/>
    <x v="148"/>
    <x v="1484"/>
    <s v="de Havilland Canada DHC-6 Twin Otter 300"/>
    <n v="3"/>
    <n v="1"/>
    <n v="0"/>
    <n v="1"/>
    <n v="2"/>
    <n v="0.66666666666666663"/>
  </r>
  <r>
    <d v="1993-06-17T00:00:00"/>
    <x v="81"/>
    <x v="9"/>
    <x v="7"/>
    <d v="1899-12-30T21:10:00"/>
    <s v="Near Tbilisi, Georgia"/>
    <x v="97"/>
    <x v="1737"/>
    <s v="Antonov AN-26"/>
    <n v="40"/>
    <n v="40"/>
    <n v="0"/>
    <n v="40"/>
    <n v="0"/>
    <n v="0"/>
  </r>
  <r>
    <d v="1993-07-01T00:00:00"/>
    <x v="81"/>
    <x v="9"/>
    <x v="1"/>
    <s v="Unknown"/>
    <s v="Sorong, Irian Jaya, Indonesia"/>
    <x v="594"/>
    <x v="908"/>
    <s v="Fokker F-28 Fellowship 3000"/>
    <n v="43"/>
    <n v="41"/>
    <n v="0"/>
    <n v="41"/>
    <n v="2"/>
    <n v="4.6511627906976744E-2"/>
  </r>
  <r>
    <d v="1993-07-06T00:00:00"/>
    <x v="81"/>
    <x v="9"/>
    <x v="1"/>
    <s v="Unknown"/>
    <s v="Near Ochamchire, Georgia"/>
    <x v="97"/>
    <x v="1738"/>
    <s v="Mil Mi-8"/>
    <n v="23"/>
    <n v="23"/>
    <n v="0"/>
    <n v="23"/>
    <n v="0"/>
    <n v="0"/>
  </r>
  <r>
    <d v="1993-07-12T00:00:00"/>
    <x v="81"/>
    <x v="9"/>
    <x v="1"/>
    <s v="Unknown"/>
    <s v="Las Vegas, Nevada"/>
    <x v="25"/>
    <x v="1739"/>
    <s v="Cessna 402C"/>
    <n v="3"/>
    <n v="3"/>
    <n v="0"/>
    <n v="3"/>
    <n v="0"/>
    <n v="0"/>
  </r>
  <r>
    <d v="1993-07-12T00:00:00"/>
    <x v="81"/>
    <x v="9"/>
    <x v="1"/>
    <d v="1899-12-30T14:55:00"/>
    <s v="Talladega, Alabama"/>
    <x v="191"/>
    <x v="2"/>
    <s v="Helicopter, Hughes 369HS"/>
    <n v="2"/>
    <n v="1"/>
    <n v="0"/>
    <n v="1"/>
    <n v="1"/>
    <n v="0.5"/>
  </r>
  <r>
    <d v="1993-07-23T00:00:00"/>
    <x v="81"/>
    <x v="9"/>
    <x v="1"/>
    <d v="1899-12-30T15:40:00"/>
    <s v="Yinchuan, China"/>
    <x v="29"/>
    <x v="1740"/>
    <s v="British Aerospace 146-300"/>
    <n v="113"/>
    <n v="55"/>
    <n v="0"/>
    <n v="55"/>
    <n v="58"/>
    <n v="0.51327433628318586"/>
  </r>
  <r>
    <d v="1993-07-26T00:00:00"/>
    <x v="81"/>
    <x v="9"/>
    <x v="1"/>
    <d v="1899-12-30T15:48:00"/>
    <s v="Haenam, South Korea"/>
    <x v="247"/>
    <x v="1741"/>
    <s v="Boeing B-737-5L9"/>
    <n v="110"/>
    <n v="68"/>
    <n v="0"/>
    <n v="68"/>
    <n v="42"/>
    <n v="0.38181818181818183"/>
  </r>
  <r>
    <d v="1993-07-30T00:00:00"/>
    <x v="81"/>
    <x v="9"/>
    <x v="1"/>
    <s v="Unknown"/>
    <s v="Serawak, Malaysia"/>
    <x v="249"/>
    <x v="1742"/>
    <s v="Shorts SC-7 Skyvan 3-100"/>
    <n v="17"/>
    <n v="1"/>
    <n v="0"/>
    <n v="1"/>
    <n v="16"/>
    <n v="0.94117647058823528"/>
  </r>
  <r>
    <d v="1993-07-31T00:00:00"/>
    <x v="81"/>
    <x v="9"/>
    <x v="1"/>
    <d v="1899-12-30T13:00:00"/>
    <s v="Devghat, Nepal"/>
    <x v="303"/>
    <x v="1743"/>
    <s v="Dornier Do-228-101"/>
    <n v="19"/>
    <n v="19"/>
    <n v="0"/>
    <n v="19"/>
    <n v="0"/>
    <n v="0"/>
  </r>
  <r>
    <d v="1993-08-07T00:00:00"/>
    <x v="81"/>
    <x v="9"/>
    <x v="2"/>
    <d v="1899-12-30T15:15:00"/>
    <s v="Augusta, Georgia"/>
    <x v="97"/>
    <x v="1744"/>
    <s v="Beechcraft C-90"/>
    <n v="4"/>
    <n v="4"/>
    <n v="0"/>
    <n v="4"/>
    <n v="0"/>
    <n v="0"/>
  </r>
  <r>
    <d v="1993-08-18T00:00:00"/>
    <x v="81"/>
    <x v="9"/>
    <x v="2"/>
    <d v="1899-12-30T16:56:00"/>
    <s v="Leeward Point Airfield, Guantanamo Bay, Cuba"/>
    <x v="595"/>
    <x v="1745"/>
    <s v="McDonnell Douglas DC-8-61"/>
    <n v="3"/>
    <n v="0"/>
    <n v="0"/>
    <n v="0"/>
    <n v="3"/>
    <n v="1"/>
  </r>
  <r>
    <d v="1993-08-26T00:00:00"/>
    <x v="81"/>
    <x v="9"/>
    <x v="2"/>
    <s v="Unknown"/>
    <s v="Near Aldan, Russia"/>
    <x v="34"/>
    <x v="1746"/>
    <s v="Let 410UVP-E"/>
    <n v="24"/>
    <n v="24"/>
    <n v="0"/>
    <n v="24"/>
    <n v="0"/>
    <n v="0"/>
  </r>
  <r>
    <d v="1993-08-28T00:00:00"/>
    <x v="81"/>
    <x v="9"/>
    <x v="2"/>
    <d v="1899-12-30T10:45:00"/>
    <s v="Khorag, Tajikistan"/>
    <x v="596"/>
    <x v="1737"/>
    <s v="Yakovlev YAK-40"/>
    <n v="86"/>
    <n v="82"/>
    <n v="0"/>
    <n v="82"/>
    <n v="4"/>
    <n v="4.6511627906976744E-2"/>
  </r>
  <r>
    <d v="1993-09-14T00:00:00"/>
    <x v="81"/>
    <x v="9"/>
    <x v="0"/>
    <d v="1899-12-30T15:33:00"/>
    <s v="Warsaw, Poland"/>
    <x v="233"/>
    <x v="524"/>
    <s v="Airbus A320-211"/>
    <n v="70"/>
    <n v="2"/>
    <n v="0"/>
    <n v="2"/>
    <n v="68"/>
    <n v="0.97142857142857142"/>
  </r>
  <r>
    <d v="1993-09-21T00:00:00"/>
    <x v="81"/>
    <x v="9"/>
    <x v="0"/>
    <s v="Unknown"/>
    <s v="Sukhumi, Georgia"/>
    <x v="97"/>
    <x v="1747"/>
    <s v="Tupolev TU-134A"/>
    <n v="27"/>
    <n v="27"/>
    <n v="0"/>
    <n v="27"/>
    <n v="0"/>
    <n v="0"/>
  </r>
  <r>
    <d v="1993-09-22T00:00:00"/>
    <x v="81"/>
    <x v="9"/>
    <x v="0"/>
    <d v="1899-12-30T18:30:00"/>
    <s v="Sukhumi, Georgia"/>
    <x v="97"/>
    <x v="1747"/>
    <s v="Tupolev TU-154B"/>
    <n v="132"/>
    <n v="106"/>
    <n v="0"/>
    <n v="106"/>
    <n v="26"/>
    <n v="0.19696969696969696"/>
  </r>
  <r>
    <d v="1993-09-23T00:00:00"/>
    <x v="81"/>
    <x v="9"/>
    <x v="0"/>
    <s v="Unknown"/>
    <s v="Sukhumi,  Georgia"/>
    <x v="97"/>
    <x v="1747"/>
    <s v="Tupolev 134A"/>
    <n v="30"/>
    <n v="1"/>
    <n v="0"/>
    <n v="1"/>
    <n v="29"/>
    <n v="0.96666666666666667"/>
  </r>
  <r>
    <d v="1993-10-04T00:00:00"/>
    <x v="81"/>
    <x v="9"/>
    <x v="3"/>
    <s v="Unknown"/>
    <s v="Near Svanetia, Georgia"/>
    <x v="97"/>
    <x v="1738"/>
    <s v="Mil Mi-8 (helicopter)"/>
    <n v="60"/>
    <n v="60"/>
    <n v="0"/>
    <n v="60"/>
    <n v="0"/>
    <n v="0"/>
  </r>
  <r>
    <d v="1993-10-25T00:00:00"/>
    <x v="81"/>
    <x v="9"/>
    <x v="3"/>
    <s v="Unknown"/>
    <s v="Franz Josef Glacier, New Zealand"/>
    <x v="78"/>
    <x v="1748"/>
    <s v="GAF Nomad N-22"/>
    <n v="9"/>
    <n v="9"/>
    <n v="0"/>
    <n v="9"/>
    <n v="0"/>
    <n v="0"/>
  </r>
  <r>
    <d v="1993-10-26T00:00:00"/>
    <x v="81"/>
    <x v="9"/>
    <x v="3"/>
    <d v="1899-12-30T13:04:00"/>
    <s v="Fuzhou, China"/>
    <x v="29"/>
    <x v="1553"/>
    <s v="McDonnell Douglas MD-82"/>
    <n v="80"/>
    <n v="2"/>
    <n v="0"/>
    <n v="2"/>
    <n v="78"/>
    <n v="0.97499999999999998"/>
  </r>
  <r>
    <d v="1993-10-27T00:00:00"/>
    <x v="81"/>
    <x v="9"/>
    <x v="3"/>
    <d v="1899-12-30T19:30:00"/>
    <s v="Near Namsos, Norway"/>
    <x v="116"/>
    <x v="1310"/>
    <s v="de Havilland Canada DHC-6 Twin Otter 300"/>
    <n v="20"/>
    <n v="7"/>
    <n v="0"/>
    <n v="7"/>
    <n v="13"/>
    <n v="0.65"/>
  </r>
  <r>
    <d v="1993-11-06T00:00:00"/>
    <x v="81"/>
    <x v="9"/>
    <x v="5"/>
    <d v="1899-12-30T08:51:00"/>
    <s v="Greensburg, Indiana"/>
    <x v="17"/>
    <x v="1749"/>
    <s v="Cessna 421B Golden Eagle"/>
    <n v="5"/>
    <n v="5"/>
    <n v="0"/>
    <n v="5"/>
    <n v="0"/>
    <n v="0"/>
  </r>
  <r>
    <d v="1993-11-10T00:00:00"/>
    <x v="81"/>
    <x v="9"/>
    <x v="5"/>
    <d v="1899-12-30T18:05:00"/>
    <s v="Sandy Lake, Canada"/>
    <x v="83"/>
    <x v="1462"/>
    <s v="Hawker Siddeley HS-748-234 Srs. 2A"/>
    <n v="7"/>
    <n v="7"/>
    <n v="0"/>
    <n v="7"/>
    <n v="0"/>
    <n v="0"/>
  </r>
  <r>
    <d v="1993-11-13T00:00:00"/>
    <x v="81"/>
    <x v="9"/>
    <x v="5"/>
    <d v="1899-12-30T14:55:00"/>
    <s v="Urumqi, China"/>
    <x v="29"/>
    <x v="1750"/>
    <s v="McDonnell Douglas MD-82"/>
    <n v="102"/>
    <n v="12"/>
    <n v="0"/>
    <n v="12"/>
    <n v="90"/>
    <n v="0.88235294117647056"/>
  </r>
  <r>
    <d v="1993-11-15T00:00:00"/>
    <x v="81"/>
    <x v="9"/>
    <x v="5"/>
    <d v="1899-12-30T19:07:00"/>
    <s v="Near Kerman, Iran"/>
    <x v="68"/>
    <x v="1751"/>
    <s v="Antonov AN-124"/>
    <n v="17"/>
    <n v="17"/>
    <n v="0"/>
    <n v="17"/>
    <n v="0"/>
    <n v="0"/>
  </r>
  <r>
    <d v="1993-11-20T00:00:00"/>
    <x v="81"/>
    <x v="9"/>
    <x v="5"/>
    <d v="1899-12-30T23:30:00"/>
    <s v="Near Ohrid, Macedonia"/>
    <x v="589"/>
    <x v="1752"/>
    <s v="Yakovlev YAK-42D"/>
    <n v="116"/>
    <n v="116"/>
    <n v="0"/>
    <n v="116"/>
    <n v="0"/>
    <n v="0"/>
  </r>
  <r>
    <d v="1993-11-21T00:00:00"/>
    <x v="81"/>
    <x v="9"/>
    <x v="5"/>
    <s v="Unknown"/>
    <s v="Near Palencia, Guatemala"/>
    <x v="260"/>
    <x v="1415"/>
    <s v="Beech Queen Air Model 80"/>
    <n v="13"/>
    <n v="13"/>
    <n v="0"/>
    <n v="13"/>
    <n v="0"/>
    <n v="0"/>
  </r>
  <r>
    <d v="1993-12-01T00:00:00"/>
    <x v="81"/>
    <x v="9"/>
    <x v="9"/>
    <d v="1899-12-30T19:50:00"/>
    <s v="Hibbing, Minnesota"/>
    <x v="55"/>
    <x v="1753"/>
    <s v="British Aerospace Jetstream BA-3100"/>
    <n v="18"/>
    <n v="18"/>
    <n v="0"/>
    <n v="18"/>
    <n v="0"/>
    <n v="0"/>
  </r>
  <r>
    <d v="1993-12-03T00:00:00"/>
    <x v="81"/>
    <x v="9"/>
    <x v="9"/>
    <s v="Unknown"/>
    <s v="Tuktoyaktuk, NWT, Canada"/>
    <x v="597"/>
    <x v="1754"/>
    <s v="Britten Norman BN-2A Trislander7"/>
    <n v="7"/>
    <n v="7"/>
    <n v="0"/>
    <n v="7"/>
    <n v="0"/>
    <n v="0"/>
  </r>
  <r>
    <d v="1993-12-09T00:00:00"/>
    <x v="81"/>
    <x v="9"/>
    <x v="9"/>
    <s v="Unknown"/>
    <s v="Off Dakar, Senegal"/>
    <x v="211"/>
    <x v="1755"/>
    <s v="DHC-6 Twin Otter 300 / NAMC YS-11"/>
    <n v="3"/>
    <n v="3"/>
    <n v="0"/>
    <n v="3"/>
    <n v="0"/>
    <n v="0"/>
  </r>
  <r>
    <d v="1993-12-13T00:00:00"/>
    <x v="81"/>
    <x v="9"/>
    <x v="9"/>
    <d v="1899-12-30T09:20:00"/>
    <s v="Phonesavanh, Laos"/>
    <x v="275"/>
    <x v="1756"/>
    <s v="Yunshuji Y-12-II"/>
    <n v="18"/>
    <n v="18"/>
    <n v="0"/>
    <n v="18"/>
    <n v="0"/>
    <n v="0"/>
  </r>
  <r>
    <d v="1993-12-15T00:00:00"/>
    <x v="81"/>
    <x v="9"/>
    <x v="9"/>
    <d v="1899-12-30T14:00:00"/>
    <s v="Near Naga, Philippines"/>
    <x v="193"/>
    <x v="493"/>
    <s v="Lockheed C-130H"/>
    <n v="29"/>
    <n v="29"/>
    <n v="0"/>
    <n v="29"/>
    <n v="0"/>
    <n v="0"/>
  </r>
  <r>
    <d v="1993-12-15T00:00:00"/>
    <x v="81"/>
    <x v="9"/>
    <x v="9"/>
    <d v="1899-12-30T17:33:00"/>
    <s v="Santa Ana, California"/>
    <x v="28"/>
    <x v="1757"/>
    <s v="Israel Aircraft Industries 1124A"/>
    <n v="5"/>
    <n v="5"/>
    <n v="0"/>
    <n v="5"/>
    <n v="0"/>
    <n v="0"/>
  </r>
  <r>
    <d v="1993-12-26T00:00:00"/>
    <x v="81"/>
    <x v="9"/>
    <x v="9"/>
    <s v="Unknown"/>
    <s v="Gyumri, Armenia"/>
    <x v="522"/>
    <x v="1758"/>
    <s v="Antonov AN-26"/>
    <n v="36"/>
    <n v="36"/>
    <n v="0"/>
    <n v="36"/>
    <n v="0"/>
    <n v="0"/>
  </r>
  <r>
    <d v="1994-01-03T00:00:00"/>
    <x v="82"/>
    <x v="9"/>
    <x v="11"/>
    <d v="1899-12-30T12:07:00"/>
    <s v="Near Irrupts, Siberia, Russia"/>
    <x v="450"/>
    <x v="1759"/>
    <s v="Tupolev TU-154M"/>
    <n v="124"/>
    <n v="124"/>
    <n v="1"/>
    <n v="125"/>
    <n v="0"/>
    <n v="0"/>
  </r>
  <r>
    <d v="1994-10-02T00:00:00"/>
    <x v="82"/>
    <x v="9"/>
    <x v="3"/>
    <s v="Unknown"/>
    <s v="Off Lord Howe Island, NWSW, Australia"/>
    <x v="598"/>
    <x v="1760"/>
    <s v="Rockwell Turbo Commander 690B"/>
    <n v="9"/>
    <n v="9"/>
    <n v="0"/>
    <n v="9"/>
    <n v="0"/>
    <n v="0"/>
  </r>
  <r>
    <d v="1994-01-05T00:00:00"/>
    <x v="82"/>
    <x v="9"/>
    <x v="11"/>
    <d v="1899-12-30T18:29:00"/>
    <s v="Okeechobee, Florida"/>
    <x v="89"/>
    <x v="1761"/>
    <s v="Beechcraft King Air B90"/>
    <n v="10"/>
    <n v="10"/>
    <n v="0"/>
    <n v="10"/>
    <n v="0"/>
    <n v="0"/>
  </r>
  <r>
    <d v="1994-01-07T00:00:00"/>
    <x v="82"/>
    <x v="9"/>
    <x v="11"/>
    <d v="1899-12-30T23:21:00"/>
    <s v="Columbus, Ohio"/>
    <x v="13"/>
    <x v="1762"/>
    <s v="British Aerospace Jetstream 4101"/>
    <n v="8"/>
    <n v="5"/>
    <n v="0"/>
    <n v="5"/>
    <n v="3"/>
    <n v="0.375"/>
  </r>
  <r>
    <d v="1994-01-18T00:00:00"/>
    <x v="82"/>
    <x v="9"/>
    <x v="11"/>
    <s v="Unknown"/>
    <s v="Kinshasa, DemocratiRepubliCongo"/>
    <x v="593"/>
    <x v="1720"/>
    <s v="Learjet 24D"/>
    <n v="2"/>
    <n v="2"/>
    <n v="0"/>
    <n v="2"/>
    <n v="0"/>
    <n v="0"/>
  </r>
  <r>
    <d v="1994-02-24T00:00:00"/>
    <x v="82"/>
    <x v="9"/>
    <x v="10"/>
    <d v="1899-12-30T11:16:00"/>
    <s v="Nalchik, Russia"/>
    <x v="34"/>
    <x v="1763"/>
    <s v="Antonov AN-12V"/>
    <n v="13"/>
    <n v="13"/>
    <n v="0"/>
    <n v="13"/>
    <n v="0"/>
    <n v="0"/>
  </r>
  <r>
    <d v="1994-02-25T00:00:00"/>
    <x v="82"/>
    <x v="9"/>
    <x v="10"/>
    <s v="Unknown"/>
    <s v="Near Carpish, Peru"/>
    <x v="101"/>
    <x v="1703"/>
    <s v="Yakovlev YAK-40"/>
    <n v="31"/>
    <n v="31"/>
    <n v="0"/>
    <n v="31"/>
    <n v="0"/>
    <n v="0"/>
  </r>
  <r>
    <d v="1994-02-25T00:00:00"/>
    <x v="82"/>
    <x v="9"/>
    <x v="10"/>
    <d v="1899-12-30T19:46:00"/>
    <s v="East Midlands, England"/>
    <x v="7"/>
    <x v="1764"/>
    <s v="Vickers 813 Viscount"/>
    <n v="2"/>
    <n v="1"/>
    <n v="0"/>
    <n v="1"/>
    <n v="1"/>
    <n v="0.5"/>
  </r>
  <r>
    <d v="1994-03-02T00:00:00"/>
    <x v="82"/>
    <x v="9"/>
    <x v="4"/>
    <d v="1899-12-30T17:59:00"/>
    <s v="New York, New York"/>
    <x v="43"/>
    <x v="485"/>
    <s v="McDonnell Douglas MD-82"/>
    <n v="116"/>
    <n v="0"/>
    <n v="0"/>
    <n v="0"/>
    <n v="116"/>
    <n v="1"/>
  </r>
  <r>
    <d v="1994-03-08T00:00:00"/>
    <x v="82"/>
    <x v="9"/>
    <x v="4"/>
    <d v="1899-12-30T14:54:00"/>
    <s v="New Delhi, India"/>
    <x v="131"/>
    <x v="1765"/>
    <s v="Boeing 737-2R4C"/>
    <n v="4"/>
    <n v="4"/>
    <n v="0"/>
    <n v="4"/>
    <n v="0"/>
    <n v="0"/>
  </r>
  <r>
    <d v="1994-03-09T00:00:00"/>
    <x v="82"/>
    <x v="9"/>
    <x v="4"/>
    <s v="Unknown"/>
    <s v="Near Tamworth,  Australia"/>
    <x v="26"/>
    <x v="1766"/>
    <s v="Swearingen SA.226AT Merlin IV"/>
    <n v="1"/>
    <n v="1"/>
    <n v="0"/>
    <n v="1"/>
    <n v="0"/>
    <n v="0"/>
  </r>
  <r>
    <d v="1994-03-14T00:00:00"/>
    <x v="82"/>
    <x v="9"/>
    <x v="4"/>
    <s v="Unknown"/>
    <s v="Off Malindi, Kenya"/>
    <x v="135"/>
    <x v="197"/>
    <s v="Lockheed C-130H Hercules"/>
    <n v="8"/>
    <n v="8"/>
    <n v="0"/>
    <n v="8"/>
    <n v="0"/>
    <n v="0"/>
  </r>
  <r>
    <d v="1994-03-17T00:00:00"/>
    <x v="82"/>
    <x v="9"/>
    <x v="4"/>
    <d v="1899-12-30T22:30:00"/>
    <s v="Near Nag"/>
    <x v="599"/>
    <x v="1290"/>
    <s v="Lockheed Hercules C-130"/>
    <n v="32"/>
    <n v="32"/>
    <n v="0"/>
    <n v="32"/>
    <n v="0"/>
    <n v="0"/>
  </r>
  <r>
    <d v="1994-03-18T00:00:00"/>
    <x v="82"/>
    <x v="9"/>
    <x v="4"/>
    <d v="1899-12-30T01:56:00"/>
    <s v="Spokane, Washington"/>
    <x v="69"/>
    <x v="1767"/>
    <s v="Douglas DC-3C"/>
    <n v="2"/>
    <n v="2"/>
    <n v="0"/>
    <n v="2"/>
    <n v="0"/>
    <n v="0"/>
  </r>
  <r>
    <d v="1994-03-18T00:00:00"/>
    <x v="82"/>
    <x v="9"/>
    <x v="4"/>
    <d v="1899-12-30T11:43:00"/>
    <s v="Key West, Florida"/>
    <x v="89"/>
    <x v="1768"/>
    <s v="Grumman G-73T Turbo Mallard"/>
    <n v="2"/>
    <n v="2"/>
    <n v="0"/>
    <n v="2"/>
    <n v="0"/>
    <n v="0"/>
  </r>
  <r>
    <d v="1994-03-21T00:00:00"/>
    <x v="82"/>
    <x v="9"/>
    <x v="4"/>
    <s v="Unknown"/>
    <s v="Weipa, Australia"/>
    <x v="26"/>
    <x v="1769"/>
    <s v="Britten-Norman BN-2A-21 Trislander"/>
    <n v="6"/>
    <n v="6"/>
    <n v="0"/>
    <n v="6"/>
    <n v="0"/>
    <n v="0"/>
  </r>
  <r>
    <d v="1994-03-23T00:00:00"/>
    <x v="82"/>
    <x v="9"/>
    <x v="4"/>
    <s v="Unknown"/>
    <s v="Near Bogota, Colombia"/>
    <x v="38"/>
    <x v="1770"/>
    <s v="Cessna 650 Citation VI"/>
    <n v="4"/>
    <n v="4"/>
    <n v="0"/>
    <n v="4"/>
    <n v="0"/>
    <n v="0"/>
  </r>
  <r>
    <d v="1994-06-02T00:00:00"/>
    <x v="82"/>
    <x v="9"/>
    <x v="7"/>
    <d v="1899-12-30T18:00:00"/>
    <s v="Near Campbeltown, Scotland"/>
    <x v="150"/>
    <x v="186"/>
    <s v="Boeing Vertol Chinook HC-2 (helicopter)"/>
    <n v="29"/>
    <n v="29"/>
    <n v="0"/>
    <n v="29"/>
    <n v="0"/>
    <n v="0"/>
  </r>
  <r>
    <d v="1994-03-23T00:00:00"/>
    <x v="82"/>
    <x v="9"/>
    <x v="4"/>
    <d v="1899-12-30T00:57:00"/>
    <s v="Near Mezhdurechensk, Russia"/>
    <x v="34"/>
    <x v="1771"/>
    <s v="Airbus A310-304"/>
    <n v="75"/>
    <n v="75"/>
    <n v="0"/>
    <n v="75"/>
    <n v="0"/>
    <n v="0"/>
  </r>
  <r>
    <d v="1994-03-23T00:00:00"/>
    <x v="82"/>
    <x v="9"/>
    <x v="4"/>
    <d v="1899-12-30T14:30:00"/>
    <s v="Near Fayetteville, North Carolina"/>
    <x v="169"/>
    <x v="1772"/>
    <s v="GD F-16D / Lockheed C-130E"/>
    <n v="7"/>
    <n v="0"/>
    <n v="23"/>
    <n v="23"/>
    <n v="7"/>
    <n v="1"/>
  </r>
  <r>
    <d v="1994-04-03T00:00:00"/>
    <x v="82"/>
    <x v="9"/>
    <x v="8"/>
    <d v="1899-12-30T16:36:00"/>
    <s v="Lamoille, Nevada"/>
    <x v="25"/>
    <x v="1773"/>
    <s v="Bell 206B3"/>
    <n v="5"/>
    <n v="5"/>
    <n v="0"/>
    <n v="5"/>
    <n v="0"/>
    <n v="0"/>
  </r>
  <r>
    <d v="1994-04-04T00:00:00"/>
    <x v="82"/>
    <x v="9"/>
    <x v="8"/>
    <d v="1899-12-30T14:46:00"/>
    <s v="Amsterdam, Netherlands"/>
    <x v="57"/>
    <x v="1774"/>
    <s v="Saab 340B"/>
    <n v="24"/>
    <n v="3"/>
    <n v="0"/>
    <n v="3"/>
    <n v="21"/>
    <n v="0.875"/>
  </r>
  <r>
    <d v="1994-04-06T00:00:00"/>
    <x v="82"/>
    <x v="9"/>
    <x v="8"/>
    <s v="Unknown"/>
    <s v="Ambato, Ecuador"/>
    <x v="144"/>
    <x v="886"/>
    <s v="de Havilland Canada DHC-6 Twin Otter 300"/>
    <n v="17"/>
    <n v="17"/>
    <n v="0"/>
    <n v="17"/>
    <n v="0"/>
    <n v="0"/>
  </r>
  <r>
    <d v="1994-04-06T00:00:00"/>
    <x v="82"/>
    <x v="9"/>
    <x v="8"/>
    <s v="Unknown"/>
    <s v="Kigali, Rwanda"/>
    <x v="557"/>
    <x v="1775"/>
    <s v="Dassault Falcon 50"/>
    <n v="12"/>
    <n v="12"/>
    <n v="0"/>
    <n v="12"/>
    <n v="0"/>
    <n v="0"/>
  </r>
  <r>
    <d v="1994-04-14T00:00:00"/>
    <x v="82"/>
    <x v="9"/>
    <x v="8"/>
    <d v="1899-12-30T09:25:00"/>
    <s v="Northern Iraq"/>
    <x v="600"/>
    <x v="1776"/>
    <s v="Sikorsky UH-60 / Sikorsky UH-60"/>
    <n v="26"/>
    <n v="26"/>
    <n v="0"/>
    <n v="26"/>
    <n v="0"/>
    <n v="0"/>
  </r>
  <r>
    <d v="1994-04-25T00:00:00"/>
    <x v="82"/>
    <x v="9"/>
    <x v="8"/>
    <s v="Unknown"/>
    <s v="Nanga Pinoh, Indonesia"/>
    <x v="148"/>
    <x v="1387"/>
    <s v="Britten Norman BN-2A-21 Trislander"/>
    <n v="11"/>
    <n v="11"/>
    <n v="0"/>
    <n v="11"/>
    <n v="0"/>
    <n v="0"/>
  </r>
  <r>
    <d v="1994-04-26T00:00:00"/>
    <x v="82"/>
    <x v="9"/>
    <x v="8"/>
    <d v="1899-12-30T20:16:00"/>
    <s v="Near Komaki, Aichi, Japan"/>
    <x v="601"/>
    <x v="741"/>
    <s v="Airbus A300B4-622R"/>
    <n v="271"/>
    <n v="264"/>
    <n v="0"/>
    <n v="264"/>
    <n v="7"/>
    <n v="2.5830258302583026E-2"/>
  </r>
  <r>
    <d v="1994-04-27T00:00:00"/>
    <x v="82"/>
    <x v="9"/>
    <x v="8"/>
    <d v="1899-12-30T22:56:00"/>
    <s v="Stratford, Connecticut"/>
    <x v="48"/>
    <x v="1777"/>
    <s v="Piper PA-31-350 Navajo"/>
    <n v="9"/>
    <n v="8"/>
    <n v="0"/>
    <n v="8"/>
    <n v="1"/>
    <n v="0.1111111111111111"/>
  </r>
  <r>
    <d v="1994-04-29T00:00:00"/>
    <x v="82"/>
    <x v="9"/>
    <x v="8"/>
    <d v="1899-12-30T14:27:00"/>
    <s v="Near El Rosa, Colombia"/>
    <x v="38"/>
    <x v="1778"/>
    <s v="Cessna 208 Caravan I"/>
    <n v="9"/>
    <n v="8"/>
    <n v="0"/>
    <n v="8"/>
    <n v="1"/>
    <n v="0.1111111111111111"/>
  </r>
  <r>
    <d v="1994-05-07T00:00:00"/>
    <x v="82"/>
    <x v="9"/>
    <x v="6"/>
    <s v="Unknown"/>
    <s v="Sao Gabriel, Brazil"/>
    <x v="53"/>
    <x v="1779"/>
    <s v="Embraer 110 Bandeirante"/>
    <n v="16"/>
    <n v="8"/>
    <n v="0"/>
    <n v="8"/>
    <n v="8"/>
    <n v="0.5"/>
  </r>
  <r>
    <d v="1994-05-23T00:00:00"/>
    <x v="82"/>
    <x v="9"/>
    <x v="6"/>
    <d v="1899-12-30T10:55:00"/>
    <s v="Loma Linda, Colombia"/>
    <x v="38"/>
    <x v="1780"/>
    <s v="Pilatus Britten-Norman BN-2B-27 Islander"/>
    <n v="11"/>
    <n v="4"/>
    <n v="0"/>
    <n v="4"/>
    <n v="7"/>
    <n v="0.63636363636363635"/>
  </r>
  <r>
    <d v="1994-05-28T00:00:00"/>
    <x v="82"/>
    <x v="9"/>
    <x v="6"/>
    <d v="1899-12-30T07:38:00"/>
    <s v="Near Villavicencio, Colombia"/>
    <x v="38"/>
    <x v="1781"/>
    <s v="Douglas DC-3 (C-53D-DO)"/>
    <n v="29"/>
    <n v="7"/>
    <n v="0"/>
    <n v="7"/>
    <n v="22"/>
    <n v="0.75862068965517238"/>
  </r>
  <r>
    <d v="1994-08-07T00:00:00"/>
    <x v="82"/>
    <x v="9"/>
    <x v="2"/>
    <d v="1899-12-30T13:55:00"/>
    <s v="Kodiak, Alaska"/>
    <x v="175"/>
    <x v="1782"/>
    <s v="de Havilland DHC-2"/>
    <n v="7"/>
    <n v="6"/>
    <n v="0"/>
    <n v="6"/>
    <n v="1"/>
    <n v="0.14285714285714285"/>
  </r>
  <r>
    <d v="1994-06-06T00:00:00"/>
    <x v="82"/>
    <x v="9"/>
    <x v="7"/>
    <d v="1899-12-30T08:20:00"/>
    <s v="Near Xi'an, China"/>
    <x v="29"/>
    <x v="1740"/>
    <s v="Tupolev TU-154M"/>
    <n v="160"/>
    <n v="160"/>
    <n v="0"/>
    <n v="160"/>
    <n v="0"/>
    <n v="0"/>
  </r>
  <r>
    <d v="1994-06-13T00:00:00"/>
    <x v="82"/>
    <x v="9"/>
    <x v="7"/>
    <d v="1899-12-30T18:50:00"/>
    <s v="Near Uruapan, Mexico"/>
    <x v="70"/>
    <x v="1783"/>
    <s v="Swearingen SA.226TC Metro II"/>
    <n v="9"/>
    <n v="9"/>
    <n v="0"/>
    <n v="9"/>
    <n v="0"/>
    <n v="0"/>
  </r>
  <r>
    <d v="1994-06-18T00:00:00"/>
    <x v="82"/>
    <x v="9"/>
    <x v="7"/>
    <d v="1899-12-30T06:25:00"/>
    <s v="Chantilly, Virginia"/>
    <x v="0"/>
    <x v="1784"/>
    <s v="Learjet 25D"/>
    <n v="12"/>
    <n v="12"/>
    <n v="0"/>
    <n v="12"/>
    <n v="0"/>
    <n v="0"/>
  </r>
  <r>
    <d v="1994-06-18T00:00:00"/>
    <x v="82"/>
    <x v="9"/>
    <x v="7"/>
    <d v="1899-12-30T12:20:00"/>
    <s v="Mt.  Kalora, Indonesia"/>
    <x v="148"/>
    <x v="908"/>
    <s v="Fokker F-27 Friendship 500F"/>
    <n v="12"/>
    <n v="12"/>
    <n v="0"/>
    <n v="12"/>
    <n v="0"/>
    <n v="0"/>
  </r>
  <r>
    <d v="1994-06-22T00:00:00"/>
    <x v="82"/>
    <x v="9"/>
    <x v="7"/>
    <d v="1899-12-30T20:15:00"/>
    <s v="Jeneau, Alaska"/>
    <x v="175"/>
    <x v="1785"/>
    <s v="de Havilland DHC-3"/>
    <n v="10"/>
    <n v="9"/>
    <n v="0"/>
    <n v="9"/>
    <n v="1"/>
    <n v="0.1"/>
  </r>
  <r>
    <d v="1994-06-26T00:00:00"/>
    <x v="82"/>
    <x v="9"/>
    <x v="7"/>
    <d v="1899-12-30T19:35:00"/>
    <s v="Abidjan, Ivory Coast"/>
    <x v="183"/>
    <x v="1786"/>
    <s v="Fokker F-27 Friendship 400M"/>
    <n v="17"/>
    <n v="17"/>
    <n v="0"/>
    <n v="17"/>
    <n v="0"/>
    <n v="0"/>
  </r>
  <r>
    <d v="1994-06-29T00:00:00"/>
    <x v="82"/>
    <x v="9"/>
    <x v="7"/>
    <s v="Unknown"/>
    <s v="Near Logar, Afghanistan"/>
    <x v="363"/>
    <x v="1787"/>
    <s v="Antonov AN-32"/>
    <n v="70"/>
    <n v="50"/>
    <n v="0"/>
    <n v="50"/>
    <n v="20"/>
    <n v="0.2857142857142857"/>
  </r>
  <r>
    <d v="1994-06-30T00:00:00"/>
    <x v="82"/>
    <x v="9"/>
    <x v="7"/>
    <d v="1899-12-30T17:41:00"/>
    <s v="Toulouse-Blagnac, France"/>
    <x v="11"/>
    <x v="1788"/>
    <s v="Airbus A330-321"/>
    <n v="7"/>
    <n v="7"/>
    <n v="0"/>
    <n v="7"/>
    <n v="0"/>
    <n v="0"/>
  </r>
  <r>
    <d v="1994-07-01T00:00:00"/>
    <x v="82"/>
    <x v="9"/>
    <x v="1"/>
    <d v="1899-12-30T08:30:00"/>
    <s v="Near Tidjika, Mauritania"/>
    <x v="49"/>
    <x v="1789"/>
    <s v="Fokker F-28 Fellowship 4000"/>
    <n v="93"/>
    <n v="80"/>
    <n v="0"/>
    <n v="80"/>
    <n v="13"/>
    <n v="0.13978494623655913"/>
  </r>
  <r>
    <d v="1994-07-02T00:00:00"/>
    <x v="82"/>
    <x v="9"/>
    <x v="1"/>
    <d v="1899-12-30T18:43:00"/>
    <s v="Charlotte, North Carolina"/>
    <x v="169"/>
    <x v="1558"/>
    <s v="McDonnell Douglas DC-9-30"/>
    <n v="57"/>
    <n v="37"/>
    <n v="0"/>
    <n v="37"/>
    <n v="20"/>
    <n v="0.35087719298245612"/>
  </r>
  <r>
    <d v="1994-07-11T00:00:00"/>
    <x v="82"/>
    <x v="9"/>
    <x v="1"/>
    <d v="1899-12-30T12:40:00"/>
    <s v="Portage Creek, Alaska"/>
    <x v="175"/>
    <x v="1790"/>
    <s v="Piper PA-32-301"/>
    <n v="3"/>
    <n v="3"/>
    <n v="0"/>
    <n v="3"/>
    <n v="0"/>
    <n v="0"/>
  </r>
  <r>
    <d v="1994-07-14T00:00:00"/>
    <x v="82"/>
    <x v="9"/>
    <x v="1"/>
    <d v="1899-12-30T15:36:00"/>
    <s v="Hanalei, Hawaii"/>
    <x v="297"/>
    <x v="1791"/>
    <s v="Aerospatiale AS350D"/>
    <n v="7"/>
    <n v="3"/>
    <n v="0"/>
    <n v="3"/>
    <n v="4"/>
    <n v="0.5714285714285714"/>
  </r>
  <r>
    <d v="1994-07-17T00:00:00"/>
    <x v="82"/>
    <x v="9"/>
    <x v="1"/>
    <d v="1899-12-30T21:45:00"/>
    <s v="Near Fort de France, Martinique"/>
    <x v="185"/>
    <x v="1792"/>
    <s v="Britten-Norman BN-2B-26 Islander"/>
    <n v="6"/>
    <n v="6"/>
    <n v="0"/>
    <n v="6"/>
    <n v="0"/>
    <n v="0"/>
  </r>
  <r>
    <d v="1994-07-17T00:00:00"/>
    <x v="82"/>
    <x v="9"/>
    <x v="1"/>
    <s v="Unknown"/>
    <s v="Boma, DemocratiRepubliCongo"/>
    <x v="593"/>
    <x v="1793"/>
    <s v="Yakovlev 40D"/>
    <n v="9"/>
    <n v="5"/>
    <n v="0"/>
    <n v="5"/>
    <n v="4"/>
    <n v="0.44444444444444442"/>
  </r>
  <r>
    <d v="1994-07-19T00:00:00"/>
    <x v="82"/>
    <x v="9"/>
    <x v="1"/>
    <s v="Unknown"/>
    <s v="Colon, Panama"/>
    <x v="124"/>
    <x v="1794"/>
    <s v="Embraer 110P1 Bandeirante"/>
    <n v="21"/>
    <n v="21"/>
    <n v="0"/>
    <n v="21"/>
    <n v="0"/>
    <n v="0"/>
  </r>
  <r>
    <d v="1994-07-26T00:00:00"/>
    <x v="82"/>
    <x v="9"/>
    <x v="1"/>
    <s v="Unknown"/>
    <s v="East Kalimantan, Indonesia"/>
    <x v="148"/>
    <x v="1578"/>
    <s v="Sikorsky S-58ET"/>
    <n v="18"/>
    <n v="18"/>
    <n v="0"/>
    <n v="18"/>
    <n v="0"/>
    <n v="0"/>
  </r>
  <r>
    <d v="1994-08-05T00:00:00"/>
    <x v="82"/>
    <x v="9"/>
    <x v="2"/>
    <d v="1899-12-30T08:50:00"/>
    <s v="Near Boda, Russia"/>
    <x v="34"/>
    <x v="759"/>
    <s v="Antonov AN-12"/>
    <n v="47"/>
    <n v="47"/>
    <n v="0"/>
    <n v="47"/>
    <n v="0"/>
    <n v="0"/>
  </r>
  <r>
    <d v="1994-08-10T00:00:00"/>
    <x v="82"/>
    <x v="9"/>
    <x v="2"/>
    <d v="1899-12-30T11:22:00"/>
    <s v="Cheju, South Korea"/>
    <x v="247"/>
    <x v="884"/>
    <s v="Airbus A300B4-622R"/>
    <n v="160"/>
    <n v="0"/>
    <n v="0"/>
    <n v="0"/>
    <n v="160"/>
    <n v="1"/>
  </r>
  <r>
    <d v="1994-08-11T00:00:00"/>
    <x v="82"/>
    <x v="9"/>
    <x v="2"/>
    <d v="1899-12-30T17:00:00"/>
    <s v="Alsworth, Alaska"/>
    <x v="175"/>
    <x v="1795"/>
    <s v="de Havilland DHC-2"/>
    <n v="3"/>
    <n v="3"/>
    <n v="0"/>
    <n v="3"/>
    <n v="0"/>
    <n v="0"/>
  </r>
  <r>
    <d v="1994-08-12T00:00:00"/>
    <x v="82"/>
    <x v="9"/>
    <x v="2"/>
    <d v="1899-12-30T21:05:00"/>
    <s v="Whiting, New Jersey"/>
    <x v="1"/>
    <x v="1796"/>
    <s v="Bell 206L-4"/>
    <n v="3"/>
    <n v="3"/>
    <n v="0"/>
    <n v="3"/>
    <n v="0"/>
    <n v="0"/>
  </r>
  <r>
    <d v="1994-08-14T00:00:00"/>
    <x v="82"/>
    <x v="9"/>
    <x v="2"/>
    <d v="1899-12-30T09:27:00"/>
    <s v="Kenai, Alaska"/>
    <x v="175"/>
    <x v="1797"/>
    <s v="Piper PA-32-260"/>
    <n v="4"/>
    <n v="3"/>
    <n v="0"/>
    <n v="3"/>
    <n v="1"/>
    <n v="0.25"/>
  </r>
  <r>
    <d v="1994-08-21T00:00:00"/>
    <x v="82"/>
    <x v="9"/>
    <x v="2"/>
    <s v="Unknown"/>
    <s v="Near Agadir, Morocco"/>
    <x v="32"/>
    <x v="849"/>
    <s v="Aerospatiale ATR-42-300"/>
    <n v="44"/>
    <n v="44"/>
    <n v="0"/>
    <n v="44"/>
    <n v="0"/>
    <n v="0"/>
  </r>
  <r>
    <d v="1994-09-08T00:00:00"/>
    <x v="82"/>
    <x v="9"/>
    <x v="0"/>
    <d v="1899-12-30T19:03:00"/>
    <s v="Near Aliquippa, Pennsylvania"/>
    <x v="14"/>
    <x v="1558"/>
    <s v="Boeing B-737-3B7"/>
    <n v="132"/>
    <n v="132"/>
    <n v="0"/>
    <n v="132"/>
    <n v="0"/>
    <n v="0"/>
  </r>
  <r>
    <d v="1994-09-13T00:00:00"/>
    <x v="82"/>
    <x v="9"/>
    <x v="0"/>
    <d v="1899-12-30T12:05:00"/>
    <s v="Near Abuja, Nigeria"/>
    <x v="198"/>
    <x v="1798"/>
    <s v="de Havilland Canada DHC-6 Twin Otter 300"/>
    <n v="5"/>
    <n v="3"/>
    <n v="0"/>
    <n v="3"/>
    <n v="2"/>
    <n v="0.4"/>
  </r>
  <r>
    <d v="1994-09-17T00:00:00"/>
    <x v="82"/>
    <x v="9"/>
    <x v="0"/>
    <d v="1899-12-30T11:48:00"/>
    <s v="Fish Egg Inlet, Canada"/>
    <x v="83"/>
    <x v="1218"/>
    <s v="de Havilland Canada DHC-6 Twin Otter 100"/>
    <n v="4"/>
    <n v="3"/>
    <n v="0"/>
    <n v="3"/>
    <n v="1"/>
    <n v="0.25"/>
  </r>
  <r>
    <d v="1994-09-18T00:00:00"/>
    <x v="82"/>
    <x v="9"/>
    <x v="0"/>
    <d v="1899-12-30T08:07:00"/>
    <s v="Tamanrasset, Algeria"/>
    <x v="47"/>
    <x v="1799"/>
    <s v="BAC One-Eleven 515FB"/>
    <n v="39"/>
    <n v="5"/>
    <n v="0"/>
    <n v="5"/>
    <n v="34"/>
    <n v="0.87179487179487181"/>
  </r>
  <r>
    <d v="1994-09-23T00:00:00"/>
    <x v="82"/>
    <x v="9"/>
    <x v="0"/>
    <d v="1899-12-30T19:15:00"/>
    <s v="Kowloon Bay, Hong Kong"/>
    <x v="206"/>
    <x v="1800"/>
    <s v="Lockheed L-100-30 Hercules"/>
    <n v="12"/>
    <n v="6"/>
    <n v="0"/>
    <n v="6"/>
    <n v="6"/>
    <n v="0.5"/>
  </r>
  <r>
    <d v="1994-09-26T00:00:00"/>
    <x v="82"/>
    <x v="9"/>
    <x v="0"/>
    <d v="1899-12-30T17:38:00"/>
    <s v="Near Vanavera, Russia"/>
    <x v="34"/>
    <x v="1801"/>
    <s v="Yakovlev YAK-40"/>
    <n v="28"/>
    <n v="28"/>
    <n v="0"/>
    <n v="28"/>
    <n v="0"/>
    <n v="0"/>
  </r>
  <r>
    <d v="1994-09-28T00:00:00"/>
    <x v="82"/>
    <x v="9"/>
    <x v="0"/>
    <s v="Unknown"/>
    <s v="Bahia Negra, Paraguay"/>
    <x v="301"/>
    <x v="1802"/>
    <s v="Douglas C-47D"/>
    <n v="27"/>
    <n v="1"/>
    <n v="0"/>
    <n v="1"/>
    <n v="26"/>
    <n v="0.96296296296296291"/>
  </r>
  <r>
    <d v="1994-09-29T00:00:00"/>
    <x v="82"/>
    <x v="9"/>
    <x v="0"/>
    <s v="Unknown"/>
    <s v="Buenos Aires, Brazil"/>
    <x v="53"/>
    <x v="1803"/>
    <s v="Rockwell 1121B Jet Commander"/>
    <n v="9"/>
    <n v="8"/>
    <n v="0"/>
    <n v="8"/>
    <n v="1"/>
    <n v="0.1111111111111111"/>
  </r>
  <r>
    <d v="1994-09-30T00:00:00"/>
    <x v="82"/>
    <x v="9"/>
    <x v="0"/>
    <d v="1899-12-30T11:10:00"/>
    <s v="Chaibukha, Russia"/>
    <x v="34"/>
    <x v="1804"/>
    <s v="Antonov AN-8"/>
    <n v="20"/>
    <n v="8"/>
    <n v="0"/>
    <n v="8"/>
    <n v="12"/>
    <n v="0.6"/>
  </r>
  <r>
    <d v="1994-12-15T00:00:00"/>
    <x v="82"/>
    <x v="9"/>
    <x v="9"/>
    <d v="1899-12-30T06:15:00"/>
    <s v="Lobito, Angola"/>
    <x v="248"/>
    <x v="1805"/>
    <s v="Douglas DC-3"/>
    <n v="2"/>
    <n v="2"/>
    <n v="0"/>
    <n v="2"/>
    <n v="0"/>
    <n v="0"/>
  </r>
  <r>
    <d v="1994-10-08T00:00:00"/>
    <x v="82"/>
    <x v="9"/>
    <x v="3"/>
    <d v="1899-12-30T15:45:00"/>
    <s v="Mitu, Colombia"/>
    <x v="38"/>
    <x v="1806"/>
    <s v="Antonov AN-32B"/>
    <n v="10"/>
    <n v="10"/>
    <n v="0"/>
    <n v="10"/>
    <n v="0"/>
    <n v="0"/>
  </r>
  <r>
    <d v="1994-10-12T00:00:00"/>
    <x v="82"/>
    <x v="9"/>
    <x v="3"/>
    <d v="1899-12-30T22:50:00"/>
    <s v="Krakas Mountains, near Natanz , Iran"/>
    <x v="602"/>
    <x v="1807"/>
    <s v="Fokker F-28 Fellowship 1000"/>
    <n v="66"/>
    <n v="66"/>
    <n v="0"/>
    <n v="66"/>
    <n v="0"/>
    <n v="0"/>
  </r>
  <r>
    <d v="1994-10-14T00:00:00"/>
    <x v="82"/>
    <x v="9"/>
    <x v="3"/>
    <d v="1899-12-30T22:00:00"/>
    <s v="Near Formoso do Aragala, Brazil"/>
    <x v="53"/>
    <x v="288"/>
    <s v="Lockheed C-130E"/>
    <n v="21"/>
    <n v="21"/>
    <n v="0"/>
    <n v="21"/>
    <n v="0"/>
    <n v="0"/>
  </r>
  <r>
    <d v="1994-10-26T00:00:00"/>
    <x v="82"/>
    <x v="9"/>
    <x v="3"/>
    <s v="Unknown"/>
    <s v="Near Cuito, Angola"/>
    <x v="248"/>
    <x v="1116"/>
    <s v="Mil Mi-8MTV (helicopter)"/>
    <n v="22"/>
    <n v="22"/>
    <n v="0"/>
    <n v="22"/>
    <n v="0"/>
    <n v="0"/>
  </r>
  <r>
    <d v="1994-10-29T00:00:00"/>
    <x v="82"/>
    <x v="9"/>
    <x v="3"/>
    <s v="Unknown"/>
    <s v="Batagaj, Russia"/>
    <x v="34"/>
    <x v="1707"/>
    <s v="Antonov AN-2"/>
    <n v="19"/>
    <n v="7"/>
    <n v="0"/>
    <n v="7"/>
    <n v="12"/>
    <n v="0.63157894736842102"/>
  </r>
  <r>
    <d v="1994-10-29T00:00:00"/>
    <x v="82"/>
    <x v="9"/>
    <x v="3"/>
    <d v="1899-12-30T21:30:00"/>
    <s v="Near Ust'-Ilimsk, Russia"/>
    <x v="34"/>
    <x v="1391"/>
    <s v="Antonov AN-12BP"/>
    <n v="23"/>
    <n v="23"/>
    <n v="0"/>
    <n v="23"/>
    <n v="0"/>
    <n v="0"/>
  </r>
  <r>
    <d v="1994-10-31T00:00:00"/>
    <x v="82"/>
    <x v="9"/>
    <x v="3"/>
    <d v="1899-12-30T15:59:00"/>
    <s v="Roselawn, Indiana"/>
    <x v="17"/>
    <x v="1461"/>
    <s v="ATR-72-212"/>
    <n v="68"/>
    <n v="68"/>
    <n v="0"/>
    <n v="68"/>
    <n v="0"/>
    <n v="0"/>
  </r>
  <r>
    <d v="1994-11-01T00:00:00"/>
    <x v="82"/>
    <x v="9"/>
    <x v="5"/>
    <s v="Unknown"/>
    <s v="Off Cozumel, Mexico"/>
    <x v="70"/>
    <x v="1808"/>
    <s v="Bell 212"/>
    <n v="14"/>
    <n v="14"/>
    <n v="0"/>
    <n v="14"/>
    <n v="0"/>
    <n v="0"/>
  </r>
  <r>
    <d v="1994-11-04T00:00:00"/>
    <x v="82"/>
    <x v="9"/>
    <x v="5"/>
    <s v="Unknown"/>
    <s v="Near Nabire, Indonesia"/>
    <x v="148"/>
    <x v="1809"/>
    <s v="de Havilland Canada DHC-6 Twin Otter 100"/>
    <n v="4"/>
    <n v="4"/>
    <n v="0"/>
    <n v="4"/>
    <n v="0"/>
    <n v="0"/>
  </r>
  <r>
    <d v="1994-11-05T00:00:00"/>
    <x v="82"/>
    <x v="9"/>
    <x v="5"/>
    <s v="Unknown"/>
    <s v="Saposa, Peru"/>
    <x v="101"/>
    <x v="1810"/>
    <s v="Yakovlev YAK-40"/>
    <n v="30"/>
    <n v="6"/>
    <n v="0"/>
    <n v="6"/>
    <n v="24"/>
    <n v="0.8"/>
  </r>
  <r>
    <d v="1994-11-16T00:00:00"/>
    <x v="82"/>
    <x v="9"/>
    <x v="5"/>
    <d v="1899-12-30T02:40:00"/>
    <s v="Avenal, California"/>
    <x v="28"/>
    <x v="1811"/>
    <s v="Beechcraft C99"/>
    <n v="1"/>
    <n v="1"/>
    <n v="0"/>
    <n v="1"/>
    <n v="0"/>
    <n v="0"/>
  </r>
  <r>
    <d v="1994-11-22T00:00:00"/>
    <x v="82"/>
    <x v="9"/>
    <x v="5"/>
    <d v="1899-12-30T11:40:00"/>
    <s v="Papua New Guinea"/>
    <x v="186"/>
    <x v="1736"/>
    <s v="Britten Norman BN-2A Trislander"/>
    <n v="7"/>
    <n v="7"/>
    <n v="0"/>
    <n v="7"/>
    <n v="0"/>
    <n v="0"/>
  </r>
  <r>
    <d v="1994-11-22T00:00:00"/>
    <x v="82"/>
    <x v="9"/>
    <x v="5"/>
    <d v="1899-12-30T22:03:00"/>
    <s v="Bridgeton, Missouri"/>
    <x v="102"/>
    <x v="716"/>
    <s v="McDonnell Douglas DC-9-82 / Cessna 441"/>
    <n v="142"/>
    <n v="2"/>
    <n v="0"/>
    <n v="2"/>
    <n v="140"/>
    <n v="0.9859154929577465"/>
  </r>
  <r>
    <d v="1994-11-25T00:00:00"/>
    <x v="82"/>
    <x v="9"/>
    <x v="5"/>
    <s v="Unknown"/>
    <s v="Near Cuito, Angola"/>
    <x v="248"/>
    <x v="1116"/>
    <s v="Mil Mi-17 (helicopter)"/>
    <n v="22"/>
    <n v="22"/>
    <n v="0"/>
    <n v="22"/>
    <n v="0"/>
    <n v="0"/>
  </r>
  <r>
    <d v="1994-12-10T00:00:00"/>
    <x v="82"/>
    <x v="9"/>
    <x v="9"/>
    <d v="1899-12-30T11:30:00"/>
    <s v="PacifiOcean"/>
    <x v="208"/>
    <x v="254"/>
    <s v="Boeing B-747-200"/>
    <n v="293"/>
    <n v="1"/>
    <n v="0"/>
    <n v="1"/>
    <n v="292"/>
    <n v="0.9965870307167235"/>
  </r>
  <r>
    <d v="1994-12-10T00:00:00"/>
    <x v="82"/>
    <x v="9"/>
    <x v="9"/>
    <d v="1899-12-30T19:00:00"/>
    <s v="Elim, Alaksa"/>
    <x v="532"/>
    <x v="1812"/>
    <s v="Cessna 402C"/>
    <n v="5"/>
    <n v="5"/>
    <n v="0"/>
    <n v="5"/>
    <n v="0"/>
    <n v="0"/>
  </r>
  <r>
    <d v="1994-12-13T00:00:00"/>
    <x v="82"/>
    <x v="9"/>
    <x v="9"/>
    <d v="1899-12-30T18:34:00"/>
    <s v="Morrisville, North Carolina"/>
    <x v="169"/>
    <x v="1461"/>
    <s v="British Aerospace Jetstream 3201"/>
    <n v="20"/>
    <n v="15"/>
    <n v="0"/>
    <n v="15"/>
    <n v="5"/>
    <n v="0.25"/>
  </r>
  <r>
    <d v="1994-12-17T00:00:00"/>
    <x v="82"/>
    <x v="9"/>
    <x v="9"/>
    <d v="1899-12-30T10:30:00"/>
    <s v="Cerro Aicha, Venezuela"/>
    <x v="210"/>
    <x v="1813"/>
    <s v="Douglas C-47A-10-DK"/>
    <n v="9"/>
    <n v="7"/>
    <n v="0"/>
    <n v="7"/>
    <n v="2"/>
    <n v="0.22222222222222221"/>
  </r>
  <r>
    <d v="1994-12-17T00:00:00"/>
    <x v="82"/>
    <x v="9"/>
    <x v="9"/>
    <d v="1899-12-30T13:20:00"/>
    <s v="Papua, New Guinea"/>
    <x v="122"/>
    <x v="1464"/>
    <s v="de Havilland Canada DHC-6 Twin Otter 200"/>
    <n v="28"/>
    <n v="28"/>
    <n v="0"/>
    <n v="28"/>
    <n v="0"/>
    <n v="0"/>
  </r>
  <r>
    <d v="1994-12-21T00:00:00"/>
    <x v="82"/>
    <x v="9"/>
    <x v="9"/>
    <d v="1899-12-30T09:53:00"/>
    <s v="Coventry, England"/>
    <x v="7"/>
    <x v="1814"/>
    <s v="Boeing 737-2D6C"/>
    <n v="5"/>
    <n v="5"/>
    <n v="0"/>
    <n v="5"/>
    <n v="0"/>
    <n v="0"/>
  </r>
  <r>
    <d v="1994-12-26T00:00:00"/>
    <x v="82"/>
    <x v="9"/>
    <x v="9"/>
    <d v="1899-12-30T17:00:00"/>
    <s v="Algiers Airport, Algeria"/>
    <x v="47"/>
    <x v="112"/>
    <s v="Airbus A300B2-1C"/>
    <n v="239"/>
    <n v="3"/>
    <n v="0"/>
    <n v="3"/>
    <n v="236"/>
    <n v="0.9874476987447699"/>
  </r>
  <r>
    <d v="1994-12-29T00:00:00"/>
    <x v="82"/>
    <x v="9"/>
    <x v="9"/>
    <d v="1899-12-30T15:30:00"/>
    <s v="Near Van, Turkey"/>
    <x v="243"/>
    <x v="531"/>
    <s v="Boeing B-737-4Y0"/>
    <n v="76"/>
    <n v="57"/>
    <n v="0"/>
    <n v="57"/>
    <n v="19"/>
    <n v="0.25"/>
  </r>
  <r>
    <d v="1995-01-05T00:00:00"/>
    <x v="83"/>
    <x v="9"/>
    <x v="11"/>
    <d v="1899-12-30T20:45:00"/>
    <s v="Isfahan, Iran"/>
    <x v="68"/>
    <x v="1290"/>
    <s v="Lockheed 1329 Jetstar 8"/>
    <n v="12"/>
    <n v="12"/>
    <n v="0"/>
    <n v="12"/>
    <n v="0"/>
    <n v="0"/>
  </r>
  <r>
    <d v="1995-01-10T00:00:00"/>
    <x v="83"/>
    <x v="9"/>
    <x v="11"/>
    <s v="Unknown"/>
    <s v="Off Flores Island, Inodnesia"/>
    <x v="603"/>
    <x v="908"/>
    <s v="de Havilland Canada DHC-6 Twin Otter 300"/>
    <n v="14"/>
    <n v="14"/>
    <n v="0"/>
    <n v="14"/>
    <n v="0"/>
    <n v="0"/>
  </r>
  <r>
    <d v="1995-01-11T00:00:00"/>
    <x v="83"/>
    <x v="9"/>
    <x v="11"/>
    <d v="1899-12-30T19:38:00"/>
    <s v="Cartagena, Colombia"/>
    <x v="38"/>
    <x v="1815"/>
    <s v="McDonnell Douglas DC-9-14"/>
    <n v="52"/>
    <n v="51"/>
    <n v="0"/>
    <n v="51"/>
    <n v="1"/>
    <n v="1.9230769230769232E-2"/>
  </r>
  <r>
    <d v="1995-01-11T00:00:00"/>
    <x v="83"/>
    <x v="9"/>
    <x v="11"/>
    <d v="1899-12-30T18:00:00"/>
    <s v="Flagstaff, Arizona"/>
    <x v="262"/>
    <x v="1816"/>
    <s v="Cessna 208B Caravan I Super Cargomaster"/>
    <n v="1"/>
    <n v="1"/>
    <n v="0"/>
    <n v="1"/>
    <n v="0"/>
    <n v="0"/>
  </r>
  <r>
    <d v="1995-01-11T00:00:00"/>
    <x v="83"/>
    <x v="9"/>
    <x v="11"/>
    <d v="1899-12-30T01:50:00"/>
    <s v="Masset, British Columbia, Canada"/>
    <x v="2"/>
    <x v="1817"/>
    <s v="Learjet 35"/>
    <n v="5"/>
    <n v="5"/>
    <n v="0"/>
    <n v="5"/>
    <n v="0"/>
    <n v="0"/>
  </r>
  <r>
    <d v="1995-01-12T00:00:00"/>
    <x v="83"/>
    <x v="9"/>
    <x v="11"/>
    <d v="1899-12-30T17:47:00"/>
    <s v="Pleasanton, California"/>
    <x v="28"/>
    <x v="1818"/>
    <s v="Cessna 208B Caravan I Super Cargomaster"/>
    <n v="1"/>
    <n v="1"/>
    <n v="0"/>
    <n v="1"/>
    <n v="0"/>
    <n v="0"/>
  </r>
  <r>
    <d v="1995-01-14T00:00:00"/>
    <x v="83"/>
    <x v="9"/>
    <x v="11"/>
    <d v="1899-12-30T04:40:00"/>
    <s v="Blyn, Washington"/>
    <x v="69"/>
    <x v="1819"/>
    <s v="Cessna 172N"/>
    <n v="4"/>
    <n v="3"/>
    <n v="0"/>
    <n v="3"/>
    <n v="1"/>
    <n v="0.25"/>
  </r>
  <r>
    <d v="1995-01-14T00:00:00"/>
    <x v="83"/>
    <x v="9"/>
    <x v="11"/>
    <d v="1899-12-30T19:45:00"/>
    <s v="Los Angeles, CA"/>
    <x v="578"/>
    <x v="1820"/>
    <s v="Bell 206B"/>
    <n v="4"/>
    <n v="2"/>
    <n v="0"/>
    <n v="2"/>
    <n v="2"/>
    <n v="0.5"/>
  </r>
  <r>
    <d v="1995-01-17T00:00:00"/>
    <x v="83"/>
    <x v="9"/>
    <x v="11"/>
    <d v="1899-12-30T13:59:00"/>
    <s v="Kathmandu, Nepal"/>
    <x v="303"/>
    <x v="566"/>
    <s v="de Havilland Canada DHC-6 Twin Otter 300"/>
    <n v="24"/>
    <n v="2"/>
    <n v="0"/>
    <n v="2"/>
    <n v="22"/>
    <n v="0.91666666666666663"/>
  </r>
  <r>
    <d v="1995-01-20T00:00:00"/>
    <x v="83"/>
    <x v="9"/>
    <x v="11"/>
    <d v="1899-12-30T19:13:00"/>
    <s v="Near Krasnoyarsk, Russia"/>
    <x v="34"/>
    <x v="1821"/>
    <s v="Let 410UVP"/>
    <n v="19"/>
    <n v="3"/>
    <n v="0"/>
    <n v="3"/>
    <n v="16"/>
    <n v="0.84210526315789469"/>
  </r>
  <r>
    <d v="1995-01-20T00:00:00"/>
    <x v="83"/>
    <x v="9"/>
    <x v="11"/>
    <s v="Unknown"/>
    <s v="Le Bourget, France"/>
    <x v="11"/>
    <x v="1822"/>
    <s v="Dassault Falcon 20E"/>
    <n v="10"/>
    <n v="10"/>
    <n v="0"/>
    <n v="10"/>
    <n v="0"/>
    <n v="0"/>
  </r>
  <r>
    <d v="1995-01-30T00:00:00"/>
    <x v="83"/>
    <x v="9"/>
    <x v="11"/>
    <d v="1899-12-30T19:43:00"/>
    <s v="Kuei Shan Hsiang, Taiwan"/>
    <x v="229"/>
    <x v="1823"/>
    <s v="Aerospatiale ATR-72"/>
    <n v="4"/>
    <n v="4"/>
    <n v="0"/>
    <n v="4"/>
    <n v="0"/>
    <n v="0"/>
  </r>
  <r>
    <d v="1995-02-13T00:00:00"/>
    <x v="83"/>
    <x v="9"/>
    <x v="10"/>
    <d v="1899-12-30T15:36:00"/>
    <s v="Near Tusayan, Arizona"/>
    <x v="262"/>
    <x v="1166"/>
    <s v="Piper PA-31-350 Navajo"/>
    <n v="10"/>
    <n v="8"/>
    <n v="0"/>
    <n v="8"/>
    <n v="2"/>
    <n v="0.2"/>
  </r>
  <r>
    <d v="1995-02-16T00:00:00"/>
    <x v="83"/>
    <x v="9"/>
    <x v="10"/>
    <d v="1899-12-30T20:30:00"/>
    <s v="Kansas City, Missouri"/>
    <x v="102"/>
    <x v="1670"/>
    <s v="McDonnell Douglas DC-8-63F"/>
    <n v="3"/>
    <n v="3"/>
    <n v="0"/>
    <n v="3"/>
    <n v="0"/>
    <n v="0"/>
  </r>
  <r>
    <d v="1995-03-16T00:00:00"/>
    <x v="83"/>
    <x v="9"/>
    <x v="4"/>
    <s v="Unknown"/>
    <s v="Ossora, Russia"/>
    <x v="34"/>
    <x v="245"/>
    <s v="Antonov 26B"/>
    <n v="10"/>
    <n v="9"/>
    <n v="0"/>
    <n v="9"/>
    <n v="1"/>
    <n v="0.1"/>
  </r>
  <r>
    <d v="1995-03-22T00:00:00"/>
    <x v="83"/>
    <x v="9"/>
    <x v="4"/>
    <d v="1899-12-30T08:12:00"/>
    <s v="Reno, Nevada"/>
    <x v="25"/>
    <x v="1824"/>
    <s v="Cessna 208B Caravan I Super Cargomaster"/>
    <n v="1"/>
    <n v="1"/>
    <n v="0"/>
    <n v="1"/>
    <n v="0"/>
    <n v="0"/>
  </r>
  <r>
    <d v="1995-03-29T00:00:00"/>
    <x v="83"/>
    <x v="9"/>
    <x v="4"/>
    <d v="1899-12-30T12:10:00"/>
    <s v="Near Hamilton, New Zealand"/>
    <x v="78"/>
    <x v="1825"/>
    <s v="Beech Queen Air B80"/>
    <n v="6"/>
    <n v="6"/>
    <n v="0"/>
    <n v="6"/>
    <n v="0"/>
    <n v="0"/>
  </r>
  <r>
    <d v="1995-03-31T00:00:00"/>
    <x v="83"/>
    <x v="9"/>
    <x v="4"/>
    <d v="1899-12-30T09:11:00"/>
    <s v="Near Balotesti, Romania"/>
    <x v="33"/>
    <x v="1826"/>
    <s v="Airbus A310-324"/>
    <n v="60"/>
    <n v="60"/>
    <n v="0"/>
    <n v="60"/>
    <n v="0"/>
    <n v="0"/>
  </r>
  <r>
    <d v="1995-04-17T00:00:00"/>
    <x v="83"/>
    <x v="9"/>
    <x v="8"/>
    <d v="1899-12-30T18:30:00"/>
    <s v="Near Alexander City, Alabama"/>
    <x v="191"/>
    <x v="197"/>
    <s v="Learjet C-21A"/>
    <n v="8"/>
    <n v="8"/>
    <n v="0"/>
    <n v="8"/>
    <n v="0"/>
    <n v="0"/>
  </r>
  <r>
    <d v="1995-04-23T00:00:00"/>
    <x v="83"/>
    <x v="9"/>
    <x v="8"/>
    <d v="1899-12-30T12:40:00"/>
    <s v="Lagos, Nigeria"/>
    <x v="198"/>
    <x v="1302"/>
    <s v="de Havilland Canada DHC-6 Twin Otter 300"/>
    <n v="9"/>
    <n v="1"/>
    <n v="0"/>
    <n v="1"/>
    <n v="8"/>
    <n v="0.88888888888888884"/>
  </r>
  <r>
    <d v="1995-04-27T00:00:00"/>
    <x v="83"/>
    <x v="9"/>
    <x v="8"/>
    <d v="1899-12-30T19:57:00"/>
    <s v="Alice Springs, Australia"/>
    <x v="26"/>
    <x v="1827"/>
    <s v="Pel Air"/>
    <n v="3"/>
    <n v="3"/>
    <n v="0"/>
    <n v="3"/>
    <n v="0"/>
    <n v="0"/>
  </r>
  <r>
    <d v="1995-04-29T00:00:00"/>
    <x v="83"/>
    <x v="9"/>
    <x v="8"/>
    <s v="Unknown"/>
    <s v="Near Palaly AFB, Sri Lanka"/>
    <x v="209"/>
    <x v="1686"/>
    <s v="Hawker Siddeley HS-748-357/2B SCD"/>
    <n v="52"/>
    <n v="52"/>
    <n v="0"/>
    <n v="52"/>
    <n v="0"/>
    <n v="0"/>
  </r>
  <r>
    <d v="1995-05-01T00:00:00"/>
    <x v="83"/>
    <x v="9"/>
    <x v="6"/>
    <d v="1899-12-30T13:28:00"/>
    <s v="Sioux Falls, Ontario, Canada"/>
    <x v="129"/>
    <x v="1828"/>
    <s v="Swear. SA-227CC Metro 23/Piper Navajo"/>
    <n v="8"/>
    <n v="8"/>
    <n v="0"/>
    <n v="8"/>
    <n v="0"/>
    <n v="0"/>
  </r>
  <r>
    <d v="1995-05-03T00:00:00"/>
    <x v="83"/>
    <x v="9"/>
    <x v="6"/>
    <d v="1899-12-30T00:45:00"/>
    <s v="Quito, Ecuador"/>
    <x v="144"/>
    <x v="1829"/>
    <s v="Grumman Gulfstream II"/>
    <n v="7"/>
    <n v="7"/>
    <n v="0"/>
    <n v="7"/>
    <n v="0"/>
    <n v="0"/>
  </r>
  <r>
    <d v="1995-05-09T00:00:00"/>
    <x v="83"/>
    <x v="9"/>
    <x v="6"/>
    <d v="1899-12-30T16:35:00"/>
    <s v="Cerro San Jeronimo, Colombia"/>
    <x v="38"/>
    <x v="1630"/>
    <s v="Curtiss C-46F"/>
    <n v="9"/>
    <n v="9"/>
    <n v="0"/>
    <n v="9"/>
    <n v="0"/>
    <n v="0"/>
  </r>
  <r>
    <d v="1995-05-13T00:00:00"/>
    <x v="83"/>
    <x v="9"/>
    <x v="6"/>
    <s v="Unknown"/>
    <s v="Near Boise, Idaho"/>
    <x v="46"/>
    <x v="197"/>
    <s v="Lockheed C-130E Hercules"/>
    <n v="6"/>
    <n v="6"/>
    <n v="0"/>
    <n v="6"/>
    <n v="0"/>
    <n v="0"/>
  </r>
  <r>
    <d v="1995-05-24T00:00:00"/>
    <x v="83"/>
    <x v="9"/>
    <x v="6"/>
    <d v="1899-12-30T16:51:00"/>
    <s v="Near Leeds, England"/>
    <x v="7"/>
    <x v="1830"/>
    <s v="Embraer 110 P1 Bandeirante"/>
    <n v="12"/>
    <n v="12"/>
    <n v="0"/>
    <n v="12"/>
    <n v="0"/>
    <n v="0"/>
  </r>
  <r>
    <d v="1995-05-25T00:00:00"/>
    <x v="83"/>
    <x v="9"/>
    <x v="6"/>
    <d v="1899-12-30T15:00:00"/>
    <s v="Miraflores, Colombia"/>
    <x v="38"/>
    <x v="1831"/>
    <s v="Douglas DC-3C"/>
    <n v="11"/>
    <n v="2"/>
    <n v="0"/>
    <n v="2"/>
    <n v="9"/>
    <n v="0.81818181818181823"/>
  </r>
  <r>
    <d v="1995-05-29T00:00:00"/>
    <x v="83"/>
    <x v="9"/>
    <x v="6"/>
    <s v="Unknown"/>
    <s v="Off Mbour, Senegal"/>
    <x v="211"/>
    <x v="1832"/>
    <s v="Piper PA-31-310 Navajo"/>
    <n v="10"/>
    <n v="6"/>
    <n v="0"/>
    <n v="6"/>
    <n v="4"/>
    <n v="0.4"/>
  </r>
  <r>
    <d v="1995-06-08T00:00:00"/>
    <x v="83"/>
    <x v="9"/>
    <x v="7"/>
    <d v="1899-12-30T19:08:00"/>
    <s v="Atlanta, Georgia"/>
    <x v="97"/>
    <x v="1833"/>
    <s v="McDonnell Douglas DC-9-32"/>
    <n v="62"/>
    <n v="0"/>
    <n v="0"/>
    <n v="0"/>
    <n v="62"/>
    <n v="1"/>
  </r>
  <r>
    <d v="1995-06-09T00:00:00"/>
    <x v="83"/>
    <x v="9"/>
    <x v="7"/>
    <d v="1899-12-30T09:22:00"/>
    <s v="Near Palmerston North, New Zealand"/>
    <x v="78"/>
    <x v="1834"/>
    <s v="de Havilland Canada DHC-8-102"/>
    <n v="21"/>
    <n v="5"/>
    <n v="0"/>
    <n v="5"/>
    <n v="16"/>
    <n v="0.76190476190476186"/>
  </r>
  <r>
    <d v="1995-06-14T00:00:00"/>
    <x v="83"/>
    <x v="9"/>
    <x v="7"/>
    <s v="Unknown"/>
    <s v="Volgograd, Russia"/>
    <x v="34"/>
    <x v="1835"/>
    <s v="Antonov 2R"/>
    <n v="12"/>
    <n v="12"/>
    <n v="0"/>
    <n v="12"/>
    <n v="0"/>
    <n v="0"/>
  </r>
  <r>
    <d v="1995-06-16T00:00:00"/>
    <x v="83"/>
    <x v="9"/>
    <x v="7"/>
    <d v="1899-12-30T14:15:00"/>
    <s v="Herputchi, Russia"/>
    <x v="34"/>
    <x v="245"/>
    <s v="Antonov AN-2"/>
    <n v="14"/>
    <n v="13"/>
    <n v="0"/>
    <n v="13"/>
    <n v="1"/>
    <n v="7.1428571428571425E-2"/>
  </r>
  <r>
    <d v="1995-06-17T00:00:00"/>
    <x v="83"/>
    <x v="9"/>
    <x v="7"/>
    <s v="Unknown"/>
    <s v="Near Cuvela, Angola"/>
    <x v="248"/>
    <x v="1116"/>
    <s v="CASA 212-200 Aviocar"/>
    <n v="48"/>
    <n v="48"/>
    <n v="0"/>
    <n v="48"/>
    <n v="0"/>
    <n v="0"/>
  </r>
  <r>
    <d v="1995-06-24T00:00:00"/>
    <x v="83"/>
    <x v="9"/>
    <x v="7"/>
    <d v="1899-12-30T16:05:00"/>
    <s v="Lagos, Nigeria"/>
    <x v="198"/>
    <x v="1836"/>
    <s v="Tupolev TU-134A"/>
    <n v="80"/>
    <n v="16"/>
    <n v="0"/>
    <n v="16"/>
    <n v="64"/>
    <n v="0.8"/>
  </r>
  <r>
    <d v="1995-06-27T00:00:00"/>
    <x v="83"/>
    <x v="9"/>
    <x v="7"/>
    <d v="1899-12-30T09:50:00"/>
    <s v="La Romana, Dominican Republic"/>
    <x v="217"/>
    <x v="1767"/>
    <s v="Convair CV-440"/>
    <n v="2"/>
    <n v="2"/>
    <n v="0"/>
    <n v="2"/>
    <n v="0"/>
    <n v="0"/>
  </r>
  <r>
    <d v="1995-06-30T00:00:00"/>
    <x v="83"/>
    <x v="9"/>
    <x v="7"/>
    <d v="1899-12-30T20:00:00"/>
    <s v="Kodiak, Alaska"/>
    <x v="175"/>
    <x v="1837"/>
    <s v="Piper PA-32-301"/>
    <n v="4"/>
    <n v="4"/>
    <n v="0"/>
    <n v="4"/>
    <n v="0"/>
    <n v="0"/>
  </r>
  <r>
    <d v="1995-07-01T00:00:00"/>
    <x v="83"/>
    <x v="9"/>
    <x v="1"/>
    <s v="Unknown"/>
    <s v="Kiunga, Papua New Guinea"/>
    <x v="186"/>
    <x v="1838"/>
    <s v="de Havilland Canada C-7A Caribou"/>
    <n v="3"/>
    <n v="3"/>
    <n v="0"/>
    <n v="3"/>
    <n v="0"/>
    <n v="0"/>
  </r>
  <r>
    <d v="1995-07-07T00:00:00"/>
    <x v="83"/>
    <x v="9"/>
    <x v="1"/>
    <d v="1899-12-30T14:56:00"/>
    <s v="Haines, Alaska"/>
    <x v="175"/>
    <x v="1839"/>
    <s v="Piper PA-32R-300"/>
    <n v="6"/>
    <n v="6"/>
    <n v="0"/>
    <n v="6"/>
    <n v="0"/>
    <n v="0"/>
  </r>
  <r>
    <d v="1995-07-12T00:00:00"/>
    <x v="83"/>
    <x v="9"/>
    <x v="1"/>
    <d v="1899-12-30T08:00:00"/>
    <s v="Gumey, Papua New Guinea"/>
    <x v="186"/>
    <x v="1840"/>
    <s v="de Havilland Canada DHC-6 Twin Otter 300"/>
    <n v="15"/>
    <n v="15"/>
    <n v="0"/>
    <n v="15"/>
    <n v="0"/>
    <n v="0"/>
  </r>
  <r>
    <d v="1995-07-17T00:00:00"/>
    <x v="83"/>
    <x v="9"/>
    <x v="1"/>
    <s v="Unknown"/>
    <s v="Bintuni,  Indonesia"/>
    <x v="148"/>
    <x v="908"/>
    <s v="de Havilland Canada DHC-6 Twin Otter 300"/>
    <n v="18"/>
    <n v="1"/>
    <n v="0"/>
    <n v="1"/>
    <n v="17"/>
    <n v="0.94444444444444442"/>
  </r>
  <r>
    <d v="1995-07-18T00:00:00"/>
    <x v="83"/>
    <x v="9"/>
    <x v="1"/>
    <s v="Unknown"/>
    <s v="Near Antananivo, Madagascar"/>
    <x v="73"/>
    <x v="1841"/>
    <s v="Douglas C-47A"/>
    <n v="34"/>
    <n v="34"/>
    <n v="0"/>
    <n v="34"/>
    <n v="0"/>
    <n v="0"/>
  </r>
  <r>
    <d v="1995-07-25T00:00:00"/>
    <x v="83"/>
    <x v="9"/>
    <x v="1"/>
    <s v="Unknown"/>
    <s v="Near Karamui, Papua New Guinea"/>
    <x v="186"/>
    <x v="1842"/>
    <s v="Britten-Norman BN-2A Islander"/>
    <n v="2"/>
    <n v="2"/>
    <n v="0"/>
    <n v="2"/>
    <n v="0"/>
    <n v="0"/>
  </r>
  <r>
    <d v="1995-08-02T00:00:00"/>
    <x v="83"/>
    <x v="9"/>
    <x v="2"/>
    <s v="Unknown"/>
    <s v="Johannesburg, South Africa"/>
    <x v="84"/>
    <x v="1843"/>
    <s v="Antonov An-2R"/>
    <n v="3"/>
    <n v="3"/>
    <n v="0"/>
    <n v="3"/>
    <n v="0"/>
    <n v="0"/>
  </r>
  <r>
    <d v="1995-08-09T00:00:00"/>
    <x v="83"/>
    <x v="9"/>
    <x v="2"/>
    <d v="1899-12-30T20:14:00"/>
    <s v="Mt. Chichontepec, San Vincente, El Salvador"/>
    <x v="604"/>
    <x v="407"/>
    <s v="Boeing B-737-2H6"/>
    <n v="65"/>
    <n v="65"/>
    <n v="0"/>
    <n v="65"/>
    <n v="0"/>
    <n v="0"/>
  </r>
  <r>
    <d v="1995-08-09T00:00:00"/>
    <x v="83"/>
    <x v="9"/>
    <x v="2"/>
    <s v="Unknown"/>
    <s v="Near Kaimana, Indonesia"/>
    <x v="148"/>
    <x v="1844"/>
    <s v="Hawker Siddeley HS-748 2A"/>
    <n v="10"/>
    <n v="10"/>
    <n v="0"/>
    <n v="10"/>
    <n v="0"/>
    <n v="0"/>
  </r>
  <r>
    <d v="1995-08-14T00:00:00"/>
    <x v="83"/>
    <x v="9"/>
    <x v="2"/>
    <s v="Unknown"/>
    <s v="Nevada del Huila, Colombia"/>
    <x v="38"/>
    <x v="1382"/>
    <s v="Embraer 110P1 Bandeirante"/>
    <n v="10"/>
    <n v="10"/>
    <n v="0"/>
    <n v="10"/>
    <n v="0"/>
    <n v="0"/>
  </r>
  <r>
    <d v="1995-08-21T00:00:00"/>
    <x v="83"/>
    <x v="9"/>
    <x v="2"/>
    <d v="1899-12-30T12:53:00"/>
    <s v="Near Carrollton, GA"/>
    <x v="605"/>
    <x v="1436"/>
    <s v="Embraer 120-RT Brasilia"/>
    <n v="29"/>
    <n v="10"/>
    <n v="0"/>
    <n v="10"/>
    <n v="19"/>
    <n v="0.65517241379310343"/>
  </r>
  <r>
    <d v="1995-09-01T00:00:00"/>
    <x v="83"/>
    <x v="9"/>
    <x v="0"/>
    <d v="1899-12-30T12:00:00"/>
    <s v="Near Farewell, Alaska"/>
    <x v="175"/>
    <x v="1845"/>
    <s v="Shorts SC-7 Skyvan"/>
    <n v="1"/>
    <n v="1"/>
    <n v="0"/>
    <n v="1"/>
    <n v="0"/>
    <n v="0"/>
  </r>
  <r>
    <d v="1995-09-02T00:00:00"/>
    <x v="83"/>
    <x v="9"/>
    <x v="0"/>
    <s v="Unknown"/>
    <s v="Toronto, Ontario, Canada"/>
    <x v="129"/>
    <x v="186"/>
    <s v="British Aerospace Nimrod MR-2P"/>
    <n v="7"/>
    <n v="7"/>
    <n v="0"/>
    <n v="7"/>
    <n v="0"/>
    <n v="0"/>
  </r>
  <r>
    <d v="1995-09-02T00:00:00"/>
    <x v="83"/>
    <x v="9"/>
    <x v="0"/>
    <d v="1899-12-30T08:38:00"/>
    <s v="Beaver Dam, Arizona"/>
    <x v="262"/>
    <x v="1683"/>
    <s v="Cessna 421C Golden Eagle"/>
    <n v="8"/>
    <n v="8"/>
    <n v="0"/>
    <n v="8"/>
    <n v="0"/>
    <n v="0"/>
  </r>
  <r>
    <d v="1995-09-09T00:00:00"/>
    <x v="83"/>
    <x v="9"/>
    <x v="0"/>
    <d v="1899-12-30T07:15:00"/>
    <s v="Near La Macarena, Colombia"/>
    <x v="38"/>
    <x v="295"/>
    <s v="CASA 212 Aviocar 200"/>
    <n v="22"/>
    <n v="21"/>
    <n v="0"/>
    <n v="21"/>
    <n v="1"/>
    <n v="4.5454545454545456E-2"/>
  </r>
  <r>
    <d v="1995-09-11T00:00:00"/>
    <x v="83"/>
    <x v="9"/>
    <x v="0"/>
    <s v="Unknown"/>
    <s v="Jalalabad, Afghanistan"/>
    <x v="363"/>
    <x v="440"/>
    <s v="Antonov AN-26B"/>
    <n v="51"/>
    <n v="3"/>
    <n v="0"/>
    <n v="3"/>
    <n v="48"/>
    <n v="0.94117647058823528"/>
  </r>
  <r>
    <d v="1995-09-12T00:00:00"/>
    <x v="83"/>
    <x v="9"/>
    <x v="0"/>
    <d v="1899-12-30T07:20:00"/>
    <s v="Off Colombo, Sri Lanka"/>
    <x v="209"/>
    <x v="1686"/>
    <s v="Antonov AN-32"/>
    <n v="81"/>
    <n v="81"/>
    <n v="0"/>
    <n v="81"/>
    <n v="0"/>
    <n v="0"/>
  </r>
  <r>
    <d v="1995-09-13T00:00:00"/>
    <x v="83"/>
    <x v="9"/>
    <x v="0"/>
    <d v="1899-12-30T20:30:00"/>
    <s v="Marsh Harbour, Bahamas"/>
    <x v="364"/>
    <x v="1846"/>
    <s v="Cessna 402B"/>
    <n v="9"/>
    <n v="5"/>
    <n v="0"/>
    <n v="5"/>
    <n v="4"/>
    <n v="0.44444444444444442"/>
  </r>
  <r>
    <d v="1995-09-15T00:00:00"/>
    <x v="83"/>
    <x v="9"/>
    <x v="0"/>
    <d v="1899-12-30T12:22:00"/>
    <s v="Tawau,  Malaysia"/>
    <x v="249"/>
    <x v="1138"/>
    <s v="Fokker 50"/>
    <n v="53"/>
    <n v="34"/>
    <n v="0"/>
    <n v="34"/>
    <n v="19"/>
    <n v="0.35849056603773582"/>
  </r>
  <r>
    <d v="1995-09-16T00:00:00"/>
    <x v="83"/>
    <x v="9"/>
    <x v="0"/>
    <d v="1899-12-30T06:28:00"/>
    <s v="Tamworth, Australia"/>
    <x v="26"/>
    <x v="1847"/>
    <s v="Swearingen SA.227AC Metro III"/>
    <n v="3"/>
    <n v="2"/>
    <n v="0"/>
    <n v="2"/>
    <n v="1"/>
    <n v="0.33333333333333331"/>
  </r>
  <r>
    <d v="1995-09-21T00:00:00"/>
    <x v="83"/>
    <x v="9"/>
    <x v="0"/>
    <d v="1899-12-30T12:30:00"/>
    <s v="Near Moron, Mongolia"/>
    <x v="572"/>
    <x v="1582"/>
    <s v="Antonov AN-24RV"/>
    <n v="43"/>
    <n v="42"/>
    <n v="0"/>
    <n v="42"/>
    <n v="1"/>
    <n v="2.3255813953488372E-2"/>
  </r>
  <r>
    <d v="1995-09-22T00:00:00"/>
    <x v="83"/>
    <x v="9"/>
    <x v="0"/>
    <d v="1899-12-30T07:45:00"/>
    <s v="Anchorage, Alaska"/>
    <x v="175"/>
    <x v="197"/>
    <s v="Boeing B-707 (E-3B)"/>
    <n v="24"/>
    <n v="24"/>
    <n v="0"/>
    <n v="24"/>
    <n v="0"/>
    <n v="0"/>
  </r>
  <r>
    <d v="1995-09-24T00:00:00"/>
    <x v="83"/>
    <x v="9"/>
    <x v="0"/>
    <s v="Unknown"/>
    <s v="Sterligov Cape, Russia"/>
    <x v="34"/>
    <x v="1848"/>
    <s v="Mil Mi-8T"/>
    <n v="15"/>
    <n v="15"/>
    <n v="0"/>
    <n v="15"/>
    <n v="0"/>
    <n v="0"/>
  </r>
  <r>
    <d v="1995-09-27T00:00:00"/>
    <x v="83"/>
    <x v="9"/>
    <x v="0"/>
    <d v="1899-12-30T19:10:00"/>
    <s v="Campbell River, British Columbia, Canada"/>
    <x v="2"/>
    <x v="1849"/>
    <s v="De Havilland Dash-3"/>
    <n v="10"/>
    <n v="8"/>
    <n v="0"/>
    <n v="8"/>
    <n v="2"/>
    <n v="0.2"/>
  </r>
  <r>
    <d v="1995-10-03T00:00:00"/>
    <x v="83"/>
    <x v="9"/>
    <x v="3"/>
    <d v="1899-12-30T08:00:00"/>
    <s v="Gunung Antara, Indonesia"/>
    <x v="148"/>
    <x v="1850"/>
    <s v="CASA 212"/>
    <n v="14"/>
    <n v="1"/>
    <n v="0"/>
    <n v="1"/>
    <n v="13"/>
    <n v="0.9285714285714286"/>
  </r>
  <r>
    <d v="1995-10-04T00:00:00"/>
    <x v="83"/>
    <x v="9"/>
    <x v="3"/>
    <s v="Unknown"/>
    <s v="Barskoon, Kirghizia"/>
    <x v="606"/>
    <x v="1851"/>
    <s v="Mil Mi-8MTV-1"/>
    <n v="15"/>
    <n v="15"/>
    <n v="0"/>
    <n v="15"/>
    <n v="0"/>
    <n v="0"/>
  </r>
  <r>
    <d v="1995-10-10T00:00:00"/>
    <x v="83"/>
    <x v="9"/>
    <x v="3"/>
    <d v="1899-12-30T07:40:00"/>
    <s v="Bayfield, Colorado"/>
    <x v="96"/>
    <x v="1852"/>
    <s v="Cessna 172RG"/>
    <n v="3"/>
    <n v="3"/>
    <n v="0"/>
    <n v="3"/>
    <n v="0"/>
    <n v="0"/>
  </r>
  <r>
    <d v="1995-10-22T00:00:00"/>
    <x v="83"/>
    <x v="9"/>
    <x v="3"/>
    <s v="Unknown"/>
    <s v="Papua, New Guinea"/>
    <x v="122"/>
    <x v="1853"/>
    <s v="Britten-Norman BN-2A Trislander"/>
    <n v="13"/>
    <n v="13"/>
    <n v="0"/>
    <n v="13"/>
    <n v="0"/>
    <n v="0"/>
  </r>
  <r>
    <d v="1995-10-31T00:00:00"/>
    <x v="83"/>
    <x v="9"/>
    <x v="3"/>
    <d v="1899-12-30T20:50:00"/>
    <s v="Near Piedras Negras, Mexico"/>
    <x v="70"/>
    <x v="1854"/>
    <s v="Cessna 208B Caravan"/>
    <n v="11"/>
    <n v="9"/>
    <n v="0"/>
    <n v="9"/>
    <n v="2"/>
    <n v="0.18181818181818182"/>
  </r>
  <r>
    <d v="1995-11-09T00:00:00"/>
    <x v="83"/>
    <x v="9"/>
    <x v="5"/>
    <d v="1899-12-30T21:00:00"/>
    <s v="Near Luyaba, Argentina"/>
    <x v="98"/>
    <x v="567"/>
    <s v="Fokker F-27 Friendship 500"/>
    <n v="53"/>
    <n v="53"/>
    <n v="0"/>
    <n v="53"/>
    <n v="0"/>
    <n v="0"/>
  </r>
  <r>
    <d v="1995-11-13T00:00:00"/>
    <x v="83"/>
    <x v="9"/>
    <x v="5"/>
    <d v="1899-12-30T08:55:00"/>
    <s v="Kaduna, Nigeria"/>
    <x v="198"/>
    <x v="832"/>
    <s v="Boeing B-737-2F9"/>
    <n v="137"/>
    <n v="9"/>
    <n v="0"/>
    <n v="9"/>
    <n v="128"/>
    <n v="0.93430656934306566"/>
  </r>
  <r>
    <d v="1995-11-22T00:00:00"/>
    <x v="83"/>
    <x v="9"/>
    <x v="5"/>
    <d v="1899-12-30T19:00:00"/>
    <s v="Off Jaffna Peninsula , Sri Lanka"/>
    <x v="209"/>
    <x v="1686"/>
    <s v="Antonov AN-32"/>
    <n v="63"/>
    <n v="63"/>
    <n v="0"/>
    <n v="63"/>
    <n v="0"/>
    <n v="0"/>
  </r>
  <r>
    <d v="1995-11-29T00:00:00"/>
    <x v="83"/>
    <x v="9"/>
    <x v="5"/>
    <d v="1899-12-30T10:15:00"/>
    <s v="Off Labuan, Malaysia"/>
    <x v="249"/>
    <x v="1078"/>
    <s v="Bell 412 (helicopter)"/>
    <n v="10"/>
    <n v="10"/>
    <n v="0"/>
    <n v="10"/>
    <n v="0"/>
    <n v="0"/>
  </r>
  <r>
    <d v="1995-11-30T00:00:00"/>
    <x v="83"/>
    <x v="9"/>
    <x v="5"/>
    <d v="1899-12-30T19:10:00"/>
    <s v="Baku, Azerbaijan"/>
    <x v="586"/>
    <x v="1855"/>
    <s v="Boeing 707-323C"/>
    <n v="6"/>
    <n v="2"/>
    <n v="0"/>
    <n v="2"/>
    <n v="4"/>
    <n v="0.66666666666666663"/>
  </r>
  <r>
    <d v="1995-12-03T00:00:00"/>
    <x v="83"/>
    <x v="9"/>
    <x v="9"/>
    <d v="1899-12-30T22:44:00"/>
    <s v="Near Douala, Cameroon"/>
    <x v="265"/>
    <x v="1295"/>
    <s v="Boeing B-737-2K9"/>
    <n v="78"/>
    <n v="72"/>
    <n v="0"/>
    <n v="72"/>
    <n v="6"/>
    <n v="7.6923076923076927E-2"/>
  </r>
  <r>
    <d v="1995-12-05T00:00:00"/>
    <x v="83"/>
    <x v="9"/>
    <x v="9"/>
    <d v="1899-12-30T17:55:00"/>
    <s v="Near Nakhichevan, Azerbaijan, Russia"/>
    <x v="607"/>
    <x v="1660"/>
    <s v="Tupolev TU-134B-3"/>
    <n v="82"/>
    <n v="54"/>
    <n v="0"/>
    <n v="54"/>
    <n v="28"/>
    <n v="0.34146341463414637"/>
  </r>
  <r>
    <d v="1995-12-07T00:00:00"/>
    <x v="83"/>
    <x v="9"/>
    <x v="9"/>
    <d v="1899-12-30T05:20:00"/>
    <s v="Near Grossevichi, Russia"/>
    <x v="34"/>
    <x v="1856"/>
    <s v="Tupolev TU-154B"/>
    <n v="98"/>
    <n v="98"/>
    <n v="0"/>
    <n v="98"/>
    <n v="0"/>
    <n v="0"/>
  </r>
  <r>
    <d v="1995-12-08T00:00:00"/>
    <x v="83"/>
    <x v="9"/>
    <x v="9"/>
    <d v="1899-12-30T18:00:00"/>
    <s v="Near Belle Anse, Haiti"/>
    <x v="385"/>
    <x v="1857"/>
    <s v="Beechcraft 1900D"/>
    <n v="20"/>
    <n v="20"/>
    <n v="0"/>
    <n v="20"/>
    <n v="0"/>
    <n v="0"/>
  </r>
  <r>
    <d v="1995-12-13T00:00:00"/>
    <x v="83"/>
    <x v="9"/>
    <x v="9"/>
    <d v="1899-12-30T19:00:00"/>
    <s v="Verona  - Villafranca, Italy"/>
    <x v="31"/>
    <x v="1858"/>
    <s v="Antonov AN-24B"/>
    <n v="49"/>
    <n v="49"/>
    <n v="0"/>
    <n v="49"/>
    <n v="0"/>
    <n v="0"/>
  </r>
  <r>
    <d v="1995-12-18T00:00:00"/>
    <x v="83"/>
    <x v="9"/>
    <x v="9"/>
    <s v="Unknown"/>
    <s v="Kahengula, Angola"/>
    <x v="248"/>
    <x v="1725"/>
    <s v="Lockheed L-188C Electra"/>
    <n v="144"/>
    <n v="141"/>
    <n v="0"/>
    <n v="141"/>
    <n v="3"/>
    <n v="2.0833333333333332E-2"/>
  </r>
  <r>
    <d v="1995-12-20T00:00:00"/>
    <x v="83"/>
    <x v="9"/>
    <x v="9"/>
    <d v="1899-12-30T21:38:00"/>
    <s v="Near Buga, Valle del Cauca, Colombia"/>
    <x v="608"/>
    <x v="124"/>
    <s v="Boeing B-757-223"/>
    <n v="164"/>
    <n v="160"/>
    <n v="0"/>
    <n v="160"/>
    <n v="4"/>
    <n v="2.4390243902439025E-2"/>
  </r>
  <r>
    <d v="1995-12-22T00:00:00"/>
    <x v="83"/>
    <x v="9"/>
    <x v="9"/>
    <s v="Unknown"/>
    <s v="Bagasin, Papua New Guinea"/>
    <x v="186"/>
    <x v="1124"/>
    <s v="Britten Norman BN-2A-21 Trislander"/>
    <n v="12"/>
    <n v="2"/>
    <n v="0"/>
    <n v="2"/>
    <n v="10"/>
    <n v="0.83333333333333337"/>
  </r>
  <r>
    <d v="1996-03-12T00:00:00"/>
    <x v="84"/>
    <x v="9"/>
    <x v="4"/>
    <s v="Unknown"/>
    <s v="Karabogazgol Bay, Turkmenistan"/>
    <x v="609"/>
    <x v="1859"/>
    <s v="Mil Mi-8T (helicopter)"/>
    <n v="12"/>
    <n v="12"/>
    <n v="0"/>
    <n v="12"/>
    <n v="0"/>
    <n v="0"/>
  </r>
  <r>
    <d v="1996-01-08T00:00:00"/>
    <x v="84"/>
    <x v="9"/>
    <x v="11"/>
    <d v="1899-12-30T12:43:00"/>
    <s v="Kinshasa, Zaire"/>
    <x v="236"/>
    <x v="1860"/>
    <s v="Antonov AN-32B"/>
    <n v="6"/>
    <n v="2"/>
    <n v="225"/>
    <n v="227"/>
    <n v="4"/>
    <n v="0.66666666666666663"/>
  </r>
  <r>
    <d v="1996-01-08T00:00:00"/>
    <x v="84"/>
    <x v="9"/>
    <x v="11"/>
    <s v="Unknown"/>
    <s v="Off Bridgetown, Barbados"/>
    <x v="483"/>
    <x v="1861"/>
    <s v="Britten-Norman BN-2A-27 Islander"/>
    <n v="10"/>
    <n v="1"/>
    <n v="0"/>
    <n v="1"/>
    <n v="9"/>
    <n v="0.9"/>
  </r>
  <r>
    <d v="1996-01-18T00:00:00"/>
    <x v="84"/>
    <x v="9"/>
    <x v="11"/>
    <d v="1899-12-30T20:20:00"/>
    <s v="Near Kano, Nigeria"/>
    <x v="198"/>
    <x v="1862"/>
    <s v="Hawker Siddeley HS-748"/>
    <n v="14"/>
    <n v="14"/>
    <n v="0"/>
    <n v="14"/>
    <n v="0"/>
    <n v="0"/>
  </r>
  <r>
    <d v="1996-01-22T00:00:00"/>
    <x v="84"/>
    <x v="9"/>
    <x v="11"/>
    <d v="1899-12-30T12:00:00"/>
    <s v="Off Point Pedro, Sri Lanka"/>
    <x v="209"/>
    <x v="1686"/>
    <s v="Mil Mi-17 (helicopter)"/>
    <n v="39"/>
    <n v="39"/>
    <n v="0"/>
    <n v="39"/>
    <n v="0"/>
    <n v="0"/>
  </r>
  <r>
    <d v="1996-01-29T00:00:00"/>
    <x v="84"/>
    <x v="9"/>
    <x v="11"/>
    <d v="1899-12-30T16:26:00"/>
    <s v="Near Blenheim, New Zealand"/>
    <x v="78"/>
    <x v="1863"/>
    <s v="Cessna 208 Caravan I"/>
    <n v="6"/>
    <n v="5"/>
    <n v="0"/>
    <n v="5"/>
    <n v="1"/>
    <n v="0.16666666666666666"/>
  </r>
  <r>
    <d v="1996-02-04T00:00:00"/>
    <x v="84"/>
    <x v="9"/>
    <x v="10"/>
    <d v="1899-12-30T14:12:00"/>
    <s v="Asuncion, Paraguay"/>
    <x v="301"/>
    <x v="1864"/>
    <s v="McDonnell Douglas DC-8-55F"/>
    <n v="4"/>
    <n v="4"/>
    <n v="24"/>
    <n v="28"/>
    <n v="0"/>
    <n v="0"/>
  </r>
  <r>
    <d v="1996-02-05T00:00:00"/>
    <x v="84"/>
    <x v="9"/>
    <x v="10"/>
    <d v="1899-12-30T09:50:00"/>
    <s v="St. Johns, Arizona"/>
    <x v="262"/>
    <x v="1865"/>
    <s v="ConvairCV-440"/>
    <n v="4"/>
    <n v="4"/>
    <n v="0"/>
    <n v="4"/>
    <n v="0"/>
    <n v="0"/>
  </r>
  <r>
    <d v="1996-02-06T00:00:00"/>
    <x v="84"/>
    <x v="9"/>
    <x v="10"/>
    <d v="1899-12-30T23:47:00"/>
    <s v="Off Puerto Plata, Domincan Republic"/>
    <x v="610"/>
    <x v="1866"/>
    <s v="Boeing B-757-225"/>
    <n v="189"/>
    <n v="189"/>
    <n v="0"/>
    <n v="189"/>
    <n v="0"/>
    <n v="0"/>
  </r>
  <r>
    <d v="1996-02-06T00:00:00"/>
    <x v="84"/>
    <x v="9"/>
    <x v="10"/>
    <d v="1899-12-30T20:20:00"/>
    <s v="Near Ensenada, Mexico"/>
    <x v="70"/>
    <x v="1867"/>
    <s v="Cessna 500 Citation"/>
    <n v="8"/>
    <n v="8"/>
    <n v="0"/>
    <n v="8"/>
    <n v="0"/>
    <n v="0"/>
  </r>
  <r>
    <d v="1996-02-11T00:00:00"/>
    <x v="84"/>
    <x v="9"/>
    <x v="10"/>
    <s v="Unknown"/>
    <s v="Near Kandahar, Afghanistan"/>
    <x v="363"/>
    <x v="1868"/>
    <s v="unknown"/>
    <n v="20"/>
    <n v="20"/>
    <n v="0"/>
    <n v="20"/>
    <n v="0"/>
    <n v="0"/>
  </r>
  <r>
    <d v="1996-02-12T00:00:00"/>
    <x v="84"/>
    <x v="9"/>
    <x v="10"/>
    <d v="1899-12-30T12:01:00"/>
    <s v="Port-au-Prince, Hati"/>
    <x v="611"/>
    <x v="1869"/>
    <s v="GAF Nomad N-24A"/>
    <n v="15"/>
    <n v="11"/>
    <n v="0"/>
    <n v="11"/>
    <n v="4"/>
    <n v="0.26666666666666666"/>
  </r>
  <r>
    <d v="1996-02-16T00:00:00"/>
    <x v="84"/>
    <x v="9"/>
    <x v="10"/>
    <s v="Unknown"/>
    <s v="El Zapotal, Guatemala"/>
    <x v="260"/>
    <x v="1870"/>
    <s v="de Havilland Canada DHC-6 Twin Otter 300"/>
    <n v="2"/>
    <n v="2"/>
    <n v="0"/>
    <n v="2"/>
    <n v="0"/>
    <n v="0"/>
  </r>
  <r>
    <d v="1996-02-19T00:00:00"/>
    <x v="84"/>
    <x v="9"/>
    <x v="10"/>
    <s v="Unknown"/>
    <s v="Salzburg, Austria"/>
    <x v="306"/>
    <x v="1871"/>
    <s v="Cessna 550 Citation"/>
    <n v="10"/>
    <n v="10"/>
    <n v="0"/>
    <n v="10"/>
    <n v="0"/>
    <n v="0"/>
  </r>
  <r>
    <d v="1996-02-26T00:00:00"/>
    <x v="84"/>
    <x v="9"/>
    <x v="10"/>
    <d v="1899-12-30T19:00:00"/>
    <s v="Near Jabal Awliya, Sudan"/>
    <x v="123"/>
    <x v="1872"/>
    <s v="Lockheed C-130H"/>
    <n v="91"/>
    <n v="91"/>
    <n v="0"/>
    <n v="91"/>
    <n v="0"/>
    <n v="0"/>
  </r>
  <r>
    <d v="1996-02-27T00:00:00"/>
    <x v="84"/>
    <x v="9"/>
    <x v="10"/>
    <d v="1899-12-30T05:40:00"/>
    <s v="Near Lukapa, Angola"/>
    <x v="248"/>
    <x v="1873"/>
    <s v="Antonov 12BP"/>
    <n v="8"/>
    <n v="8"/>
    <n v="0"/>
    <n v="8"/>
    <n v="0"/>
    <n v="0"/>
  </r>
  <r>
    <d v="1996-02-29T00:00:00"/>
    <x v="84"/>
    <x v="9"/>
    <x v="10"/>
    <d v="1899-12-30T20:25:00"/>
    <s v="Arequipa, Peru"/>
    <x v="101"/>
    <x v="1874"/>
    <s v="Boeing B-737-222"/>
    <n v="123"/>
    <n v="123"/>
    <n v="0"/>
    <n v="123"/>
    <n v="0"/>
    <n v="0"/>
  </r>
  <r>
    <d v="1996-03-02T00:00:00"/>
    <x v="84"/>
    <x v="9"/>
    <x v="4"/>
    <s v="Unknown"/>
    <s v="Sao Paulo, Brazil"/>
    <x v="53"/>
    <x v="1875"/>
    <s v="Gates Learjet 25D"/>
    <n v="9"/>
    <n v="9"/>
    <n v="0"/>
    <n v="9"/>
    <n v="0"/>
    <n v="0"/>
  </r>
  <r>
    <d v="1996-03-09T00:00:00"/>
    <x v="84"/>
    <x v="9"/>
    <x v="4"/>
    <s v="Unknown"/>
    <s v="Near Mesones Muro, Peru"/>
    <x v="101"/>
    <x v="1876"/>
    <s v="Mil Mi-17"/>
    <n v="23"/>
    <n v="23"/>
    <n v="0"/>
    <n v="23"/>
    <n v="0"/>
    <n v="0"/>
  </r>
  <r>
    <d v="1996-03-13T00:00:00"/>
    <x v="84"/>
    <x v="9"/>
    <x v="4"/>
    <s v="Unknown"/>
    <s v="Near Punto Fijo, Venezuela"/>
    <x v="210"/>
    <x v="1877"/>
    <s v="Cessna 402"/>
    <n v="8"/>
    <n v="8"/>
    <n v="0"/>
    <n v="8"/>
    <n v="0"/>
    <n v="0"/>
  </r>
  <r>
    <d v="1996-03-17T00:00:00"/>
    <x v="84"/>
    <x v="9"/>
    <x v="4"/>
    <d v="1899-12-30T12:37:00"/>
    <s v="Key West, Florida"/>
    <x v="89"/>
    <x v="1878"/>
    <s v="Cessna U206G"/>
    <n v="5"/>
    <n v="5"/>
    <n v="0"/>
    <n v="5"/>
    <n v="0"/>
    <n v="0"/>
  </r>
  <r>
    <d v="1996-04-03T00:00:00"/>
    <x v="84"/>
    <x v="9"/>
    <x v="8"/>
    <d v="1899-12-30T14:52:00"/>
    <s v="Near Dubrovnik, Croatia"/>
    <x v="612"/>
    <x v="197"/>
    <s v="Boeing B-737-T43"/>
    <n v="35"/>
    <n v="35"/>
    <n v="0"/>
    <n v="35"/>
    <n v="0"/>
    <n v="0"/>
  </r>
  <r>
    <d v="1996-04-05T00:00:00"/>
    <x v="84"/>
    <x v="9"/>
    <x v="8"/>
    <d v="1899-12-30T14:44:00"/>
    <s v="Near Petropavlovsk, Russia"/>
    <x v="34"/>
    <x v="1879"/>
    <s v="Ilyushin IL-76TD"/>
    <n v="20"/>
    <n v="20"/>
    <n v="0"/>
    <n v="20"/>
    <n v="0"/>
    <n v="0"/>
  </r>
  <r>
    <d v="1996-04-05T00:00:00"/>
    <x v="84"/>
    <x v="9"/>
    <x v="8"/>
    <s v="Unknown"/>
    <s v="Off Matsu Island, Taiwan"/>
    <x v="229"/>
    <x v="1546"/>
    <s v="Dornier 228-212"/>
    <n v="17"/>
    <n v="6"/>
    <n v="0"/>
    <n v="6"/>
    <n v="11"/>
    <n v="0.6470588235294118"/>
  </r>
  <r>
    <d v="1996-04-11T00:00:00"/>
    <x v="84"/>
    <x v="9"/>
    <x v="8"/>
    <d v="1899-12-30T08:24:00"/>
    <s v="Cheyenne, Wyoming"/>
    <x v="21"/>
    <x v="2"/>
    <s v="Cessna 177B"/>
    <n v="3"/>
    <n v="3"/>
    <n v="0"/>
    <n v="3"/>
    <n v="0"/>
    <n v="0"/>
  </r>
  <r>
    <d v="1996-05-03T00:00:00"/>
    <x v="84"/>
    <x v="9"/>
    <x v="6"/>
    <d v="1899-12-30T22:00:00"/>
    <s v="Near Haj Yousif, Sudan"/>
    <x v="123"/>
    <x v="1880"/>
    <s v="Antonov AN-24"/>
    <n v="53"/>
    <n v="53"/>
    <n v="0"/>
    <n v="53"/>
    <n v="0"/>
    <n v="0"/>
  </r>
  <r>
    <d v="1996-05-09T00:00:00"/>
    <x v="84"/>
    <x v="9"/>
    <x v="6"/>
    <s v="Unknown"/>
    <s v="Near Terrace, British Columbia, Canada"/>
    <x v="2"/>
    <x v="1881"/>
    <s v="de Havilland Canada DHC-3 Otter"/>
    <n v="2"/>
    <n v="2"/>
    <n v="0"/>
    <n v="2"/>
    <n v="0"/>
    <n v="0"/>
  </r>
  <r>
    <d v="1996-05-10T00:00:00"/>
    <x v="84"/>
    <x v="9"/>
    <x v="6"/>
    <s v="Unknown"/>
    <s v="Otaez, Mexico"/>
    <x v="70"/>
    <x v="1882"/>
    <s v="de Havilland Canada DHC-6 Twin Otter 200"/>
    <n v="19"/>
    <n v="16"/>
    <n v="0"/>
    <n v="16"/>
    <n v="3"/>
    <n v="0.15789473684210525"/>
  </r>
  <r>
    <d v="1996-05-11T00:00:00"/>
    <x v="84"/>
    <x v="9"/>
    <x v="6"/>
    <d v="1899-12-30T13:15:00"/>
    <s v="Oumba, Papua New Guinea"/>
    <x v="186"/>
    <x v="1840"/>
    <s v="Britten Norman BN-2A-20 Trislander"/>
    <n v="10"/>
    <n v="1"/>
    <n v="0"/>
    <n v="1"/>
    <n v="9"/>
    <n v="0.9"/>
  </r>
  <r>
    <d v="1996-05-11T00:00:00"/>
    <x v="84"/>
    <x v="9"/>
    <x v="6"/>
    <d v="1899-12-30T14:15:00"/>
    <s v="Everglades, Miami, Florida"/>
    <x v="613"/>
    <x v="1833"/>
    <s v="McDonnell Douglas DC-9-32"/>
    <n v="110"/>
    <n v="110"/>
    <n v="0"/>
    <n v="110"/>
    <n v="0"/>
    <n v="0"/>
  </r>
  <r>
    <d v="1996-05-19T00:00:00"/>
    <x v="84"/>
    <x v="9"/>
    <x v="6"/>
    <d v="1899-12-30T23:36:00"/>
    <s v="Griesta, United Kingdom"/>
    <x v="614"/>
    <x v="1427"/>
    <s v="Britten-Norman BN-2A-26 Islander"/>
    <n v="3"/>
    <n v="3"/>
    <n v="0"/>
    <n v="3"/>
    <n v="0"/>
    <n v="0"/>
  </r>
  <r>
    <d v="1996-06-06T00:00:00"/>
    <x v="84"/>
    <x v="9"/>
    <x v="7"/>
    <s v="Unknown"/>
    <s v="Kinshasa, DemocratiRepubliCongo"/>
    <x v="593"/>
    <x v="1883"/>
    <s v="Ilyushin 76MD"/>
    <n v="10"/>
    <n v="10"/>
    <n v="0"/>
    <n v="10"/>
    <n v="0"/>
    <n v="0"/>
  </r>
  <r>
    <d v="1996-06-09T00:00:00"/>
    <x v="84"/>
    <x v="9"/>
    <x v="7"/>
    <d v="1899-12-30T14:55:00"/>
    <s v="Rasht, Iran"/>
    <x v="68"/>
    <x v="360"/>
    <s v="Boeing 727-286"/>
    <n v="7"/>
    <n v="7"/>
    <n v="0"/>
    <n v="7"/>
    <n v="0"/>
    <n v="0"/>
  </r>
  <r>
    <d v="1996-06-12T00:00:00"/>
    <x v="84"/>
    <x v="9"/>
    <x v="7"/>
    <d v="1899-12-30T19:00:00"/>
    <s v="Near Rollingstone, Queensland  Australia"/>
    <x v="615"/>
    <x v="1884"/>
    <s v="Sikorsky S-70 / Sikorsky S-70"/>
    <n v="28"/>
    <n v="18"/>
    <n v="0"/>
    <n v="18"/>
    <n v="10"/>
    <n v="0.35714285714285715"/>
  </r>
  <r>
    <d v="1996-06-13T00:00:00"/>
    <x v="84"/>
    <x v="9"/>
    <x v="7"/>
    <d v="1899-12-30T12:07:00"/>
    <s v="Fukuoka, Japan"/>
    <x v="137"/>
    <x v="364"/>
    <s v="McDonnell Douglas DC-10-30"/>
    <n v="275"/>
    <n v="3"/>
    <n v="0"/>
    <n v="3"/>
    <n v="272"/>
    <n v="0.98909090909090913"/>
  </r>
  <r>
    <d v="1996-06-21T00:00:00"/>
    <x v="84"/>
    <x v="9"/>
    <x v="7"/>
    <d v="1899-12-30T17:04:00"/>
    <s v="Shanghai, China"/>
    <x v="29"/>
    <x v="1885"/>
    <s v="Harbin Yunshuji Y-12-II"/>
    <n v="12"/>
    <n v="2"/>
    <n v="0"/>
    <n v="2"/>
    <n v="10"/>
    <n v="0.83333333333333337"/>
  </r>
  <r>
    <d v="1996-07-06T00:00:00"/>
    <x v="84"/>
    <x v="9"/>
    <x v="1"/>
    <d v="1899-12-30T15:42:00"/>
    <s v="Pensacola, Florida"/>
    <x v="89"/>
    <x v="133"/>
    <s v="McDonnell Douglas MD-88"/>
    <n v="142"/>
    <n v="2"/>
    <n v="0"/>
    <n v="2"/>
    <n v="140"/>
    <n v="0.9859154929577465"/>
  </r>
  <r>
    <d v="1996-07-09T00:00:00"/>
    <x v="84"/>
    <x v="9"/>
    <x v="1"/>
    <d v="1899-12-30T16:30:00"/>
    <s v="Papua, New Guinea"/>
    <x v="122"/>
    <x v="1840"/>
    <s v="de Havilland Canada DHC-6 Twin Otter 300"/>
    <n v="20"/>
    <n v="20"/>
    <n v="0"/>
    <n v="20"/>
    <n v="0"/>
    <n v="0"/>
  </r>
  <r>
    <d v="1996-07-11T00:00:00"/>
    <x v="84"/>
    <x v="9"/>
    <x v="1"/>
    <d v="1899-12-30T09:00:00"/>
    <s v="Near Kanda, India"/>
    <x v="131"/>
    <x v="1886"/>
    <s v="Let 410"/>
    <n v="9"/>
    <n v="9"/>
    <n v="0"/>
    <n v="9"/>
    <n v="0"/>
    <n v="0"/>
  </r>
  <r>
    <d v="1996-07-15T00:00:00"/>
    <x v="84"/>
    <x v="9"/>
    <x v="1"/>
    <d v="1899-12-30T18:00:00"/>
    <s v="Near Eindhoven, The Netherlands"/>
    <x v="145"/>
    <x v="582"/>
    <s v="Lockheed C-130H"/>
    <n v="41"/>
    <n v="34"/>
    <n v="0"/>
    <n v="34"/>
    <n v="7"/>
    <n v="0.17073170731707318"/>
  </r>
  <r>
    <d v="1996-07-17T00:00:00"/>
    <x v="84"/>
    <x v="9"/>
    <x v="1"/>
    <d v="1899-12-30T20:31:00"/>
    <s v="Off East Moriches, New York"/>
    <x v="43"/>
    <x v="358"/>
    <s v="Boeing B-747-131"/>
    <n v="230"/>
    <n v="230"/>
    <n v="0"/>
    <n v="230"/>
    <n v="0"/>
    <n v="0"/>
  </r>
  <r>
    <d v="1996-07-17T00:00:00"/>
    <x v="84"/>
    <x v="9"/>
    <x v="1"/>
    <d v="1899-12-30T16:35:00"/>
    <s v="Near Playa del Carmen, Mexico"/>
    <x v="70"/>
    <x v="1887"/>
    <s v="de Havilland Canada DHC-6 Twin Otter 300"/>
    <n v="18"/>
    <n v="1"/>
    <n v="0"/>
    <n v="1"/>
    <n v="17"/>
    <n v="0.94444444444444442"/>
  </r>
  <r>
    <d v="1996-07-20T00:00:00"/>
    <x v="84"/>
    <x v="9"/>
    <x v="1"/>
    <d v="1899-12-30T15:15:00"/>
    <s v="Russian Mission, Alaska"/>
    <x v="175"/>
    <x v="1888"/>
    <s v="Douglas DC-6A"/>
    <n v="4"/>
    <n v="4"/>
    <n v="0"/>
    <n v="4"/>
    <n v="0"/>
    <n v="0"/>
  </r>
  <r>
    <d v="1996-07-24T00:00:00"/>
    <x v="84"/>
    <x v="9"/>
    <x v="1"/>
    <s v="Unknown"/>
    <s v="Near Mergui, Manmar"/>
    <x v="616"/>
    <x v="1889"/>
    <s v="Fokker F-27 Friendship 600"/>
    <n v="49"/>
    <n v="8"/>
    <n v="0"/>
    <n v="8"/>
    <n v="41"/>
    <n v="0.83673469387755106"/>
  </r>
  <r>
    <d v="1996-08-12T00:00:00"/>
    <x v="84"/>
    <x v="9"/>
    <x v="2"/>
    <d v="1899-12-30T13:47:00"/>
    <s v="Markham Bay, Canada"/>
    <x v="83"/>
    <x v="1890"/>
    <s v="de Havilland Canada DHC-6 Twin Otter 300"/>
    <n v="2"/>
    <n v="2"/>
    <n v="0"/>
    <n v="2"/>
    <n v="0"/>
    <n v="0"/>
  </r>
  <r>
    <d v="1996-08-14T00:00:00"/>
    <x v="84"/>
    <x v="9"/>
    <x v="2"/>
    <s v="Unknown"/>
    <s v="Near Bronson Creek, British Columbia, Canada"/>
    <x v="2"/>
    <x v="1891"/>
    <s v="Douglas DC-4"/>
    <n v="3"/>
    <n v="1"/>
    <n v="0"/>
    <n v="1"/>
    <n v="2"/>
    <n v="0.66666666666666663"/>
  </r>
  <r>
    <d v="1996-08-17T00:00:00"/>
    <x v="84"/>
    <x v="9"/>
    <x v="2"/>
    <d v="1899-12-30T23:48:00"/>
    <s v="Near Jackson Hole, Wyoming"/>
    <x v="21"/>
    <x v="197"/>
    <s v="Lockheed C-130H Hercules"/>
    <n v="9"/>
    <n v="9"/>
    <n v="0"/>
    <n v="9"/>
    <n v="0"/>
    <n v="0"/>
  </r>
  <r>
    <d v="1996-08-18T00:00:00"/>
    <x v="84"/>
    <x v="9"/>
    <x v="2"/>
    <d v="1899-12-30T19:50:00"/>
    <s v="Near Alliford Bay, British Columbia, Canada2"/>
    <x v="617"/>
    <x v="1892"/>
    <s v="de Havilland Canada DHC-3 Turbo Otter"/>
    <n v="3"/>
    <n v="3"/>
    <n v="0"/>
    <n v="3"/>
    <n v="0"/>
    <n v="0"/>
  </r>
  <r>
    <d v="1996-08-19T00:00:00"/>
    <x v="84"/>
    <x v="9"/>
    <x v="2"/>
    <d v="1899-12-30T03:16:00"/>
    <s v="Belgrade, Yugosalvia"/>
    <x v="618"/>
    <x v="1893"/>
    <s v="Ilyushin IL-76T"/>
    <n v="12"/>
    <n v="12"/>
    <n v="0"/>
    <n v="12"/>
    <n v="0"/>
    <n v="0"/>
  </r>
  <r>
    <d v="1996-08-29T00:00:00"/>
    <x v="84"/>
    <x v="9"/>
    <x v="2"/>
    <d v="1899-12-30T10:22:00"/>
    <s v="Spitsbergen, Norway"/>
    <x v="116"/>
    <x v="1894"/>
    <s v="Tupolev TU-154M"/>
    <n v="141"/>
    <n v="141"/>
    <n v="0"/>
    <n v="141"/>
    <n v="0"/>
    <n v="0"/>
  </r>
  <r>
    <d v="1996-09-13T00:00:00"/>
    <x v="84"/>
    <x v="9"/>
    <x v="0"/>
    <s v="Unknown"/>
    <s v="Joinville, Brazil"/>
    <x v="53"/>
    <x v="1895"/>
    <s v="Embraer EMB-110 Bandeirante"/>
    <n v="2"/>
    <n v="2"/>
    <n v="0"/>
    <n v="2"/>
    <n v="0"/>
    <n v="0"/>
  </r>
  <r>
    <d v="1996-09-23T00:00:00"/>
    <x v="84"/>
    <x v="9"/>
    <x v="0"/>
    <d v="1899-12-30T17:00:00"/>
    <s v="Anchorage, Alaska"/>
    <x v="175"/>
    <x v="1896"/>
    <s v="Cessna 206G"/>
    <n v="5"/>
    <n v="3"/>
    <n v="0"/>
    <n v="3"/>
    <n v="2"/>
    <n v="0.4"/>
  </r>
  <r>
    <d v="1996-09-25T00:00:00"/>
    <x v="84"/>
    <x v="9"/>
    <x v="0"/>
    <d v="1899-12-30T16:37:00"/>
    <s v="Waddenzee, Netherlands"/>
    <x v="57"/>
    <x v="1897"/>
    <s v="Douglas DC-3C"/>
    <n v="32"/>
    <n v="32"/>
    <n v="0"/>
    <n v="32"/>
    <n v="0"/>
    <n v="0"/>
  </r>
  <r>
    <d v="1996-10-02T00:00:00"/>
    <x v="84"/>
    <x v="9"/>
    <x v="3"/>
    <d v="1899-12-30T01:16:00"/>
    <s v="Off Pasamayo, Peru"/>
    <x v="101"/>
    <x v="1085"/>
    <s v="Boeing B-757-200"/>
    <n v="70"/>
    <n v="70"/>
    <n v="0"/>
    <n v="70"/>
    <n v="0"/>
    <n v="0"/>
  </r>
  <r>
    <d v="1996-10-03T00:00:00"/>
    <x v="84"/>
    <x v="9"/>
    <x v="3"/>
    <s v="Unknown"/>
    <s v="Kahemba, Congo"/>
    <x v="424"/>
    <x v="1898"/>
    <s v="de Havilland Canada DHC-6 Twin Otter 200"/>
    <n v="21"/>
    <n v="6"/>
    <n v="0"/>
    <n v="6"/>
    <n v="15"/>
    <n v="0.7142857142857143"/>
  </r>
  <r>
    <d v="1996-10-06T00:00:00"/>
    <x v="84"/>
    <x v="9"/>
    <x v="3"/>
    <s v="Unknown"/>
    <s v="Lukapa, Angola"/>
    <x v="248"/>
    <x v="1899"/>
    <s v="Antonov 12B"/>
    <n v="19"/>
    <n v="6"/>
    <n v="0"/>
    <n v="6"/>
    <n v="13"/>
    <n v="0.68421052631578949"/>
  </r>
  <r>
    <d v="1996-10-08T00:00:00"/>
    <x v="84"/>
    <x v="9"/>
    <x v="3"/>
    <d v="1899-12-30T10:50:00"/>
    <s v="San Francesco al Campo, Italy"/>
    <x v="31"/>
    <x v="245"/>
    <s v="Antonov An-124"/>
    <n v="23"/>
    <n v="2"/>
    <n v="0"/>
    <n v="2"/>
    <n v="21"/>
    <n v="0.91304347826086951"/>
  </r>
  <r>
    <d v="1996-10-13T00:00:00"/>
    <x v="84"/>
    <x v="9"/>
    <x v="3"/>
    <d v="1899-12-30T14:55:00"/>
    <s v="Ketchikan, Alaska"/>
    <x v="175"/>
    <x v="1900"/>
    <s v="de Havilland DHC-2"/>
    <n v="3"/>
    <n v="3"/>
    <n v="0"/>
    <n v="3"/>
    <n v="0"/>
    <n v="0"/>
  </r>
  <r>
    <d v="1996-10-20T00:00:00"/>
    <x v="84"/>
    <x v="9"/>
    <x v="3"/>
    <d v="1899-12-30T12:12:00"/>
    <s v="Eel River Crossing, New Brunswick, Canada"/>
    <x v="619"/>
    <x v="1901"/>
    <s v="Piper PA-31-350 Navajo Chieftain"/>
    <n v="8"/>
    <n v="8"/>
    <n v="0"/>
    <n v="8"/>
    <n v="0"/>
    <n v="0"/>
  </r>
  <r>
    <d v="1996-10-22T00:00:00"/>
    <x v="84"/>
    <x v="9"/>
    <x v="3"/>
    <d v="1899-12-30T22:41:00"/>
    <s v="Manta, Ecuador"/>
    <x v="144"/>
    <x v="1902"/>
    <s v="Boeing B-707-323C"/>
    <n v="4"/>
    <n v="4"/>
    <n v="30"/>
    <n v="34"/>
    <n v="0"/>
    <n v="0"/>
  </r>
  <r>
    <d v="1996-10-26T00:00:00"/>
    <x v="84"/>
    <x v="9"/>
    <x v="3"/>
    <d v="1899-12-30T20:45:00"/>
    <s v="Khanty, Russia"/>
    <x v="34"/>
    <x v="1903"/>
    <s v="Yakovlev YAK-40"/>
    <n v="34"/>
    <n v="5"/>
    <n v="0"/>
    <n v="5"/>
    <n v="29"/>
    <n v="0.8529411764705882"/>
  </r>
  <r>
    <d v="1996-10-31T00:00:00"/>
    <x v="84"/>
    <x v="9"/>
    <x v="3"/>
    <d v="1899-12-30T08:27:00"/>
    <s v="Sao Paolo, Brazil"/>
    <x v="53"/>
    <x v="451"/>
    <s v="Fokker 100"/>
    <n v="95"/>
    <n v="95"/>
    <n v="3"/>
    <n v="98"/>
    <n v="0"/>
    <n v="0"/>
  </r>
  <r>
    <d v="1996-11-01T00:00:00"/>
    <x v="84"/>
    <x v="9"/>
    <x v="5"/>
    <d v="1899-12-30T08:10:00"/>
    <s v="Near Tikal, Guatemala"/>
    <x v="260"/>
    <x v="1904"/>
    <s v="Embraer 110P1 Bandeirante"/>
    <n v="16"/>
    <n v="16"/>
    <n v="0"/>
    <n v="16"/>
    <n v="0"/>
    <n v="0"/>
  </r>
  <r>
    <d v="1996-11-07T00:00:00"/>
    <x v="84"/>
    <x v="9"/>
    <x v="5"/>
    <d v="1899-12-30T09:29:00"/>
    <s v="Aubusson, France"/>
    <x v="11"/>
    <x v="1905"/>
    <s v="Cessna 421C Golden Eagle"/>
    <n v="8"/>
    <n v="8"/>
    <n v="0"/>
    <n v="8"/>
    <n v="0"/>
    <n v="0"/>
  </r>
  <r>
    <d v="1997-03-12T00:00:00"/>
    <x v="85"/>
    <x v="9"/>
    <x v="4"/>
    <s v="Unknown"/>
    <s v="Lucapa, Angola"/>
    <x v="248"/>
    <x v="1906"/>
    <s v="Antonov AN-12B"/>
    <n v="16"/>
    <n v="16"/>
    <n v="0"/>
    <n v="16"/>
    <n v="0"/>
    <n v="0"/>
  </r>
  <r>
    <d v="1996-11-07T00:00:00"/>
    <x v="84"/>
    <x v="9"/>
    <x v="5"/>
    <d v="1899-12-30T17:00:00"/>
    <s v="Lagos, Nigeria"/>
    <x v="198"/>
    <x v="1907"/>
    <s v="Boeing B-727-231"/>
    <n v="143"/>
    <n v="143"/>
    <n v="0"/>
    <n v="143"/>
    <n v="0"/>
    <n v="0"/>
  </r>
  <r>
    <d v="1996-11-12T00:00:00"/>
    <x v="84"/>
    <x v="9"/>
    <x v="5"/>
    <d v="1899-12-30T18:40:00"/>
    <s v="Near Charkhidadri, India"/>
    <x v="131"/>
    <x v="1908"/>
    <s v="Boeing B-747-168B / Ilyushin IL-76TD"/>
    <n v="349"/>
    <n v="349"/>
    <n v="0"/>
    <n v="349"/>
    <n v="0"/>
    <n v="0"/>
  </r>
  <r>
    <d v="1996-11-13T00:00:00"/>
    <x v="84"/>
    <x v="9"/>
    <x v="5"/>
    <s v="Unknown"/>
    <s v="Ngong, Kenya"/>
    <x v="135"/>
    <x v="1909"/>
    <s v="Piper PA-31-350 Navajo"/>
    <n v="8"/>
    <n v="8"/>
    <n v="0"/>
    <n v="8"/>
    <n v="0"/>
    <n v="0"/>
  </r>
  <r>
    <d v="1996-11-14T00:00:00"/>
    <x v="84"/>
    <x v="9"/>
    <x v="5"/>
    <s v="Unknown"/>
    <s v="Bolchaïa Pyssa, Russia"/>
    <x v="34"/>
    <x v="1910"/>
    <s v="Antonov AN-2"/>
    <n v="15"/>
    <n v="14"/>
    <n v="0"/>
    <n v="14"/>
    <n v="1"/>
    <n v="6.6666666666666666E-2"/>
  </r>
  <r>
    <d v="1996-11-19T00:00:00"/>
    <x v="84"/>
    <x v="9"/>
    <x v="5"/>
    <d v="1899-12-30T17:01:00"/>
    <s v="Quincy, Illinois"/>
    <x v="20"/>
    <x v="1911"/>
    <s v="Beechcraft 1900-C / Beech King Air A90"/>
    <n v="14"/>
    <n v="14"/>
    <n v="0"/>
    <n v="14"/>
    <n v="0"/>
    <n v="0"/>
  </r>
  <r>
    <d v="1996-11-22T00:00:00"/>
    <x v="84"/>
    <x v="9"/>
    <x v="5"/>
    <d v="1899-12-30T19:30:00"/>
    <s v="Off Cape Mendocino, CA"/>
    <x v="578"/>
    <x v="197"/>
    <s v="Lockheed HC-130P Hercules"/>
    <n v="11"/>
    <n v="10"/>
    <n v="0"/>
    <n v="10"/>
    <n v="1"/>
    <n v="9.0909090909090912E-2"/>
  </r>
  <r>
    <d v="1996-11-23T00:00:00"/>
    <x v="84"/>
    <x v="9"/>
    <x v="5"/>
    <d v="1899-12-30T15:15:00"/>
    <s v="Off Moroni, Comoros"/>
    <x v="620"/>
    <x v="522"/>
    <s v="Boeing B-767-200ER"/>
    <n v="175"/>
    <n v="127"/>
    <n v="0"/>
    <n v="127"/>
    <n v="48"/>
    <n v="0.2742857142857143"/>
  </r>
  <r>
    <d v="1996-11-26T00:00:00"/>
    <x v="84"/>
    <x v="9"/>
    <x v="5"/>
    <d v="1899-12-30T11:00:00"/>
    <s v="Bethel, Arkansas"/>
    <x v="95"/>
    <x v="1912"/>
    <s v="Cessna 208B Caravan I"/>
    <n v="1"/>
    <n v="1"/>
    <n v="0"/>
    <n v="1"/>
    <n v="0"/>
    <n v="0"/>
  </r>
  <r>
    <d v="1996-11-27T00:00:00"/>
    <x v="84"/>
    <x v="9"/>
    <x v="5"/>
    <d v="1899-12-30T11:54:00"/>
    <s v="Abakan, Siberia, Russia"/>
    <x v="450"/>
    <x v="759"/>
    <s v="Ilyushin IL-76MD"/>
    <n v="23"/>
    <n v="23"/>
    <n v="0"/>
    <n v="23"/>
    <n v="0"/>
    <n v="0"/>
  </r>
  <r>
    <d v="1996-11-30T00:00:00"/>
    <x v="84"/>
    <x v="9"/>
    <x v="5"/>
    <d v="1899-12-30T10:33:00"/>
    <s v="Medellin, Colombia"/>
    <x v="38"/>
    <x v="1303"/>
    <s v="de Havilland Canada DHC-6 Twin Otter 300"/>
    <n v="15"/>
    <n v="14"/>
    <n v="0"/>
    <n v="14"/>
    <n v="1"/>
    <n v="6.6666666666666666E-2"/>
  </r>
  <r>
    <d v="1996-12-07T00:00:00"/>
    <x v="84"/>
    <x v="9"/>
    <x v="9"/>
    <d v="1899-12-30T15:23:00"/>
    <s v="Banjarmasin, Indonesia"/>
    <x v="148"/>
    <x v="1387"/>
    <s v="CASA 212 Aviocar 100"/>
    <n v="17"/>
    <n v="16"/>
    <n v="2"/>
    <n v="18"/>
    <n v="1"/>
    <n v="5.8823529411764705E-2"/>
  </r>
  <r>
    <d v="1996-12-09T00:00:00"/>
    <x v="84"/>
    <x v="9"/>
    <x v="9"/>
    <d v="1899-12-30T18:03:00"/>
    <s v="Boise, Idaho"/>
    <x v="46"/>
    <x v="1913"/>
    <s v="Douglas C-47A"/>
    <n v="2"/>
    <n v="2"/>
    <n v="0"/>
    <n v="2"/>
    <n v="0"/>
    <n v="0"/>
  </r>
  <r>
    <d v="1996-12-17T00:00:00"/>
    <x v="84"/>
    <x v="9"/>
    <x v="9"/>
    <s v="Unknown"/>
    <s v="Tver, Russia"/>
    <x v="34"/>
    <x v="759"/>
    <s v="Antonov AN-12"/>
    <n v="18"/>
    <n v="18"/>
    <n v="0"/>
    <n v="18"/>
    <n v="0"/>
    <n v="0"/>
  </r>
  <r>
    <d v="1996-12-21T00:00:00"/>
    <x v="84"/>
    <x v="9"/>
    <x v="9"/>
    <d v="1899-12-30T22:32:00"/>
    <s v="Rio Negro, Colombia"/>
    <x v="38"/>
    <x v="1806"/>
    <s v="Antonov An-32B"/>
    <n v="4"/>
    <n v="4"/>
    <n v="0"/>
    <n v="4"/>
    <n v="0"/>
    <n v="0"/>
  </r>
  <r>
    <d v="1996-12-22T00:00:00"/>
    <x v="84"/>
    <x v="9"/>
    <x v="9"/>
    <d v="1899-12-30T18:10:00"/>
    <s v="Narrows, Virginia"/>
    <x v="0"/>
    <x v="1580"/>
    <s v="McDonnell Douglas DC-8-63F"/>
    <n v="6"/>
    <n v="6"/>
    <n v="0"/>
    <n v="6"/>
    <n v="0"/>
    <n v="0"/>
  </r>
  <r>
    <d v="1996-12-24T00:00:00"/>
    <x v="84"/>
    <x v="9"/>
    <x v="9"/>
    <d v="1899-12-30T15:00:00"/>
    <s v="Near Nellore, India"/>
    <x v="131"/>
    <x v="201"/>
    <s v="Hindustan Aeronautics 748-2"/>
    <n v="22"/>
    <n v="22"/>
    <n v="0"/>
    <n v="22"/>
    <n v="0"/>
    <n v="0"/>
  </r>
  <r>
    <d v="1996-12-24T00:00:00"/>
    <x v="84"/>
    <x v="9"/>
    <x v="9"/>
    <d v="1899-12-30T10:05:00"/>
    <s v="Dorchester, New Hampshire"/>
    <x v="292"/>
    <x v="1914"/>
    <s v="Learjet 35A"/>
    <n v="2"/>
    <n v="2"/>
    <n v="0"/>
    <n v="2"/>
    <n v="0"/>
    <n v="0"/>
  </r>
  <r>
    <d v="1997-01-02T00:00:00"/>
    <x v="85"/>
    <x v="9"/>
    <x v="11"/>
    <d v="1899-12-30T18:35:00"/>
    <s v="Edenton, North Carolina"/>
    <x v="169"/>
    <x v="1915"/>
    <s v="Cessna 208B Grand Caravan"/>
    <n v="2"/>
    <n v="2"/>
    <n v="0"/>
    <n v="2"/>
    <n v="0"/>
    <n v="0"/>
  </r>
  <r>
    <d v="1997-01-07T00:00:00"/>
    <x v="85"/>
    <x v="9"/>
    <x v="11"/>
    <d v="1899-12-30T11:00:00"/>
    <s v="Near Moamoa, Samoa"/>
    <x v="621"/>
    <x v="837"/>
    <s v="de Havilland Canada DHC-6 Twin Otter 300"/>
    <n v="5"/>
    <n v="3"/>
    <n v="0"/>
    <n v="3"/>
    <n v="2"/>
    <n v="0.4"/>
  </r>
  <r>
    <d v="1997-01-09T00:00:00"/>
    <x v="85"/>
    <x v="9"/>
    <x v="11"/>
    <d v="1899-12-30T15:54:00"/>
    <s v="Near Monroe, Michigan"/>
    <x v="90"/>
    <x v="1221"/>
    <s v="Embraer 120RT Brasilia"/>
    <n v="29"/>
    <n v="29"/>
    <n v="0"/>
    <n v="29"/>
    <n v="0"/>
    <n v="0"/>
  </r>
  <r>
    <d v="1997-01-29T00:00:00"/>
    <x v="85"/>
    <x v="9"/>
    <x v="11"/>
    <d v="1899-12-30T23:10:00"/>
    <s v="Sparrevohn, Arkansas"/>
    <x v="95"/>
    <x v="1482"/>
    <s v="de Havilland Canada DHC-4A Caribou"/>
    <n v="2"/>
    <n v="1"/>
    <n v="0"/>
    <n v="1"/>
    <n v="1"/>
    <n v="0.5"/>
  </r>
  <r>
    <d v="1997-01-31T00:00:00"/>
    <x v="85"/>
    <x v="9"/>
    <x v="11"/>
    <s v="Unknown"/>
    <s v="Yola, Nigeria"/>
    <x v="198"/>
    <x v="1916"/>
    <s v="Embraer 110P1A Bandeirante"/>
    <n v="16"/>
    <n v="5"/>
    <n v="0"/>
    <n v="5"/>
    <n v="11"/>
    <n v="0.6875"/>
  </r>
  <r>
    <d v="1997-02-01T00:00:00"/>
    <x v="85"/>
    <x v="9"/>
    <x v="10"/>
    <d v="1899-12-30T14:38:00"/>
    <s v="Tambacoumba, Senegal"/>
    <x v="211"/>
    <x v="1917"/>
    <s v="Hawker Siddeley HS-748-353 Srs.2a"/>
    <n v="52"/>
    <n v="25"/>
    <n v="0"/>
    <n v="25"/>
    <n v="27"/>
    <n v="0.51923076923076927"/>
  </r>
  <r>
    <d v="1997-02-02T00:00:00"/>
    <x v="85"/>
    <x v="9"/>
    <x v="10"/>
    <d v="1899-12-30T17:30:00"/>
    <s v="Near Quiangala, Angola"/>
    <x v="248"/>
    <x v="1918"/>
    <s v="CASA 212 Aviocar 200"/>
    <n v="37"/>
    <n v="37"/>
    <n v="0"/>
    <n v="37"/>
    <n v="0"/>
    <n v="0"/>
  </r>
  <r>
    <d v="1997-02-04T00:00:00"/>
    <x v="85"/>
    <x v="9"/>
    <x v="10"/>
    <d v="1899-12-30T19:00:00"/>
    <s v="Northern Israel"/>
    <x v="622"/>
    <x v="1919"/>
    <s v="Sikorsky CH53D / Sikorsky CH53D"/>
    <n v="73"/>
    <n v="73"/>
    <n v="0"/>
    <n v="73"/>
    <n v="0"/>
    <n v="0"/>
  </r>
  <r>
    <d v="1997-02-14T00:00:00"/>
    <x v="85"/>
    <x v="9"/>
    <x v="10"/>
    <d v="1899-12-30T12:34:00"/>
    <s v="Carajas, Brazil"/>
    <x v="53"/>
    <x v="203"/>
    <s v="Boeing B-737-2C3"/>
    <n v="52"/>
    <n v="1"/>
    <n v="0"/>
    <n v="1"/>
    <n v="51"/>
    <n v="0.98076923076923073"/>
  </r>
  <r>
    <d v="1997-02-19T00:00:00"/>
    <x v="85"/>
    <x v="9"/>
    <x v="10"/>
    <d v="1899-12-30T03:06:00"/>
    <s v="Guatemala City, Guatemala"/>
    <x v="260"/>
    <x v="1920"/>
    <s v="IAI 1124 Westwind"/>
    <n v="5"/>
    <n v="5"/>
    <n v="0"/>
    <n v="5"/>
    <n v="0"/>
    <n v="0"/>
  </r>
  <r>
    <d v="1997-03-04T00:00:00"/>
    <x v="85"/>
    <x v="9"/>
    <x v="4"/>
    <s v="Unknown"/>
    <s v="Lake Simcoe, Ontario, Canada"/>
    <x v="129"/>
    <x v="1921"/>
    <s v="Cessna 208B Super Cargomaster"/>
    <n v="1"/>
    <n v="1"/>
    <n v="0"/>
    <n v="1"/>
    <n v="0"/>
    <n v="0"/>
  </r>
  <r>
    <d v="1997-03-07T00:00:00"/>
    <x v="85"/>
    <x v="9"/>
    <x v="4"/>
    <s v="Unknown"/>
    <s v="Medellin, Colombia"/>
    <x v="38"/>
    <x v="1922"/>
    <s v="Cessna 500 Citation I"/>
    <n v="4"/>
    <n v="4"/>
    <n v="0"/>
    <n v="4"/>
    <n v="0"/>
    <n v="0"/>
  </r>
  <r>
    <d v="1997-03-13T00:00:00"/>
    <x v="85"/>
    <x v="9"/>
    <x v="4"/>
    <d v="1899-12-30T18:06:00"/>
    <s v="Near Mashhad, Iran"/>
    <x v="68"/>
    <x v="1290"/>
    <s v="Lockheed C-130HF"/>
    <n v="88"/>
    <n v="88"/>
    <n v="0"/>
    <n v="88"/>
    <n v="0"/>
    <n v="0"/>
  </r>
  <r>
    <d v="1997-03-18T00:00:00"/>
    <x v="85"/>
    <x v="9"/>
    <x v="4"/>
    <d v="1899-12-30T10:04:00"/>
    <s v="Cherkessk, Russia"/>
    <x v="34"/>
    <x v="1923"/>
    <s v="Antonov AN-24RV"/>
    <n v="50"/>
    <n v="50"/>
    <n v="0"/>
    <n v="50"/>
    <n v="0"/>
    <n v="0"/>
  </r>
  <r>
    <d v="1997-04-01T00:00:00"/>
    <x v="85"/>
    <x v="9"/>
    <x v="8"/>
    <s v="Unknown"/>
    <s v="Tegucigalpa, Honduras"/>
    <x v="106"/>
    <x v="197"/>
    <s v="Lockheed C-130H Hercules"/>
    <n v="10"/>
    <n v="3"/>
    <n v="0"/>
    <n v="3"/>
    <n v="7"/>
    <n v="0.7"/>
  </r>
  <r>
    <d v="1997-04-04T00:00:00"/>
    <x v="85"/>
    <x v="9"/>
    <x v="8"/>
    <d v="1899-12-30T00:16:00"/>
    <s v="Griffin, Georgia"/>
    <x v="97"/>
    <x v="1924"/>
    <s v="Aviation Traders ATL-98 Carvair"/>
    <n v="2"/>
    <n v="2"/>
    <n v="0"/>
    <n v="2"/>
    <n v="0"/>
    <n v="0"/>
  </r>
  <r>
    <d v="1997-04-10T00:00:00"/>
    <x v="85"/>
    <x v="9"/>
    <x v="8"/>
    <d v="1899-12-30T20:30:00"/>
    <s v="Near Wainwright, Alaska"/>
    <x v="175"/>
    <x v="1925"/>
    <s v="Cessna 208B Caravan I"/>
    <n v="5"/>
    <n v="5"/>
    <n v="0"/>
    <n v="5"/>
    <n v="0"/>
    <n v="0"/>
  </r>
  <r>
    <d v="1997-04-14T00:00:00"/>
    <x v="85"/>
    <x v="9"/>
    <x v="8"/>
    <s v="Unknown"/>
    <s v="Brazzaville, DemocratiRepubliCongo"/>
    <x v="593"/>
    <x v="1278"/>
    <s v="Fokker F-27 Friendship 600"/>
    <n v="7"/>
    <n v="3"/>
    <n v="0"/>
    <n v="3"/>
    <n v="4"/>
    <n v="0.5714285714285714"/>
  </r>
  <r>
    <d v="1997-04-15T00:00:00"/>
    <x v="85"/>
    <x v="9"/>
    <x v="8"/>
    <s v="Unknown"/>
    <s v="Gyandzha, Azerbaijan"/>
    <x v="586"/>
    <x v="1855"/>
    <s v="Yakovlev 40"/>
    <n v="6"/>
    <n v="6"/>
    <n v="0"/>
    <n v="6"/>
    <n v="0"/>
    <n v="0"/>
  </r>
  <r>
    <d v="1997-04-16T00:00:00"/>
    <x v="85"/>
    <x v="9"/>
    <x v="8"/>
    <s v="Unknown"/>
    <s v="Near Sorei, Niger"/>
    <x v="487"/>
    <x v="1926"/>
    <s v="Lockheed C-130H Hercules"/>
    <n v="14"/>
    <n v="14"/>
    <n v="0"/>
    <n v="14"/>
    <n v="0"/>
    <n v="0"/>
  </r>
  <r>
    <d v="1997-04-19T00:00:00"/>
    <x v="85"/>
    <x v="9"/>
    <x v="8"/>
    <d v="1899-12-30T07:39:00"/>
    <s v="Tanjung Pandan, Indonesia"/>
    <x v="148"/>
    <x v="908"/>
    <s v="British Aerospace ATP"/>
    <n v="53"/>
    <n v="15"/>
    <n v="0"/>
    <n v="15"/>
    <n v="38"/>
    <n v="0.71698113207547165"/>
  </r>
  <r>
    <d v="1997-04-23T00:00:00"/>
    <x v="85"/>
    <x v="9"/>
    <x v="8"/>
    <d v="1899-12-30T18:00:00"/>
    <s v="Near Konduz, Afghanistan"/>
    <x v="363"/>
    <x v="1444"/>
    <s v="Antonov AN-26"/>
    <n v="36"/>
    <n v="36"/>
    <n v="0"/>
    <n v="36"/>
    <n v="0"/>
    <n v="0"/>
  </r>
  <r>
    <d v="1997-05-08T00:00:00"/>
    <x v="85"/>
    <x v="9"/>
    <x v="6"/>
    <d v="1899-12-30T21:28:00"/>
    <s v="Huangtian, China"/>
    <x v="29"/>
    <x v="1718"/>
    <s v="Boeing B-737-31B"/>
    <n v="74"/>
    <n v="35"/>
    <n v="0"/>
    <n v="35"/>
    <n v="39"/>
    <n v="0.52702702702702697"/>
  </r>
  <r>
    <d v="1997-06-06T00:00:00"/>
    <x v="85"/>
    <x v="9"/>
    <x v="7"/>
    <d v="1899-12-30T07:35:00"/>
    <s v="Near Irumu, Congo"/>
    <x v="424"/>
    <x v="1927"/>
    <s v="Vickers Viscount 781D"/>
    <n v="27"/>
    <n v="27"/>
    <n v="0"/>
    <n v="27"/>
    <n v="0"/>
    <n v="0"/>
  </r>
  <r>
    <d v="1997-06-10T00:00:00"/>
    <x v="85"/>
    <x v="9"/>
    <x v="7"/>
    <s v="Unknown"/>
    <s v="Mandalgobi, Mongolia"/>
    <x v="572"/>
    <x v="1582"/>
    <s v="Harbin Yunshuji Y-12 II"/>
    <n v="12"/>
    <n v="7"/>
    <n v="0"/>
    <n v="7"/>
    <n v="5"/>
    <n v="0.41666666666666669"/>
  </r>
  <r>
    <d v="1997-07-03T00:00:00"/>
    <x v="85"/>
    <x v="9"/>
    <x v="1"/>
    <d v="1899-12-30T03:49:00"/>
    <s v="Madh Island, India"/>
    <x v="131"/>
    <x v="1928"/>
    <s v="Fokker F-27 Friendship 200"/>
    <n v="2"/>
    <n v="2"/>
    <n v="0"/>
    <n v="2"/>
    <n v="0"/>
    <n v="0"/>
  </r>
  <r>
    <d v="1997-07-05T00:00:00"/>
    <x v="85"/>
    <x v="9"/>
    <x v="1"/>
    <s v="Unknown"/>
    <s v="Skwentna, Alaska"/>
    <x v="175"/>
    <x v="657"/>
    <s v="de Havilland DHC-2"/>
    <n v="5"/>
    <n v="4"/>
    <n v="0"/>
    <n v="4"/>
    <n v="1"/>
    <n v="0.2"/>
  </r>
  <r>
    <d v="1997-07-06T00:00:00"/>
    <x v="85"/>
    <x v="9"/>
    <x v="1"/>
    <s v="Unknown"/>
    <s v="Near Saravena, Colombia"/>
    <x v="38"/>
    <x v="164"/>
    <s v="Mil Mi-17 (helicopter)"/>
    <n v="29"/>
    <n v="25"/>
    <n v="0"/>
    <n v="25"/>
    <n v="4"/>
    <n v="0.13793103448275862"/>
  </r>
  <r>
    <d v="1997-07-09T00:00:00"/>
    <x v="85"/>
    <x v="9"/>
    <x v="1"/>
    <d v="1899-12-30T09:30:00"/>
    <s v="Suzano, Brazil"/>
    <x v="53"/>
    <x v="451"/>
    <s v="Fokker 100"/>
    <n v="60"/>
    <n v="1"/>
    <n v="0"/>
    <n v="1"/>
    <n v="59"/>
    <n v="0.98333333333333328"/>
  </r>
  <r>
    <d v="1997-07-11T00:00:00"/>
    <x v="85"/>
    <x v="9"/>
    <x v="1"/>
    <d v="1899-12-30T21:55:00"/>
    <s v="Off Santiago de Cuba, Cuba"/>
    <x v="65"/>
    <x v="123"/>
    <s v="Antonov AN-24"/>
    <n v="44"/>
    <n v="44"/>
    <n v="0"/>
    <n v="44"/>
    <n v="0"/>
    <n v="0"/>
  </r>
  <r>
    <d v="1997-07-12T00:00:00"/>
    <x v="85"/>
    <x v="9"/>
    <x v="1"/>
    <d v="1899-12-30T17:30:00"/>
    <s v="Skagway, Alaska"/>
    <x v="175"/>
    <x v="1929"/>
    <s v="Piper PA-32"/>
    <n v="6"/>
    <n v="4"/>
    <n v="0"/>
    <n v="4"/>
    <n v="2"/>
    <n v="0.33333333333333331"/>
  </r>
  <r>
    <d v="1997-07-17T00:00:00"/>
    <x v="85"/>
    <x v="9"/>
    <x v="1"/>
    <d v="1899-12-30T11:56:00"/>
    <s v="Bandung, Indonesia"/>
    <x v="148"/>
    <x v="1930"/>
    <s v="Fokker F-27 Friendship 600"/>
    <n v="50"/>
    <n v="30"/>
    <n v="0"/>
    <n v="30"/>
    <n v="20"/>
    <n v="0.4"/>
  </r>
  <r>
    <d v="1997-07-18T00:00:00"/>
    <x v="85"/>
    <x v="9"/>
    <x v="1"/>
    <d v="1899-12-30T10:32:00"/>
    <s v="Goroka,  New Guinea"/>
    <x v="122"/>
    <x v="1931"/>
    <s v="de Havilland Canada DHC-6 Twin Otter 300"/>
    <n v="4"/>
    <n v="2"/>
    <n v="0"/>
    <n v="2"/>
    <n v="2"/>
    <n v="0.5"/>
  </r>
  <r>
    <d v="1997-07-21T00:00:00"/>
    <x v="85"/>
    <x v="9"/>
    <x v="1"/>
    <d v="1899-12-30T13:08:00"/>
    <s v="Near Ranong, Thailand"/>
    <x v="86"/>
    <x v="1932"/>
    <s v="Learjet 31"/>
    <n v="2"/>
    <n v="2"/>
    <n v="0"/>
    <n v="2"/>
    <n v="0"/>
    <n v="0"/>
  </r>
  <r>
    <d v="1997-07-29T00:00:00"/>
    <x v="85"/>
    <x v="9"/>
    <x v="1"/>
    <s v="Unknown"/>
    <s v="Calabar , Nigeria"/>
    <x v="198"/>
    <x v="1933"/>
    <s v="BAC One-Eleven 203AE"/>
    <n v="55"/>
    <n v="1"/>
    <n v="0"/>
    <n v="1"/>
    <n v="54"/>
    <n v="0.98181818181818181"/>
  </r>
  <r>
    <d v="1997-07-30T00:00:00"/>
    <x v="85"/>
    <x v="9"/>
    <x v="1"/>
    <d v="1899-12-30T10:30:00"/>
    <s v="Florence, Italy"/>
    <x v="31"/>
    <x v="1480"/>
    <s v="Aerospatiale ATR-42-512"/>
    <n v="17"/>
    <n v="1"/>
    <n v="0"/>
    <n v="1"/>
    <n v="16"/>
    <n v="0.94117647058823528"/>
  </r>
  <r>
    <d v="1997-08-06T00:00:00"/>
    <x v="85"/>
    <x v="9"/>
    <x v="2"/>
    <d v="1899-12-30T01:42:00"/>
    <s v="Agana, Guam"/>
    <x v="480"/>
    <x v="884"/>
    <s v="Boeing B-747-300"/>
    <n v="254"/>
    <n v="229"/>
    <n v="0"/>
    <n v="229"/>
    <n v="25"/>
    <n v="9.8425196850393706E-2"/>
  </r>
  <r>
    <d v="1997-08-07T00:00:00"/>
    <x v="85"/>
    <x v="9"/>
    <x v="2"/>
    <d v="1899-12-30T12:36:00"/>
    <s v="Miami, Florida"/>
    <x v="89"/>
    <x v="1934"/>
    <s v="McDonnell Douglas DC-8-61F"/>
    <n v="4"/>
    <n v="4"/>
    <n v="0"/>
    <n v="4"/>
    <n v="0"/>
    <n v="0"/>
  </r>
  <r>
    <d v="1997-08-10T00:00:00"/>
    <x v="85"/>
    <x v="9"/>
    <x v="2"/>
    <d v="1899-12-30T08:15:00"/>
    <s v="Matsu Island, Taiwan"/>
    <x v="229"/>
    <x v="1546"/>
    <s v="Dornier DO-228-212"/>
    <n v="16"/>
    <n v="16"/>
    <n v="0"/>
    <n v="16"/>
    <n v="0"/>
    <n v="0"/>
  </r>
  <r>
    <d v="1997-08-10T00:00:00"/>
    <x v="85"/>
    <x v="9"/>
    <x v="2"/>
    <d v="1899-12-30T13:30:00"/>
    <s v="100 miles SW of Kuujjuaq, Quebec, Canada"/>
    <x v="174"/>
    <x v="2"/>
    <s v="Cessna 180K"/>
    <n v="2"/>
    <n v="2"/>
    <n v="0"/>
    <n v="2"/>
    <n v="0"/>
    <n v="0"/>
  </r>
  <r>
    <d v="1997-08-14T00:00:00"/>
    <x v="85"/>
    <x v="9"/>
    <x v="2"/>
    <d v="1899-12-30T16:35:00"/>
    <s v="Tindal, NT, Australia"/>
    <x v="623"/>
    <x v="657"/>
    <s v="Cessna 210"/>
    <n v="5"/>
    <n v="5"/>
    <n v="0"/>
    <n v="5"/>
    <n v="0"/>
    <n v="0"/>
  </r>
  <r>
    <d v="1997-08-15T00:00:00"/>
    <x v="85"/>
    <x v="9"/>
    <x v="2"/>
    <d v="1899-12-30T19:30:00"/>
    <s v="Criciúma, Brazil"/>
    <x v="53"/>
    <x v="1935"/>
    <s v="Cessna 550 Citation II"/>
    <n v="2"/>
    <n v="2"/>
    <n v="0"/>
    <n v="2"/>
    <n v="0"/>
    <n v="0"/>
  </r>
  <r>
    <d v="1997-08-29T00:00:00"/>
    <x v="85"/>
    <x v="9"/>
    <x v="2"/>
    <s v="Unknown"/>
    <s v="Puerto Inirida, Venezuela"/>
    <x v="210"/>
    <x v="826"/>
    <s v="Pilatus PC-6 Turbo Porter / Cessna 206"/>
    <n v="12"/>
    <n v="12"/>
    <n v="0"/>
    <n v="12"/>
    <n v="0"/>
    <n v="0"/>
  </r>
  <r>
    <d v="1997-09-03T00:00:00"/>
    <x v="85"/>
    <x v="9"/>
    <x v="0"/>
    <d v="1899-12-30T14:00:00"/>
    <s v="Phnom Penh, Cambodia"/>
    <x v="440"/>
    <x v="1715"/>
    <s v="Tupolev TU-134"/>
    <n v="66"/>
    <n v="65"/>
    <n v="0"/>
    <n v="65"/>
    <n v="1"/>
    <n v="1.5151515151515152E-2"/>
  </r>
  <r>
    <d v="1997-09-06T00:00:00"/>
    <x v="85"/>
    <x v="9"/>
    <x v="0"/>
    <d v="1899-12-30T19:44:00"/>
    <s v="Near Miri, Malaysia"/>
    <x v="249"/>
    <x v="1936"/>
    <s v="Dornier 228-212"/>
    <n v="10"/>
    <n v="10"/>
    <n v="0"/>
    <n v="10"/>
    <n v="0"/>
    <n v="0"/>
  </r>
  <r>
    <d v="1997-09-12T00:00:00"/>
    <x v="85"/>
    <x v="9"/>
    <x v="0"/>
    <s v="Unknown"/>
    <s v="Near Uvira, Zaire"/>
    <x v="236"/>
    <x v="1937"/>
    <s v="de Havilland Canada DHC-6 Twin Otter 300"/>
    <n v="22"/>
    <n v="22"/>
    <n v="0"/>
    <n v="22"/>
    <n v="0"/>
    <n v="0"/>
  </r>
  <r>
    <d v="1997-09-13T00:00:00"/>
    <x v="85"/>
    <x v="9"/>
    <x v="0"/>
    <d v="1899-12-30T17:10:00"/>
    <s v="Off Namibia, Africa"/>
    <x v="624"/>
    <x v="1938"/>
    <s v="Tupolev TU-154M / C-141 Starlifter"/>
    <n v="33"/>
    <n v="33"/>
    <n v="0"/>
    <n v="33"/>
    <n v="0"/>
    <n v="0"/>
  </r>
  <r>
    <d v="1997-09-26T00:00:00"/>
    <x v="85"/>
    <x v="9"/>
    <x v="0"/>
    <d v="1899-12-30T13:34:00"/>
    <s v="Buah Nabar, Indonesia"/>
    <x v="148"/>
    <x v="364"/>
    <s v="Airbus A300-B4-200"/>
    <n v="234"/>
    <n v="234"/>
    <n v="0"/>
    <n v="234"/>
    <n v="0"/>
    <n v="0"/>
  </r>
  <r>
    <d v="1997-10-08T00:00:00"/>
    <x v="85"/>
    <x v="9"/>
    <x v="3"/>
    <d v="1899-12-30T07:23:00"/>
    <s v="Near Montrose, Colorado"/>
    <x v="96"/>
    <x v="1247"/>
    <s v="Cessna 208B Caravan I"/>
    <n v="9"/>
    <n v="9"/>
    <n v="0"/>
    <n v="9"/>
    <n v="0"/>
    <n v="0"/>
  </r>
  <r>
    <d v="1997-10-09T00:00:00"/>
    <x v="85"/>
    <x v="9"/>
    <x v="3"/>
    <d v="1899-12-30T03:00:00"/>
    <s v="Banjul, Gambia"/>
    <x v="121"/>
    <x v="1939"/>
    <s v="Beech Super King Air 200"/>
    <n v="9"/>
    <n v="8"/>
    <n v="0"/>
    <n v="8"/>
    <n v="1"/>
    <n v="0.1111111111111111"/>
  </r>
  <r>
    <d v="1997-10-10T00:00:00"/>
    <x v="85"/>
    <x v="9"/>
    <x v="3"/>
    <d v="1899-12-30T22:23:00"/>
    <s v="Nuevo Berlin, Uruguay"/>
    <x v="51"/>
    <x v="526"/>
    <s v="McDonnell Douglas DC-9-32"/>
    <n v="74"/>
    <n v="74"/>
    <n v="0"/>
    <n v="74"/>
    <n v="0"/>
    <n v="0"/>
  </r>
  <r>
    <d v="1997-10-10T00:00:00"/>
    <x v="85"/>
    <x v="9"/>
    <x v="3"/>
    <s v="Unknown"/>
    <s v="Taipei, Taiwan"/>
    <x v="229"/>
    <x v="1332"/>
    <s v="Lockheed C-130H Hercules"/>
    <n v="5"/>
    <n v="5"/>
    <n v="0"/>
    <n v="5"/>
    <n v="0"/>
    <n v="0"/>
  </r>
  <r>
    <d v="1997-10-12T00:00:00"/>
    <x v="85"/>
    <x v="9"/>
    <x v="3"/>
    <d v="1899-12-30T17:28:00"/>
    <s v="Monterey Bay, near PacifiGrove, California"/>
    <x v="625"/>
    <x v="2"/>
    <s v="Rutan Long EZ (experimental aircraft)"/>
    <n v="1"/>
    <n v="1"/>
    <n v="0"/>
    <n v="1"/>
    <n v="0"/>
    <n v="0"/>
  </r>
  <r>
    <d v="1997-10-29T00:00:00"/>
    <x v="85"/>
    <x v="9"/>
    <x v="3"/>
    <s v="Unknown"/>
    <s v="Jalal-Abad, Afghanistan"/>
    <x v="363"/>
    <x v="440"/>
    <s v="Yakovlev YAK-40"/>
    <n v="26"/>
    <n v="2"/>
    <n v="0"/>
    <n v="2"/>
    <n v="24"/>
    <n v="0.92307692307692313"/>
  </r>
  <r>
    <d v="1997-10-30T00:00:00"/>
    <x v="85"/>
    <x v="9"/>
    <x v="3"/>
    <s v="Unknown"/>
    <s v="Near La Roche, Alberta, Canada"/>
    <x v="192"/>
    <x v="17"/>
    <s v="Cessna 206 Seneca"/>
    <n v="6"/>
    <n v="3"/>
    <n v="0"/>
    <n v="3"/>
    <n v="3"/>
    <n v="0.5"/>
  </r>
  <r>
    <d v="1997-11-08T00:00:00"/>
    <x v="85"/>
    <x v="9"/>
    <x v="5"/>
    <d v="1899-12-30T08:08:00"/>
    <s v="Near Barrow, Alaska"/>
    <x v="175"/>
    <x v="1925"/>
    <s v="Cessna 208B Caravan I"/>
    <n v="8"/>
    <n v="8"/>
    <n v="0"/>
    <n v="8"/>
    <n v="0"/>
    <n v="0"/>
  </r>
  <r>
    <d v="1997-12-05T00:00:00"/>
    <x v="85"/>
    <x v="9"/>
    <x v="9"/>
    <d v="1899-12-30T14:46:00"/>
    <s v="Irkutsk-2, Russia"/>
    <x v="34"/>
    <x v="759"/>
    <s v="Antonov AN-124-100"/>
    <n v="23"/>
    <n v="23"/>
    <n v="44"/>
    <n v="67"/>
    <n v="0"/>
    <n v="0"/>
  </r>
  <r>
    <d v="1997-12-09T00:00:00"/>
    <x v="85"/>
    <x v="9"/>
    <x v="9"/>
    <d v="1899-12-30T15:26:00"/>
    <s v="Little Grand Rapids, Canada"/>
    <x v="83"/>
    <x v="1940"/>
    <s v="Embraer 110P1 Bandeirante"/>
    <n v="17"/>
    <n v="4"/>
    <n v="0"/>
    <n v="4"/>
    <n v="13"/>
    <n v="0.76470588235294112"/>
  </r>
  <r>
    <d v="1997-12-13T00:00:00"/>
    <x v="85"/>
    <x v="9"/>
    <x v="9"/>
    <d v="1899-12-30T17:05:00"/>
    <s v="La Veriente, Bolivia"/>
    <x v="94"/>
    <x v="1941"/>
    <s v="Swearingen SA-226T Metro II"/>
    <n v="19"/>
    <n v="10"/>
    <n v="0"/>
    <n v="10"/>
    <n v="9"/>
    <n v="0.47368421052631576"/>
  </r>
  <r>
    <d v="1997-12-16T00:00:00"/>
    <x v="85"/>
    <x v="9"/>
    <x v="9"/>
    <d v="1899-12-30T18:35:00"/>
    <s v="Sharjah, United Arab Emirates"/>
    <x v="282"/>
    <x v="1737"/>
    <s v="Tupolev TU-154"/>
    <n v="86"/>
    <n v="85"/>
    <n v="0"/>
    <n v="85"/>
    <n v="1"/>
    <n v="1.1627906976744186E-2"/>
  </r>
  <r>
    <d v="1997-12-16T00:00:00"/>
    <x v="85"/>
    <x v="9"/>
    <x v="9"/>
    <d v="1899-12-30T13:30:00"/>
    <s v="Near Mackenzie, British Colombia, Canada"/>
    <x v="533"/>
    <x v="1942"/>
    <s v="Cessna 402C"/>
    <n v="3"/>
    <n v="3"/>
    <n v="0"/>
    <n v="3"/>
    <n v="0"/>
    <n v="0"/>
  </r>
  <r>
    <d v="1997-12-17T00:00:00"/>
    <x v="85"/>
    <x v="9"/>
    <x v="9"/>
    <d v="1899-12-30T21:13:00"/>
    <s v="Fotina, Greece"/>
    <x v="61"/>
    <x v="1943"/>
    <s v="Yakovlev YAK-42"/>
    <n v="70"/>
    <n v="70"/>
    <n v="0"/>
    <n v="70"/>
    <n v="0"/>
    <n v="0"/>
  </r>
  <r>
    <d v="1997-12-19T00:00:00"/>
    <x v="85"/>
    <x v="9"/>
    <x v="9"/>
    <d v="1899-12-30T16:13:00"/>
    <s v="Near Palembang, Indonesia"/>
    <x v="148"/>
    <x v="1944"/>
    <s v="Boeing B-737-300"/>
    <n v="104"/>
    <n v="104"/>
    <n v="0"/>
    <n v="104"/>
    <n v="0"/>
    <n v="0"/>
  </r>
  <r>
    <d v="1997-12-20T00:00:00"/>
    <x v="85"/>
    <x v="9"/>
    <x v="9"/>
    <s v="Unknown"/>
    <s v="Tanagra, Greece"/>
    <x v="61"/>
    <x v="1945"/>
    <s v="Lockheed C-130H Hercules"/>
    <n v="5"/>
    <n v="5"/>
    <n v="0"/>
    <n v="5"/>
    <n v="0"/>
    <n v="0"/>
  </r>
  <r>
    <d v="1997-12-27T00:00:00"/>
    <x v="85"/>
    <x v="9"/>
    <x v="9"/>
    <s v="Unknown"/>
    <s v="AtlantiOcean, off Angola"/>
    <x v="626"/>
    <x v="1946"/>
    <s v="Antonov An-72"/>
    <n v="5"/>
    <n v="5"/>
    <n v="0"/>
    <n v="5"/>
    <n v="0"/>
    <n v="0"/>
  </r>
  <r>
    <d v="1997-12-28T00:00:00"/>
    <x v="85"/>
    <x v="9"/>
    <x v="9"/>
    <d v="1899-12-30T23:10:00"/>
    <s v="Over the PacifiOcean"/>
    <x v="309"/>
    <x v="111"/>
    <s v="Boeing B-747-122"/>
    <n v="393"/>
    <n v="1"/>
    <n v="0"/>
    <n v="1"/>
    <n v="392"/>
    <n v="0.99745547073791352"/>
  </r>
  <r>
    <d v="1997-12-31T00:00:00"/>
    <x v="85"/>
    <x v="9"/>
    <x v="9"/>
    <d v="1899-12-30T07:45:00"/>
    <s v="Rio Sidra, Panama"/>
    <x v="124"/>
    <x v="1947"/>
    <s v="Britten Norman BN-2A Trislander"/>
    <n v="10"/>
    <n v="10"/>
    <n v="0"/>
    <n v="10"/>
    <n v="0"/>
    <n v="0"/>
  </r>
  <r>
    <d v="1998-01-09T00:00:00"/>
    <x v="86"/>
    <x v="9"/>
    <x v="11"/>
    <d v="1899-12-30T17:04:00"/>
    <s v="Maiden, North Carolina"/>
    <x v="169"/>
    <x v="1410"/>
    <s v="Cessna 208B Caravan I"/>
    <n v="1"/>
    <n v="1"/>
    <n v="0"/>
    <n v="1"/>
    <n v="0"/>
    <n v="0"/>
  </r>
  <r>
    <d v="1998-01-13T00:00:00"/>
    <x v="86"/>
    <x v="9"/>
    <x v="11"/>
    <d v="1899-12-30T22:30:00"/>
    <s v="Tor Kach, Pakistan"/>
    <x v="227"/>
    <x v="440"/>
    <s v="Antonov AN-12BP"/>
    <n v="51"/>
    <n v="51"/>
    <n v="0"/>
    <n v="51"/>
    <n v="0"/>
    <n v="0"/>
  </r>
  <r>
    <d v="1998-01-13T00:00:00"/>
    <x v="86"/>
    <x v="9"/>
    <x v="11"/>
    <d v="1899-12-30T18:30:00"/>
    <s v="Brno, Czech Republic"/>
    <x v="627"/>
    <x v="1948"/>
    <s v="Let 410UVP"/>
    <n v="2"/>
    <n v="2"/>
    <n v="0"/>
    <n v="2"/>
    <n v="0"/>
    <n v="0"/>
  </r>
  <r>
    <d v="1998-01-27T00:00:00"/>
    <x v="86"/>
    <x v="9"/>
    <x v="11"/>
    <d v="1899-12-30T11:45:00"/>
    <s v="Yangon (Rangoon), Myanmar"/>
    <x v="304"/>
    <x v="1889"/>
    <s v="Fokker F-27 Friendship 600"/>
    <n v="45"/>
    <n v="16"/>
    <n v="0"/>
    <n v="16"/>
    <n v="29"/>
    <n v="0.64444444444444449"/>
  </r>
  <r>
    <d v="1998-02-02T00:00:00"/>
    <x v="86"/>
    <x v="9"/>
    <x v="10"/>
    <d v="1899-12-30T11:00:00"/>
    <s v="Pagalungan, Philippines"/>
    <x v="193"/>
    <x v="1949"/>
    <s v="McDonnell Douglas DC-9-32"/>
    <n v="104"/>
    <n v="104"/>
    <n v="0"/>
    <n v="104"/>
    <n v="0"/>
    <n v="0"/>
  </r>
  <r>
    <d v="1998-02-03T00:00:00"/>
    <x v="86"/>
    <x v="9"/>
    <x v="10"/>
    <d v="1899-12-30T15:15:00"/>
    <s v="Near Cavalese, Trento, Italy"/>
    <x v="628"/>
    <x v="246"/>
    <s v="Grummand EA-6B"/>
    <n v="2"/>
    <n v="0"/>
    <n v="20"/>
    <n v="20"/>
    <n v="2"/>
    <n v="1"/>
  </r>
  <r>
    <d v="1998-02-04T00:00:00"/>
    <x v="86"/>
    <x v="9"/>
    <x v="10"/>
    <d v="1899-12-30T22:17:00"/>
    <s v="Terceira, Portugal"/>
    <x v="167"/>
    <x v="1950"/>
    <s v="Antonov 12BP"/>
    <n v="7"/>
    <n v="7"/>
    <n v="0"/>
    <n v="7"/>
    <n v="0"/>
    <n v="0"/>
  </r>
  <r>
    <d v="1998-02-05T00:00:00"/>
    <x v="86"/>
    <x v="9"/>
    <x v="10"/>
    <d v="1899-12-30T12:10:00"/>
    <s v="Near Navafria, Spain"/>
    <x v="19"/>
    <x v="1083"/>
    <s v="CASA 212-S1 Aviocar 100"/>
    <n v="5"/>
    <n v="5"/>
    <n v="0"/>
    <n v="5"/>
    <n v="0"/>
    <n v="0"/>
  </r>
  <r>
    <d v="1998-02-12T00:00:00"/>
    <x v="86"/>
    <x v="9"/>
    <x v="10"/>
    <d v="1899-12-30T08:30:00"/>
    <s v="Near Nasir, Sudan"/>
    <x v="123"/>
    <x v="1951"/>
    <s v="Antonov AN-32"/>
    <n v="57"/>
    <n v="27"/>
    <n v="0"/>
    <n v="27"/>
    <n v="30"/>
    <n v="0.52631578947368418"/>
  </r>
  <r>
    <d v="1998-02-16T00:00:00"/>
    <x v="86"/>
    <x v="9"/>
    <x v="10"/>
    <d v="1899-12-30T20:09:00"/>
    <s v="Taipei, Taiwan"/>
    <x v="229"/>
    <x v="741"/>
    <s v="Airbus A300-622R"/>
    <n v="196"/>
    <n v="196"/>
    <n v="7"/>
    <n v="203"/>
    <n v="0"/>
    <n v="0"/>
  </r>
  <r>
    <d v="1998-03-05T00:00:00"/>
    <x v="86"/>
    <x v="9"/>
    <x v="4"/>
    <d v="1899-12-30T05:20:00"/>
    <s v="Near Clarksville, Tennesee"/>
    <x v="357"/>
    <x v="1658"/>
    <s v="Cessna 208B Caravan I Super Cargomaster"/>
    <n v="1"/>
    <n v="1"/>
    <n v="0"/>
    <n v="1"/>
    <n v="0"/>
    <n v="0"/>
  </r>
  <r>
    <d v="1998-03-07T00:00:00"/>
    <x v="86"/>
    <x v="9"/>
    <x v="4"/>
    <d v="1899-12-30T08:38:00"/>
    <s v="Bismark, North Dakota"/>
    <x v="401"/>
    <x v="1952"/>
    <s v="Cessna 208B Caravan I Super Cargomaster"/>
    <n v="1"/>
    <n v="1"/>
    <n v="0"/>
    <n v="1"/>
    <n v="0"/>
    <n v="0"/>
  </r>
  <r>
    <d v="1998-03-10T00:00:00"/>
    <x v="86"/>
    <x v="9"/>
    <x v="4"/>
    <d v="1899-12-30T16:35:00"/>
    <s v="Mombasa, Kenya"/>
    <x v="135"/>
    <x v="1953"/>
    <s v="Boeing 707-336C"/>
    <n v="6"/>
    <n v="6"/>
    <n v="0"/>
    <n v="6"/>
    <n v="0"/>
    <n v="0"/>
  </r>
  <r>
    <d v="1998-03-18T00:00:00"/>
    <x v="86"/>
    <x v="9"/>
    <x v="4"/>
    <d v="1899-12-30T19:31:00"/>
    <s v="Off Hsinchu, Taiwan"/>
    <x v="229"/>
    <x v="1546"/>
    <s v="Saab340B"/>
    <n v="13"/>
    <n v="13"/>
    <n v="0"/>
    <n v="13"/>
    <n v="0"/>
    <n v="0"/>
  </r>
  <r>
    <d v="1998-03-19T00:00:00"/>
    <x v="86"/>
    <x v="9"/>
    <x v="4"/>
    <d v="1899-12-30T14:00:00"/>
    <s v="Near Charasyab, Afghanistan"/>
    <x v="363"/>
    <x v="440"/>
    <s v="Boeing B-727-228"/>
    <n v="45"/>
    <n v="45"/>
    <n v="0"/>
    <n v="45"/>
    <n v="0"/>
    <n v="0"/>
  </r>
  <r>
    <d v="1998-03-22T00:00:00"/>
    <x v="86"/>
    <x v="9"/>
    <x v="4"/>
    <d v="1899-12-30T19:42:00"/>
    <s v="Bacolod, Philippines"/>
    <x v="193"/>
    <x v="254"/>
    <s v="Airbus A.320-214"/>
    <n v="127"/>
    <n v="0"/>
    <n v="3"/>
    <n v="3"/>
    <n v="127"/>
    <n v="1"/>
  </r>
  <r>
    <d v="1998-03-28T00:00:00"/>
    <x v="86"/>
    <x v="9"/>
    <x v="4"/>
    <d v="1899-12-30T09:35:00"/>
    <s v="Piura, Peru"/>
    <x v="101"/>
    <x v="882"/>
    <s v="Antonov AN-32"/>
    <n v="55"/>
    <n v="22"/>
    <n v="1"/>
    <n v="23"/>
    <n v="33"/>
    <n v="0.6"/>
  </r>
  <r>
    <d v="1998-03-31T00:00:00"/>
    <x v="86"/>
    <x v="9"/>
    <x v="4"/>
    <s v="Unknown"/>
    <s v="Near Mexico City, Mexico"/>
    <x v="70"/>
    <x v="1954"/>
    <s v="Convair CV-240-53"/>
    <n v="4"/>
    <n v="2"/>
    <n v="0"/>
    <n v="2"/>
    <n v="2"/>
    <n v="0.5"/>
  </r>
  <r>
    <d v="1998-04-20T00:00:00"/>
    <x v="86"/>
    <x v="9"/>
    <x v="8"/>
    <d v="1899-12-30T16:47:00"/>
    <s v="Near Bogota, Colombia"/>
    <x v="38"/>
    <x v="112"/>
    <s v="Boeing B-727-230"/>
    <n v="53"/>
    <n v="53"/>
    <n v="0"/>
    <n v="53"/>
    <n v="0"/>
    <n v="0"/>
  </r>
  <r>
    <d v="1998-05-05T00:00:00"/>
    <x v="86"/>
    <x v="9"/>
    <x v="6"/>
    <d v="1899-12-30T21:30:00"/>
    <s v="Andoas, Peru"/>
    <x v="101"/>
    <x v="882"/>
    <s v="Boeing B-737-282"/>
    <n v="88"/>
    <n v="75"/>
    <n v="0"/>
    <n v="75"/>
    <n v="13"/>
    <n v="0.14772727272727273"/>
  </r>
  <r>
    <d v="1998-05-12T00:00:00"/>
    <x v="86"/>
    <x v="9"/>
    <x v="6"/>
    <d v="1899-12-30T19:30:00"/>
    <s v="Near Nema, Mauritania"/>
    <x v="49"/>
    <x v="1207"/>
    <s v="Xian Yunshuji Y-7-100C"/>
    <n v="42"/>
    <n v="39"/>
    <n v="0"/>
    <n v="39"/>
    <n v="3"/>
    <n v="7.1428571428571425E-2"/>
  </r>
  <r>
    <d v="1998-05-25T00:00:00"/>
    <x v="86"/>
    <x v="9"/>
    <x v="6"/>
    <d v="1899-12-30T10:20:00"/>
    <s v="Near Longtiang, Laos"/>
    <x v="275"/>
    <x v="1955"/>
    <s v="Yakovlev YAK-40"/>
    <n v="26"/>
    <n v="26"/>
    <n v="0"/>
    <n v="26"/>
    <n v="0"/>
    <n v="0"/>
  </r>
  <r>
    <d v="1998-05-25T00:00:00"/>
    <x v="86"/>
    <x v="9"/>
    <x v="6"/>
    <d v="1899-12-30T00:32:00"/>
    <s v="Indian Trail, North Carolina"/>
    <x v="169"/>
    <x v="1956"/>
    <s v="Bell 206L-3"/>
    <n v="5"/>
    <n v="5"/>
    <n v="0"/>
    <n v="5"/>
    <n v="0"/>
    <n v="0"/>
  </r>
  <r>
    <d v="1998-05-26T00:00:00"/>
    <x v="86"/>
    <x v="9"/>
    <x v="6"/>
    <d v="1899-12-30T09:30:00"/>
    <s v="Near Erdenet, Mongolia"/>
    <x v="572"/>
    <x v="1582"/>
    <s v="Harbin Yunshuji Y-12 II"/>
    <n v="28"/>
    <n v="28"/>
    <n v="0"/>
    <n v="28"/>
    <n v="0"/>
    <n v="0"/>
  </r>
  <r>
    <d v="1998-06-18T00:00:00"/>
    <x v="86"/>
    <x v="9"/>
    <x v="7"/>
    <d v="1899-12-30T07:28:00"/>
    <s v="Montreal, Canada"/>
    <x v="83"/>
    <x v="1957"/>
    <s v="Swearingen SA-226TC Metroliner II"/>
    <n v="11"/>
    <n v="11"/>
    <n v="0"/>
    <n v="11"/>
    <n v="0"/>
    <n v="0"/>
  </r>
  <r>
    <d v="1998-06-25T00:00:00"/>
    <x v="86"/>
    <x v="9"/>
    <x v="7"/>
    <d v="1899-12-30T09:32:00"/>
    <s v="Mt. Waialeale, Hawaii"/>
    <x v="297"/>
    <x v="1958"/>
    <s v="Eurocopter AS-350-BA"/>
    <n v="6"/>
    <n v="6"/>
    <n v="0"/>
    <n v="6"/>
    <n v="0"/>
    <n v="0"/>
  </r>
  <r>
    <d v="1998-07-13T00:00:00"/>
    <x v="86"/>
    <x v="9"/>
    <x v="1"/>
    <d v="1899-12-30T23:15:00"/>
    <s v="Off Rasal, United Arab Emirates"/>
    <x v="282"/>
    <x v="1959"/>
    <s v="Ilyushin 76MD"/>
    <n v="8"/>
    <n v="8"/>
    <n v="0"/>
    <n v="8"/>
    <n v="0"/>
    <n v="0"/>
  </r>
  <r>
    <d v="1998-07-16T00:00:00"/>
    <x v="86"/>
    <x v="9"/>
    <x v="1"/>
    <d v="1899-12-30T21:41:00"/>
    <s v="Córdoba, Argentina"/>
    <x v="98"/>
    <x v="1960"/>
    <s v="Rockwell Sabreliner 60"/>
    <n v="3"/>
    <n v="3"/>
    <n v="0"/>
    <n v="3"/>
    <n v="0"/>
    <n v="0"/>
  </r>
  <r>
    <d v="1998-07-17T00:00:00"/>
    <x v="86"/>
    <x v="9"/>
    <x v="1"/>
    <d v="1899-12-30T04:15:00"/>
    <s v="Asmara, Eritrea"/>
    <x v="629"/>
    <x v="1961"/>
    <s v="Ilyushin II-76"/>
    <n v="10"/>
    <n v="10"/>
    <n v="0"/>
    <n v="10"/>
    <n v="0"/>
    <n v="0"/>
  </r>
  <r>
    <d v="1998-07-23T00:00:00"/>
    <x v="86"/>
    <x v="9"/>
    <x v="1"/>
    <s v="Unknown"/>
    <s v="Pico de Orizaba, Mexico"/>
    <x v="70"/>
    <x v="252"/>
    <s v="Shorts SC-7 Skyvan 3-100"/>
    <n v="4"/>
    <n v="4"/>
    <n v="0"/>
    <n v="4"/>
    <n v="0"/>
    <n v="0"/>
  </r>
  <r>
    <d v="1998-07-27T00:00:00"/>
    <x v="86"/>
    <x v="9"/>
    <x v="1"/>
    <s v="Unknown"/>
    <s v="Southhampton, England"/>
    <x v="7"/>
    <x v="1962"/>
    <s v="Consolidated PBY-5A Catalina"/>
    <n v="18"/>
    <n v="4"/>
    <n v="0"/>
    <n v="4"/>
    <n v="14"/>
    <n v="0.77777777777777779"/>
  </r>
  <r>
    <d v="1998-07-28T00:00:00"/>
    <x v="86"/>
    <x v="9"/>
    <x v="1"/>
    <s v="Unknown"/>
    <s v="Barcelona, Spain"/>
    <x v="19"/>
    <x v="1963"/>
    <s v="Swearingen SA.227AC Metro III"/>
    <n v="2"/>
    <n v="2"/>
    <n v="0"/>
    <n v="2"/>
    <n v="0"/>
    <n v="0"/>
  </r>
  <r>
    <d v="1998-07-29T00:00:00"/>
    <x v="86"/>
    <x v="9"/>
    <x v="1"/>
    <d v="1899-12-30T16:00:00"/>
    <s v="Manacapuru River, Brazil"/>
    <x v="53"/>
    <x v="1964"/>
    <s v="Embraer 110 Bandeirante"/>
    <n v="24"/>
    <n v="5"/>
    <n v="0"/>
    <n v="5"/>
    <n v="19"/>
    <n v="0.79166666666666663"/>
  </r>
  <r>
    <d v="1998-07-30T00:00:00"/>
    <x v="86"/>
    <x v="9"/>
    <x v="1"/>
    <d v="1899-12-30T11:05:00"/>
    <s v="Kochi, India"/>
    <x v="131"/>
    <x v="1965"/>
    <s v="Dornier 228-201"/>
    <n v="6"/>
    <n v="6"/>
    <n v="2"/>
    <n v="8"/>
    <n v="0"/>
    <n v="0"/>
  </r>
  <r>
    <d v="1999-02-25T00:00:00"/>
    <x v="87"/>
    <x v="9"/>
    <x v="10"/>
    <d v="1899-12-30T12:30:00"/>
    <s v="Genoa, Italy"/>
    <x v="31"/>
    <x v="1966"/>
    <s v="Dornier 328-110"/>
    <n v="31"/>
    <n v="4"/>
    <n v="0"/>
    <n v="4"/>
    <n v="27"/>
    <n v="0.87096774193548387"/>
  </r>
  <r>
    <d v="1998-07-30T00:00:00"/>
    <x v="86"/>
    <x v="9"/>
    <x v="1"/>
    <d v="1899-12-30T15:58:00"/>
    <s v="Near Quiberon, France"/>
    <x v="11"/>
    <x v="1967"/>
    <s v="Beechcraft 1900D / Cessna 177"/>
    <n v="15"/>
    <n v="15"/>
    <n v="0"/>
    <n v="15"/>
    <n v="0"/>
    <n v="0"/>
  </r>
  <r>
    <d v="1998-08-04T00:00:00"/>
    <x v="86"/>
    <x v="9"/>
    <x v="2"/>
    <d v="1899-12-30T17:58:00"/>
    <s v="Kincolith, British Columbia, Canada"/>
    <x v="2"/>
    <x v="1968"/>
    <s v="de Havilland Dash-2 Beaver"/>
    <n v="5"/>
    <n v="5"/>
    <n v="0"/>
    <n v="5"/>
    <n v="0"/>
    <n v="0"/>
  </r>
  <r>
    <d v="1998-08-11T00:00:00"/>
    <x v="86"/>
    <x v="9"/>
    <x v="2"/>
    <s v="Unknown"/>
    <s v="Saurimo, Angola"/>
    <x v="248"/>
    <x v="1906"/>
    <s v="Antonov An-12BP"/>
    <n v="13"/>
    <n v="1"/>
    <n v="0"/>
    <n v="1"/>
    <n v="12"/>
    <n v="0.92307692307692313"/>
  </r>
  <r>
    <d v="1998-08-19T00:00:00"/>
    <x v="86"/>
    <x v="9"/>
    <x v="2"/>
    <d v="1899-12-30T16:40:00"/>
    <s v="Foveaux Strait, New Zealand"/>
    <x v="78"/>
    <x v="1969"/>
    <s v="Cessna 402C"/>
    <n v="10"/>
    <n v="5"/>
    <n v="0"/>
    <n v="5"/>
    <n v="5"/>
    <n v="0.5"/>
  </r>
  <r>
    <d v="1998-08-21T00:00:00"/>
    <x v="86"/>
    <x v="9"/>
    <x v="2"/>
    <d v="1899-12-30T11:30:00"/>
    <s v="Near Ghorepani, Nepal"/>
    <x v="303"/>
    <x v="1970"/>
    <s v="de Havilland Canada DHC-6 Twin Otter 300"/>
    <n v="18"/>
    <n v="18"/>
    <n v="0"/>
    <n v="18"/>
    <n v="0"/>
    <n v="0"/>
  </r>
  <r>
    <d v="1998-08-23T00:00:00"/>
    <x v="86"/>
    <x v="9"/>
    <x v="2"/>
    <d v="1899-12-30T17:40:00"/>
    <s v="Roseau, Dominica"/>
    <x v="630"/>
    <x v="1971"/>
    <s v="Cessna 402C"/>
    <n v="11"/>
    <n v="11"/>
    <n v="0"/>
    <n v="11"/>
    <n v="0"/>
    <n v="0"/>
  </r>
  <r>
    <d v="1998-08-24T00:00:00"/>
    <x v="86"/>
    <x v="9"/>
    <x v="2"/>
    <d v="1899-12-30T16:46:00"/>
    <s v="Pretoria, South Africa"/>
    <x v="84"/>
    <x v="1972"/>
    <s v="DC-3-65TP"/>
    <n v="2"/>
    <n v="1"/>
    <n v="0"/>
    <n v="1"/>
    <n v="1"/>
    <n v="0.5"/>
  </r>
  <r>
    <d v="1998-08-24T00:00:00"/>
    <x v="86"/>
    <x v="9"/>
    <x v="2"/>
    <d v="1899-12-30T08:35:00"/>
    <s v="Manibagi, Myanmar"/>
    <x v="304"/>
    <x v="1889"/>
    <s v="Fokker F-27 Friendship 600"/>
    <n v="44"/>
    <n v="44"/>
    <n v="0"/>
    <n v="44"/>
    <n v="0"/>
    <n v="0"/>
  </r>
  <r>
    <d v="1998-08-29T00:00:00"/>
    <x v="86"/>
    <x v="9"/>
    <x v="2"/>
    <d v="1899-12-30T13:03:00"/>
    <s v="Quito, Ecuador"/>
    <x v="144"/>
    <x v="123"/>
    <s v="Tupolev TU-154M"/>
    <n v="91"/>
    <n v="70"/>
    <n v="10"/>
    <n v="80"/>
    <n v="21"/>
    <n v="0.23076923076923078"/>
  </r>
  <r>
    <d v="1998-09-02T00:00:00"/>
    <x v="86"/>
    <x v="9"/>
    <x v="0"/>
    <s v="Unknown"/>
    <s v="Angola"/>
    <x v="248"/>
    <x v="1973"/>
    <s v="Antonov AN-26"/>
    <n v="24"/>
    <n v="24"/>
    <n v="0"/>
    <n v="24"/>
    <n v="0"/>
    <n v="0"/>
  </r>
  <r>
    <d v="1998-09-02T00:00:00"/>
    <x v="86"/>
    <x v="9"/>
    <x v="0"/>
    <d v="1899-12-30T21:30:00"/>
    <s v="Off Peggy's Cove, Nova Scotia, Canada"/>
    <x v="631"/>
    <x v="119"/>
    <s v="McDonnell Douglas MD-11"/>
    <n v="229"/>
    <n v="229"/>
    <n v="0"/>
    <n v="229"/>
    <n v="0"/>
    <n v="0"/>
  </r>
  <r>
    <d v="1998-09-09T00:00:00"/>
    <x v="86"/>
    <x v="9"/>
    <x v="0"/>
    <d v="1899-12-30T10:45:00"/>
    <s v="Port Alsworth, Alaska"/>
    <x v="175"/>
    <x v="1974"/>
    <s v="de Havilland Dash-2 float plane"/>
    <n v="5"/>
    <n v="5"/>
    <n v="0"/>
    <n v="5"/>
    <n v="0"/>
    <n v="0"/>
  </r>
  <r>
    <d v="1998-09-10T00:00:00"/>
    <x v="86"/>
    <x v="9"/>
    <x v="0"/>
    <s v="Unknown"/>
    <s v="Islamabad, Pakistan"/>
    <x v="227"/>
    <x v="375"/>
    <s v="Lockheed C-130B Hercules"/>
    <n v="5"/>
    <n v="5"/>
    <n v="0"/>
    <n v="5"/>
    <n v="0"/>
    <n v="0"/>
  </r>
  <r>
    <d v="1999-07-01T00:00:00"/>
    <x v="87"/>
    <x v="9"/>
    <x v="1"/>
    <s v="Unknown"/>
    <s v="Luzamba, Angola"/>
    <x v="248"/>
    <x v="1899"/>
    <s v="Antonov 12B"/>
    <n v="5"/>
    <n v="1"/>
    <n v="0"/>
    <n v="1"/>
    <n v="4"/>
    <n v="0.8"/>
  </r>
  <r>
    <d v="2001-01-08T00:00:00"/>
    <x v="88"/>
    <x v="10"/>
    <x v="11"/>
    <s v="Unknown"/>
    <s v="Near Silimo, Indonesia"/>
    <x v="148"/>
    <x v="1975"/>
    <s v="CASA 212-MP Aviocar 200"/>
    <n v="9"/>
    <n v="9"/>
    <n v="0"/>
    <n v="9"/>
    <n v="0"/>
    <n v="0"/>
  </r>
  <r>
    <d v="1998-09-14T00:00:00"/>
    <x v="86"/>
    <x v="9"/>
    <x v="0"/>
    <d v="1899-12-30T11:52:00"/>
    <s v="Mount Cook, New Zealand"/>
    <x v="78"/>
    <x v="1976"/>
    <s v="Cessna 177B Cardinal"/>
    <n v="3"/>
    <n v="3"/>
    <n v="0"/>
    <n v="3"/>
    <n v="0"/>
    <n v="0"/>
  </r>
  <r>
    <d v="1998-09-25T00:00:00"/>
    <x v="86"/>
    <x v="9"/>
    <x v="0"/>
    <d v="1899-12-30T09:00:00"/>
    <s v="Near Nador, Morroco"/>
    <x v="632"/>
    <x v="1977"/>
    <s v="British Aerospace BAe-146-100"/>
    <n v="38"/>
    <n v="38"/>
    <n v="0"/>
    <n v="38"/>
    <n v="0"/>
    <n v="0"/>
  </r>
  <r>
    <d v="1998-09-28T00:00:00"/>
    <x v="86"/>
    <x v="9"/>
    <x v="0"/>
    <d v="1899-12-30T13:30:00"/>
    <s v="Praia, Cape Verde"/>
    <x v="633"/>
    <x v="1978"/>
    <s v="de Havilland Canada DHC-6 Twin Otter 300"/>
    <n v="22"/>
    <n v="1"/>
    <n v="0"/>
    <n v="1"/>
    <n v="21"/>
    <n v="0.95454545454545459"/>
  </r>
  <r>
    <d v="1998-09-29T00:00:00"/>
    <x v="86"/>
    <x v="9"/>
    <x v="0"/>
    <d v="1899-12-30T13:50:00"/>
    <s v="Off Mannar, Sri Lanka"/>
    <x v="209"/>
    <x v="1979"/>
    <s v="Antonov AN-24RV"/>
    <n v="55"/>
    <n v="55"/>
    <n v="0"/>
    <n v="55"/>
    <n v="0"/>
    <n v="0"/>
  </r>
  <r>
    <d v="1998-10-02T00:00:00"/>
    <x v="86"/>
    <x v="9"/>
    <x v="3"/>
    <d v="1899-12-30T09:45:00"/>
    <s v="Near Canaima, Venezuela"/>
    <x v="210"/>
    <x v="1813"/>
    <s v="Douglas DC-3C"/>
    <n v="27"/>
    <n v="1"/>
    <n v="0"/>
    <n v="1"/>
    <n v="26"/>
    <n v="0.96296296296296291"/>
  </r>
  <r>
    <d v="1998-10-10T00:00:00"/>
    <x v="86"/>
    <x v="9"/>
    <x v="3"/>
    <s v="Unknown"/>
    <s v="Near Kindu, Congo"/>
    <x v="424"/>
    <x v="1980"/>
    <s v="Boeing B-727-30"/>
    <n v="41"/>
    <n v="41"/>
    <n v="0"/>
    <n v="41"/>
    <n v="0"/>
    <n v="0"/>
  </r>
  <r>
    <d v="1998-10-21T00:00:00"/>
    <x v="86"/>
    <x v="9"/>
    <x v="3"/>
    <d v="1899-12-30T13:51:00"/>
    <s v="Yerevan, Armenia"/>
    <x v="522"/>
    <x v="1981"/>
    <s v="Yakovlev YAK-40"/>
    <n v="37"/>
    <n v="0"/>
    <n v="4"/>
    <n v="4"/>
    <n v="37"/>
    <n v="1"/>
  </r>
  <r>
    <d v="1998-10-21T00:00:00"/>
    <x v="86"/>
    <x v="9"/>
    <x v="3"/>
    <d v="1899-12-30T08:52:00"/>
    <s v="Fortaleza, Brazil"/>
    <x v="53"/>
    <x v="1982"/>
    <s v="Embraer 120RT Brasilia"/>
    <n v="3"/>
    <n v="3"/>
    <n v="1"/>
    <n v="4"/>
    <n v="0"/>
    <n v="0"/>
  </r>
  <r>
    <d v="1998-10-25T00:00:00"/>
    <x v="86"/>
    <x v="9"/>
    <x v="3"/>
    <s v="Unknown"/>
    <s v="Rwenzori mountains, Uganda"/>
    <x v="481"/>
    <x v="1983"/>
    <s v="Britten-Norman BN-2A-3 Islander"/>
    <n v="11"/>
    <n v="4"/>
    <n v="0"/>
    <n v="4"/>
    <n v="7"/>
    <n v="0.63636363636363635"/>
  </r>
  <r>
    <d v="1998-11-01T00:00:00"/>
    <x v="86"/>
    <x v="9"/>
    <x v="5"/>
    <d v="1899-12-30T13:14:00"/>
    <s v="Near Quetzaltenango, Guatemala"/>
    <x v="260"/>
    <x v="1984"/>
    <s v="Douglas DC-3C"/>
    <n v="18"/>
    <n v="11"/>
    <n v="0"/>
    <n v="11"/>
    <n v="7"/>
    <n v="0.3888888888888889"/>
  </r>
  <r>
    <d v="1998-11-11T00:00:00"/>
    <x v="86"/>
    <x v="9"/>
    <x v="5"/>
    <d v="1899-12-30T05:20:00"/>
    <s v="Near Krasnoyarsk, Russia"/>
    <x v="34"/>
    <x v="1746"/>
    <s v="Antonov AN-12"/>
    <n v="13"/>
    <n v="13"/>
    <n v="0"/>
    <n v="13"/>
    <n v="0"/>
    <n v="0"/>
  </r>
  <r>
    <d v="1998-11-17T00:00:00"/>
    <x v="86"/>
    <x v="9"/>
    <x v="5"/>
    <s v="Unknown"/>
    <s v="Koror, Nepal"/>
    <x v="303"/>
    <x v="1985"/>
    <s v="Cessna 207 Skywagon"/>
    <n v="9"/>
    <n v="9"/>
    <n v="0"/>
    <n v="9"/>
    <n v="0"/>
    <n v="0"/>
  </r>
  <r>
    <d v="1998-11-21T00:00:00"/>
    <x v="86"/>
    <x v="9"/>
    <x v="5"/>
    <d v="1899-12-30T17:43:00"/>
    <s v="Edgewater, Maryland"/>
    <x v="15"/>
    <x v="2"/>
    <s v="Burgess RV-6 experimental"/>
    <n v="1"/>
    <n v="1"/>
    <n v="0"/>
    <n v="1"/>
    <n v="0"/>
    <n v="0"/>
  </r>
  <r>
    <d v="1998-11-23T00:00:00"/>
    <x v="86"/>
    <x v="9"/>
    <x v="5"/>
    <d v="1899-12-30T00:30:00"/>
    <s v="Victoria, British Columbia"/>
    <x v="634"/>
    <x v="1986"/>
    <s v="Cessna 208B Caravan I Super Cargomaster"/>
    <n v="2"/>
    <n v="2"/>
    <n v="0"/>
    <n v="2"/>
    <n v="0"/>
    <n v="0"/>
  </r>
  <r>
    <d v="1998-11-27T00:00:00"/>
    <x v="86"/>
    <x v="9"/>
    <x v="5"/>
    <s v="Unknown"/>
    <s v="King Island, Tasmania"/>
    <x v="195"/>
    <x v="17"/>
    <s v="unknown"/>
    <n v="6"/>
    <n v="4"/>
    <n v="0"/>
    <n v="4"/>
    <n v="2"/>
    <n v="0.33333333333333331"/>
  </r>
  <r>
    <d v="1998-12-02T00:00:00"/>
    <x v="86"/>
    <x v="9"/>
    <x v="9"/>
    <d v="1899-12-30T12:16:00"/>
    <s v="Umpire, Arkansas"/>
    <x v="95"/>
    <x v="1987"/>
    <s v="Cessna 501 Citation I SP"/>
    <n v="1"/>
    <n v="1"/>
    <n v="0"/>
    <n v="1"/>
    <n v="0"/>
    <n v="0"/>
  </r>
  <r>
    <d v="1998-12-07T00:00:00"/>
    <x v="86"/>
    <x v="9"/>
    <x v="9"/>
    <d v="1899-12-30T11:13:00"/>
    <s v="Baie-Comeau, Canada"/>
    <x v="83"/>
    <x v="1988"/>
    <s v="Britten-Norman Trislander"/>
    <n v="10"/>
    <n v="7"/>
    <n v="0"/>
    <n v="7"/>
    <n v="3"/>
    <n v="0.3"/>
  </r>
  <r>
    <d v="1999-07-02T00:00:00"/>
    <x v="87"/>
    <x v="9"/>
    <x v="1"/>
    <d v="1899-12-30T14:27:00"/>
    <s v="Sittwe, Myanmar"/>
    <x v="304"/>
    <x v="1889"/>
    <s v="Fokker F-27 Friendship 600"/>
    <n v="8"/>
    <n v="8"/>
    <n v="0"/>
    <n v="8"/>
    <n v="0"/>
    <n v="0"/>
  </r>
  <r>
    <d v="1998-12-11T00:00:00"/>
    <x v="86"/>
    <x v="9"/>
    <x v="9"/>
    <d v="1899-12-30T19:10:00"/>
    <s v="Near Surat Thani, Thailand"/>
    <x v="86"/>
    <x v="748"/>
    <s v="Airbus A-310-204"/>
    <n v="146"/>
    <n v="102"/>
    <n v="0"/>
    <n v="102"/>
    <n v="44"/>
    <n v="0.30136986301369861"/>
  </r>
  <r>
    <d v="1998-12-14T00:00:00"/>
    <x v="86"/>
    <x v="9"/>
    <x v="9"/>
    <s v="Unknown"/>
    <s v="Near Cuito, Angola"/>
    <x v="248"/>
    <x v="1989"/>
    <s v="Antonov AN-12BP"/>
    <n v="11"/>
    <n v="11"/>
    <n v="0"/>
    <n v="11"/>
    <n v="0"/>
    <n v="0"/>
  </r>
  <r>
    <d v="1998-12-17T00:00:00"/>
    <x v="86"/>
    <x v="9"/>
    <x v="9"/>
    <s v="Unknown"/>
    <s v="Saurimo, Angola"/>
    <x v="248"/>
    <x v="1990"/>
    <s v="Antonov 12"/>
    <n v="10"/>
    <n v="1"/>
    <n v="0"/>
    <n v="1"/>
    <n v="9"/>
    <n v="0.9"/>
  </r>
  <r>
    <d v="1998-12-22T00:00:00"/>
    <x v="86"/>
    <x v="9"/>
    <x v="9"/>
    <d v="1899-12-30T00:15:00"/>
    <s v="Medellín, Colombia"/>
    <x v="38"/>
    <x v="1806"/>
    <s v="Antonov 32B"/>
    <n v="5"/>
    <n v="5"/>
    <n v="0"/>
    <n v="5"/>
    <n v="0"/>
    <n v="0"/>
  </r>
  <r>
    <d v="1998-12-26T00:00:00"/>
    <x v="86"/>
    <x v="9"/>
    <x v="9"/>
    <d v="1899-12-30T12:00:00"/>
    <s v="Vila Nova, Angola"/>
    <x v="248"/>
    <x v="1622"/>
    <s v="Lockheed Martin L-100-30 Hercules"/>
    <n v="14"/>
    <n v="14"/>
    <n v="0"/>
    <n v="14"/>
    <n v="0"/>
    <n v="0"/>
  </r>
  <r>
    <d v="1999-01-02T00:00:00"/>
    <x v="87"/>
    <x v="9"/>
    <x v="11"/>
    <s v="Unknown"/>
    <s v="Near Huambo, Angola"/>
    <x v="248"/>
    <x v="1991"/>
    <s v="Lockheed L-100-30 Hercules"/>
    <n v="9"/>
    <n v="9"/>
    <n v="0"/>
    <n v="9"/>
    <n v="0"/>
    <n v="0"/>
  </r>
  <r>
    <d v="1999-01-12T00:00:00"/>
    <x v="87"/>
    <x v="9"/>
    <x v="11"/>
    <d v="1899-12-30T17:00:00"/>
    <s v="Guernsey, Channel Islands, England"/>
    <x v="635"/>
    <x v="1992"/>
    <s v="Fokker F-27 Friendship 600"/>
    <n v="2"/>
    <n v="2"/>
    <n v="0"/>
    <n v="2"/>
    <n v="0"/>
    <n v="0"/>
  </r>
  <r>
    <d v="1999-01-13T00:00:00"/>
    <x v="87"/>
    <x v="9"/>
    <x v="11"/>
    <s v="Unknown"/>
    <s v="Geilenkirchen, Germany"/>
    <x v="4"/>
    <x v="1993"/>
    <s v="Boeing KC-135E"/>
    <n v="4"/>
    <n v="4"/>
    <n v="0"/>
    <n v="4"/>
    <n v="0"/>
    <n v="0"/>
  </r>
  <r>
    <d v="1999-01-13T00:00:00"/>
    <x v="87"/>
    <x v="9"/>
    <x v="11"/>
    <d v="1899-12-30T06:33:00"/>
    <s v="Mayne Island, British Columbia, Canada"/>
    <x v="2"/>
    <x v="1994"/>
    <s v="Douglas DC-3C"/>
    <n v="2"/>
    <n v="2"/>
    <n v="0"/>
    <n v="2"/>
    <n v="0"/>
    <n v="0"/>
  </r>
  <r>
    <d v="1999-01-16T00:00:00"/>
    <x v="87"/>
    <x v="9"/>
    <x v="11"/>
    <d v="1899-12-30T14:30:00"/>
    <s v="Coconut Island, QLD, Australia"/>
    <x v="45"/>
    <x v="1995"/>
    <s v="Britten Norman BN-2A-26"/>
    <n v="4"/>
    <n v="3"/>
    <n v="0"/>
    <n v="3"/>
    <n v="1"/>
    <n v="0.25"/>
  </r>
  <r>
    <d v="1999-01-17T00:00:00"/>
    <x v="87"/>
    <x v="9"/>
    <x v="11"/>
    <d v="1899-12-30T16:30:00"/>
    <s v="Jumla, Nepal"/>
    <x v="303"/>
    <x v="1996"/>
    <s v="Cessna 208 Caravan I"/>
    <n v="12"/>
    <n v="4"/>
    <n v="0"/>
    <n v="4"/>
    <n v="8"/>
    <n v="0.66666666666666663"/>
  </r>
  <r>
    <d v="1999-01-21T00:00:00"/>
    <x v="87"/>
    <x v="9"/>
    <x v="11"/>
    <d v="1899-12-30T08:10:00"/>
    <s v="Bluefields, Nicaragua"/>
    <x v="179"/>
    <x v="1997"/>
    <s v="Antonov AN-26"/>
    <n v="28"/>
    <n v="28"/>
    <n v="0"/>
    <n v="28"/>
    <n v="0"/>
    <n v="0"/>
  </r>
  <r>
    <d v="1999-02-02T00:00:00"/>
    <x v="87"/>
    <x v="9"/>
    <x v="10"/>
    <d v="1899-12-30T05:08:00"/>
    <s v="Luanda, Angola"/>
    <x v="248"/>
    <x v="1998"/>
    <s v="Antonov AN-12"/>
    <n v="14"/>
    <n v="14"/>
    <n v="13"/>
    <n v="27"/>
    <n v="0"/>
    <n v="0"/>
  </r>
  <r>
    <d v="1999-02-03T00:00:00"/>
    <x v="87"/>
    <x v="9"/>
    <x v="10"/>
    <d v="1899-12-30T10:20:00"/>
    <s v="Hoskins, Papua New Guinea"/>
    <x v="186"/>
    <x v="1999"/>
    <s v="Britten Norman BN-2A Trislander"/>
    <n v="11"/>
    <n v="11"/>
    <n v="0"/>
    <n v="11"/>
    <n v="0"/>
    <n v="0"/>
  </r>
  <r>
    <d v="1999-02-08T00:00:00"/>
    <x v="87"/>
    <x v="9"/>
    <x v="10"/>
    <s v="Unknown"/>
    <s v="Kinshasa,  DemocratiRepubliCongo"/>
    <x v="593"/>
    <x v="2000"/>
    <s v="Lockheed L-188A Electra"/>
    <n v="7"/>
    <n v="7"/>
    <n v="0"/>
    <n v="7"/>
    <n v="0"/>
    <n v="0"/>
  </r>
  <r>
    <d v="1999-02-12T00:00:00"/>
    <x v="87"/>
    <x v="9"/>
    <x v="10"/>
    <d v="1899-12-30T10:30:00"/>
    <s v="Near Bishop, California"/>
    <x v="28"/>
    <x v="1811"/>
    <s v="Beechcraft C99"/>
    <n v="1"/>
    <n v="1"/>
    <n v="0"/>
    <n v="1"/>
    <n v="0"/>
    <n v="0"/>
  </r>
  <r>
    <d v="1999-02-24T00:00:00"/>
    <x v="87"/>
    <x v="9"/>
    <x v="10"/>
    <d v="1899-12-30T16:34:00"/>
    <s v="Rui'an, China"/>
    <x v="29"/>
    <x v="1470"/>
    <s v="Tupolev TU-154"/>
    <n v="61"/>
    <n v="61"/>
    <n v="0"/>
    <n v="61"/>
    <n v="0"/>
    <n v="0"/>
  </r>
  <r>
    <d v="1999-03-07T00:00:00"/>
    <x v="87"/>
    <x v="9"/>
    <x v="4"/>
    <d v="1899-12-30T08:23:00"/>
    <s v="New Delhi, India"/>
    <x v="131"/>
    <x v="201"/>
    <s v="Antonov AN-32 Transport"/>
    <n v="19"/>
    <n v="19"/>
    <n v="3"/>
    <n v="22"/>
    <n v="0"/>
    <n v="0"/>
  </r>
  <r>
    <d v="1999-03-18T00:00:00"/>
    <x v="87"/>
    <x v="9"/>
    <x v="4"/>
    <d v="1899-12-30T16:05:00"/>
    <s v="Near Tame, Colombia"/>
    <x v="38"/>
    <x v="2001"/>
    <s v="Douglas DC-3C (C-47A-DK)"/>
    <n v="8"/>
    <n v="8"/>
    <n v="8"/>
    <n v="16"/>
    <n v="0"/>
    <n v="0"/>
  </r>
  <r>
    <d v="1999-03-19T00:00:00"/>
    <x v="87"/>
    <x v="9"/>
    <x v="4"/>
    <d v="1899-12-30T09:45:00"/>
    <s v="Davis Inlet, Newfoundland, Canada"/>
    <x v="371"/>
    <x v="2002"/>
    <s v="de Havilland Canada DHC-6 Twin Otter 300"/>
    <n v="2"/>
    <n v="1"/>
    <n v="0"/>
    <n v="1"/>
    <n v="1"/>
    <n v="0.5"/>
  </r>
  <r>
    <d v="1999-04-07T00:00:00"/>
    <x v="87"/>
    <x v="9"/>
    <x v="8"/>
    <d v="1899-12-30T11:30:00"/>
    <s v="Ribeirao Preto, Brazil"/>
    <x v="53"/>
    <x v="2003"/>
    <s v="Learjet 24D"/>
    <n v="5"/>
    <n v="5"/>
    <n v="0"/>
    <n v="5"/>
    <n v="0"/>
    <n v="0"/>
  </r>
  <r>
    <d v="1999-04-07T00:00:00"/>
    <x v="87"/>
    <x v="9"/>
    <x v="8"/>
    <d v="1899-12-30T00:33:00"/>
    <s v="Near Ceyhan, Turkey"/>
    <x v="243"/>
    <x v="531"/>
    <s v="Boeing 737-4Q8"/>
    <n v="6"/>
    <n v="6"/>
    <n v="0"/>
    <n v="6"/>
    <n v="0"/>
    <n v="0"/>
  </r>
  <r>
    <d v="1999-04-08T00:00:00"/>
    <x v="87"/>
    <x v="9"/>
    <x v="8"/>
    <d v="1899-12-30T11:35:00"/>
    <s v="Near Malaga, Colombia"/>
    <x v="38"/>
    <x v="1544"/>
    <s v="de Havilland Canada DHC-6 Twin Otter 300"/>
    <n v="5"/>
    <n v="5"/>
    <n v="0"/>
    <n v="5"/>
    <n v="0"/>
    <n v="0"/>
  </r>
  <r>
    <d v="1999-04-15T00:00:00"/>
    <x v="87"/>
    <x v="9"/>
    <x v="8"/>
    <d v="1899-12-30T16:05:00"/>
    <s v="Shanghi, China"/>
    <x v="29"/>
    <x v="2004"/>
    <s v="McDonnell Douglas MD-11"/>
    <n v="3"/>
    <n v="3"/>
    <n v="0"/>
    <n v="3"/>
    <n v="0"/>
    <n v="0"/>
  </r>
  <r>
    <d v="1999-05-08T00:00:00"/>
    <x v="87"/>
    <x v="9"/>
    <x v="6"/>
    <d v="1899-12-30T19:21:00"/>
    <s v="Off Port Vila, Vanuatu"/>
    <x v="442"/>
    <x v="1642"/>
    <s v="de Havilland Canada DHC-6 Twin Otter 300"/>
    <n v="12"/>
    <n v="7"/>
    <n v="0"/>
    <n v="7"/>
    <n v="5"/>
    <n v="0.41666666666666669"/>
  </r>
  <r>
    <d v="1999-05-24T00:00:00"/>
    <x v="87"/>
    <x v="9"/>
    <x v="6"/>
    <d v="1899-12-30T13:15:00"/>
    <s v="Kunching, Malaysia"/>
    <x v="249"/>
    <x v="2005"/>
    <s v="de Havilland Canada DHC-4A"/>
    <n v="5"/>
    <n v="5"/>
    <n v="0"/>
    <n v="5"/>
    <n v="0"/>
    <n v="0"/>
  </r>
  <r>
    <d v="1999-05-29T00:00:00"/>
    <x v="87"/>
    <x v="9"/>
    <x v="6"/>
    <d v="1899-12-30T14:30:00"/>
    <s v="Ol Kiombo, Kenya"/>
    <x v="135"/>
    <x v="2006"/>
    <s v="Let 410UVP-E"/>
    <n v="2"/>
    <n v="2"/>
    <n v="0"/>
    <n v="2"/>
    <n v="0"/>
    <n v="0"/>
  </r>
  <r>
    <d v="1999-06-01T00:00:00"/>
    <x v="87"/>
    <x v="9"/>
    <x v="7"/>
    <d v="1899-12-30T23:50:00"/>
    <s v="Little Rock, Arkansas"/>
    <x v="95"/>
    <x v="124"/>
    <s v="McDonnell Douglas MD-82"/>
    <n v="145"/>
    <n v="11"/>
    <n v="0"/>
    <n v="11"/>
    <n v="134"/>
    <n v="0.92413793103448272"/>
  </r>
  <r>
    <d v="1999-06-03T00:00:00"/>
    <x v="87"/>
    <x v="9"/>
    <x v="7"/>
    <s v="Unknown"/>
    <s v="Near Khartoum, Sudan"/>
    <x v="123"/>
    <x v="1951"/>
    <s v="Antonov 32"/>
    <n v="50"/>
    <n v="50"/>
    <n v="0"/>
    <n v="50"/>
    <n v="0"/>
    <n v="0"/>
  </r>
  <r>
    <d v="1999-06-09T00:00:00"/>
    <x v="87"/>
    <x v="9"/>
    <x v="7"/>
    <s v="Unknown"/>
    <s v="Coron, Philippines"/>
    <x v="193"/>
    <x v="2007"/>
    <s v="Britten-Norman BN-2A-21 Islander"/>
    <n v="1"/>
    <n v="1"/>
    <n v="0"/>
    <n v="1"/>
    <n v="0"/>
    <n v="0"/>
  </r>
  <r>
    <d v="1999-06-09T00:00:00"/>
    <x v="87"/>
    <x v="9"/>
    <x v="7"/>
    <d v="1899-12-30T10:50:00"/>
    <s v="Juneau, Alaska"/>
    <x v="175"/>
    <x v="2008"/>
    <s v="Eurocopter AS-350BA"/>
    <n v="7"/>
    <n v="7"/>
    <n v="0"/>
    <n v="7"/>
    <n v="0"/>
    <n v="0"/>
  </r>
  <r>
    <d v="1999-06-17T00:00:00"/>
    <x v="87"/>
    <x v="9"/>
    <x v="7"/>
    <d v="1899-12-30T08:52:00"/>
    <s v="Goroka, Papua New Guinea"/>
    <x v="186"/>
    <x v="1999"/>
    <s v="Embraer 110P2 Bandeirante"/>
    <n v="17"/>
    <n v="17"/>
    <n v="0"/>
    <n v="17"/>
    <n v="0"/>
    <n v="0"/>
  </r>
  <r>
    <d v="1999-06-25T00:00:00"/>
    <x v="87"/>
    <x v="9"/>
    <x v="7"/>
    <d v="1899-12-30T13:20:00"/>
    <s v="Long Haul Lake, Manatoba, Canada"/>
    <x v="636"/>
    <x v="2009"/>
    <s v="de Havilland Canada DHC-3 Otter"/>
    <n v="2"/>
    <n v="1"/>
    <n v="0"/>
    <n v="1"/>
    <n v="1"/>
    <n v="0.5"/>
  </r>
  <r>
    <d v="1999-06-30T00:00:00"/>
    <x v="87"/>
    <x v="9"/>
    <x v="7"/>
    <d v="1899-12-30T02:42:00"/>
    <s v="Seraing, Belgium"/>
    <x v="5"/>
    <x v="2010"/>
    <s v="Beechcraft 99"/>
    <n v="2"/>
    <n v="2"/>
    <n v="0"/>
    <n v="2"/>
    <n v="0"/>
    <n v="0"/>
  </r>
  <r>
    <d v="1999-07-04T00:00:00"/>
    <x v="87"/>
    <x v="9"/>
    <x v="1"/>
    <d v="1899-12-30T12:05:00"/>
    <s v="Villavicencio, Colombia"/>
    <x v="38"/>
    <x v="2011"/>
    <s v="Douglas DC-6A"/>
    <n v="18"/>
    <n v="5"/>
    <n v="0"/>
    <n v="5"/>
    <n v="13"/>
    <n v="0.72222222222222221"/>
  </r>
  <r>
    <d v="1999-07-07T00:00:00"/>
    <x v="87"/>
    <x v="9"/>
    <x v="1"/>
    <d v="1899-12-30T19:51:00"/>
    <s v="Near Kathmandu, Nepal"/>
    <x v="303"/>
    <x v="2012"/>
    <s v="Boeing 727-243F"/>
    <n v="5"/>
    <n v="5"/>
    <n v="0"/>
    <n v="5"/>
    <n v="0"/>
    <n v="0"/>
  </r>
  <r>
    <d v="1999-07-09T00:00:00"/>
    <x v="87"/>
    <x v="9"/>
    <x v="1"/>
    <d v="1899-12-30T04:30:00"/>
    <s v="Toluca , Mexico"/>
    <x v="70"/>
    <x v="2013"/>
    <s v="Hawker Siddeley HS-125"/>
    <n v="4"/>
    <n v="4"/>
    <n v="0"/>
    <n v="4"/>
    <n v="0"/>
    <n v="0"/>
  </r>
  <r>
    <d v="1999-07-16T00:00:00"/>
    <x v="87"/>
    <x v="9"/>
    <x v="1"/>
    <d v="1899-12-30T21:41:00"/>
    <s v="Off Martha's Vineyard, Massachusetts"/>
    <x v="75"/>
    <x v="2"/>
    <s v="Piper PA-32-R301 Saratoga II HP"/>
    <n v="3"/>
    <n v="3"/>
    <n v="0"/>
    <n v="3"/>
    <n v="0"/>
    <n v="0"/>
  </r>
  <r>
    <d v="1999-07-20T00:00:00"/>
    <x v="87"/>
    <x v="9"/>
    <x v="1"/>
    <d v="1899-12-30T11:00:00"/>
    <s v="Near Bluefields, Nicaragua"/>
    <x v="179"/>
    <x v="2014"/>
    <s v="Cessna 208B Grand Caravan"/>
    <n v="16"/>
    <n v="16"/>
    <n v="0"/>
    <n v="16"/>
    <n v="0"/>
    <n v="0"/>
  </r>
  <r>
    <d v="1999-07-23T00:00:00"/>
    <x v="87"/>
    <x v="9"/>
    <x v="1"/>
    <d v="1899-12-30T11:25:00"/>
    <s v="Tokyo, Japan"/>
    <x v="137"/>
    <x v="516"/>
    <s v="Boeing B-747"/>
    <n v="517"/>
    <n v="1"/>
    <n v="0"/>
    <n v="1"/>
    <n v="516"/>
    <n v="0.99806576402321079"/>
  </r>
  <r>
    <d v="1999-07-23T00:00:00"/>
    <x v="87"/>
    <x v="9"/>
    <x v="1"/>
    <d v="1899-12-30T03:30:00"/>
    <s v="Near Orito, Colombia"/>
    <x v="38"/>
    <x v="0"/>
    <s v="de Havilland Canada DHC-7-102"/>
    <n v="7"/>
    <n v="7"/>
    <n v="0"/>
    <n v="7"/>
    <n v="0"/>
    <n v="0"/>
  </r>
  <r>
    <d v="1999-07-24T00:00:00"/>
    <x v="87"/>
    <x v="9"/>
    <x v="1"/>
    <d v="1899-12-30T05:35:00"/>
    <s v="Nasevou Village, Fiji"/>
    <x v="508"/>
    <x v="2015"/>
    <s v="Embraer 110P1 Bandeirante"/>
    <n v="17"/>
    <n v="17"/>
    <n v="0"/>
    <n v="17"/>
    <n v="0"/>
    <n v="0"/>
  </r>
  <r>
    <d v="1999-07-31T00:00:00"/>
    <x v="87"/>
    <x v="9"/>
    <x v="1"/>
    <d v="1899-12-30T08:30:00"/>
    <s v="Marine City, Michigan"/>
    <x v="90"/>
    <x v="2"/>
    <s v="Beech King Air 65-A90"/>
    <n v="10"/>
    <n v="10"/>
    <n v="0"/>
    <n v="10"/>
    <n v="0"/>
    <n v="0"/>
  </r>
  <r>
    <d v="1999-08-07T00:00:00"/>
    <x v="87"/>
    <x v="9"/>
    <x v="2"/>
    <d v="1899-12-30T12:00:00"/>
    <s v="Santo Antao, Cape Verde Islands"/>
    <x v="637"/>
    <x v="2016"/>
    <s v="Dornier 228-201"/>
    <n v="18"/>
    <n v="18"/>
    <n v="0"/>
    <n v="18"/>
    <n v="0"/>
    <n v="0"/>
  </r>
  <r>
    <d v="1999-08-12T00:00:00"/>
    <x v="87"/>
    <x v="9"/>
    <x v="2"/>
    <d v="1899-12-30T23:58:00"/>
    <s v="Sept-Îles, Canada"/>
    <x v="83"/>
    <x v="2017"/>
    <s v="Beechcraft 1900D"/>
    <n v="4"/>
    <n v="1"/>
    <n v="0"/>
    <n v="1"/>
    <n v="3"/>
    <n v="0.75"/>
  </r>
  <r>
    <d v="1999-08-22T00:00:00"/>
    <x v="87"/>
    <x v="9"/>
    <x v="2"/>
    <d v="1899-12-30T18:45:00"/>
    <s v="Hong Kong, China"/>
    <x v="29"/>
    <x v="741"/>
    <s v="McDonnell Douglas MD-11"/>
    <n v="315"/>
    <n v="3"/>
    <n v="0"/>
    <n v="3"/>
    <n v="312"/>
    <n v="0.99047619047619051"/>
  </r>
  <r>
    <d v="1999-08-24T00:00:00"/>
    <x v="87"/>
    <x v="9"/>
    <x v="2"/>
    <d v="1899-12-30T12:36:00"/>
    <s v="Hualian, Taiwan"/>
    <x v="229"/>
    <x v="2018"/>
    <s v="McDonnell Douglas MD-90-30"/>
    <n v="96"/>
    <n v="1"/>
    <n v="0"/>
    <n v="1"/>
    <n v="95"/>
    <n v="0.98958333333333337"/>
  </r>
  <r>
    <d v="1999-08-26T00:00:00"/>
    <x v="87"/>
    <x v="9"/>
    <x v="2"/>
    <d v="1899-12-30T10:54:00"/>
    <s v="Turtkul, Uzbekistan"/>
    <x v="463"/>
    <x v="2019"/>
    <s v="Yakovlev YAK-40"/>
    <n v="33"/>
    <n v="2"/>
    <n v="0"/>
    <n v="2"/>
    <n v="31"/>
    <n v="0.93939393939393945"/>
  </r>
  <r>
    <d v="1999-08-31T00:00:00"/>
    <x v="87"/>
    <x v="9"/>
    <x v="2"/>
    <d v="1899-12-30T20:55:00"/>
    <s v="Buenos Aires, Argentina"/>
    <x v="98"/>
    <x v="2020"/>
    <s v="Boeing B-737-204C"/>
    <n v="103"/>
    <n v="64"/>
    <n v="10"/>
    <n v="74"/>
    <n v="39"/>
    <n v="0.37864077669902912"/>
  </r>
  <r>
    <d v="1999-09-01T00:00:00"/>
    <x v="87"/>
    <x v="9"/>
    <x v="0"/>
    <d v="1899-12-30T10:26:00"/>
    <s v="Mount Meru, Tanzania"/>
    <x v="518"/>
    <x v="2021"/>
    <s v="Cessna 404 Titan II"/>
    <n v="12"/>
    <n v="12"/>
    <n v="0"/>
    <n v="12"/>
    <n v="0"/>
    <n v="0"/>
  </r>
  <r>
    <d v="1999-09-03T00:00:00"/>
    <x v="87"/>
    <x v="9"/>
    <x v="0"/>
    <d v="1899-12-30T12:50:00"/>
    <s v="Glasgow, Scotland"/>
    <x v="150"/>
    <x v="2022"/>
    <s v="Cessna 404 Titan Ambassador"/>
    <n v="11"/>
    <n v="8"/>
    <n v="0"/>
    <n v="8"/>
    <n v="3"/>
    <n v="0.27272727272727271"/>
  </r>
  <r>
    <d v="1999-09-05T00:00:00"/>
    <x v="87"/>
    <x v="9"/>
    <x v="0"/>
    <d v="1899-12-30T11:53:00"/>
    <s v="Westerly, Rhode Island"/>
    <x v="406"/>
    <x v="2023"/>
    <s v="Piper PA-32-260"/>
    <n v="5"/>
    <n v="3"/>
    <n v="0"/>
    <n v="3"/>
    <n v="2"/>
    <n v="0.4"/>
  </r>
  <r>
    <d v="1999-09-05T00:00:00"/>
    <x v="87"/>
    <x v="9"/>
    <x v="0"/>
    <d v="1899-12-30T10:30:00"/>
    <s v="Near Kathmandu, Nepal"/>
    <x v="303"/>
    <x v="1996"/>
    <s v="Hawker Siddeley HS-748-501 Super 2B"/>
    <n v="15"/>
    <n v="15"/>
    <n v="0"/>
    <n v="15"/>
    <n v="0"/>
    <n v="0"/>
  </r>
  <r>
    <d v="1999-09-14T00:00:00"/>
    <x v="87"/>
    <x v="9"/>
    <x v="0"/>
    <s v="Unknown"/>
    <s v="Bucharest, Romania"/>
    <x v="33"/>
    <x v="2024"/>
    <s v="Dassault Falcon 900B"/>
    <n v="13"/>
    <n v="7"/>
    <n v="0"/>
    <n v="7"/>
    <n v="6"/>
    <n v="0.46153846153846156"/>
  </r>
  <r>
    <d v="1999-09-14T00:00:00"/>
    <x v="87"/>
    <x v="9"/>
    <x v="0"/>
    <d v="1899-12-30T21:20:00"/>
    <s v="Belelm, Brazil"/>
    <x v="53"/>
    <x v="2025"/>
    <s v="Embraer 110 Bandeirante"/>
    <n v="2"/>
    <n v="2"/>
    <n v="0"/>
    <n v="2"/>
    <n v="0"/>
    <n v="0"/>
  </r>
  <r>
    <d v="1999-09-17T00:00:00"/>
    <x v="87"/>
    <x v="9"/>
    <x v="0"/>
    <s v="Unknown"/>
    <s v="Mt. Hidalgo, Mexico"/>
    <x v="70"/>
    <x v="252"/>
    <s v="Lockheed C-130A Hercules"/>
    <n v="5"/>
    <n v="5"/>
    <n v="0"/>
    <n v="5"/>
    <n v="0"/>
    <n v="0"/>
  </r>
  <r>
    <d v="1999-09-25T00:00:00"/>
    <x v="87"/>
    <x v="9"/>
    <x v="0"/>
    <d v="1899-12-30T17:25:00"/>
    <s v="Mt. Mauna Loa, Hawaii"/>
    <x v="297"/>
    <x v="2026"/>
    <s v="Piper PA-31-350 Navajo Chieftain"/>
    <n v="10"/>
    <n v="10"/>
    <n v="0"/>
    <n v="10"/>
    <n v="0"/>
    <n v="0"/>
  </r>
  <r>
    <d v="1999-10-02T00:00:00"/>
    <x v="87"/>
    <x v="9"/>
    <x v="3"/>
    <d v="1899-12-30T19:15:00"/>
    <s v="Dhahran, Saudi Arabia"/>
    <x v="310"/>
    <x v="2027"/>
    <s v="Bell 214ST helicopter"/>
    <n v="20"/>
    <n v="12"/>
    <n v="0"/>
    <n v="12"/>
    <n v="8"/>
    <n v="0.4"/>
  </r>
  <r>
    <d v="1999-10-24T00:00:00"/>
    <x v="87"/>
    <x v="9"/>
    <x v="3"/>
    <d v="1899-12-30T10:15:00"/>
    <s v="Off Genova, Italy"/>
    <x v="31"/>
    <x v="2028"/>
    <s v="Learjet 35A"/>
    <n v="3"/>
    <n v="3"/>
    <n v="0"/>
    <n v="3"/>
    <n v="0"/>
    <n v="0"/>
  </r>
  <r>
    <d v="1999-10-24T00:00:00"/>
    <x v="87"/>
    <x v="9"/>
    <x v="3"/>
    <s v="Unknown"/>
    <s v="San Carlos, Venezuela"/>
    <x v="210"/>
    <x v="2029"/>
    <s v="Arava 201"/>
    <n v="6"/>
    <n v="6"/>
    <n v="0"/>
    <n v="6"/>
    <n v="0"/>
    <n v="0"/>
  </r>
  <r>
    <d v="1999-10-25T00:00:00"/>
    <x v="87"/>
    <x v="9"/>
    <x v="3"/>
    <d v="1899-12-30T11:20:00"/>
    <s v="Aberdeen, South Dakota"/>
    <x v="638"/>
    <x v="824"/>
    <s v="Gates Learjet 35"/>
    <n v="6"/>
    <n v="6"/>
    <n v="0"/>
    <n v="6"/>
    <n v="0"/>
    <n v="0"/>
  </r>
  <r>
    <d v="1999-10-31T00:00:00"/>
    <x v="87"/>
    <x v="9"/>
    <x v="3"/>
    <d v="1899-12-30T06:52:00"/>
    <s v="Off Nantucket Island, Massachusetts"/>
    <x v="75"/>
    <x v="919"/>
    <s v="Boeing B-767-366ER"/>
    <n v="217"/>
    <n v="217"/>
    <n v="0"/>
    <n v="217"/>
    <n v="0"/>
    <n v="0"/>
  </r>
  <r>
    <d v="1999-10-31T00:00:00"/>
    <x v="87"/>
    <x v="9"/>
    <x v="3"/>
    <d v="1899-12-30T09:35:00"/>
    <s v="Charllis, Idaho"/>
    <x v="46"/>
    <x v="2030"/>
    <s v="Cessna U206F"/>
    <n v="4"/>
    <n v="4"/>
    <n v="0"/>
    <n v="4"/>
    <n v="0"/>
    <n v="0"/>
  </r>
  <r>
    <d v="2001-01-04T00:00:00"/>
    <x v="88"/>
    <x v="10"/>
    <x v="11"/>
    <s v="Unknown"/>
    <s v="Zheng Zou AB, China"/>
    <x v="29"/>
    <x v="2031"/>
    <s v="Shaanxi Yunshuji Y-8/Yunshuji Y-8"/>
    <n v="16"/>
    <n v="16"/>
    <n v="6"/>
    <n v="22"/>
    <n v="0"/>
    <n v="0"/>
  </r>
  <r>
    <d v="1999-11-09T00:00:00"/>
    <x v="87"/>
    <x v="9"/>
    <x v="5"/>
    <d v="1899-12-30T19:03:00"/>
    <s v="Near Uruapan, Mexico"/>
    <x v="70"/>
    <x v="1784"/>
    <s v="McDonnell Douglas DC-9-31"/>
    <n v="18"/>
    <n v="18"/>
    <n v="0"/>
    <n v="18"/>
    <n v="0"/>
    <n v="0"/>
  </r>
  <r>
    <d v="1999-11-12T00:00:00"/>
    <x v="87"/>
    <x v="9"/>
    <x v="5"/>
    <d v="1899-12-30T11:13:00"/>
    <s v="Near Pristina, Kosovo"/>
    <x v="639"/>
    <x v="2032"/>
    <s v="Aerospatiale Alenia ATR-42"/>
    <n v="24"/>
    <n v="24"/>
    <n v="0"/>
    <n v="24"/>
    <n v="0"/>
    <n v="0"/>
  </r>
  <r>
    <d v="1999-11-26T00:00:00"/>
    <x v="87"/>
    <x v="9"/>
    <x v="5"/>
    <d v="1899-12-30T05:26:00"/>
    <s v="Nairobi, Kenya"/>
    <x v="135"/>
    <x v="2033"/>
    <s v="Cessna 208 Caravan I"/>
    <n v="4"/>
    <n v="4"/>
    <n v="0"/>
    <n v="4"/>
    <n v="0"/>
    <n v="0"/>
  </r>
  <r>
    <d v="1999-12-05T00:00:00"/>
    <x v="87"/>
    <x v="9"/>
    <x v="9"/>
    <d v="1899-12-30T05:12:00"/>
    <s v="Moscow, Russia"/>
    <x v="34"/>
    <x v="2034"/>
    <s v="Ilyushin 114T"/>
    <n v="7"/>
    <n v="5"/>
    <n v="0"/>
    <n v="5"/>
    <n v="2"/>
    <n v="0.2857142857142857"/>
  </r>
  <r>
    <d v="1999-12-06T00:00:00"/>
    <x v="87"/>
    <x v="9"/>
    <x v="9"/>
    <d v="1899-12-30T07:06:00"/>
    <s v="Johannesburg, South Africa"/>
    <x v="84"/>
    <x v="2035"/>
    <s v="Piper PA-31-350"/>
    <n v="9"/>
    <n v="9"/>
    <n v="0"/>
    <n v="9"/>
    <n v="0"/>
    <n v="0"/>
  </r>
  <r>
    <d v="1999-12-07T00:00:00"/>
    <x v="87"/>
    <x v="9"/>
    <x v="9"/>
    <d v="1899-12-30T13:00:00"/>
    <s v="Bethel, Alaska"/>
    <x v="175"/>
    <x v="2036"/>
    <s v="Cessna 207"/>
    <n v="6"/>
    <n v="6"/>
    <n v="0"/>
    <n v="6"/>
    <n v="0"/>
    <n v="0"/>
  </r>
  <r>
    <d v="1999-12-07T00:00:00"/>
    <x v="87"/>
    <x v="9"/>
    <x v="9"/>
    <d v="1899-12-30T09:25:00"/>
    <s v="Near Bayombang, Philippines"/>
    <x v="193"/>
    <x v="2037"/>
    <s v="Let 410UVP"/>
    <n v="17"/>
    <n v="17"/>
    <n v="0"/>
    <n v="17"/>
    <n v="0"/>
    <n v="0"/>
  </r>
  <r>
    <d v="1999-12-09T00:00:00"/>
    <x v="87"/>
    <x v="9"/>
    <x v="9"/>
    <d v="1899-12-30T15:12:00"/>
    <s v="Near Branson, Missouri"/>
    <x v="102"/>
    <x v="2038"/>
    <s v="Cessna 525 Citation"/>
    <n v="6"/>
    <n v="6"/>
    <n v="0"/>
    <n v="6"/>
    <n v="0"/>
    <n v="0"/>
  </r>
  <r>
    <d v="1999-12-09T00:00:00"/>
    <x v="87"/>
    <x v="9"/>
    <x v="9"/>
    <d v="1899-12-30T12:04:00"/>
    <s v="Near Sundsvall, Sweden"/>
    <x v="115"/>
    <x v="2039"/>
    <s v="Piper PA-31-350"/>
    <n v="8"/>
    <n v="8"/>
    <n v="0"/>
    <n v="8"/>
    <n v="0"/>
    <n v="0"/>
  </r>
  <r>
    <d v="1999-12-10T00:00:00"/>
    <x v="87"/>
    <x v="9"/>
    <x v="9"/>
    <s v="Unknown"/>
    <s v="Kuwait City, Kuwait"/>
    <x v="576"/>
    <x v="197"/>
    <s v="Lockheed C-130H"/>
    <n v="94"/>
    <n v="3"/>
    <n v="0"/>
    <n v="3"/>
    <n v="91"/>
    <n v="0.96808510638297873"/>
  </r>
  <r>
    <d v="1999-12-11T00:00:00"/>
    <x v="87"/>
    <x v="9"/>
    <x v="9"/>
    <d v="1899-12-30T09:20:00"/>
    <s v="Sao Jorge, Azores (Portugal)"/>
    <x v="640"/>
    <x v="1141"/>
    <s v="British Aerospace APT"/>
    <n v="35"/>
    <n v="35"/>
    <n v="0"/>
    <n v="35"/>
    <n v="0"/>
    <n v="0"/>
  </r>
  <r>
    <d v="1999-12-21T00:00:00"/>
    <x v="87"/>
    <x v="9"/>
    <x v="9"/>
    <d v="1899-12-30T09:40:00"/>
    <s v="Guatemala City, Guatemala"/>
    <x v="260"/>
    <x v="1232"/>
    <s v="McDonnell Douglas DC-10-30"/>
    <n v="314"/>
    <n v="16"/>
    <n v="2"/>
    <n v="18"/>
    <n v="298"/>
    <n v="0.94904458598726116"/>
  </r>
  <r>
    <d v="2000-04-05T00:00:00"/>
    <x v="89"/>
    <x v="10"/>
    <x v="8"/>
    <d v="1899-12-30T09:30:00"/>
    <s v="Marianna, Florida"/>
    <x v="89"/>
    <x v="2040"/>
    <s v="Learjet 35A"/>
    <n v="3"/>
    <n v="3"/>
    <n v="0"/>
    <n v="3"/>
    <n v="0"/>
    <n v="0"/>
  </r>
  <r>
    <d v="2000-04-19T00:00:00"/>
    <x v="89"/>
    <x v="10"/>
    <x v="8"/>
    <s v="Unknown"/>
    <s v="Bukavu, DemocratiRepubliCongo"/>
    <x v="593"/>
    <x v="2041"/>
    <s v="Cessna 208B Caravan I"/>
    <n v="2"/>
    <n v="2"/>
    <n v="0"/>
    <n v="2"/>
    <n v="0"/>
    <n v="0"/>
  </r>
  <r>
    <d v="1999-12-22T00:00:00"/>
    <x v="87"/>
    <x v="9"/>
    <x v="9"/>
    <d v="1899-12-30T18:38:00"/>
    <s v="Great Hallingbury, United Kingdom"/>
    <x v="614"/>
    <x v="2004"/>
    <s v="Boeing 747-2B5F"/>
    <n v="4"/>
    <n v="4"/>
    <n v="0"/>
    <n v="4"/>
    <n v="0"/>
    <n v="0"/>
  </r>
  <r>
    <d v="1999-12-24T00:00:00"/>
    <x v="87"/>
    <x v="9"/>
    <x v="9"/>
    <s v="Unknown"/>
    <s v="Amritsar, India / Kandahar, Afghanistan"/>
    <x v="641"/>
    <x v="438"/>
    <s v="Airbus A300B2-101"/>
    <n v="189"/>
    <n v="1"/>
    <n v="0"/>
    <n v="1"/>
    <n v="188"/>
    <n v="0.99470899470899465"/>
  </r>
  <r>
    <d v="1999-12-25T00:00:00"/>
    <x v="87"/>
    <x v="9"/>
    <x v="9"/>
    <d v="1899-12-30T20:15:00"/>
    <s v="Bejuma, Venezuela"/>
    <x v="210"/>
    <x v="123"/>
    <s v="Yakovlev YAK-42D"/>
    <n v="22"/>
    <n v="22"/>
    <n v="0"/>
    <n v="22"/>
    <n v="0"/>
    <n v="0"/>
  </r>
  <r>
    <d v="1999-12-25T00:00:00"/>
    <x v="87"/>
    <x v="9"/>
    <x v="9"/>
    <d v="1899-12-30T15:02:00"/>
    <s v="Near Simara, Nepal"/>
    <x v="303"/>
    <x v="2042"/>
    <s v="de Havilland Canada DHC-6 Twin Otter"/>
    <n v="10"/>
    <n v="10"/>
    <n v="0"/>
    <n v="10"/>
    <n v="0"/>
    <n v="0"/>
  </r>
  <r>
    <d v="1999-12-29T00:00:00"/>
    <x v="87"/>
    <x v="9"/>
    <x v="9"/>
    <s v="Unknown"/>
    <s v="Near Zonguldak, Turkey"/>
    <x v="243"/>
    <x v="2043"/>
    <s v="Antonov 28"/>
    <n v="6"/>
    <n v="6"/>
    <n v="0"/>
    <n v="6"/>
    <n v="0"/>
    <n v="0"/>
  </r>
  <r>
    <d v="2000-01-05T00:00:00"/>
    <x v="89"/>
    <x v="10"/>
    <x v="11"/>
    <s v="Unknown"/>
    <s v="Abuja, Nigeria"/>
    <x v="198"/>
    <x v="1916"/>
    <s v="Embraer 110P1A Bandeirante"/>
    <n v="16"/>
    <n v="1"/>
    <n v="1"/>
    <n v="2"/>
    <n v="15"/>
    <n v="0.9375"/>
  </r>
  <r>
    <d v="2000-01-10T00:00:00"/>
    <x v="89"/>
    <x v="10"/>
    <x v="11"/>
    <d v="1899-12-30T17:54:00"/>
    <s v="Niederhasli, Switzerland"/>
    <x v="66"/>
    <x v="2044"/>
    <s v="Saab 340B"/>
    <n v="10"/>
    <n v="10"/>
    <n v="0"/>
    <n v="10"/>
    <n v="0"/>
    <n v="0"/>
  </r>
  <r>
    <d v="2000-01-13T00:00:00"/>
    <x v="89"/>
    <x v="10"/>
    <x v="11"/>
    <d v="1899-12-30T12:38:00"/>
    <s v="Off Marsa el-Brega, Libya"/>
    <x v="187"/>
    <x v="2045"/>
    <s v="Shorts 360-300"/>
    <n v="41"/>
    <n v="22"/>
    <n v="0"/>
    <n v="22"/>
    <n v="19"/>
    <n v="0.46341463414634149"/>
  </r>
  <r>
    <d v="2000-01-15T00:00:00"/>
    <x v="89"/>
    <x v="10"/>
    <x v="11"/>
    <d v="1899-12-30T13:10:00"/>
    <s v="San Jose, Costa Rica"/>
    <x v="204"/>
    <x v="137"/>
    <s v="Let 410UVP-E"/>
    <n v="20"/>
    <n v="5"/>
    <n v="0"/>
    <n v="5"/>
    <n v="15"/>
    <n v="0.75"/>
  </r>
  <r>
    <d v="2000-01-25T00:00:00"/>
    <x v="89"/>
    <x v="10"/>
    <x v="11"/>
    <d v="1899-12-30T18:09:00"/>
    <s v="Near Ankara, Turkey"/>
    <x v="243"/>
    <x v="2046"/>
    <s v="Beechcraft King Air C90"/>
    <n v="4"/>
    <n v="4"/>
    <n v="0"/>
    <n v="4"/>
    <n v="0"/>
    <n v="0"/>
  </r>
  <r>
    <d v="2000-01-30T00:00:00"/>
    <x v="89"/>
    <x v="10"/>
    <x v="11"/>
    <d v="1899-12-30T21:08:00"/>
    <s v="Off Abidjan, Ivory Coast"/>
    <x v="183"/>
    <x v="2047"/>
    <s v="AirbusA310-304"/>
    <n v="179"/>
    <n v="169"/>
    <n v="0"/>
    <n v="169"/>
    <n v="10"/>
    <n v="5.5865921787709494E-2"/>
  </r>
  <r>
    <d v="2000-04-19T00:00:00"/>
    <x v="89"/>
    <x v="10"/>
    <x v="8"/>
    <s v="Unknown"/>
    <s v="Pepa ,Congo"/>
    <x v="424"/>
    <x v="2048"/>
    <s v="Antonov AN-8"/>
    <n v="24"/>
    <n v="24"/>
    <n v="0"/>
    <n v="24"/>
    <n v="0"/>
    <n v="0"/>
  </r>
  <r>
    <d v="2000-07-02T00:00:00"/>
    <x v="89"/>
    <x v="10"/>
    <x v="1"/>
    <d v="1899-12-30T10:50:00"/>
    <s v="Off Cagayancillo, Philippines"/>
    <x v="193"/>
    <x v="493"/>
    <s v="GAF Nomad N-22C"/>
    <n v="15"/>
    <n v="14"/>
    <n v="0"/>
    <n v="14"/>
    <n v="1"/>
    <n v="6.6666666666666666E-2"/>
  </r>
  <r>
    <d v="2000-01-31T00:00:00"/>
    <x v="89"/>
    <x v="10"/>
    <x v="11"/>
    <d v="1899-12-30T16:21:00"/>
    <s v="Off Point Mugu, California"/>
    <x v="28"/>
    <x v="276"/>
    <s v="McDonnell Douglas MD-83"/>
    <n v="88"/>
    <n v="88"/>
    <n v="0"/>
    <n v="88"/>
    <n v="0"/>
    <n v="0"/>
  </r>
  <r>
    <d v="2000-02-02T00:00:00"/>
    <x v="89"/>
    <x v="10"/>
    <x v="10"/>
    <s v="Unknown"/>
    <s v="Tehran, Iran"/>
    <x v="68"/>
    <x v="2049"/>
    <s v="Lockheed C-130 Hercules"/>
    <n v="8"/>
    <n v="8"/>
    <n v="0"/>
    <n v="8"/>
    <n v="0"/>
    <n v="0"/>
  </r>
  <r>
    <d v="2000-02-05T00:00:00"/>
    <x v="89"/>
    <x v="10"/>
    <x v="10"/>
    <d v="1899-12-30T16:00:00"/>
    <s v="Iliamna, Alaska"/>
    <x v="175"/>
    <x v="2050"/>
    <s v="Cessna U206G"/>
    <n v="6"/>
    <n v="6"/>
    <n v="0"/>
    <n v="6"/>
    <n v="0"/>
    <n v="0"/>
  </r>
  <r>
    <d v="2000-02-16T00:00:00"/>
    <x v="89"/>
    <x v="10"/>
    <x v="10"/>
    <d v="1899-12-30T19:50:00"/>
    <s v="Sacramento, California"/>
    <x v="28"/>
    <x v="1913"/>
    <s v="McDonnell Douglas DC-8-71F"/>
    <n v="3"/>
    <n v="3"/>
    <n v="0"/>
    <n v="3"/>
    <n v="0"/>
    <n v="0"/>
  </r>
  <r>
    <d v="2000-03-05T00:00:00"/>
    <x v="89"/>
    <x v="10"/>
    <x v="4"/>
    <d v="1899-12-30T18:11:00"/>
    <s v="Burbank, Calilfornia"/>
    <x v="642"/>
    <x v="2051"/>
    <s v="Boeing B-737-3T5"/>
    <n v="142"/>
    <n v="0"/>
    <n v="0"/>
    <n v="0"/>
    <n v="142"/>
    <n v="1"/>
  </r>
  <r>
    <d v="2000-03-09T00:00:00"/>
    <x v="89"/>
    <x v="10"/>
    <x v="4"/>
    <d v="1899-12-30T08:40:00"/>
    <s v="Moscow, Russia"/>
    <x v="34"/>
    <x v="2052"/>
    <s v="Yakovlev YAK-40"/>
    <n v="9"/>
    <n v="9"/>
    <n v="0"/>
    <n v="9"/>
    <n v="0"/>
    <n v="0"/>
  </r>
  <r>
    <d v="2000-03-17T00:00:00"/>
    <x v="89"/>
    <x v="10"/>
    <x v="4"/>
    <d v="1899-12-30T12:31:00"/>
    <s v="Ennadai Lake, Canada"/>
    <x v="83"/>
    <x v="2053"/>
    <s v="Douglas C-47A-5-DK"/>
    <n v="2"/>
    <n v="2"/>
    <n v="0"/>
    <n v="2"/>
    <n v="0"/>
    <n v="0"/>
  </r>
  <r>
    <d v="2000-03-17T00:00:00"/>
    <x v="89"/>
    <x v="10"/>
    <x v="4"/>
    <d v="1899-12-30T09:30:00"/>
    <s v="Near Kuna Yala, Panama"/>
    <x v="124"/>
    <x v="1587"/>
    <s v="de Havilland Canada DHC-6 Twin Otter 300"/>
    <n v="10"/>
    <n v="10"/>
    <n v="0"/>
    <n v="10"/>
    <n v="0"/>
    <n v="0"/>
  </r>
  <r>
    <d v="2000-03-22T00:00:00"/>
    <x v="89"/>
    <x v="10"/>
    <x v="4"/>
    <s v="Unknown"/>
    <s v="Herreira, Spain"/>
    <x v="19"/>
    <x v="2054"/>
    <s v="CASA 212-DE Aviocar 200"/>
    <n v="0"/>
    <n v="0"/>
    <n v="0"/>
    <n v="0"/>
    <n v="0"/>
    <n v="0"/>
  </r>
  <r>
    <d v="2000-03-24T00:00:00"/>
    <x v="89"/>
    <x v="10"/>
    <x v="4"/>
    <d v="1899-12-30T18:04:00"/>
    <s v="Kadirana, Sri Lanka"/>
    <x v="209"/>
    <x v="2055"/>
    <s v="Antonov AN-12 (freighter)"/>
    <n v="8"/>
    <n v="6"/>
    <n v="2"/>
    <n v="8"/>
    <n v="2"/>
    <n v="0.25"/>
  </r>
  <r>
    <d v="2000-03-25T00:00:00"/>
    <x v="89"/>
    <x v="10"/>
    <x v="4"/>
    <s v="Unknown"/>
    <s v="Huambo, Angola"/>
    <x v="248"/>
    <x v="2056"/>
    <s v="Antonov AN-32"/>
    <n v="33"/>
    <n v="3"/>
    <n v="0"/>
    <n v="3"/>
    <n v="30"/>
    <n v="0.90909090909090906"/>
  </r>
  <r>
    <d v="2000-04-01T00:00:00"/>
    <x v="89"/>
    <x v="10"/>
    <x v="8"/>
    <d v="1899-12-30T08:00:00"/>
    <s v="Near Gualeguaychu, Argentina"/>
    <x v="98"/>
    <x v="2057"/>
    <s v="Cessna 208 Caravan"/>
    <n v="1"/>
    <n v="1"/>
    <n v="0"/>
    <n v="1"/>
    <n v="0"/>
    <n v="0"/>
  </r>
  <r>
    <d v="2000-06-23T00:00:00"/>
    <x v="89"/>
    <x v="10"/>
    <x v="7"/>
    <d v="1899-12-30T11:41:00"/>
    <s v="Boca Raton, Florida"/>
    <x v="89"/>
    <x v="2058"/>
    <s v="Learjet 55"/>
    <n v="3"/>
    <n v="3"/>
    <n v="0"/>
    <n v="3"/>
    <n v="0"/>
    <n v="0"/>
  </r>
  <r>
    <d v="2000-04-19T00:00:00"/>
    <x v="89"/>
    <x v="10"/>
    <x v="8"/>
    <d v="1899-12-30T07:02:00"/>
    <s v="Samal Island, Philippines"/>
    <x v="193"/>
    <x v="2059"/>
    <s v="Boeing B-737-2H4"/>
    <n v="131"/>
    <n v="131"/>
    <n v="0"/>
    <n v="131"/>
    <n v="0"/>
    <n v="0"/>
  </r>
  <r>
    <d v="2000-04-29T00:00:00"/>
    <x v="89"/>
    <x v="10"/>
    <x v="8"/>
    <s v="Unknown"/>
    <s v="Bapi, Papua New Guinea"/>
    <x v="186"/>
    <x v="2060"/>
    <s v="Britten-Norman BN-2A-20 Islander"/>
    <n v="4"/>
    <n v="4"/>
    <n v="0"/>
    <n v="4"/>
    <n v="0"/>
    <n v="0"/>
  </r>
  <r>
    <d v="2000-05-02T00:00:00"/>
    <x v="89"/>
    <x v="10"/>
    <x v="6"/>
    <d v="1899-12-30T14:39:00"/>
    <s v="Lyon Satolas, France"/>
    <x v="11"/>
    <x v="2061"/>
    <s v="Learjet 35A"/>
    <n v="5"/>
    <n v="2"/>
    <n v="0"/>
    <n v="2"/>
    <n v="3"/>
    <n v="0.6"/>
  </r>
  <r>
    <d v="2000-05-03T00:00:00"/>
    <x v="89"/>
    <x v="10"/>
    <x v="6"/>
    <s v="Unknown"/>
    <s v="Kurupung, Guyana"/>
    <x v="643"/>
    <x v="2062"/>
    <s v="Britten-Norman BN-2A-9 Islander"/>
    <n v="1"/>
    <n v="1"/>
    <n v="0"/>
    <n v="1"/>
    <n v="0"/>
    <n v="0"/>
  </r>
  <r>
    <d v="2000-05-10T00:00:00"/>
    <x v="89"/>
    <x v="10"/>
    <x v="6"/>
    <d v="1899-12-30T20:30:00"/>
    <s v="Kaunakakai, Hawaii"/>
    <x v="297"/>
    <x v="2063"/>
    <s v="Rockwell Sabreliner 65"/>
    <n v="6"/>
    <n v="6"/>
    <n v="0"/>
    <n v="6"/>
    <n v="0"/>
    <n v="0"/>
  </r>
  <r>
    <d v="2000-05-17T00:00:00"/>
    <x v="89"/>
    <x v="10"/>
    <x v="6"/>
    <d v="1899-12-30T09:47:00"/>
    <s v="Moanda, Gabon"/>
    <x v="506"/>
    <x v="2064"/>
    <s v="Beechcraft 1900C-1"/>
    <n v="10"/>
    <n v="3"/>
    <n v="0"/>
    <n v="3"/>
    <n v="7"/>
    <n v="0.7"/>
  </r>
  <r>
    <d v="2000-05-21T00:00:00"/>
    <x v="89"/>
    <x v="10"/>
    <x v="6"/>
    <d v="1899-12-30T11:28:00"/>
    <s v="Near Wilkes-Barre, Pennsylvania"/>
    <x v="14"/>
    <x v="2065"/>
    <s v="BAe Jetstream 3101-31"/>
    <n v="19"/>
    <n v="19"/>
    <n v="0"/>
    <n v="19"/>
    <n v="0"/>
    <n v="0"/>
  </r>
  <r>
    <d v="2000-05-25T00:00:00"/>
    <x v="89"/>
    <x v="10"/>
    <x v="6"/>
    <s v="Unknown"/>
    <s v="Near Manila, Philippines"/>
    <x v="193"/>
    <x v="254"/>
    <s v="Airbus A.330-301"/>
    <n v="298"/>
    <n v="1"/>
    <n v="0"/>
    <n v="1"/>
    <n v="297"/>
    <n v="0.99664429530201337"/>
  </r>
  <r>
    <d v="2000-05-25T00:00:00"/>
    <x v="89"/>
    <x v="10"/>
    <x v="6"/>
    <d v="1899-12-30T02:50:00"/>
    <s v="Paris, France"/>
    <x v="11"/>
    <x v="2066"/>
    <s v="Shorts 330-200"/>
    <n v="2"/>
    <n v="1"/>
    <n v="0"/>
    <n v="1"/>
    <n v="1"/>
    <n v="0.5"/>
  </r>
  <r>
    <d v="2000-05-31T00:00:00"/>
    <x v="89"/>
    <x v="10"/>
    <x v="6"/>
    <d v="1899-12-30T19:05:00"/>
    <s v="Off Whyalla, Australia"/>
    <x v="26"/>
    <x v="2067"/>
    <s v="Piper PA-31-350 Navajo"/>
    <n v="8"/>
    <n v="8"/>
    <n v="0"/>
    <n v="8"/>
    <n v="0"/>
    <n v="0"/>
  </r>
  <r>
    <d v="2000-06-05T00:00:00"/>
    <x v="89"/>
    <x v="10"/>
    <x v="7"/>
    <d v="1899-12-30T11:35:00"/>
    <s v="Accra, Ghana"/>
    <x v="417"/>
    <x v="2068"/>
    <s v="Fokker F-27 Friendship 600"/>
    <n v="52"/>
    <n v="7"/>
    <n v="0"/>
    <n v="7"/>
    <n v="45"/>
    <n v="0.86538461538461542"/>
  </r>
  <r>
    <d v="2000-06-14T00:00:00"/>
    <x v="89"/>
    <x v="10"/>
    <x v="7"/>
    <d v="1899-12-30T09:50:00"/>
    <s v="Liverpool, England"/>
    <x v="7"/>
    <x v="2069"/>
    <s v="Piper PA-31-350 Navajo"/>
    <n v="5"/>
    <n v="5"/>
    <n v="0"/>
    <n v="5"/>
    <n v="0"/>
    <n v="0"/>
  </r>
  <r>
    <d v="2000-06-21T00:00:00"/>
    <x v="89"/>
    <x v="10"/>
    <x v="7"/>
    <d v="1899-12-30T07:15:00"/>
    <s v="Cuiaba, Brazil"/>
    <x v="53"/>
    <x v="2070"/>
    <s v="Beech Baron"/>
    <n v="4"/>
    <n v="4"/>
    <n v="0"/>
    <n v="4"/>
    <n v="0"/>
    <n v="0"/>
  </r>
  <r>
    <d v="2000-06-22T00:00:00"/>
    <x v="89"/>
    <x v="10"/>
    <x v="7"/>
    <d v="1899-12-30T15:16:00"/>
    <s v="Shitai, China"/>
    <x v="29"/>
    <x v="1710"/>
    <s v="Xian Yunshuji Y-7-100C"/>
    <n v="44"/>
    <n v="44"/>
    <n v="7"/>
    <n v="51"/>
    <n v="0"/>
    <n v="0"/>
  </r>
  <r>
    <d v="2000-06-27T00:00:00"/>
    <x v="89"/>
    <x v="10"/>
    <x v="7"/>
    <s v="Unknown"/>
    <s v="Off Shimano, Japan"/>
    <x v="137"/>
    <x v="2071"/>
    <s v="Kawasaki C-1A"/>
    <n v="5"/>
    <n v="5"/>
    <n v="0"/>
    <n v="5"/>
    <n v="0"/>
    <n v="0"/>
  </r>
  <r>
    <d v="2000-07-08T00:00:00"/>
    <x v="89"/>
    <x v="10"/>
    <x v="1"/>
    <d v="1899-12-30T19:50:00"/>
    <s v="Near Villahermosa, Mexico"/>
    <x v="70"/>
    <x v="1511"/>
    <s v="British Aerospace  BAe Jetstream 32EP"/>
    <n v="19"/>
    <n v="19"/>
    <n v="0"/>
    <n v="19"/>
    <n v="0"/>
    <n v="0"/>
  </r>
  <r>
    <d v="2000-07-09T00:00:00"/>
    <x v="89"/>
    <x v="10"/>
    <x v="1"/>
    <d v="1899-12-30T08:37:00"/>
    <s v="Villavicencio, Colombia"/>
    <x v="38"/>
    <x v="1652"/>
    <s v="Curtiss C-46A-60-CS"/>
    <n v="19"/>
    <n v="13"/>
    <n v="0"/>
    <n v="13"/>
    <n v="6"/>
    <n v="0.31578947368421051"/>
  </r>
  <r>
    <d v="2000-07-13T00:00:00"/>
    <x v="89"/>
    <x v="10"/>
    <x v="1"/>
    <d v="1899-12-30T00:34:00"/>
    <s v="Raleigh, North Carolina"/>
    <x v="169"/>
    <x v="2072"/>
    <s v="de Havilland Canada DHC-6 Twin Otter 200"/>
    <n v="3"/>
    <n v="1"/>
    <n v="0"/>
    <n v="1"/>
    <n v="2"/>
    <n v="0.66666666666666663"/>
  </r>
  <r>
    <d v="2000-07-17T00:00:00"/>
    <x v="89"/>
    <x v="10"/>
    <x v="1"/>
    <d v="1899-12-30T07:34:00"/>
    <s v="Patna, India"/>
    <x v="131"/>
    <x v="2073"/>
    <s v="Boeing B-737-2A8 Advanced"/>
    <n v="58"/>
    <n v="55"/>
    <n v="5"/>
    <n v="60"/>
    <n v="3"/>
    <n v="5.1724137931034482E-2"/>
  </r>
  <r>
    <d v="2000-07-19T00:00:00"/>
    <x v="89"/>
    <x v="10"/>
    <x v="1"/>
    <d v="1899-12-30T00:30:00"/>
    <s v="Linneus, Maine"/>
    <x v="421"/>
    <x v="2074"/>
    <s v="Grumman G-159 Gulfstream I"/>
    <n v="2"/>
    <n v="2"/>
    <n v="0"/>
    <n v="2"/>
    <n v="0"/>
    <n v="0"/>
  </r>
  <r>
    <d v="2000-07-20T00:00:00"/>
    <x v="89"/>
    <x v="10"/>
    <x v="1"/>
    <d v="1899-12-30T13:12:00"/>
    <s v="Nassau, Bahamas"/>
    <x v="364"/>
    <x v="2075"/>
    <s v="Douglas C-47A-10-DK"/>
    <n v="2"/>
    <n v="2"/>
    <n v="0"/>
    <n v="2"/>
    <n v="0"/>
    <n v="0"/>
  </r>
  <r>
    <d v="2000-07-21T00:00:00"/>
    <x v="89"/>
    <x v="10"/>
    <x v="1"/>
    <d v="1899-12-30T10:20:00"/>
    <s v="Maui, Hawaii"/>
    <x v="297"/>
    <x v="2076"/>
    <s v="Aerospatiale AS355-F1"/>
    <n v="7"/>
    <n v="7"/>
    <n v="0"/>
    <n v="7"/>
    <n v="0"/>
    <n v="0"/>
  </r>
  <r>
    <d v="2000-07-25T00:00:00"/>
    <x v="89"/>
    <x v="10"/>
    <x v="1"/>
    <d v="1899-12-30T16:44:00"/>
    <s v="Gonesse, France"/>
    <x v="11"/>
    <x v="112"/>
    <s v="Aerospatiale BAe Concorde 101"/>
    <n v="109"/>
    <n v="109"/>
    <n v="4"/>
    <n v="113"/>
    <n v="0"/>
    <n v="0"/>
  </r>
  <r>
    <d v="2000-07-26T00:00:00"/>
    <x v="89"/>
    <x v="10"/>
    <x v="1"/>
    <s v="Unknown"/>
    <s v="Mafraq, Jordan"/>
    <x v="308"/>
    <x v="1347"/>
    <s v="Lockheed C-130H Hercules"/>
    <n v="13"/>
    <n v="13"/>
    <n v="0"/>
    <n v="13"/>
    <n v="0"/>
    <n v="0"/>
  </r>
  <r>
    <d v="2000-07-27T00:00:00"/>
    <x v="89"/>
    <x v="10"/>
    <x v="1"/>
    <d v="1899-12-30T10:31:00"/>
    <s v="Jodhura, Nepal"/>
    <x v="303"/>
    <x v="566"/>
    <s v="de Havilland Canada DHC-6 Twin Otter 300"/>
    <n v="25"/>
    <n v="25"/>
    <n v="0"/>
    <n v="25"/>
    <n v="0"/>
    <n v="0"/>
  </r>
  <r>
    <d v="2000-08-02T00:00:00"/>
    <x v="89"/>
    <x v="10"/>
    <x v="2"/>
    <d v="1899-12-30T08:45:00"/>
    <s v="Cubatao, Brazil"/>
    <x v="53"/>
    <x v="2077"/>
    <s v="Sikorsky S-76"/>
    <n v="6"/>
    <n v="6"/>
    <n v="0"/>
    <n v="6"/>
    <n v="0"/>
    <n v="0"/>
  </r>
  <r>
    <d v="2000-08-06T00:00:00"/>
    <x v="89"/>
    <x v="10"/>
    <x v="2"/>
    <d v="1899-12-30T15:55:00"/>
    <s v="Puerto Montt, Chile"/>
    <x v="133"/>
    <x v="2078"/>
    <s v="Casa 212-AB10 Aviocar"/>
    <n v="14"/>
    <n v="14"/>
    <n v="0"/>
    <n v="14"/>
    <n v="0"/>
    <n v="0"/>
  </r>
  <r>
    <d v="2000-08-09T00:00:00"/>
    <x v="89"/>
    <x v="10"/>
    <x v="2"/>
    <d v="1899-12-30T08:00:00"/>
    <s v="Burlington Township, New Jersey"/>
    <x v="1"/>
    <x v="2079"/>
    <s v="Piper Navajo PA-31/ Piper Seminole PA-44"/>
    <n v="11"/>
    <n v="11"/>
    <n v="0"/>
    <n v="11"/>
    <n v="0"/>
    <n v="0"/>
  </r>
  <r>
    <d v="2000-08-12T00:00:00"/>
    <x v="89"/>
    <x v="10"/>
    <x v="2"/>
    <s v="Unknown"/>
    <s v="Near Tshikapa, Congo"/>
    <x v="424"/>
    <x v="2080"/>
    <s v="Antonov AN-26B"/>
    <n v="27"/>
    <n v="27"/>
    <n v="0"/>
    <n v="27"/>
    <n v="0"/>
    <n v="0"/>
  </r>
  <r>
    <d v="2000-08-14T00:00:00"/>
    <x v="89"/>
    <x v="10"/>
    <x v="2"/>
    <d v="1899-12-30T23:57:00"/>
    <s v="Teslin Lake, British Columbia, Canada"/>
    <x v="2"/>
    <x v="2081"/>
    <s v="Cessna 208 Caravan I"/>
    <n v="2"/>
    <n v="2"/>
    <n v="0"/>
    <n v="2"/>
    <n v="0"/>
    <n v="0"/>
  </r>
  <r>
    <d v="2000-08-15T00:00:00"/>
    <x v="89"/>
    <x v="10"/>
    <x v="2"/>
    <d v="1899-12-30T08:25:00"/>
    <s v="Lumber City, Georgia"/>
    <x v="97"/>
    <x v="657"/>
    <s v="Piper PA-31-350"/>
    <n v="3"/>
    <n v="3"/>
    <n v="0"/>
    <n v="3"/>
    <n v="0"/>
    <n v="0"/>
  </r>
  <r>
    <d v="2000-08-23T00:00:00"/>
    <x v="89"/>
    <x v="10"/>
    <x v="2"/>
    <d v="1899-12-30T19:30:00"/>
    <s v="Off Manama, Bahrain"/>
    <x v="644"/>
    <x v="1339"/>
    <s v="Airbus A320-212"/>
    <n v="143"/>
    <n v="143"/>
    <n v="0"/>
    <n v="143"/>
    <n v="0"/>
    <n v="0"/>
  </r>
  <r>
    <d v="2000-08-25T00:00:00"/>
    <x v="89"/>
    <x v="10"/>
    <x v="2"/>
    <d v="1899-12-30T17:30:00"/>
    <s v="Hilo Bay, Hawaii"/>
    <x v="297"/>
    <x v="2026"/>
    <s v="Piper PA-31-350 Navajo Chieftain"/>
    <n v="9"/>
    <n v="1"/>
    <n v="0"/>
    <n v="1"/>
    <n v="8"/>
    <n v="0.88888888888888884"/>
  </r>
  <r>
    <d v="2000-08-26T00:00:00"/>
    <x v="89"/>
    <x v="10"/>
    <x v="2"/>
    <d v="1899-12-30T12:10:00"/>
    <s v="Near La Fortuna, Costa Rica"/>
    <x v="204"/>
    <x v="1574"/>
    <s v="Cessna 208B Grand Caravan I"/>
    <n v="10"/>
    <n v="10"/>
    <n v="0"/>
    <n v="10"/>
    <n v="0"/>
    <n v="0"/>
  </r>
  <r>
    <d v="2000-09-02T00:00:00"/>
    <x v="89"/>
    <x v="10"/>
    <x v="0"/>
    <s v="Unknown"/>
    <s v="Mount Montezuma, Colombia"/>
    <x v="38"/>
    <x v="2082"/>
    <s v="Douglas C-47"/>
    <n v="7"/>
    <n v="7"/>
    <n v="0"/>
    <n v="7"/>
    <n v="0"/>
    <n v="0"/>
  </r>
  <r>
    <d v="2000-09-04T00:00:00"/>
    <x v="89"/>
    <x v="10"/>
    <x v="0"/>
    <d v="1899-12-30T15:10:00"/>
    <s v="Near Burketown, Australia"/>
    <x v="26"/>
    <x v="2083"/>
    <s v="Beechcraft SKA 200"/>
    <n v="8"/>
    <n v="8"/>
    <n v="0"/>
    <n v="8"/>
    <n v="0"/>
    <n v="0"/>
  </r>
  <r>
    <d v="2000-09-16T00:00:00"/>
    <x v="89"/>
    <x v="10"/>
    <x v="0"/>
    <d v="1899-12-30T09:25:00"/>
    <s v="Kumarapura, Sri Lanka"/>
    <x v="209"/>
    <x v="1686"/>
    <s v="Mil Mi-17"/>
    <n v="14"/>
    <n v="14"/>
    <n v="0"/>
    <n v="14"/>
    <n v="0"/>
    <n v="0"/>
  </r>
  <r>
    <d v="2000-09-18T00:00:00"/>
    <x v="89"/>
    <x v="10"/>
    <x v="0"/>
    <d v="1899-12-30T15:10:00"/>
    <s v="Nuiqsut, Alaska"/>
    <x v="175"/>
    <x v="2084"/>
    <s v="Piper PA-31-350 Navajo"/>
    <n v="10"/>
    <n v="5"/>
    <n v="0"/>
    <n v="5"/>
    <n v="5"/>
    <n v="0.5"/>
  </r>
  <r>
    <d v="2000-10-06T00:00:00"/>
    <x v="89"/>
    <x v="10"/>
    <x v="3"/>
    <d v="1899-12-30T16:55:00"/>
    <s v="Reynosa, Mexico"/>
    <x v="70"/>
    <x v="970"/>
    <s v="McDonnell Douglas DC-9-31"/>
    <n v="88"/>
    <n v="0"/>
    <n v="4"/>
    <n v="4"/>
    <n v="88"/>
    <n v="1"/>
  </r>
  <r>
    <d v="2000-12-11T00:00:00"/>
    <x v="89"/>
    <x v="10"/>
    <x v="9"/>
    <d v="1899-12-30T14:45:00"/>
    <s v="Near Sumacal, Beni, BO"/>
    <x v="645"/>
    <x v="2085"/>
    <s v="Cessna 206"/>
    <n v="6"/>
    <n v="6"/>
    <n v="0"/>
    <n v="6"/>
    <n v="0"/>
    <n v="0"/>
  </r>
  <r>
    <d v="2000-10-08T00:00:00"/>
    <x v="89"/>
    <x v="10"/>
    <x v="3"/>
    <d v="1899-12-30T15:20:00"/>
    <s v="Port Radium, Northwest Territories, Canada"/>
    <x v="469"/>
    <x v="2086"/>
    <s v="Shorts SC.7 Skyvan 3-100"/>
    <n v="3"/>
    <n v="3"/>
    <n v="0"/>
    <n v="3"/>
    <n v="0"/>
    <n v="0"/>
  </r>
  <r>
    <d v="2000-10-09T00:00:00"/>
    <x v="89"/>
    <x v="10"/>
    <x v="3"/>
    <d v="1899-12-30T09:50:00"/>
    <s v="Lummi Island, Washington"/>
    <x v="69"/>
    <x v="1816"/>
    <s v="Cessna 208B Caravan I Super Cargomaster"/>
    <n v="1"/>
    <n v="1"/>
    <n v="0"/>
    <n v="1"/>
    <n v="0"/>
    <n v="0"/>
  </r>
  <r>
    <d v="2000-10-10T00:00:00"/>
    <x v="89"/>
    <x v="10"/>
    <x v="3"/>
    <d v="1899-12-30T14:52:00"/>
    <s v="Wichita, Kansas"/>
    <x v="56"/>
    <x v="2087"/>
    <s v="Canadair CL-600-2B16 Challenger 604"/>
    <n v="3"/>
    <n v="2"/>
    <n v="0"/>
    <n v="2"/>
    <n v="1"/>
    <n v="0.33333333333333331"/>
  </r>
  <r>
    <d v="2000-10-16T00:00:00"/>
    <x v="89"/>
    <x v="10"/>
    <x v="3"/>
    <d v="1899-12-30T17:33:00"/>
    <s v="Hillsboro, Missouri"/>
    <x v="102"/>
    <x v="2"/>
    <s v="Cessna 335"/>
    <n v="3"/>
    <n v="3"/>
    <n v="0"/>
    <n v="3"/>
    <n v="0"/>
    <n v="0"/>
  </r>
  <r>
    <d v="2000-10-19T00:00:00"/>
    <x v="89"/>
    <x v="10"/>
    <x v="3"/>
    <d v="1899-12-30T12:12:00"/>
    <s v="Near Sam Neua, Laos"/>
    <x v="275"/>
    <x v="1756"/>
    <s v="Harbin Yunshuji Y-12-II"/>
    <n v="17"/>
    <n v="8"/>
    <n v="0"/>
    <n v="8"/>
    <n v="9"/>
    <n v="0.52941176470588236"/>
  </r>
  <r>
    <d v="2000-10-25T00:00:00"/>
    <x v="89"/>
    <x v="10"/>
    <x v="3"/>
    <d v="1899-12-30T18:15:00"/>
    <s v="Near Batumi, Republiof Georgia"/>
    <x v="646"/>
    <x v="759"/>
    <s v="Ilyushin IL-18D"/>
    <n v="86"/>
    <n v="86"/>
    <n v="0"/>
    <n v="86"/>
    <n v="0"/>
    <n v="0"/>
  </r>
  <r>
    <d v="2000-10-31T00:00:00"/>
    <x v="89"/>
    <x v="10"/>
    <x v="3"/>
    <d v="1899-12-30T23:17:00"/>
    <s v="Taipei, Taiwan"/>
    <x v="229"/>
    <x v="1932"/>
    <s v="Boeing B-747-412"/>
    <n v="179"/>
    <n v="83"/>
    <n v="0"/>
    <n v="83"/>
    <n v="96"/>
    <n v="0.53631284916201116"/>
  </r>
  <r>
    <d v="2000-10-31T00:00:00"/>
    <x v="89"/>
    <x v="10"/>
    <x v="3"/>
    <d v="1899-12-30T11:27:00"/>
    <s v="Near Monaquimbundo, Angola"/>
    <x v="248"/>
    <x v="2088"/>
    <s v="Antonov AN-26"/>
    <n v="44"/>
    <n v="44"/>
    <n v="0"/>
    <n v="44"/>
    <n v="0"/>
    <n v="0"/>
  </r>
  <r>
    <d v="2000-11-07T00:00:00"/>
    <x v="89"/>
    <x v="10"/>
    <x v="5"/>
    <s v="Unknown"/>
    <s v="Luabo, DemocratiRepubliCongo"/>
    <x v="593"/>
    <x v="1898"/>
    <s v="Antonov 32B"/>
    <n v="11"/>
    <n v="2"/>
    <n v="0"/>
    <n v="2"/>
    <n v="9"/>
    <n v="0.81818181818181823"/>
  </r>
  <r>
    <d v="2000-11-09T00:00:00"/>
    <x v="89"/>
    <x v="10"/>
    <x v="5"/>
    <d v="1899-12-30T01:23:00"/>
    <s v="Fort Wayne, Indiana"/>
    <x v="17"/>
    <x v="2089"/>
    <s v="Swearingen SA.226TC Metro II"/>
    <n v="1"/>
    <n v="1"/>
    <n v="0"/>
    <n v="1"/>
    <n v="0"/>
    <n v="0"/>
  </r>
  <r>
    <d v="2000-11-15T00:00:00"/>
    <x v="89"/>
    <x v="10"/>
    <x v="5"/>
    <d v="1899-12-30T13:05:00"/>
    <s v="Near Luanda, Angola"/>
    <x v="248"/>
    <x v="2090"/>
    <s v="Antonov AN-26"/>
    <n v="57"/>
    <n v="57"/>
    <n v="0"/>
    <n v="57"/>
    <n v="0"/>
    <n v="0"/>
  </r>
  <r>
    <d v="2000-11-20T00:00:00"/>
    <x v="89"/>
    <x v="10"/>
    <x v="5"/>
    <d v="1899-12-30T12:22:00"/>
    <s v="Miami, Florida"/>
    <x v="89"/>
    <x v="124"/>
    <s v="Airbus A300-600R"/>
    <n v="114"/>
    <n v="1"/>
    <n v="0"/>
    <n v="1"/>
    <n v="113"/>
    <n v="0.99122807017543857"/>
  </r>
  <r>
    <d v="2000-11-25T00:00:00"/>
    <x v="89"/>
    <x v="10"/>
    <x v="5"/>
    <d v="1899-12-30T06:04:00"/>
    <s v="Cordoba, Spain"/>
    <x v="19"/>
    <x v="2091"/>
    <s v="Aerospatiale SN-601 Corvette"/>
    <n v="2"/>
    <n v="1"/>
    <n v="0"/>
    <n v="1"/>
    <n v="1"/>
    <n v="0.5"/>
  </r>
  <r>
    <d v="2001-01-14T00:00:00"/>
    <x v="88"/>
    <x v="10"/>
    <x v="11"/>
    <d v="1899-12-30T17:29:00"/>
    <s v="Near Lake Point, Utah"/>
    <x v="85"/>
    <x v="2092"/>
    <s v="Beech A90 King Air"/>
    <n v="9"/>
    <n v="9"/>
    <n v="0"/>
    <n v="9"/>
    <n v="0"/>
    <n v="0"/>
  </r>
  <r>
    <d v="2001-01-23T00:00:00"/>
    <x v="88"/>
    <x v="10"/>
    <x v="11"/>
    <d v="1899-12-30T21:35:00"/>
    <s v="Eider Point, Alaska"/>
    <x v="175"/>
    <x v="2093"/>
    <s v="Douglas C-47A-30-DK (DC-3C)"/>
    <n v="2"/>
    <n v="2"/>
    <n v="0"/>
    <n v="2"/>
    <n v="0"/>
    <n v="0"/>
  </r>
  <r>
    <d v="2001-01-25T00:00:00"/>
    <x v="88"/>
    <x v="10"/>
    <x v="11"/>
    <d v="1899-12-30T18:15:00"/>
    <s v="Ciudad Bolivar, Venezuela"/>
    <x v="210"/>
    <x v="2094"/>
    <s v="Douglas DC-3C (C47A-DL)"/>
    <n v="24"/>
    <n v="24"/>
    <n v="0"/>
    <n v="24"/>
    <n v="0"/>
    <n v="0"/>
  </r>
  <r>
    <d v="2001-01-27T00:00:00"/>
    <x v="88"/>
    <x v="10"/>
    <x v="11"/>
    <d v="1899-12-30T17:37:00"/>
    <s v="Byers, Colorado"/>
    <x v="96"/>
    <x v="2095"/>
    <s v="Beech King Air 200 Catpass"/>
    <n v="10"/>
    <n v="10"/>
    <n v="0"/>
    <n v="10"/>
    <n v="0"/>
    <n v="0"/>
  </r>
  <r>
    <d v="2001-01-31T00:00:00"/>
    <x v="88"/>
    <x v="10"/>
    <x v="11"/>
    <d v="1899-12-30T16:50:00"/>
    <s v="El Yopal, Colombia"/>
    <x v="38"/>
    <x v="2096"/>
    <s v="Sud Aviation SE-210 Caravelle 10R"/>
    <n v="6"/>
    <n v="3"/>
    <n v="0"/>
    <n v="3"/>
    <n v="3"/>
    <n v="0.5"/>
  </r>
  <r>
    <d v="2001-02-08T00:00:00"/>
    <x v="88"/>
    <x v="10"/>
    <x v="10"/>
    <d v="1899-12-30T19:20:00"/>
    <s v="Beaver Island, Minnesota"/>
    <x v="55"/>
    <x v="2097"/>
    <s v="Swearingen SA.227AT Merlin IVC"/>
    <n v="6"/>
    <n v="2"/>
    <n v="0"/>
    <n v="2"/>
    <n v="4"/>
    <n v="0.66666666666666663"/>
  </r>
  <r>
    <d v="2001-02-08T00:00:00"/>
    <x v="88"/>
    <x v="10"/>
    <x v="10"/>
    <d v="1899-12-30T15:40:00"/>
    <s v="Nurnberg, Germany"/>
    <x v="4"/>
    <x v="2098"/>
    <s v="Learjet 35A"/>
    <n v="3"/>
    <n v="3"/>
    <n v="0"/>
    <n v="3"/>
    <n v="0"/>
    <n v="0"/>
  </r>
  <r>
    <d v="2001-02-10T00:00:00"/>
    <x v="88"/>
    <x v="10"/>
    <x v="10"/>
    <s v="Unknown"/>
    <s v="Jakobkondre, Suriname"/>
    <x v="647"/>
    <x v="2099"/>
    <s v="GAF Nomad N24A"/>
    <n v="10"/>
    <n v="10"/>
    <n v="0"/>
    <n v="10"/>
    <n v="0"/>
    <n v="0"/>
  </r>
  <r>
    <d v="2001-02-27T00:00:00"/>
    <x v="88"/>
    <x v="10"/>
    <x v="10"/>
    <d v="1899-12-30T17:30:00"/>
    <s v="Near Granton Harbour, Scotland"/>
    <x v="150"/>
    <x v="1427"/>
    <s v="Shorts 360-100"/>
    <n v="2"/>
    <n v="2"/>
    <n v="0"/>
    <n v="2"/>
    <n v="0"/>
    <n v="0"/>
  </r>
  <r>
    <d v="2001-03-02T00:00:00"/>
    <x v="88"/>
    <x v="10"/>
    <x v="4"/>
    <s v="Unknown"/>
    <s v="Rio Azul Farm, Brazil"/>
    <x v="53"/>
    <x v="2100"/>
    <s v="Beech BE-55"/>
    <n v="6"/>
    <n v="6"/>
    <n v="0"/>
    <n v="6"/>
    <n v="0"/>
    <n v="0"/>
  </r>
  <r>
    <d v="2001-03-03T00:00:00"/>
    <x v="88"/>
    <x v="10"/>
    <x v="4"/>
    <d v="1899-12-30T14:48:00"/>
    <s v="Bangkok, Thailand"/>
    <x v="86"/>
    <x v="748"/>
    <s v="Boeing B-737-4D7"/>
    <n v="5"/>
    <n v="1"/>
    <n v="0"/>
    <n v="1"/>
    <n v="4"/>
    <n v="0.8"/>
  </r>
  <r>
    <d v="2001-03-03T00:00:00"/>
    <x v="88"/>
    <x v="10"/>
    <x v="4"/>
    <d v="1899-12-30T09:55:00"/>
    <s v="Unadilla, Georgia"/>
    <x v="97"/>
    <x v="2101"/>
    <s v="Short 360"/>
    <n v="21"/>
    <n v="21"/>
    <n v="0"/>
    <n v="21"/>
    <n v="0"/>
    <n v="0"/>
  </r>
  <r>
    <d v="2001-03-15T00:00:00"/>
    <x v="88"/>
    <x v="10"/>
    <x v="4"/>
    <s v="Unknown"/>
    <s v="Medina, Saudi Arabia"/>
    <x v="310"/>
    <x v="2102"/>
    <s v="Tupolev 154M"/>
    <n v="174"/>
    <n v="3"/>
    <n v="0"/>
    <n v="3"/>
    <n v="171"/>
    <n v="0.98275862068965514"/>
  </r>
  <r>
    <d v="2001-03-17T00:00:00"/>
    <x v="88"/>
    <x v="10"/>
    <x v="4"/>
    <d v="1899-12-30T10:00:00"/>
    <s v="Near Lubango, Angola"/>
    <x v="248"/>
    <x v="2103"/>
    <s v="Beechcraft 1900C"/>
    <n v="17"/>
    <n v="16"/>
    <n v="0"/>
    <n v="16"/>
    <n v="1"/>
    <n v="5.8823529411764705E-2"/>
  </r>
  <r>
    <d v="2001-03-24T00:00:00"/>
    <x v="88"/>
    <x v="10"/>
    <x v="4"/>
    <d v="1899-12-30T16:30:00"/>
    <s v="Gustavia, St. Barthélémy, French West Indies"/>
    <x v="648"/>
    <x v="2104"/>
    <s v="de Havilland Canada DHC-6 Twin Otter"/>
    <n v="19"/>
    <n v="19"/>
    <n v="1"/>
    <n v="20"/>
    <n v="0"/>
    <n v="0"/>
  </r>
  <r>
    <d v="2001-03-26T00:00:00"/>
    <x v="88"/>
    <x v="10"/>
    <x v="4"/>
    <d v="1899-12-30T18:25:00"/>
    <s v="Jadura, Indonesia"/>
    <x v="148"/>
    <x v="908"/>
    <s v="Fokker F-27 Friendship 500F"/>
    <n v="3"/>
    <n v="3"/>
    <n v="0"/>
    <n v="3"/>
    <n v="0"/>
    <n v="0"/>
  </r>
  <r>
    <d v="2001-03-29T00:00:00"/>
    <x v="88"/>
    <x v="10"/>
    <x v="4"/>
    <d v="1899-12-30T19:01:00"/>
    <s v="Near Aspen, Colorado"/>
    <x v="96"/>
    <x v="2105"/>
    <s v="Grummand Gulfstream III"/>
    <n v="18"/>
    <n v="18"/>
    <n v="0"/>
    <n v="18"/>
    <n v="0"/>
    <n v="0"/>
  </r>
  <r>
    <d v="2001-04-02T00:00:00"/>
    <x v="88"/>
    <x v="10"/>
    <x v="8"/>
    <d v="1899-12-30T16:30:00"/>
    <s v="Ashbaubenon, Wisconsin"/>
    <x v="23"/>
    <x v="2106"/>
    <s v="Cessna 501 Citation I/SP"/>
    <n v="1"/>
    <n v="1"/>
    <n v="0"/>
    <n v="1"/>
    <n v="0"/>
    <n v="0"/>
  </r>
  <r>
    <d v="2001-04-04T00:00:00"/>
    <x v="88"/>
    <x v="10"/>
    <x v="8"/>
    <s v="Unknown"/>
    <s v="Adar Yeil, Sudan"/>
    <x v="123"/>
    <x v="1951"/>
    <s v="Antonov AN-24"/>
    <n v="30"/>
    <n v="14"/>
    <n v="0"/>
    <n v="14"/>
    <n v="16"/>
    <n v="0.53333333333333333"/>
  </r>
  <r>
    <d v="2001-04-07T00:00:00"/>
    <x v="88"/>
    <x v="10"/>
    <x v="8"/>
    <d v="1899-12-30T15:30:00"/>
    <s v="Thanh Tranh Village, Vietnam"/>
    <x v="241"/>
    <x v="2107"/>
    <s v="Mil Mi-18 Helicopter"/>
    <n v="16"/>
    <n v="16"/>
    <n v="0"/>
    <n v="16"/>
    <n v="0"/>
    <n v="0"/>
  </r>
  <r>
    <d v="2001-04-28T00:00:00"/>
    <x v="88"/>
    <x v="10"/>
    <x v="8"/>
    <d v="1899-12-30T05:15:00"/>
    <s v="Near Roque Perez, Argentina"/>
    <x v="98"/>
    <x v="2108"/>
    <s v="Cessna  208B Grand Caravan"/>
    <n v="10"/>
    <n v="10"/>
    <n v="0"/>
    <n v="10"/>
    <n v="0"/>
    <n v="0"/>
  </r>
  <r>
    <d v="2001-05-16T00:00:00"/>
    <x v="88"/>
    <x v="10"/>
    <x v="6"/>
    <d v="1899-12-30T13:15:00"/>
    <s v="Malatya, Turkey"/>
    <x v="243"/>
    <x v="787"/>
    <s v="CASA CN-235M-10"/>
    <n v="34"/>
    <n v="34"/>
    <n v="0"/>
    <n v="34"/>
    <n v="0"/>
    <n v="0"/>
  </r>
  <r>
    <d v="2001-05-17T00:00:00"/>
    <x v="88"/>
    <x v="10"/>
    <x v="6"/>
    <d v="1899-12-30T12:21:00"/>
    <s v="Mendoza, Argentina"/>
    <x v="98"/>
    <x v="244"/>
    <s v="Fokker F-27 Friendship 400M"/>
    <n v="5"/>
    <n v="5"/>
    <n v="0"/>
    <n v="5"/>
    <n v="0"/>
    <n v="0"/>
  </r>
  <r>
    <d v="2001-05-17T00:00:00"/>
    <x v="88"/>
    <x v="10"/>
    <x v="6"/>
    <d v="1899-12-30T07:45:00"/>
    <s v="Near Sari, Iran"/>
    <x v="68"/>
    <x v="2109"/>
    <s v="Yakovlev YAK-40"/>
    <n v="30"/>
    <n v="30"/>
    <n v="0"/>
    <n v="30"/>
    <n v="0"/>
    <n v="0"/>
  </r>
  <r>
    <d v="2001-05-22T00:00:00"/>
    <x v="88"/>
    <x v="10"/>
    <x v="6"/>
    <d v="1899-12-30T16:35:00"/>
    <s v="Near Myakotino, Russia"/>
    <x v="34"/>
    <x v="759"/>
    <s v="Antonov 12MGA"/>
    <n v="7"/>
    <n v="7"/>
    <n v="0"/>
    <n v="7"/>
    <n v="0"/>
    <n v="0"/>
  </r>
  <r>
    <d v="2001-06-15T00:00:00"/>
    <x v="88"/>
    <x v="10"/>
    <x v="7"/>
    <d v="1899-12-30T14:30:00"/>
    <s v="Jayapura, Indonesia"/>
    <x v="148"/>
    <x v="2110"/>
    <s v="Transall C-160NG"/>
    <n v="19"/>
    <n v="1"/>
    <n v="0"/>
    <n v="1"/>
    <n v="18"/>
    <n v="0.94736842105263153"/>
  </r>
  <r>
    <d v="2001-07-04T00:00:00"/>
    <x v="88"/>
    <x v="10"/>
    <x v="1"/>
    <d v="1899-12-30T02:08:00"/>
    <s v="Near Irkutsk, Russia"/>
    <x v="34"/>
    <x v="2111"/>
    <s v="Tupolev TU-154M"/>
    <n v="145"/>
    <n v="145"/>
    <n v="0"/>
    <n v="145"/>
    <n v="0"/>
    <n v="0"/>
  </r>
  <r>
    <d v="2001-07-05T00:00:00"/>
    <x v="88"/>
    <x v="10"/>
    <x v="1"/>
    <d v="1899-12-30T11:40:00"/>
    <s v="Off Chinhae, South Korea"/>
    <x v="247"/>
    <x v="2112"/>
    <s v="Sikorsky S-76B helicopter"/>
    <n v="12"/>
    <n v="8"/>
    <n v="0"/>
    <n v="8"/>
    <n v="4"/>
    <n v="0.33333333333333331"/>
  </r>
  <r>
    <d v="2001-07-12T00:00:00"/>
    <x v="88"/>
    <x v="10"/>
    <x v="1"/>
    <d v="1899-12-30T12:05:00"/>
    <s v="Near Puerto Cabello, Venezuela"/>
    <x v="210"/>
    <x v="2113"/>
    <s v="Antonov AN-28 PZL-MieleM-28 Sky Truck"/>
    <n v="13"/>
    <n v="13"/>
    <n v="0"/>
    <n v="13"/>
    <n v="0"/>
    <n v="0"/>
  </r>
  <r>
    <d v="2001-07-14T00:00:00"/>
    <x v="88"/>
    <x v="10"/>
    <x v="1"/>
    <d v="1899-12-30T08:53:00"/>
    <s v="Near Moscow, Russia"/>
    <x v="34"/>
    <x v="2114"/>
    <s v="Ilyushin IL-76"/>
    <n v="10"/>
    <n v="10"/>
    <n v="0"/>
    <n v="10"/>
    <n v="0"/>
    <n v="0"/>
  </r>
  <r>
    <d v="2001-07-30T00:00:00"/>
    <x v="88"/>
    <x v="10"/>
    <x v="1"/>
    <d v="1899-12-30T16:00:00"/>
    <s v="Haines, Alaska"/>
    <x v="175"/>
    <x v="657"/>
    <s v="Piper PA-32-300"/>
    <n v="6"/>
    <n v="6"/>
    <n v="0"/>
    <n v="6"/>
    <n v="0"/>
    <n v="0"/>
  </r>
  <r>
    <d v="2001-08-05T00:00:00"/>
    <x v="88"/>
    <x v="10"/>
    <x v="2"/>
    <d v="1899-12-30T04:43:00"/>
    <s v="Reykjavík, Iceland"/>
    <x v="212"/>
    <x v="2115"/>
    <s v="Dassault Falcon 20C"/>
    <n v="3"/>
    <n v="3"/>
    <n v="0"/>
    <n v="3"/>
    <n v="0"/>
    <n v="0"/>
  </r>
  <r>
    <d v="2001-08-10T00:00:00"/>
    <x v="88"/>
    <x v="10"/>
    <x v="2"/>
    <d v="1899-12-30T14:35:00"/>
    <s v="Near Meadview, Arizona"/>
    <x v="262"/>
    <x v="2116"/>
    <s v="Aerospatiale AS350 Eurocopter  helicoper"/>
    <n v="7"/>
    <n v="6"/>
    <n v="0"/>
    <n v="6"/>
    <n v="1"/>
    <n v="0.14285714285714285"/>
  </r>
  <r>
    <d v="2001-08-23T00:00:00"/>
    <x v="88"/>
    <x v="10"/>
    <x v="2"/>
    <s v="Unknown"/>
    <s v="Mugogo, DemocratiRepubliCongo"/>
    <x v="593"/>
    <x v="2117"/>
    <s v="Antonov 28"/>
    <n v="11"/>
    <n v="4"/>
    <n v="0"/>
    <n v="4"/>
    <n v="7"/>
    <n v="0.63636363636363635"/>
  </r>
  <r>
    <d v="2001-08-24T00:00:00"/>
    <x v="88"/>
    <x v="10"/>
    <x v="2"/>
    <d v="1899-12-30T18:46:00"/>
    <s v="Terceira, Azores"/>
    <x v="238"/>
    <x v="2118"/>
    <s v="Airbus A-330-243"/>
    <n v="304"/>
    <n v="0"/>
    <n v="0"/>
    <n v="0"/>
    <n v="304"/>
    <n v="1"/>
  </r>
  <r>
    <d v="2001-08-24T00:00:00"/>
    <x v="88"/>
    <x v="10"/>
    <x v="2"/>
    <d v="1899-12-30T05:42:00"/>
    <s v="Ithaca, New York"/>
    <x v="43"/>
    <x v="2119"/>
    <s v="Learjet 25"/>
    <n v="2"/>
    <n v="2"/>
    <n v="0"/>
    <n v="2"/>
    <n v="0"/>
    <n v="0"/>
  </r>
  <r>
    <d v="2001-08-25T00:00:00"/>
    <x v="88"/>
    <x v="10"/>
    <x v="2"/>
    <d v="1899-12-30T18:45:00"/>
    <s v="Marsh Harbour, Bahamas"/>
    <x v="364"/>
    <x v="2120"/>
    <s v="Cessna 402B"/>
    <n v="9"/>
    <n v="9"/>
    <n v="0"/>
    <n v="9"/>
    <n v="0"/>
    <n v="0"/>
  </r>
  <r>
    <d v="2001-08-29T00:00:00"/>
    <x v="88"/>
    <x v="10"/>
    <x v="2"/>
    <d v="1899-12-30T10:15:00"/>
    <s v="Near Malaga, Spain"/>
    <x v="19"/>
    <x v="2121"/>
    <s v="CASA  CN-235-200"/>
    <n v="47"/>
    <n v="4"/>
    <n v="0"/>
    <n v="4"/>
    <n v="43"/>
    <n v="0.91489361702127658"/>
  </r>
  <r>
    <d v="2001-09-11T00:00:00"/>
    <x v="88"/>
    <x v="10"/>
    <x v="0"/>
    <d v="1899-12-30T10:03:00"/>
    <s v="Shanksville, Pennsylvania"/>
    <x v="14"/>
    <x v="111"/>
    <s v="Boeing B-757-222"/>
    <n v="44"/>
    <n v="44"/>
    <n v="0"/>
    <n v="44"/>
    <n v="0"/>
    <n v="0"/>
  </r>
  <r>
    <d v="2001-09-11T00:00:00"/>
    <x v="88"/>
    <x v="10"/>
    <x v="0"/>
    <d v="1899-12-30T09:45:00"/>
    <s v="Arlington, Virginia."/>
    <x v="649"/>
    <x v="124"/>
    <s v="Boeing B-757-223"/>
    <n v="64"/>
    <n v="64"/>
    <n v="125"/>
    <n v="189"/>
    <n v="0"/>
    <n v="0"/>
  </r>
  <r>
    <d v="2001-09-11T00:00:00"/>
    <x v="88"/>
    <x v="10"/>
    <x v="0"/>
    <d v="1899-12-30T08:47:00"/>
    <s v="New York City, New York"/>
    <x v="43"/>
    <x v="124"/>
    <s v="Boeing 767-223ER"/>
    <n v="92"/>
    <n v="92"/>
    <n v="2750"/>
    <n v="2842"/>
    <n v="0"/>
    <n v="0"/>
  </r>
  <r>
    <d v="2001-09-11T00:00:00"/>
    <x v="88"/>
    <x v="10"/>
    <x v="0"/>
    <d v="1899-12-30T09:03:00"/>
    <s v="New York City, New York"/>
    <x v="43"/>
    <x v="111"/>
    <s v="Boeing B-767-222"/>
    <n v="65"/>
    <n v="65"/>
    <n v="2750"/>
    <n v="2815"/>
    <n v="0"/>
    <n v="0"/>
  </r>
  <r>
    <d v="2001-09-12T00:00:00"/>
    <x v="88"/>
    <x v="10"/>
    <x v="0"/>
    <d v="1899-12-30T16:25:00"/>
    <s v="Near Chichen Itza, Mexico"/>
    <x v="70"/>
    <x v="2122"/>
    <s v="LET 410UVP"/>
    <n v="19"/>
    <n v="19"/>
    <n v="0"/>
    <n v="19"/>
    <n v="0"/>
    <n v="0"/>
  </r>
  <r>
    <d v="2001-09-15T00:00:00"/>
    <x v="88"/>
    <x v="10"/>
    <x v="0"/>
    <s v="Unknown"/>
    <s v="Belo Horizonte, Brazil"/>
    <x v="53"/>
    <x v="451"/>
    <s v="Fokker 100"/>
    <n v="82"/>
    <n v="1"/>
    <n v="0"/>
    <n v="1"/>
    <n v="81"/>
    <n v="0.98780487804878048"/>
  </r>
  <r>
    <d v="2001-09-18T00:00:00"/>
    <x v="88"/>
    <x v="10"/>
    <x v="0"/>
    <d v="1899-12-30T07:30:00"/>
    <s v="Guatemala City, Guatemala"/>
    <x v="260"/>
    <x v="2123"/>
    <s v="LET 410UVP-E"/>
    <n v="13"/>
    <n v="9"/>
    <n v="0"/>
    <n v="9"/>
    <n v="4"/>
    <n v="0.30769230769230771"/>
  </r>
  <r>
    <d v="2001-10-03T00:00:00"/>
    <x v="88"/>
    <x v="10"/>
    <x v="3"/>
    <d v="1899-12-30T13:38:00"/>
    <s v="Decatur Island, Washington"/>
    <x v="69"/>
    <x v="2124"/>
    <s v="Cessna 172N"/>
    <n v="3"/>
    <n v="3"/>
    <n v="0"/>
    <n v="3"/>
    <n v="0"/>
    <n v="0"/>
  </r>
  <r>
    <d v="2001-10-04T00:00:00"/>
    <x v="88"/>
    <x v="10"/>
    <x v="3"/>
    <d v="1899-12-30T13:44:00"/>
    <s v="110 miles SW of Sochi, Russia"/>
    <x v="34"/>
    <x v="2125"/>
    <s v="Tupolev Tu-154M"/>
    <n v="78"/>
    <n v="78"/>
    <n v="0"/>
    <n v="78"/>
    <n v="0"/>
    <n v="0"/>
  </r>
  <r>
    <d v="2001-10-08T00:00:00"/>
    <x v="88"/>
    <x v="10"/>
    <x v="3"/>
    <d v="1899-12-30T08:10:00"/>
    <s v="Milan, Italy"/>
    <x v="31"/>
    <x v="2126"/>
    <s v="MD-87 / Cessna 525A Citation II"/>
    <n v="114"/>
    <n v="114"/>
    <n v="4"/>
    <n v="118"/>
    <n v="0"/>
    <n v="0"/>
  </r>
  <r>
    <d v="2001-10-08T00:00:00"/>
    <x v="88"/>
    <x v="10"/>
    <x v="3"/>
    <d v="1899-12-30T17:50:00"/>
    <s v="Mollet Lake, Quebec, Canada"/>
    <x v="174"/>
    <x v="2127"/>
    <s v="de Havilland DHC-2 Mk 1 Beaver"/>
    <n v="7"/>
    <n v="3"/>
    <n v="0"/>
    <n v="3"/>
    <n v="4"/>
    <n v="0.5714285714285714"/>
  </r>
  <r>
    <d v="2001-10-10T00:00:00"/>
    <x v="88"/>
    <x v="10"/>
    <x v="3"/>
    <d v="1899-12-30T09:26:00"/>
    <s v="Dillingham, Alaska"/>
    <x v="175"/>
    <x v="2128"/>
    <s v="Cessna 208 Caravan"/>
    <n v="10"/>
    <n v="10"/>
    <n v="0"/>
    <n v="10"/>
    <n v="0"/>
    <n v="0"/>
  </r>
  <r>
    <d v="2001-10-10T00:00:00"/>
    <x v="88"/>
    <x v="10"/>
    <x v="3"/>
    <d v="1899-12-30T10:42:00"/>
    <s v="Off Valencia, Spain"/>
    <x v="19"/>
    <x v="2129"/>
    <s v="Swearingen SA-226AT Merlin IV"/>
    <n v="10"/>
    <n v="10"/>
    <n v="0"/>
    <n v="10"/>
    <n v="0"/>
    <n v="0"/>
  </r>
  <r>
    <d v="2001-10-11T00:00:00"/>
    <x v="88"/>
    <x v="10"/>
    <x v="3"/>
    <d v="1899-12-30T23:35:00"/>
    <s v="Shamattawa, Canada"/>
    <x v="83"/>
    <x v="2130"/>
    <s v="Swearingen SA.226TC Metro I"/>
    <n v="3"/>
    <n v="2"/>
    <n v="0"/>
    <n v="2"/>
    <n v="1"/>
    <n v="0.33333333333333331"/>
  </r>
  <r>
    <d v="2001-10-13T00:00:00"/>
    <x v="88"/>
    <x v="10"/>
    <x v="3"/>
    <d v="1899-12-30T18:00:00"/>
    <s v="Near Humiata, Brazil"/>
    <x v="53"/>
    <x v="2131"/>
    <s v="EMB 810C Seneca"/>
    <n v="6"/>
    <n v="3"/>
    <n v="0"/>
    <n v="3"/>
    <n v="3"/>
    <n v="0.5"/>
  </r>
  <r>
    <d v="2001-10-18T00:00:00"/>
    <x v="88"/>
    <x v="10"/>
    <x v="3"/>
    <d v="1899-12-30T15:43:00"/>
    <s v="Anchorage, Alaska"/>
    <x v="175"/>
    <x v="2132"/>
    <s v="Bell 206L"/>
    <n v="5"/>
    <n v="3"/>
    <n v="0"/>
    <n v="3"/>
    <n v="2"/>
    <n v="0.4"/>
  </r>
  <r>
    <d v="2001-11-12T00:00:00"/>
    <x v="88"/>
    <x v="10"/>
    <x v="5"/>
    <d v="1899-12-30T09:16:00"/>
    <s v="Belle Harbor, Queens, New York"/>
    <x v="213"/>
    <x v="124"/>
    <s v="Airbus A-300-605R"/>
    <n v="260"/>
    <n v="260"/>
    <n v="5"/>
    <n v="265"/>
    <n v="0"/>
    <n v="0"/>
  </r>
  <r>
    <d v="2001-11-19T00:00:00"/>
    <x v="88"/>
    <x v="10"/>
    <x v="5"/>
    <d v="1899-12-30T21:19:00"/>
    <s v="Kalyazin, Russia"/>
    <x v="34"/>
    <x v="2133"/>
    <s v="Ilyushin 18V"/>
    <n v="27"/>
    <n v="27"/>
    <n v="0"/>
    <n v="27"/>
    <n v="0"/>
    <n v="0"/>
  </r>
  <r>
    <d v="2001-11-22T00:00:00"/>
    <x v="88"/>
    <x v="10"/>
    <x v="5"/>
    <d v="1899-12-30T13:05:00"/>
    <s v="Pittsburgh, Pennsylvania"/>
    <x v="14"/>
    <x v="2058"/>
    <s v="Learjet 25B"/>
    <n v="2"/>
    <n v="2"/>
    <n v="0"/>
    <n v="2"/>
    <n v="0"/>
    <n v="0"/>
  </r>
  <r>
    <d v="2001-11-23T00:00:00"/>
    <x v="88"/>
    <x v="10"/>
    <x v="5"/>
    <d v="1899-12-30T18:35:00"/>
    <s v="Palade, Estonia"/>
    <x v="488"/>
    <x v="2134"/>
    <s v="Antonov AN-28"/>
    <n v="17"/>
    <n v="2"/>
    <n v="0"/>
    <n v="2"/>
    <n v="15"/>
    <n v="0.88235294117647056"/>
  </r>
  <r>
    <d v="2001-11-24T00:00:00"/>
    <x v="88"/>
    <x v="10"/>
    <x v="5"/>
    <d v="1899-12-30T22:07:00"/>
    <s v="Birchwil, Switzerland"/>
    <x v="66"/>
    <x v="2044"/>
    <s v="BAE Avro RJ100"/>
    <n v="33"/>
    <n v="24"/>
    <n v="0"/>
    <n v="24"/>
    <n v="9"/>
    <n v="0.27272727272727271"/>
  </r>
  <r>
    <d v="2001-11-27T00:00:00"/>
    <x v="88"/>
    <x v="10"/>
    <x v="5"/>
    <d v="1899-12-30T01:56:00"/>
    <s v="Port Harcourt, Nigeria"/>
    <x v="198"/>
    <x v="2135"/>
    <s v="Boeing 747-246F"/>
    <n v="13"/>
    <n v="1"/>
    <n v="0"/>
    <n v="1"/>
    <n v="12"/>
    <n v="0.92307692307692313"/>
  </r>
  <r>
    <d v="2001-11-28T00:00:00"/>
    <x v="88"/>
    <x v="10"/>
    <x v="5"/>
    <d v="1899-12-30T11:48:00"/>
    <s v="San Jerónimo de Moravia , Costa Rica"/>
    <x v="204"/>
    <x v="1574"/>
    <s v="Cessna 208B Grand Caravan"/>
    <n v="8"/>
    <n v="3"/>
    <n v="0"/>
    <n v="3"/>
    <n v="5"/>
    <n v="0.625"/>
  </r>
  <r>
    <d v="2001-12-01T00:00:00"/>
    <x v="88"/>
    <x v="10"/>
    <x v="9"/>
    <d v="1899-12-30T12:54:00"/>
    <s v="Near Novaya Inya , Russia"/>
    <x v="34"/>
    <x v="2136"/>
    <s v="Ilyushin IL- 76TD"/>
    <n v="18"/>
    <n v="18"/>
    <n v="0"/>
    <n v="18"/>
    <n v="0"/>
    <n v="0"/>
  </r>
  <r>
    <d v="2001-12-01T00:00:00"/>
    <x v="88"/>
    <x v="10"/>
    <x v="9"/>
    <d v="1899-12-30T01:43:00"/>
    <s v="Bessemer, Alabama"/>
    <x v="191"/>
    <x v="369"/>
    <s v="Cessna 208B Grand Caravan"/>
    <n v="2"/>
    <n v="2"/>
    <n v="0"/>
    <n v="2"/>
    <n v="0"/>
    <n v="0"/>
  </r>
  <r>
    <d v="2001-12-10T00:00:00"/>
    <x v="88"/>
    <x v="10"/>
    <x v="9"/>
    <d v="1899-12-30T18:21:00"/>
    <s v="Sierra Blanca, Texas"/>
    <x v="59"/>
    <x v="2137"/>
    <s v="Learjet 24D"/>
    <n v="2"/>
    <n v="2"/>
    <n v="0"/>
    <n v="2"/>
    <n v="0"/>
    <n v="0"/>
  </r>
  <r>
    <d v="2001-12-14T00:00:00"/>
    <x v="88"/>
    <x v="10"/>
    <x v="9"/>
    <s v="Unknown"/>
    <s v="Geti, DemocratiRepubliCongo"/>
    <x v="593"/>
    <x v="1598"/>
    <s v="Let 410A"/>
    <n v="6"/>
    <n v="6"/>
    <n v="0"/>
    <n v="6"/>
    <n v="0"/>
    <n v="0"/>
  </r>
  <r>
    <d v="2001-12-16T00:00:00"/>
    <x v="88"/>
    <x v="10"/>
    <x v="9"/>
    <d v="1899-12-30T10:21:00"/>
    <s v="Near Medellin, Colombia"/>
    <x v="38"/>
    <x v="2138"/>
    <s v="Let 410UVP-E"/>
    <n v="16"/>
    <n v="16"/>
    <n v="0"/>
    <n v="16"/>
    <n v="0"/>
    <n v="0"/>
  </r>
  <r>
    <d v="2001-12-20T00:00:00"/>
    <x v="88"/>
    <x v="10"/>
    <x v="9"/>
    <s v="22'08"/>
    <s v="Zurich, Switzerland"/>
    <x v="66"/>
    <x v="1598"/>
    <s v="Cessna 560 Citation V"/>
    <n v="2"/>
    <n v="2"/>
    <n v="0"/>
    <n v="2"/>
    <n v="0"/>
    <n v="0"/>
  </r>
  <r>
    <d v="2001-12-26T00:00:00"/>
    <x v="88"/>
    <x v="10"/>
    <x v="9"/>
    <d v="1899-12-30T10:20:00"/>
    <s v="Bremerhaven, Germany"/>
    <x v="4"/>
    <x v="2139"/>
    <s v="Britten Norman BN-2B Trislander"/>
    <n v="9"/>
    <n v="8"/>
    <n v="0"/>
    <n v="8"/>
    <n v="1"/>
    <n v="0.1111111111111111"/>
  </r>
  <r>
    <d v="2002-01-01T00:00:00"/>
    <x v="90"/>
    <x v="10"/>
    <x v="11"/>
    <d v="1899-12-30T18:02:00"/>
    <s v="Hollywood, Florida"/>
    <x v="89"/>
    <x v="2140"/>
    <s v="Piper PA-31-250"/>
    <n v="5"/>
    <n v="5"/>
    <n v="0"/>
    <n v="5"/>
    <n v="0"/>
    <n v="0"/>
  </r>
  <r>
    <d v="2002-01-04T00:00:00"/>
    <x v="90"/>
    <x v="10"/>
    <x v="11"/>
    <d v="1899-12-30T12:07:00"/>
    <s v="Birmingham, England"/>
    <x v="7"/>
    <x v="2141"/>
    <s v="Canadair CL-604"/>
    <n v="5"/>
    <n v="5"/>
    <n v="0"/>
    <n v="5"/>
    <n v="0"/>
    <n v="0"/>
  </r>
  <r>
    <d v="2002-01-09T00:00:00"/>
    <x v="90"/>
    <x v="10"/>
    <x v="11"/>
    <s v="Unknown"/>
    <s v="Shamsi AFB, Pakistan"/>
    <x v="227"/>
    <x v="197"/>
    <s v="Lockheed Hercules KC-130R"/>
    <n v="7"/>
    <n v="7"/>
    <n v="0"/>
    <n v="7"/>
    <n v="0"/>
    <n v="0"/>
  </r>
  <r>
    <d v="2002-01-14T00:00:00"/>
    <x v="90"/>
    <x v="10"/>
    <x v="11"/>
    <d v="1899-12-30T07:28:00"/>
    <s v="Bilbao, Spain"/>
    <x v="19"/>
    <x v="2142"/>
    <s v="Embraer EMB-120 Brasilia"/>
    <n v="3"/>
    <n v="3"/>
    <n v="0"/>
    <n v="3"/>
    <n v="0"/>
    <n v="0"/>
  </r>
  <r>
    <d v="2002-01-15T00:00:00"/>
    <x v="90"/>
    <x v="10"/>
    <x v="11"/>
    <d v="1899-12-30T08:45:00"/>
    <s v="Chilpancingo, Mexico"/>
    <x v="70"/>
    <x v="2143"/>
    <s v="de Havilland DHC-6 Twin Otter 300"/>
    <n v="17"/>
    <n v="5"/>
    <n v="0"/>
    <n v="5"/>
    <n v="12"/>
    <n v="0.70588235294117652"/>
  </r>
  <r>
    <d v="2002-01-16T00:00:00"/>
    <x v="90"/>
    <x v="10"/>
    <x v="11"/>
    <d v="1899-12-30T16:29:00"/>
    <s v="Near Solo, Indonesia"/>
    <x v="148"/>
    <x v="364"/>
    <s v="Boeing B-737-3Q8"/>
    <n v="62"/>
    <n v="1"/>
    <n v="0"/>
    <n v="1"/>
    <n v="61"/>
    <n v="0.9838709677419355"/>
  </r>
  <r>
    <d v="2002-01-17T00:00:00"/>
    <x v="90"/>
    <x v="10"/>
    <x v="11"/>
    <d v="1899-12-30T11:00:00"/>
    <s v="Near La Bonita, Ecuador"/>
    <x v="144"/>
    <x v="2144"/>
    <s v="Fairchild FH-227E"/>
    <n v="26"/>
    <n v="26"/>
    <n v="0"/>
    <n v="26"/>
    <n v="0"/>
    <n v="0"/>
  </r>
  <r>
    <d v="2002-01-19T00:00:00"/>
    <x v="90"/>
    <x v="10"/>
    <x v="11"/>
    <s v="c: 9:40"/>
    <s v="Near Milford Sound, New Zealand"/>
    <x v="78"/>
    <x v="1573"/>
    <s v="Cessna 207 Skywagon"/>
    <n v="6"/>
    <n v="6"/>
    <n v="0"/>
    <n v="6"/>
    <n v="0"/>
    <n v="0"/>
  </r>
  <r>
    <d v="2002-01-27T00:00:00"/>
    <x v="90"/>
    <x v="10"/>
    <x v="11"/>
    <s v="Unknown"/>
    <s v="Near Luena, Angola"/>
    <x v="248"/>
    <x v="2145"/>
    <s v="Antonov AN-12"/>
    <n v="40"/>
    <n v="5"/>
    <n v="0"/>
    <n v="5"/>
    <n v="35"/>
    <n v="0.875"/>
  </r>
  <r>
    <d v="2002-01-28T00:00:00"/>
    <x v="90"/>
    <x v="10"/>
    <x v="11"/>
    <d v="1899-12-30T11:00:00"/>
    <s v="Near Ipiales, Colombia"/>
    <x v="38"/>
    <x v="886"/>
    <s v="Boeing B-727-134"/>
    <n v="92"/>
    <n v="92"/>
    <n v="0"/>
    <n v="92"/>
    <n v="0"/>
    <n v="0"/>
  </r>
  <r>
    <d v="2002-02-02T00:00:00"/>
    <x v="90"/>
    <x v="10"/>
    <x v="10"/>
    <d v="1899-12-30T17:15:00"/>
    <s v="Ellsworth AFB, South Dakota"/>
    <x v="638"/>
    <x v="197"/>
    <s v="Learjet C-21A"/>
    <n v="2"/>
    <n v="2"/>
    <n v="0"/>
    <n v="2"/>
    <n v="0"/>
    <n v="0"/>
  </r>
  <r>
    <d v="2002-02-12T00:00:00"/>
    <x v="90"/>
    <x v="10"/>
    <x v="10"/>
    <d v="1899-12-30T07:50:00"/>
    <s v="Near Khorramabed, Iran"/>
    <x v="68"/>
    <x v="2146"/>
    <s v="Tupolev TU-154"/>
    <n v="117"/>
    <n v="117"/>
    <n v="0"/>
    <n v="117"/>
    <n v="0"/>
    <n v="0"/>
  </r>
  <r>
    <d v="2002-02-15T00:00:00"/>
    <x v="90"/>
    <x v="10"/>
    <x v="10"/>
    <d v="1899-12-30T06:08:00"/>
    <s v="Monrovia, Liberia"/>
    <x v="256"/>
    <x v="2147"/>
    <s v="Antonov 12BP"/>
    <n v="10"/>
    <n v="1"/>
    <n v="0"/>
    <n v="1"/>
    <n v="9"/>
    <n v="0.9"/>
  </r>
  <r>
    <d v="2002-02-21T00:00:00"/>
    <x v="90"/>
    <x v="10"/>
    <x v="10"/>
    <d v="1899-12-30T20:44:00"/>
    <s v="Lakhta, Russia"/>
    <x v="34"/>
    <x v="2148"/>
    <s v="Antonov AN-26"/>
    <n v="20"/>
    <n v="17"/>
    <n v="0"/>
    <n v="17"/>
    <n v="3"/>
    <n v="0.15"/>
  </r>
  <r>
    <d v="2002-02-22T00:00:00"/>
    <x v="90"/>
    <x v="10"/>
    <x v="10"/>
    <d v="1899-12-30T02:30:00"/>
    <s v="Off Dumaguete, Philippines"/>
    <x v="193"/>
    <x v="0"/>
    <s v="MH-47 Chinook helicopter"/>
    <n v="10"/>
    <n v="10"/>
    <n v="0"/>
    <n v="10"/>
    <n v="0"/>
    <n v="0"/>
  </r>
  <r>
    <d v="2002-03-09T00:00:00"/>
    <x v="90"/>
    <x v="10"/>
    <x v="4"/>
    <d v="1899-12-30T13:40:00"/>
    <s v="Monte Rotondo, Italy"/>
    <x v="31"/>
    <x v="2149"/>
    <s v="Antonov 2TP"/>
    <n v="3"/>
    <n v="3"/>
    <n v="0"/>
    <n v="3"/>
    <n v="0"/>
    <n v="0"/>
  </r>
  <r>
    <d v="2002-03-14T00:00:00"/>
    <x v="90"/>
    <x v="10"/>
    <x v="4"/>
    <d v="1899-12-30T16:30:00"/>
    <s v="Near Placetas, Cuba"/>
    <x v="65"/>
    <x v="2150"/>
    <s v="Antonov AN-2"/>
    <n v="17"/>
    <n v="17"/>
    <n v="0"/>
    <n v="17"/>
    <n v="0"/>
    <n v="0"/>
  </r>
  <r>
    <d v="2002-03-15T00:00:00"/>
    <x v="90"/>
    <x v="10"/>
    <x v="4"/>
    <d v="1899-12-30T02:00:00"/>
    <s v="Alma, Wisconsin"/>
    <x v="23"/>
    <x v="2151"/>
    <s v="Cessna 208B Caravan I Super Cargomaster"/>
    <n v="1"/>
    <n v="1"/>
    <n v="0"/>
    <n v="1"/>
    <n v="0"/>
    <n v="0"/>
  </r>
  <r>
    <d v="2002-03-17T00:00:00"/>
    <x v="90"/>
    <x v="10"/>
    <x v="4"/>
    <d v="1899-12-30T08:02:00"/>
    <s v="Off Djibouti, Republiof Djibouti"/>
    <x v="650"/>
    <x v="2152"/>
    <s v="Let 410UVP-E"/>
    <n v="4"/>
    <n v="4"/>
    <n v="0"/>
    <n v="4"/>
    <n v="0"/>
    <n v="0"/>
  </r>
  <r>
    <d v="2002-04-01T00:00:00"/>
    <x v="90"/>
    <x v="10"/>
    <x v="8"/>
    <d v="1899-12-30T07:25:00"/>
    <s v="Near Cairns, QLD, Australia"/>
    <x v="45"/>
    <x v="657"/>
    <s v="Shrike Commander 500S"/>
    <n v="4"/>
    <n v="4"/>
    <n v="0"/>
    <n v="4"/>
    <n v="0"/>
    <n v="0"/>
  </r>
  <r>
    <d v="2002-04-12T00:00:00"/>
    <x v="90"/>
    <x v="10"/>
    <x v="8"/>
    <d v="1899-12-30T04:07:00"/>
    <s v="Palma de Mallorca, Spain"/>
    <x v="19"/>
    <x v="2153"/>
    <s v="Swearingen SA.227AC Metro III"/>
    <n v="2"/>
    <n v="2"/>
    <n v="0"/>
    <n v="2"/>
    <n v="0"/>
    <n v="0"/>
  </r>
  <r>
    <d v="2002-04-15T00:00:00"/>
    <x v="90"/>
    <x v="10"/>
    <x v="8"/>
    <d v="1899-12-30T11:23:00"/>
    <s v="Busan, South Korea"/>
    <x v="247"/>
    <x v="2154"/>
    <s v="Boeing B-767-200ER"/>
    <n v="166"/>
    <n v="128"/>
    <n v="0"/>
    <n v="128"/>
    <n v="38"/>
    <n v="0.2289156626506024"/>
  </r>
  <r>
    <d v="2002-04-18T00:00:00"/>
    <x v="90"/>
    <x v="10"/>
    <x v="8"/>
    <d v="1899-12-30T09:30:00"/>
    <s v="Near Sweers Island, QLD, Australia"/>
    <x v="45"/>
    <x v="657"/>
    <s v="Cessna U206A"/>
    <n v="6"/>
    <n v="6"/>
    <n v="0"/>
    <n v="6"/>
    <n v="0"/>
    <n v="0"/>
  </r>
  <r>
    <d v="2002-04-19T00:00:00"/>
    <x v="90"/>
    <x v="10"/>
    <x v="8"/>
    <d v="1899-12-30T09:15:00"/>
    <s v="Popayán, Colombia"/>
    <x v="38"/>
    <x v="2155"/>
    <s v="Antonov AN-32A"/>
    <n v="8"/>
    <n v="3"/>
    <n v="0"/>
    <n v="3"/>
    <n v="5"/>
    <n v="0.625"/>
  </r>
  <r>
    <d v="2002-04-24T00:00:00"/>
    <x v="90"/>
    <x v="10"/>
    <x v="8"/>
    <d v="1899-12-30T13:00:00"/>
    <s v="Near Olancho, Honduras"/>
    <x v="106"/>
    <x v="2"/>
    <s v="Cessna 206G"/>
    <n v="6"/>
    <n v="6"/>
    <n v="0"/>
    <n v="6"/>
    <n v="0"/>
    <n v="0"/>
  </r>
  <r>
    <d v="2002-04-28T00:00:00"/>
    <x v="90"/>
    <x v="10"/>
    <x v="8"/>
    <d v="1899-12-30T06:15:00"/>
    <s v="Near Abakan, Russia"/>
    <x v="34"/>
    <x v="2"/>
    <s v="Mi-8 helicopter"/>
    <n v="20"/>
    <n v="8"/>
    <n v="0"/>
    <n v="8"/>
    <n v="12"/>
    <n v="0.6"/>
  </r>
  <r>
    <d v="2002-05-04T00:00:00"/>
    <x v="90"/>
    <x v="10"/>
    <x v="6"/>
    <d v="1899-12-30T13:30:00"/>
    <s v="Kano, Nigeria"/>
    <x v="198"/>
    <x v="2156"/>
    <s v="BAC One-Eleven 525FT"/>
    <n v="77"/>
    <n v="74"/>
    <n v="75"/>
    <n v="149"/>
    <n v="3"/>
    <n v="3.896103896103896E-2"/>
  </r>
  <r>
    <d v="2002-05-07T00:00:00"/>
    <x v="90"/>
    <x v="10"/>
    <x v="6"/>
    <d v="1899-12-30T15:17:00"/>
    <s v="Near Tunis, Tunisia"/>
    <x v="651"/>
    <x v="919"/>
    <s v="Boeing B-737-566"/>
    <n v="62"/>
    <n v="14"/>
    <n v="0"/>
    <n v="14"/>
    <n v="48"/>
    <n v="0.77419354838709675"/>
  </r>
  <r>
    <d v="2002-05-07T00:00:00"/>
    <x v="90"/>
    <x v="10"/>
    <x v="6"/>
    <d v="1899-12-30T21:32:00"/>
    <s v="Off Dalian, China"/>
    <x v="29"/>
    <x v="1750"/>
    <s v="McDonnell Douglas MD-82"/>
    <n v="112"/>
    <n v="112"/>
    <n v="0"/>
    <n v="112"/>
    <n v="0"/>
    <n v="0"/>
  </r>
  <r>
    <d v="2002-05-21T00:00:00"/>
    <x v="90"/>
    <x v="10"/>
    <x v="6"/>
    <d v="1899-12-30T19:30:00"/>
    <s v="Near Calabar, Nigeria"/>
    <x v="198"/>
    <x v="2157"/>
    <s v="LET 410UVP"/>
    <n v="5"/>
    <n v="5"/>
    <n v="0"/>
    <n v="5"/>
    <n v="0"/>
    <n v="0"/>
  </r>
  <r>
    <d v="2002-05-25T00:00:00"/>
    <x v="90"/>
    <x v="10"/>
    <x v="6"/>
    <d v="1899-12-30T15:29:00"/>
    <s v="Off Penghu Island, Taiwan"/>
    <x v="229"/>
    <x v="741"/>
    <s v="Boeing B-747-209B"/>
    <n v="225"/>
    <n v="225"/>
    <n v="0"/>
    <n v="225"/>
    <n v="0"/>
    <n v="0"/>
  </r>
  <r>
    <d v="2002-05-25T00:00:00"/>
    <x v="90"/>
    <x v="10"/>
    <x v="6"/>
    <s v="Unknown"/>
    <s v="Near Nabire, Indonesia"/>
    <x v="148"/>
    <x v="1809"/>
    <s v="de Havilland Canada DHC-6 Twin Otter 300"/>
    <n v="6"/>
    <n v="6"/>
    <n v="0"/>
    <n v="6"/>
    <n v="0"/>
    <n v="0"/>
  </r>
  <r>
    <d v="2002-06-01T00:00:00"/>
    <x v="90"/>
    <x v="10"/>
    <x v="7"/>
    <d v="1899-12-30T06:45:00"/>
    <s v="George, South Africa"/>
    <x v="84"/>
    <x v="2158"/>
    <s v="Hawker Siddeley HS-748-372"/>
    <n v="3"/>
    <n v="3"/>
    <n v="0"/>
    <n v="3"/>
    <n v="0"/>
    <n v="0"/>
  </r>
  <r>
    <d v="2002-06-02T00:00:00"/>
    <x v="90"/>
    <x v="10"/>
    <x v="7"/>
    <s v="Unknown"/>
    <s v="Near Ndalatando, Angola"/>
    <x v="248"/>
    <x v="2159"/>
    <s v="Mi-17"/>
    <n v="25"/>
    <n v="20"/>
    <n v="0"/>
    <n v="20"/>
    <n v="5"/>
    <n v="0.2"/>
  </r>
  <r>
    <d v="2002-06-04T00:00:00"/>
    <x v="90"/>
    <x v="10"/>
    <x v="7"/>
    <s v="Unknown"/>
    <s v="Oiapoque, Amapa, Brazil"/>
    <x v="652"/>
    <x v="2160"/>
    <s v="Embraer 721C Sertanejo"/>
    <n v="5"/>
    <n v="5"/>
    <n v="0"/>
    <n v="5"/>
    <n v="0"/>
    <n v="0"/>
  </r>
  <r>
    <d v="2002-06-11T00:00:00"/>
    <x v="90"/>
    <x v="10"/>
    <x v="7"/>
    <d v="1899-12-30T09:20:00"/>
    <s v="Winnipeg, Manitoba"/>
    <x v="235"/>
    <x v="2161"/>
    <s v="PA- 31-350 Chieftain"/>
    <n v="8"/>
    <n v="1"/>
    <n v="0"/>
    <n v="1"/>
    <n v="7"/>
    <n v="0.875"/>
  </r>
  <r>
    <d v="2002-06-12T00:00:00"/>
    <x v="90"/>
    <x v="10"/>
    <x v="7"/>
    <d v="1899-12-30T21:24:00"/>
    <s v="Near Gardez, Afghanistan"/>
    <x v="363"/>
    <x v="197"/>
    <s v="Lockheed MC-130H Hercules"/>
    <n v="10"/>
    <n v="3"/>
    <n v="0"/>
    <n v="3"/>
    <n v="7"/>
    <n v="0.7"/>
  </r>
  <r>
    <d v="2002-07-01T00:00:00"/>
    <x v="90"/>
    <x v="10"/>
    <x v="1"/>
    <d v="1899-12-30T23:36:00"/>
    <s v="Uberlingen, Germany"/>
    <x v="4"/>
    <x v="2162"/>
    <s v="Tupolev TU-154M / Boeing B-757-23APF"/>
    <n v="71"/>
    <n v="71"/>
    <n v="0"/>
    <n v="71"/>
    <n v="0"/>
    <n v="0"/>
  </r>
  <r>
    <d v="2002-07-04T00:00:00"/>
    <x v="90"/>
    <x v="10"/>
    <x v="1"/>
    <d v="1899-12-30T12:30:00"/>
    <s v="San Dimas, California"/>
    <x v="28"/>
    <x v="2"/>
    <s v="Cessna 310"/>
    <n v="2"/>
    <n v="2"/>
    <n v="2"/>
    <n v="4"/>
    <n v="0"/>
    <n v="0"/>
  </r>
  <r>
    <d v="2002-07-04T00:00:00"/>
    <x v="90"/>
    <x v="10"/>
    <x v="1"/>
    <d v="1899-12-30T11:15:00"/>
    <s v="Bangui, Central African Republic"/>
    <x v="326"/>
    <x v="2163"/>
    <s v="Boeing B-707-123B"/>
    <n v="27"/>
    <n v="25"/>
    <n v="0"/>
    <n v="25"/>
    <n v="2"/>
    <n v="7.407407407407407E-2"/>
  </r>
  <r>
    <d v="2002-07-12T00:00:00"/>
    <x v="90"/>
    <x v="10"/>
    <x v="1"/>
    <d v="1899-12-30T11:45:00"/>
    <s v="Port Alsworth, Alaska"/>
    <x v="175"/>
    <x v="2164"/>
    <s v="de Havilland DHC-2"/>
    <n v="4"/>
    <n v="4"/>
    <n v="0"/>
    <n v="4"/>
    <n v="0"/>
    <n v="0"/>
  </r>
  <r>
    <d v="2002-07-16T00:00:00"/>
    <x v="90"/>
    <x v="10"/>
    <x v="1"/>
    <s v="Unknown"/>
    <s v="Near Long Barai, Indonesia"/>
    <x v="148"/>
    <x v="1850"/>
    <s v="Britten-Norman BN-2A Islander"/>
    <n v="10"/>
    <n v="10"/>
    <n v="0"/>
    <n v="10"/>
    <n v="0"/>
    <n v="0"/>
  </r>
  <r>
    <d v="2002-07-16T00:00:00"/>
    <x v="90"/>
    <x v="10"/>
    <x v="1"/>
    <d v="1899-12-30T19:45:00"/>
    <s v="Off Cromer, Norfork, England"/>
    <x v="653"/>
    <x v="1302"/>
    <s v="Sikorsky S-76A"/>
    <n v="11"/>
    <n v="11"/>
    <n v="0"/>
    <n v="11"/>
    <n v="0"/>
    <n v="0"/>
  </r>
  <r>
    <d v="2002-07-17T00:00:00"/>
    <x v="90"/>
    <x v="10"/>
    <x v="1"/>
    <d v="1899-12-30T14:22:00"/>
    <s v="Surkhet, Nepal"/>
    <x v="303"/>
    <x v="2042"/>
    <s v="de Havilland Canada DHC-6 Twin Otter 300"/>
    <n v="4"/>
    <n v="4"/>
    <n v="0"/>
    <n v="4"/>
    <n v="0"/>
    <n v="0"/>
  </r>
  <r>
    <d v="2002-07-27T00:00:00"/>
    <x v="90"/>
    <x v="10"/>
    <x v="1"/>
    <d v="1899-12-30T12:45:00"/>
    <s v="Lviv, Ukraine"/>
    <x v="431"/>
    <x v="2165"/>
    <s v="Sukhoi Su-27"/>
    <n v="2"/>
    <n v="0"/>
    <n v="85"/>
    <n v="85"/>
    <n v="2"/>
    <n v="1"/>
  </r>
  <r>
    <d v="2002-07-28T00:00:00"/>
    <x v="90"/>
    <x v="10"/>
    <x v="1"/>
    <d v="1899-12-30T15:25:00"/>
    <s v="Moscow, Russia"/>
    <x v="34"/>
    <x v="2166"/>
    <s v="Iluyshin Il-86"/>
    <n v="16"/>
    <n v="14"/>
    <n v="0"/>
    <n v="14"/>
    <n v="2"/>
    <n v="0.125"/>
  </r>
  <r>
    <d v="2002-08-07T00:00:00"/>
    <x v="90"/>
    <x v="10"/>
    <x v="2"/>
    <d v="1899-12-30T22:00:00"/>
    <s v="Caguas, Puerto Rico"/>
    <x v="157"/>
    <x v="197"/>
    <s v="Lockheed MC-130H Hercules"/>
    <n v="10"/>
    <n v="10"/>
    <n v="0"/>
    <n v="10"/>
    <n v="0"/>
    <n v="0"/>
  </r>
  <r>
    <d v="2002-08-15T00:00:00"/>
    <x v="90"/>
    <x v="10"/>
    <x v="2"/>
    <d v="1899-12-30T12:35:00"/>
    <s v="Kadjuduwa Watta, Sri Lanka"/>
    <x v="209"/>
    <x v="1686"/>
    <s v="Yunshuji Y-8D"/>
    <n v="5"/>
    <n v="5"/>
    <n v="0"/>
    <n v="5"/>
    <n v="0"/>
    <n v="0"/>
  </r>
  <r>
    <d v="2002-08-19T00:00:00"/>
    <x v="90"/>
    <x v="10"/>
    <x v="2"/>
    <s v="Unknown"/>
    <s v="Khankala, Chechnya"/>
    <x v="654"/>
    <x v="759"/>
    <s v="Mil Mi-26"/>
    <n v="147"/>
    <n v="121"/>
    <n v="0"/>
    <n v="121"/>
    <n v="26"/>
    <n v="0.17687074829931973"/>
  </r>
  <r>
    <d v="2002-08-22T00:00:00"/>
    <x v="90"/>
    <x v="10"/>
    <x v="2"/>
    <d v="1899-12-30T09:41:00"/>
    <s v="Pokhara, Nepal"/>
    <x v="303"/>
    <x v="2167"/>
    <s v="de Havilland Canada DHC-6-300 Twin Otter"/>
    <n v="18"/>
    <n v="18"/>
    <n v="0"/>
    <n v="18"/>
    <n v="0"/>
    <n v="0"/>
  </r>
  <r>
    <d v="2002-08-29T00:00:00"/>
    <x v="90"/>
    <x v="10"/>
    <x v="2"/>
    <d v="1899-12-30T11:58:00"/>
    <s v="Near Ayan, Russia"/>
    <x v="34"/>
    <x v="2168"/>
    <s v="Antonov AN-28"/>
    <n v="16"/>
    <n v="16"/>
    <n v="0"/>
    <n v="16"/>
    <n v="0"/>
    <n v="0"/>
  </r>
  <r>
    <d v="2002-08-30T00:00:00"/>
    <x v="90"/>
    <x v="10"/>
    <x v="2"/>
    <d v="1899-12-30T13:08:00"/>
    <s v="Lexington, Kentucky"/>
    <x v="173"/>
    <x v="2169"/>
    <s v="Learjet 25C"/>
    <n v="5"/>
    <n v="1"/>
    <n v="0"/>
    <n v="1"/>
    <n v="4"/>
    <n v="0.8"/>
  </r>
  <r>
    <d v="2002-08-30T00:00:00"/>
    <x v="90"/>
    <x v="10"/>
    <x v="2"/>
    <d v="1899-12-30T18:30:00"/>
    <s v="Rio Branco, Brazil"/>
    <x v="53"/>
    <x v="2170"/>
    <s v="Embraer 120ER Brasilia"/>
    <n v="31"/>
    <n v="23"/>
    <n v="0"/>
    <n v="23"/>
    <n v="8"/>
    <n v="0.25806451612903225"/>
  </r>
  <r>
    <d v="2002-09-02T00:00:00"/>
    <x v="90"/>
    <x v="10"/>
    <x v="0"/>
    <s v="Unknown"/>
    <s v="Near Xichang, China"/>
    <x v="29"/>
    <x v="2171"/>
    <s v="Cessna 650 Citation VI"/>
    <n v="3"/>
    <n v="3"/>
    <n v="0"/>
    <n v="3"/>
    <n v="0"/>
    <n v="0"/>
  </r>
  <r>
    <d v="2002-09-04T00:00:00"/>
    <x v="90"/>
    <x v="10"/>
    <x v="0"/>
    <d v="1899-12-30T09:00:00"/>
    <s v="High Prarie, Alberta, Canada"/>
    <x v="192"/>
    <x v="2172"/>
    <s v="PA-34-220T Seneca III"/>
    <n v="2"/>
    <n v="2"/>
    <n v="0"/>
    <n v="2"/>
    <n v="0"/>
    <n v="0"/>
  </r>
  <r>
    <d v="2002-09-13T00:00:00"/>
    <x v="90"/>
    <x v="10"/>
    <x v="0"/>
    <d v="1899-12-30T13:41:00"/>
    <s v="Pucallpa, Peru"/>
    <x v="101"/>
    <x v="2173"/>
    <s v="Cessna U206G"/>
    <n v="6"/>
    <n v="6"/>
    <n v="0"/>
    <n v="6"/>
    <n v="0"/>
    <n v="0"/>
  </r>
  <r>
    <d v="2002-09-14T00:00:00"/>
    <x v="90"/>
    <x v="10"/>
    <x v="0"/>
    <s v="Unknown"/>
    <s v="Paranapanema, Sao Paulo, Brazil"/>
    <x v="655"/>
    <x v="2174"/>
    <s v="ATR 42-300"/>
    <n v="2"/>
    <n v="2"/>
    <n v="0"/>
    <n v="2"/>
    <n v="0"/>
    <n v="0"/>
  </r>
  <r>
    <d v="2002-09-28T00:00:00"/>
    <x v="90"/>
    <x v="10"/>
    <x v="0"/>
    <d v="1899-12-30T11:35:00"/>
    <s v="Near Natashquan, Quebec, Canada"/>
    <x v="174"/>
    <x v="2175"/>
    <s v="de Havilland Canada DHC-3 Otter"/>
    <n v="4"/>
    <n v="3"/>
    <n v="0"/>
    <n v="3"/>
    <n v="1"/>
    <n v="0.25"/>
  </r>
  <r>
    <d v="2002-10-01T00:00:00"/>
    <x v="90"/>
    <x v="10"/>
    <x v="3"/>
    <s v="Unknown"/>
    <s v="Vasco, India"/>
    <x v="131"/>
    <x v="2176"/>
    <s v="Ilyushin IL-38 / Ilyushin IL-38"/>
    <n v="12"/>
    <n v="12"/>
    <n v="5"/>
    <n v="17"/>
    <n v="0"/>
    <n v="0"/>
  </r>
  <r>
    <d v="2002-10-07T00:00:00"/>
    <x v="90"/>
    <x v="10"/>
    <x v="3"/>
    <d v="1899-12-30T09:10:00"/>
    <s v="Santa Cruz do Sul, Brazil"/>
    <x v="53"/>
    <x v="2177"/>
    <s v="Learjet 60"/>
    <n v="5"/>
    <n v="1"/>
    <n v="0"/>
    <n v="1"/>
    <n v="4"/>
    <n v="0.8"/>
  </r>
  <r>
    <d v="2002-10-23T00:00:00"/>
    <x v="90"/>
    <x v="10"/>
    <x v="3"/>
    <d v="1899-12-30T19:45:00"/>
    <s v="Spanish Fort, Alabama"/>
    <x v="191"/>
    <x v="2178"/>
    <s v="Cessna 208B Cargomaster I"/>
    <n v="1"/>
    <n v="1"/>
    <n v="0"/>
    <n v="1"/>
    <n v="0"/>
    <n v="0"/>
  </r>
  <r>
    <d v="2002-10-25T00:00:00"/>
    <x v="90"/>
    <x v="10"/>
    <x v="3"/>
    <d v="1899-12-30T10:22:00"/>
    <s v="Eveleth, Minnesota"/>
    <x v="55"/>
    <x v="1144"/>
    <s v="Beechcraft King Air A100"/>
    <n v="8"/>
    <n v="8"/>
    <n v="0"/>
    <n v="8"/>
    <n v="0"/>
    <n v="0"/>
  </r>
  <r>
    <d v="2002-11-06T00:00:00"/>
    <x v="90"/>
    <x v="10"/>
    <x v="5"/>
    <d v="1899-12-30T10:10:00"/>
    <s v="Near Niederanven, Luxembourg"/>
    <x v="534"/>
    <x v="2179"/>
    <s v="Fokker 50"/>
    <n v="22"/>
    <n v="20"/>
    <n v="0"/>
    <n v="20"/>
    <n v="2"/>
    <n v="9.0909090909090912E-2"/>
  </r>
  <r>
    <d v="2002-11-07T00:00:00"/>
    <x v="90"/>
    <x v="10"/>
    <x v="5"/>
    <d v="1899-12-30T10:27:00"/>
    <s v="Tarakan, Indonesia"/>
    <x v="148"/>
    <x v="1387"/>
    <s v="Britten-Norman BN-2A-21"/>
    <n v="10"/>
    <n v="7"/>
    <n v="0"/>
    <n v="7"/>
    <n v="3"/>
    <n v="0.3"/>
  </r>
  <r>
    <d v="2002-11-08T00:00:00"/>
    <x v="90"/>
    <x v="10"/>
    <x v="5"/>
    <d v="1899-12-30T14:58:00"/>
    <s v="Taos, New Mexico"/>
    <x v="67"/>
    <x v="2180"/>
    <s v="IAI 1124A Westwind"/>
    <n v="2"/>
    <n v="2"/>
    <n v="0"/>
    <n v="2"/>
    <n v="0"/>
    <n v="0"/>
  </r>
  <r>
    <d v="2002-11-11T00:00:00"/>
    <x v="90"/>
    <x v="10"/>
    <x v="5"/>
    <d v="1899-12-30T06:09:00"/>
    <s v="Manila, Philippines"/>
    <x v="193"/>
    <x v="2181"/>
    <s v="Fokker F27 Friendship 100"/>
    <n v="34"/>
    <n v="19"/>
    <n v="0"/>
    <n v="19"/>
    <n v="15"/>
    <n v="0.44117647058823528"/>
  </r>
  <r>
    <d v="2002-11-28T00:00:00"/>
    <x v="90"/>
    <x v="10"/>
    <x v="5"/>
    <d v="1899-12-30T14:15:00"/>
    <s v="Masai Mara Game Reserve, Kenya"/>
    <x v="135"/>
    <x v="494"/>
    <s v="Let 410UVP-E20"/>
    <n v="20"/>
    <n v="1"/>
    <n v="0"/>
    <n v="1"/>
    <n v="19"/>
    <n v="0.95"/>
  </r>
  <r>
    <d v="2002-12-09T00:00:00"/>
    <x v="90"/>
    <x v="10"/>
    <x v="9"/>
    <d v="1899-12-30T11:41:00"/>
    <s v="Mena, Arkansas"/>
    <x v="95"/>
    <x v="2182"/>
    <s v="Beechcraft 1900C"/>
    <n v="3"/>
    <n v="3"/>
    <n v="0"/>
    <n v="3"/>
    <n v="0"/>
    <n v="0"/>
  </r>
  <r>
    <d v="2002-12-13T00:00:00"/>
    <x v="90"/>
    <x v="10"/>
    <x v="9"/>
    <s v="Unknown"/>
    <s v="Gohu Airstrip, Papua New Guinea"/>
    <x v="186"/>
    <x v="2183"/>
    <s v="Britten-Norman BN-2A-26 Islander"/>
    <n v="8"/>
    <n v="8"/>
    <n v="0"/>
    <n v="8"/>
    <n v="0"/>
    <n v="0"/>
  </r>
  <r>
    <d v="2003-11-15T00:00:00"/>
    <x v="91"/>
    <x v="10"/>
    <x v="5"/>
    <d v="1899-12-30T18:30:00"/>
    <s v="Mosul, Iraq"/>
    <x v="139"/>
    <x v="0"/>
    <s v="UH-60 Black Hawk / UH-60 Black Hawk"/>
    <n v="22"/>
    <n v="17"/>
    <n v="0"/>
    <n v="17"/>
    <n v="5"/>
    <n v="0.22727272727272727"/>
  </r>
  <r>
    <d v="2002-12-17T00:00:00"/>
    <x v="90"/>
    <x v="10"/>
    <x v="9"/>
    <d v="1899-12-30T22:51:00"/>
    <s v="Rockford, Illinois"/>
    <x v="20"/>
    <x v="2184"/>
    <s v="Cessna 208B Caravan I Super Cargomaster"/>
    <n v="1"/>
    <n v="1"/>
    <n v="0"/>
    <n v="1"/>
    <n v="0"/>
    <n v="0"/>
  </r>
  <r>
    <d v="2002-12-21T00:00:00"/>
    <x v="90"/>
    <x v="10"/>
    <x v="9"/>
    <d v="1899-12-30T01:52:00"/>
    <s v="Off Pachao Tao, Taiwan"/>
    <x v="229"/>
    <x v="1823"/>
    <s v="Aérospatiale/Aeritalia ATR-72-202"/>
    <n v="2"/>
    <n v="2"/>
    <n v="0"/>
    <n v="2"/>
    <n v="0"/>
    <n v="0"/>
  </r>
  <r>
    <d v="2002-12-23T00:00:00"/>
    <x v="90"/>
    <x v="10"/>
    <x v="9"/>
    <d v="1899-12-30T19:30:00"/>
    <s v="Near Isfanan, Iran"/>
    <x v="68"/>
    <x v="2185"/>
    <s v="Antonov AN-140"/>
    <n v="44"/>
    <n v="44"/>
    <n v="0"/>
    <n v="44"/>
    <n v="0"/>
    <n v="0"/>
  </r>
  <r>
    <d v="2002-12-25T00:00:00"/>
    <x v="90"/>
    <x v="10"/>
    <x v="9"/>
    <d v="1899-12-30T01:00:00"/>
    <s v="Off Manteo, North Carolina"/>
    <x v="169"/>
    <x v="1901"/>
    <s v="Cessna 208B Caravan I"/>
    <n v="1"/>
    <n v="1"/>
    <n v="0"/>
    <n v="1"/>
    <n v="0"/>
    <n v="0"/>
  </r>
  <r>
    <d v="2002-12-26T00:00:00"/>
    <x v="90"/>
    <x v="10"/>
    <x v="9"/>
    <d v="1899-12-30T11:20:00"/>
    <s v="Curitiba, Brazil"/>
    <x v="53"/>
    <x v="288"/>
    <s v="Embraer-110 C-95B Bandeirante"/>
    <n v="16"/>
    <n v="3"/>
    <n v="0"/>
    <n v="3"/>
    <n v="13"/>
    <n v="0.8125"/>
  </r>
  <r>
    <d v="2002-12-27T00:00:00"/>
    <x v="90"/>
    <x v="10"/>
    <x v="9"/>
    <d v="1899-12-30T15:00:00"/>
    <s v="Anjouan, Comoros Islands"/>
    <x v="656"/>
    <x v="2186"/>
    <s v="Let 410UVP"/>
    <n v="16"/>
    <n v="1"/>
    <n v="0"/>
    <n v="1"/>
    <n v="15"/>
    <n v="0.9375"/>
  </r>
  <r>
    <d v="2003-01-08T00:00:00"/>
    <x v="91"/>
    <x v="10"/>
    <x v="11"/>
    <d v="1899-12-30T20:28:00"/>
    <s v="Diyarbakir, Turkey"/>
    <x v="243"/>
    <x v="531"/>
    <s v="BAe Avro RJ-100"/>
    <n v="80"/>
    <n v="75"/>
    <n v="0"/>
    <n v="75"/>
    <n v="5"/>
    <n v="6.25E-2"/>
  </r>
  <r>
    <d v="2003-01-08T00:00:00"/>
    <x v="91"/>
    <x v="10"/>
    <x v="11"/>
    <d v="1899-12-30T08:53:00"/>
    <s v="Charlotte, North Carolina"/>
    <x v="169"/>
    <x v="2187"/>
    <s v="Beech BE-1900D"/>
    <n v="21"/>
    <n v="21"/>
    <n v="0"/>
    <n v="21"/>
    <n v="0"/>
    <n v="0"/>
  </r>
  <r>
    <d v="2003-01-09T00:00:00"/>
    <x v="91"/>
    <x v="10"/>
    <x v="11"/>
    <d v="1899-12-30T08:43:00"/>
    <s v="Near Chachapoyas, Peru"/>
    <x v="101"/>
    <x v="2188"/>
    <s v="Fokker 28 Fellowship 1000"/>
    <n v="46"/>
    <n v="46"/>
    <n v="0"/>
    <n v="46"/>
    <n v="0"/>
    <n v="0"/>
  </r>
  <r>
    <d v="2003-01-17T00:00:00"/>
    <x v="91"/>
    <x v="10"/>
    <x v="11"/>
    <s v="Unknown"/>
    <s v="Near Ndjolé, Gabon"/>
    <x v="506"/>
    <x v="2189"/>
    <s v="Antonov 24B"/>
    <n v="7"/>
    <n v="7"/>
    <n v="0"/>
    <n v="7"/>
    <n v="0"/>
    <n v="0"/>
  </r>
  <r>
    <d v="2003-01-24T00:00:00"/>
    <x v="91"/>
    <x v="10"/>
    <x v="11"/>
    <d v="1899-12-30T16:45:00"/>
    <s v="Busia, Kenya"/>
    <x v="135"/>
    <x v="2190"/>
    <s v="Grumman G-159 Gulfstream I"/>
    <n v="13"/>
    <n v="3"/>
    <n v="0"/>
    <n v="3"/>
    <n v="10"/>
    <n v="0.76923076923076927"/>
  </r>
  <r>
    <d v="2003-01-31T00:00:00"/>
    <x v="91"/>
    <x v="10"/>
    <x v="11"/>
    <d v="1899-12-30T15:21:00"/>
    <s v="Baucau, East Timor"/>
    <x v="657"/>
    <x v="2191"/>
    <s v="Ilyushin II-76TD"/>
    <n v="6"/>
    <n v="6"/>
    <n v="0"/>
    <n v="6"/>
    <n v="0"/>
    <n v="0"/>
  </r>
  <r>
    <d v="2003-02-07T00:00:00"/>
    <x v="91"/>
    <x v="10"/>
    <x v="10"/>
    <s v="Unknown"/>
    <s v="Near Agadir, Morocco"/>
    <x v="32"/>
    <x v="2192"/>
    <s v="Antonov 12BP"/>
    <n v="8"/>
    <n v="8"/>
    <n v="0"/>
    <n v="8"/>
    <n v="0"/>
    <n v="0"/>
  </r>
  <r>
    <d v="2003-02-10T00:00:00"/>
    <x v="91"/>
    <x v="10"/>
    <x v="10"/>
    <d v="1899-12-30T19:42:00"/>
    <s v="Tallinn, Estonia"/>
    <x v="488"/>
    <x v="2193"/>
    <s v="Antonov AN-28"/>
    <n v="3"/>
    <n v="2"/>
    <n v="0"/>
    <n v="2"/>
    <n v="1"/>
    <n v="0.33333333333333331"/>
  </r>
  <r>
    <d v="2003-02-16T00:00:00"/>
    <x v="91"/>
    <x v="10"/>
    <x v="10"/>
    <d v="1899-12-30T20:02:00"/>
    <s v="Ferguson, Kentucky"/>
    <x v="173"/>
    <x v="2194"/>
    <s v="Cessna 421"/>
    <n v="7"/>
    <n v="3"/>
    <n v="0"/>
    <n v="3"/>
    <n v="4"/>
    <n v="0.5714285714285714"/>
  </r>
  <r>
    <d v="2003-02-19T00:00:00"/>
    <x v="91"/>
    <x v="10"/>
    <x v="10"/>
    <d v="1899-12-30T17:30:00"/>
    <s v="Near Shahdad, Iran"/>
    <x v="68"/>
    <x v="2195"/>
    <s v="Ilyushin Il-76MD"/>
    <n v="275"/>
    <n v="275"/>
    <n v="0"/>
    <n v="275"/>
    <n v="0"/>
    <n v="0"/>
  </r>
  <r>
    <d v="2003-02-20T00:00:00"/>
    <x v="91"/>
    <x v="10"/>
    <x v="10"/>
    <d v="1899-12-30T08:52:00"/>
    <s v="Near Kohat, Pakistan"/>
    <x v="227"/>
    <x v="375"/>
    <s v="Fokker F-27 Friendship 200"/>
    <n v="17"/>
    <n v="17"/>
    <n v="0"/>
    <n v="17"/>
    <n v="0"/>
    <n v="0"/>
  </r>
  <r>
    <d v="2003-03-01T00:00:00"/>
    <x v="91"/>
    <x v="10"/>
    <x v="4"/>
    <d v="1899-12-30T14:25:00"/>
    <s v="Near Barki, Russia"/>
    <x v="34"/>
    <x v="2196"/>
    <s v="Let L-410UVP"/>
    <n v="25"/>
    <n v="11"/>
    <n v="0"/>
    <n v="11"/>
    <n v="14"/>
    <n v="0.56000000000000005"/>
  </r>
  <r>
    <d v="2003-03-06T00:00:00"/>
    <x v="91"/>
    <x v="10"/>
    <x v="4"/>
    <d v="1899-12-30T15:45:00"/>
    <s v="Tamanrasset, Algeria"/>
    <x v="47"/>
    <x v="724"/>
    <s v="Boeing B-737-2T4"/>
    <n v="103"/>
    <n v="102"/>
    <n v="0"/>
    <n v="102"/>
    <n v="1"/>
    <n v="9.7087378640776691E-3"/>
  </r>
  <r>
    <d v="2003-03-27T00:00:00"/>
    <x v="91"/>
    <x v="10"/>
    <x v="4"/>
    <d v="1899-12-30T12:30:00"/>
    <s v="Mulia, Indonesia"/>
    <x v="148"/>
    <x v="2197"/>
    <s v="de Havilland Canada DHC-6 Twin Otter"/>
    <n v="16"/>
    <n v="4"/>
    <n v="0"/>
    <n v="4"/>
    <n v="12"/>
    <n v="0.75"/>
  </r>
  <r>
    <d v="2003-03-28T00:00:00"/>
    <x v="91"/>
    <x v="10"/>
    <x v="4"/>
    <d v="1899-12-30T15:49:00"/>
    <s v="New Vienna, Iowa"/>
    <x v="18"/>
    <x v="2198"/>
    <s v="Beech A36"/>
    <n v="3"/>
    <n v="3"/>
    <n v="0"/>
    <n v="3"/>
    <n v="0"/>
    <n v="0"/>
  </r>
  <r>
    <d v="2003-05-08T00:00:00"/>
    <x v="91"/>
    <x v="10"/>
    <x v="6"/>
    <s v="Unknown"/>
    <s v="Near Kinshasa, Congo"/>
    <x v="424"/>
    <x v="2199"/>
    <s v="Illyushin 76"/>
    <n v="200"/>
    <n v="129"/>
    <n v="0"/>
    <n v="129"/>
    <n v="71"/>
    <n v="0.35499999999999998"/>
  </r>
  <r>
    <d v="2003-05-26T00:00:00"/>
    <x v="91"/>
    <x v="10"/>
    <x v="6"/>
    <d v="1899-12-30T04:45:00"/>
    <s v="Near Macka, Turkey"/>
    <x v="243"/>
    <x v="2200"/>
    <s v="Yakovlev 42D"/>
    <n v="75"/>
    <n v="75"/>
    <n v="0"/>
    <n v="75"/>
    <n v="0"/>
    <n v="0"/>
  </r>
  <r>
    <d v="2003-05-28T00:00:00"/>
    <x v="91"/>
    <x v="10"/>
    <x v="6"/>
    <d v="1899-12-30T13:30:00"/>
    <s v="Talkeetna, Alaska"/>
    <x v="175"/>
    <x v="2201"/>
    <s v="Cessna 185"/>
    <n v="4"/>
    <n v="4"/>
    <n v="0"/>
    <n v="4"/>
    <n v="0"/>
    <n v="0"/>
  </r>
  <r>
    <d v="2003-06-01T00:00:00"/>
    <x v="91"/>
    <x v="10"/>
    <x v="7"/>
    <d v="1899-12-30T15:26:00"/>
    <s v="Milan, Italy"/>
    <x v="31"/>
    <x v="2202"/>
    <s v="Gates Learjet 45"/>
    <n v="2"/>
    <n v="2"/>
    <n v="0"/>
    <n v="2"/>
    <n v="0"/>
    <n v="0"/>
  </r>
  <r>
    <d v="2003-06-04T00:00:00"/>
    <x v="91"/>
    <x v="10"/>
    <x v="7"/>
    <s v="Unknown"/>
    <s v="Near Oiapoque,  Brazil"/>
    <x v="53"/>
    <x v="2203"/>
    <s v="EMB 721C Sertanejo"/>
    <n v="5"/>
    <n v="5"/>
    <n v="0"/>
    <n v="5"/>
    <n v="0"/>
    <n v="0"/>
  </r>
  <r>
    <d v="2003-06-06T00:00:00"/>
    <x v="91"/>
    <x v="10"/>
    <x v="7"/>
    <d v="1899-12-30T19:15:00"/>
    <s v="Christchurch, New Zealand"/>
    <x v="78"/>
    <x v="2204"/>
    <s v="Piper PA-31-350 Navajo Chieftain"/>
    <n v="10"/>
    <n v="8"/>
    <n v="0"/>
    <n v="8"/>
    <n v="2"/>
    <n v="0.2"/>
  </r>
  <r>
    <d v="2003-06-11T00:00:00"/>
    <x v="91"/>
    <x v="10"/>
    <x v="7"/>
    <s v="Unknown"/>
    <s v="Belo Horizonte, Brazil"/>
    <x v="53"/>
    <x v="2205"/>
    <s v="Embraer 820C Navajo"/>
    <n v="4"/>
    <n v="4"/>
    <n v="0"/>
    <n v="4"/>
    <n v="0"/>
    <n v="0"/>
  </r>
  <r>
    <d v="2003-06-15T00:00:00"/>
    <x v="91"/>
    <x v="10"/>
    <x v="7"/>
    <d v="1899-12-30T09:35:00"/>
    <s v="Volcano, Hawaii"/>
    <x v="297"/>
    <x v="2206"/>
    <s v="McDonnell Douglas 369D"/>
    <n v="4"/>
    <n v="4"/>
    <n v="0"/>
    <n v="4"/>
    <n v="0"/>
    <n v="0"/>
  </r>
  <r>
    <d v="2003-06-22T00:00:00"/>
    <x v="91"/>
    <x v="10"/>
    <x v="7"/>
    <d v="1899-12-30T23:55:00"/>
    <s v="Near Brest, France"/>
    <x v="11"/>
    <x v="2207"/>
    <s v="Canadair CRJ-100ER"/>
    <n v="24"/>
    <n v="1"/>
    <n v="0"/>
    <n v="1"/>
    <n v="23"/>
    <n v="0.95833333333333337"/>
  </r>
  <r>
    <d v="2003-06-25T00:00:00"/>
    <x v="91"/>
    <x v="10"/>
    <x v="7"/>
    <d v="1899-12-30T13:00:00"/>
    <s v="Near Rudshour, Iran"/>
    <x v="68"/>
    <x v="2049"/>
    <s v="Lockheed C-130 Hercules"/>
    <n v="7"/>
    <n v="7"/>
    <n v="0"/>
    <n v="7"/>
    <n v="0"/>
    <n v="0"/>
  </r>
  <r>
    <d v="2003-06-25T00:00:00"/>
    <x v="91"/>
    <x v="10"/>
    <x v="7"/>
    <d v="1899-12-30T15:50:00"/>
    <s v="Anchor Point, Alaska"/>
    <x v="175"/>
    <x v="2208"/>
    <s v="Cessna 180H"/>
    <n v="3"/>
    <n v="3"/>
    <n v="0"/>
    <n v="3"/>
    <n v="0"/>
    <n v="0"/>
  </r>
  <r>
    <d v="2003-06-26T00:00:00"/>
    <x v="91"/>
    <x v="10"/>
    <x v="7"/>
    <d v="1899-12-30T19:30:00"/>
    <s v="Near Rooisand Desert Ranch, Namibia"/>
    <x v="658"/>
    <x v="2209"/>
    <s v="Cessna 208B Grand Caravan"/>
    <n v="4"/>
    <n v="4"/>
    <n v="0"/>
    <n v="4"/>
    <n v="0"/>
    <n v="0"/>
  </r>
  <r>
    <d v="2003-06-30T00:00:00"/>
    <x v="91"/>
    <x v="10"/>
    <x v="7"/>
    <d v="1899-12-30T10:50:00"/>
    <s v="Blida, Algeria"/>
    <x v="47"/>
    <x v="2210"/>
    <s v="Lockheed C-130H Hercules"/>
    <n v="4"/>
    <n v="4"/>
    <n v="11"/>
    <n v="15"/>
    <n v="0"/>
    <n v="0"/>
  </r>
  <r>
    <d v="2003-07-01T00:00:00"/>
    <x v="91"/>
    <x v="10"/>
    <x v="1"/>
    <d v="1899-12-30T19:57:00"/>
    <s v="Belem, Para, Brazil"/>
    <x v="659"/>
    <x v="2211"/>
    <s v="Mitsubishi MU 2B 35"/>
    <n v="4"/>
    <n v="4"/>
    <n v="0"/>
    <n v="4"/>
    <n v="0"/>
    <n v="0"/>
  </r>
  <r>
    <d v="2003-07-05T00:00:00"/>
    <x v="91"/>
    <x v="10"/>
    <x v="1"/>
    <d v="1899-12-30T11:30:00"/>
    <s v="Macaé, Rio de Janeiro, Brazil"/>
    <x v="495"/>
    <x v="2212"/>
    <s v="Sikorsky  S 76 A"/>
    <n v="5"/>
    <n v="5"/>
    <n v="0"/>
    <n v="5"/>
    <n v="0"/>
    <n v="0"/>
  </r>
  <r>
    <d v="2003-07-08T00:00:00"/>
    <x v="91"/>
    <x v="10"/>
    <x v="1"/>
    <d v="1899-12-30T04:00:00"/>
    <s v="Port Sudan, Sudan"/>
    <x v="123"/>
    <x v="893"/>
    <s v="Boeing 737-2J8C"/>
    <n v="117"/>
    <n v="116"/>
    <n v="0"/>
    <n v="116"/>
    <n v="1"/>
    <n v="8.5470085470085479E-3"/>
  </r>
  <r>
    <d v="2003-07-13T00:00:00"/>
    <x v="91"/>
    <x v="10"/>
    <x v="1"/>
    <d v="1899-12-30T15:30:00"/>
    <s v="Off Treasure Cay, Bahamas"/>
    <x v="364"/>
    <x v="2213"/>
    <s v="Cessna 402C"/>
    <n v="10"/>
    <n v="2"/>
    <n v="0"/>
    <n v="2"/>
    <n v="8"/>
    <n v="0.8"/>
  </r>
  <r>
    <d v="2003-07-13T00:00:00"/>
    <x v="91"/>
    <x v="10"/>
    <x v="1"/>
    <d v="1899-12-30T12:15:00"/>
    <s v="Near San Cristobal, Venezuela"/>
    <x v="210"/>
    <x v="2214"/>
    <s v="Let 410UVP-E"/>
    <n v="10"/>
    <n v="4"/>
    <n v="0"/>
    <n v="4"/>
    <n v="6"/>
    <n v="0.6"/>
  </r>
  <r>
    <d v="2003-07-19T00:00:00"/>
    <x v="91"/>
    <x v="10"/>
    <x v="1"/>
    <d v="1899-12-30T18:00:00"/>
    <s v="Mount Kenya, Kenya"/>
    <x v="135"/>
    <x v="2215"/>
    <s v="Swearingen SA-226T Metro II"/>
    <n v="14"/>
    <n v="14"/>
    <n v="0"/>
    <n v="14"/>
    <n v="0"/>
    <n v="0"/>
  </r>
  <r>
    <d v="2003-07-23T00:00:00"/>
    <x v="91"/>
    <x v="10"/>
    <x v="1"/>
    <d v="1899-12-30T08:53:00"/>
    <s v="Waialeale,Kauai, Hawaii"/>
    <x v="660"/>
    <x v="2216"/>
    <s v="Bell 206B"/>
    <n v="5"/>
    <n v="5"/>
    <n v="0"/>
    <n v="5"/>
    <n v="0"/>
    <n v="0"/>
  </r>
  <r>
    <d v="2003-08-04T00:00:00"/>
    <x v="91"/>
    <x v="10"/>
    <x v="2"/>
    <d v="1899-12-30T06:39:00"/>
    <s v="Groton, Connecticut"/>
    <x v="48"/>
    <x v="2217"/>
    <s v="Gates Learjet 35A"/>
    <n v="2"/>
    <n v="2"/>
    <n v="0"/>
    <n v="2"/>
    <n v="0"/>
    <n v="0"/>
  </r>
  <r>
    <d v="2003-08-08T00:00:00"/>
    <x v="91"/>
    <x v="10"/>
    <x v="2"/>
    <d v="1899-12-30T09:32:00"/>
    <s v="Tocomita, Venezuela"/>
    <x v="210"/>
    <x v="2218"/>
    <s v="Cessna 208B Grand Caravan"/>
    <n v="16"/>
    <n v="1"/>
    <n v="0"/>
    <n v="1"/>
    <n v="15"/>
    <n v="0.9375"/>
  </r>
  <r>
    <d v="2003-08-20T00:00:00"/>
    <x v="91"/>
    <x v="10"/>
    <x v="2"/>
    <d v="1899-12-30T13:05:00"/>
    <s v="Kamchatka Peninsula, Russia"/>
    <x v="34"/>
    <x v="2219"/>
    <s v="Mi-8 helicopter"/>
    <n v="20"/>
    <n v="20"/>
    <n v="0"/>
    <n v="20"/>
    <n v="0"/>
    <n v="0"/>
  </r>
  <r>
    <d v="2003-08-24T00:00:00"/>
    <x v="91"/>
    <x v="10"/>
    <x v="2"/>
    <d v="1899-12-30T14:00:00"/>
    <s v="Cap Haitien, Haiti"/>
    <x v="385"/>
    <x v="2220"/>
    <s v="Let 420UVP-E"/>
    <n v="21"/>
    <n v="21"/>
    <n v="0"/>
    <n v="21"/>
    <n v="0"/>
    <n v="0"/>
  </r>
  <r>
    <d v="2003-08-26T00:00:00"/>
    <x v="91"/>
    <x v="10"/>
    <x v="2"/>
    <d v="1899-12-30T15:38:00"/>
    <s v="Off Hyannis, Massachusetts"/>
    <x v="75"/>
    <x v="2221"/>
    <s v="Beechcraft 1900D"/>
    <n v="2"/>
    <n v="2"/>
    <n v="0"/>
    <n v="2"/>
    <n v="0"/>
    <n v="0"/>
  </r>
  <r>
    <d v="2003-09-11T00:00:00"/>
    <x v="91"/>
    <x v="10"/>
    <x v="0"/>
    <d v="1899-12-30T20:30:00"/>
    <s v="Near Summer Beaver, Canada"/>
    <x v="83"/>
    <x v="2222"/>
    <s v="Cessna 208B Grand Caravan"/>
    <n v="8"/>
    <n v="8"/>
    <n v="0"/>
    <n v="8"/>
    <n v="0"/>
    <n v="0"/>
  </r>
  <r>
    <d v="2003-09-19T00:00:00"/>
    <x v="91"/>
    <x v="10"/>
    <x v="0"/>
    <d v="1899-12-30T17:10:00"/>
    <s v="Del Rio, Texas"/>
    <x v="59"/>
    <x v="2119"/>
    <s v="Learjet 25B"/>
    <n v="2"/>
    <n v="1"/>
    <n v="0"/>
    <n v="1"/>
    <n v="1"/>
    <n v="0.5"/>
  </r>
  <r>
    <d v="2003-09-19T00:00:00"/>
    <x v="91"/>
    <x v="10"/>
    <x v="0"/>
    <d v="1899-12-30T20:00:00"/>
    <s v="Near La Quemada, Mexico"/>
    <x v="70"/>
    <x v="252"/>
    <s v="Lockheed C-130A Hercules"/>
    <n v="6"/>
    <n v="6"/>
    <n v="0"/>
    <n v="6"/>
    <n v="0"/>
    <n v="0"/>
  </r>
  <r>
    <d v="2003-09-20T00:00:00"/>
    <x v="91"/>
    <x v="10"/>
    <x v="0"/>
    <d v="1899-12-30T19:55:00"/>
    <s v="Near Meadview, Arizona"/>
    <x v="262"/>
    <x v="2223"/>
    <s v="Aerospatiale AS350BA"/>
    <n v="7"/>
    <n v="7"/>
    <n v="0"/>
    <n v="7"/>
    <n v="0"/>
    <n v="0"/>
  </r>
  <r>
    <d v="2003-09-27T00:00:00"/>
    <x v="91"/>
    <x v="10"/>
    <x v="0"/>
    <d v="1899-12-30T18:57:00"/>
    <s v="Gaspé, Quebec, Canada"/>
    <x v="174"/>
    <x v="2224"/>
    <s v="Piper PA31-310"/>
    <n v="3"/>
    <n v="3"/>
    <n v="0"/>
    <n v="3"/>
    <n v="0"/>
    <n v="0"/>
  </r>
  <r>
    <d v="2003-10-03T00:00:00"/>
    <x v="91"/>
    <x v="10"/>
    <x v="3"/>
    <s v="Unknown"/>
    <s v="Sao Gabriel de Cachoeria"/>
    <x v="661"/>
    <x v="2225"/>
    <s v="EMB 721C Sertanejo"/>
    <n v="4"/>
    <n v="4"/>
    <n v="0"/>
    <n v="4"/>
    <n v="0"/>
    <n v="0"/>
  </r>
  <r>
    <d v="2003-10-03T00:00:00"/>
    <x v="91"/>
    <x v="10"/>
    <x v="3"/>
    <d v="1899-12-30T21:25:00"/>
    <s v="Off Waikanae, New Zealand"/>
    <x v="78"/>
    <x v="1549"/>
    <s v="Convair CV-580F"/>
    <n v="2"/>
    <n v="2"/>
    <n v="0"/>
    <n v="2"/>
    <n v="0"/>
    <n v="0"/>
  </r>
  <r>
    <d v="2003-10-11T00:00:00"/>
    <x v="91"/>
    <x v="10"/>
    <x v="3"/>
    <d v="1899-12-30T16:00:00"/>
    <s v="Uriman, Venezuela"/>
    <x v="210"/>
    <x v="2226"/>
    <s v="Antonov AN-2TP"/>
    <n v="2"/>
    <n v="1"/>
    <n v="0"/>
    <n v="1"/>
    <n v="1"/>
    <n v="0.5"/>
  </r>
  <r>
    <d v="2003-10-26T00:00:00"/>
    <x v="91"/>
    <x v="10"/>
    <x v="3"/>
    <d v="1899-12-30T04:31:00"/>
    <s v="Buenos Aires, Argentina"/>
    <x v="98"/>
    <x v="2227"/>
    <s v="Fairchild Hiller FH-227B"/>
    <n v="5"/>
    <n v="5"/>
    <n v="0"/>
    <n v="5"/>
    <n v="0"/>
    <n v="0"/>
  </r>
  <r>
    <d v="2003-10-27T00:00:00"/>
    <x v="91"/>
    <x v="10"/>
    <x v="3"/>
    <d v="1899-12-30T08:08:00"/>
    <s v="Tampico, Mexico"/>
    <x v="70"/>
    <x v="2228"/>
    <s v="Hawker 800A"/>
    <n v="3"/>
    <n v="3"/>
    <n v="0"/>
    <n v="3"/>
    <n v="0"/>
    <n v="0"/>
  </r>
  <r>
    <d v="2003-10-29T00:00:00"/>
    <x v="91"/>
    <x v="10"/>
    <x v="3"/>
    <d v="1899-12-30T08:51:00"/>
    <s v="Cody, Wyoming"/>
    <x v="21"/>
    <x v="2229"/>
    <s v="Cessna 208B Caravan I Super Cargomaster"/>
    <n v="1"/>
    <n v="1"/>
    <n v="0"/>
    <n v="1"/>
    <n v="0"/>
    <n v="0"/>
  </r>
  <r>
    <d v="2003-11-02T00:00:00"/>
    <x v="91"/>
    <x v="10"/>
    <x v="5"/>
    <d v="1899-12-30T09:00:00"/>
    <s v="Near Hasi, Iraq"/>
    <x v="139"/>
    <x v="0"/>
    <s v="CH-47 Chinook"/>
    <n v="36"/>
    <n v="15"/>
    <n v="0"/>
    <n v="15"/>
    <n v="21"/>
    <n v="0.58333333333333337"/>
  </r>
  <r>
    <d v="2003-11-08T00:00:00"/>
    <x v="91"/>
    <x v="10"/>
    <x v="5"/>
    <d v="1899-12-30T10:59:00"/>
    <s v="Near Ogle, Guyana"/>
    <x v="643"/>
    <x v="2062"/>
    <s v="Shorts SC-7 Skyvan 3M Variant 100"/>
    <n v="7"/>
    <n v="2"/>
    <n v="0"/>
    <n v="2"/>
    <n v="5"/>
    <n v="0.7142857142857143"/>
  </r>
  <r>
    <d v="2003-11-08T00:00:00"/>
    <x v="91"/>
    <x v="10"/>
    <x v="5"/>
    <d v="1899-12-30T10:26:00"/>
    <s v="200 miles NE of Derby, Australia"/>
    <x v="26"/>
    <x v="2230"/>
    <s v="Robertson R44 helicopter"/>
    <n v="4"/>
    <n v="4"/>
    <n v="0"/>
    <n v="4"/>
    <n v="0"/>
    <n v="0"/>
  </r>
  <r>
    <d v="2003-11-29T00:00:00"/>
    <x v="91"/>
    <x v="10"/>
    <x v="5"/>
    <d v="1899-12-30T08:01:00"/>
    <s v="Spokane, Washington"/>
    <x v="69"/>
    <x v="1811"/>
    <s v="Swearingen SA227AT Merlin IVC"/>
    <n v="1"/>
    <n v="1"/>
    <n v="0"/>
    <n v="1"/>
    <n v="0"/>
    <n v="0"/>
  </r>
  <r>
    <d v="2003-11-29T00:00:00"/>
    <x v="91"/>
    <x v="10"/>
    <x v="5"/>
    <d v="1899-12-30T15:20:00"/>
    <s v="Boende, Congo"/>
    <x v="424"/>
    <x v="1579"/>
    <s v="Antonov AN-26"/>
    <n v="24"/>
    <n v="20"/>
    <n v="13"/>
    <n v="33"/>
    <n v="4"/>
    <n v="0.16666666666666666"/>
  </r>
  <r>
    <d v="2003-12-16T00:00:00"/>
    <x v="91"/>
    <x v="10"/>
    <x v="9"/>
    <d v="1899-12-30T12:00:00"/>
    <s v="Jellicoe, Ontario, Canada"/>
    <x v="129"/>
    <x v="2231"/>
    <s v="de Havilland DHC-3 Otter"/>
    <n v="3"/>
    <n v="2"/>
    <n v="0"/>
    <n v="2"/>
    <n v="1"/>
    <n v="0.33333333333333331"/>
  </r>
  <r>
    <d v="2003-12-18T00:00:00"/>
    <x v="91"/>
    <x v="10"/>
    <x v="9"/>
    <d v="1899-12-30T22:00:00"/>
    <s v="Mitu, Colombia"/>
    <x v="38"/>
    <x v="2232"/>
    <s v="Douglas DC-9-15F"/>
    <n v="3"/>
    <n v="3"/>
    <n v="0"/>
    <n v="3"/>
    <n v="0"/>
    <n v="0"/>
  </r>
  <r>
    <d v="2003-12-23T00:00:00"/>
    <x v="91"/>
    <x v="10"/>
    <x v="9"/>
    <d v="1899-12-30T09:13:00"/>
    <s v="Helendale, California"/>
    <x v="28"/>
    <x v="2233"/>
    <s v="Gates Learjet 24B"/>
    <n v="2"/>
    <n v="2"/>
    <n v="0"/>
    <n v="2"/>
    <n v="0"/>
    <n v="0"/>
  </r>
  <r>
    <d v="2003-12-25T00:00:00"/>
    <x v="91"/>
    <x v="10"/>
    <x v="9"/>
    <d v="1899-12-30T14:55:00"/>
    <s v="Cotonou, Benin"/>
    <x v="662"/>
    <x v="2234"/>
    <s v="Boeing B-727-223"/>
    <n v="161"/>
    <n v="140"/>
    <n v="0"/>
    <n v="140"/>
    <n v="21"/>
    <n v="0.13043478260869565"/>
  </r>
  <r>
    <d v="2004-01-03T00:00:00"/>
    <x v="92"/>
    <x v="10"/>
    <x v="11"/>
    <d v="1899-12-30T04:44:00"/>
    <s v="Off Sharm el Sheikh, Egypt"/>
    <x v="105"/>
    <x v="2235"/>
    <s v="Boeing B-737-3Q8"/>
    <n v="148"/>
    <n v="148"/>
    <n v="0"/>
    <n v="148"/>
    <n v="0"/>
    <n v="0"/>
  </r>
  <r>
    <d v="2004-01-13T00:00:00"/>
    <x v="92"/>
    <x v="10"/>
    <x v="11"/>
    <d v="1899-12-30T19:40:00"/>
    <s v="Tashkent, Uzbekistan"/>
    <x v="463"/>
    <x v="2019"/>
    <s v="Yakovlev YAK-40"/>
    <n v="37"/>
    <n v="37"/>
    <n v="0"/>
    <n v="37"/>
    <n v="0"/>
    <n v="0"/>
  </r>
  <r>
    <d v="2004-01-17T00:00:00"/>
    <x v="92"/>
    <x v="10"/>
    <x v="11"/>
    <d v="1899-12-30T16:40:00"/>
    <s v="Lake Erie, off Pelee Island, Ontario, Canada"/>
    <x v="663"/>
    <x v="2236"/>
    <s v="Cessna 208B Grand Caravan"/>
    <n v="10"/>
    <n v="10"/>
    <n v="0"/>
    <n v="10"/>
    <n v="0"/>
    <n v="0"/>
  </r>
  <r>
    <d v="2004-01-28T00:00:00"/>
    <x v="92"/>
    <x v="10"/>
    <x v="11"/>
    <d v="1899-12-30T20:55:00"/>
    <s v="Ghardaïa, Algeria"/>
    <x v="47"/>
    <x v="2237"/>
    <s v="Beechcraft 1900D"/>
    <n v="5"/>
    <n v="1"/>
    <n v="0"/>
    <n v="1"/>
    <n v="4"/>
    <n v="0.8"/>
  </r>
  <r>
    <d v="2004-02-06T00:00:00"/>
    <x v="92"/>
    <x v="10"/>
    <x v="10"/>
    <d v="1899-12-30T08:01:00"/>
    <s v="Bitonja, Bosnia-Herzegovina"/>
    <x v="664"/>
    <x v="2238"/>
    <s v="Beechcraft Super King Air 200"/>
    <n v="9"/>
    <n v="9"/>
    <n v="0"/>
    <n v="9"/>
    <n v="0"/>
    <n v="0"/>
  </r>
  <r>
    <d v="2004-02-10T00:00:00"/>
    <x v="92"/>
    <x v="10"/>
    <x v="10"/>
    <d v="1899-12-30T11:40:00"/>
    <s v="Sharjah, United Arab Emirates"/>
    <x v="282"/>
    <x v="2239"/>
    <s v="Fokker F-50"/>
    <n v="46"/>
    <n v="43"/>
    <n v="0"/>
    <n v="43"/>
    <n v="3"/>
    <n v="6.5217391304347824E-2"/>
  </r>
  <r>
    <d v="2004-02-24T00:00:00"/>
    <x v="92"/>
    <x v="10"/>
    <x v="10"/>
    <d v="1899-12-30T05:50:00"/>
    <s v="Cagliari, Italy"/>
    <x v="31"/>
    <x v="2240"/>
    <s v="Cessna Citation 500"/>
    <n v="6"/>
    <n v="6"/>
    <n v="0"/>
    <n v="6"/>
    <n v="0"/>
    <n v="0"/>
  </r>
  <r>
    <d v="2004-03-01T00:00:00"/>
    <x v="92"/>
    <x v="10"/>
    <x v="4"/>
    <d v="1899-12-30T17:50:00"/>
    <s v="Trefoil Island, TAS, Australia"/>
    <x v="665"/>
    <x v="657"/>
    <s v="Cessna 172G"/>
    <n v="4"/>
    <n v="4"/>
    <n v="0"/>
    <n v="4"/>
    <n v="0"/>
    <n v="0"/>
  </r>
  <r>
    <d v="2004-03-04T00:00:00"/>
    <x v="92"/>
    <x v="10"/>
    <x v="4"/>
    <d v="1899-12-30T09:40:00"/>
    <s v="unknown"/>
    <x v="54"/>
    <x v="2241"/>
    <s v="Ilyushin II-76"/>
    <n v="7"/>
    <n v="3"/>
    <n v="0"/>
    <n v="3"/>
    <n v="4"/>
    <n v="0.5714285714285714"/>
  </r>
  <r>
    <d v="2004-03-10T00:00:00"/>
    <x v="92"/>
    <x v="10"/>
    <x v="4"/>
    <d v="1899-12-30T20:42:00"/>
    <s v="San Diego-Miramar NAS, California"/>
    <x v="28"/>
    <x v="2242"/>
    <s v="Cessna UC-35D Citation Encore"/>
    <n v="4"/>
    <n v="4"/>
    <n v="0"/>
    <n v="4"/>
    <n v="0"/>
    <n v="0"/>
  </r>
  <r>
    <d v="2004-07-12T00:00:00"/>
    <x v="92"/>
    <x v="10"/>
    <x v="1"/>
    <d v="1899-12-30T07:15:00"/>
    <s v="Off Beef Island, British Virgin Islands"/>
    <x v="666"/>
    <x v="2243"/>
    <s v="Convair CV-440"/>
    <n v="2"/>
    <n v="1"/>
    <n v="0"/>
    <n v="1"/>
    <n v="1"/>
    <n v="0.5"/>
  </r>
  <r>
    <d v="2004-03-16T00:00:00"/>
    <x v="92"/>
    <x v="10"/>
    <x v="4"/>
    <d v="1899-12-30T04:01:00"/>
    <s v="Tonopah, Nevada"/>
    <x v="25"/>
    <x v="2244"/>
    <s v="Beechcraft 1900C"/>
    <n v="5"/>
    <n v="5"/>
    <n v="0"/>
    <n v="5"/>
    <n v="0"/>
    <n v="0"/>
  </r>
  <r>
    <d v="2004-03-18T00:00:00"/>
    <x v="92"/>
    <x v="10"/>
    <x v="4"/>
    <d v="1899-12-30T17:08:00"/>
    <s v="Hamilton Island, QLD, Australia"/>
    <x v="45"/>
    <x v="657"/>
    <s v="Piper PA-32-300"/>
    <n v="6"/>
    <n v="6"/>
    <n v="0"/>
    <n v="6"/>
    <n v="0"/>
    <n v="0"/>
  </r>
  <r>
    <d v="2004-03-21T00:00:00"/>
    <x v="92"/>
    <x v="10"/>
    <x v="4"/>
    <d v="1899-12-30T02:20:00"/>
    <s v="Pyote, Texas"/>
    <x v="59"/>
    <x v="2245"/>
    <s v="Bell 407"/>
    <n v="5"/>
    <n v="4"/>
    <n v="0"/>
    <n v="4"/>
    <n v="1"/>
    <n v="0.2"/>
  </r>
  <r>
    <d v="2004-05-02T00:00:00"/>
    <x v="92"/>
    <x v="10"/>
    <x v="6"/>
    <d v="1899-12-30T16:00:00"/>
    <s v="Near Milpillas, Mexico"/>
    <x v="70"/>
    <x v="2246"/>
    <s v="Rockwell Gulfstream Jetprop 840"/>
    <n v="7"/>
    <n v="7"/>
    <n v="0"/>
    <n v="7"/>
    <n v="0"/>
    <n v="0"/>
  </r>
  <r>
    <d v="2004-05-04T00:00:00"/>
    <x v="92"/>
    <x v="10"/>
    <x v="6"/>
    <d v="1899-12-30T11:00:00"/>
    <s v="Chimanta mountains, Venezuela"/>
    <x v="210"/>
    <x v="2247"/>
    <s v="Cessna 208 Grand Caravan I"/>
    <n v="7"/>
    <n v="7"/>
    <n v="0"/>
    <n v="7"/>
    <n v="0"/>
    <n v="0"/>
  </r>
  <r>
    <d v="2004-05-05T00:00:00"/>
    <x v="92"/>
    <x v="10"/>
    <x v="6"/>
    <d v="1899-12-30T13:00:00"/>
    <s v="Carepa, Colombia"/>
    <x v="38"/>
    <x v="2248"/>
    <s v="Swearingen SA227AC Metro III"/>
    <n v="7"/>
    <n v="3"/>
    <n v="0"/>
    <n v="3"/>
    <n v="4"/>
    <n v="0.5714285714285714"/>
  </r>
  <r>
    <d v="2004-05-06T00:00:00"/>
    <x v="92"/>
    <x v="10"/>
    <x v="6"/>
    <d v="1899-12-30T15:00:00"/>
    <s v="Jiech, Sudan"/>
    <x v="123"/>
    <x v="2249"/>
    <s v="Let 410UVP"/>
    <n v="10"/>
    <n v="6"/>
    <n v="0"/>
    <n v="6"/>
    <n v="4"/>
    <n v="0.4"/>
  </r>
  <r>
    <d v="2004-05-11T00:00:00"/>
    <x v="92"/>
    <x v="10"/>
    <x v="6"/>
    <s v="Unknown"/>
    <s v="Dalang, Sudan"/>
    <x v="123"/>
    <x v="2250"/>
    <s v="Antonov AN-12"/>
    <n v="7"/>
    <n v="7"/>
    <n v="0"/>
    <n v="7"/>
    <n v="0"/>
    <n v="0"/>
  </r>
  <r>
    <d v="2004-05-14T00:00:00"/>
    <x v="92"/>
    <x v="10"/>
    <x v="6"/>
    <d v="1899-12-30T18:30:00"/>
    <s v="Near Manaus, Brazil"/>
    <x v="53"/>
    <x v="2251"/>
    <s v="Embraer 120ER Brasilia"/>
    <n v="33"/>
    <n v="33"/>
    <n v="0"/>
    <n v="33"/>
    <n v="0"/>
    <n v="0"/>
  </r>
  <r>
    <d v="2004-05-18T00:00:00"/>
    <x v="92"/>
    <x v="10"/>
    <x v="6"/>
    <d v="1899-12-30T10:40:00"/>
    <s v="Bozoy, Kazakhstan"/>
    <x v="448"/>
    <x v="2252"/>
    <s v="PZL-MieleAN-2R"/>
    <n v="12"/>
    <n v="1"/>
    <n v="0"/>
    <n v="1"/>
    <n v="11"/>
    <n v="0.91666666666666663"/>
  </r>
  <r>
    <d v="2004-05-18T00:00:00"/>
    <x v="92"/>
    <x v="10"/>
    <x v="6"/>
    <d v="1899-12-30T10:50:00"/>
    <s v="Urumqi, China"/>
    <x v="29"/>
    <x v="2253"/>
    <s v="Ilyushin II-76TD"/>
    <n v="7"/>
    <n v="7"/>
    <n v="0"/>
    <n v="7"/>
    <n v="0"/>
    <n v="0"/>
  </r>
  <r>
    <d v="2004-05-23T00:00:00"/>
    <x v="92"/>
    <x v="10"/>
    <x v="6"/>
    <d v="1899-12-30T07:30:00"/>
    <s v="Mwingi, Kenya"/>
    <x v="135"/>
    <x v="2254"/>
    <s v="Let 410UVP"/>
    <n v="2"/>
    <n v="2"/>
    <n v="0"/>
    <n v="2"/>
    <n v="0"/>
    <n v="0"/>
  </r>
  <r>
    <d v="2004-05-25T00:00:00"/>
    <x v="92"/>
    <x v="10"/>
    <x v="6"/>
    <d v="1899-12-30T13:56:00"/>
    <s v="Near Lukla, Nepal"/>
    <x v="303"/>
    <x v="2255"/>
    <s v="de Havilland DHC-6 Twin Otter 300"/>
    <n v="3"/>
    <n v="3"/>
    <n v="0"/>
    <n v="3"/>
    <n v="0"/>
    <n v="0"/>
  </r>
  <r>
    <d v="2004-06-08T00:00:00"/>
    <x v="92"/>
    <x v="10"/>
    <x v="7"/>
    <d v="1899-12-30T09:38:00"/>
    <s v="Off Libreville, Gabon"/>
    <x v="506"/>
    <x v="2256"/>
    <s v="BAe HS-748-232 Srs 2A"/>
    <n v="30"/>
    <n v="19"/>
    <n v="0"/>
    <n v="19"/>
    <n v="11"/>
    <n v="0.36666666666666664"/>
  </r>
  <r>
    <d v="2004-06-11T00:00:00"/>
    <x v="92"/>
    <x v="10"/>
    <x v="7"/>
    <s v="Unknown"/>
    <s v="Belo Horizonte, Brazil"/>
    <x v="53"/>
    <x v="2257"/>
    <s v="EMB 820C Navajo"/>
    <n v="4"/>
    <n v="4"/>
    <n v="0"/>
    <n v="4"/>
    <n v="0"/>
    <n v="0"/>
  </r>
  <r>
    <d v="2004-06-28T00:00:00"/>
    <x v="92"/>
    <x v="10"/>
    <x v="7"/>
    <d v="1899-12-30T09:17:00"/>
    <s v="Near Yengema, Sierra Leone"/>
    <x v="667"/>
    <x v="2258"/>
    <s v="Mi-8MTV-1"/>
    <n v="24"/>
    <n v="24"/>
    <n v="0"/>
    <n v="24"/>
    <n v="0"/>
    <n v="0"/>
  </r>
  <r>
    <d v="2004-07-02T00:00:00"/>
    <x v="92"/>
    <x v="10"/>
    <x v="1"/>
    <d v="1899-12-30T13:38:00"/>
    <s v="Panama City, Panama"/>
    <x v="124"/>
    <x v="2259"/>
    <s v="IAI 1124 Westwind"/>
    <n v="6"/>
    <n v="6"/>
    <n v="1"/>
    <n v="7"/>
    <n v="0"/>
    <n v="0"/>
  </r>
  <r>
    <d v="2004-07-10T00:00:00"/>
    <x v="92"/>
    <x v="10"/>
    <x v="1"/>
    <d v="1899-12-30T09:00:00"/>
    <s v="Ticonderoga, New York"/>
    <x v="43"/>
    <x v="2260"/>
    <s v="Piper PA-31-350 Navajo Chieftain"/>
    <n v="2"/>
    <n v="2"/>
    <n v="0"/>
    <n v="2"/>
    <n v="0"/>
    <n v="0"/>
  </r>
  <r>
    <d v="2004-07-22T00:00:00"/>
    <x v="92"/>
    <x v="10"/>
    <x v="1"/>
    <d v="1899-12-30T08:30:00"/>
    <s v="Off  Macaé , Rio de Janeiro , Brazil"/>
    <x v="668"/>
    <x v="2261"/>
    <s v="Sikorsky S 76"/>
    <n v="11"/>
    <n v="6"/>
    <n v="0"/>
    <n v="6"/>
    <n v="5"/>
    <n v="0.45454545454545453"/>
  </r>
  <r>
    <d v="2004-07-29T00:00:00"/>
    <x v="92"/>
    <x v="10"/>
    <x v="1"/>
    <d v="1899-12-30T10:30:00"/>
    <s v="Ononge, Papua New Guinea"/>
    <x v="186"/>
    <x v="2262"/>
    <s v="de Havilland DHC-6 Twin Otter 300"/>
    <n v="3"/>
    <n v="2"/>
    <n v="0"/>
    <n v="2"/>
    <n v="1"/>
    <n v="0.33333333333333331"/>
  </r>
  <r>
    <d v="2004-08-13T00:00:00"/>
    <x v="92"/>
    <x v="10"/>
    <x v="2"/>
    <d v="1899-12-30T00:50:00"/>
    <s v="Cincinnati, Ohio"/>
    <x v="13"/>
    <x v="2263"/>
    <s v="Convair CV-580"/>
    <n v="2"/>
    <n v="1"/>
    <n v="0"/>
    <n v="1"/>
    <n v="1"/>
    <n v="0.5"/>
  </r>
  <r>
    <d v="2004-08-17T00:00:00"/>
    <x v="92"/>
    <x v="10"/>
    <x v="2"/>
    <d v="1899-12-30T23:40:00"/>
    <s v="Great Falls, Montana"/>
    <x v="104"/>
    <x v="2264"/>
    <s v="Beechcraft 99"/>
    <n v="2"/>
    <n v="2"/>
    <n v="0"/>
    <n v="2"/>
    <n v="0"/>
    <n v="0"/>
  </r>
  <r>
    <d v="2004-08-18T00:00:00"/>
    <x v="92"/>
    <x v="10"/>
    <x v="2"/>
    <d v="1899-12-30T11:10:00"/>
    <s v="Near Goma, DemocratiRepubliCongo"/>
    <x v="593"/>
    <x v="2265"/>
    <s v="Cessna 208B Grand Caravan"/>
    <n v="3"/>
    <n v="3"/>
    <n v="0"/>
    <n v="3"/>
    <n v="0"/>
    <n v="0"/>
  </r>
  <r>
    <d v="2004-08-21T00:00:00"/>
    <x v="92"/>
    <x v="10"/>
    <x v="2"/>
    <d v="1899-12-30T16:28:00"/>
    <s v="Near Maracay, Venezuela"/>
    <x v="210"/>
    <x v="1086"/>
    <s v="Shorts 360"/>
    <n v="25"/>
    <n v="25"/>
    <n v="0"/>
    <n v="25"/>
    <n v="0"/>
    <n v="0"/>
  </r>
  <r>
    <d v="2004-08-24T00:00:00"/>
    <x v="92"/>
    <x v="10"/>
    <x v="2"/>
    <d v="1899-12-30T22:59:00"/>
    <s v="Near Rostov-on-Don, Russia"/>
    <x v="34"/>
    <x v="2125"/>
    <s v="Tupolev 154B-2"/>
    <n v="46"/>
    <n v="46"/>
    <n v="0"/>
    <n v="46"/>
    <n v="0"/>
    <n v="0"/>
  </r>
  <r>
    <d v="2004-08-24T00:00:00"/>
    <x v="92"/>
    <x v="10"/>
    <x v="2"/>
    <d v="1899-12-30T22:56:00"/>
    <s v="Near Toula, Russia"/>
    <x v="34"/>
    <x v="2266"/>
    <s v="Tupolev 134A-3"/>
    <n v="41"/>
    <n v="41"/>
    <n v="0"/>
    <n v="41"/>
    <n v="0"/>
    <n v="0"/>
  </r>
  <r>
    <d v="2004-08-27T00:00:00"/>
    <x v="92"/>
    <x v="10"/>
    <x v="2"/>
    <d v="1899-12-30T16:30:00"/>
    <s v="Near MGrath, Alaska"/>
    <x v="175"/>
    <x v="2267"/>
    <s v="de Havilland DHC-3 Otter"/>
    <n v="3"/>
    <n v="1"/>
    <n v="0"/>
    <n v="1"/>
    <n v="2"/>
    <n v="0.66666666666666663"/>
  </r>
  <r>
    <d v="2004-09-09T00:00:00"/>
    <x v="92"/>
    <x v="10"/>
    <x v="0"/>
    <d v="1899-12-30T06:50:00"/>
    <s v="Villahermosa, Mexico"/>
    <x v="70"/>
    <x v="2268"/>
    <s v="Rockwell CT-39A Sabreliner"/>
    <n v="2"/>
    <n v="2"/>
    <n v="0"/>
    <n v="2"/>
    <n v="0"/>
    <n v="0"/>
  </r>
  <r>
    <d v="2004-09-11T00:00:00"/>
    <x v="92"/>
    <x v="10"/>
    <x v="0"/>
    <d v="1899-12-30T11:10:00"/>
    <s v="Off Mount Athos, Greece"/>
    <x v="61"/>
    <x v="2269"/>
    <s v="CH-47D Chinook"/>
    <n v="17"/>
    <n v="17"/>
    <n v="0"/>
    <n v="17"/>
    <n v="0"/>
    <n v="0"/>
  </r>
  <r>
    <d v="2004-09-29T00:00:00"/>
    <x v="92"/>
    <x v="10"/>
    <x v="0"/>
    <d v="1899-12-30T18:59:00"/>
    <s v="Tortuguero lagoon, Puerto Rico"/>
    <x v="157"/>
    <x v="2270"/>
    <s v="Pilatus-Britten Norman BN-2A-27 Islander"/>
    <n v="1"/>
    <n v="1"/>
    <n v="0"/>
    <n v="1"/>
    <n v="0"/>
    <n v="0"/>
  </r>
  <r>
    <d v="2004-10-05T00:00:00"/>
    <x v="92"/>
    <x v="10"/>
    <x v="3"/>
    <d v="1899-12-30T12:37:00"/>
    <s v="Kaduqli, Sudan"/>
    <x v="123"/>
    <x v="2271"/>
    <s v="Antonov AN-12"/>
    <n v="4"/>
    <n v="4"/>
    <n v="0"/>
    <n v="4"/>
    <n v="0"/>
    <n v="0"/>
  </r>
  <r>
    <d v="2004-11-22T00:00:00"/>
    <x v="92"/>
    <x v="10"/>
    <x v="5"/>
    <d v="1899-12-30T06:15:00"/>
    <s v="Houston, Texas"/>
    <x v="59"/>
    <x v="2272"/>
    <s v="Grumman Gulfstream G3"/>
    <n v="3"/>
    <n v="3"/>
    <n v="0"/>
    <n v="3"/>
    <n v="0"/>
    <n v="0"/>
  </r>
  <r>
    <d v="2004-11-27T00:00:00"/>
    <x v="92"/>
    <x v="10"/>
    <x v="5"/>
    <d v="1899-12-30T11:20:00"/>
    <s v="Near Bagram, Afghanstan"/>
    <x v="284"/>
    <x v="2273"/>
    <s v="CASA 212-CC"/>
    <n v="6"/>
    <n v="6"/>
    <n v="0"/>
    <n v="6"/>
    <n v="0"/>
    <n v="0"/>
  </r>
  <r>
    <d v="2004-10-14T00:00:00"/>
    <x v="92"/>
    <x v="10"/>
    <x v="3"/>
    <d v="1899-12-30T22:15:00"/>
    <s v="Jefferson City, Missouri"/>
    <x v="102"/>
    <x v="2274"/>
    <s v="Canadair CRJ200LR RegionalJet"/>
    <n v="2"/>
    <n v="2"/>
    <n v="0"/>
    <n v="2"/>
    <n v="0"/>
    <n v="0"/>
  </r>
  <r>
    <d v="2004-10-14T00:00:00"/>
    <x v="92"/>
    <x v="10"/>
    <x v="3"/>
    <d v="1899-12-30T03:56:00"/>
    <s v="Halifax, Nova Scotia, Canada"/>
    <x v="631"/>
    <x v="2135"/>
    <s v="Boeing 747-244B-SF"/>
    <n v="7"/>
    <n v="7"/>
    <n v="0"/>
    <n v="7"/>
    <n v="0"/>
    <n v="0"/>
  </r>
  <r>
    <d v="2004-10-15T00:00:00"/>
    <x v="92"/>
    <x v="10"/>
    <x v="3"/>
    <d v="1899-12-30T07:46:00"/>
    <s v="Near Medellin, Colombia"/>
    <x v="38"/>
    <x v="2275"/>
    <s v="Douglas DC-3C"/>
    <n v="3"/>
    <n v="3"/>
    <n v="0"/>
    <n v="3"/>
    <n v="0"/>
    <n v="0"/>
  </r>
  <r>
    <d v="2004-10-16T00:00:00"/>
    <x v="92"/>
    <x v="10"/>
    <x v="3"/>
    <d v="1899-12-30T15:00:00"/>
    <s v="Coron Island, Philippines"/>
    <x v="193"/>
    <x v="2276"/>
    <s v="Pilatus Britten-Norman BN-2A-21 Islander"/>
    <n v="2"/>
    <n v="2"/>
    <n v="0"/>
    <n v="2"/>
    <n v="0"/>
    <n v="0"/>
  </r>
  <r>
    <d v="2004-10-19T00:00:00"/>
    <x v="92"/>
    <x v="10"/>
    <x v="3"/>
    <d v="1899-12-30T07:45:00"/>
    <s v="Near Kirksville, Missouri"/>
    <x v="102"/>
    <x v="2277"/>
    <s v="Bae Jetstream 3201"/>
    <n v="15"/>
    <n v="13"/>
    <n v="0"/>
    <n v="13"/>
    <n v="2"/>
    <n v="0.13333333333333333"/>
  </r>
  <r>
    <d v="2004-10-24T00:00:00"/>
    <x v="92"/>
    <x v="10"/>
    <x v="3"/>
    <d v="1899-12-30T16:30:00"/>
    <s v="Martinsville, Virginia"/>
    <x v="0"/>
    <x v="2278"/>
    <s v="Beech 200 Super King Air"/>
    <n v="10"/>
    <n v="10"/>
    <n v="0"/>
    <n v="10"/>
    <n v="0"/>
    <n v="0"/>
  </r>
  <r>
    <d v="2004-10-24T00:00:00"/>
    <x v="92"/>
    <x v="10"/>
    <x v="3"/>
    <d v="1899-12-30T00:30:00"/>
    <s v="San Diego, California"/>
    <x v="28"/>
    <x v="2279"/>
    <s v="Learjet 35A"/>
    <n v="5"/>
    <n v="5"/>
    <n v="0"/>
    <n v="5"/>
    <n v="0"/>
    <n v="0"/>
  </r>
  <r>
    <d v="2004-11-18T00:00:00"/>
    <x v="92"/>
    <x v="10"/>
    <x v="5"/>
    <d v="1899-12-30T13:02:00"/>
    <s v="Caracas, Venezuela"/>
    <x v="210"/>
    <x v="2280"/>
    <s v="BAe 3101 Jetstream 31"/>
    <n v="21"/>
    <n v="3"/>
    <n v="0"/>
    <n v="3"/>
    <n v="18"/>
    <n v="0.8571428571428571"/>
  </r>
  <r>
    <d v="2004-11-21T00:00:00"/>
    <x v="92"/>
    <x v="10"/>
    <x v="5"/>
    <d v="1899-12-30T08:20:00"/>
    <s v="Baotou, Inner Mongolia, China"/>
    <x v="669"/>
    <x v="1553"/>
    <s v="Bambardier CRJ200"/>
    <n v="53"/>
    <n v="53"/>
    <n v="0"/>
    <n v="53"/>
    <n v="0"/>
    <n v="0"/>
  </r>
  <r>
    <d v="2004-11-28T00:00:00"/>
    <x v="92"/>
    <x v="10"/>
    <x v="5"/>
    <d v="1899-12-30T09:55:00"/>
    <s v="Montrose, Colorado"/>
    <x v="96"/>
    <x v="2281"/>
    <s v="Canadair CL-601-2A12 Challenger"/>
    <n v="6"/>
    <n v="3"/>
    <n v="0"/>
    <n v="3"/>
    <n v="3"/>
    <n v="0.5"/>
  </r>
  <r>
    <d v="2004-11-30T00:00:00"/>
    <x v="92"/>
    <x v="10"/>
    <x v="5"/>
    <d v="1899-12-30T18:14:00"/>
    <s v="Solo, Indonesia"/>
    <x v="148"/>
    <x v="2282"/>
    <s v="McDonnell-Douglas MD-82"/>
    <n v="154"/>
    <n v="26"/>
    <n v="0"/>
    <n v="26"/>
    <n v="128"/>
    <n v="0.83116883116883122"/>
  </r>
  <r>
    <d v="2004-11-30T00:00:00"/>
    <x v="92"/>
    <x v="10"/>
    <x v="5"/>
    <d v="1899-12-30T19:56:00"/>
    <s v="Saint Louis, Missouri"/>
    <x v="102"/>
    <x v="2283"/>
    <s v="HBB HFB-320 Hansa Jet"/>
    <n v="2"/>
    <n v="2"/>
    <n v="0"/>
    <n v="2"/>
    <n v="0"/>
    <n v="0"/>
  </r>
  <r>
    <d v="2004-12-06T00:00:00"/>
    <x v="92"/>
    <x v="10"/>
    <x v="9"/>
    <d v="1899-12-30T10:23:00"/>
    <s v="Bellevue, Idaho"/>
    <x v="46"/>
    <x v="2284"/>
    <s v="Cesna 208 Caravan"/>
    <n v="2"/>
    <n v="2"/>
    <n v="0"/>
    <n v="2"/>
    <n v="0"/>
    <n v="0"/>
  </r>
  <r>
    <d v="2004-12-07T00:00:00"/>
    <x v="92"/>
    <x v="10"/>
    <x v="9"/>
    <d v="1899-12-30T10:45:00"/>
    <s v="Near La Macarena, Colombia"/>
    <x v="38"/>
    <x v="2285"/>
    <s v="Cessna TU206G"/>
    <n v="6"/>
    <n v="6"/>
    <n v="0"/>
    <n v="6"/>
    <n v="0"/>
    <n v="0"/>
  </r>
  <r>
    <d v="2004-12-10T00:00:00"/>
    <x v="92"/>
    <x v="10"/>
    <x v="9"/>
    <s v="Unknown"/>
    <s v="El Junquito, Venezuela"/>
    <x v="210"/>
    <x v="2286"/>
    <s v="PZL-MieleM28"/>
    <n v="16"/>
    <n v="16"/>
    <n v="0"/>
    <n v="16"/>
    <n v="0"/>
    <n v="0"/>
  </r>
  <r>
    <d v="2004-12-11T00:00:00"/>
    <x v="92"/>
    <x v="10"/>
    <x v="9"/>
    <d v="1899-12-30T05:30:00"/>
    <s v="Uberaba, Brazil"/>
    <x v="53"/>
    <x v="2287"/>
    <s v="Embraer EMB-110 Bandeirante"/>
    <n v="2"/>
    <n v="2"/>
    <n v="1"/>
    <n v="3"/>
    <n v="0"/>
    <n v="0"/>
  </r>
  <r>
    <d v="2004-12-11T00:00:00"/>
    <x v="92"/>
    <x v="10"/>
    <x v="9"/>
    <s v="Unknown"/>
    <s v="Near Jeddah, Saudi Arabia"/>
    <x v="310"/>
    <x v="2288"/>
    <s v="Ilyushin II-76TD"/>
    <n v="7"/>
    <n v="1"/>
    <n v="0"/>
    <n v="1"/>
    <n v="6"/>
    <n v="0.8571428571428571"/>
  </r>
  <r>
    <d v="2005-01-13T00:00:00"/>
    <x v="93"/>
    <x v="10"/>
    <x v="11"/>
    <d v="1899-12-30T05:20:00"/>
    <s v="Manguipayan, Colombia"/>
    <x v="38"/>
    <x v="2289"/>
    <s v="Black Hawk helicopter"/>
    <n v="20"/>
    <n v="20"/>
    <n v="0"/>
    <n v="20"/>
    <n v="0"/>
    <n v="0"/>
  </r>
  <r>
    <d v="2005-01-13T00:00:00"/>
    <x v="93"/>
    <x v="10"/>
    <x v="11"/>
    <d v="1899-12-30T13:20:00"/>
    <s v="Tura,Siberia, Russia"/>
    <x v="450"/>
    <x v="2290"/>
    <s v="Antonov AN-2"/>
    <n v="9"/>
    <n v="9"/>
    <n v="0"/>
    <n v="9"/>
    <n v="0"/>
    <n v="0"/>
  </r>
  <r>
    <d v="2005-01-13T00:00:00"/>
    <x v="93"/>
    <x v="10"/>
    <x v="11"/>
    <d v="1899-12-30T22:18:00"/>
    <s v="Keene, New Hampshire"/>
    <x v="292"/>
    <x v="2291"/>
    <s v="Embraer EMB-110 Bandeirante"/>
    <n v="1"/>
    <n v="1"/>
    <n v="0"/>
    <n v="1"/>
    <n v="0"/>
    <n v="0"/>
  </r>
  <r>
    <d v="2005-01-26T00:00:00"/>
    <x v="93"/>
    <x v="10"/>
    <x v="11"/>
    <d v="1899-12-30T01:20:00"/>
    <s v="Rutbah, Iraq"/>
    <x v="139"/>
    <x v="2292"/>
    <s v="CH53E Sea Stallion"/>
    <n v="31"/>
    <n v="31"/>
    <n v="0"/>
    <n v="31"/>
    <n v="0"/>
    <n v="0"/>
  </r>
  <r>
    <d v="2005-01-27T00:00:00"/>
    <x v="93"/>
    <x v="10"/>
    <x v="11"/>
    <d v="1899-12-30T08:10:00"/>
    <s v="Lasi, Hungary"/>
    <x v="41"/>
    <x v="2293"/>
    <s v="Let 410UVP-E4"/>
    <n v="2"/>
    <n v="2"/>
    <n v="0"/>
    <n v="2"/>
    <n v="0"/>
    <n v="0"/>
  </r>
  <r>
    <d v="2005-01-30T00:00:00"/>
    <x v="93"/>
    <x v="10"/>
    <x v="11"/>
    <d v="1899-12-30T16:30:00"/>
    <s v="Near Al Taji, Iraq"/>
    <x v="139"/>
    <x v="186"/>
    <s v="Lockheed Hercules C.1"/>
    <n v="10"/>
    <n v="10"/>
    <n v="0"/>
    <n v="10"/>
    <n v="0"/>
    <n v="0"/>
  </r>
  <r>
    <d v="2005-02-03T00:00:00"/>
    <x v="93"/>
    <x v="10"/>
    <x v="10"/>
    <d v="1899-12-30T17:00:00"/>
    <s v="Near Peshawar, Pakistan"/>
    <x v="227"/>
    <x v="2294"/>
    <s v="Boeing B-737-200"/>
    <n v="104"/>
    <n v="104"/>
    <n v="0"/>
    <n v="104"/>
    <n v="0"/>
    <n v="0"/>
  </r>
  <r>
    <d v="2005-02-03T00:00:00"/>
    <x v="93"/>
    <x v="10"/>
    <x v="10"/>
    <d v="1899-12-30T08:07:00"/>
    <s v="Near Khartoum, Sudan"/>
    <x v="123"/>
    <x v="2295"/>
    <s v="Ilyushin 76TD"/>
    <n v="7"/>
    <n v="7"/>
    <n v="0"/>
    <n v="7"/>
    <n v="0"/>
    <n v="0"/>
  </r>
  <r>
    <d v="2005-02-10T00:00:00"/>
    <x v="93"/>
    <x v="10"/>
    <x v="10"/>
    <d v="1899-12-30T20:30:00"/>
    <s v="Lebec, California"/>
    <x v="28"/>
    <x v="2296"/>
    <s v="Cessna P210N"/>
    <n v="2"/>
    <n v="2"/>
    <n v="0"/>
    <n v="2"/>
    <n v="0"/>
    <n v="0"/>
  </r>
  <r>
    <d v="2005-02-16T00:00:00"/>
    <x v="93"/>
    <x v="10"/>
    <x v="10"/>
    <d v="1899-12-30T09:13:00"/>
    <s v="Near Pueblo, Colorado"/>
    <x v="96"/>
    <x v="2297"/>
    <s v="Cessna 560 Citation V"/>
    <n v="8"/>
    <n v="8"/>
    <n v="0"/>
    <n v="8"/>
    <n v="0"/>
    <n v="0"/>
  </r>
  <r>
    <d v="2005-02-22T00:00:00"/>
    <x v="93"/>
    <x v="10"/>
    <x v="10"/>
    <d v="1899-12-30T13:22:00"/>
    <s v="Bimin, Papua, New Guinea"/>
    <x v="439"/>
    <x v="1464"/>
    <s v="de Havilland DHC-6 Twin Otter 300"/>
    <n v="13"/>
    <n v="2"/>
    <n v="0"/>
    <n v="2"/>
    <n v="11"/>
    <n v="0.84615384615384615"/>
  </r>
  <r>
    <d v="2005-02-22T00:00:00"/>
    <x v="93"/>
    <x v="10"/>
    <x v="10"/>
    <d v="1899-12-30T07:15:00"/>
    <s v="unknown"/>
    <x v="54"/>
    <x v="2298"/>
    <s v="CASA 212 Aviocar"/>
    <n v="18"/>
    <n v="15"/>
    <n v="0"/>
    <n v="15"/>
    <n v="3"/>
    <n v="0.16666666666666666"/>
  </r>
  <r>
    <d v="2005-03-08T00:00:00"/>
    <x v="93"/>
    <x v="10"/>
    <x v="4"/>
    <d v="1899-12-30T09:23:00"/>
    <s v="Chrallave, Venezuela"/>
    <x v="210"/>
    <x v="2299"/>
    <s v="Cessna 500 Citation I"/>
    <n v="2"/>
    <n v="2"/>
    <n v="0"/>
    <n v="2"/>
    <n v="0"/>
    <n v="0"/>
  </r>
  <r>
    <d v="2005-03-15T00:00:00"/>
    <x v="93"/>
    <x v="10"/>
    <x v="4"/>
    <d v="1899-12-30T00:15:00"/>
    <s v="Off Campbeltown, United Kingdom"/>
    <x v="614"/>
    <x v="1427"/>
    <s v="Pilatus-Britten Norman BN-2B-26 Islander"/>
    <n v="2"/>
    <n v="2"/>
    <n v="0"/>
    <n v="2"/>
    <n v="0"/>
    <n v="0"/>
  </r>
  <r>
    <d v="2005-03-16T00:00:00"/>
    <x v="93"/>
    <x v="10"/>
    <x v="4"/>
    <d v="1899-12-30T13:57:00"/>
    <s v="Varandey, Russia"/>
    <x v="34"/>
    <x v="2300"/>
    <s v="Antonov 24"/>
    <n v="52"/>
    <n v="28"/>
    <n v="0"/>
    <n v="28"/>
    <n v="24"/>
    <n v="0.46153846153846156"/>
  </r>
  <r>
    <d v="2005-03-23T00:00:00"/>
    <x v="93"/>
    <x v="10"/>
    <x v="4"/>
    <d v="1899-12-30T23:07:00"/>
    <s v="Off Mwanza, Tanzania"/>
    <x v="518"/>
    <x v="277"/>
    <s v="Ilyushin IL-76TD"/>
    <n v="8"/>
    <n v="8"/>
    <n v="0"/>
    <n v="8"/>
    <n v="0"/>
    <n v="0"/>
  </r>
  <r>
    <d v="2005-03-26T00:00:00"/>
    <x v="93"/>
    <x v="10"/>
    <x v="4"/>
    <d v="1899-12-30T10:15:00"/>
    <s v="El Embrujo, Providencia Island, Colombia"/>
    <x v="670"/>
    <x v="2301"/>
    <s v="Let-410UVP-E"/>
    <n v="14"/>
    <n v="8"/>
    <n v="0"/>
    <n v="8"/>
    <n v="6"/>
    <n v="0.42857142857142855"/>
  </r>
  <r>
    <d v="2005-03-31T00:00:00"/>
    <x v="93"/>
    <x v="10"/>
    <x v="4"/>
    <d v="1899-12-30T20:00:00"/>
    <s v="Near Rovie, Albania"/>
    <x v="569"/>
    <x v="197"/>
    <s v="Lockheed Hercules MC-130H"/>
    <n v="9"/>
    <n v="9"/>
    <n v="0"/>
    <n v="9"/>
    <n v="0"/>
    <n v="0"/>
  </r>
  <r>
    <d v="2005-04-12T00:00:00"/>
    <x v="93"/>
    <x v="10"/>
    <x v="8"/>
    <d v="1899-12-30T12:10:00"/>
    <s v="Enarotali, Indonesia"/>
    <x v="148"/>
    <x v="2302"/>
    <s v="de Havilland Canada DHC-6 Twin Otter 100"/>
    <n v="18"/>
    <n v="18"/>
    <n v="0"/>
    <n v="18"/>
    <n v="0"/>
    <n v="0"/>
  </r>
  <r>
    <d v="2005-04-20T00:00:00"/>
    <x v="93"/>
    <x v="10"/>
    <x v="8"/>
    <d v="1899-12-30T22:15:00"/>
    <s v="Tehran, Iran"/>
    <x v="68"/>
    <x v="1679"/>
    <s v="Boeing B-707-3J9C"/>
    <n v="169"/>
    <n v="3"/>
    <n v="0"/>
    <n v="3"/>
    <n v="166"/>
    <n v="0.98224852071005919"/>
  </r>
  <r>
    <d v="2005-04-28T00:00:00"/>
    <x v="93"/>
    <x v="10"/>
    <x v="8"/>
    <d v="1899-12-30T11:28:00"/>
    <s v="Pisco, Peru"/>
    <x v="101"/>
    <x v="2303"/>
    <s v="Let 410UVP"/>
    <n v="13"/>
    <n v="13"/>
    <n v="0"/>
    <n v="13"/>
    <n v="0"/>
    <n v="0"/>
  </r>
  <r>
    <d v="2005-05-02T00:00:00"/>
    <x v="93"/>
    <x v="10"/>
    <x v="6"/>
    <d v="1899-12-30T22:15:00"/>
    <s v="Taranaki, New Zealand"/>
    <x v="78"/>
    <x v="411"/>
    <s v="Swearingen SA227AC Metro III"/>
    <n v="2"/>
    <n v="2"/>
    <n v="0"/>
    <n v="2"/>
    <n v="0"/>
    <n v="0"/>
  </r>
  <r>
    <d v="2005-05-05T00:00:00"/>
    <x v="93"/>
    <x v="10"/>
    <x v="6"/>
    <d v="1899-12-30T13:30:00"/>
    <s v="Near Kisangani, DemocratiRepubliCongo"/>
    <x v="593"/>
    <x v="2304"/>
    <s v="Antonov AN-26"/>
    <n v="11"/>
    <n v="10"/>
    <n v="0"/>
    <n v="10"/>
    <n v="1"/>
    <n v="9.0909090909090912E-2"/>
  </r>
  <r>
    <d v="2005-05-07T00:00:00"/>
    <x v="93"/>
    <x v="10"/>
    <x v="6"/>
    <d v="1899-12-30T11:45:00"/>
    <s v="Lockhart River, Queensland, Australia"/>
    <x v="120"/>
    <x v="2305"/>
    <s v="Swearingen SA-227AC Metro III"/>
    <n v="15"/>
    <n v="15"/>
    <n v="0"/>
    <n v="15"/>
    <n v="0"/>
    <n v="0"/>
  </r>
  <r>
    <d v="2005-05-16T00:00:00"/>
    <x v="93"/>
    <x v="10"/>
    <x v="6"/>
    <d v="1899-12-30T12:20:00"/>
    <s v="El Portezulo, Argentina"/>
    <x v="98"/>
    <x v="2306"/>
    <s v="Beech 65-A80 Queenaire"/>
    <n v="10"/>
    <n v="10"/>
    <n v="0"/>
    <n v="10"/>
    <n v="0"/>
    <n v="0"/>
  </r>
  <r>
    <d v="2005-05-18T00:00:00"/>
    <x v="93"/>
    <x v="10"/>
    <x v="6"/>
    <d v="1899-12-30T13:27:00"/>
    <s v="Mongu, Zambia"/>
    <x v="343"/>
    <x v="2307"/>
    <s v="Yunshuji Y-12"/>
    <n v="13"/>
    <n v="13"/>
    <n v="0"/>
    <n v="13"/>
    <n v="0"/>
    <n v="0"/>
  </r>
  <r>
    <d v="2005-05-25T00:00:00"/>
    <x v="93"/>
    <x v="10"/>
    <x v="6"/>
    <s v="Unknown"/>
    <s v="Walungu, Congo"/>
    <x v="424"/>
    <x v="2308"/>
    <s v="Antonov AN-12BP"/>
    <n v="27"/>
    <n v="27"/>
    <n v="0"/>
    <n v="27"/>
    <n v="0"/>
    <n v="0"/>
  </r>
  <r>
    <d v="2005-06-02T00:00:00"/>
    <x v="93"/>
    <x v="10"/>
    <x v="7"/>
    <d v="1899-12-30T11:15:00"/>
    <s v="Khartoom, Sudan"/>
    <x v="123"/>
    <x v="2309"/>
    <s v="Antonov AN-24B"/>
    <n v="42"/>
    <n v="7"/>
    <n v="0"/>
    <n v="7"/>
    <n v="35"/>
    <n v="0.83333333333333337"/>
  </r>
  <r>
    <d v="2005-07-16T00:00:00"/>
    <x v="93"/>
    <x v="10"/>
    <x v="1"/>
    <d v="1899-12-30T10:00:00"/>
    <s v="Baney, Equatorial Guinea"/>
    <x v="479"/>
    <x v="2310"/>
    <s v="Antonov AN-24B"/>
    <n v="60"/>
    <n v="60"/>
    <n v="0"/>
    <n v="60"/>
    <n v="0"/>
    <n v="0"/>
  </r>
  <r>
    <d v="2005-08-02T00:00:00"/>
    <x v="93"/>
    <x v="10"/>
    <x v="2"/>
    <d v="1899-12-30T16:04:00"/>
    <s v="Toronto, Canada"/>
    <x v="83"/>
    <x v="112"/>
    <s v="Airbus A-340"/>
    <n v="309"/>
    <n v="0"/>
    <n v="0"/>
    <n v="0"/>
    <n v="309"/>
    <n v="1"/>
  </r>
  <r>
    <d v="2005-08-06T00:00:00"/>
    <x v="93"/>
    <x v="10"/>
    <x v="2"/>
    <d v="1899-12-30T15:40:00"/>
    <s v="Off Palermo, Italy"/>
    <x v="31"/>
    <x v="2311"/>
    <s v="ATR-72-202"/>
    <n v="39"/>
    <n v="16"/>
    <n v="0"/>
    <n v="16"/>
    <n v="23"/>
    <n v="0.58974358974358976"/>
  </r>
  <r>
    <d v="2005-08-10T00:00:00"/>
    <x v="93"/>
    <x v="10"/>
    <x v="2"/>
    <d v="1899-12-30T12:43:00"/>
    <s v="Off Talinn, Estonia"/>
    <x v="488"/>
    <x v="2312"/>
    <s v="Sikorsky S-76C"/>
    <n v="14"/>
    <n v="14"/>
    <n v="0"/>
    <n v="14"/>
    <n v="0"/>
    <n v="0"/>
  </r>
  <r>
    <d v="2005-08-14T00:00:00"/>
    <x v="93"/>
    <x v="10"/>
    <x v="2"/>
    <d v="1899-12-30T12:20:00"/>
    <s v="Near Grammatikos, Greece"/>
    <x v="61"/>
    <x v="2313"/>
    <s v="Boeing 737-31S"/>
    <n v="121"/>
    <n v="121"/>
    <n v="0"/>
    <n v="121"/>
    <n v="0"/>
    <n v="0"/>
  </r>
  <r>
    <d v="2005-08-16T00:00:00"/>
    <x v="93"/>
    <x v="10"/>
    <x v="2"/>
    <d v="1899-12-30T03:30:00"/>
    <s v="Near La Cucharita, Venezuela"/>
    <x v="210"/>
    <x v="2301"/>
    <s v="McDonnell Douglas MD-82"/>
    <n v="160"/>
    <n v="160"/>
    <n v="0"/>
    <n v="160"/>
    <n v="0"/>
    <n v="0"/>
  </r>
  <r>
    <d v="2005-08-23T00:00:00"/>
    <x v="93"/>
    <x v="10"/>
    <x v="2"/>
    <d v="1899-12-30T15:06:00"/>
    <s v="Near Pucallpa, Peru"/>
    <x v="101"/>
    <x v="2314"/>
    <s v="Boeing B-737-244"/>
    <n v="98"/>
    <n v="40"/>
    <n v="0"/>
    <n v="40"/>
    <n v="58"/>
    <n v="0.59183673469387754"/>
  </r>
  <r>
    <d v="2005-09-05T00:00:00"/>
    <x v="93"/>
    <x v="10"/>
    <x v="0"/>
    <d v="1899-12-30T07:30:00"/>
    <s v="Isiro, DemoctratiRepubliCongo"/>
    <x v="671"/>
    <x v="2315"/>
    <s v="Antonov 26B"/>
    <n v="11"/>
    <n v="11"/>
    <n v="0"/>
    <n v="11"/>
    <n v="0"/>
    <n v="0"/>
  </r>
  <r>
    <d v="2005-09-05T00:00:00"/>
    <x v="93"/>
    <x v="10"/>
    <x v="0"/>
    <d v="1899-12-30T09:40:00"/>
    <s v="Medan, Indonesia"/>
    <x v="148"/>
    <x v="1690"/>
    <s v="Boeing 737-230"/>
    <n v="117"/>
    <n v="99"/>
    <n v="44"/>
    <n v="143"/>
    <n v="18"/>
    <n v="0.15384615384615385"/>
  </r>
  <r>
    <d v="2005-09-09T00:00:00"/>
    <x v="93"/>
    <x v="10"/>
    <x v="0"/>
    <d v="1899-12-30T15:45:00"/>
    <s v="Near Brazzaville, Congo"/>
    <x v="424"/>
    <x v="2316"/>
    <s v="Antonov AN-26A"/>
    <n v="14"/>
    <n v="14"/>
    <n v="0"/>
    <n v="14"/>
    <n v="0"/>
    <n v="0"/>
  </r>
  <r>
    <d v="2005-09-15T00:00:00"/>
    <x v="93"/>
    <x v="10"/>
    <x v="0"/>
    <d v="1899-12-30T14:55:00"/>
    <s v="Alto da Boa Vista, Brazil"/>
    <x v="53"/>
    <x v="2317"/>
    <s v="Cessna 525 CitationJet I"/>
    <n v="2"/>
    <n v="2"/>
    <n v="0"/>
    <n v="2"/>
    <n v="0"/>
    <n v="0"/>
  </r>
  <r>
    <d v="2005-09-16T00:00:00"/>
    <x v="93"/>
    <x v="10"/>
    <x v="0"/>
    <d v="1899-12-30T09:00:00"/>
    <s v="San Juan de Manapiare, Venezuela"/>
    <x v="210"/>
    <x v="2318"/>
    <s v="Cessna 207 Skywagon"/>
    <n v="4"/>
    <n v="4"/>
    <n v="0"/>
    <n v="4"/>
    <n v="0"/>
    <n v="0"/>
  </r>
  <r>
    <d v="2005-09-23T00:00:00"/>
    <x v="93"/>
    <x v="10"/>
    <x v="0"/>
    <d v="1899-12-30T14:15:00"/>
    <s v="Haena, Hawaii"/>
    <x v="297"/>
    <x v="2319"/>
    <s v="Aerospatiale AS-350BA"/>
    <n v="6"/>
    <n v="4"/>
    <n v="0"/>
    <n v="4"/>
    <n v="2"/>
    <n v="0.33333333333333331"/>
  </r>
  <r>
    <d v="2005-10-04T00:00:00"/>
    <x v="93"/>
    <x v="10"/>
    <x v="3"/>
    <s v="Unknown"/>
    <s v="Aru, DemocratiRepubliCogo"/>
    <x v="672"/>
    <x v="2320"/>
    <s v="Antonov 12V"/>
    <n v="100"/>
    <n v="2"/>
    <n v="0"/>
    <n v="2"/>
    <n v="98"/>
    <n v="0.98"/>
  </r>
  <r>
    <d v="2005-10-06T00:00:00"/>
    <x v="93"/>
    <x v="10"/>
    <x v="3"/>
    <d v="1899-12-30T05:40:00"/>
    <s v="Winnipeg, Canada"/>
    <x v="83"/>
    <x v="2321"/>
    <s v="Cessna 208B"/>
    <n v="1"/>
    <n v="1"/>
    <n v="0"/>
    <n v="1"/>
    <n v="0"/>
    <n v="0"/>
  </r>
  <r>
    <d v="2005-10-22T00:00:00"/>
    <x v="93"/>
    <x v="10"/>
    <x v="3"/>
    <d v="1899-12-30T20:40:00"/>
    <s v="Lisa, Nigeria"/>
    <x v="198"/>
    <x v="2322"/>
    <s v="Boeing B-737-2L9"/>
    <n v="117"/>
    <n v="117"/>
    <n v="0"/>
    <n v="117"/>
    <n v="0"/>
    <n v="0"/>
  </r>
  <r>
    <d v="2005-11-19T00:00:00"/>
    <x v="93"/>
    <x v="10"/>
    <x v="5"/>
    <d v="1899-12-30T22:30:00"/>
    <s v="Stupino, Russia"/>
    <x v="34"/>
    <x v="2323"/>
    <s v="Cessna 208B Grand Caravan I"/>
    <n v="8"/>
    <n v="8"/>
    <n v="0"/>
    <n v="8"/>
    <n v="0"/>
    <n v="0"/>
  </r>
  <r>
    <d v="2005-12-06T00:00:00"/>
    <x v="93"/>
    <x v="10"/>
    <x v="9"/>
    <d v="1899-12-30T14:15:00"/>
    <s v="Tehran, Iran"/>
    <x v="68"/>
    <x v="2049"/>
    <s v="Lockheed C-130B Hercules"/>
    <n v="94"/>
    <n v="94"/>
    <n v="14"/>
    <n v="108"/>
    <n v="0"/>
    <n v="0"/>
  </r>
  <r>
    <d v="2005-12-08T00:00:00"/>
    <x v="93"/>
    <x v="10"/>
    <x v="9"/>
    <d v="1899-12-30T19:15:00"/>
    <s v="Chicago, Illinois"/>
    <x v="20"/>
    <x v="2051"/>
    <s v="Boeing B-737-7H4"/>
    <n v="103"/>
    <n v="0"/>
    <n v="1"/>
    <n v="1"/>
    <n v="103"/>
    <n v="1"/>
  </r>
  <r>
    <d v="2005-12-10T00:00:00"/>
    <x v="93"/>
    <x v="10"/>
    <x v="9"/>
    <d v="1899-12-30T14:08:00"/>
    <s v="Near Port Harcourt, Nigeria"/>
    <x v="198"/>
    <x v="2324"/>
    <s v="McDonnell DC-9-32"/>
    <n v="109"/>
    <n v="108"/>
    <n v="0"/>
    <n v="108"/>
    <n v="1"/>
    <n v="9.1743119266055051E-3"/>
  </r>
  <r>
    <d v="2005-12-19T00:00:00"/>
    <x v="93"/>
    <x v="10"/>
    <x v="9"/>
    <d v="1899-12-30T14:40:00"/>
    <s v="Off Miami Beach, Florida"/>
    <x v="89"/>
    <x v="2325"/>
    <s v="Grumman G73T Turbo Mallard"/>
    <n v="20"/>
    <n v="20"/>
    <n v="0"/>
    <n v="20"/>
    <n v="0"/>
    <n v="0"/>
  </r>
  <r>
    <d v="2005-12-23T00:00:00"/>
    <x v="93"/>
    <x v="10"/>
    <x v="9"/>
    <d v="1899-12-30T22:27:00"/>
    <s v="Nardaran, Azerbaijan"/>
    <x v="586"/>
    <x v="1855"/>
    <s v="Antonov AN-140-100"/>
    <n v="23"/>
    <n v="23"/>
    <n v="0"/>
    <n v="23"/>
    <n v="0"/>
    <n v="0"/>
  </r>
  <r>
    <d v="2006-11-17T00:00:00"/>
    <x v="94"/>
    <x v="10"/>
    <x v="5"/>
    <d v="1899-12-30T08:07:00"/>
    <s v="Puncak Jaya, Indonesia"/>
    <x v="148"/>
    <x v="1809"/>
    <s v="de Havilland Canada DHC-6 Twin Otter 300"/>
    <n v="12"/>
    <n v="12"/>
    <n v="0"/>
    <n v="12"/>
    <n v="0"/>
    <n v="0"/>
  </r>
  <r>
    <d v="2005-12-28T00:00:00"/>
    <x v="93"/>
    <x v="10"/>
    <x v="9"/>
    <d v="1899-12-30T14:05:00"/>
    <s v="Truckee, California"/>
    <x v="28"/>
    <x v="2326"/>
    <s v="Gates Learjet 35A"/>
    <n v="2"/>
    <n v="2"/>
    <n v="0"/>
    <n v="2"/>
    <n v="0"/>
    <n v="0"/>
  </r>
  <r>
    <d v="2006-01-02T00:00:00"/>
    <x v="94"/>
    <x v="10"/>
    <x v="11"/>
    <d v="1899-12-30T11:11:00"/>
    <s v="Near Karkov"/>
    <x v="673"/>
    <x v="2327"/>
    <s v="British Aerospace BAe-125-700A"/>
    <n v="3"/>
    <n v="3"/>
    <n v="0"/>
    <n v="3"/>
    <n v="0"/>
    <n v="0"/>
  </r>
  <r>
    <d v="2006-01-08T00:00:00"/>
    <x v="94"/>
    <x v="10"/>
    <x v="11"/>
    <d v="1899-12-30T13:00:00"/>
    <s v="Bukalaza, Uganda"/>
    <x v="481"/>
    <x v="2328"/>
    <s v="Antonov 12"/>
    <n v="6"/>
    <n v="6"/>
    <n v="0"/>
    <n v="6"/>
    <n v="0"/>
    <n v="0"/>
  </r>
  <r>
    <d v="2006-01-09T00:00:00"/>
    <x v="94"/>
    <x v="10"/>
    <x v="11"/>
    <d v="1899-12-30T09:30:00"/>
    <s v="Near Orumiyeh, Iran"/>
    <x v="68"/>
    <x v="2329"/>
    <s v="Dassault Falcon 20"/>
    <n v="11"/>
    <n v="11"/>
    <n v="0"/>
    <n v="11"/>
    <n v="0"/>
    <n v="0"/>
  </r>
  <r>
    <d v="2006-01-19T00:00:00"/>
    <x v="94"/>
    <x v="10"/>
    <x v="11"/>
    <d v="1899-12-30T19:30:00"/>
    <s v="Near Telkibanya, Hungary"/>
    <x v="41"/>
    <x v="2330"/>
    <s v="Antonov AN-24V"/>
    <n v="43"/>
    <n v="42"/>
    <n v="0"/>
    <n v="42"/>
    <n v="1"/>
    <n v="2.3255813953488372E-2"/>
  </r>
  <r>
    <d v="2006-01-21T00:00:00"/>
    <x v="94"/>
    <x v="10"/>
    <x v="11"/>
    <s v="Unknown"/>
    <s v="Near Port Alberni, British Columbia, Canada"/>
    <x v="2"/>
    <x v="2331"/>
    <s v="Cessna 208B Grand Caravan"/>
    <n v="8"/>
    <n v="3"/>
    <n v="0"/>
    <n v="3"/>
    <n v="5"/>
    <n v="0.625"/>
  </r>
  <r>
    <d v="2006-02-05T00:00:00"/>
    <x v="94"/>
    <x v="10"/>
    <x v="10"/>
    <d v="1899-12-30T16:53:00"/>
    <s v="Near Watertown, Wisconson"/>
    <x v="485"/>
    <x v="2332"/>
    <s v="Shorts 360-100 /Shorts 360-300"/>
    <n v="3"/>
    <n v="3"/>
    <n v="0"/>
    <n v="3"/>
    <n v="0"/>
    <n v="0"/>
  </r>
  <r>
    <d v="2006-02-08T00:00:00"/>
    <x v="94"/>
    <x v="10"/>
    <x v="10"/>
    <d v="1899-12-30T12:12:00"/>
    <s v="Near Paris, Tennessee"/>
    <x v="60"/>
    <x v="2333"/>
    <s v="Swearingen SA.226TC Metro II"/>
    <n v="1"/>
    <n v="1"/>
    <n v="0"/>
    <n v="1"/>
    <n v="0"/>
    <n v="0"/>
  </r>
  <r>
    <d v="2006-03-07T00:00:00"/>
    <x v="94"/>
    <x v="10"/>
    <x v="4"/>
    <d v="1899-12-30T16:20:00"/>
    <s v="Labiano, Spain"/>
    <x v="19"/>
    <x v="2334"/>
    <s v="Cessna 421C Golden Eagle III"/>
    <n v="6"/>
    <n v="6"/>
    <n v="0"/>
    <n v="6"/>
    <n v="0"/>
    <n v="0"/>
  </r>
  <r>
    <d v="2006-03-09T00:00:00"/>
    <x v="94"/>
    <x v="10"/>
    <x v="4"/>
    <d v="1899-12-30T16:30:00"/>
    <s v="Near La Paz, Bolivia"/>
    <x v="94"/>
    <x v="2335"/>
    <s v="Learjet 35A"/>
    <n v="6"/>
    <n v="6"/>
    <n v="0"/>
    <n v="6"/>
    <n v="0"/>
    <n v="0"/>
  </r>
  <r>
    <d v="2006-03-18T00:00:00"/>
    <x v="94"/>
    <x v="10"/>
    <x v="4"/>
    <d v="1899-12-30T14:48:00"/>
    <s v="Butte, Montana"/>
    <x v="104"/>
    <x v="1811"/>
    <s v="Beechcraft C99"/>
    <n v="2"/>
    <n v="2"/>
    <n v="0"/>
    <n v="2"/>
    <n v="0"/>
    <n v="0"/>
  </r>
  <r>
    <d v="2006-03-24T00:00:00"/>
    <x v="94"/>
    <x v="10"/>
    <x v="4"/>
    <d v="1899-12-30T11:00:00"/>
    <s v="Cuenca, Ecuador"/>
    <x v="144"/>
    <x v="2336"/>
    <s v="Cessna 208B Grand Caravan"/>
    <n v="14"/>
    <n v="5"/>
    <n v="0"/>
    <n v="5"/>
    <n v="9"/>
    <n v="0.6428571428571429"/>
  </r>
  <r>
    <d v="2006-03-31T00:00:00"/>
    <x v="94"/>
    <x v="10"/>
    <x v="4"/>
    <d v="1899-12-30T17:35:00"/>
    <s v="Rio Bonito, Brazil"/>
    <x v="53"/>
    <x v="2337"/>
    <s v="Let L410UVP-E20"/>
    <n v="19"/>
    <n v="19"/>
    <n v="0"/>
    <n v="19"/>
    <n v="0"/>
    <n v="0"/>
  </r>
  <r>
    <d v="2006-04-10T00:00:00"/>
    <x v="94"/>
    <x v="10"/>
    <x v="8"/>
    <d v="1899-12-30T10:00:00"/>
    <s v="Marsabit, Kenya"/>
    <x v="135"/>
    <x v="2338"/>
    <s v="Harbin Yunshuji Y-12-II"/>
    <n v="17"/>
    <n v="14"/>
    <n v="0"/>
    <n v="14"/>
    <n v="3"/>
    <n v="0.17647058823529413"/>
  </r>
  <r>
    <d v="2006-04-23T00:00:00"/>
    <x v="94"/>
    <x v="10"/>
    <x v="8"/>
    <d v="1899-12-30T04:55:00"/>
    <s v="Kousséri, Cameroon"/>
    <x v="265"/>
    <x v="2339"/>
    <s v="Antonov 74TK-200"/>
    <n v="6"/>
    <n v="6"/>
    <n v="0"/>
    <n v="6"/>
    <n v="0"/>
    <n v="0"/>
  </r>
  <r>
    <d v="2006-04-23T00:00:00"/>
    <x v="94"/>
    <x v="10"/>
    <x v="8"/>
    <d v="1899-12-30T20:50:00"/>
    <s v="Near Tersky, Russia"/>
    <x v="34"/>
    <x v="2340"/>
    <s v="unknown"/>
    <n v="5"/>
    <n v="4"/>
    <n v="0"/>
    <n v="4"/>
    <n v="1"/>
    <n v="0.2"/>
  </r>
  <r>
    <d v="2006-04-24T00:00:00"/>
    <x v="94"/>
    <x v="10"/>
    <x v="8"/>
    <d v="1899-12-30T11:45:00"/>
    <s v="Lashkar Gah, Afghanistan"/>
    <x v="363"/>
    <x v="2341"/>
    <s v="Antonov AN-32B"/>
    <n v="16"/>
    <n v="2"/>
    <n v="3"/>
    <n v="5"/>
    <n v="14"/>
    <n v="0.875"/>
  </r>
  <r>
    <d v="2006-04-28T00:00:00"/>
    <x v="94"/>
    <x v="10"/>
    <x v="8"/>
    <d v="1899-12-30T06:47:00"/>
    <s v="Peak Margarita, Uganda"/>
    <x v="481"/>
    <x v="2342"/>
    <s v="Cessna 208B Grand Caravan"/>
    <n v="3"/>
    <n v="3"/>
    <n v="0"/>
    <n v="3"/>
    <n v="0"/>
    <n v="0"/>
  </r>
  <r>
    <d v="2006-05-03T00:00:00"/>
    <x v="94"/>
    <x v="10"/>
    <x v="6"/>
    <d v="1899-12-30T02:15:00"/>
    <s v="Off Sochi, Russia"/>
    <x v="34"/>
    <x v="2343"/>
    <s v="Airbus A320-211"/>
    <n v="113"/>
    <n v="113"/>
    <n v="0"/>
    <n v="113"/>
    <n v="0"/>
    <n v="0"/>
  </r>
  <r>
    <d v="2006-05-14T00:00:00"/>
    <x v="94"/>
    <x v="10"/>
    <x v="6"/>
    <d v="1899-12-30T12:32:00"/>
    <s v="La Ronge, Saskatchewan"/>
    <x v="674"/>
    <x v="2344"/>
    <s v="Convair CV-580"/>
    <n v="3"/>
    <n v="1"/>
    <n v="0"/>
    <n v="1"/>
    <n v="2"/>
    <n v="0.66666666666666663"/>
  </r>
  <r>
    <d v="2006-05-23T00:00:00"/>
    <x v="94"/>
    <x v="10"/>
    <x v="6"/>
    <d v="1899-12-30T18:22:00"/>
    <s v="Off São Tomé Island"/>
    <x v="675"/>
    <x v="2345"/>
    <s v="de Havilland Canada DHC-6 Twin Otter 300"/>
    <n v="4"/>
    <n v="4"/>
    <n v="0"/>
    <n v="4"/>
    <n v="0"/>
    <n v="0"/>
  </r>
  <r>
    <d v="2006-06-02T00:00:00"/>
    <x v="94"/>
    <x v="10"/>
    <x v="7"/>
    <d v="1899-12-30T14:40:00"/>
    <s v="Groton, Connecticut"/>
    <x v="48"/>
    <x v="2346"/>
    <s v="Learjet 35A"/>
    <n v="5"/>
    <n v="2"/>
    <n v="0"/>
    <n v="2"/>
    <n v="3"/>
    <n v="0.6"/>
  </r>
  <r>
    <d v="2006-06-03T00:00:00"/>
    <x v="94"/>
    <x v="10"/>
    <x v="7"/>
    <d v="1899-12-30T16:00:00"/>
    <s v="Yaocun, China"/>
    <x v="29"/>
    <x v="219"/>
    <s v="KJ-2000"/>
    <n v="40"/>
    <n v="40"/>
    <n v="0"/>
    <n v="40"/>
    <n v="0"/>
    <n v="0"/>
  </r>
  <r>
    <d v="2006-06-08T00:00:00"/>
    <x v="94"/>
    <x v="10"/>
    <x v="7"/>
    <d v="1899-12-30T13:15:00"/>
    <s v="Mullan, Idaho"/>
    <x v="46"/>
    <x v="2347"/>
    <s v="Cessna TU206G"/>
    <n v="2"/>
    <n v="2"/>
    <n v="0"/>
    <n v="2"/>
    <n v="0"/>
    <n v="0"/>
  </r>
  <r>
    <d v="2006-06-11T00:00:00"/>
    <x v="94"/>
    <x v="10"/>
    <x v="7"/>
    <d v="1899-12-30T18:30:00"/>
    <s v="Abéché, Chad"/>
    <x v="270"/>
    <x v="2348"/>
    <s v="Lockheed C-130 Hercules"/>
    <n v="7"/>
    <n v="5"/>
    <n v="0"/>
    <n v="5"/>
    <n v="2"/>
    <n v="0.2857142857142857"/>
  </r>
  <r>
    <d v="2006-06-21T00:00:00"/>
    <x v="94"/>
    <x v="10"/>
    <x v="7"/>
    <d v="1899-12-30T11:30:00"/>
    <s v="Jumla, Napal"/>
    <x v="676"/>
    <x v="2255"/>
    <s v="de Havilland Canada DHC-6 Twin Otter 300"/>
    <n v="9"/>
    <n v="9"/>
    <n v="0"/>
    <n v="9"/>
    <n v="0"/>
    <n v="0"/>
  </r>
  <r>
    <d v="2006-06-30T00:00:00"/>
    <x v="94"/>
    <x v="10"/>
    <x v="7"/>
    <d v="1899-12-30T19:00:00"/>
    <s v="Vilanculos, Mozambique"/>
    <x v="544"/>
    <x v="2349"/>
    <s v="Cessna 208B Grand Caravan"/>
    <n v="3"/>
    <n v="1"/>
    <n v="0"/>
    <n v="1"/>
    <n v="2"/>
    <n v="0.66666666666666663"/>
  </r>
  <r>
    <d v="2006-07-02T00:00:00"/>
    <x v="94"/>
    <x v="10"/>
    <x v="1"/>
    <d v="1899-12-30T11:00:00"/>
    <s v="Hamburg, Germany"/>
    <x v="4"/>
    <x v="2350"/>
    <s v="de Havilland DHC-2 Beaver"/>
    <n v="6"/>
    <n v="5"/>
    <n v="1"/>
    <n v="6"/>
    <n v="1"/>
    <n v="0.16666666666666666"/>
  </r>
  <r>
    <d v="2006-07-07T00:00:00"/>
    <x v="94"/>
    <x v="10"/>
    <x v="1"/>
    <d v="1899-12-30T15:35:00"/>
    <s v="Sake, DemocratiRepubliCongo"/>
    <x v="593"/>
    <x v="2351"/>
    <s v="Antonov AN-12B"/>
    <n v="5"/>
    <n v="5"/>
    <n v="0"/>
    <n v="5"/>
    <n v="0"/>
    <n v="0"/>
  </r>
  <r>
    <d v="2006-07-09T00:00:00"/>
    <x v="94"/>
    <x v="10"/>
    <x v="1"/>
    <d v="1899-12-30T07:44:00"/>
    <s v="Irkutsk, Russia"/>
    <x v="34"/>
    <x v="2352"/>
    <s v="Airbus A-310-324ET"/>
    <n v="203"/>
    <n v="128"/>
    <n v="0"/>
    <n v="128"/>
    <n v="75"/>
    <n v="0.36945812807881773"/>
  </r>
  <r>
    <d v="2006-07-10T00:00:00"/>
    <x v="94"/>
    <x v="10"/>
    <x v="1"/>
    <d v="1899-12-30T12:05:00"/>
    <s v="Multan, Pakistan"/>
    <x v="227"/>
    <x v="478"/>
    <s v="Fokker F-27 Friendship 200"/>
    <n v="45"/>
    <n v="45"/>
    <n v="0"/>
    <n v="45"/>
    <n v="0"/>
    <n v="0"/>
  </r>
  <r>
    <d v="2006-08-03T00:00:00"/>
    <x v="94"/>
    <x v="10"/>
    <x v="2"/>
    <s v="Unknown"/>
    <s v="Bukavu, DemocratiRepubliCongo"/>
    <x v="593"/>
    <x v="2353"/>
    <s v="Antonov AN-28"/>
    <n v="17"/>
    <n v="17"/>
    <n v="0"/>
    <n v="17"/>
    <n v="0"/>
    <n v="0"/>
  </r>
  <r>
    <d v="2006-11-18T00:00:00"/>
    <x v="94"/>
    <x v="10"/>
    <x v="5"/>
    <d v="1899-12-30T21:00:00"/>
    <s v="Near Leticia, Colombia"/>
    <x v="38"/>
    <x v="1354"/>
    <s v="Boeing 727-23F"/>
    <n v="5"/>
    <n v="5"/>
    <n v="0"/>
    <n v="5"/>
    <n v="0"/>
    <n v="0"/>
  </r>
  <r>
    <d v="2006-08-04T00:00:00"/>
    <x v="94"/>
    <x v="10"/>
    <x v="2"/>
    <d v="1899-12-30T09:30:00"/>
    <s v="Near Pownal, Vermont"/>
    <x v="447"/>
    <x v="2291"/>
    <s v="Embraer 110 Bandeirante"/>
    <n v="1"/>
    <n v="1"/>
    <n v="0"/>
    <n v="1"/>
    <n v="0"/>
    <n v="0"/>
  </r>
  <r>
    <d v="2006-08-13T00:00:00"/>
    <x v="94"/>
    <x v="10"/>
    <x v="2"/>
    <d v="1899-12-30T20:15:00"/>
    <s v="Near Piacenza, Italy"/>
    <x v="31"/>
    <x v="724"/>
    <s v="Lockheed L-100-30 Hercules"/>
    <n v="3"/>
    <n v="3"/>
    <n v="0"/>
    <n v="3"/>
    <n v="0"/>
    <n v="0"/>
  </r>
  <r>
    <d v="2006-08-22T00:00:00"/>
    <x v="94"/>
    <x v="10"/>
    <x v="2"/>
    <d v="1899-12-30T15:30:00"/>
    <s v="Near Donetsk, Ukraine"/>
    <x v="431"/>
    <x v="2354"/>
    <s v="Tupolev Tu-154M"/>
    <n v="170"/>
    <n v="170"/>
    <n v="0"/>
    <n v="170"/>
    <n v="0"/>
    <n v="0"/>
  </r>
  <r>
    <d v="2006-08-27T00:00:00"/>
    <x v="94"/>
    <x v="10"/>
    <x v="2"/>
    <d v="1899-12-30T06:07:00"/>
    <s v="Lexington, Kentucky"/>
    <x v="173"/>
    <x v="1221"/>
    <s v="Canadair CRJ-200ER"/>
    <n v="50"/>
    <n v="49"/>
    <n v="0"/>
    <n v="49"/>
    <n v="1"/>
    <n v="0.02"/>
  </r>
  <r>
    <d v="2006-09-01T00:00:00"/>
    <x v="94"/>
    <x v="10"/>
    <x v="0"/>
    <d v="1899-12-30T13:45:00"/>
    <s v="Mahad, Iran"/>
    <x v="68"/>
    <x v="2146"/>
    <s v="Tupolev Tu-154M"/>
    <n v="148"/>
    <n v="29"/>
    <n v="0"/>
    <n v="29"/>
    <n v="119"/>
    <n v="0.80405405405405406"/>
  </r>
  <r>
    <d v="2006-09-02T00:00:00"/>
    <x v="94"/>
    <x v="10"/>
    <x v="0"/>
    <d v="1899-12-30T16:30:00"/>
    <s v="Near Kandahar, Afghanistan"/>
    <x v="363"/>
    <x v="186"/>
    <s v="British Aerospace Nimrod MR-2"/>
    <n v="14"/>
    <n v="14"/>
    <n v="0"/>
    <n v="14"/>
    <n v="0"/>
    <n v="0"/>
  </r>
  <r>
    <d v="2006-09-11T00:00:00"/>
    <x v="94"/>
    <x v="10"/>
    <x v="0"/>
    <d v="1899-12-30T17:30:00"/>
    <s v="Vladikavkaz, Russia"/>
    <x v="34"/>
    <x v="2355"/>
    <s v="Mi-8 helicopter"/>
    <n v="15"/>
    <n v="12"/>
    <n v="0"/>
    <n v="12"/>
    <n v="3"/>
    <n v="0.2"/>
  </r>
  <r>
    <d v="2006-09-17T00:00:00"/>
    <x v="94"/>
    <x v="10"/>
    <x v="0"/>
    <d v="1899-12-30T10:15:00"/>
    <s v="Vandeikya, Nigeria"/>
    <x v="198"/>
    <x v="1862"/>
    <s v="Dornier 228"/>
    <n v="18"/>
    <n v="13"/>
    <n v="0"/>
    <n v="13"/>
    <n v="5"/>
    <n v="0.27777777777777779"/>
  </r>
  <r>
    <d v="2006-09-29T00:00:00"/>
    <x v="94"/>
    <x v="10"/>
    <x v="0"/>
    <d v="1899-12-30T15:59:00"/>
    <s v="Near Sao Felix do Araguaia , Brazil"/>
    <x v="53"/>
    <x v="2356"/>
    <s v="Boeing B-737-8EH /EMB-135JB"/>
    <n v="161"/>
    <n v="154"/>
    <n v="0"/>
    <n v="154"/>
    <n v="7"/>
    <n v="4.3478260869565216E-2"/>
  </r>
  <r>
    <d v="2006-10-10T00:00:00"/>
    <x v="94"/>
    <x v="10"/>
    <x v="3"/>
    <d v="1899-12-30T07:35:00"/>
    <s v="Stord, Norway"/>
    <x v="116"/>
    <x v="2357"/>
    <s v="BAe 146-200"/>
    <n v="16"/>
    <n v="4"/>
    <n v="0"/>
    <n v="4"/>
    <n v="12"/>
    <n v="0.75"/>
  </r>
  <r>
    <d v="2006-10-19T00:00:00"/>
    <x v="94"/>
    <x v="10"/>
    <x v="3"/>
    <d v="1899-12-30T07:30:00"/>
    <s v="Tashkent, Russia"/>
    <x v="34"/>
    <x v="2358"/>
    <s v="Antonov An-2"/>
    <n v="15"/>
    <n v="15"/>
    <n v="0"/>
    <n v="15"/>
    <n v="0"/>
    <n v="0"/>
  </r>
  <r>
    <d v="2006-10-29T00:00:00"/>
    <x v="94"/>
    <x v="10"/>
    <x v="3"/>
    <d v="1899-12-30T11:30:00"/>
    <s v="Near Abuja, Nigeria"/>
    <x v="198"/>
    <x v="1933"/>
    <s v="Boeing 737-2B7"/>
    <n v="105"/>
    <n v="96"/>
    <n v="0"/>
    <n v="96"/>
    <n v="9"/>
    <n v="8.5714285714285715E-2"/>
  </r>
  <r>
    <d v="2006-11-27T00:00:00"/>
    <x v="94"/>
    <x v="10"/>
    <x v="5"/>
    <d v="1899-12-30T07:20:00"/>
    <s v="Tehran, Iran"/>
    <x v="68"/>
    <x v="2329"/>
    <s v="Antonov 74T-200"/>
    <n v="38"/>
    <n v="38"/>
    <n v="0"/>
    <n v="38"/>
    <n v="0"/>
    <n v="0"/>
  </r>
  <r>
    <d v="2006-12-10T00:00:00"/>
    <x v="94"/>
    <x v="10"/>
    <x v="9"/>
    <d v="1899-12-30T02:00:00"/>
    <s v="Cajon Pass, California"/>
    <x v="28"/>
    <x v="2359"/>
    <s v="Bell 412"/>
    <n v="3"/>
    <n v="3"/>
    <n v="0"/>
    <n v="3"/>
    <n v="0"/>
    <n v="0"/>
  </r>
  <r>
    <d v="2006-12-14T00:00:00"/>
    <x v="94"/>
    <x v="10"/>
    <x v="9"/>
    <d v="1899-12-30T18:32:00"/>
    <s v="Near Port Heiden, Alaska"/>
    <x v="175"/>
    <x v="2128"/>
    <s v="Piper PA-32-301 Cherokee"/>
    <n v="2"/>
    <n v="2"/>
    <n v="0"/>
    <n v="2"/>
    <n v="0"/>
    <n v="0"/>
  </r>
  <r>
    <d v="2006-12-16T00:00:00"/>
    <x v="94"/>
    <x v="10"/>
    <x v="9"/>
    <d v="1899-12-30T03:54:00"/>
    <s v="Mbeya, Tanzania"/>
    <x v="518"/>
    <x v="2360"/>
    <s v="Cessna 310R"/>
    <n v="6"/>
    <n v="3"/>
    <n v="0"/>
    <n v="3"/>
    <n v="3"/>
    <n v="0.5"/>
  </r>
  <r>
    <d v="2007-01-01T00:00:00"/>
    <x v="95"/>
    <x v="10"/>
    <x v="11"/>
    <d v="1899-12-30T14:07:00"/>
    <s v="Off Parepare, Indonesia"/>
    <x v="148"/>
    <x v="2361"/>
    <s v="Boeing B-737-4Q8"/>
    <n v="102"/>
    <n v="102"/>
    <n v="0"/>
    <n v="102"/>
    <n v="0"/>
    <n v="0"/>
  </r>
  <r>
    <d v="2007-01-05T00:00:00"/>
    <x v="95"/>
    <x v="10"/>
    <x v="11"/>
    <d v="1899-12-30T12:02:00"/>
    <s v="Matabwe, Tanzania"/>
    <x v="518"/>
    <x v="2362"/>
    <s v="Piper PA-31-310"/>
    <n v="10"/>
    <n v="1"/>
    <n v="0"/>
    <n v="1"/>
    <n v="9"/>
    <n v="0.9"/>
  </r>
  <r>
    <d v="2007-01-09T00:00:00"/>
    <x v="95"/>
    <x v="10"/>
    <x v="11"/>
    <d v="1899-12-30T12:00:00"/>
    <s v="Near Balad Air Base, Iraq"/>
    <x v="139"/>
    <x v="2363"/>
    <s v="Antonov 26B-100"/>
    <n v="35"/>
    <n v="34"/>
    <n v="0"/>
    <n v="34"/>
    <n v="1"/>
    <n v="2.8571428571428571E-2"/>
  </r>
  <r>
    <d v="2007-01-10T00:00:00"/>
    <x v="95"/>
    <x v="10"/>
    <x v="11"/>
    <d v="1899-12-30T23:15:00"/>
    <s v="Zapotlanejo, Mexico"/>
    <x v="70"/>
    <x v="2119"/>
    <s v="Learjet 24F"/>
    <n v="2"/>
    <n v="2"/>
    <n v="0"/>
    <n v="2"/>
    <n v="0"/>
    <n v="0"/>
  </r>
  <r>
    <d v="2007-01-12T00:00:00"/>
    <x v="95"/>
    <x v="10"/>
    <x v="11"/>
    <d v="1899-12-30T11:00:00"/>
    <s v="Van Nuys, California"/>
    <x v="28"/>
    <x v="2364"/>
    <s v="Cessna Citation 525"/>
    <n v="2"/>
    <n v="2"/>
    <n v="0"/>
    <n v="2"/>
    <n v="0"/>
    <n v="0"/>
  </r>
  <r>
    <d v="2007-01-20T00:00:00"/>
    <x v="95"/>
    <x v="10"/>
    <x v="11"/>
    <s v="Unknown"/>
    <s v="Near Baghdad, Iraq"/>
    <x v="139"/>
    <x v="2365"/>
    <s v="Sikorsky UH-60L Black Hawk"/>
    <n v="12"/>
    <n v="12"/>
    <n v="0"/>
    <n v="12"/>
    <n v="0"/>
    <n v="0"/>
  </r>
  <r>
    <d v="2007-01-25T00:00:00"/>
    <x v="95"/>
    <x v="10"/>
    <x v="11"/>
    <d v="1899-12-30T11:15:00"/>
    <s v="Pau, France"/>
    <x v="11"/>
    <x v="2366"/>
    <s v="Fokker 100"/>
    <n v="54"/>
    <n v="0"/>
    <n v="1"/>
    <n v="1"/>
    <n v="54"/>
    <n v="1"/>
  </r>
  <r>
    <d v="2007-02-06T00:00:00"/>
    <x v="95"/>
    <x v="10"/>
    <x v="10"/>
    <d v="1899-12-30T19:20:00"/>
    <s v="East Bay Cay, Turks &amp; Caicos Islands"/>
    <x v="677"/>
    <x v="2367"/>
    <s v="Beechcraft Super King Air B200"/>
    <n v="6"/>
    <n v="1"/>
    <n v="0"/>
    <n v="1"/>
    <n v="5"/>
    <n v="0.83333333333333337"/>
  </r>
  <r>
    <d v="2007-02-07T00:00:00"/>
    <x v="95"/>
    <x v="10"/>
    <x v="10"/>
    <d v="1899-12-30T04:01:00"/>
    <s v="Belgrade, Montana"/>
    <x v="104"/>
    <x v="2368"/>
    <s v="Beechcraft Super King Air B200"/>
    <n v="3"/>
    <n v="3"/>
    <n v="0"/>
    <n v="3"/>
    <n v="0"/>
    <n v="0"/>
  </r>
  <r>
    <d v="2007-03-07T00:00:00"/>
    <x v="95"/>
    <x v="10"/>
    <x v="4"/>
    <d v="1899-12-30T07:14:00"/>
    <s v="Yogyakarta, Indonesia"/>
    <x v="148"/>
    <x v="364"/>
    <s v="Boeing B-737-497"/>
    <n v="140"/>
    <n v="22"/>
    <n v="0"/>
    <n v="22"/>
    <n v="118"/>
    <n v="0.84285714285714286"/>
  </r>
  <r>
    <d v="2007-03-08T00:00:00"/>
    <x v="95"/>
    <x v="10"/>
    <x v="4"/>
    <d v="1899-12-30T15:00:00"/>
    <s v="Princeville, Hawaii"/>
    <x v="297"/>
    <x v="2369"/>
    <s v="Aerospatiale AS350BA Rotocraft"/>
    <n v="7"/>
    <n v="4"/>
    <n v="0"/>
    <n v="4"/>
    <n v="3"/>
    <n v="0.42857142857142855"/>
  </r>
  <r>
    <d v="2007-03-11T00:00:00"/>
    <x v="95"/>
    <x v="10"/>
    <x v="4"/>
    <d v="1899-12-30T23:20:00"/>
    <s v="Hanea, Kauai, Hawaii"/>
    <x v="660"/>
    <x v="2370"/>
    <s v="MDonnell Douglas 369FF Rotocraft"/>
    <n v="5"/>
    <n v="1"/>
    <n v="0"/>
    <n v="1"/>
    <n v="4"/>
    <n v="0.8"/>
  </r>
  <r>
    <d v="2007-03-14T00:00:00"/>
    <x v="95"/>
    <x v="10"/>
    <x v="4"/>
    <s v="Unknown"/>
    <s v="Fazenda Nossa Senhora de Lourdes, Brazil"/>
    <x v="53"/>
    <x v="17"/>
    <s v="Rockwell 500S Shrike Commander"/>
    <n v="4"/>
    <n v="4"/>
    <n v="0"/>
    <n v="4"/>
    <n v="0"/>
    <n v="0"/>
  </r>
  <r>
    <d v="2007-03-17T00:00:00"/>
    <x v="95"/>
    <x v="10"/>
    <x v="4"/>
    <d v="1899-12-30T11:40:00"/>
    <s v="Samara, Russia"/>
    <x v="34"/>
    <x v="2371"/>
    <s v="Tupelov 134AK"/>
    <n v="57"/>
    <n v="6"/>
    <n v="0"/>
    <n v="6"/>
    <n v="51"/>
    <n v="0.89473684210526316"/>
  </r>
  <r>
    <d v="2007-03-23T00:00:00"/>
    <x v="95"/>
    <x v="10"/>
    <x v="4"/>
    <d v="1899-12-30T17:00:00"/>
    <s v="Mogadishu, Somalia"/>
    <x v="368"/>
    <x v="2372"/>
    <s v="Ilushin Il-76TD"/>
    <n v="11"/>
    <n v="11"/>
    <n v="0"/>
    <n v="11"/>
    <n v="0"/>
    <n v="0"/>
  </r>
  <r>
    <d v="2007-04-25T00:00:00"/>
    <x v="95"/>
    <x v="10"/>
    <x v="8"/>
    <d v="1899-12-30T14:05:00"/>
    <s v="Near Kopinang, Guyana"/>
    <x v="643"/>
    <x v="2373"/>
    <s v="Pilatus Britten Norman BN-2A-27 Islander"/>
    <n v="5"/>
    <n v="3"/>
    <n v="0"/>
    <n v="3"/>
    <n v="2"/>
    <n v="0.4"/>
  </r>
  <r>
    <d v="2007-04-27T00:00:00"/>
    <x v="95"/>
    <x v="10"/>
    <x v="8"/>
    <d v="1899-12-30T11:34:00"/>
    <s v="Shatoi, Chechnya"/>
    <x v="654"/>
    <x v="2374"/>
    <s v="Mi 8"/>
    <n v="18"/>
    <n v="18"/>
    <n v="0"/>
    <n v="18"/>
    <n v="0"/>
    <n v="0"/>
  </r>
  <r>
    <d v="2007-05-05T00:00:00"/>
    <x v="95"/>
    <x v="10"/>
    <x v="6"/>
    <s v="Unknown"/>
    <s v="Near Dizangue, Cameroon"/>
    <x v="265"/>
    <x v="2047"/>
    <s v="Boeing B-737-8AL"/>
    <n v="114"/>
    <n v="114"/>
    <n v="0"/>
    <n v="114"/>
    <n v="0"/>
    <n v="0"/>
  </r>
  <r>
    <d v="2007-05-06T00:00:00"/>
    <x v="95"/>
    <x v="10"/>
    <x v="6"/>
    <d v="1899-12-30T09:10:00"/>
    <s v="Near El-Thamad, Egypt"/>
    <x v="105"/>
    <x v="587"/>
    <s v="de Havilland Canada DHC-6 Twin Otter"/>
    <n v="9"/>
    <n v="9"/>
    <n v="0"/>
    <n v="9"/>
    <n v="0"/>
    <n v="0"/>
  </r>
  <r>
    <d v="2007-05-17T00:00:00"/>
    <x v="95"/>
    <x v="10"/>
    <x v="6"/>
    <d v="1899-12-30T11:00:00"/>
    <s v="Walikale Airstrip, Congo"/>
    <x v="424"/>
    <x v="2375"/>
    <s v="Let 410UVP"/>
    <n v="3"/>
    <n v="3"/>
    <n v="0"/>
    <n v="3"/>
    <n v="0"/>
    <n v="0"/>
  </r>
  <r>
    <d v="2007-05-24T00:00:00"/>
    <x v="95"/>
    <x v="10"/>
    <x v="6"/>
    <d v="1899-12-30T17:45:00"/>
    <s v="Near Pampa Hermosa, Peru"/>
    <x v="101"/>
    <x v="1467"/>
    <s v="de Havilland Canada DHC-6 Twin Otter 300"/>
    <n v="20"/>
    <n v="13"/>
    <n v="0"/>
    <n v="13"/>
    <n v="7"/>
    <n v="0.35"/>
  </r>
  <r>
    <d v="2007-06-03T00:00:00"/>
    <x v="95"/>
    <x v="10"/>
    <x v="7"/>
    <d v="1899-12-30T20:30:00"/>
    <s v="Freetown, Sierra Leone"/>
    <x v="667"/>
    <x v="2376"/>
    <s v="Mi-8"/>
    <n v="22"/>
    <n v="21"/>
    <n v="0"/>
    <n v="21"/>
    <n v="1"/>
    <n v="4.5454545454545456E-2"/>
  </r>
  <r>
    <d v="2007-06-04T00:00:00"/>
    <x v="95"/>
    <x v="10"/>
    <x v="7"/>
    <d v="1899-12-30T16:04:00"/>
    <s v="Near Milwaukee, Wisconson"/>
    <x v="485"/>
    <x v="2377"/>
    <s v="Cessna 550 Citation II"/>
    <n v="6"/>
    <n v="6"/>
    <n v="0"/>
    <n v="6"/>
    <n v="0"/>
    <n v="0"/>
  </r>
  <r>
    <d v="2007-06-13T00:00:00"/>
    <x v="95"/>
    <x v="10"/>
    <x v="7"/>
    <s v="Unknown"/>
    <s v="Selenge province, Mongolia"/>
    <x v="572"/>
    <x v="2378"/>
    <s v="Mi-8"/>
    <n v="22"/>
    <n v="15"/>
    <n v="0"/>
    <n v="15"/>
    <n v="7"/>
    <n v="0.31818181818181818"/>
  </r>
  <r>
    <d v="2007-06-16T00:00:00"/>
    <x v="95"/>
    <x v="10"/>
    <x v="7"/>
    <s v="Unknown"/>
    <s v="Vungano Hills, Malawi"/>
    <x v="555"/>
    <x v="2379"/>
    <s v="Cessna 206"/>
    <n v="6"/>
    <n v="6"/>
    <n v="0"/>
    <n v="6"/>
    <n v="0"/>
    <n v="0"/>
  </r>
  <r>
    <d v="2007-06-21T00:00:00"/>
    <x v="95"/>
    <x v="10"/>
    <x v="7"/>
    <s v="Unknown"/>
    <s v="Near Kamina, Congo"/>
    <x v="424"/>
    <x v="2380"/>
    <s v="Let 410UVP"/>
    <n v="25"/>
    <n v="1"/>
    <n v="0"/>
    <n v="1"/>
    <n v="24"/>
    <n v="0.96"/>
  </r>
  <r>
    <d v="2007-06-25T00:00:00"/>
    <x v="95"/>
    <x v="10"/>
    <x v="7"/>
    <d v="1899-12-30T10:40:00"/>
    <s v="Near Sihanoukville, Cambodia"/>
    <x v="440"/>
    <x v="2381"/>
    <s v="Antonov AN-24V"/>
    <n v="22"/>
    <n v="22"/>
    <n v="0"/>
    <n v="22"/>
    <n v="0"/>
    <n v="0"/>
  </r>
  <r>
    <d v="2007-06-28T00:00:00"/>
    <x v="95"/>
    <x v="10"/>
    <x v="7"/>
    <d v="1899-12-30T13:40:00"/>
    <s v="M'Banza Congo, Angola"/>
    <x v="248"/>
    <x v="1278"/>
    <s v="Boeing 737-2M2"/>
    <n v="78"/>
    <n v="5"/>
    <n v="0"/>
    <n v="5"/>
    <n v="73"/>
    <n v="0.9358974358974359"/>
  </r>
  <r>
    <d v="2007-07-05T00:00:00"/>
    <x v="95"/>
    <x v="10"/>
    <x v="1"/>
    <d v="1899-12-30T09:30:00"/>
    <s v="Culiacan, Mexico"/>
    <x v="70"/>
    <x v="2268"/>
    <s v="North American CT-39A Sabreline"/>
    <n v="3"/>
    <n v="3"/>
    <n v="6"/>
    <n v="9"/>
    <n v="0"/>
    <n v="0"/>
  </r>
  <r>
    <d v="2007-07-05T00:00:00"/>
    <x v="95"/>
    <x v="10"/>
    <x v="1"/>
    <d v="1899-12-30T14:45:00"/>
    <s v="Connemara, Ireland"/>
    <x v="172"/>
    <x v="2382"/>
    <s v="Cessna 208B Grand Caravan"/>
    <n v="9"/>
    <n v="2"/>
    <n v="0"/>
    <n v="2"/>
    <n v="7"/>
    <n v="0.77777777777777779"/>
  </r>
  <r>
    <d v="2007-07-08T00:00:00"/>
    <x v="95"/>
    <x v="10"/>
    <x v="1"/>
    <d v="1899-12-30T13:00:00"/>
    <s v="Muncho Lake, British Columbia, Canada"/>
    <x v="2"/>
    <x v="2383"/>
    <s v="de Havilland DHC-6 Twim Otter 100"/>
    <n v="5"/>
    <n v="1"/>
    <n v="0"/>
    <n v="1"/>
    <n v="4"/>
    <n v="0.8"/>
  </r>
  <r>
    <d v="2007-07-17T00:00:00"/>
    <x v="95"/>
    <x v="10"/>
    <x v="1"/>
    <d v="1899-12-30T18:52:00"/>
    <s v="Sao Paulo, Brazil"/>
    <x v="53"/>
    <x v="451"/>
    <s v="Airbus A-320-233"/>
    <n v="187"/>
    <n v="187"/>
    <n v="12"/>
    <n v="199"/>
    <n v="0"/>
    <n v="0"/>
  </r>
  <r>
    <d v="2007-07-23T00:00:00"/>
    <x v="95"/>
    <x v="10"/>
    <x v="1"/>
    <d v="1899-12-30T13:00:00"/>
    <s v="Near Shinile, Ethiopia"/>
    <x v="324"/>
    <x v="2152"/>
    <s v="Antonov AN-26V"/>
    <n v="9"/>
    <n v="1"/>
    <n v="0"/>
    <n v="1"/>
    <n v="8"/>
    <n v="0.88888888888888884"/>
  </r>
  <r>
    <d v="2007-07-24T00:00:00"/>
    <x v="95"/>
    <x v="10"/>
    <x v="1"/>
    <d v="1899-12-30T14:05:00"/>
    <s v="Rudyerd Bay, Alaska"/>
    <x v="175"/>
    <x v="2384"/>
    <s v="de Havilland DHC-2 MK.1 Beaver"/>
    <n v="5"/>
    <n v="5"/>
    <n v="0"/>
    <n v="5"/>
    <n v="0"/>
    <n v="0"/>
  </r>
  <r>
    <d v="2007-07-29T00:00:00"/>
    <x v="95"/>
    <x v="10"/>
    <x v="1"/>
    <d v="1899-12-30T04:22:00"/>
    <s v="Moscow, Russia"/>
    <x v="34"/>
    <x v="2385"/>
    <s v="Antonov AN-12BP"/>
    <n v="9"/>
    <n v="9"/>
    <n v="0"/>
    <n v="9"/>
    <n v="0"/>
    <n v="0"/>
  </r>
  <r>
    <d v="2007-08-05T00:00:00"/>
    <x v="95"/>
    <x v="10"/>
    <x v="2"/>
    <d v="1899-12-30T22:30:00"/>
    <s v="Near Ruidoso, New Mexico"/>
    <x v="67"/>
    <x v="2386"/>
    <s v="Beechcraft King Air E-90"/>
    <n v="5"/>
    <n v="5"/>
    <n v="0"/>
    <n v="5"/>
    <n v="0"/>
    <n v="0"/>
  </r>
  <r>
    <d v="2007-08-09T00:00:00"/>
    <x v="95"/>
    <x v="10"/>
    <x v="2"/>
    <d v="1899-12-30T12:00:00"/>
    <s v="Off Moorea, French Polynesia"/>
    <x v="580"/>
    <x v="2387"/>
    <s v="de Havilland Canada DHC-6 Twin Otter 300"/>
    <n v="20"/>
    <n v="20"/>
    <n v="0"/>
    <n v="20"/>
    <n v="0"/>
    <n v="0"/>
  </r>
  <r>
    <d v="2007-08-16T00:00:00"/>
    <x v="95"/>
    <x v="10"/>
    <x v="2"/>
    <d v="1899-12-30T23:16:00"/>
    <s v="Near Ketchikan, Alaska"/>
    <x v="175"/>
    <x v="2388"/>
    <s v="de Havilland Canada DHC-2 Beaver"/>
    <n v="10"/>
    <n v="6"/>
    <n v="0"/>
    <n v="6"/>
    <n v="4"/>
    <n v="0.4"/>
  </r>
  <r>
    <d v="2007-08-22T00:00:00"/>
    <x v="95"/>
    <x v="10"/>
    <x v="2"/>
    <s v="Unknown"/>
    <s v="Near Kirkuk, Iraq"/>
    <x v="139"/>
    <x v="0"/>
    <s v="UH-60 Blackhawk helilcopter"/>
    <n v="14"/>
    <n v="14"/>
    <n v="0"/>
    <n v="14"/>
    <n v="0"/>
    <n v="0"/>
  </r>
  <r>
    <d v="2007-08-22T00:00:00"/>
    <x v="95"/>
    <x v="10"/>
    <x v="2"/>
    <d v="1899-12-30T00:36:00"/>
    <s v="Near Curitiba, Brazil"/>
    <x v="53"/>
    <x v="2389"/>
    <s v="Embraer EMB-110P1 Bandeirant"/>
    <n v="2"/>
    <n v="2"/>
    <n v="0"/>
    <n v="2"/>
    <n v="0"/>
    <n v="0"/>
  </r>
  <r>
    <d v="2007-08-26T00:00:00"/>
    <x v="95"/>
    <x v="10"/>
    <x v="2"/>
    <d v="1899-12-30T16:00:00"/>
    <s v="Kongolo, DemocratiRepubliCongo"/>
    <x v="593"/>
    <x v="2390"/>
    <s v="Antonov AN-32"/>
    <n v="15"/>
    <n v="14"/>
    <n v="0"/>
    <n v="14"/>
    <n v="1"/>
    <n v="6.6666666666666666E-2"/>
  </r>
  <r>
    <d v="2007-09-07T00:00:00"/>
    <x v="95"/>
    <x v="10"/>
    <x v="0"/>
    <d v="1899-12-30T12:00:00"/>
    <s v="Goma, DemocratiRepubliCongo"/>
    <x v="593"/>
    <x v="2391"/>
    <s v="Antonov AN-12BP"/>
    <n v="8"/>
    <n v="8"/>
    <n v="0"/>
    <n v="8"/>
    <n v="0"/>
    <n v="0"/>
  </r>
  <r>
    <d v="2008-01-12T00:00:00"/>
    <x v="96"/>
    <x v="10"/>
    <x v="11"/>
    <d v="1899-12-30T12:00:00"/>
    <s v="Blace, Macedonia"/>
    <x v="589"/>
    <x v="2392"/>
    <s v="Mi-17 Helicopter"/>
    <n v="11"/>
    <n v="11"/>
    <n v="0"/>
    <n v="11"/>
    <n v="0"/>
    <n v="0"/>
  </r>
  <r>
    <d v="2007-09-16T00:00:00"/>
    <x v="95"/>
    <x v="10"/>
    <x v="0"/>
    <d v="1899-12-30T15:35:00"/>
    <s v="Phuket, Thailand"/>
    <x v="86"/>
    <x v="2393"/>
    <s v="McDonnell Douglas MD-82"/>
    <n v="130"/>
    <n v="90"/>
    <n v="0"/>
    <n v="90"/>
    <n v="40"/>
    <n v="0.30769230769230771"/>
  </r>
  <r>
    <d v="2007-09-24T00:00:00"/>
    <x v="95"/>
    <x v="10"/>
    <x v="0"/>
    <s v="Unknown"/>
    <s v="Malemba Nkulu, DR Congo"/>
    <x v="678"/>
    <x v="2380"/>
    <s v="Let 410"/>
    <n v="6"/>
    <n v="1"/>
    <n v="0"/>
    <n v="1"/>
    <n v="5"/>
    <n v="0.83333333333333337"/>
  </r>
  <r>
    <d v="2007-10-04T00:00:00"/>
    <x v="95"/>
    <x v="10"/>
    <x v="3"/>
    <d v="1899-12-30T10:40:00"/>
    <s v="Kinshasa, DR Congo"/>
    <x v="678"/>
    <x v="2394"/>
    <s v="Antonov AN-26"/>
    <n v="22"/>
    <n v="21"/>
    <n v="30"/>
    <n v="51"/>
    <n v="1"/>
    <n v="4.5454545454545456E-2"/>
  </r>
  <r>
    <d v="2007-10-04T00:00:00"/>
    <x v="95"/>
    <x v="10"/>
    <x v="3"/>
    <d v="1899-12-30T22:20:00"/>
    <s v="Alamosa, Colorado"/>
    <x v="96"/>
    <x v="1545"/>
    <s v="Beechcraft King Air C90A"/>
    <n v="3"/>
    <n v="3"/>
    <n v="0"/>
    <n v="3"/>
    <n v="0"/>
    <n v="0"/>
  </r>
  <r>
    <d v="2007-10-07T00:00:00"/>
    <x v="95"/>
    <x v="10"/>
    <x v="3"/>
    <d v="1899-12-30T20:00:00"/>
    <s v="White Pass, Washington"/>
    <x v="69"/>
    <x v="2395"/>
    <s v="Cessna 208 Caravan"/>
    <n v="10"/>
    <n v="10"/>
    <n v="0"/>
    <n v="10"/>
    <n v="0"/>
    <n v="0"/>
  </r>
  <r>
    <d v="2007-10-08T00:00:00"/>
    <x v="95"/>
    <x v="10"/>
    <x v="3"/>
    <d v="1899-12-30T15:30:00"/>
    <s v="Near Cubarral, Colombia"/>
    <x v="38"/>
    <x v="2396"/>
    <s v="Let 410 UVP-E10A"/>
    <n v="18"/>
    <n v="18"/>
    <n v="0"/>
    <n v="18"/>
    <n v="0"/>
    <n v="0"/>
  </r>
  <r>
    <d v="2007-11-04T00:00:00"/>
    <x v="95"/>
    <x v="10"/>
    <x v="5"/>
    <d v="1899-12-30T14:10:00"/>
    <s v="Sao Paulo, Brazil"/>
    <x v="53"/>
    <x v="2397"/>
    <s v="Learjet 35A"/>
    <n v="2"/>
    <n v="2"/>
    <n v="6"/>
    <n v="8"/>
    <n v="0"/>
    <n v="0"/>
  </r>
  <r>
    <d v="2007-11-08T00:00:00"/>
    <x v="95"/>
    <x v="10"/>
    <x v="5"/>
    <d v="1899-12-30T08:00:00"/>
    <s v="Khartoum, Sudan"/>
    <x v="123"/>
    <x v="2398"/>
    <s v="Antonov 12"/>
    <n v="4"/>
    <n v="0"/>
    <n v="2"/>
    <n v="2"/>
    <n v="4"/>
    <n v="1"/>
  </r>
  <r>
    <d v="2007-11-30T00:00:00"/>
    <x v="95"/>
    <x v="10"/>
    <x v="5"/>
    <d v="1899-12-30T01:36:00"/>
    <s v="Near Isparta, Turkey"/>
    <x v="243"/>
    <x v="2399"/>
    <s v="McDonnell Douglas MD-83"/>
    <n v="57"/>
    <n v="57"/>
    <n v="0"/>
    <n v="57"/>
    <n v="0"/>
    <n v="0"/>
  </r>
  <r>
    <d v="2007-12-03T00:00:00"/>
    <x v="95"/>
    <x v="10"/>
    <x v="9"/>
    <d v="1899-12-30T17:18:00"/>
    <s v="Off Whittier, Alaska"/>
    <x v="175"/>
    <x v="2400"/>
    <s v="Eurocopter Deutschland BK117C1"/>
    <n v="4"/>
    <n v="4"/>
    <n v="0"/>
    <n v="4"/>
    <n v="0"/>
    <n v="0"/>
  </r>
  <r>
    <d v="2007-12-05T00:00:00"/>
    <x v="95"/>
    <x v="10"/>
    <x v="9"/>
    <d v="1899-12-30T06:48:00"/>
    <s v="Columbus, Ohio"/>
    <x v="13"/>
    <x v="2401"/>
    <s v="Cessna 208B Caravan I Super Cargomaster"/>
    <n v="2"/>
    <n v="2"/>
    <n v="0"/>
    <n v="2"/>
    <n v="0"/>
    <n v="0"/>
  </r>
  <r>
    <d v="2007-12-09T00:00:00"/>
    <x v="95"/>
    <x v="10"/>
    <x v="9"/>
    <d v="1899-12-30T17:00:00"/>
    <s v="Kiev, Ukraine"/>
    <x v="431"/>
    <x v="2402"/>
    <s v="Beechcraft King Air C90B"/>
    <n v="5"/>
    <n v="5"/>
    <n v="0"/>
    <n v="5"/>
    <n v="0"/>
    <n v="0"/>
  </r>
  <r>
    <d v="2008-01-04T00:00:00"/>
    <x v="96"/>
    <x v="10"/>
    <x v="11"/>
    <d v="1899-12-30T09:48:00"/>
    <s v="Los Roques, Venezuela"/>
    <x v="210"/>
    <x v="2403"/>
    <s v="Let 410 UVP-E3"/>
    <n v="18"/>
    <n v="18"/>
    <n v="0"/>
    <n v="18"/>
    <n v="0"/>
    <n v="0"/>
  </r>
  <r>
    <d v="2008-01-05T00:00:00"/>
    <x v="96"/>
    <x v="10"/>
    <x v="11"/>
    <d v="1899-12-30T13:43:00"/>
    <s v="Kodiak, Alaska"/>
    <x v="175"/>
    <x v="2404"/>
    <s v="Piper PA-31-350 Navajo"/>
    <n v="10"/>
    <n v="6"/>
    <n v="0"/>
    <n v="6"/>
    <n v="4"/>
    <n v="0.4"/>
  </r>
  <r>
    <d v="2008-01-14T00:00:00"/>
    <x v="96"/>
    <x v="10"/>
    <x v="11"/>
    <d v="1899-12-30T05:08:00"/>
    <s v="Off Lihu, Hawaii"/>
    <x v="297"/>
    <x v="2405"/>
    <s v="Beechcraft 1900C-1"/>
    <n v="1"/>
    <n v="1"/>
    <n v="0"/>
    <n v="1"/>
    <n v="0"/>
    <n v="0"/>
  </r>
  <r>
    <d v="2008-01-17T00:00:00"/>
    <x v="96"/>
    <x v="10"/>
    <x v="11"/>
    <d v="1899-12-30T12:43:00"/>
    <s v="London, England"/>
    <x v="7"/>
    <x v="146"/>
    <s v="Boeing 777-236ER"/>
    <n v="152"/>
    <n v="0"/>
    <n v="0"/>
    <n v="0"/>
    <n v="152"/>
    <n v="1"/>
  </r>
  <r>
    <d v="2008-01-19T00:00:00"/>
    <x v="96"/>
    <x v="10"/>
    <x v="11"/>
    <d v="1899-12-30T08:00:00"/>
    <s v="Near Huambo, Angola"/>
    <x v="248"/>
    <x v="2406"/>
    <s v="Beechcraft King Air B200"/>
    <n v="13"/>
    <n v="13"/>
    <n v="0"/>
    <n v="13"/>
    <n v="0"/>
    <n v="0"/>
  </r>
  <r>
    <d v="2008-01-23T00:00:00"/>
    <x v="96"/>
    <x v="10"/>
    <x v="11"/>
    <d v="1899-12-30T19:00:00"/>
    <s v="Miroslawiec, Poland"/>
    <x v="233"/>
    <x v="962"/>
    <s v="CASA C-295M"/>
    <n v="20"/>
    <n v="20"/>
    <n v="0"/>
    <n v="20"/>
    <n v="0"/>
    <n v="0"/>
  </r>
  <r>
    <d v="2008-01-26T00:00:00"/>
    <x v="96"/>
    <x v="10"/>
    <x v="11"/>
    <d v="1899-12-30T09:35:00"/>
    <s v="Near Malinau, Indonesia"/>
    <x v="148"/>
    <x v="2407"/>
    <s v="CASA NC-212-200"/>
    <n v="3"/>
    <n v="3"/>
    <n v="0"/>
    <n v="3"/>
    <n v="0"/>
    <n v="0"/>
  </r>
  <r>
    <d v="2008-02-21T00:00:00"/>
    <x v="96"/>
    <x v="10"/>
    <x v="10"/>
    <d v="1899-12-30T17:00:00"/>
    <s v="Merida, Venezuela"/>
    <x v="210"/>
    <x v="2408"/>
    <s v="ATR-42-300"/>
    <n v="46"/>
    <n v="46"/>
    <n v="0"/>
    <n v="46"/>
    <n v="0"/>
    <n v="0"/>
  </r>
  <r>
    <d v="2008-02-26T00:00:00"/>
    <x v="96"/>
    <x v="10"/>
    <x v="10"/>
    <d v="1899-12-30T16:16:00"/>
    <s v="Off Macae , Rio de Janeiro , Brazil"/>
    <x v="668"/>
    <x v="2409"/>
    <s v="Eurocopter  AS332L2 Super Puma"/>
    <n v="20"/>
    <n v="5"/>
    <n v="0"/>
    <n v="5"/>
    <n v="15"/>
    <n v="0.75"/>
  </r>
  <r>
    <d v="2008-03-03T00:00:00"/>
    <x v="96"/>
    <x v="10"/>
    <x v="4"/>
    <d v="1899-12-30T16:00:00"/>
    <s v="Near Bethani, Nepal"/>
    <x v="303"/>
    <x v="2410"/>
    <s v="Mi-17"/>
    <n v="10"/>
    <n v="10"/>
    <n v="0"/>
    <n v="10"/>
    <n v="0"/>
    <n v="0"/>
  </r>
  <r>
    <d v="2008-03-15T00:00:00"/>
    <x v="96"/>
    <x v="10"/>
    <x v="4"/>
    <d v="1899-12-30T08:15:00"/>
    <s v="Nbagu, Nigeria"/>
    <x v="198"/>
    <x v="2411"/>
    <s v="Beechcraft 1900D"/>
    <n v="3"/>
    <n v="3"/>
    <n v="0"/>
    <n v="3"/>
    <n v="0"/>
    <n v="0"/>
  </r>
  <r>
    <d v="2008-04-03T00:00:00"/>
    <x v="96"/>
    <x v="10"/>
    <x v="8"/>
    <d v="1899-12-30T11:00:00"/>
    <s v="Lawa, Suriname"/>
    <x v="647"/>
    <x v="2412"/>
    <s v="Antonov An-28"/>
    <n v="19"/>
    <n v="19"/>
    <n v="0"/>
    <n v="19"/>
    <n v="0"/>
    <n v="0"/>
  </r>
  <r>
    <d v="2008-04-09T00:00:00"/>
    <x v="96"/>
    <x v="10"/>
    <x v="8"/>
    <d v="1899-12-30T23:27:00"/>
    <s v="Bundeena, Australia"/>
    <x v="26"/>
    <x v="2413"/>
    <s v="Swearingen SA227AC Metroliner III"/>
    <n v="1"/>
    <n v="1"/>
    <n v="0"/>
    <n v="1"/>
    <n v="0"/>
    <n v="0"/>
  </r>
  <r>
    <d v="2008-04-11T00:00:00"/>
    <x v="96"/>
    <x v="10"/>
    <x v="8"/>
    <d v="1899-12-30T22:15:00"/>
    <s v="Chrisinau, Moldova"/>
    <x v="679"/>
    <x v="2414"/>
    <s v="Antonov An-32"/>
    <n v="8"/>
    <n v="8"/>
    <n v="0"/>
    <n v="8"/>
    <n v="0"/>
    <n v="0"/>
  </r>
  <r>
    <d v="2008-04-15T00:00:00"/>
    <x v="96"/>
    <x v="10"/>
    <x v="8"/>
    <d v="1899-12-30T14:30:00"/>
    <s v="Goma, Congo"/>
    <x v="424"/>
    <x v="2415"/>
    <s v="McDonnell Douglas DC-9-51"/>
    <n v="85"/>
    <n v="0"/>
    <n v="47"/>
    <n v="47"/>
    <n v="85"/>
    <n v="1"/>
  </r>
  <r>
    <d v="2008-04-16T00:00:00"/>
    <x v="96"/>
    <x v="10"/>
    <x v="8"/>
    <d v="1899-12-30T14:23:00"/>
    <s v="Off Annobon Island, Equatorial Guinea"/>
    <x v="479"/>
    <x v="2416"/>
    <s v="Antonov An-32B"/>
    <n v="13"/>
    <n v="13"/>
    <n v="0"/>
    <n v="13"/>
    <n v="0"/>
    <n v="0"/>
  </r>
  <r>
    <d v="2008-04-28T00:00:00"/>
    <x v="96"/>
    <x v="10"/>
    <x v="8"/>
    <d v="1899-12-30T09:38:00"/>
    <s v="Off Crimea, Black Sea"/>
    <x v="680"/>
    <x v="2417"/>
    <s v="Mil Mi-8T"/>
    <n v="20"/>
    <n v="20"/>
    <n v="0"/>
    <n v="20"/>
    <n v="0"/>
    <n v="0"/>
  </r>
  <r>
    <d v="2008-05-02T00:00:00"/>
    <x v="96"/>
    <x v="10"/>
    <x v="6"/>
    <d v="1899-12-30T10:10:00"/>
    <s v="Near Rumbek, Sudan"/>
    <x v="123"/>
    <x v="2418"/>
    <s v="Beechcraft 1900C"/>
    <n v="24"/>
    <n v="24"/>
    <n v="0"/>
    <n v="24"/>
    <n v="0"/>
    <n v="0"/>
  </r>
  <r>
    <d v="2008-05-17T00:00:00"/>
    <x v="96"/>
    <x v="10"/>
    <x v="6"/>
    <d v="1899-12-30T16:30:00"/>
    <s v="Stehekin, Washington"/>
    <x v="69"/>
    <x v="2419"/>
    <s v="de Havilland Canada DHC-2 Mark I Beaver"/>
    <n v="5"/>
    <n v="2"/>
    <n v="0"/>
    <n v="2"/>
    <n v="3"/>
    <n v="0.6"/>
  </r>
  <r>
    <d v="2008-05-23T00:00:00"/>
    <x v="96"/>
    <x v="10"/>
    <x v="6"/>
    <d v="1899-12-30T01:25:00"/>
    <s v="Billings, Montana"/>
    <x v="104"/>
    <x v="2420"/>
    <s v="Beechcraft 1900C"/>
    <n v="1"/>
    <n v="1"/>
    <n v="0"/>
    <n v="1"/>
    <n v="0"/>
    <n v="0"/>
  </r>
  <r>
    <d v="2008-05-24T00:00:00"/>
    <x v="96"/>
    <x v="10"/>
    <x v="6"/>
    <d v="1899-12-30T09:30:00"/>
    <s v="Two Harbors, Catalina Island, California"/>
    <x v="681"/>
    <x v="2421"/>
    <s v="Eurocopter AS350D Astar"/>
    <n v="6"/>
    <n v="4"/>
    <n v="0"/>
    <n v="4"/>
    <n v="2"/>
    <n v="0.33333333333333331"/>
  </r>
  <r>
    <d v="2008-05-26T00:00:00"/>
    <x v="96"/>
    <x v="10"/>
    <x v="6"/>
    <d v="1899-12-30T18:15:00"/>
    <s v="Near Chelyabinsk, Russia"/>
    <x v="34"/>
    <x v="2422"/>
    <s v="Antonov An-12"/>
    <n v="9"/>
    <n v="9"/>
    <n v="0"/>
    <n v="9"/>
    <n v="0"/>
    <n v="0"/>
  </r>
  <r>
    <d v="2008-05-29T00:00:00"/>
    <x v="96"/>
    <x v="10"/>
    <x v="6"/>
    <d v="1899-12-30T14:13:00"/>
    <s v="Panama City, Panama"/>
    <x v="124"/>
    <x v="2423"/>
    <s v="Bell UN-1N Huey"/>
    <n v="12"/>
    <n v="11"/>
    <n v="0"/>
    <n v="11"/>
    <n v="1"/>
    <n v="8.3333333333333329E-2"/>
  </r>
  <r>
    <d v="2008-05-30T00:00:00"/>
    <x v="96"/>
    <x v="10"/>
    <x v="6"/>
    <d v="1899-12-30T09:40:00"/>
    <s v="Tegucigalpa, Honduras"/>
    <x v="106"/>
    <x v="2424"/>
    <s v="Airbus A-320-233"/>
    <n v="136"/>
    <n v="3"/>
    <n v="2"/>
    <n v="5"/>
    <n v="133"/>
    <n v="0.9779411764705882"/>
  </r>
  <r>
    <d v="2008-06-07T00:00:00"/>
    <x v="96"/>
    <x v="10"/>
    <x v="7"/>
    <d v="1899-12-30T14:00:00"/>
    <s v="Yeco, Chile"/>
    <x v="133"/>
    <x v="2425"/>
    <s v="Cessna 208 Grand Caravan"/>
    <n v="10"/>
    <n v="10"/>
    <n v="0"/>
    <n v="10"/>
    <n v="0"/>
    <n v="0"/>
  </r>
  <r>
    <d v="2008-06-08T00:00:00"/>
    <x v="96"/>
    <x v="10"/>
    <x v="7"/>
    <d v="1899-12-30T07:45:00"/>
    <s v="Huntsville, Texas"/>
    <x v="59"/>
    <x v="2426"/>
    <s v="Bell 407"/>
    <n v="4"/>
    <n v="4"/>
    <n v="0"/>
    <n v="4"/>
    <n v="0"/>
    <n v="0"/>
  </r>
  <r>
    <d v="2008-06-10T00:00:00"/>
    <x v="96"/>
    <x v="10"/>
    <x v="7"/>
    <d v="1899-12-30T20:45:00"/>
    <s v="Khartoum, Sudan"/>
    <x v="123"/>
    <x v="893"/>
    <s v="Airbus A-310-324"/>
    <n v="214"/>
    <n v="32"/>
    <n v="0"/>
    <n v="32"/>
    <n v="182"/>
    <n v="0.85046728971962615"/>
  </r>
  <r>
    <d v="2008-06-18T00:00:00"/>
    <x v="96"/>
    <x v="10"/>
    <x v="7"/>
    <d v="1899-12-30T10:03:00"/>
    <s v="Hyannis, Massachusetts"/>
    <x v="75"/>
    <x v="641"/>
    <s v="de Havilland Canada DHC-6 Twin Otter 100"/>
    <n v="1"/>
    <n v="1"/>
    <n v="0"/>
    <n v="1"/>
    <n v="0"/>
    <n v="0"/>
  </r>
  <r>
    <d v="2008-06-20T00:00:00"/>
    <x v="96"/>
    <x v="10"/>
    <x v="7"/>
    <s v="Unknown"/>
    <s v="Bannang Sata, Thailand"/>
    <x v="86"/>
    <x v="2427"/>
    <s v="Bell UH-1N"/>
    <n v="10"/>
    <n v="10"/>
    <n v="0"/>
    <n v="10"/>
    <n v="0"/>
    <n v="0"/>
  </r>
  <r>
    <d v="2008-06-26T00:00:00"/>
    <x v="96"/>
    <x v="10"/>
    <x v="7"/>
    <d v="1899-12-30T15:03:00"/>
    <s v="Near Salak Mountain, Indonesia"/>
    <x v="148"/>
    <x v="1413"/>
    <s v="CASA NC-212"/>
    <n v="18"/>
    <n v="18"/>
    <n v="0"/>
    <n v="18"/>
    <n v="0"/>
    <n v="0"/>
  </r>
  <r>
    <d v="2008-06-27T00:00:00"/>
    <x v="96"/>
    <x v="10"/>
    <x v="7"/>
    <d v="1899-12-30T07:05:00"/>
    <s v="Near Malakal, Sudan"/>
    <x v="123"/>
    <x v="2398"/>
    <s v="Antonov 12BK"/>
    <n v="8"/>
    <n v="7"/>
    <n v="0"/>
    <n v="7"/>
    <n v="1"/>
    <n v="0.125"/>
  </r>
  <r>
    <d v="2008-06-29T00:00:00"/>
    <x v="96"/>
    <x v="10"/>
    <x v="7"/>
    <d v="1899-12-30T15:48:00"/>
    <s v="Flagstaff, Arizona"/>
    <x v="262"/>
    <x v="2428"/>
    <s v="Bell 407 / Bell 407"/>
    <n v="7"/>
    <n v="6"/>
    <n v="0"/>
    <n v="6"/>
    <n v="1"/>
    <n v="0.14285714285714285"/>
  </r>
  <r>
    <d v="2008-06-30T00:00:00"/>
    <x v="96"/>
    <x v="10"/>
    <x v="7"/>
    <d v="1899-12-30T07:00:00"/>
    <s v="Near Khartoum, Sudan"/>
    <x v="123"/>
    <x v="2429"/>
    <s v="Ilysushin Il-76TD"/>
    <n v="4"/>
    <n v="4"/>
    <n v="0"/>
    <n v="4"/>
    <n v="0"/>
    <n v="0"/>
  </r>
  <r>
    <d v="2008-07-06T00:00:00"/>
    <x v="96"/>
    <x v="10"/>
    <x v="1"/>
    <d v="1899-12-30T02:15:00"/>
    <s v="Saltillo, Mexico"/>
    <x v="70"/>
    <x v="2430"/>
    <s v="Douglas DC9-15F"/>
    <n v="2"/>
    <n v="1"/>
    <n v="0"/>
    <n v="1"/>
    <n v="1"/>
    <n v="0.5"/>
  </r>
  <r>
    <d v="2008-07-07T00:00:00"/>
    <x v="96"/>
    <x v="10"/>
    <x v="1"/>
    <d v="1899-12-30T03:50:00"/>
    <s v="Near Bogota, Colombia"/>
    <x v="38"/>
    <x v="2431"/>
    <s v="Boeing B-747-209BSF"/>
    <n v="8"/>
    <n v="0"/>
    <n v="3"/>
    <n v="3"/>
    <n v="8"/>
    <n v="1"/>
  </r>
  <r>
    <d v="2008-07-10T00:00:00"/>
    <x v="96"/>
    <x v="10"/>
    <x v="1"/>
    <d v="1899-12-30T10:30:00"/>
    <s v="Puerto Montt, Chile"/>
    <x v="133"/>
    <x v="2432"/>
    <s v="Beechcraft 99A"/>
    <n v="9"/>
    <n v="9"/>
    <n v="0"/>
    <n v="9"/>
    <n v="0"/>
    <n v="0"/>
  </r>
  <r>
    <d v="2008-07-31T00:00:00"/>
    <x v="96"/>
    <x v="10"/>
    <x v="1"/>
    <d v="1899-12-30T09:53:00"/>
    <s v="Owatonna, Minnesota"/>
    <x v="55"/>
    <x v="2433"/>
    <s v="British Aerospace BAe-125-800A"/>
    <n v="8"/>
    <n v="8"/>
    <n v="0"/>
    <n v="8"/>
    <n v="0"/>
    <n v="0"/>
  </r>
  <r>
    <d v="2008-08-03T00:00:00"/>
    <x v="96"/>
    <x v="10"/>
    <x v="2"/>
    <d v="1899-12-30T07:00:00"/>
    <s v="North Vancouver Island, British Colombia, Canada"/>
    <x v="533"/>
    <x v="2434"/>
    <s v="Grumman G-21A Goose"/>
    <n v="7"/>
    <n v="5"/>
    <n v="0"/>
    <n v="5"/>
    <n v="2"/>
    <n v="0.2857142857142857"/>
  </r>
  <r>
    <d v="2008-08-05T00:00:00"/>
    <x v="96"/>
    <x v="10"/>
    <x v="2"/>
    <d v="1899-12-30T19:30:00"/>
    <s v="Near Junction City, California"/>
    <x v="28"/>
    <x v="2435"/>
    <s v="Sikorsky S-61N"/>
    <n v="13"/>
    <n v="9"/>
    <n v="0"/>
    <n v="9"/>
    <n v="4"/>
    <n v="0.30769230769230771"/>
  </r>
  <r>
    <d v="2008-08-06T00:00:00"/>
    <x v="96"/>
    <x v="10"/>
    <x v="2"/>
    <d v="1899-12-30T11:40:00"/>
    <s v="Sunat Tanon, Thailand"/>
    <x v="86"/>
    <x v="481"/>
    <s v="Bell Huey UH-1H"/>
    <n v="10"/>
    <n v="10"/>
    <n v="0"/>
    <n v="10"/>
    <n v="0"/>
    <n v="0"/>
  </r>
  <r>
    <d v="2008-08-13T00:00:00"/>
    <x v="96"/>
    <x v="10"/>
    <x v="2"/>
    <d v="1899-12-30T07:30:00"/>
    <s v="K-50 Airport, Somalia"/>
    <x v="368"/>
    <x v="2436"/>
    <s v="Fokker F-27 Friendship 500"/>
    <n v="3"/>
    <n v="3"/>
    <n v="0"/>
    <n v="3"/>
    <n v="0"/>
    <n v="0"/>
  </r>
  <r>
    <d v="2008-08-20T00:00:00"/>
    <x v="96"/>
    <x v="10"/>
    <x v="2"/>
    <d v="1899-12-30T14:45:00"/>
    <s v="Madrid, Spain"/>
    <x v="19"/>
    <x v="2437"/>
    <s v="McDonnell Douglas MD-82"/>
    <n v="172"/>
    <n v="154"/>
    <n v="0"/>
    <n v="154"/>
    <n v="18"/>
    <n v="0.10465116279069768"/>
  </r>
  <r>
    <d v="2008-08-24T00:00:00"/>
    <x v="96"/>
    <x v="10"/>
    <x v="2"/>
    <d v="1899-12-30T09:40:00"/>
    <s v="Near Cabañas, Guatemala"/>
    <x v="260"/>
    <x v="2438"/>
    <s v="Cessna 208B Grand Caravan"/>
    <n v="14"/>
    <n v="11"/>
    <n v="0"/>
    <n v="11"/>
    <n v="3"/>
    <n v="0.21428571428571427"/>
  </r>
  <r>
    <d v="2008-08-24T00:00:00"/>
    <x v="96"/>
    <x v="10"/>
    <x v="2"/>
    <d v="1899-12-30T20:30:00"/>
    <s v="Bishkek, Kyrgyzstan"/>
    <x v="475"/>
    <x v="2439"/>
    <s v="Boeing B-737-219"/>
    <n v="90"/>
    <n v="68"/>
    <n v="0"/>
    <n v="68"/>
    <n v="22"/>
    <n v="0.24444444444444444"/>
  </r>
  <r>
    <d v="2008-08-30T00:00:00"/>
    <x v="96"/>
    <x v="10"/>
    <x v="2"/>
    <d v="1899-12-30T21:50:00"/>
    <s v="Near Toacaso, Ecuador"/>
    <x v="144"/>
    <x v="2440"/>
    <s v="Boeing B-737-291"/>
    <n v="3"/>
    <n v="3"/>
    <n v="0"/>
    <n v="3"/>
    <n v="0"/>
    <n v="0"/>
  </r>
  <r>
    <d v="2008-09-01T00:00:00"/>
    <x v="96"/>
    <x v="10"/>
    <x v="0"/>
    <d v="1899-12-30T16:00:00"/>
    <s v="Near Bukavu, Congo"/>
    <x v="424"/>
    <x v="2441"/>
    <s v="Beechcraft 1900C-1"/>
    <n v="17"/>
    <n v="17"/>
    <n v="0"/>
    <n v="17"/>
    <n v="0"/>
    <n v="0"/>
  </r>
  <r>
    <d v="2008-09-01T00:00:00"/>
    <x v="96"/>
    <x v="10"/>
    <x v="0"/>
    <d v="1899-12-30T12:10:00"/>
    <s v="Columbus, Ohio"/>
    <x v="13"/>
    <x v="2442"/>
    <s v="Convair CV-580"/>
    <n v="3"/>
    <n v="3"/>
    <n v="0"/>
    <n v="3"/>
    <n v="0"/>
    <n v="0"/>
  </r>
  <r>
    <d v="2008-09-03T00:00:00"/>
    <x v="96"/>
    <x v="10"/>
    <x v="0"/>
    <d v="1899-12-30T20:20:00"/>
    <s v="Off Dubai, United Arab Emirates"/>
    <x v="282"/>
    <x v="2443"/>
    <s v="Bell 212"/>
    <n v="7"/>
    <n v="7"/>
    <n v="0"/>
    <n v="7"/>
    <n v="0"/>
    <n v="0"/>
  </r>
  <r>
    <d v="2008-09-14T00:00:00"/>
    <x v="96"/>
    <x v="10"/>
    <x v="0"/>
    <d v="1899-12-30T03:15:00"/>
    <s v="Perm, Russia"/>
    <x v="34"/>
    <x v="245"/>
    <s v="Boeing B-737-505"/>
    <n v="88"/>
    <n v="88"/>
    <n v="0"/>
    <n v="88"/>
    <n v="0"/>
    <n v="0"/>
  </r>
  <r>
    <d v="2008-09-19T00:00:00"/>
    <x v="96"/>
    <x v="10"/>
    <x v="0"/>
    <d v="1899-12-30T23:53:00"/>
    <s v="Columbia, South Carolina"/>
    <x v="184"/>
    <x v="2444"/>
    <s v="Learjet 60"/>
    <n v="6"/>
    <n v="4"/>
    <n v="0"/>
    <n v="4"/>
    <n v="2"/>
    <n v="0.33333333333333331"/>
  </r>
  <r>
    <d v="2008-09-27T00:00:00"/>
    <x v="96"/>
    <x v="10"/>
    <x v="0"/>
    <d v="1899-12-30T03:57:00"/>
    <s v="Camp Springs, Maryland"/>
    <x v="15"/>
    <x v="2445"/>
    <s v="Aerospatiale SA365N-1 Dauphin II"/>
    <n v="5"/>
    <n v="4"/>
    <n v="0"/>
    <n v="4"/>
    <n v="1"/>
    <n v="0.2"/>
  </r>
  <r>
    <d v="2008-10-08T00:00:00"/>
    <x v="96"/>
    <x v="10"/>
    <x v="3"/>
    <d v="1899-12-30T07:31:00"/>
    <s v="Lukla, Nepal"/>
    <x v="303"/>
    <x v="2255"/>
    <s v="de Havilland Canada DHC-6 Twin Otter 300"/>
    <n v="19"/>
    <n v="18"/>
    <n v="0"/>
    <n v="18"/>
    <n v="1"/>
    <n v="5.2631578947368418E-2"/>
  </r>
  <r>
    <d v="2008-10-15T00:00:00"/>
    <x v="96"/>
    <x v="10"/>
    <x v="3"/>
    <d v="1899-12-30T23:58:00"/>
    <s v="Aurora, Illinois"/>
    <x v="20"/>
    <x v="2446"/>
    <s v="Bell 222"/>
    <n v="4"/>
    <n v="4"/>
    <n v="0"/>
    <n v="4"/>
    <n v="0"/>
    <n v="0"/>
  </r>
  <r>
    <d v="2008-11-04T00:00:00"/>
    <x v="96"/>
    <x v="10"/>
    <x v="5"/>
    <d v="1899-12-30T18:40:00"/>
    <s v="Mexico City, Mexico"/>
    <x v="70"/>
    <x v="2447"/>
    <s v="Learjet 45"/>
    <n v="8"/>
    <n v="8"/>
    <n v="8"/>
    <n v="16"/>
    <n v="0"/>
    <n v="0"/>
  </r>
  <r>
    <d v="2008-11-08T00:00:00"/>
    <x v="96"/>
    <x v="10"/>
    <x v="5"/>
    <d v="1899-12-30T11:00:00"/>
    <s v="Between Kibo &amp; Mawenzi Peaks of Mt. Kilimanjaroi, Tanzania"/>
    <x v="518"/>
    <x v="2448"/>
    <s v="Cessna 206"/>
    <n v="5"/>
    <n v="4"/>
    <n v="0"/>
    <n v="4"/>
    <n v="1"/>
    <n v="0.2"/>
  </r>
  <r>
    <d v="2008-11-13T00:00:00"/>
    <x v="96"/>
    <x v="10"/>
    <x v="5"/>
    <d v="1899-12-30T11:35:00"/>
    <s v="Fallujah, Iraq"/>
    <x v="139"/>
    <x v="2449"/>
    <s v="Antonov An-12"/>
    <n v="7"/>
    <n v="7"/>
    <n v="0"/>
    <n v="7"/>
    <n v="0"/>
    <n v="0"/>
  </r>
  <r>
    <d v="2008-11-16T00:00:00"/>
    <x v="96"/>
    <x v="10"/>
    <x v="5"/>
    <d v="1899-12-30T10:32:00"/>
    <s v="Thormanby Island, British Columbia, Canada"/>
    <x v="2"/>
    <x v="1218"/>
    <s v="Grumman G-21A Goose"/>
    <n v="8"/>
    <n v="7"/>
    <n v="0"/>
    <n v="7"/>
    <n v="1"/>
    <n v="0.125"/>
  </r>
  <r>
    <d v="2008-11-27T00:00:00"/>
    <x v="96"/>
    <x v="10"/>
    <x v="5"/>
    <d v="1899-12-30T17:00:00"/>
    <s v="Off Perpignan, France"/>
    <x v="11"/>
    <x v="2450"/>
    <s v="Airbus A320-232"/>
    <n v="7"/>
    <n v="7"/>
    <n v="0"/>
    <n v="7"/>
    <n v="0"/>
    <n v="0"/>
  </r>
  <r>
    <d v="2008-12-03T00:00:00"/>
    <x v="96"/>
    <x v="10"/>
    <x v="9"/>
    <d v="1899-12-30T12:13:00"/>
    <s v="San Juan, Puerto Rico"/>
    <x v="157"/>
    <x v="2451"/>
    <s v="Rockwell International 690B"/>
    <n v="3"/>
    <n v="3"/>
    <n v="0"/>
    <n v="3"/>
    <n v="0"/>
    <n v="0"/>
  </r>
  <r>
    <d v="2008-12-11T00:00:00"/>
    <x v="96"/>
    <x v="10"/>
    <x v="9"/>
    <d v="1899-12-30T06:25:00"/>
    <s v="Off Sabine Pass, Texas"/>
    <x v="59"/>
    <x v="2452"/>
    <s v="Bell 206-L4 Jet Ranger III"/>
    <n v="3"/>
    <n v="3"/>
    <n v="0"/>
    <n v="3"/>
    <n v="0"/>
    <n v="0"/>
  </r>
  <r>
    <d v="2008-12-15T00:00:00"/>
    <x v="96"/>
    <x v="10"/>
    <x v="9"/>
    <d v="1899-12-30T16:40:00"/>
    <s v="Off Turks and Caicos Islands"/>
    <x v="682"/>
    <x v="2453"/>
    <s v="Britten Norman BN-2A Trislander Mk3"/>
    <n v="12"/>
    <n v="12"/>
    <n v="0"/>
    <n v="12"/>
    <n v="0"/>
    <n v="0"/>
  </r>
  <r>
    <d v="2009-01-04T00:00:00"/>
    <x v="97"/>
    <x v="10"/>
    <x v="11"/>
    <d v="1899-12-30T15:30:00"/>
    <s v="Near Houma Louisiana"/>
    <x v="683"/>
    <x v="2454"/>
    <s v="Sikorsky S-76C"/>
    <n v="9"/>
    <n v="8"/>
    <n v="0"/>
    <n v="8"/>
    <n v="1"/>
    <n v="0.1111111111111111"/>
  </r>
  <r>
    <d v="2009-01-15T00:00:00"/>
    <x v="97"/>
    <x v="10"/>
    <x v="11"/>
    <d v="1899-12-30T15:06:00"/>
    <s v="New York, New York"/>
    <x v="43"/>
    <x v="2455"/>
    <s v="Airbus A320-214"/>
    <n v="155"/>
    <n v="0"/>
    <n v="0"/>
    <n v="0"/>
    <n v="155"/>
    <n v="1"/>
  </r>
  <r>
    <d v="2009-02-07T00:00:00"/>
    <x v="97"/>
    <x v="10"/>
    <x v="10"/>
    <d v="1899-12-30T14:00:00"/>
    <s v="Manacapuru, Brazil"/>
    <x v="53"/>
    <x v="2456"/>
    <s v="Bandeirante EMB-110P1"/>
    <n v="28"/>
    <n v="24"/>
    <n v="0"/>
    <n v="24"/>
    <n v="4"/>
    <n v="0.14285714285714285"/>
  </r>
  <r>
    <d v="2009-02-07T00:00:00"/>
    <x v="97"/>
    <x v="10"/>
    <x v="10"/>
    <d v="1899-12-30T06:30:00"/>
    <s v="Trigoria, Italy"/>
    <x v="31"/>
    <x v="2457"/>
    <s v="Cessna 650 Citation III"/>
    <n v="2"/>
    <n v="2"/>
    <n v="0"/>
    <n v="2"/>
    <n v="0"/>
    <n v="0"/>
  </r>
  <r>
    <d v="2009-02-12T00:00:00"/>
    <x v="97"/>
    <x v="10"/>
    <x v="10"/>
    <d v="1899-12-30T22:17:00"/>
    <s v="Clarence Center, New York"/>
    <x v="43"/>
    <x v="2458"/>
    <s v="Bombardier DHC-8-402 Q400"/>
    <n v="49"/>
    <n v="49"/>
    <n v="1"/>
    <n v="50"/>
    <n v="0"/>
    <n v="0"/>
  </r>
  <r>
    <d v="2009-02-15T00:00:00"/>
    <x v="97"/>
    <x v="10"/>
    <x v="10"/>
    <d v="1899-12-30T16:05:00"/>
    <s v="Chanco, Chile"/>
    <x v="133"/>
    <x v="2459"/>
    <s v="Bell UH-1H"/>
    <n v="13"/>
    <n v="13"/>
    <n v="0"/>
    <n v="13"/>
    <n v="0"/>
    <n v="0"/>
  </r>
  <r>
    <d v="2009-02-20T00:00:00"/>
    <x v="97"/>
    <x v="10"/>
    <x v="10"/>
    <d v="1899-12-30T04:10:00"/>
    <s v="Luxor, Egypt"/>
    <x v="105"/>
    <x v="2460"/>
    <s v="Antonov 12V"/>
    <n v="5"/>
    <n v="5"/>
    <n v="0"/>
    <n v="5"/>
    <n v="0"/>
    <n v="0"/>
  </r>
  <r>
    <d v="2009-02-25T00:00:00"/>
    <x v="97"/>
    <x v="10"/>
    <x v="10"/>
    <d v="1899-12-30T10:31:00"/>
    <s v="Amsterdam, Netherlands"/>
    <x v="57"/>
    <x v="2461"/>
    <s v="Boeing 737-8F2"/>
    <n v="134"/>
    <n v="9"/>
    <n v="0"/>
    <n v="9"/>
    <n v="125"/>
    <n v="0.93283582089552242"/>
  </r>
  <r>
    <d v="2009-03-09T00:00:00"/>
    <x v="97"/>
    <x v="10"/>
    <x v="4"/>
    <d v="1899-12-30T05:40:00"/>
    <s v="Lake Victoria, Uganda"/>
    <x v="481"/>
    <x v="2460"/>
    <s v="Ilyushin Il-76T"/>
    <n v="11"/>
    <n v="11"/>
    <n v="0"/>
    <n v="11"/>
    <n v="0"/>
    <n v="0"/>
  </r>
  <r>
    <d v="2009-03-12T00:00:00"/>
    <x v="97"/>
    <x v="10"/>
    <x v="4"/>
    <d v="1899-12-30T09:48:00"/>
    <s v="Off St. Johns, Newfoundland"/>
    <x v="163"/>
    <x v="2462"/>
    <s v="Sikorsky S-92A"/>
    <n v="18"/>
    <n v="17"/>
    <n v="0"/>
    <n v="17"/>
    <n v="1"/>
    <n v="5.5555555555555552E-2"/>
  </r>
  <r>
    <d v="2009-03-22T00:00:00"/>
    <x v="97"/>
    <x v="10"/>
    <x v="4"/>
    <d v="1899-12-30T14:28:00"/>
    <s v="Butte, Montana"/>
    <x v="104"/>
    <x v="2463"/>
    <s v="Pilatus PC-12/45"/>
    <n v="14"/>
    <n v="14"/>
    <n v="0"/>
    <n v="14"/>
    <n v="0"/>
    <n v="0"/>
  </r>
  <r>
    <d v="2009-03-23T00:00:00"/>
    <x v="97"/>
    <x v="10"/>
    <x v="4"/>
    <d v="1899-12-30T06:48:00"/>
    <s v="Tokyo, Japan"/>
    <x v="137"/>
    <x v="2229"/>
    <s v="McDonnell Douglas MD-11"/>
    <n v="2"/>
    <n v="2"/>
    <n v="0"/>
    <n v="2"/>
    <n v="0"/>
    <n v="0"/>
  </r>
  <r>
    <d v="2009-04-01T00:00:00"/>
    <x v="97"/>
    <x v="10"/>
    <x v="8"/>
    <d v="1899-12-30T14:00:00"/>
    <s v="Off Crimond, Scotland"/>
    <x v="150"/>
    <x v="2464"/>
    <s v="Eurocopter AS 332L2 Super Puma 2"/>
    <n v="16"/>
    <n v="16"/>
    <n v="0"/>
    <n v="16"/>
    <n v="0"/>
    <n v="0"/>
  </r>
  <r>
    <d v="2009-04-06T00:00:00"/>
    <x v="97"/>
    <x v="10"/>
    <x v="8"/>
    <d v="1899-12-30T12:30:00"/>
    <s v="Bandung, Indonesia"/>
    <x v="148"/>
    <x v="1413"/>
    <s v="Fokker F-27 Friendship 400M"/>
    <n v="24"/>
    <n v="24"/>
    <n v="0"/>
    <n v="24"/>
    <n v="0"/>
    <n v="0"/>
  </r>
  <r>
    <d v="2009-04-09T00:00:00"/>
    <x v="97"/>
    <x v="10"/>
    <x v="8"/>
    <d v="1899-12-30T07:00:00"/>
    <s v="Near Wamena, Indonesia"/>
    <x v="148"/>
    <x v="2465"/>
    <s v="British Aerospace BAe-146-300"/>
    <n v="6"/>
    <n v="6"/>
    <n v="0"/>
    <n v="6"/>
    <n v="0"/>
    <n v="0"/>
  </r>
  <r>
    <d v="2009-04-17T00:00:00"/>
    <x v="97"/>
    <x v="10"/>
    <x v="8"/>
    <d v="1899-12-30T10:30:00"/>
    <s v="Mount Gergaji, Indonesia"/>
    <x v="148"/>
    <x v="2466"/>
    <s v="Pilatus PC-6"/>
    <n v="11"/>
    <n v="11"/>
    <n v="0"/>
    <n v="11"/>
    <n v="0"/>
    <n v="0"/>
  </r>
  <r>
    <d v="2009-04-17T00:00:00"/>
    <x v="97"/>
    <x v="10"/>
    <x v="8"/>
    <d v="1899-12-30T15:32:00"/>
    <s v="Canaima National Park, Venezuela"/>
    <x v="210"/>
    <x v="2467"/>
    <s v="Cessna 208B Grand Caravan"/>
    <n v="11"/>
    <n v="1"/>
    <n v="0"/>
    <n v="1"/>
    <n v="10"/>
    <n v="0.90909090909090906"/>
  </r>
  <r>
    <d v="2009-04-29T00:00:00"/>
    <x v="97"/>
    <x v="10"/>
    <x v="8"/>
    <d v="1899-12-30T06:00:00"/>
    <s v="Massamba, DemocratiRepubliof Congo"/>
    <x v="684"/>
    <x v="2468"/>
    <s v="Boeing B-737-200"/>
    <n v="7"/>
    <n v="7"/>
    <n v="0"/>
    <n v="7"/>
    <n v="0"/>
    <n v="0"/>
  </r>
  <r>
    <d v="2009-05-03T00:00:00"/>
    <x v="97"/>
    <x v="10"/>
    <x v="6"/>
    <d v="1899-12-30T12:00:00"/>
    <s v="Near El Alto de Rubio, Venezuela"/>
    <x v="210"/>
    <x v="2029"/>
    <s v="Mi-35"/>
    <n v="18"/>
    <n v="18"/>
    <n v="0"/>
    <n v="18"/>
    <n v="0"/>
    <n v="0"/>
  </r>
  <r>
    <d v="2009-05-20T00:00:00"/>
    <x v="97"/>
    <x v="10"/>
    <x v="6"/>
    <d v="1899-12-30T06:30:00"/>
    <s v="Near Madiun, Indonesia"/>
    <x v="148"/>
    <x v="1413"/>
    <s v="Lockheed C-130 Hercules"/>
    <n v="112"/>
    <n v="98"/>
    <n v="2"/>
    <n v="100"/>
    <n v="14"/>
    <n v="0.125"/>
  </r>
  <r>
    <d v="2009-05-26T00:00:00"/>
    <x v="97"/>
    <x v="10"/>
    <x v="6"/>
    <s v="Unknown"/>
    <s v="Near Isiro, DemocratiRepubliCongo"/>
    <x v="593"/>
    <x v="2328"/>
    <s v="Antonov An-26"/>
    <n v="4"/>
    <n v="4"/>
    <n v="0"/>
    <n v="4"/>
    <n v="0"/>
    <n v="0"/>
  </r>
  <r>
    <d v="2009-06-01T00:00:00"/>
    <x v="97"/>
    <x v="10"/>
    <x v="7"/>
    <d v="1899-12-30T00:15:00"/>
    <s v="AtlantiOcean, 570 miles northeast of Natal, Brazil"/>
    <x v="685"/>
    <x v="112"/>
    <s v="Airbus A330-203"/>
    <n v="228"/>
    <n v="228"/>
    <n v="0"/>
    <n v="228"/>
    <n v="0"/>
    <n v="0"/>
  </r>
  <r>
    <d v="2009-06-07T00:00:00"/>
    <x v="97"/>
    <x v="10"/>
    <x v="7"/>
    <d v="1899-12-30T08:30:00"/>
    <s v="Near Port Hope Simpson, Newfoundland, Canada"/>
    <x v="371"/>
    <x v="2469"/>
    <s v="Britten-Norman BN-2A-27 Islander"/>
    <n v="1"/>
    <n v="1"/>
    <n v="0"/>
    <n v="1"/>
    <n v="0"/>
    <n v="0"/>
  </r>
  <r>
    <d v="2009-06-08T00:00:00"/>
    <x v="97"/>
    <x v="10"/>
    <x v="7"/>
    <s v="Unknown"/>
    <s v="State of Arunachal Pradesh, India"/>
    <x v="131"/>
    <x v="201"/>
    <s v="Antonov An-32"/>
    <n v="13"/>
    <n v="13"/>
    <n v="0"/>
    <n v="13"/>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F8DCF7-7520-4665-B7FC-7E5934FE85A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2" firstHeaderRow="1" firstDataRow="1" firstDataCol="1"/>
  <pivotFields count="15">
    <pivotField dataField="1" numFmtId="14" showAll="0"/>
    <pivotField axis="axisRow" showAll="0">
      <items count="99">
        <item x="0"/>
        <item x="1"/>
        <item x="2"/>
        <item x="3"/>
        <item x="4"/>
        <item x="5"/>
        <item x="6"/>
        <item x="7"/>
        <item x="8"/>
        <item x="9"/>
        <item x="10"/>
        <item x="12"/>
        <item x="13"/>
        <item x="11"/>
        <item x="14"/>
        <item x="15"/>
        <item x="16"/>
        <item x="17"/>
        <item x="18"/>
        <item x="19"/>
        <item x="20"/>
        <item x="21"/>
        <item x="22"/>
        <item x="23"/>
        <item x="24"/>
        <item x="25"/>
        <item x="26"/>
        <item x="27"/>
        <item x="28"/>
        <item x="29"/>
        <item x="30"/>
        <item x="31"/>
        <item x="32"/>
        <item x="33"/>
        <item x="34"/>
        <item x="35"/>
        <item x="37"/>
        <item x="36"/>
        <item x="38"/>
        <item x="39"/>
        <item x="41"/>
        <item x="42"/>
        <item x="45"/>
        <item x="44"/>
        <item x="47"/>
        <item x="48"/>
        <item x="46"/>
        <item x="50"/>
        <item x="51"/>
        <item x="53"/>
        <item x="49"/>
        <item x="55"/>
        <item x="54"/>
        <item x="56"/>
        <item x="40"/>
        <item x="58"/>
        <item x="59"/>
        <item x="60"/>
        <item x="43"/>
        <item x="61"/>
        <item x="64"/>
        <item x="52"/>
        <item x="65"/>
        <item x="57"/>
        <item x="66"/>
        <item x="67"/>
        <item x="68"/>
        <item x="69"/>
        <item x="70"/>
        <item x="71"/>
        <item x="73"/>
        <item x="72"/>
        <item x="75"/>
        <item x="77"/>
        <item x="76"/>
        <item x="74"/>
        <item x="62"/>
        <item x="78"/>
        <item x="79"/>
        <item x="63"/>
        <item x="80"/>
        <item x="81"/>
        <item x="82"/>
        <item x="83"/>
        <item x="84"/>
        <item x="85"/>
        <item x="86"/>
        <item x="87"/>
        <item x="89"/>
        <item x="88"/>
        <item x="90"/>
        <item x="91"/>
        <item x="92"/>
        <item x="93"/>
        <item x="94"/>
        <item x="95"/>
        <item x="96"/>
        <item x="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s>
  <rowFields count="1">
    <field x="1"/>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t="grand">
      <x/>
    </i>
  </rowItems>
  <colItems count="1">
    <i/>
  </colItems>
  <dataFields count="1">
    <dataField name="Count of Date" fld="0" subtotal="count" baseField="0" baseItem="0"/>
  </dataFields>
  <chartFormats count="4">
    <chartFormat chart="11"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29D9BB-4504-48B7-A290-6EAF8868E07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P26:Q40" firstHeaderRow="1" firstDataRow="1" firstDataCol="1"/>
  <pivotFields count="15">
    <pivotField dataField="1" numFmtId="14" showAll="0"/>
    <pivotField showAll="0">
      <items count="99">
        <item x="0"/>
        <item x="1"/>
        <item x="2"/>
        <item x="3"/>
        <item x="4"/>
        <item x="5"/>
        <item x="6"/>
        <item x="7"/>
        <item x="8"/>
        <item x="9"/>
        <item x="10"/>
        <item x="12"/>
        <item x="13"/>
        <item x="11"/>
        <item x="14"/>
        <item x="15"/>
        <item x="16"/>
        <item x="17"/>
        <item x="18"/>
        <item x="19"/>
        <item x="20"/>
        <item x="21"/>
        <item x="22"/>
        <item x="23"/>
        <item x="24"/>
        <item x="25"/>
        <item x="26"/>
        <item x="27"/>
        <item x="28"/>
        <item x="29"/>
        <item x="30"/>
        <item x="31"/>
        <item x="32"/>
        <item x="33"/>
        <item x="34"/>
        <item x="35"/>
        <item x="37"/>
        <item x="36"/>
        <item x="38"/>
        <item x="39"/>
        <item x="41"/>
        <item x="42"/>
        <item x="45"/>
        <item x="44"/>
        <item x="47"/>
        <item x="48"/>
        <item x="46"/>
        <item x="50"/>
        <item x="51"/>
        <item x="53"/>
        <item x="49"/>
        <item x="55"/>
        <item x="54"/>
        <item x="56"/>
        <item x="40"/>
        <item x="58"/>
        <item x="59"/>
        <item x="60"/>
        <item x="43"/>
        <item x="61"/>
        <item x="64"/>
        <item x="52"/>
        <item x="65"/>
        <item x="57"/>
        <item x="66"/>
        <item x="67"/>
        <item x="68"/>
        <item x="69"/>
        <item x="70"/>
        <item x="71"/>
        <item x="73"/>
        <item x="72"/>
        <item x="75"/>
        <item x="77"/>
        <item x="76"/>
        <item x="74"/>
        <item x="62"/>
        <item x="78"/>
        <item x="79"/>
        <item x="63"/>
        <item x="80"/>
        <item x="81"/>
        <item x="82"/>
        <item x="83"/>
        <item x="84"/>
        <item x="85"/>
        <item x="86"/>
        <item x="87"/>
        <item x="89"/>
        <item x="88"/>
        <item x="90"/>
        <item x="91"/>
        <item x="92"/>
        <item x="93"/>
        <item x="94"/>
        <item x="95"/>
        <item x="96"/>
        <item x="97"/>
        <item t="default"/>
      </items>
    </pivotField>
    <pivotField showAll="0"/>
    <pivotField showAll="0"/>
    <pivotField showAll="0"/>
    <pivotField showAll="0"/>
    <pivotField showAll="0"/>
    <pivotField axis="axisRow" showAll="0" measureFilter="1" sortType="descending">
      <items count="2471">
        <item x="100"/>
        <item x="459"/>
        <item x="200"/>
        <item x="2429"/>
        <item x="1821"/>
        <item x="2088"/>
        <item x="720"/>
        <item x="1303"/>
        <item x="1395"/>
        <item x="2296"/>
        <item x="1777"/>
        <item x="2361"/>
        <item x="1933"/>
        <item x="636"/>
        <item x="1630"/>
        <item x="1233"/>
        <item x="1683"/>
        <item x="1371"/>
        <item x="974"/>
        <item x="398"/>
        <item x="733"/>
        <item x="717"/>
        <item x="2438"/>
        <item x="117"/>
        <item x="1590"/>
        <item x="1843"/>
        <item x="1542"/>
        <item x="265"/>
        <item x="1522"/>
        <item x="1158"/>
        <item x="1536"/>
        <item x="1539"/>
        <item x="1705"/>
        <item x="1692"/>
        <item x="2122"/>
        <item x="1452"/>
        <item x="337"/>
        <item x="2013"/>
        <item x="61"/>
        <item x="134"/>
        <item x="1092"/>
        <item x="41"/>
        <item x="1244"/>
        <item x="2173"/>
        <item x="1518"/>
        <item x="1719"/>
        <item x="999"/>
        <item x="389"/>
        <item x="813"/>
        <item x="1873"/>
        <item x="1416"/>
        <item x="1716"/>
        <item x="1511"/>
        <item x="1637"/>
        <item x="2189"/>
        <item x="1037"/>
        <item x="706"/>
        <item x="1798"/>
        <item x="2432"/>
        <item x="872"/>
        <item x="1473"/>
        <item x="54"/>
        <item x="2228"/>
        <item x="1576"/>
        <item x="245"/>
        <item x="1087"/>
        <item x="1288"/>
        <item x="1393"/>
        <item x="1289"/>
        <item x="1771"/>
        <item x="2443"/>
        <item x="1887"/>
        <item x="1097"/>
        <item x="1326"/>
        <item x="2460"/>
        <item x="1594"/>
        <item x="598"/>
        <item x="367"/>
        <item x="1294"/>
        <item x="1318"/>
        <item x="1315"/>
        <item x="1783"/>
        <item x="655"/>
        <item x="772"/>
        <item x="1228"/>
        <item x="1528"/>
        <item x="624"/>
        <item x="536"/>
        <item x="670"/>
        <item x="970"/>
        <item x="1433"/>
        <item x="2185"/>
        <item x="2124"/>
        <item x="442"/>
        <item x="620"/>
        <item x="1249"/>
        <item x="1391"/>
        <item x="1322"/>
        <item x="979"/>
        <item x="1003"/>
        <item x="1164"/>
        <item x="1587"/>
        <item x="1085"/>
        <item x="675"/>
        <item x="1195"/>
        <item x="10"/>
        <item x="109"/>
        <item x="110"/>
        <item x="1948"/>
        <item x="855"/>
        <item x="1882"/>
        <item x="1354"/>
        <item x="1943"/>
        <item x="1544"/>
        <item x="1867"/>
        <item x="2456"/>
        <item x="921"/>
        <item x="2248"/>
        <item x="2305"/>
        <item x="2467"/>
        <item x="2334"/>
        <item x="2275"/>
        <item x="303"/>
        <item x="1045"/>
        <item x="432"/>
        <item x="256"/>
        <item x="1415"/>
        <item x="653"/>
        <item x="785"/>
        <item x="488"/>
        <item x="698"/>
        <item x="762"/>
        <item x="960"/>
        <item x="1028"/>
        <item x="2394"/>
        <item x="1860"/>
        <item x="2190"/>
        <item x="1633"/>
        <item x="2141"/>
        <item x="1200"/>
        <item x="292"/>
        <item x="490"/>
        <item x="302"/>
        <item x="1007"/>
        <item x="1188"/>
        <item x="1312"/>
        <item x="611"/>
        <item x="1407"/>
        <item x="724"/>
        <item x="2245"/>
        <item x="2359"/>
        <item x="1004"/>
        <item x="573"/>
        <item x="2446"/>
        <item x="1971"/>
        <item x="362"/>
        <item x="1676"/>
        <item x="138"/>
        <item x="654"/>
        <item x="730"/>
        <item x="2104"/>
        <item x="2332"/>
        <item x="2137"/>
        <item x="369"/>
        <item x="1406"/>
        <item x="928"/>
        <item x="1272"/>
        <item x="529"/>
        <item x="2360"/>
        <item x="2154"/>
        <item x="753"/>
        <item x="646"/>
        <item x="1361"/>
        <item x="987"/>
        <item x="1040"/>
        <item x="709"/>
        <item x="731"/>
        <item x="2015"/>
        <item x="1573"/>
        <item x="2270"/>
        <item x="1306"/>
        <item x="112"/>
        <item x="1549"/>
        <item x="1197"/>
        <item x="969"/>
        <item x="1921"/>
        <item x="2299"/>
        <item x="953"/>
        <item x="1169"/>
        <item x="580"/>
        <item x="972"/>
        <item x="1341"/>
        <item x="278"/>
        <item x="616"/>
        <item x="967"/>
        <item x="899"/>
        <item x="1786"/>
        <item x="528"/>
        <item x="2000"/>
        <item x="2316"/>
        <item x="1424"/>
        <item x="453"/>
        <item x="1329"/>
        <item x="1480"/>
        <item x="1132"/>
        <item x="1950"/>
        <item x="615"/>
        <item x="1475"/>
        <item x="1333"/>
        <item x="677"/>
        <item x="1462"/>
        <item x="1792"/>
        <item x="1789"/>
        <item x="946"/>
        <item x="1953"/>
        <item x="2428"/>
        <item x="2387"/>
        <item x="602"/>
        <item x="1209"/>
        <item x="694"/>
        <item x="1372"/>
        <item x="1891"/>
        <item x="1592"/>
        <item x="238"/>
        <item x="1397"/>
        <item x="2457"/>
        <item x="1535"/>
        <item x="69"/>
        <item x="421"/>
        <item x="384"/>
        <item x="1248"/>
        <item x="1922"/>
        <item x="2059"/>
        <item x="1668"/>
        <item x="1451"/>
        <item x="1170"/>
        <item x="1194"/>
        <item x="2127"/>
        <item x="2345"/>
        <item x="1988"/>
        <item x="1917"/>
        <item x="1755"/>
        <item x="2441"/>
        <item x="1198"/>
        <item x="2373"/>
        <item x="957"/>
        <item x="817"/>
        <item x="1857"/>
        <item x="2213"/>
        <item x="1628"/>
        <item x="2442"/>
        <item x="2263"/>
        <item x="657"/>
        <item x="2257"/>
        <item x="1597"/>
        <item x="1629"/>
        <item x="1744"/>
        <item x="1976"/>
        <item x="2140"/>
        <item x="1383"/>
        <item x="1667"/>
        <item x="1659"/>
        <item x="1713"/>
        <item x="1714"/>
        <item x="1319"/>
        <item x="2164"/>
        <item x="1647"/>
        <item x="1548"/>
        <item x="1819"/>
        <item x="2008"/>
        <item x="2131"/>
        <item x="2100"/>
        <item x="1323"/>
        <item x="1379"/>
        <item x="1373"/>
        <item x="1852"/>
        <item x="1389"/>
        <item x="1773"/>
        <item x="1474"/>
        <item x="1334"/>
        <item x="2036"/>
        <item x="2194"/>
        <item x="1730"/>
        <item x="1644"/>
        <item x="1704"/>
        <item x="1404"/>
        <item x="2050"/>
        <item x="1837"/>
        <item x="1344"/>
        <item x="1425"/>
        <item x="2070"/>
        <item x="1400"/>
        <item x="1839"/>
        <item x="1797"/>
        <item x="1532"/>
        <item x="2077"/>
        <item x="2347"/>
        <item x="2203"/>
        <item x="1757"/>
        <item x="1386"/>
        <item x="1489"/>
        <item x="1390"/>
        <item x="1796"/>
        <item x="2023"/>
        <item x="1440"/>
        <item x="1337"/>
        <item x="1515"/>
        <item x="1958"/>
        <item x="1385"/>
        <item x="1340"/>
        <item x="1791"/>
        <item x="1563"/>
        <item x="1790"/>
        <item x="1481"/>
        <item x="1362"/>
        <item x="1366"/>
        <item x="1619"/>
        <item x="2225"/>
        <item x="1812"/>
        <item x="1733"/>
        <item x="1900"/>
        <item x="1722"/>
        <item x="2030"/>
        <item x="1896"/>
        <item x="1785"/>
        <item x="1519"/>
        <item x="1795"/>
        <item x="1935"/>
        <item x="1506"/>
        <item x="1596"/>
        <item x="1586"/>
        <item x="1321"/>
        <item x="1956"/>
        <item x="1782"/>
        <item x="1694"/>
        <item x="1717"/>
        <item x="1820"/>
        <item x="1412"/>
        <item x="1641"/>
        <item x="955"/>
        <item x="277"/>
        <item x="329"/>
        <item x="298"/>
        <item x="2259"/>
        <item x="2367"/>
        <item x="32"/>
        <item x="1276"/>
        <item x="448"/>
        <item x="2295"/>
        <item x="1089"/>
        <item x="1243"/>
        <item x="1580"/>
        <item x="315"/>
        <item x="1788"/>
        <item x="2172"/>
        <item x="1914"/>
        <item x="6"/>
        <item x="1382"/>
        <item x="1277"/>
        <item x="1578"/>
        <item x="1459"/>
        <item x="2288"/>
        <item x="283"/>
        <item x="150"/>
        <item x="2262"/>
        <item x="1999"/>
        <item x="2291"/>
        <item x="2158"/>
        <item x="1648"/>
        <item x="2074"/>
        <item x="428"/>
        <item x="1168"/>
        <item x="411"/>
        <item x="774"/>
        <item x="1859"/>
        <item x="189"/>
        <item x="153"/>
        <item x="1906"/>
        <item x="684"/>
        <item x="2453"/>
        <item x="1794"/>
        <item x="1960"/>
        <item x="1866"/>
        <item x="1128"/>
        <item x="276"/>
        <item x="699"/>
        <item x="1002"/>
        <item x="1021"/>
        <item x="1160"/>
        <item x="78"/>
        <item x="1533"/>
        <item x="306"/>
        <item x="660"/>
        <item x="2001"/>
        <item x="917"/>
        <item x="370"/>
        <item x="516"/>
        <item x="900"/>
        <item x="544"/>
        <item x="827"/>
        <item x="1965"/>
        <item x="2075"/>
        <item x="1500"/>
        <item x="1564"/>
        <item x="1026"/>
        <item x="906"/>
        <item x="299"/>
        <item x="2264"/>
        <item x="2420"/>
        <item x="1018"/>
        <item x="651"/>
        <item x="1107"/>
        <item x="1399"/>
        <item x="925"/>
        <item x="1205"/>
        <item x="21"/>
        <item x="617"/>
        <item x="124"/>
        <item x="193"/>
        <item x="879"/>
        <item x="88"/>
        <item x="1461"/>
        <item x="192"/>
        <item x="954"/>
        <item x="689"/>
        <item x="1745"/>
        <item x="1829"/>
        <item x="236"/>
        <item x="2177"/>
        <item x="1811"/>
        <item x="2119"/>
        <item x="1163"/>
        <item x="898"/>
        <item x="227"/>
        <item x="1505"/>
        <item x="940"/>
        <item x="355"/>
        <item x="1834"/>
        <item x="2069"/>
        <item x="1069"/>
        <item x="852"/>
        <item x="1167"/>
        <item x="890"/>
        <item x="2405"/>
        <item x="1370"/>
        <item x="501"/>
        <item x="1780"/>
        <item x="883"/>
        <item x="2027"/>
        <item x="1981"/>
        <item x="1495"/>
        <item x="2252"/>
        <item x="1886"/>
        <item x="1687"/>
        <item x="565"/>
        <item x="1912"/>
        <item x="1754"/>
        <item x="511"/>
        <item x="811"/>
        <item x="440"/>
        <item x="2343"/>
        <item x="833"/>
        <item x="339"/>
        <item x="1414"/>
        <item x="1804"/>
        <item x="520"/>
        <item x="2090"/>
        <item x="2037"/>
        <item x="1741"/>
        <item x="1552"/>
        <item x="419"/>
        <item x="431"/>
        <item x="64"/>
        <item x="1183"/>
        <item x="2205"/>
        <item x="2336"/>
        <item x="1670"/>
        <item x="1959"/>
        <item x="2123"/>
        <item x="2357"/>
        <item x="230"/>
        <item x="1099"/>
        <item x="1762"/>
        <item x="1436"/>
        <item x="2399"/>
        <item x="2385"/>
        <item x="786"/>
        <item x="1769"/>
        <item x="830"/>
        <item x="526"/>
        <item x="87"/>
        <item x="82"/>
        <item x="533"/>
        <item x="562"/>
        <item x="422"/>
        <item x="1491"/>
        <item x="1643"/>
        <item x="712"/>
        <item x="1870"/>
        <item x="310"/>
        <item x="1706"/>
        <item x="1877"/>
        <item x="437"/>
        <item x="1752"/>
        <item x="235"/>
        <item x="936"/>
        <item x="2465"/>
        <item x="418"/>
        <item x="407"/>
        <item x="1144"/>
        <item x="1907"/>
        <item x="1365"/>
        <item x="1591"/>
        <item x="141"/>
        <item x="892"/>
        <item x="806"/>
        <item x="599"/>
        <item x="2028"/>
        <item x="2064"/>
        <item x="589"/>
        <item x="2045"/>
        <item x="2413"/>
        <item x="2253"/>
        <item x="1855"/>
        <item x="1660"/>
        <item x="2241"/>
        <item x="1606"/>
        <item x="1215"/>
        <item x="1759"/>
        <item x="662"/>
        <item x="966"/>
        <item x="2468"/>
        <item x="2139"/>
        <item x="552"/>
        <item x="1095"/>
        <item x="880"/>
        <item x="1609"/>
        <item x="1364"/>
        <item x="2040"/>
        <item x="1225"/>
        <item x="1402"/>
        <item x="1658"/>
        <item x="788"/>
        <item x="2162"/>
        <item x="685"/>
        <item x="845"/>
        <item x="1554"/>
        <item x="1927"/>
        <item x="1828"/>
        <item x="682"/>
        <item x="1614"/>
        <item x="683"/>
        <item x="1468"/>
        <item x="2322"/>
        <item x="1271"/>
        <item x="342"/>
        <item x="2261"/>
        <item x="2409"/>
        <item x="2212"/>
        <item x="2026"/>
        <item x="1846"/>
        <item x="95"/>
        <item x="2121"/>
        <item x="770"/>
        <item x="2120"/>
        <item x="147"/>
        <item x="2254"/>
        <item x="2076"/>
        <item x="2009"/>
        <item x="2412"/>
        <item x="207"/>
        <item x="44"/>
        <item x="114"/>
        <item x="1557"/>
        <item x="1213"/>
        <item x="2087"/>
        <item x="645"/>
        <item x="2464"/>
        <item x="1936"/>
        <item x="1844"/>
        <item x="1251"/>
        <item x="487"/>
        <item x="1216"/>
        <item x="86"/>
        <item x="92"/>
        <item x="67"/>
        <item x="579"/>
        <item x="500"/>
        <item x="1302"/>
        <item x="2207"/>
        <item x="700"/>
        <item x="486"/>
        <item x="623"/>
        <item x="1401"/>
        <item x="146"/>
        <item x="1336"/>
        <item x="47"/>
        <item x="436"/>
        <item x="629"/>
        <item x="229"/>
        <item x="322"/>
        <item x="294"/>
        <item x="1443"/>
        <item x="732"/>
        <item x="177"/>
        <item x="221"/>
        <item x="233"/>
        <item x="661"/>
        <item x="1764"/>
        <item x="1350"/>
        <item x="1526"/>
        <item x="1624"/>
        <item x="287"/>
        <item x="1664"/>
        <item x="740"/>
        <item x="838"/>
        <item x="1881"/>
        <item x="779"/>
        <item x="264"/>
        <item x="1038"/>
        <item x="1458"/>
        <item x="938"/>
        <item x="1865"/>
        <item x="1174"/>
        <item x="2272"/>
        <item x="1217"/>
        <item x="7"/>
        <item x="904"/>
        <item x="1063"/>
        <item x="2171"/>
        <item x="1335"/>
        <item x="789"/>
        <item x="1978"/>
        <item x="1547"/>
        <item x="585"/>
        <item x="1450"/>
        <item x="525"/>
        <item x="1455"/>
        <item x="545"/>
        <item x="1229"/>
        <item x="943"/>
        <item x="1295"/>
        <item x="22"/>
        <item x="1817"/>
        <item x="2118"/>
        <item x="72"/>
        <item x="334"/>
        <item x="1651"/>
        <item x="761"/>
        <item x="822"/>
        <item x="2084"/>
        <item x="341"/>
        <item x="513"/>
        <item x="2260"/>
        <item x="1982"/>
        <item x="984"/>
        <item x="521"/>
        <item x="2169"/>
        <item x="1392"/>
        <item x="1735"/>
        <item x="1728"/>
        <item x="875"/>
        <item x="1634"/>
        <item x="1685"/>
        <item x="721"/>
        <item x="427"/>
        <item x="601"/>
        <item x="816"/>
        <item x="932"/>
        <item x="2401"/>
        <item x="981"/>
        <item x="2227"/>
        <item x="784"/>
        <item x="1204"/>
        <item x="304"/>
        <item x="1673"/>
        <item x="24"/>
        <item x="1949"/>
        <item x="71"/>
        <item x="426"/>
        <item x="1261"/>
        <item x="226"/>
        <item x="1327"/>
        <item x="1317"/>
        <item x="2431"/>
        <item x="97"/>
        <item x="94"/>
        <item x="74"/>
        <item x="454"/>
        <item x="988"/>
        <item x="1497"/>
        <item x="1768"/>
        <item x="2325"/>
        <item x="136"/>
        <item x="708"/>
        <item x="1992"/>
        <item x="831"/>
        <item x="1075"/>
        <item x="935"/>
        <item x="2150"/>
        <item x="2204"/>
        <item x="2249"/>
        <item x="2083"/>
        <item x="2035"/>
        <item x="2133"/>
        <item x="2308"/>
        <item x="2382"/>
        <item x="2039"/>
        <item x="839"/>
        <item x="868"/>
        <item x="2419"/>
        <item x="1801"/>
        <item x="704"/>
        <item x="130"/>
        <item x="557"/>
        <item x="145"/>
        <item x="89"/>
        <item x="800"/>
        <item x="741"/>
        <item x="1553"/>
        <item x="1885"/>
        <item x="1695"/>
        <item x="80"/>
        <item x="1750"/>
        <item x="1740"/>
        <item x="1718"/>
        <item x="1470"/>
        <item x="1605"/>
        <item x="1190"/>
        <item x="983"/>
        <item x="1316"/>
        <item x="31"/>
        <item x="357"/>
        <item x="19"/>
        <item x="2297"/>
        <item x="2240"/>
        <item x="307"/>
        <item x="913"/>
        <item x="1665"/>
        <item x="280"/>
        <item x="318"/>
        <item x="680"/>
        <item x="2038"/>
        <item x="39"/>
        <item x="43"/>
        <item x="274"/>
        <item x="1151"/>
        <item x="1221"/>
        <item x="603"/>
        <item x="286"/>
        <item x="1493"/>
        <item x="1666"/>
        <item x="847"/>
        <item x="715"/>
        <item x="34"/>
        <item x="435"/>
        <item x="1874"/>
        <item x="140"/>
        <item x="843"/>
        <item x="814"/>
        <item x="2209"/>
        <item x="1485"/>
        <item x="1623"/>
        <item x="1980"/>
        <item x="1052"/>
        <item x="1456"/>
        <item x="792"/>
        <item x="50"/>
        <item x="688"/>
        <item x="776"/>
        <item x="485"/>
        <item x="396"/>
        <item x="2458"/>
        <item x="1649"/>
        <item x="569"/>
        <item x="2440"/>
        <item x="1478"/>
        <item x="1680"/>
        <item x="2312"/>
        <item x="1652"/>
        <item x="482"/>
        <item x="68"/>
        <item x="584"/>
        <item x="1952"/>
        <item x="1186"/>
        <item x="2277"/>
        <item x="1655"/>
        <item x="888"/>
        <item x="2462"/>
        <item x="1363"/>
        <item x="1693"/>
        <item x="742"/>
        <item x="73"/>
        <item x="2044"/>
        <item x="291"/>
        <item x="473"/>
        <item x="160"/>
        <item x="166"/>
        <item x="241"/>
        <item x="123"/>
        <item x="378"/>
        <item x="1232"/>
        <item x="572"/>
        <item x="467"/>
        <item x="363"/>
        <item x="1924"/>
        <item x="165"/>
        <item x="23"/>
        <item x="16"/>
        <item x="320"/>
        <item x="859"/>
        <item x="514"/>
        <item x="445"/>
        <item x="1076"/>
        <item x="350"/>
        <item x="860"/>
        <item x="871"/>
        <item x="133"/>
        <item x="952"/>
        <item x="1017"/>
        <item x="142"/>
        <item x="1431"/>
        <item x="2175"/>
        <item x="1653"/>
        <item x="578"/>
        <item x="125"/>
        <item x="284"/>
        <item x="33"/>
        <item x="558"/>
        <item x="35"/>
        <item x="151"/>
        <item x="681"/>
        <item x="348"/>
        <item x="392"/>
        <item x="1469"/>
        <item x="2033"/>
        <item x="2407"/>
        <item x="1387"/>
        <item x="2362"/>
        <item x="2152"/>
        <item x="195"/>
        <item x="225"/>
        <item x="2243"/>
        <item x="282"/>
        <item x="81"/>
        <item x="560"/>
        <item x="1180"/>
        <item x="492"/>
        <item x="178"/>
        <item x="1230"/>
        <item x="902"/>
        <item x="356"/>
        <item x="1621"/>
        <item x="976"/>
        <item x="864"/>
        <item x="1897"/>
        <item x="530"/>
        <item x="2098"/>
        <item x="1598"/>
        <item x="1265"/>
        <item x="494"/>
        <item x="2463"/>
        <item x="1235"/>
        <item x="867"/>
        <item x="2156"/>
        <item x="2448"/>
        <item x="461"/>
        <item x="590"/>
        <item x="850"/>
        <item x="2433"/>
        <item x="1437"/>
        <item x="592"/>
        <item x="149"/>
        <item x="335"/>
        <item x="215"/>
        <item x="330"/>
        <item x="105"/>
        <item x="574"/>
        <item x="2310"/>
        <item x="2043"/>
        <item x="673"/>
        <item x="1654"/>
        <item x="2022"/>
        <item x="919"/>
        <item x="1610"/>
        <item x="343"/>
        <item x="393"/>
        <item x="2250"/>
        <item x="1928"/>
        <item x="2134"/>
        <item x="79"/>
        <item x="1913"/>
        <item x="1091"/>
        <item x="1816"/>
        <item x="489"/>
        <item x="1394"/>
        <item x="242"/>
        <item x="2193"/>
        <item x="2132"/>
        <item x="799"/>
        <item x="1178"/>
        <item x="1487"/>
        <item x="522"/>
        <item x="108"/>
        <item x="815"/>
        <item x="2191"/>
        <item x="1378"/>
        <item x="2202"/>
        <item x="1538"/>
        <item x="1743"/>
        <item x="2400"/>
        <item x="1014"/>
        <item x="1537"/>
        <item x="2327"/>
        <item x="1702"/>
        <item x="749"/>
        <item x="2065"/>
        <item x="985"/>
        <item x="854"/>
        <item x="795"/>
        <item x="1753"/>
        <item x="1703"/>
        <item x="1260"/>
        <item x="926"/>
        <item x="652"/>
        <item x="347"/>
        <item x="658"/>
        <item x="1065"/>
        <item x="2449"/>
        <item x="249"/>
        <item x="780"/>
        <item x="1856"/>
        <item x="247"/>
        <item x="2109"/>
        <item x="2293"/>
        <item x="218"/>
        <item x="1880"/>
        <item x="1575"/>
        <item x="2229"/>
        <item x="1184"/>
        <item x="1734"/>
        <item x="1211"/>
        <item x="666"/>
        <item x="1934"/>
        <item x="568"/>
        <item x="1890"/>
        <item x="944"/>
        <item x="2235"/>
        <item x="648"/>
        <item x="1109"/>
        <item x="1352"/>
        <item x="2459"/>
        <item x="2129"/>
        <item x="1253"/>
        <item x="263"/>
        <item x="262"/>
        <item x="1256"/>
        <item x="2436"/>
        <item x="399"/>
        <item x="812"/>
        <item x="1476"/>
        <item x="1918"/>
        <item x="46"/>
        <item x="1546"/>
        <item x="757"/>
        <item x="1041"/>
        <item x="1000"/>
        <item x="1176"/>
        <item x="13"/>
        <item x="408"/>
        <item x="1275"/>
        <item x="388"/>
        <item x="1062"/>
        <item x="1355"/>
        <item x="1671"/>
        <item x="1589"/>
        <item x="634"/>
        <item x="1601"/>
        <item x="1011"/>
        <item x="244"/>
        <item x="1398"/>
        <item x="882"/>
        <item x="1997"/>
        <item x="1488"/>
        <item x="1115"/>
        <item x="1258"/>
        <item x="909"/>
        <item x="628"/>
        <item x="618"/>
        <item x="2402"/>
        <item x="1284"/>
        <item x="2256"/>
        <item x="1119"/>
        <item x="1381"/>
        <item x="2391"/>
        <item x="835"/>
        <item x="1189"/>
        <item x="1669"/>
        <item x="1161"/>
        <item x="1838"/>
        <item x="679"/>
        <item x="364"/>
        <item x="1525"/>
        <item x="703"/>
        <item x="891"/>
        <item x="923"/>
        <item x="155"/>
        <item x="1396"/>
        <item x="2236"/>
        <item x="1689"/>
        <item x="1507"/>
        <item x="2068"/>
        <item x="810"/>
        <item x="161"/>
        <item x="2406"/>
        <item x="1417"/>
        <item x="2444"/>
        <item x="726"/>
        <item x="2281"/>
        <item x="2356"/>
        <item x="1674"/>
        <item x="1032"/>
        <item x="1420"/>
        <item x="128"/>
        <item x="1931"/>
        <item x="1441"/>
        <item x="1681"/>
        <item x="2283"/>
        <item x="1098"/>
        <item x="848"/>
        <item x="1428"/>
        <item x="20"/>
        <item x="2390"/>
        <item x="172"/>
        <item x="2024"/>
        <item x="1061"/>
        <item x="1084"/>
        <item x="729"/>
        <item x="728"/>
        <item x="2302"/>
        <item x="2286"/>
        <item x="143"/>
        <item x="84"/>
        <item x="104"/>
        <item x="190"/>
        <item x="1339"/>
        <item x="555"/>
        <item x="2099"/>
        <item x="1297"/>
        <item x="1925"/>
        <item x="1929"/>
        <item x="1191"/>
        <item x="2208"/>
        <item x="821"/>
        <item x="1042"/>
        <item x="9"/>
        <item x="1513"/>
        <item x="915"/>
        <item x="1029"/>
        <item x="1892"/>
        <item x="1968"/>
        <item x="300"/>
        <item x="1836"/>
        <item x="719"/>
        <item x="1117"/>
        <item x="336"/>
        <item x="958"/>
        <item x="718"/>
        <item x="1869"/>
        <item x="754"/>
        <item x="1800"/>
        <item x="920"/>
        <item x="2138"/>
        <item x="1636"/>
        <item x="1270"/>
        <item x="1571"/>
        <item x="1584"/>
        <item x="1162"/>
        <item x="2313"/>
        <item x="1895"/>
        <item x="2369"/>
        <item x="2319"/>
        <item x="2230"/>
        <item x="1019"/>
        <item x="1147"/>
        <item x="2211"/>
        <item x="1155"/>
        <item x="2415"/>
        <item x="1748"/>
        <item x="2350"/>
        <item x="1604"/>
        <item x="1022"/>
        <item x="122"/>
        <item x="1541"/>
        <item x="121"/>
        <item x="1046"/>
        <item x="1034"/>
        <item x="1742"/>
        <item x="1883"/>
        <item x="998"/>
        <item x="766"/>
        <item x="737"/>
        <item x="1301"/>
        <item x="894"/>
        <item x="103"/>
        <item x="379"/>
        <item x="2231"/>
        <item x="1739"/>
        <item x="1827"/>
        <item x="1112"/>
        <item x="45"/>
        <item x="1343"/>
        <item x="2142"/>
        <item x="371"/>
        <item x="28"/>
        <item x="750"/>
        <item x="1245"/>
        <item x="1096"/>
        <item x="365"/>
        <item x="1531"/>
        <item x="517"/>
        <item x="438"/>
        <item x="2073"/>
        <item x="293"/>
        <item x="174"/>
        <item x="2298"/>
        <item x="1053"/>
        <item x="1298"/>
        <item x="1088"/>
        <item x="989"/>
        <item x="931"/>
        <item x="739"/>
        <item x="1314"/>
        <item x="457"/>
        <item x="1815"/>
        <item x="937"/>
        <item x="794"/>
        <item x="818"/>
        <item x="2370"/>
        <item x="255"/>
        <item x="669"/>
        <item x="2346"/>
        <item x="643"/>
        <item x="53"/>
        <item x="1114"/>
        <item x="1346"/>
        <item x="964"/>
        <item x="360"/>
        <item x="2146"/>
        <item x="1727"/>
        <item x="1807"/>
        <item x="1231"/>
        <item x="1445"/>
        <item x="997"/>
        <item x="1124"/>
        <item x="2183"/>
        <item x="2421"/>
        <item x="777"/>
        <item x="1853"/>
        <item x="807"/>
        <item x="564"/>
        <item x="2439"/>
        <item x="2323"/>
        <item x="2216"/>
        <item x="982"/>
        <item x="876"/>
        <item x="885"/>
        <item x="405"/>
        <item x="1330"/>
        <item x="171"/>
        <item x="275"/>
        <item x="1501"/>
        <item x="1521"/>
        <item x="169"/>
        <item x="1411"/>
        <item x="1101"/>
        <item x="1682"/>
        <item x="2217"/>
        <item x="2106"/>
        <item x="1905"/>
        <item x="1766"/>
        <item x="1640"/>
        <item x="2268"/>
        <item x="2105"/>
        <item x="455"/>
        <item x="484"/>
        <item x="2398"/>
        <item x="2435"/>
        <item x="397"/>
        <item x="113"/>
        <item x="2294"/>
        <item x="1675"/>
        <item x="250"/>
        <item x="2395"/>
        <item x="2380"/>
        <item x="2414"/>
        <item x="746"/>
        <item x="2315"/>
        <item x="1994"/>
        <item x="782"/>
        <item x="1131"/>
        <item x="1143"/>
        <item x="2047"/>
        <item x="1878"/>
        <item x="2161"/>
        <item x="2219"/>
        <item x="1989"/>
        <item x="1711"/>
        <item x="911"/>
        <item x="1761"/>
        <item x="1509"/>
        <item x="2342"/>
        <item x="1851"/>
        <item x="2304"/>
        <item x="2239"/>
        <item x="1909"/>
        <item x="2041"/>
        <item x="1825"/>
        <item x="1774"/>
        <item x="26"/>
        <item x="1830"/>
        <item x="176"/>
        <item x="127"/>
        <item x="583"/>
        <item x="1070"/>
        <item x="1910"/>
        <item x="1435"/>
        <item x="2004"/>
        <item x="884"/>
        <item x="1684"/>
        <item x="1879"/>
        <item x="1758"/>
        <item x="690"/>
        <item x="1496"/>
        <item x="1133"/>
        <item x="1193"/>
        <item x="2014"/>
        <item x="1077"/>
        <item x="1375"/>
        <item x="1066"/>
        <item x="1309"/>
        <item x="693"/>
        <item x="1831"/>
        <item x="430"/>
        <item x="857"/>
        <item x="760"/>
        <item x="714"/>
        <item x="1157"/>
        <item x="1001"/>
        <item x="429"/>
        <item x="2011"/>
        <item x="420"/>
        <item x="491"/>
        <item x="311"/>
        <item x="1756"/>
        <item x="745"/>
        <item x="2181"/>
        <item x="2020"/>
        <item x="179"/>
        <item x="881"/>
        <item x="1166"/>
        <item x="8"/>
        <item x="181"/>
        <item x="1632"/>
        <item x="1005"/>
        <item x="1154"/>
        <item x="687"/>
        <item x="1822"/>
        <item x="805"/>
        <item x="498"/>
        <item x="1430"/>
        <item x="856"/>
        <item x="2224"/>
        <item x="738"/>
        <item x="722"/>
        <item x="1638"/>
        <item x="2383"/>
        <item x="961"/>
        <item x="1721"/>
        <item x="1357"/>
        <item x="30"/>
        <item x="1672"/>
        <item x="1304"/>
        <item x="1954"/>
        <item x="1033"/>
        <item x="260"/>
        <item x="527"/>
        <item x="1279"/>
        <item x="331"/>
        <item x="1569"/>
        <item x="1650"/>
        <item x="575"/>
        <item x="243"/>
        <item x="1242"/>
        <item x="963"/>
        <item x="1778"/>
        <item x="1864"/>
        <item x="495"/>
        <item x="535"/>
        <item x="842"/>
        <item x="216"/>
        <item x="158"/>
        <item x="351"/>
        <item x="863"/>
        <item x="650"/>
        <item x="2096"/>
        <item x="1504"/>
        <item x="2232"/>
        <item x="380"/>
        <item x="394"/>
        <item x="1171"/>
        <item x="464"/>
        <item x="939"/>
        <item x="175"/>
        <item x="610"/>
        <item x="2282"/>
        <item x="1979"/>
        <item x="977"/>
        <item x="1984"/>
        <item x="743"/>
        <item x="139"/>
        <item x="626"/>
        <item x="549"/>
        <item x="102"/>
        <item x="1615"/>
        <item x="290"/>
        <item x="1427"/>
        <item x="382"/>
        <item x="385"/>
        <item x="1090"/>
        <item x="1697"/>
        <item x="765"/>
        <item x="163"/>
        <item x="524"/>
        <item x="2012"/>
        <item x="1723"/>
        <item x="1620"/>
        <item x="1970"/>
        <item x="948"/>
        <item x="2179"/>
        <item x="1016"/>
        <item x="167"/>
        <item x="1618"/>
        <item x="70"/>
        <item x="57"/>
        <item x="1875"/>
        <item x="1751"/>
        <item x="2093"/>
        <item x="1138"/>
        <item x="58"/>
        <item x="182"/>
        <item x="571"/>
        <item x="2006"/>
        <item x="1898"/>
        <item x="1082"/>
        <item x="2003"/>
        <item x="184"/>
        <item x="1690"/>
        <item x="2351"/>
        <item x="313"/>
        <item x="2110"/>
        <item x="1405"/>
        <item x="1607"/>
        <item x="2160"/>
        <item x="402"/>
        <item x="1613"/>
        <item x="327"/>
        <item x="212"/>
        <item x="797"/>
        <item x="2309"/>
        <item x="1027"/>
        <item x="2445"/>
        <item x="1588"/>
        <item x="2267"/>
        <item x="2091"/>
        <item x="692"/>
        <item x="1226"/>
        <item x="2201"/>
        <item x="1508"/>
        <item x="2279"/>
        <item x="1068"/>
        <item x="297"/>
        <item x="1484"/>
        <item x="908"/>
        <item x="1008"/>
        <item x="947"/>
        <item x="2368"/>
        <item x="1631"/>
        <item x="829"/>
        <item x="2447"/>
        <item x="144"/>
        <item x="395"/>
        <item x="1582"/>
        <item x="373"/>
        <item x="773"/>
        <item x="1527"/>
        <item x="2178"/>
        <item x="518"/>
        <item x="607"/>
        <item x="62"/>
        <item x="1403"/>
        <item x="220"/>
        <item x="1376"/>
        <item x="752"/>
        <item x="228"/>
        <item x="1444"/>
        <item x="2210"/>
        <item x="2145"/>
        <item x="1116"/>
        <item x="2159"/>
        <item x="567"/>
        <item x="1031"/>
        <item x="1426"/>
        <item x="1884"/>
        <item x="1656"/>
        <item x="582"/>
        <item x="344"/>
        <item x="288"/>
        <item x="77"/>
        <item x="1080"/>
        <item x="1006"/>
        <item x="1529"/>
        <item x="2048"/>
        <item x="2348"/>
        <item x="613"/>
        <item x="668"/>
        <item x="1439"/>
        <item x="219"/>
        <item x="588"/>
        <item x="164"/>
        <item x="2289"/>
        <item x="1579"/>
        <item x="258"/>
        <item x="1498"/>
        <item x="1035"/>
        <item x="1787"/>
        <item x="1280"/>
        <item x="173"/>
        <item x="423"/>
        <item x="2054"/>
        <item x="1423"/>
        <item x="1307"/>
        <item x="1708"/>
        <item x="1177"/>
        <item x="2101"/>
        <item x="1663"/>
        <item x="581"/>
        <item x="1254"/>
        <item x="861"/>
        <item x="587"/>
        <item x="559"/>
        <item x="25"/>
        <item x="2335"/>
        <item x="2082"/>
        <item x="2078"/>
        <item x="2303"/>
        <item x="1738"/>
        <item x="1993"/>
        <item x="4"/>
        <item x="3"/>
        <item x="2416"/>
        <item x="2238"/>
        <item x="1945"/>
        <item x="2269"/>
        <item x="391"/>
        <item x="1617"/>
        <item x="1118"/>
        <item x="725"/>
        <item x="201"/>
        <item x="2176"/>
        <item x="1413"/>
        <item x="1290"/>
        <item x="2329"/>
        <item x="2049"/>
        <item x="2195"/>
        <item x="1055"/>
        <item x="1111"/>
        <item x="1919"/>
        <item x="851"/>
        <item x="609"/>
        <item x="596"/>
        <item x="2071"/>
        <item x="2338"/>
        <item x="1677"/>
        <item x="1252"/>
        <item x="1955"/>
        <item x="1593"/>
        <item x="1938"/>
        <item x="2339"/>
        <item x="2392"/>
        <item x="1841"/>
        <item x="2005"/>
        <item x="1207"/>
        <item x="252"/>
        <item x="1422"/>
        <item x="1048"/>
        <item x="1926"/>
        <item x="1862"/>
        <item x="375"/>
        <item x="1567"/>
        <item x="2031"/>
        <item x="1467"/>
        <item x="1700"/>
        <item x="1876"/>
        <item x="1479"/>
        <item x="493"/>
        <item x="962"/>
        <item x="372"/>
        <item x="1332"/>
        <item x="723"/>
        <item x="186"/>
        <item x="12"/>
        <item x="11"/>
        <item x="556"/>
        <item x="222"/>
        <item x="199"/>
        <item x="836"/>
        <item x="213"/>
        <item x="1347"/>
        <item x="825"/>
        <item x="1566"/>
        <item x="942"/>
        <item x="204"/>
        <item x="237"/>
        <item x="934"/>
        <item x="1255"/>
        <item x="481"/>
        <item x="2374"/>
        <item x="759"/>
        <item x="1524"/>
        <item x="2358"/>
        <item x="2355"/>
        <item x="2148"/>
        <item x="2136"/>
        <item x="1351"/>
        <item x="1699"/>
        <item x="2423"/>
        <item x="2330"/>
        <item x="214"/>
        <item x="622"/>
        <item x="1267"/>
        <item x="1083"/>
        <item x="1447"/>
        <item x="1686"/>
        <item x="1951"/>
        <item x="1872"/>
        <item x="1868"/>
        <item x="1975"/>
        <item x="2427"/>
        <item x="787"/>
        <item x="383"/>
        <item x="449"/>
        <item x="505"/>
        <item x="197"/>
        <item x="619"/>
        <item x="783"/>
        <item x="465"/>
        <item x="1772"/>
        <item x="401"/>
        <item x="509"/>
        <item x="0"/>
        <item x="663"/>
        <item x="1776"/>
        <item x="206"/>
        <item x="188"/>
        <item x="191"/>
        <item x="202"/>
        <item x="15"/>
        <item x="246"/>
        <item x="508"/>
        <item x="2292"/>
        <item x="1"/>
        <item x="1625"/>
        <item x="156"/>
        <item x="965"/>
        <item x="2165"/>
        <item x="1688"/>
        <item x="591"/>
        <item x="2244"/>
        <item x="210"/>
        <item x="2242"/>
        <item x="862"/>
        <item x="1150"/>
        <item x="471"/>
        <item x="2365"/>
        <item x="1086"/>
        <item x="2029"/>
        <item x="1577"/>
        <item x="647"/>
        <item x="874"/>
        <item x="992"/>
        <item x="1009"/>
        <item x="2307"/>
        <item x="1581"/>
        <item x="1429"/>
        <item x="185"/>
        <item x="768"/>
        <item x="834"/>
        <item x="223"/>
        <item x="1902"/>
        <item x="1840"/>
        <item x="1709"/>
        <item x="2466"/>
        <item x="802"/>
        <item x="1966"/>
        <item x="1421"/>
        <item x="126"/>
        <item x="1464"/>
        <item x="2135"/>
        <item x="1369"/>
        <item x="614"/>
        <item x="2363"/>
        <item x="1123"/>
        <item x="2378"/>
        <item x="907"/>
        <item x="887"/>
        <item x="1338"/>
        <item x="2321"/>
        <item x="2198"/>
        <item x="2422"/>
        <item x="1410"/>
        <item x="1296"/>
        <item x="234"/>
        <item x="1136"/>
        <item x="644"/>
        <item x="1861"/>
        <item x="1889"/>
        <item x="2396"/>
        <item x="2417"/>
        <item x="1374"/>
        <item x="1192"/>
        <item x="2115"/>
        <item x="1639"/>
        <item x="480"/>
        <item x="42"/>
        <item x="239"/>
        <item x="217"/>
        <item x="869"/>
        <item x="1139"/>
        <item x="48"/>
        <item x="251"/>
        <item x="2349"/>
        <item x="209"/>
        <item x="1939"/>
        <item x="696"/>
        <item x="1996"/>
        <item x="1113"/>
        <item x="1570"/>
        <item x="101"/>
        <item x="889"/>
        <item x="56"/>
        <item x="354"/>
        <item x="621"/>
        <item x="309"/>
        <item x="1698"/>
        <item x="1490"/>
        <item x="2287"/>
        <item x="832"/>
        <item x="2010"/>
        <item x="1182"/>
        <item x="1560"/>
        <item x="1292"/>
        <item x="691"/>
        <item x="828"/>
        <item x="1657"/>
        <item x="1094"/>
        <item x="1848"/>
        <item x="2025"/>
        <item x="1503"/>
        <item x="2095"/>
        <item x="1104"/>
        <item x="993"/>
        <item x="1013"/>
        <item x="796"/>
        <item x="930"/>
        <item x="775"/>
        <item x="2060"/>
        <item x="406"/>
        <item x="1349"/>
        <item x="1384"/>
        <item x="168"/>
        <item x="148"/>
        <item x="1072"/>
        <item x="1845"/>
        <item x="1763"/>
        <item x="452"/>
        <item x="1240"/>
        <item x="2021"/>
        <item x="1888"/>
        <item x="2061"/>
        <item x="2097"/>
        <item x="1051"/>
        <item x="1102"/>
        <item x="503"/>
        <item x="1471"/>
        <item x="1611"/>
        <item x="1454"/>
        <item x="93"/>
        <item x="793"/>
        <item x="60"/>
        <item x="267"/>
        <item x="1602"/>
        <item x="90"/>
        <item x="2379"/>
        <item x="2186"/>
        <item x="1047"/>
        <item x="1293"/>
        <item x="1732"/>
        <item x="1635"/>
        <item x="1311"/>
        <item x="541"/>
        <item x="1550"/>
        <item x="2393"/>
        <item x="308"/>
        <item x="1266"/>
        <item x="1025"/>
        <item x="424"/>
        <item x="1799"/>
        <item x="1770"/>
        <item x="1060"/>
        <item x="659"/>
        <item x="1108"/>
        <item x="1472"/>
        <item x="971"/>
        <item x="758"/>
        <item x="2276"/>
        <item x="540"/>
        <item x="36"/>
        <item x="2007"/>
        <item x="312"/>
        <item x="1036"/>
        <item x="2434"/>
        <item x="1218"/>
        <item x="554"/>
        <item x="374"/>
        <item x="933"/>
        <item x="1175"/>
        <item x="469"/>
        <item x="211"/>
        <item x="340"/>
        <item x="314"/>
        <item x="478"/>
        <item x="1729"/>
        <item x="316"/>
        <item x="781"/>
        <item x="59"/>
        <item x="115"/>
        <item x="116"/>
        <item x="106"/>
        <item x="154"/>
        <item x="1110"/>
        <item x="1023"/>
        <item x="903"/>
        <item x="1726"/>
        <item x="99"/>
        <item x="187"/>
        <item x="594"/>
        <item x="1483"/>
        <item x="2116"/>
        <item x="1985"/>
        <item x="630"/>
        <item x="2206"/>
        <item x="846"/>
        <item x="515"/>
        <item x="2376"/>
        <item x="1947"/>
        <item x="1555"/>
        <item x="2425"/>
        <item x="994"/>
        <item x="2079"/>
        <item x="1977"/>
        <item x="672"/>
        <item x="2233"/>
        <item x="1408"/>
        <item x="727"/>
        <item x="2128"/>
        <item x="912"/>
        <item x="1434"/>
        <item x="470"/>
        <item x="1264"/>
        <item x="1342"/>
        <item x="180"/>
        <item x="2130"/>
        <item x="1973"/>
        <item x="1678"/>
        <item x="701"/>
        <item x="2454"/>
        <item x="924"/>
        <item x="959"/>
        <item x="2144"/>
        <item x="2426"/>
        <item x="1057"/>
        <item x="270"/>
        <item x="254"/>
        <item x="764"/>
        <item x="1486"/>
        <item x="412"/>
        <item x="1814"/>
        <item x="66"/>
        <item x="542"/>
        <item x="550"/>
        <item x="841"/>
        <item x="2274"/>
        <item x="1320"/>
        <item x="1962"/>
        <item x="2184"/>
        <item x="2381"/>
        <item x="2053"/>
        <item x="837"/>
        <item x="1049"/>
        <item x="576"/>
        <item x="2273"/>
        <item x="2163"/>
        <item x="2063"/>
        <item x="803"/>
        <item x="823"/>
        <item x="744"/>
        <item x="2151"/>
        <item x="2"/>
        <item x="2112"/>
        <item x="639"/>
        <item x="597"/>
        <item x="196"/>
        <item x="1269"/>
        <item x="413"/>
        <item x="635"/>
        <item x="2278"/>
        <item x="2196"/>
        <item x="695"/>
        <item x="1600"/>
        <item x="2113"/>
        <item x="1299"/>
        <item x="152"/>
        <item x="2108"/>
        <item x="1442"/>
        <item x="627"/>
        <item x="824"/>
        <item x="1120"/>
        <item x="1871"/>
        <item x="2246"/>
        <item x="2143"/>
        <item x="1224"/>
        <item x="1701"/>
        <item x="1957"/>
        <item x="1250"/>
        <item x="1967"/>
        <item x="1368"/>
        <item x="1259"/>
        <item x="2002"/>
        <item x="2197"/>
        <item x="1595"/>
        <item x="801"/>
        <item x="2354"/>
        <item x="2166"/>
        <item x="769"/>
        <item x="37"/>
        <item x="1054"/>
        <item x="474"/>
        <item x="1263"/>
        <item x="390"/>
        <item x="323"/>
        <item x="1803"/>
        <item x="1530"/>
        <item x="1122"/>
        <item x="120"/>
        <item x="678"/>
        <item x="2182"/>
        <item x="2081"/>
        <item x="338"/>
        <item x="547"/>
        <item x="2397"/>
        <item x="771"/>
        <item x="707"/>
        <item x="950"/>
        <item x="1081"/>
        <item x="858"/>
        <item x="539"/>
        <item x="1986"/>
        <item x="352"/>
        <item x="2300"/>
        <item x="2366"/>
        <item x="2017"/>
        <item x="1946"/>
        <item x="1325"/>
        <item x="506"/>
        <item x="1137"/>
        <item x="434"/>
        <item x="973"/>
        <item x="40"/>
        <item x="1223"/>
        <item x="697"/>
        <item x="1030"/>
        <item x="2180"/>
        <item x="2251"/>
        <item x="2170"/>
        <item x="1779"/>
        <item x="472"/>
        <item x="1324"/>
        <item x="305"/>
        <item x="767"/>
        <item x="1010"/>
        <item x="1749"/>
        <item x="359"/>
        <item x="1187"/>
        <item x="1858"/>
        <item x="922"/>
        <item x="1234"/>
        <item x="2452"/>
        <item x="878"/>
        <item x="755"/>
        <item x="849"/>
        <item x="1073"/>
        <item x="566"/>
        <item x="1551"/>
        <item x="85"/>
        <item x="2214"/>
        <item x="2114"/>
        <item x="1974"/>
        <item x="1466"/>
        <item x="2094"/>
        <item x="417"/>
        <item x="665"/>
        <item x="1775"/>
        <item x="1246"/>
        <item x="2215"/>
        <item x="1608"/>
        <item x="1810"/>
        <item x="1078"/>
        <item x="1850"/>
        <item x="75"/>
        <item x="1409"/>
        <item x="1148"/>
        <item x="711"/>
        <item x="910"/>
        <item x="295"/>
        <item x="1129"/>
        <item x="2375"/>
        <item x="819"/>
        <item x="1679"/>
        <item x="1765"/>
        <item x="497"/>
        <item x="321"/>
        <item x="1746"/>
        <item x="1767"/>
        <item x="1130"/>
        <item x="2284"/>
        <item x="414"/>
        <item x="548"/>
        <item x="1331"/>
        <item x="866"/>
        <item x="1793"/>
        <item x="1574"/>
        <item x="2408"/>
        <item x="2271"/>
        <item x="1460"/>
        <item x="2344"/>
        <item x="1141"/>
        <item x="649"/>
        <item x="826"/>
        <item x="870"/>
        <item x="638"/>
        <item x="1908"/>
        <item x="608"/>
        <item x="1899"/>
        <item x="1998"/>
        <item x="895"/>
        <item x="2285"/>
        <item x="27"/>
        <item x="301"/>
        <item x="2126"/>
        <item x="1457"/>
        <item x="905"/>
        <item x="1545"/>
        <item x="1056"/>
        <item x="1247"/>
        <item x="1720"/>
        <item x="476"/>
        <item x="1206"/>
        <item x="317"/>
        <item x="1760"/>
        <item x="2388"/>
        <item x="1153"/>
        <item x="1806"/>
        <item x="2155"/>
        <item x="1964"/>
        <item x="349"/>
        <item x="1930"/>
        <item x="1832"/>
        <item x="2404"/>
        <item x="2328"/>
        <item x="131"/>
        <item x="2085"/>
        <item x="279"/>
        <item x="1599"/>
        <item x="941"/>
        <item x="986"/>
        <item x="642"/>
        <item x="798"/>
        <item x="1134"/>
        <item x="1146"/>
        <item x="1127"/>
        <item x="1696"/>
        <item x="2218"/>
        <item x="686"/>
        <item x="1813"/>
        <item x="929"/>
        <item x="2107"/>
        <item x="1281"/>
        <item x="2167"/>
        <item x="1499"/>
        <item x="332"/>
        <item x="896"/>
        <item x="2032"/>
        <item x="377"/>
        <item x="2352"/>
        <item x="2125"/>
        <item x="995"/>
        <item x="1944"/>
        <item x="507"/>
        <item x="1419"/>
        <item x="809"/>
        <item x="1932"/>
        <item x="1583"/>
        <item x="1287"/>
        <item x="1039"/>
        <item x="2055"/>
        <item x="1079"/>
        <item x="2157"/>
        <item x="1071"/>
        <item x="1291"/>
        <item x="1348"/>
        <item x="2092"/>
        <item x="2042"/>
        <item x="1093"/>
        <item x="1103"/>
        <item x="55"/>
        <item x="1559"/>
        <item x="1916"/>
        <item x="1208"/>
        <item x="606"/>
        <item x="2326"/>
        <item x="671"/>
        <item x="324"/>
        <item x="296"/>
        <item x="1449"/>
        <item x="1453"/>
        <item x="1805"/>
        <item x="257"/>
        <item x="633"/>
        <item x="1227"/>
        <item x="927"/>
        <item x="632"/>
        <item x="551"/>
        <item x="447"/>
        <item x="381"/>
        <item x="2103"/>
        <item x="586"/>
        <item x="285"/>
        <item x="403"/>
        <item x="269"/>
        <item x="387"/>
        <item x="271"/>
        <item x="289"/>
        <item x="468"/>
        <item x="444"/>
        <item x="346"/>
        <item x="345"/>
        <item x="240"/>
        <item x="1210"/>
        <item x="1179"/>
        <item x="853"/>
        <item x="2331"/>
        <item x="2324"/>
        <item x="1863"/>
        <item x="183"/>
        <item x="625"/>
        <item x="1159"/>
        <item x="1482"/>
        <item x="523"/>
        <item x="1024"/>
        <item x="1220"/>
        <item x="1438"/>
        <item x="873"/>
        <item x="532"/>
        <item x="1540"/>
        <item x="1214"/>
        <item x="2418"/>
        <item x="1736"/>
        <item x="1432"/>
        <item x="2051"/>
        <item x="376"/>
        <item x="1121"/>
        <item x="2386"/>
        <item x="1940"/>
        <item x="1893"/>
        <item x="2437"/>
        <item x="1241"/>
        <item x="676"/>
        <item x="475"/>
        <item x="1972"/>
        <item x="253"/>
        <item x="1222"/>
        <item x="1300"/>
        <item x="400"/>
        <item x="2080"/>
        <item x="328"/>
        <item x="1941"/>
        <item x="1058"/>
        <item x="1502"/>
        <item x="479"/>
        <item x="1661"/>
        <item x="1356"/>
        <item x="1923"/>
        <item x="918"/>
        <item x="790"/>
        <item x="2469"/>
        <item x="502"/>
        <item x="1140"/>
        <item x="326"/>
        <item x="268"/>
        <item x="2066"/>
        <item x="844"/>
        <item x="893"/>
        <item x="1612"/>
        <item x="1603"/>
        <item x="2086"/>
        <item x="916"/>
        <item x="1305"/>
        <item x="51"/>
        <item x="2223"/>
        <item x="1446"/>
        <item x="2364"/>
        <item x="949"/>
        <item x="2089"/>
        <item x="1543"/>
        <item x="1106"/>
        <item x="2149"/>
        <item x="361"/>
        <item x="1203"/>
        <item x="409"/>
        <item x="1963"/>
        <item x="1201"/>
        <item x="119"/>
        <item x="1712"/>
        <item x="52"/>
        <item x="439"/>
        <item x="710"/>
        <item x="1523"/>
        <item x="366"/>
        <item x="538"/>
        <item x="450"/>
        <item x="1278"/>
        <item x="1149"/>
        <item x="416"/>
        <item x="914"/>
        <item x="137"/>
        <item x="2424"/>
        <item x="1854"/>
        <item x="2016"/>
        <item x="2153"/>
        <item x="1784"/>
        <item x="840"/>
        <item x="1282"/>
        <item x="736"/>
        <item x="1737"/>
        <item x="1273"/>
        <item x="1492"/>
        <item x="504"/>
        <item x="451"/>
        <item x="261"/>
        <item x="1196"/>
        <item x="1802"/>
        <item x="1847"/>
        <item x="886"/>
        <item x="1514"/>
        <item x="1257"/>
        <item x="1345"/>
        <item x="956"/>
        <item x="1585"/>
        <item x="1983"/>
        <item x="751"/>
        <item x="2188"/>
        <item x="2314"/>
        <item x="1262"/>
        <item x="667"/>
        <item x="990"/>
        <item x="1135"/>
        <item x="2384"/>
        <item x="1285"/>
        <item x="1915"/>
        <item x="612"/>
        <item x="273"/>
        <item x="1662"/>
        <item x="2034"/>
        <item x="640"/>
        <item x="2237"/>
        <item x="1562"/>
        <item x="595"/>
        <item x="1418"/>
        <item x="980"/>
        <item x="631"/>
        <item x="1353"/>
        <item x="1043"/>
        <item x="1283"/>
        <item x="1181"/>
        <item x="2057"/>
        <item x="2337"/>
        <item x="325"/>
        <item x="1901"/>
        <item x="1172"/>
        <item x="1646"/>
        <item x="1067"/>
        <item x="1568"/>
        <item x="1942"/>
        <item x="978"/>
        <item x="748"/>
        <item x="734"/>
        <item x="991"/>
        <item x="1359"/>
        <item x="463"/>
        <item x="2147"/>
        <item x="1724"/>
        <item x="1937"/>
        <item x="897"/>
        <item x="1237"/>
        <item x="2046"/>
        <item x="1328"/>
        <item x="2174"/>
        <item x="1044"/>
        <item x="1380"/>
        <item x="2353"/>
        <item x="2411"/>
        <item x="272"/>
        <item x="1308"/>
        <item x="901"/>
        <item x="386"/>
        <item x="170"/>
        <item x="443"/>
        <item x="877"/>
        <item x="1477"/>
        <item x="65"/>
        <item x="83"/>
        <item x="2062"/>
        <item x="865"/>
        <item x="820"/>
        <item x="231"/>
        <item x="593"/>
        <item x="1212"/>
        <item x="1725"/>
        <item x="358"/>
        <item x="456"/>
        <item x="674"/>
        <item x="716"/>
        <item x="1622"/>
        <item x="1991"/>
        <item x="537"/>
        <item x="1747"/>
        <item x="1286"/>
        <item x="98"/>
        <item x="553"/>
        <item x="96"/>
        <item x="1823"/>
        <item x="2403"/>
        <item x="2372"/>
        <item x="1064"/>
        <item x="208"/>
        <item x="570"/>
        <item x="1534"/>
        <item x="232"/>
        <item x="2226"/>
        <item x="1125"/>
        <item x="1842"/>
        <item x="333"/>
        <item x="1781"/>
        <item x="1920"/>
        <item x="477"/>
        <item x="1494"/>
        <item x="281"/>
        <item x="1510"/>
        <item x="1904"/>
        <item x="546"/>
        <item x="1239"/>
        <item x="2306"/>
        <item x="1105"/>
        <item x="499"/>
        <item x="433"/>
        <item x="446"/>
        <item x="510"/>
        <item x="1808"/>
        <item x="534"/>
        <item x="425"/>
        <item x="410"/>
        <item x="705"/>
        <item x="1645"/>
        <item x="1826"/>
        <item x="266"/>
        <item x="2265"/>
        <item x="1465"/>
        <item x="2333"/>
        <item x="1809"/>
        <item x="1448"/>
        <item x="1627"/>
        <item x="2220"/>
        <item x="157"/>
        <item x="747"/>
        <item x="2311"/>
        <item x="2290"/>
        <item x="2461"/>
        <item x="531"/>
        <item x="2389"/>
        <item x="1185"/>
        <item x="1903"/>
        <item x="205"/>
        <item x="2341"/>
        <item x="496"/>
        <item x="1516"/>
        <item x="1961"/>
        <item x="2199"/>
        <item x="2200"/>
        <item x="63"/>
        <item x="2018"/>
        <item x="415"/>
        <item x="462"/>
        <item x="91"/>
        <item x="460"/>
        <item x="2234"/>
        <item x="1824"/>
        <item x="466"/>
        <item x="111"/>
        <item x="512"/>
        <item x="483"/>
        <item x="118"/>
        <item x="368"/>
        <item x="159"/>
        <item x="563"/>
        <item x="1572"/>
        <item x="1911"/>
        <item x="2258"/>
        <item x="2410"/>
        <item x="577"/>
        <item x="49"/>
        <item x="1199"/>
        <item x="2058"/>
        <item x="2377"/>
        <item x="17"/>
        <item x="2056"/>
        <item x="1274"/>
        <item x="945"/>
        <item x="5"/>
        <item x="2187"/>
        <item x="404"/>
        <item x="2455"/>
        <item x="2221"/>
        <item x="2430"/>
        <item x="1558"/>
        <item x="1616"/>
        <item x="2371"/>
        <item x="763"/>
        <item x="1626"/>
        <item x="2019"/>
        <item x="1995"/>
        <item x="1145"/>
        <item x="1100"/>
        <item x="1833"/>
        <item x="1642"/>
        <item x="203"/>
        <item x="38"/>
        <item x="107"/>
        <item x="198"/>
        <item x="600"/>
        <item x="1517"/>
        <item x="735"/>
        <item x="2280"/>
        <item x="804"/>
        <item x="2247"/>
        <item x="713"/>
        <item x="319"/>
        <item x="2317"/>
        <item x="259"/>
        <item x="18"/>
        <item x="2117"/>
        <item x="1142"/>
        <item x="1715"/>
        <item x="1173"/>
        <item x="224"/>
        <item x="756"/>
        <item x="1377"/>
        <item x="1202"/>
        <item x="1969"/>
        <item x="664"/>
        <item x="2111"/>
        <item x="1894"/>
        <item x="2102"/>
        <item x="2192"/>
        <item x="1835"/>
        <item x="2266"/>
        <item x="1691"/>
        <item x="2052"/>
        <item x="2168"/>
        <item x="1236"/>
        <item x="1358"/>
        <item x="1238"/>
        <item x="1268"/>
        <item x="702"/>
        <item x="1520"/>
        <item x="2222"/>
        <item x="2318"/>
        <item x="1565"/>
        <item x="1165"/>
        <item x="1015"/>
        <item x="2451"/>
        <item x="132"/>
        <item x="1556"/>
        <item x="637"/>
        <item x="996"/>
        <item x="458"/>
        <item x="1818"/>
        <item x="14"/>
        <item x="1731"/>
        <item x="2301"/>
        <item x="1219"/>
        <item x="605"/>
        <item x="353"/>
        <item x="135"/>
        <item x="194"/>
        <item x="76"/>
        <item x="1313"/>
        <item x="1849"/>
        <item x="778"/>
        <item x="543"/>
        <item x="2067"/>
        <item x="975"/>
        <item x="1310"/>
        <item x="1050"/>
        <item x="604"/>
        <item x="791"/>
        <item x="641"/>
        <item x="808"/>
        <item x="1020"/>
        <item x="162"/>
        <item x="2320"/>
        <item x="2072"/>
        <item x="1561"/>
        <item x="248"/>
        <item x="1367"/>
        <item x="1059"/>
        <item x="1012"/>
        <item x="968"/>
        <item x="561"/>
        <item x="1512"/>
        <item x="1126"/>
        <item x="1710"/>
        <item x="1156"/>
        <item x="129"/>
        <item x="2450"/>
        <item x="1074"/>
        <item x="1707"/>
        <item x="1987"/>
        <item x="519"/>
        <item x="2255"/>
        <item x="1388"/>
        <item x="1463"/>
        <item x="2340"/>
        <item x="1152"/>
        <item x="29"/>
        <item x="1990"/>
        <item x="441"/>
        <item x="951"/>
        <item x="1360"/>
        <item x="65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0" showAll="0"/>
  </pivotFields>
  <rowFields count="1">
    <field x="7"/>
  </rowFields>
  <rowItems count="14">
    <i>
      <x v="64"/>
    </i>
    <i>
      <x v="1553"/>
    </i>
    <i>
      <x v="181"/>
    </i>
    <i>
      <x v="829"/>
    </i>
    <i>
      <x v="252"/>
    </i>
    <i>
      <x v="2328"/>
    </i>
    <i>
      <x v="722"/>
    </i>
    <i>
      <x v="1565"/>
    </i>
    <i>
      <x v="1749"/>
    </i>
    <i>
      <x v="2348"/>
    </i>
    <i>
      <x v="1571"/>
    </i>
    <i>
      <x v="417"/>
    </i>
    <i>
      <x v="1510"/>
    </i>
    <i t="grand">
      <x/>
    </i>
  </rowItems>
  <colItems count="1">
    <i/>
  </colItems>
  <dataFields count="1">
    <dataField name="Count of Date" fld="0" subtotal="count" baseField="0" baseItem="0"/>
  </dataFields>
  <chartFormats count="74">
    <chartFormat chart="16" format="43" series="1">
      <pivotArea type="data" outline="0" fieldPosition="0">
        <references count="1">
          <reference field="4294967294" count="1" selected="0">
            <x v="0"/>
          </reference>
        </references>
      </pivotArea>
    </chartFormat>
    <chartFormat chart="16" format="44">
      <pivotArea type="data" outline="0" fieldPosition="0">
        <references count="2">
          <reference field="4294967294" count="1" selected="0">
            <x v="0"/>
          </reference>
          <reference field="7" count="1" selected="0">
            <x v="64"/>
          </reference>
        </references>
      </pivotArea>
    </chartFormat>
    <chartFormat chart="16" format="45">
      <pivotArea type="data" outline="0" fieldPosition="0">
        <references count="2">
          <reference field="4294967294" count="1" selected="0">
            <x v="0"/>
          </reference>
          <reference field="7" count="1" selected="0">
            <x v="1553"/>
          </reference>
        </references>
      </pivotArea>
    </chartFormat>
    <chartFormat chart="16" format="46">
      <pivotArea type="data" outline="0" fieldPosition="0">
        <references count="2">
          <reference field="4294967294" count="1" selected="0">
            <x v="0"/>
          </reference>
          <reference field="7" count="1" selected="0">
            <x v="181"/>
          </reference>
        </references>
      </pivotArea>
    </chartFormat>
    <chartFormat chart="16" format="47">
      <pivotArea type="data" outline="0" fieldPosition="0">
        <references count="2">
          <reference field="4294967294" count="1" selected="0">
            <x v="0"/>
          </reference>
          <reference field="7" count="1" selected="0">
            <x v="829"/>
          </reference>
        </references>
      </pivotArea>
    </chartFormat>
    <chartFormat chart="16" format="48">
      <pivotArea type="data" outline="0" fieldPosition="0">
        <references count="2">
          <reference field="4294967294" count="1" selected="0">
            <x v="0"/>
          </reference>
          <reference field="7" count="1" selected="0">
            <x v="252"/>
          </reference>
        </references>
      </pivotArea>
    </chartFormat>
    <chartFormat chart="16" format="49">
      <pivotArea type="data" outline="0" fieldPosition="0">
        <references count="2">
          <reference field="4294967294" count="1" selected="0">
            <x v="0"/>
          </reference>
          <reference field="7" count="1" selected="0">
            <x v="2328"/>
          </reference>
        </references>
      </pivotArea>
    </chartFormat>
    <chartFormat chart="16" format="50">
      <pivotArea type="data" outline="0" fieldPosition="0">
        <references count="2">
          <reference field="4294967294" count="1" selected="0">
            <x v="0"/>
          </reference>
          <reference field="7" count="1" selected="0">
            <x v="722"/>
          </reference>
        </references>
      </pivotArea>
    </chartFormat>
    <chartFormat chart="16" format="51">
      <pivotArea type="data" outline="0" fieldPosition="0">
        <references count="2">
          <reference field="4294967294" count="1" selected="0">
            <x v="0"/>
          </reference>
          <reference field="7" count="1" selected="0">
            <x v="1565"/>
          </reference>
        </references>
      </pivotArea>
    </chartFormat>
    <chartFormat chart="16" format="52">
      <pivotArea type="data" outline="0" fieldPosition="0">
        <references count="2">
          <reference field="4294967294" count="1" selected="0">
            <x v="0"/>
          </reference>
          <reference field="7" count="1" selected="0">
            <x v="1749"/>
          </reference>
        </references>
      </pivotArea>
    </chartFormat>
    <chartFormat chart="16" format="53">
      <pivotArea type="data" outline="0" fieldPosition="0">
        <references count="2">
          <reference field="4294967294" count="1" selected="0">
            <x v="0"/>
          </reference>
          <reference field="7" count="1" selected="0">
            <x v="2348"/>
          </reference>
        </references>
      </pivotArea>
    </chartFormat>
    <chartFormat chart="16" format="54">
      <pivotArea type="data" outline="0" fieldPosition="0">
        <references count="2">
          <reference field="4294967294" count="1" selected="0">
            <x v="0"/>
          </reference>
          <reference field="7" count="1" selected="0">
            <x v="1571"/>
          </reference>
        </references>
      </pivotArea>
    </chartFormat>
    <chartFormat chart="16" format="55">
      <pivotArea type="data" outline="0" fieldPosition="0">
        <references count="2">
          <reference field="4294967294" count="1" selected="0">
            <x v="0"/>
          </reference>
          <reference field="7" count="1" selected="0">
            <x v="417"/>
          </reference>
        </references>
      </pivotArea>
    </chartFormat>
    <chartFormat chart="16" format="56">
      <pivotArea type="data" outline="0" fieldPosition="0">
        <references count="2">
          <reference field="4294967294" count="1" selected="0">
            <x v="0"/>
          </reference>
          <reference field="7" count="1" selected="0">
            <x v="1510"/>
          </reference>
        </references>
      </pivotArea>
    </chartFormat>
    <chartFormat chart="17" format="57" series="1">
      <pivotArea type="data" outline="0" fieldPosition="0">
        <references count="1">
          <reference field="4294967294" count="1" selected="0">
            <x v="0"/>
          </reference>
        </references>
      </pivotArea>
    </chartFormat>
    <chartFormat chart="17" format="58">
      <pivotArea type="data" outline="0" fieldPosition="0">
        <references count="2">
          <reference field="4294967294" count="1" selected="0">
            <x v="0"/>
          </reference>
          <reference field="7" count="1" selected="0">
            <x v="64"/>
          </reference>
        </references>
      </pivotArea>
    </chartFormat>
    <chartFormat chart="17" format="59">
      <pivotArea type="data" outline="0" fieldPosition="0">
        <references count="2">
          <reference field="4294967294" count="1" selected="0">
            <x v="0"/>
          </reference>
          <reference field="7" count="1" selected="0">
            <x v="1553"/>
          </reference>
        </references>
      </pivotArea>
    </chartFormat>
    <chartFormat chart="17" format="60">
      <pivotArea type="data" outline="0" fieldPosition="0">
        <references count="2">
          <reference field="4294967294" count="1" selected="0">
            <x v="0"/>
          </reference>
          <reference field="7" count="1" selected="0">
            <x v="181"/>
          </reference>
        </references>
      </pivotArea>
    </chartFormat>
    <chartFormat chart="17" format="61">
      <pivotArea type="data" outline="0" fieldPosition="0">
        <references count="2">
          <reference field="4294967294" count="1" selected="0">
            <x v="0"/>
          </reference>
          <reference field="7" count="1" selected="0">
            <x v="829"/>
          </reference>
        </references>
      </pivotArea>
    </chartFormat>
    <chartFormat chart="17" format="62">
      <pivotArea type="data" outline="0" fieldPosition="0">
        <references count="2">
          <reference field="4294967294" count="1" selected="0">
            <x v="0"/>
          </reference>
          <reference field="7" count="1" selected="0">
            <x v="252"/>
          </reference>
        </references>
      </pivotArea>
    </chartFormat>
    <chartFormat chart="17" format="63">
      <pivotArea type="data" outline="0" fieldPosition="0">
        <references count="2">
          <reference field="4294967294" count="1" selected="0">
            <x v="0"/>
          </reference>
          <reference field="7" count="1" selected="0">
            <x v="2328"/>
          </reference>
        </references>
      </pivotArea>
    </chartFormat>
    <chartFormat chart="17" format="64">
      <pivotArea type="data" outline="0" fieldPosition="0">
        <references count="2">
          <reference field="4294967294" count="1" selected="0">
            <x v="0"/>
          </reference>
          <reference field="7" count="1" selected="0">
            <x v="722"/>
          </reference>
        </references>
      </pivotArea>
    </chartFormat>
    <chartFormat chart="17" format="65">
      <pivotArea type="data" outline="0" fieldPosition="0">
        <references count="2">
          <reference field="4294967294" count="1" selected="0">
            <x v="0"/>
          </reference>
          <reference field="7" count="1" selected="0">
            <x v="1565"/>
          </reference>
        </references>
      </pivotArea>
    </chartFormat>
    <chartFormat chart="17" format="66">
      <pivotArea type="data" outline="0" fieldPosition="0">
        <references count="2">
          <reference field="4294967294" count="1" selected="0">
            <x v="0"/>
          </reference>
          <reference field="7" count="1" selected="0">
            <x v="1749"/>
          </reference>
        </references>
      </pivotArea>
    </chartFormat>
    <chartFormat chart="17" format="67">
      <pivotArea type="data" outline="0" fieldPosition="0">
        <references count="2">
          <reference field="4294967294" count="1" selected="0">
            <x v="0"/>
          </reference>
          <reference field="7" count="1" selected="0">
            <x v="2348"/>
          </reference>
        </references>
      </pivotArea>
    </chartFormat>
    <chartFormat chart="17" format="68">
      <pivotArea type="data" outline="0" fieldPosition="0">
        <references count="2">
          <reference field="4294967294" count="1" selected="0">
            <x v="0"/>
          </reference>
          <reference field="7" count="1" selected="0">
            <x v="1571"/>
          </reference>
        </references>
      </pivotArea>
    </chartFormat>
    <chartFormat chart="17" format="69">
      <pivotArea type="data" outline="0" fieldPosition="0">
        <references count="2">
          <reference field="4294967294" count="1" selected="0">
            <x v="0"/>
          </reference>
          <reference field="7" count="1" selected="0">
            <x v="417"/>
          </reference>
        </references>
      </pivotArea>
    </chartFormat>
    <chartFormat chart="17" format="70">
      <pivotArea type="data" outline="0" fieldPosition="0">
        <references count="2">
          <reference field="4294967294" count="1" selected="0">
            <x v="0"/>
          </reference>
          <reference field="7" count="1" selected="0">
            <x v="1510"/>
          </reference>
        </references>
      </pivotArea>
    </chartFormat>
    <chartFormat chart="18" format="71" series="1">
      <pivotArea type="data" outline="0" fieldPosition="0">
        <references count="1">
          <reference field="4294967294" count="1" selected="0">
            <x v="0"/>
          </reference>
        </references>
      </pivotArea>
    </chartFormat>
    <chartFormat chart="18" format="72">
      <pivotArea type="data" outline="0" fieldPosition="0">
        <references count="2">
          <reference field="4294967294" count="1" selected="0">
            <x v="0"/>
          </reference>
          <reference field="7" count="1" selected="0">
            <x v="64"/>
          </reference>
        </references>
      </pivotArea>
    </chartFormat>
    <chartFormat chart="18" format="73">
      <pivotArea type="data" outline="0" fieldPosition="0">
        <references count="2">
          <reference field="4294967294" count="1" selected="0">
            <x v="0"/>
          </reference>
          <reference field="7" count="1" selected="0">
            <x v="1553"/>
          </reference>
        </references>
      </pivotArea>
    </chartFormat>
    <chartFormat chart="18" format="74">
      <pivotArea type="data" outline="0" fieldPosition="0">
        <references count="2">
          <reference field="4294967294" count="1" selected="0">
            <x v="0"/>
          </reference>
          <reference field="7" count="1" selected="0">
            <x v="181"/>
          </reference>
        </references>
      </pivotArea>
    </chartFormat>
    <chartFormat chart="18" format="75">
      <pivotArea type="data" outline="0" fieldPosition="0">
        <references count="2">
          <reference field="4294967294" count="1" selected="0">
            <x v="0"/>
          </reference>
          <reference field="7" count="1" selected="0">
            <x v="829"/>
          </reference>
        </references>
      </pivotArea>
    </chartFormat>
    <chartFormat chart="18" format="76">
      <pivotArea type="data" outline="0" fieldPosition="0">
        <references count="2">
          <reference field="4294967294" count="1" selected="0">
            <x v="0"/>
          </reference>
          <reference field="7" count="1" selected="0">
            <x v="252"/>
          </reference>
        </references>
      </pivotArea>
    </chartFormat>
    <chartFormat chart="18" format="77">
      <pivotArea type="data" outline="0" fieldPosition="0">
        <references count="2">
          <reference field="4294967294" count="1" selected="0">
            <x v="0"/>
          </reference>
          <reference field="7" count="1" selected="0">
            <x v="2328"/>
          </reference>
        </references>
      </pivotArea>
    </chartFormat>
    <chartFormat chart="18" format="78">
      <pivotArea type="data" outline="0" fieldPosition="0">
        <references count="2">
          <reference field="4294967294" count="1" selected="0">
            <x v="0"/>
          </reference>
          <reference field="7" count="1" selected="0">
            <x v="722"/>
          </reference>
        </references>
      </pivotArea>
    </chartFormat>
    <chartFormat chart="18" format="79">
      <pivotArea type="data" outline="0" fieldPosition="0">
        <references count="2">
          <reference field="4294967294" count="1" selected="0">
            <x v="0"/>
          </reference>
          <reference field="7" count="1" selected="0">
            <x v="1565"/>
          </reference>
        </references>
      </pivotArea>
    </chartFormat>
    <chartFormat chart="18" format="80">
      <pivotArea type="data" outline="0" fieldPosition="0">
        <references count="2">
          <reference field="4294967294" count="1" selected="0">
            <x v="0"/>
          </reference>
          <reference field="7" count="1" selected="0">
            <x v="1749"/>
          </reference>
        </references>
      </pivotArea>
    </chartFormat>
    <chartFormat chart="18" format="81">
      <pivotArea type="data" outline="0" fieldPosition="0">
        <references count="2">
          <reference field="4294967294" count="1" selected="0">
            <x v="0"/>
          </reference>
          <reference field="7" count="1" selected="0">
            <x v="2348"/>
          </reference>
        </references>
      </pivotArea>
    </chartFormat>
    <chartFormat chart="18" format="82">
      <pivotArea type="data" outline="0" fieldPosition="0">
        <references count="2">
          <reference field="4294967294" count="1" selected="0">
            <x v="0"/>
          </reference>
          <reference field="7" count="1" selected="0">
            <x v="1571"/>
          </reference>
        </references>
      </pivotArea>
    </chartFormat>
    <chartFormat chart="18" format="83">
      <pivotArea type="data" outline="0" fieldPosition="0">
        <references count="2">
          <reference field="4294967294" count="1" selected="0">
            <x v="0"/>
          </reference>
          <reference field="7" count="1" selected="0">
            <x v="417"/>
          </reference>
        </references>
      </pivotArea>
    </chartFormat>
    <chartFormat chart="18" format="84">
      <pivotArea type="data" outline="0" fieldPosition="0">
        <references count="2">
          <reference field="4294967294" count="1" selected="0">
            <x v="0"/>
          </reference>
          <reference field="7" count="1" selected="0">
            <x v="1510"/>
          </reference>
        </references>
      </pivotArea>
    </chartFormat>
    <chartFormat chart="19" format="71" series="1">
      <pivotArea type="data" outline="0" fieldPosition="0">
        <references count="1">
          <reference field="4294967294" count="1" selected="0">
            <x v="0"/>
          </reference>
        </references>
      </pivotArea>
    </chartFormat>
    <chartFormat chart="19" format="72">
      <pivotArea type="data" outline="0" fieldPosition="0">
        <references count="2">
          <reference field="4294967294" count="1" selected="0">
            <x v="0"/>
          </reference>
          <reference field="7" count="1" selected="0">
            <x v="64"/>
          </reference>
        </references>
      </pivotArea>
    </chartFormat>
    <chartFormat chart="19" format="73">
      <pivotArea type="data" outline="0" fieldPosition="0">
        <references count="2">
          <reference field="4294967294" count="1" selected="0">
            <x v="0"/>
          </reference>
          <reference field="7" count="1" selected="0">
            <x v="1553"/>
          </reference>
        </references>
      </pivotArea>
    </chartFormat>
    <chartFormat chart="19" format="74">
      <pivotArea type="data" outline="0" fieldPosition="0">
        <references count="2">
          <reference field="4294967294" count="1" selected="0">
            <x v="0"/>
          </reference>
          <reference field="7" count="1" selected="0">
            <x v="181"/>
          </reference>
        </references>
      </pivotArea>
    </chartFormat>
    <chartFormat chart="19" format="75">
      <pivotArea type="data" outline="0" fieldPosition="0">
        <references count="2">
          <reference field="4294967294" count="1" selected="0">
            <x v="0"/>
          </reference>
          <reference field="7" count="1" selected="0">
            <x v="829"/>
          </reference>
        </references>
      </pivotArea>
    </chartFormat>
    <chartFormat chart="19" format="76">
      <pivotArea type="data" outline="0" fieldPosition="0">
        <references count="2">
          <reference field="4294967294" count="1" selected="0">
            <x v="0"/>
          </reference>
          <reference field="7" count="1" selected="0">
            <x v="252"/>
          </reference>
        </references>
      </pivotArea>
    </chartFormat>
    <chartFormat chart="19" format="77">
      <pivotArea type="data" outline="0" fieldPosition="0">
        <references count="2">
          <reference field="4294967294" count="1" selected="0">
            <x v="0"/>
          </reference>
          <reference field="7" count="1" selected="0">
            <x v="2328"/>
          </reference>
        </references>
      </pivotArea>
    </chartFormat>
    <chartFormat chart="19" format="78">
      <pivotArea type="data" outline="0" fieldPosition="0">
        <references count="2">
          <reference field="4294967294" count="1" selected="0">
            <x v="0"/>
          </reference>
          <reference field="7" count="1" selected="0">
            <x v="722"/>
          </reference>
        </references>
      </pivotArea>
    </chartFormat>
    <chartFormat chart="19" format="79">
      <pivotArea type="data" outline="0" fieldPosition="0">
        <references count="2">
          <reference field="4294967294" count="1" selected="0">
            <x v="0"/>
          </reference>
          <reference field="7" count="1" selected="0">
            <x v="1565"/>
          </reference>
        </references>
      </pivotArea>
    </chartFormat>
    <chartFormat chart="19" format="80">
      <pivotArea type="data" outline="0" fieldPosition="0">
        <references count="2">
          <reference field="4294967294" count="1" selected="0">
            <x v="0"/>
          </reference>
          <reference field="7" count="1" selected="0">
            <x v="1749"/>
          </reference>
        </references>
      </pivotArea>
    </chartFormat>
    <chartFormat chart="19" format="81">
      <pivotArea type="data" outline="0" fieldPosition="0">
        <references count="2">
          <reference field="4294967294" count="1" selected="0">
            <x v="0"/>
          </reference>
          <reference field="7" count="1" selected="0">
            <x v="2348"/>
          </reference>
        </references>
      </pivotArea>
    </chartFormat>
    <chartFormat chart="19" format="82">
      <pivotArea type="data" outline="0" fieldPosition="0">
        <references count="2">
          <reference field="4294967294" count="1" selected="0">
            <x v="0"/>
          </reference>
          <reference field="7" count="1" selected="0">
            <x v="1571"/>
          </reference>
        </references>
      </pivotArea>
    </chartFormat>
    <chartFormat chart="19" format="83">
      <pivotArea type="data" outline="0" fieldPosition="0">
        <references count="2">
          <reference field="4294967294" count="1" selected="0">
            <x v="0"/>
          </reference>
          <reference field="7" count="1" selected="0">
            <x v="417"/>
          </reference>
        </references>
      </pivotArea>
    </chartFormat>
    <chartFormat chart="19" format="84">
      <pivotArea type="data" outline="0" fieldPosition="0">
        <references count="2">
          <reference field="4294967294" count="1" selected="0">
            <x v="0"/>
          </reference>
          <reference field="7" count="1" selected="0">
            <x v="1510"/>
          </reference>
        </references>
      </pivotArea>
    </chartFormat>
    <chartFormat chart="19" format="85">
      <pivotArea type="data" outline="0" fieldPosition="0">
        <references count="2">
          <reference field="4294967294" count="1" selected="0">
            <x v="0"/>
          </reference>
          <reference field="7" count="1" selected="0">
            <x v="105"/>
          </reference>
        </references>
      </pivotArea>
    </chartFormat>
    <chartFormat chart="19" format="86">
      <pivotArea type="data" outline="0" fieldPosition="0">
        <references count="2">
          <reference field="4294967294" count="1" selected="0">
            <x v="0"/>
          </reference>
          <reference field="7" count="1" selected="0">
            <x v="743"/>
          </reference>
        </references>
      </pivotArea>
    </chartFormat>
    <chartFormat chart="19" format="87">
      <pivotArea type="data" outline="0" fieldPosition="0">
        <references count="2">
          <reference field="4294967294" count="1" selected="0">
            <x v="0"/>
          </reference>
          <reference field="7" count="1" selected="0">
            <x v="2144"/>
          </reference>
        </references>
      </pivotArea>
    </chartFormat>
    <chartFormat chart="19" format="88">
      <pivotArea type="data" outline="0" fieldPosition="0">
        <references count="2">
          <reference field="4294967294" count="1" selected="0">
            <x v="0"/>
          </reference>
          <reference field="7" count="1" selected="0">
            <x v="1343"/>
          </reference>
        </references>
      </pivotArea>
    </chartFormat>
    <chartFormat chart="19" format="89">
      <pivotArea type="data" outline="0" fieldPosition="0">
        <references count="2">
          <reference field="4294967294" count="1" selected="0">
            <x v="0"/>
          </reference>
          <reference field="7" count="1" selected="0">
            <x v="890"/>
          </reference>
        </references>
      </pivotArea>
    </chartFormat>
    <chartFormat chart="19" format="90">
      <pivotArea type="data" outline="0" fieldPosition="0">
        <references count="2">
          <reference field="4294967294" count="1" selected="0">
            <x v="0"/>
          </reference>
          <reference field="7" count="1" selected="0">
            <x v="571"/>
          </reference>
        </references>
      </pivotArea>
    </chartFormat>
    <chartFormat chart="19" format="91">
      <pivotArea type="data" outline="0" fieldPosition="0">
        <references count="2">
          <reference field="4294967294" count="1" selected="0">
            <x v="0"/>
          </reference>
          <reference field="7" count="1" selected="0">
            <x v="1727"/>
          </reference>
        </references>
      </pivotArea>
    </chartFormat>
    <chartFormat chart="19" format="92">
      <pivotArea type="data" outline="0" fieldPosition="0">
        <references count="2">
          <reference field="4294967294" count="1" selected="0">
            <x v="0"/>
          </reference>
          <reference field="7" count="1" selected="0">
            <x v="645"/>
          </reference>
        </references>
      </pivotArea>
    </chartFormat>
    <chartFormat chart="19" format="93">
      <pivotArea type="data" outline="0" fieldPosition="0">
        <references count="2">
          <reference field="4294967294" count="1" selected="0">
            <x v="0"/>
          </reference>
          <reference field="7" count="1" selected="0">
            <x v="389"/>
          </reference>
        </references>
      </pivotArea>
    </chartFormat>
    <chartFormat chart="19" format="94">
      <pivotArea type="data" outline="0" fieldPosition="0">
        <references count="2">
          <reference field="4294967294" count="1" selected="0">
            <x v="0"/>
          </reference>
          <reference field="7" count="1" selected="0">
            <x v="678"/>
          </reference>
        </references>
      </pivotArea>
    </chartFormat>
    <chartFormat chart="19" format="95">
      <pivotArea type="data" outline="0" fieldPosition="0">
        <references count="2">
          <reference field="4294967294" count="1" selected="0">
            <x v="0"/>
          </reference>
          <reference field="7" count="1" selected="0">
            <x v="1114"/>
          </reference>
        </references>
      </pivotArea>
    </chartFormat>
    <chartFormat chart="19" format="96">
      <pivotArea type="data" outline="0" fieldPosition="0">
        <references count="2">
          <reference field="4294967294" count="1" selected="0">
            <x v="0"/>
          </reference>
          <reference field="7" count="1" selected="0">
            <x v="687"/>
          </reference>
        </references>
      </pivotArea>
    </chartFormat>
    <chartFormat chart="19" format="97">
      <pivotArea type="data" outline="0" fieldPosition="0">
        <references count="2">
          <reference field="4294967294" count="1" selected="0">
            <x v="0"/>
          </reference>
          <reference field="7" count="1" selected="0">
            <x v="1418"/>
          </reference>
        </references>
      </pivotArea>
    </chartFormat>
    <chartFormat chart="19" format="98">
      <pivotArea type="data" outline="0" fieldPosition="0">
        <references count="2">
          <reference field="4294967294" count="1" selected="0">
            <x v="0"/>
          </reference>
          <reference field="7" count="1" selected="0">
            <x v="1929"/>
          </reference>
        </references>
      </pivotArea>
    </chartFormat>
    <chartFormat chart="19" format="99">
      <pivotArea type="data" outline="0" fieldPosition="0">
        <references count="2">
          <reference field="4294967294" count="1" selected="0">
            <x v="0"/>
          </reference>
          <reference field="7" count="1" selected="0">
            <x v="227"/>
          </reference>
        </references>
      </pivotArea>
    </chartFormat>
    <chartFormat chart="19" format="100">
      <pivotArea type="data" outline="0" fieldPosition="0">
        <references count="2">
          <reference field="4294967294" count="1" selected="0">
            <x v="0"/>
          </reference>
          <reference field="7" count="1" selected="0">
            <x v="2425"/>
          </reference>
        </references>
      </pivotArea>
    </chartFormat>
    <chartFormat chart="19" format="101">
      <pivotArea type="data" outline="0" fieldPosition="0">
        <references count="2">
          <reference field="4294967294" count="1" selected="0">
            <x v="0"/>
          </reference>
          <reference field="7" count="1" selected="0">
            <x v="792"/>
          </reference>
        </references>
      </pivotArea>
    </chartFormat>
    <chartFormat chart="19" format="102">
      <pivotArea type="data" outline="0" fieldPosition="0">
        <references count="2">
          <reference field="4294967294" count="1" selected="0">
            <x v="0"/>
          </reference>
          <reference field="7" count="1" selected="0">
            <x v="345"/>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529E1F-710F-4D08-9638-B59FAEAB694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U3:V16" firstHeaderRow="1" firstDataRow="1" firstDataCol="1"/>
  <pivotFields count="15">
    <pivotField dataField="1" numFmtId="14" showAll="0"/>
    <pivotField showAll="0">
      <items count="99">
        <item x="0"/>
        <item x="1"/>
        <item x="2"/>
        <item x="3"/>
        <item x="4"/>
        <item x="5"/>
        <item x="6"/>
        <item x="7"/>
        <item x="8"/>
        <item x="9"/>
        <item x="10"/>
        <item x="12"/>
        <item x="13"/>
        <item x="11"/>
        <item x="14"/>
        <item x="15"/>
        <item x="16"/>
        <item x="17"/>
        <item x="18"/>
        <item x="19"/>
        <item x="20"/>
        <item x="21"/>
        <item x="22"/>
        <item x="23"/>
        <item x="24"/>
        <item x="25"/>
        <item x="26"/>
        <item x="27"/>
        <item x="28"/>
        <item x="29"/>
        <item x="30"/>
        <item x="31"/>
        <item x="32"/>
        <item x="33"/>
        <item x="34"/>
        <item x="35"/>
        <item x="37"/>
        <item x="36"/>
        <item x="38"/>
        <item x="39"/>
        <item x="41"/>
        <item x="42"/>
        <item x="45"/>
        <item x="44"/>
        <item x="47"/>
        <item x="48"/>
        <item x="46"/>
        <item x="50"/>
        <item x="51"/>
        <item x="53"/>
        <item x="49"/>
        <item x="55"/>
        <item x="54"/>
        <item x="56"/>
        <item x="40"/>
        <item x="58"/>
        <item x="59"/>
        <item x="60"/>
        <item x="43"/>
        <item x="61"/>
        <item x="64"/>
        <item x="52"/>
        <item x="65"/>
        <item x="57"/>
        <item x="66"/>
        <item x="67"/>
        <item x="68"/>
        <item x="69"/>
        <item x="70"/>
        <item x="71"/>
        <item x="73"/>
        <item x="72"/>
        <item x="75"/>
        <item x="77"/>
        <item x="76"/>
        <item x="74"/>
        <item x="62"/>
        <item x="78"/>
        <item x="79"/>
        <item x="63"/>
        <item x="80"/>
        <item x="81"/>
        <item x="82"/>
        <item x="83"/>
        <item x="84"/>
        <item x="85"/>
        <item x="86"/>
        <item x="87"/>
        <item x="89"/>
        <item x="88"/>
        <item x="90"/>
        <item x="91"/>
        <item x="92"/>
        <item x="93"/>
        <item x="94"/>
        <item x="95"/>
        <item x="96"/>
        <item x="97"/>
        <item t="default"/>
      </items>
    </pivotField>
    <pivotField showAll="0">
      <items count="12">
        <item x="0"/>
        <item x="1"/>
        <item x="2"/>
        <item x="3"/>
        <item x="4"/>
        <item x="5"/>
        <item x="6"/>
        <item x="7"/>
        <item x="8"/>
        <item x="9"/>
        <item x="10"/>
        <item t="default"/>
      </items>
    </pivotField>
    <pivotField axis="axisRow" showAll="0">
      <items count="13">
        <item x="11"/>
        <item x="10"/>
        <item x="4"/>
        <item x="8"/>
        <item x="6"/>
        <item x="7"/>
        <item x="1"/>
        <item x="2"/>
        <item x="0"/>
        <item x="3"/>
        <item x="5"/>
        <item x="9"/>
        <item t="default"/>
      </items>
    </pivotField>
    <pivotField showAll="0"/>
    <pivotField showAll="0"/>
    <pivotField showAll="0">
      <items count="687">
        <item x="520"/>
        <item x="335"/>
        <item x="319"/>
        <item x="321"/>
        <item x="545"/>
        <item x="358"/>
        <item x="246"/>
        <item x="226"/>
        <item x="279"/>
        <item x="685"/>
        <item x="362"/>
        <item x="360"/>
        <item x="588"/>
        <item x="363"/>
        <item x="284"/>
        <item x="624"/>
        <item x="601"/>
        <item x="581"/>
        <item x="497"/>
        <item x="191"/>
        <item x="532"/>
        <item x="427"/>
        <item x="175"/>
        <item x="569"/>
        <item x="192"/>
        <item x="592"/>
        <item x="47"/>
        <item x="64"/>
        <item x="652"/>
        <item x="459"/>
        <item x="138"/>
        <item x="248"/>
        <item x="378"/>
        <item x="261"/>
        <item x="327"/>
        <item x="98"/>
        <item x="156"/>
        <item x="262"/>
        <item x="95"/>
        <item x="522"/>
        <item x="564"/>
        <item x="141"/>
        <item x="140"/>
        <item x="244"/>
        <item x="26"/>
        <item x="306"/>
        <item x="266"/>
        <item x="294"/>
        <item x="586"/>
        <item x="607"/>
        <item x="455"/>
        <item x="238"/>
        <item x="640"/>
        <item x="288"/>
        <item x="538"/>
        <item x="320"/>
        <item x="364"/>
        <item x="644"/>
        <item x="462"/>
        <item x="267"/>
        <item x="416"/>
        <item x="483"/>
        <item x="536"/>
        <item x="58"/>
        <item x="542"/>
        <item x="264"/>
        <item x="221"/>
        <item x="5"/>
        <item x="228"/>
        <item x="579"/>
        <item x="645"/>
        <item x="662"/>
        <item x="272"/>
        <item x="252"/>
        <item x="251"/>
        <item x="411"/>
        <item x="125"/>
        <item x="680"/>
        <item x="111"/>
        <item x="94"/>
        <item x="158"/>
        <item x="178"/>
        <item x="504"/>
        <item x="664"/>
        <item x="454"/>
        <item x="461"/>
        <item x="53"/>
        <item x="161"/>
        <item x="533"/>
        <item x="634"/>
        <item x="510"/>
        <item x="2"/>
        <item x="617"/>
        <item x="666"/>
        <item x="527"/>
        <item x="253"/>
        <item x="74"/>
        <item x="271"/>
        <item x="82"/>
        <item x="6"/>
        <item x="81"/>
        <item x="578"/>
        <item x="130"/>
        <item x="28"/>
        <item x="642"/>
        <item x="440"/>
        <item x="265"/>
        <item x="300"/>
        <item x="83"/>
        <item x="383"/>
        <item x="438"/>
        <item x="633"/>
        <item x="637"/>
        <item x="242"/>
        <item x="503"/>
        <item x="681"/>
        <item x="326"/>
        <item x="560"/>
        <item x="291"/>
        <item x="270"/>
        <item x="635"/>
        <item x="654"/>
        <item x="396"/>
        <item x="133"/>
        <item x="379"/>
        <item x="29"/>
        <item x="196"/>
        <item x="502"/>
        <item x="38"/>
        <item x="96"/>
        <item x="402"/>
        <item x="620"/>
        <item x="656"/>
        <item x="424"/>
        <item x="48"/>
        <item x="583"/>
        <item x="112"/>
        <item x="204"/>
        <item x="295"/>
        <item x="399"/>
        <item x="460"/>
        <item x="612"/>
        <item x="65"/>
        <item x="493"/>
        <item x="394"/>
        <item x="627"/>
        <item x="42"/>
        <item x="239"/>
        <item x="392"/>
        <item x="207"/>
        <item x="361"/>
        <item x="672"/>
        <item x="593"/>
        <item x="684"/>
        <item x="671"/>
        <item x="76"/>
        <item x="528"/>
        <item x="548"/>
        <item x="610"/>
        <item x="630"/>
        <item x="217"/>
        <item x="678"/>
        <item x="166"/>
        <item x="341"/>
        <item x="657"/>
        <item x="144"/>
        <item x="105"/>
        <item x="473"/>
        <item x="584"/>
        <item x="587"/>
        <item x="7"/>
        <item x="16"/>
        <item x="479"/>
        <item x="629"/>
        <item x="488"/>
        <item x="324"/>
        <item x="558"/>
        <item x="508"/>
        <item x="338"/>
        <item x="537"/>
        <item x="89"/>
        <item x="468"/>
        <item x="11"/>
        <item x="386"/>
        <item x="214"/>
        <item x="190"/>
        <item x="305"/>
        <item x="224"/>
        <item x="580"/>
        <item x="380"/>
        <item x="119"/>
        <item x="605"/>
        <item x="506"/>
        <item x="121"/>
        <item x="97"/>
        <item x="40"/>
        <item x="4"/>
        <item x="428"/>
        <item x="417"/>
        <item x="171"/>
        <item x="177"/>
        <item x="420"/>
        <item x="370"/>
        <item x="582"/>
        <item x="61"/>
        <item x="314"/>
        <item x="575"/>
        <item x="352"/>
        <item x="430"/>
        <item x="404"/>
        <item x="480"/>
        <item x="337"/>
        <item x="529"/>
        <item x="595"/>
        <item x="260"/>
        <item x="344"/>
        <item x="498"/>
        <item x="110"/>
        <item x="151"/>
        <item x="330"/>
        <item x="149"/>
        <item x="332"/>
        <item x="530"/>
        <item x="152"/>
        <item x="643"/>
        <item x="385"/>
        <item x="312"/>
        <item x="611"/>
        <item x="477"/>
        <item x="297"/>
        <item x="316"/>
        <item x="453"/>
        <item x="188"/>
        <item x="106"/>
        <item x="206"/>
        <item x="413"/>
        <item x="482"/>
        <item x="433"/>
        <item x="540"/>
        <item x="472"/>
        <item x="41"/>
        <item x="212"/>
        <item x="46"/>
        <item x="222"/>
        <item x="88"/>
        <item x="20"/>
        <item x="519"/>
        <item x="131"/>
        <item x="641"/>
        <item x="389"/>
        <item x="162"/>
        <item x="17"/>
        <item x="148"/>
        <item x="669"/>
        <item x="603"/>
        <item x="18"/>
        <item x="68"/>
        <item x="139"/>
        <item x="172"/>
        <item x="594"/>
        <item x="491"/>
        <item x="549"/>
        <item x="181"/>
        <item x="31"/>
        <item x="183"/>
        <item x="334"/>
        <item x="276"/>
        <item x="137"/>
        <item x="591"/>
        <item x="511"/>
        <item x="117"/>
        <item x="590"/>
        <item x="308"/>
        <item x="56"/>
        <item x="516"/>
        <item x="660"/>
        <item x="486"/>
        <item x="448"/>
        <item x="30"/>
        <item x="173"/>
        <item x="135"/>
        <item x="464"/>
        <item x="606"/>
        <item x="484"/>
        <item x="347"/>
        <item x="639"/>
        <item x="576"/>
        <item x="475"/>
        <item x="216"/>
        <item x="317"/>
        <item x="275"/>
        <item x="400"/>
        <item x="93"/>
        <item x="550"/>
        <item x="568"/>
        <item x="256"/>
        <item x="187"/>
        <item x="165"/>
        <item x="458"/>
        <item x="231"/>
        <item x="443"/>
        <item x="328"/>
        <item x="571"/>
        <item x="127"/>
        <item x="220"/>
        <item x="494"/>
        <item x="356"/>
        <item x="390"/>
        <item x="534"/>
        <item x="589"/>
        <item x="73"/>
        <item x="313"/>
        <item x="353"/>
        <item x="421"/>
        <item x="397"/>
        <item x="555"/>
        <item x="202"/>
        <item x="249"/>
        <item x="258"/>
        <item x="197"/>
        <item x="636"/>
        <item x="235"/>
        <item x="79"/>
        <item x="616"/>
        <item x="348"/>
        <item x="269"/>
        <item x="250"/>
        <item x="185"/>
        <item x="15"/>
        <item x="315"/>
        <item x="75"/>
        <item x="367"/>
        <item x="517"/>
        <item x="49"/>
        <item x="72"/>
        <item x="70"/>
        <item x="613"/>
        <item x="523"/>
        <item x="90"/>
        <item x="223"/>
        <item x="445"/>
        <item x="340"/>
        <item x="570"/>
        <item x="55"/>
        <item x="22"/>
        <item x="107"/>
        <item x="102"/>
        <item x="143"/>
        <item x="426"/>
        <item x="679"/>
        <item x="567"/>
        <item x="572"/>
        <item x="104"/>
        <item x="32"/>
        <item x="342"/>
        <item x="632"/>
        <item x="544"/>
        <item x="387"/>
        <item x="373"/>
        <item x="304"/>
        <item x="559"/>
        <item x="658"/>
        <item x="676"/>
        <item x="219"/>
        <item x="526"/>
        <item x="435"/>
        <item x="561"/>
        <item x="134"/>
        <item x="366"/>
        <item x="376"/>
        <item x="382"/>
        <item x="257"/>
        <item x="201"/>
        <item x="683"/>
        <item x="492"/>
        <item x="673"/>
        <item x="514"/>
        <item x="118"/>
        <item x="599"/>
        <item x="602"/>
        <item x="474"/>
        <item x="625"/>
        <item x="160"/>
        <item x="108"/>
        <item x="409"/>
        <item x="395"/>
        <item x="255"/>
        <item x="471"/>
        <item x="429"/>
        <item x="585"/>
        <item x="369"/>
        <item x="546"/>
        <item x="422"/>
        <item x="92"/>
        <item x="52"/>
        <item x="303"/>
        <item x="57"/>
        <item x="446"/>
        <item x="126"/>
        <item x="25"/>
        <item x="619"/>
        <item x="122"/>
        <item x="292"/>
        <item x="1"/>
        <item x="67"/>
        <item x="365"/>
        <item x="43"/>
        <item x="339"/>
        <item x="349"/>
        <item x="325"/>
        <item x="78"/>
        <item x="163"/>
        <item x="371"/>
        <item x="179"/>
        <item x="487"/>
        <item x="198"/>
        <item x="653"/>
        <item x="259"/>
        <item x="176"/>
        <item x="169"/>
        <item x="401"/>
        <item x="280"/>
        <item x="203"/>
        <item x="9"/>
        <item x="562"/>
        <item x="403"/>
        <item x="600"/>
        <item x="273"/>
        <item x="622"/>
        <item x="469"/>
        <item x="281"/>
        <item x="116"/>
        <item x="631"/>
        <item x="103"/>
        <item x="623"/>
        <item x="418"/>
        <item x="598"/>
        <item x="597"/>
        <item x="27"/>
        <item x="541"/>
        <item x="414"/>
        <item x="87"/>
        <item x="626"/>
        <item x="180"/>
        <item x="245"/>
        <item x="230"/>
        <item x="408"/>
        <item x="24"/>
        <item x="322"/>
        <item x="490"/>
        <item x="283"/>
        <item x="466"/>
        <item x="199"/>
        <item x="147"/>
        <item x="63"/>
        <item x="8"/>
        <item x="381"/>
        <item x="663"/>
        <item x="345"/>
        <item x="675"/>
        <item x="153"/>
        <item x="80"/>
        <item x="521"/>
        <item x="535"/>
        <item x="441"/>
        <item x="168"/>
        <item x="290"/>
        <item x="189"/>
        <item x="298"/>
        <item x="200"/>
        <item x="234"/>
        <item x="682"/>
        <item x="515"/>
        <item x="489"/>
        <item x="10"/>
        <item x="13"/>
        <item x="318"/>
        <item x="142"/>
        <item x="372"/>
        <item x="170"/>
        <item x="218"/>
        <item x="154"/>
        <item x="419"/>
        <item x="129"/>
        <item x="44"/>
        <item x="451"/>
        <item x="556"/>
        <item x="513"/>
        <item x="37"/>
        <item x="50"/>
        <item x="12"/>
        <item x="35"/>
        <item x="254"/>
        <item x="311"/>
        <item x="3"/>
        <item x="309"/>
        <item x="456"/>
        <item x="208"/>
        <item x="225"/>
        <item x="136"/>
        <item x="227"/>
        <item x="124"/>
        <item x="186"/>
        <item x="439"/>
        <item x="659"/>
        <item x="301"/>
        <item x="194"/>
        <item x="14"/>
        <item x="215"/>
        <item x="101"/>
        <item x="478"/>
        <item x="350"/>
        <item x="193"/>
        <item x="377"/>
        <item x="233"/>
        <item x="167"/>
        <item x="237"/>
        <item x="670"/>
        <item x="157"/>
        <item x="507"/>
        <item x="45"/>
        <item x="336"/>
        <item x="444"/>
        <item x="174"/>
        <item x="213"/>
        <item x="615"/>
        <item x="120"/>
        <item x="650"/>
        <item x="646"/>
        <item x="405"/>
        <item x="406"/>
        <item x="505"/>
        <item x="499"/>
        <item x="668"/>
        <item x="495"/>
        <item x="359"/>
        <item x="33"/>
        <item x="512"/>
        <item x="34"/>
        <item x="524"/>
        <item x="557"/>
        <item x="329"/>
        <item x="531"/>
        <item x="525"/>
        <item x="457"/>
        <item x="621"/>
        <item x="604"/>
        <item x="574"/>
        <item x="661"/>
        <item x="655"/>
        <item x="346"/>
        <item x="355"/>
        <item x="299"/>
        <item x="274"/>
        <item x="674"/>
        <item x="77"/>
        <item x="310"/>
        <item x="150"/>
        <item x="155"/>
        <item x="211"/>
        <item x="205"/>
        <item x="509"/>
        <item x="552"/>
        <item x="450"/>
        <item x="553"/>
        <item x="436"/>
        <item x="667"/>
        <item x="573"/>
        <item x="285"/>
        <item x="286"/>
        <item x="293"/>
        <item x="287"/>
        <item x="388"/>
        <item x="500"/>
        <item x="449"/>
        <item x="368"/>
        <item x="84"/>
        <item x="407"/>
        <item x="113"/>
        <item x="184"/>
        <item x="638"/>
        <item x="289"/>
        <item x="247"/>
        <item x="146"/>
        <item x="354"/>
        <item x="434"/>
        <item x="476"/>
        <item x="547"/>
        <item x="19"/>
        <item x="209"/>
        <item x="648"/>
        <item x="437"/>
        <item x="123"/>
        <item x="384"/>
        <item x="565"/>
        <item x="647"/>
        <item x="71"/>
        <item x="398"/>
        <item x="115"/>
        <item x="66"/>
        <item x="91"/>
        <item x="452"/>
        <item x="229"/>
        <item x="596"/>
        <item x="132"/>
        <item x="518"/>
        <item x="665"/>
        <item x="195"/>
        <item x="357"/>
        <item x="60"/>
        <item x="59"/>
        <item x="86"/>
        <item x="145"/>
        <item x="470"/>
        <item x="554"/>
        <item x="159"/>
        <item x="278"/>
        <item x="628"/>
        <item x="114"/>
        <item x="651"/>
        <item x="243"/>
        <item x="609"/>
        <item x="577"/>
        <item x="677"/>
        <item x="566"/>
        <item x="128"/>
        <item x="467"/>
        <item x="539"/>
        <item x="393"/>
        <item x="481"/>
        <item x="374"/>
        <item x="431"/>
        <item x="100"/>
        <item x="282"/>
        <item x="614"/>
        <item x="39"/>
        <item x="54"/>
        <item x="465"/>
        <item x="51"/>
        <item x="425"/>
        <item x="333"/>
        <item x="85"/>
        <item x="463"/>
        <item x="331"/>
        <item x="351"/>
        <item x="608"/>
        <item x="442"/>
        <item x="210"/>
        <item x="447"/>
        <item x="551"/>
        <item x="109"/>
        <item x="164"/>
        <item x="241"/>
        <item x="375"/>
        <item x="0"/>
        <item x="649"/>
        <item x="543"/>
        <item x="412"/>
        <item x="410"/>
        <item x="263"/>
        <item x="232"/>
        <item x="307"/>
        <item x="69"/>
        <item x="182"/>
        <item x="323"/>
        <item x="277"/>
        <item x="302"/>
        <item x="501"/>
        <item x="268"/>
        <item x="496"/>
        <item x="62"/>
        <item x="432"/>
        <item x="423"/>
        <item x="23"/>
        <item x="485"/>
        <item x="36"/>
        <item x="21"/>
        <item x="391"/>
        <item x="618"/>
        <item x="99"/>
        <item x="240"/>
        <item x="236"/>
        <item x="563"/>
        <item x="343"/>
        <item x="296"/>
        <item x="415"/>
        <item t="default"/>
      </items>
    </pivotField>
    <pivotField showAll="0"/>
    <pivotField showAll="0"/>
    <pivotField showAll="0"/>
    <pivotField showAll="0"/>
    <pivotField showAll="0"/>
    <pivotField showAll="0"/>
    <pivotField showAll="0"/>
    <pivotField numFmtId="10" showAll="0"/>
  </pivotFields>
  <rowFields count="1">
    <field x="3"/>
  </rowFields>
  <rowItems count="13">
    <i>
      <x/>
    </i>
    <i>
      <x v="1"/>
    </i>
    <i>
      <x v="2"/>
    </i>
    <i>
      <x v="3"/>
    </i>
    <i>
      <x v="4"/>
    </i>
    <i>
      <x v="5"/>
    </i>
    <i>
      <x v="6"/>
    </i>
    <i>
      <x v="7"/>
    </i>
    <i>
      <x v="8"/>
    </i>
    <i>
      <x v="9"/>
    </i>
    <i>
      <x v="10"/>
    </i>
    <i>
      <x v="11"/>
    </i>
    <i t="grand">
      <x/>
    </i>
  </rowItems>
  <colItems count="1">
    <i/>
  </colItems>
  <dataFields count="1">
    <dataField name="Count of Date" fld="0" subtotal="count" baseField="0" baseItem="0"/>
  </dataFields>
  <chartFormats count="4">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E63EC9-6CB6-4BD2-8319-7311A3841C4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3:G102" firstHeaderRow="1" firstDataRow="1" firstDataCol="1"/>
  <pivotFields count="15">
    <pivotField numFmtId="14" showAll="0"/>
    <pivotField axis="axisRow" showAll="0">
      <items count="99">
        <item x="0"/>
        <item x="1"/>
        <item x="2"/>
        <item x="3"/>
        <item x="4"/>
        <item x="5"/>
        <item x="6"/>
        <item x="7"/>
        <item x="8"/>
        <item x="9"/>
        <item x="10"/>
        <item x="12"/>
        <item x="13"/>
        <item x="11"/>
        <item x="14"/>
        <item x="15"/>
        <item x="16"/>
        <item x="17"/>
        <item x="18"/>
        <item x="19"/>
        <item x="20"/>
        <item x="21"/>
        <item x="22"/>
        <item x="23"/>
        <item x="24"/>
        <item x="25"/>
        <item x="26"/>
        <item x="27"/>
        <item x="28"/>
        <item x="29"/>
        <item x="30"/>
        <item x="31"/>
        <item x="32"/>
        <item x="33"/>
        <item x="34"/>
        <item x="35"/>
        <item x="37"/>
        <item x="36"/>
        <item x="38"/>
        <item x="39"/>
        <item x="41"/>
        <item x="42"/>
        <item x="45"/>
        <item x="44"/>
        <item x="47"/>
        <item x="48"/>
        <item x="46"/>
        <item x="50"/>
        <item x="51"/>
        <item x="53"/>
        <item x="49"/>
        <item x="55"/>
        <item x="54"/>
        <item x="56"/>
        <item x="40"/>
        <item x="58"/>
        <item x="59"/>
        <item x="60"/>
        <item x="43"/>
        <item x="61"/>
        <item x="64"/>
        <item x="52"/>
        <item x="65"/>
        <item x="57"/>
        <item x="66"/>
        <item x="67"/>
        <item x="68"/>
        <item x="69"/>
        <item x="70"/>
        <item x="71"/>
        <item x="73"/>
        <item x="72"/>
        <item x="75"/>
        <item x="77"/>
        <item x="76"/>
        <item x="74"/>
        <item x="62"/>
        <item x="78"/>
        <item x="79"/>
        <item x="63"/>
        <item x="80"/>
        <item x="81"/>
        <item x="82"/>
        <item x="83"/>
        <item x="84"/>
        <item x="85"/>
        <item x="86"/>
        <item x="87"/>
        <item x="89"/>
        <item x="88"/>
        <item x="90"/>
        <item x="91"/>
        <item x="92"/>
        <item x="93"/>
        <item x="94"/>
        <item x="95"/>
        <item x="96"/>
        <item x="9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s>
  <rowFields count="1">
    <field x="1"/>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t="grand">
      <x/>
    </i>
  </rowItems>
  <colItems count="1">
    <i/>
  </colItems>
  <dataFields count="1">
    <dataField name="Sum of Fatalities" fld="10" baseField="0" baseItem="0"/>
  </dataFields>
  <chartFormats count="5">
    <chartFormat chart="1" format="1"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F86CA9-A556-4384-BA3D-1CB734461E8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3:Q14" firstHeaderRow="1" firstDataRow="1" firstDataCol="1"/>
  <pivotFields count="15">
    <pivotField dataField="1" numFmtId="14" showAll="0"/>
    <pivotField showAll="0">
      <items count="99">
        <item x="0"/>
        <item x="1"/>
        <item x="2"/>
        <item x="3"/>
        <item x="4"/>
        <item x="5"/>
        <item x="6"/>
        <item x="7"/>
        <item x="8"/>
        <item x="9"/>
        <item x="10"/>
        <item x="12"/>
        <item x="13"/>
        <item x="11"/>
        <item x="14"/>
        <item x="15"/>
        <item x="16"/>
        <item x="17"/>
        <item x="18"/>
        <item x="19"/>
        <item x="20"/>
        <item x="21"/>
        <item x="22"/>
        <item x="23"/>
        <item x="24"/>
        <item x="25"/>
        <item x="26"/>
        <item x="27"/>
        <item x="28"/>
        <item x="29"/>
        <item x="30"/>
        <item x="31"/>
        <item x="32"/>
        <item x="33"/>
        <item x="34"/>
        <item x="35"/>
        <item x="37"/>
        <item x="36"/>
        <item x="38"/>
        <item x="39"/>
        <item x="41"/>
        <item x="42"/>
        <item x="45"/>
        <item x="44"/>
        <item x="47"/>
        <item x="48"/>
        <item x="46"/>
        <item x="50"/>
        <item x="51"/>
        <item x="53"/>
        <item x="49"/>
        <item x="55"/>
        <item x="54"/>
        <item x="56"/>
        <item x="40"/>
        <item x="58"/>
        <item x="59"/>
        <item x="60"/>
        <item x="43"/>
        <item x="61"/>
        <item x="64"/>
        <item x="52"/>
        <item x="65"/>
        <item x="57"/>
        <item x="66"/>
        <item x="67"/>
        <item x="68"/>
        <item x="69"/>
        <item x="70"/>
        <item x="71"/>
        <item x="73"/>
        <item x="72"/>
        <item x="75"/>
        <item x="77"/>
        <item x="76"/>
        <item x="74"/>
        <item x="62"/>
        <item x="78"/>
        <item x="79"/>
        <item x="63"/>
        <item x="80"/>
        <item x="81"/>
        <item x="82"/>
        <item x="83"/>
        <item x="84"/>
        <item x="85"/>
        <item x="86"/>
        <item x="87"/>
        <item x="89"/>
        <item x="88"/>
        <item x="90"/>
        <item x="91"/>
        <item x="92"/>
        <item x="93"/>
        <item x="94"/>
        <item x="95"/>
        <item x="96"/>
        <item x="97"/>
        <item t="default"/>
      </items>
    </pivotField>
    <pivotField showAll="0"/>
    <pivotField showAll="0"/>
    <pivotField showAll="0"/>
    <pivotField showAll="0"/>
    <pivotField axis="axisRow" showAll="0" measureFilter="1" sortType="descending">
      <items count="687">
        <item x="520"/>
        <item x="335"/>
        <item x="319"/>
        <item x="321"/>
        <item x="545"/>
        <item x="358"/>
        <item x="246"/>
        <item x="226"/>
        <item x="279"/>
        <item x="685"/>
        <item x="362"/>
        <item x="360"/>
        <item x="588"/>
        <item x="363"/>
        <item x="284"/>
        <item x="624"/>
        <item x="601"/>
        <item x="581"/>
        <item x="497"/>
        <item x="191"/>
        <item x="532"/>
        <item x="427"/>
        <item x="175"/>
        <item x="569"/>
        <item x="192"/>
        <item x="592"/>
        <item x="47"/>
        <item x="64"/>
        <item x="652"/>
        <item x="459"/>
        <item x="138"/>
        <item x="248"/>
        <item x="378"/>
        <item x="261"/>
        <item x="327"/>
        <item x="98"/>
        <item x="156"/>
        <item x="262"/>
        <item x="95"/>
        <item x="522"/>
        <item x="564"/>
        <item x="141"/>
        <item x="140"/>
        <item x="244"/>
        <item x="26"/>
        <item x="306"/>
        <item x="266"/>
        <item x="294"/>
        <item x="586"/>
        <item x="607"/>
        <item x="455"/>
        <item x="238"/>
        <item x="640"/>
        <item x="288"/>
        <item x="538"/>
        <item x="320"/>
        <item x="364"/>
        <item x="644"/>
        <item x="462"/>
        <item x="267"/>
        <item x="416"/>
        <item x="483"/>
        <item x="536"/>
        <item x="58"/>
        <item x="542"/>
        <item x="264"/>
        <item x="221"/>
        <item x="5"/>
        <item x="228"/>
        <item x="579"/>
        <item x="645"/>
        <item x="662"/>
        <item x="272"/>
        <item x="252"/>
        <item x="251"/>
        <item x="411"/>
        <item x="125"/>
        <item x="680"/>
        <item x="111"/>
        <item x="94"/>
        <item x="158"/>
        <item x="178"/>
        <item x="504"/>
        <item x="664"/>
        <item x="454"/>
        <item x="461"/>
        <item x="53"/>
        <item x="161"/>
        <item x="533"/>
        <item x="634"/>
        <item x="510"/>
        <item x="2"/>
        <item x="617"/>
        <item x="666"/>
        <item x="527"/>
        <item x="253"/>
        <item x="74"/>
        <item x="271"/>
        <item x="82"/>
        <item x="6"/>
        <item x="81"/>
        <item x="578"/>
        <item x="130"/>
        <item x="28"/>
        <item x="642"/>
        <item x="440"/>
        <item x="265"/>
        <item x="300"/>
        <item x="83"/>
        <item x="383"/>
        <item x="438"/>
        <item x="633"/>
        <item x="637"/>
        <item x="242"/>
        <item x="503"/>
        <item x="681"/>
        <item x="326"/>
        <item x="560"/>
        <item x="291"/>
        <item x="270"/>
        <item x="635"/>
        <item x="654"/>
        <item x="396"/>
        <item x="133"/>
        <item x="379"/>
        <item x="29"/>
        <item x="196"/>
        <item x="502"/>
        <item x="38"/>
        <item x="96"/>
        <item x="402"/>
        <item x="620"/>
        <item x="656"/>
        <item x="424"/>
        <item x="48"/>
        <item x="583"/>
        <item x="112"/>
        <item x="204"/>
        <item x="295"/>
        <item x="399"/>
        <item x="460"/>
        <item x="612"/>
        <item x="65"/>
        <item x="493"/>
        <item x="394"/>
        <item x="627"/>
        <item x="42"/>
        <item x="239"/>
        <item x="392"/>
        <item x="207"/>
        <item x="361"/>
        <item x="672"/>
        <item x="593"/>
        <item x="684"/>
        <item x="671"/>
        <item x="76"/>
        <item x="528"/>
        <item x="548"/>
        <item x="610"/>
        <item x="630"/>
        <item x="217"/>
        <item x="678"/>
        <item x="166"/>
        <item x="341"/>
        <item x="657"/>
        <item x="144"/>
        <item x="105"/>
        <item x="473"/>
        <item x="584"/>
        <item x="587"/>
        <item x="7"/>
        <item x="16"/>
        <item x="479"/>
        <item x="629"/>
        <item x="488"/>
        <item x="324"/>
        <item x="558"/>
        <item x="508"/>
        <item x="338"/>
        <item x="537"/>
        <item x="89"/>
        <item x="468"/>
        <item x="11"/>
        <item x="386"/>
        <item x="214"/>
        <item x="190"/>
        <item x="305"/>
        <item x="224"/>
        <item x="580"/>
        <item x="380"/>
        <item x="119"/>
        <item x="605"/>
        <item x="506"/>
        <item x="121"/>
        <item x="97"/>
        <item x="40"/>
        <item x="4"/>
        <item x="428"/>
        <item x="417"/>
        <item x="171"/>
        <item x="177"/>
        <item x="420"/>
        <item x="370"/>
        <item x="582"/>
        <item x="61"/>
        <item x="314"/>
        <item x="575"/>
        <item x="352"/>
        <item x="430"/>
        <item x="404"/>
        <item x="480"/>
        <item x="337"/>
        <item x="529"/>
        <item x="595"/>
        <item x="260"/>
        <item x="344"/>
        <item x="498"/>
        <item x="110"/>
        <item x="151"/>
        <item x="330"/>
        <item x="149"/>
        <item x="332"/>
        <item x="530"/>
        <item x="152"/>
        <item x="643"/>
        <item x="385"/>
        <item x="312"/>
        <item x="611"/>
        <item x="477"/>
        <item x="297"/>
        <item x="316"/>
        <item x="453"/>
        <item x="188"/>
        <item x="106"/>
        <item x="206"/>
        <item x="413"/>
        <item x="482"/>
        <item x="433"/>
        <item x="540"/>
        <item x="472"/>
        <item x="41"/>
        <item x="212"/>
        <item x="46"/>
        <item x="222"/>
        <item x="88"/>
        <item x="20"/>
        <item x="519"/>
        <item x="131"/>
        <item x="641"/>
        <item x="389"/>
        <item x="162"/>
        <item x="17"/>
        <item x="148"/>
        <item x="669"/>
        <item x="603"/>
        <item x="18"/>
        <item x="68"/>
        <item x="139"/>
        <item x="172"/>
        <item x="594"/>
        <item x="491"/>
        <item x="549"/>
        <item x="181"/>
        <item x="31"/>
        <item x="183"/>
        <item x="334"/>
        <item x="276"/>
        <item x="137"/>
        <item x="591"/>
        <item x="511"/>
        <item x="117"/>
        <item x="590"/>
        <item x="308"/>
        <item x="56"/>
        <item x="516"/>
        <item x="660"/>
        <item x="486"/>
        <item x="448"/>
        <item x="30"/>
        <item x="173"/>
        <item x="135"/>
        <item x="464"/>
        <item x="606"/>
        <item x="484"/>
        <item x="347"/>
        <item x="639"/>
        <item x="576"/>
        <item x="475"/>
        <item x="216"/>
        <item x="317"/>
        <item x="275"/>
        <item x="400"/>
        <item x="93"/>
        <item x="550"/>
        <item x="568"/>
        <item x="256"/>
        <item x="187"/>
        <item x="165"/>
        <item x="458"/>
        <item x="231"/>
        <item x="443"/>
        <item x="328"/>
        <item x="571"/>
        <item x="127"/>
        <item x="220"/>
        <item x="494"/>
        <item x="356"/>
        <item x="390"/>
        <item x="534"/>
        <item x="589"/>
        <item x="73"/>
        <item x="313"/>
        <item x="353"/>
        <item x="421"/>
        <item x="397"/>
        <item x="555"/>
        <item x="202"/>
        <item x="249"/>
        <item x="258"/>
        <item x="197"/>
        <item x="636"/>
        <item x="235"/>
        <item x="79"/>
        <item x="616"/>
        <item x="348"/>
        <item x="269"/>
        <item x="250"/>
        <item x="185"/>
        <item x="15"/>
        <item x="315"/>
        <item x="75"/>
        <item x="367"/>
        <item x="517"/>
        <item x="49"/>
        <item x="72"/>
        <item x="70"/>
        <item x="613"/>
        <item x="523"/>
        <item x="90"/>
        <item x="223"/>
        <item x="445"/>
        <item x="340"/>
        <item x="570"/>
        <item x="55"/>
        <item x="22"/>
        <item x="107"/>
        <item x="102"/>
        <item x="143"/>
        <item x="426"/>
        <item x="679"/>
        <item x="567"/>
        <item x="572"/>
        <item x="104"/>
        <item x="32"/>
        <item x="342"/>
        <item x="632"/>
        <item x="544"/>
        <item x="387"/>
        <item x="373"/>
        <item x="304"/>
        <item x="559"/>
        <item x="658"/>
        <item x="676"/>
        <item x="219"/>
        <item x="526"/>
        <item x="435"/>
        <item x="561"/>
        <item x="134"/>
        <item x="366"/>
        <item x="376"/>
        <item x="382"/>
        <item x="257"/>
        <item x="201"/>
        <item x="683"/>
        <item x="492"/>
        <item x="673"/>
        <item x="514"/>
        <item x="118"/>
        <item x="599"/>
        <item x="602"/>
        <item x="474"/>
        <item x="625"/>
        <item x="160"/>
        <item x="108"/>
        <item x="409"/>
        <item x="395"/>
        <item x="255"/>
        <item x="471"/>
        <item x="429"/>
        <item x="585"/>
        <item x="369"/>
        <item x="546"/>
        <item x="422"/>
        <item x="92"/>
        <item x="52"/>
        <item x="303"/>
        <item x="57"/>
        <item x="446"/>
        <item x="126"/>
        <item x="25"/>
        <item x="619"/>
        <item x="122"/>
        <item x="292"/>
        <item x="1"/>
        <item x="67"/>
        <item x="365"/>
        <item x="43"/>
        <item x="339"/>
        <item x="349"/>
        <item x="325"/>
        <item x="78"/>
        <item x="163"/>
        <item x="371"/>
        <item x="179"/>
        <item x="487"/>
        <item x="198"/>
        <item x="653"/>
        <item x="259"/>
        <item x="176"/>
        <item x="169"/>
        <item x="401"/>
        <item x="280"/>
        <item x="203"/>
        <item x="9"/>
        <item x="562"/>
        <item x="403"/>
        <item x="600"/>
        <item x="273"/>
        <item x="622"/>
        <item x="469"/>
        <item x="281"/>
        <item x="116"/>
        <item x="631"/>
        <item x="103"/>
        <item x="623"/>
        <item x="418"/>
        <item x="598"/>
        <item x="597"/>
        <item x="27"/>
        <item x="541"/>
        <item x="414"/>
        <item x="87"/>
        <item x="626"/>
        <item x="180"/>
        <item x="245"/>
        <item x="230"/>
        <item x="408"/>
        <item x="24"/>
        <item x="322"/>
        <item x="490"/>
        <item x="283"/>
        <item x="466"/>
        <item x="199"/>
        <item x="147"/>
        <item x="63"/>
        <item x="8"/>
        <item x="381"/>
        <item x="663"/>
        <item x="345"/>
        <item x="675"/>
        <item x="153"/>
        <item x="80"/>
        <item x="521"/>
        <item x="535"/>
        <item x="441"/>
        <item x="168"/>
        <item x="290"/>
        <item x="189"/>
        <item x="298"/>
        <item x="200"/>
        <item x="234"/>
        <item x="682"/>
        <item x="515"/>
        <item x="489"/>
        <item x="10"/>
        <item x="13"/>
        <item x="318"/>
        <item x="142"/>
        <item x="372"/>
        <item x="170"/>
        <item x="218"/>
        <item x="154"/>
        <item x="419"/>
        <item x="129"/>
        <item x="44"/>
        <item x="451"/>
        <item x="556"/>
        <item x="513"/>
        <item x="37"/>
        <item x="50"/>
        <item x="12"/>
        <item x="35"/>
        <item x="254"/>
        <item x="311"/>
        <item x="3"/>
        <item x="309"/>
        <item x="456"/>
        <item x="208"/>
        <item x="225"/>
        <item x="136"/>
        <item x="227"/>
        <item x="124"/>
        <item x="186"/>
        <item x="439"/>
        <item x="659"/>
        <item x="301"/>
        <item x="194"/>
        <item x="14"/>
        <item x="215"/>
        <item x="101"/>
        <item x="478"/>
        <item x="350"/>
        <item x="193"/>
        <item x="377"/>
        <item x="233"/>
        <item x="167"/>
        <item x="237"/>
        <item x="670"/>
        <item x="157"/>
        <item x="507"/>
        <item x="45"/>
        <item x="336"/>
        <item x="444"/>
        <item x="174"/>
        <item x="213"/>
        <item x="615"/>
        <item x="120"/>
        <item x="650"/>
        <item x="646"/>
        <item x="405"/>
        <item x="406"/>
        <item x="505"/>
        <item x="499"/>
        <item x="668"/>
        <item x="495"/>
        <item x="359"/>
        <item x="33"/>
        <item x="512"/>
        <item x="34"/>
        <item x="524"/>
        <item x="557"/>
        <item x="329"/>
        <item x="531"/>
        <item x="525"/>
        <item x="457"/>
        <item x="621"/>
        <item x="604"/>
        <item x="574"/>
        <item x="661"/>
        <item x="655"/>
        <item x="346"/>
        <item x="355"/>
        <item x="299"/>
        <item x="274"/>
        <item x="674"/>
        <item x="77"/>
        <item x="310"/>
        <item x="150"/>
        <item x="155"/>
        <item x="211"/>
        <item x="205"/>
        <item x="509"/>
        <item x="552"/>
        <item x="450"/>
        <item x="553"/>
        <item x="436"/>
        <item x="667"/>
        <item x="573"/>
        <item x="285"/>
        <item x="286"/>
        <item x="293"/>
        <item x="287"/>
        <item x="388"/>
        <item x="500"/>
        <item x="449"/>
        <item x="368"/>
        <item x="84"/>
        <item x="407"/>
        <item x="113"/>
        <item x="184"/>
        <item x="638"/>
        <item x="289"/>
        <item x="247"/>
        <item x="146"/>
        <item x="354"/>
        <item x="434"/>
        <item x="476"/>
        <item x="547"/>
        <item x="19"/>
        <item x="209"/>
        <item x="648"/>
        <item x="437"/>
        <item x="123"/>
        <item x="384"/>
        <item x="565"/>
        <item x="647"/>
        <item x="71"/>
        <item x="398"/>
        <item x="115"/>
        <item x="66"/>
        <item x="91"/>
        <item x="452"/>
        <item x="229"/>
        <item x="596"/>
        <item x="132"/>
        <item x="518"/>
        <item x="665"/>
        <item x="195"/>
        <item x="357"/>
        <item x="60"/>
        <item x="59"/>
        <item x="86"/>
        <item x="145"/>
        <item x="470"/>
        <item x="554"/>
        <item x="159"/>
        <item x="278"/>
        <item x="628"/>
        <item x="114"/>
        <item x="651"/>
        <item x="243"/>
        <item x="609"/>
        <item x="577"/>
        <item x="677"/>
        <item x="566"/>
        <item x="128"/>
        <item x="467"/>
        <item x="539"/>
        <item x="393"/>
        <item x="481"/>
        <item x="374"/>
        <item x="431"/>
        <item x="100"/>
        <item x="282"/>
        <item x="614"/>
        <item x="39"/>
        <item x="54"/>
        <item x="465"/>
        <item x="51"/>
        <item x="425"/>
        <item x="333"/>
        <item x="85"/>
        <item x="463"/>
        <item x="331"/>
        <item x="351"/>
        <item x="608"/>
        <item x="442"/>
        <item x="210"/>
        <item x="447"/>
        <item x="551"/>
        <item x="109"/>
        <item x="164"/>
        <item x="241"/>
        <item x="375"/>
        <item x="0"/>
        <item x="649"/>
        <item x="543"/>
        <item x="412"/>
        <item x="410"/>
        <item x="263"/>
        <item x="232"/>
        <item x="307"/>
        <item x="69"/>
        <item x="182"/>
        <item x="323"/>
        <item x="277"/>
        <item x="302"/>
        <item x="501"/>
        <item x="268"/>
        <item x="496"/>
        <item x="62"/>
        <item x="432"/>
        <item x="423"/>
        <item x="23"/>
        <item x="485"/>
        <item x="36"/>
        <item x="21"/>
        <item x="391"/>
        <item x="618"/>
        <item x="99"/>
        <item x="240"/>
        <item x="236"/>
        <item x="563"/>
        <item x="343"/>
        <item x="296"/>
        <item x="4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0" showAll="0"/>
  </pivotFields>
  <rowFields count="1">
    <field x="6"/>
  </rowFields>
  <rowItems count="11">
    <i>
      <x v="86"/>
    </i>
    <i>
      <x v="22"/>
    </i>
    <i>
      <x v="538"/>
    </i>
    <i>
      <x v="128"/>
    </i>
    <i>
      <x v="103"/>
    </i>
    <i>
      <x v="182"/>
    </i>
    <i>
      <x v="247"/>
    </i>
    <i>
      <x v="170"/>
    </i>
    <i>
      <x v="252"/>
    </i>
    <i>
      <x v="335"/>
    </i>
    <i t="grand">
      <x/>
    </i>
  </rowItems>
  <colItems count="1">
    <i/>
  </colItems>
  <dataFields count="1">
    <dataField name="Count of Date" fld="0" subtotal="count" baseField="0" baseItem="0"/>
  </dataFields>
  <chartFormats count="4">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74CF98-5203-4951-AEB9-F41BF6C0163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3:M15" firstHeaderRow="1" firstDataRow="1" firstDataCol="1"/>
  <pivotFields count="15">
    <pivotField dataField="1" numFmtId="14" showAll="0"/>
    <pivotField showAll="0">
      <items count="99">
        <item x="0"/>
        <item x="1"/>
        <item x="2"/>
        <item x="3"/>
        <item x="4"/>
        <item x="5"/>
        <item x="6"/>
        <item x="7"/>
        <item x="8"/>
        <item x="9"/>
        <item x="10"/>
        <item x="12"/>
        <item x="13"/>
        <item x="11"/>
        <item x="14"/>
        <item x="15"/>
        <item x="16"/>
        <item x="17"/>
        <item x="18"/>
        <item x="19"/>
        <item x="20"/>
        <item x="21"/>
        <item x="22"/>
        <item x="23"/>
        <item x="24"/>
        <item x="25"/>
        <item x="26"/>
        <item x="27"/>
        <item x="28"/>
        <item x="29"/>
        <item x="30"/>
        <item x="31"/>
        <item x="32"/>
        <item x="33"/>
        <item x="34"/>
        <item x="35"/>
        <item x="37"/>
        <item x="36"/>
        <item x="38"/>
        <item x="39"/>
        <item x="41"/>
        <item x="42"/>
        <item x="45"/>
        <item x="44"/>
        <item x="47"/>
        <item x="48"/>
        <item x="46"/>
        <item x="50"/>
        <item x="51"/>
        <item x="53"/>
        <item x="49"/>
        <item x="55"/>
        <item x="54"/>
        <item x="56"/>
        <item x="40"/>
        <item x="58"/>
        <item x="59"/>
        <item x="60"/>
        <item x="43"/>
        <item x="61"/>
        <item x="64"/>
        <item x="52"/>
        <item x="65"/>
        <item x="57"/>
        <item x="66"/>
        <item x="67"/>
        <item x="68"/>
        <item x="69"/>
        <item x="70"/>
        <item x="71"/>
        <item x="73"/>
        <item x="72"/>
        <item x="75"/>
        <item x="77"/>
        <item x="76"/>
        <item x="74"/>
        <item x="62"/>
        <item x="78"/>
        <item x="79"/>
        <item x="63"/>
        <item x="80"/>
        <item x="81"/>
        <item x="82"/>
        <item x="83"/>
        <item x="84"/>
        <item x="85"/>
        <item x="86"/>
        <item x="87"/>
        <item x="89"/>
        <item x="88"/>
        <item x="90"/>
        <item x="91"/>
        <item x="92"/>
        <item x="93"/>
        <item x="94"/>
        <item x="95"/>
        <item x="96"/>
        <item x="97"/>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numFmtId="10" showAll="0"/>
  </pivotFields>
  <rowFields count="1">
    <field x="2"/>
  </rowFields>
  <rowItems count="12">
    <i>
      <x/>
    </i>
    <i>
      <x v="1"/>
    </i>
    <i>
      <x v="2"/>
    </i>
    <i>
      <x v="3"/>
    </i>
    <i>
      <x v="4"/>
    </i>
    <i>
      <x v="5"/>
    </i>
    <i>
      <x v="6"/>
    </i>
    <i>
      <x v="7"/>
    </i>
    <i>
      <x v="8"/>
    </i>
    <i>
      <x v="9"/>
    </i>
    <i>
      <x v="10"/>
    </i>
    <i t="grand">
      <x/>
    </i>
  </rowItems>
  <colItems count="1">
    <i/>
  </colItems>
  <dataFields count="1">
    <dataField name="Count of Date" fld="0" subtotal="count" baseField="0" baseItem="0"/>
  </dataFields>
  <chartFormats count="4">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8728E0-EB41-4895-86C1-2743810CBE3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F4:AG5" firstHeaderRow="0" firstDataRow="1" firstDataCol="0"/>
  <pivotFields count="15">
    <pivotField numFmtId="14" showAll="0"/>
    <pivotField showAll="0">
      <items count="99">
        <item x="0"/>
        <item x="1"/>
        <item x="2"/>
        <item x="3"/>
        <item x="4"/>
        <item x="5"/>
        <item x="6"/>
        <item x="7"/>
        <item x="8"/>
        <item x="9"/>
        <item x="10"/>
        <item x="12"/>
        <item x="13"/>
        <item x="11"/>
        <item x="14"/>
        <item x="15"/>
        <item x="16"/>
        <item x="17"/>
        <item x="18"/>
        <item x="19"/>
        <item x="20"/>
        <item x="21"/>
        <item x="22"/>
        <item x="23"/>
        <item x="24"/>
        <item x="25"/>
        <item x="26"/>
        <item x="27"/>
        <item x="28"/>
        <item x="29"/>
        <item x="30"/>
        <item x="31"/>
        <item x="32"/>
        <item x="33"/>
        <item x="34"/>
        <item x="35"/>
        <item x="37"/>
        <item x="36"/>
        <item x="38"/>
        <item x="39"/>
        <item x="41"/>
        <item x="42"/>
        <item x="45"/>
        <item x="44"/>
        <item x="47"/>
        <item x="48"/>
        <item x="46"/>
        <item x="50"/>
        <item x="51"/>
        <item x="53"/>
        <item x="49"/>
        <item x="55"/>
        <item x="54"/>
        <item x="56"/>
        <item x="40"/>
        <item x="58"/>
        <item x="59"/>
        <item x="60"/>
        <item x="43"/>
        <item x="61"/>
        <item x="64"/>
        <item x="52"/>
        <item x="65"/>
        <item x="57"/>
        <item x="66"/>
        <item x="67"/>
        <item x="68"/>
        <item x="69"/>
        <item x="70"/>
        <item x="71"/>
        <item x="73"/>
        <item x="72"/>
        <item x="75"/>
        <item x="77"/>
        <item x="76"/>
        <item x="74"/>
        <item x="62"/>
        <item x="78"/>
        <item x="79"/>
        <item x="63"/>
        <item x="80"/>
        <item x="81"/>
        <item x="82"/>
        <item x="83"/>
        <item x="84"/>
        <item x="85"/>
        <item x="86"/>
        <item x="87"/>
        <item x="89"/>
        <item x="88"/>
        <item x="90"/>
        <item x="91"/>
        <item x="92"/>
        <item x="93"/>
        <item x="94"/>
        <item x="95"/>
        <item x="96"/>
        <item x="97"/>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numFmtId="10" showAll="0"/>
  </pivotFields>
  <rowItems count="1">
    <i/>
  </rowItems>
  <colFields count="1">
    <field x="-2"/>
  </colFields>
  <colItems count="2">
    <i>
      <x/>
    </i>
    <i i="1">
      <x v="1"/>
    </i>
  </colItems>
  <dataFields count="2">
    <dataField name="Sum of Total Fatalities" fld="12" baseField="0" baseItem="0"/>
    <dataField name="Sum of Crash survivors" fld="13" baseField="0" baseItem="0"/>
  </dataFields>
  <chartFormats count="8">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1"/>
          </reference>
        </references>
      </pivotArea>
    </chartFormat>
    <chartFormat chart="18" format="12"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1"/>
          </reference>
        </references>
      </pivotArea>
    </chartFormat>
    <chartFormat chart="19" format="12"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4E074F-EEB3-4999-855A-736EDF80AE1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X3:Y102" firstHeaderRow="1" firstDataRow="1" firstDataCol="1"/>
  <pivotFields count="15">
    <pivotField numFmtId="14" showAll="0"/>
    <pivotField axis="axisRow" showAll="0">
      <items count="99">
        <item x="0"/>
        <item x="1"/>
        <item x="2"/>
        <item x="3"/>
        <item x="4"/>
        <item x="5"/>
        <item x="6"/>
        <item x="7"/>
        <item x="8"/>
        <item x="9"/>
        <item x="10"/>
        <item x="12"/>
        <item x="13"/>
        <item x="11"/>
        <item x="14"/>
        <item x="15"/>
        <item x="16"/>
        <item x="17"/>
        <item x="18"/>
        <item x="19"/>
        <item x="20"/>
        <item x="21"/>
        <item x="22"/>
        <item x="23"/>
        <item x="24"/>
        <item x="25"/>
        <item x="26"/>
        <item x="27"/>
        <item x="28"/>
        <item x="29"/>
        <item x="30"/>
        <item x="31"/>
        <item x="32"/>
        <item x="33"/>
        <item x="34"/>
        <item x="35"/>
        <item x="37"/>
        <item x="36"/>
        <item x="38"/>
        <item x="39"/>
        <item x="41"/>
        <item x="42"/>
        <item x="45"/>
        <item x="44"/>
        <item x="47"/>
        <item x="48"/>
        <item x="46"/>
        <item x="50"/>
        <item x="51"/>
        <item x="53"/>
        <item x="49"/>
        <item x="55"/>
        <item x="54"/>
        <item x="56"/>
        <item x="40"/>
        <item x="58"/>
        <item x="59"/>
        <item x="60"/>
        <item x="43"/>
        <item x="61"/>
        <item x="64"/>
        <item x="52"/>
        <item x="65"/>
        <item x="57"/>
        <item x="66"/>
        <item x="67"/>
        <item x="68"/>
        <item x="69"/>
        <item x="70"/>
        <item x="71"/>
        <item x="73"/>
        <item x="72"/>
        <item x="75"/>
        <item x="77"/>
        <item x="76"/>
        <item x="74"/>
        <item x="62"/>
        <item x="78"/>
        <item x="79"/>
        <item x="63"/>
        <item x="80"/>
        <item x="81"/>
        <item x="82"/>
        <item x="83"/>
        <item x="84"/>
        <item x="85"/>
        <item x="86"/>
        <item x="87"/>
        <item x="89"/>
        <item x="88"/>
        <item x="90"/>
        <item x="91"/>
        <item x="92"/>
        <item x="93"/>
        <item x="94"/>
        <item x="95"/>
        <item x="96"/>
        <item x="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0" showAll="0"/>
  </pivotFields>
  <rowFields count="1">
    <field x="1"/>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t="grand">
      <x/>
    </i>
  </rowItems>
  <colItems count="1">
    <i/>
  </colItems>
  <dataFields count="1">
    <dataField name="Average of Survival rate" fld="14" subtotal="average" baseField="1" baseItem="0" numFmtId="10"/>
  </dataFields>
  <chartFormats count="4">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A243323-E096-43A0-B2DC-44CF06CE61F3}" sourceName="Year">
  <pivotTables>
    <pivotTable tabId="6" name="PivotTable9"/>
    <pivotTable tabId="6" name="PivotTable10"/>
    <pivotTable tabId="6" name="PivotTable11"/>
    <pivotTable tabId="6" name="PivotTable12"/>
    <pivotTable tabId="6" name="PivotTable5"/>
    <pivotTable tabId="6" name="PivotTable6"/>
    <pivotTable tabId="6" name="PivotTable7"/>
    <pivotTable tabId="6" name="PivotTable8"/>
  </pivotTables>
  <data>
    <tabular pivotCacheId="1819972256">
      <items count="98">
        <i x="0" s="1"/>
        <i x="1" s="1"/>
        <i x="2" s="1"/>
        <i x="3" s="1"/>
        <i x="4" s="1"/>
        <i x="5" s="1"/>
        <i x="6" s="1"/>
        <i x="7" s="1"/>
        <i x="8" s="1"/>
        <i x="9" s="1"/>
        <i x="10" s="1"/>
        <i x="12" s="1"/>
        <i x="13" s="1"/>
        <i x="11" s="1"/>
        <i x="14" s="1"/>
        <i x="15" s="1"/>
        <i x="16" s="1"/>
        <i x="17" s="1"/>
        <i x="18" s="1"/>
        <i x="19" s="1"/>
        <i x="20" s="1"/>
        <i x="21" s="1"/>
        <i x="22" s="1"/>
        <i x="23" s="1"/>
        <i x="24" s="1"/>
        <i x="25" s="1"/>
        <i x="26" s="1"/>
        <i x="27" s="1"/>
        <i x="28" s="1"/>
        <i x="29" s="1"/>
        <i x="30" s="1"/>
        <i x="31" s="1"/>
        <i x="32" s="1"/>
        <i x="33" s="1"/>
        <i x="34" s="1"/>
        <i x="35" s="1"/>
        <i x="37" s="1"/>
        <i x="36" s="1"/>
        <i x="38" s="1"/>
        <i x="39" s="1"/>
        <i x="41" s="1"/>
        <i x="42" s="1"/>
        <i x="45" s="1"/>
        <i x="44" s="1"/>
        <i x="47" s="1"/>
        <i x="48" s="1"/>
        <i x="46" s="1"/>
        <i x="50" s="1"/>
        <i x="51" s="1"/>
        <i x="53" s="1"/>
        <i x="49" s="1"/>
        <i x="55" s="1"/>
        <i x="54" s="1"/>
        <i x="56" s="1"/>
        <i x="40" s="1"/>
        <i x="58" s="1"/>
        <i x="59" s="1"/>
        <i x="60" s="1"/>
        <i x="43" s="1"/>
        <i x="61" s="1"/>
        <i x="64" s="1"/>
        <i x="52" s="1"/>
        <i x="65" s="1"/>
        <i x="57" s="1"/>
        <i x="66" s="1"/>
        <i x="67" s="1"/>
        <i x="68" s="1"/>
        <i x="69" s="1"/>
        <i x="70" s="1"/>
        <i x="71" s="1"/>
        <i x="73" s="1"/>
        <i x="72" s="1"/>
        <i x="75" s="1"/>
        <i x="77" s="1"/>
        <i x="76" s="1"/>
        <i x="74" s="1"/>
        <i x="62" s="1"/>
        <i x="78" s="1"/>
        <i x="79" s="1"/>
        <i x="63" s="1"/>
        <i x="80" s="1"/>
        <i x="81" s="1"/>
        <i x="82" s="1"/>
        <i x="83" s="1"/>
        <i x="84" s="1"/>
        <i x="85" s="1"/>
        <i x="86" s="1"/>
        <i x="87" s="1"/>
        <i x="89" s="1"/>
        <i x="88" s="1"/>
        <i x="90" s="1"/>
        <i x="91" s="1"/>
        <i x="92" s="1"/>
        <i x="93" s="1"/>
        <i x="94" s="1"/>
        <i x="95" s="1"/>
        <i x="96" s="1"/>
        <i x="9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 xr10:uid="{F04DD744-5F2F-4203-A129-828BC24A9918}" sourceName="Decade">
  <pivotTables>
    <pivotTable tabId="6" name="PivotTable9"/>
  </pivotTables>
  <data>
    <tabular pivotCacheId="1819972256">
      <items count="11">
        <i x="0" s="1"/>
        <i x="1" s="1"/>
        <i x="2" s="1"/>
        <i x="3" s="1"/>
        <i x="4" s="1"/>
        <i x="5" s="1"/>
        <i x="6" s="1"/>
        <i x="7" s="1"/>
        <i x="8" s="1"/>
        <i x="9"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Country" xr10:uid="{8DF2F457-7B00-4BC9-B11C-F4B384A4E98D}" sourceName="Region/Country">
  <pivotTables>
    <pivotTable tabId="6" name="PivotTable9"/>
  </pivotTables>
  <data>
    <tabular pivotCacheId="1819972256">
      <items count="686">
        <i x="520" s="1"/>
        <i x="335" s="1"/>
        <i x="319" s="1"/>
        <i x="321" s="1"/>
        <i x="545" s="1"/>
        <i x="358" s="1"/>
        <i x="246" s="1"/>
        <i x="226" s="1"/>
        <i x="279" s="1"/>
        <i x="685" s="1"/>
        <i x="362" s="1"/>
        <i x="360" s="1"/>
        <i x="588" s="1"/>
        <i x="363" s="1"/>
        <i x="284" s="1"/>
        <i x="624" s="1"/>
        <i x="601" s="1"/>
        <i x="581" s="1"/>
        <i x="497" s="1"/>
        <i x="191" s="1"/>
        <i x="532" s="1"/>
        <i x="427" s="1"/>
        <i x="175" s="1"/>
        <i x="569" s="1"/>
        <i x="192" s="1"/>
        <i x="592" s="1"/>
        <i x="47" s="1"/>
        <i x="64" s="1"/>
        <i x="652" s="1"/>
        <i x="459" s="1"/>
        <i x="138" s="1"/>
        <i x="248" s="1"/>
        <i x="378" s="1"/>
        <i x="261" s="1"/>
        <i x="327" s="1"/>
        <i x="98" s="1"/>
        <i x="156" s="1"/>
        <i x="262" s="1"/>
        <i x="95" s="1"/>
        <i x="522" s="1"/>
        <i x="564" s="1"/>
        <i x="141" s="1"/>
        <i x="140" s="1"/>
        <i x="244" s="1"/>
        <i x="26" s="1"/>
        <i x="306" s="1"/>
        <i x="266" s="1"/>
        <i x="294" s="1"/>
        <i x="586" s="1"/>
        <i x="607" s="1"/>
        <i x="455" s="1"/>
        <i x="238" s="1"/>
        <i x="640" s="1"/>
        <i x="288" s="1"/>
        <i x="538" s="1"/>
        <i x="320" s="1"/>
        <i x="364" s="1"/>
        <i x="644" s="1"/>
        <i x="462" s="1"/>
        <i x="267" s="1"/>
        <i x="416" s="1"/>
        <i x="483" s="1"/>
        <i x="536" s="1"/>
        <i x="58" s="1"/>
        <i x="542" s="1"/>
        <i x="264" s="1"/>
        <i x="221" s="1"/>
        <i x="5" s="1"/>
        <i x="228" s="1"/>
        <i x="579" s="1"/>
        <i x="645" s="1"/>
        <i x="662" s="1"/>
        <i x="272" s="1"/>
        <i x="252" s="1"/>
        <i x="251" s="1"/>
        <i x="411" s="1"/>
        <i x="125" s="1"/>
        <i x="680" s="1"/>
        <i x="111" s="1"/>
        <i x="94" s="1"/>
        <i x="158" s="1"/>
        <i x="178" s="1"/>
        <i x="504" s="1"/>
        <i x="664" s="1"/>
        <i x="454" s="1"/>
        <i x="461" s="1"/>
        <i x="53" s="1"/>
        <i x="161" s="1"/>
        <i x="533" s="1"/>
        <i x="634" s="1"/>
        <i x="510" s="1"/>
        <i x="2" s="1"/>
        <i x="617" s="1"/>
        <i x="666" s="1"/>
        <i x="527" s="1"/>
        <i x="253" s="1"/>
        <i x="74" s="1"/>
        <i x="271" s="1"/>
        <i x="82" s="1"/>
        <i x="6" s="1"/>
        <i x="81" s="1"/>
        <i x="578" s="1"/>
        <i x="130" s="1"/>
        <i x="28" s="1"/>
        <i x="642" s="1"/>
        <i x="440" s="1"/>
        <i x="265" s="1"/>
        <i x="300" s="1"/>
        <i x="83" s="1"/>
        <i x="383" s="1"/>
        <i x="438" s="1"/>
        <i x="633" s="1"/>
        <i x="637" s="1"/>
        <i x="242" s="1"/>
        <i x="503" s="1"/>
        <i x="681" s="1"/>
        <i x="326" s="1"/>
        <i x="560" s="1"/>
        <i x="291" s="1"/>
        <i x="270" s="1"/>
        <i x="635" s="1"/>
        <i x="654" s="1"/>
        <i x="396" s="1"/>
        <i x="133" s="1"/>
        <i x="379" s="1"/>
        <i x="29" s="1"/>
        <i x="196" s="1"/>
        <i x="502" s="1"/>
        <i x="38" s="1"/>
        <i x="96" s="1"/>
        <i x="402" s="1"/>
        <i x="620" s="1"/>
        <i x="656" s="1"/>
        <i x="424" s="1"/>
        <i x="48" s="1"/>
        <i x="583" s="1"/>
        <i x="112" s="1"/>
        <i x="204" s="1"/>
        <i x="295" s="1"/>
        <i x="399" s="1"/>
        <i x="460" s="1"/>
        <i x="612" s="1"/>
        <i x="65" s="1"/>
        <i x="493" s="1"/>
        <i x="394" s="1"/>
        <i x="627" s="1"/>
        <i x="42" s="1"/>
        <i x="239" s="1"/>
        <i x="392" s="1"/>
        <i x="207" s="1"/>
        <i x="361" s="1"/>
        <i x="672" s="1"/>
        <i x="593" s="1"/>
        <i x="684" s="1"/>
        <i x="671" s="1"/>
        <i x="76" s="1"/>
        <i x="528" s="1"/>
        <i x="548" s="1"/>
        <i x="610" s="1"/>
        <i x="630" s="1"/>
        <i x="217" s="1"/>
        <i x="678" s="1"/>
        <i x="166" s="1"/>
        <i x="341" s="1"/>
        <i x="657" s="1"/>
        <i x="144" s="1"/>
        <i x="105" s="1"/>
        <i x="473" s="1"/>
        <i x="584" s="1"/>
        <i x="587" s="1"/>
        <i x="7" s="1"/>
        <i x="16" s="1"/>
        <i x="479" s="1"/>
        <i x="629" s="1"/>
        <i x="488" s="1"/>
        <i x="324" s="1"/>
        <i x="558" s="1"/>
        <i x="508" s="1"/>
        <i x="338" s="1"/>
        <i x="537" s="1"/>
        <i x="89" s="1"/>
        <i x="468" s="1"/>
        <i x="11" s="1"/>
        <i x="386" s="1"/>
        <i x="214" s="1"/>
        <i x="190" s="1"/>
        <i x="305" s="1"/>
        <i x="224" s="1"/>
        <i x="580" s="1"/>
        <i x="380" s="1"/>
        <i x="119" s="1"/>
        <i x="605" s="1"/>
        <i x="506" s="1"/>
        <i x="121" s="1"/>
        <i x="97" s="1"/>
        <i x="40" s="1"/>
        <i x="4" s="1"/>
        <i x="428" s="1"/>
        <i x="417" s="1"/>
        <i x="171" s="1"/>
        <i x="177" s="1"/>
        <i x="420" s="1"/>
        <i x="370" s="1"/>
        <i x="582" s="1"/>
        <i x="61" s="1"/>
        <i x="314" s="1"/>
        <i x="575" s="1"/>
        <i x="352" s="1"/>
        <i x="430" s="1"/>
        <i x="404" s="1"/>
        <i x="480" s="1"/>
        <i x="337" s="1"/>
        <i x="529" s="1"/>
        <i x="595" s="1"/>
        <i x="260" s="1"/>
        <i x="344" s="1"/>
        <i x="498" s="1"/>
        <i x="110" s="1"/>
        <i x="151" s="1"/>
        <i x="330" s="1"/>
        <i x="149" s="1"/>
        <i x="332" s="1"/>
        <i x="530" s="1"/>
        <i x="152" s="1"/>
        <i x="643" s="1"/>
        <i x="385" s="1"/>
        <i x="312" s="1"/>
        <i x="611" s="1"/>
        <i x="477" s="1"/>
        <i x="297" s="1"/>
        <i x="316" s="1"/>
        <i x="453" s="1"/>
        <i x="188" s="1"/>
        <i x="106" s="1"/>
        <i x="206" s="1"/>
        <i x="413" s="1"/>
        <i x="482" s="1"/>
        <i x="433" s="1"/>
        <i x="540" s="1"/>
        <i x="472" s="1"/>
        <i x="41" s="1"/>
        <i x="212" s="1"/>
        <i x="46" s="1"/>
        <i x="222" s="1"/>
        <i x="88" s="1"/>
        <i x="20" s="1"/>
        <i x="519" s="1"/>
        <i x="131" s="1"/>
        <i x="641" s="1"/>
        <i x="389" s="1"/>
        <i x="162" s="1"/>
        <i x="17" s="1"/>
        <i x="148" s="1"/>
        <i x="669" s="1"/>
        <i x="603" s="1"/>
        <i x="18" s="1"/>
        <i x="68" s="1"/>
        <i x="139" s="1"/>
        <i x="172" s="1"/>
        <i x="594" s="1"/>
        <i x="491" s="1"/>
        <i x="549" s="1"/>
        <i x="181" s="1"/>
        <i x="31" s="1"/>
        <i x="183" s="1"/>
        <i x="334" s="1"/>
        <i x="276" s="1"/>
        <i x="137" s="1"/>
        <i x="591" s="1"/>
        <i x="511" s="1"/>
        <i x="117" s="1"/>
        <i x="590" s="1"/>
        <i x="308" s="1"/>
        <i x="56" s="1"/>
        <i x="516" s="1"/>
        <i x="660" s="1"/>
        <i x="486" s="1"/>
        <i x="448" s="1"/>
        <i x="30" s="1"/>
        <i x="173" s="1"/>
        <i x="135" s="1"/>
        <i x="464" s="1"/>
        <i x="606" s="1"/>
        <i x="484" s="1"/>
        <i x="347" s="1"/>
        <i x="639" s="1"/>
        <i x="576" s="1"/>
        <i x="475" s="1"/>
        <i x="216" s="1"/>
        <i x="317" s="1"/>
        <i x="275" s="1"/>
        <i x="400" s="1"/>
        <i x="93" s="1"/>
        <i x="550" s="1"/>
        <i x="568" s="1"/>
        <i x="256" s="1"/>
        <i x="187" s="1"/>
        <i x="165" s="1"/>
        <i x="458" s="1"/>
        <i x="231" s="1"/>
        <i x="443" s="1"/>
        <i x="328" s="1"/>
        <i x="571" s="1"/>
        <i x="127" s="1"/>
        <i x="220" s="1"/>
        <i x="494" s="1"/>
        <i x="356" s="1"/>
        <i x="390" s="1"/>
        <i x="534" s="1"/>
        <i x="589" s="1"/>
        <i x="73" s="1"/>
        <i x="313" s="1"/>
        <i x="353" s="1"/>
        <i x="421" s="1"/>
        <i x="397" s="1"/>
        <i x="555" s="1"/>
        <i x="202" s="1"/>
        <i x="249" s="1"/>
        <i x="258" s="1"/>
        <i x="197" s="1"/>
        <i x="636" s="1"/>
        <i x="235" s="1"/>
        <i x="79" s="1"/>
        <i x="616" s="1"/>
        <i x="348" s="1"/>
        <i x="269" s="1"/>
        <i x="250" s="1"/>
        <i x="185" s="1"/>
        <i x="15" s="1"/>
        <i x="315" s="1"/>
        <i x="75" s="1"/>
        <i x="367" s="1"/>
        <i x="517" s="1"/>
        <i x="49" s="1"/>
        <i x="72" s="1"/>
        <i x="70" s="1"/>
        <i x="613" s="1"/>
        <i x="523" s="1"/>
        <i x="90" s="1"/>
        <i x="223" s="1"/>
        <i x="445" s="1"/>
        <i x="340" s="1"/>
        <i x="570" s="1"/>
        <i x="55" s="1"/>
        <i x="22" s="1"/>
        <i x="107" s="1"/>
        <i x="102" s="1"/>
        <i x="143" s="1"/>
        <i x="426" s="1"/>
        <i x="679" s="1"/>
        <i x="567" s="1"/>
        <i x="572" s="1"/>
        <i x="104" s="1"/>
        <i x="32" s="1"/>
        <i x="342" s="1"/>
        <i x="632" s="1"/>
        <i x="544" s="1"/>
        <i x="387" s="1"/>
        <i x="373" s="1"/>
        <i x="304" s="1"/>
        <i x="559" s="1"/>
        <i x="658" s="1"/>
        <i x="676" s="1"/>
        <i x="219" s="1"/>
        <i x="526" s="1"/>
        <i x="435" s="1"/>
        <i x="561" s="1"/>
        <i x="134" s="1"/>
        <i x="366" s="1"/>
        <i x="376" s="1"/>
        <i x="382" s="1"/>
        <i x="257" s="1"/>
        <i x="201" s="1"/>
        <i x="683" s="1"/>
        <i x="492" s="1"/>
        <i x="673" s="1"/>
        <i x="514" s="1"/>
        <i x="118" s="1"/>
        <i x="599" s="1"/>
        <i x="602" s="1"/>
        <i x="474" s="1"/>
        <i x="625" s="1"/>
        <i x="160" s="1"/>
        <i x="108" s="1"/>
        <i x="409" s="1"/>
        <i x="395" s="1"/>
        <i x="255" s="1"/>
        <i x="471" s="1"/>
        <i x="429" s="1"/>
        <i x="585" s="1"/>
        <i x="369" s="1"/>
        <i x="546" s="1"/>
        <i x="422" s="1"/>
        <i x="92" s="1"/>
        <i x="52" s="1"/>
        <i x="303" s="1"/>
        <i x="57" s="1"/>
        <i x="446" s="1"/>
        <i x="126" s="1"/>
        <i x="25" s="1"/>
        <i x="619" s="1"/>
        <i x="122" s="1"/>
        <i x="292" s="1"/>
        <i x="1" s="1"/>
        <i x="67" s="1"/>
        <i x="365" s="1"/>
        <i x="43" s="1"/>
        <i x="339" s="1"/>
        <i x="349" s="1"/>
        <i x="325" s="1"/>
        <i x="78" s="1"/>
        <i x="163" s="1"/>
        <i x="371" s="1"/>
        <i x="179" s="1"/>
        <i x="487" s="1"/>
        <i x="198" s="1"/>
        <i x="653" s="1"/>
        <i x="259" s="1"/>
        <i x="176" s="1"/>
        <i x="169" s="1"/>
        <i x="401" s="1"/>
        <i x="280" s="1"/>
        <i x="203" s="1"/>
        <i x="9" s="1"/>
        <i x="562" s="1"/>
        <i x="403" s="1"/>
        <i x="600" s="1"/>
        <i x="273" s="1"/>
        <i x="622" s="1"/>
        <i x="469" s="1"/>
        <i x="281" s="1"/>
        <i x="116" s="1"/>
        <i x="631" s="1"/>
        <i x="103" s="1"/>
        <i x="623" s="1"/>
        <i x="418" s="1"/>
        <i x="598" s="1"/>
        <i x="597" s="1"/>
        <i x="27" s="1"/>
        <i x="541" s="1"/>
        <i x="414" s="1"/>
        <i x="87" s="1"/>
        <i x="626" s="1"/>
        <i x="180" s="1"/>
        <i x="245" s="1"/>
        <i x="230" s="1"/>
        <i x="408" s="1"/>
        <i x="24" s="1"/>
        <i x="322" s="1"/>
        <i x="490" s="1"/>
        <i x="283" s="1"/>
        <i x="466" s="1"/>
        <i x="199" s="1"/>
        <i x="147" s="1"/>
        <i x="63" s="1"/>
        <i x="8" s="1"/>
        <i x="381" s="1"/>
        <i x="663" s="1"/>
        <i x="345" s="1"/>
        <i x="675" s="1"/>
        <i x="153" s="1"/>
        <i x="80" s="1"/>
        <i x="521" s="1"/>
        <i x="535" s="1"/>
        <i x="441" s="1"/>
        <i x="168" s="1"/>
        <i x="290" s="1"/>
        <i x="189" s="1"/>
        <i x="298" s="1"/>
        <i x="200" s="1"/>
        <i x="234" s="1"/>
        <i x="682" s="1"/>
        <i x="515" s="1"/>
        <i x="489" s="1"/>
        <i x="10" s="1"/>
        <i x="13" s="1"/>
        <i x="318" s="1"/>
        <i x="142" s="1"/>
        <i x="372" s="1"/>
        <i x="170" s="1"/>
        <i x="218" s="1"/>
        <i x="154" s="1"/>
        <i x="419" s="1"/>
        <i x="129" s="1"/>
        <i x="44" s="1"/>
        <i x="451" s="1"/>
        <i x="556" s="1"/>
        <i x="513" s="1"/>
        <i x="37" s="1"/>
        <i x="50" s="1"/>
        <i x="12" s="1"/>
        <i x="35" s="1"/>
        <i x="254" s="1"/>
        <i x="311" s="1"/>
        <i x="3" s="1"/>
        <i x="309" s="1"/>
        <i x="456" s="1"/>
        <i x="208" s="1"/>
        <i x="225" s="1"/>
        <i x="136" s="1"/>
        <i x="227" s="1"/>
        <i x="124" s="1"/>
        <i x="186" s="1"/>
        <i x="439" s="1"/>
        <i x="659" s="1"/>
        <i x="301" s="1"/>
        <i x="194" s="1"/>
        <i x="14" s="1"/>
        <i x="215" s="1"/>
        <i x="101" s="1"/>
        <i x="478" s="1"/>
        <i x="350" s="1"/>
        <i x="193" s="1"/>
        <i x="377" s="1"/>
        <i x="233" s="1"/>
        <i x="167" s="1"/>
        <i x="237" s="1"/>
        <i x="670" s="1"/>
        <i x="157" s="1"/>
        <i x="507" s="1"/>
        <i x="45" s="1"/>
        <i x="336" s="1"/>
        <i x="444" s="1"/>
        <i x="174" s="1"/>
        <i x="213" s="1"/>
        <i x="615" s="1"/>
        <i x="120" s="1"/>
        <i x="650" s="1"/>
        <i x="646" s="1"/>
        <i x="405" s="1"/>
        <i x="406" s="1"/>
        <i x="505" s="1"/>
        <i x="499" s="1"/>
        <i x="668" s="1"/>
        <i x="495" s="1"/>
        <i x="359" s="1"/>
        <i x="33" s="1"/>
        <i x="512" s="1"/>
        <i x="34" s="1"/>
        <i x="524" s="1"/>
        <i x="557" s="1"/>
        <i x="329" s="1"/>
        <i x="531" s="1"/>
        <i x="525" s="1"/>
        <i x="457" s="1"/>
        <i x="621" s="1"/>
        <i x="604" s="1"/>
        <i x="574" s="1"/>
        <i x="661" s="1"/>
        <i x="655" s="1"/>
        <i x="346" s="1"/>
        <i x="355" s="1"/>
        <i x="299" s="1"/>
        <i x="274" s="1"/>
        <i x="674" s="1"/>
        <i x="77" s="1"/>
        <i x="310" s="1"/>
        <i x="150" s="1"/>
        <i x="155" s="1"/>
        <i x="211" s="1"/>
        <i x="205" s="1"/>
        <i x="509" s="1"/>
        <i x="552" s="1"/>
        <i x="450" s="1"/>
        <i x="553" s="1"/>
        <i x="436" s="1"/>
        <i x="667" s="1"/>
        <i x="573" s="1"/>
        <i x="285" s="1"/>
        <i x="286" s="1"/>
        <i x="293" s="1"/>
        <i x="287" s="1"/>
        <i x="388" s="1"/>
        <i x="500" s="1"/>
        <i x="449" s="1"/>
        <i x="368" s="1"/>
        <i x="84" s="1"/>
        <i x="407" s="1"/>
        <i x="113" s="1"/>
        <i x="184" s="1"/>
        <i x="638" s="1"/>
        <i x="289" s="1"/>
        <i x="247" s="1"/>
        <i x="146" s="1"/>
        <i x="354" s="1"/>
        <i x="434" s="1"/>
        <i x="476" s="1"/>
        <i x="547" s="1"/>
        <i x="19" s="1"/>
        <i x="209" s="1"/>
        <i x="648" s="1"/>
        <i x="437" s="1"/>
        <i x="123" s="1"/>
        <i x="384" s="1"/>
        <i x="565" s="1"/>
        <i x="647" s="1"/>
        <i x="71" s="1"/>
        <i x="398" s="1"/>
        <i x="115" s="1"/>
        <i x="66" s="1"/>
        <i x="91" s="1"/>
        <i x="452" s="1"/>
        <i x="229" s="1"/>
        <i x="596" s="1"/>
        <i x="132" s="1"/>
        <i x="518" s="1"/>
        <i x="665" s="1"/>
        <i x="195" s="1"/>
        <i x="357" s="1"/>
        <i x="60" s="1"/>
        <i x="59" s="1"/>
        <i x="86" s="1"/>
        <i x="145" s="1"/>
        <i x="470" s="1"/>
        <i x="554" s="1"/>
        <i x="159" s="1"/>
        <i x="278" s="1"/>
        <i x="628" s="1"/>
        <i x="114" s="1"/>
        <i x="651" s="1"/>
        <i x="243" s="1"/>
        <i x="609" s="1"/>
        <i x="577" s="1"/>
        <i x="677" s="1"/>
        <i x="566" s="1"/>
        <i x="128" s="1"/>
        <i x="467" s="1"/>
        <i x="539" s="1"/>
        <i x="393" s="1"/>
        <i x="481" s="1"/>
        <i x="374" s="1"/>
        <i x="431" s="1"/>
        <i x="100" s="1"/>
        <i x="282" s="1"/>
        <i x="614" s="1"/>
        <i x="39" s="1"/>
        <i x="54" s="1"/>
        <i x="465" s="1"/>
        <i x="51" s="1"/>
        <i x="425" s="1"/>
        <i x="333" s="1"/>
        <i x="85" s="1"/>
        <i x="463" s="1"/>
        <i x="331" s="1"/>
        <i x="351" s="1"/>
        <i x="608" s="1"/>
        <i x="442" s="1"/>
        <i x="210" s="1"/>
        <i x="447" s="1"/>
        <i x="551" s="1"/>
        <i x="109" s="1"/>
        <i x="164" s="1"/>
        <i x="241" s="1"/>
        <i x="375" s="1"/>
        <i x="0" s="1"/>
        <i x="649" s="1"/>
        <i x="543" s="1"/>
        <i x="412" s="1"/>
        <i x="410" s="1"/>
        <i x="263" s="1"/>
        <i x="232" s="1"/>
        <i x="307" s="1"/>
        <i x="69" s="1"/>
        <i x="182" s="1"/>
        <i x="323" s="1"/>
        <i x="277" s="1"/>
        <i x="302" s="1"/>
        <i x="501" s="1"/>
        <i x="268" s="1"/>
        <i x="496" s="1"/>
        <i x="62" s="1"/>
        <i x="432" s="1"/>
        <i x="423" s="1"/>
        <i x="23" s="1"/>
        <i x="485" s="1"/>
        <i x="36" s="1"/>
        <i x="21" s="1"/>
        <i x="391" s="1"/>
        <i x="618" s="1"/>
        <i x="99" s="1"/>
        <i x="240" s="1"/>
        <i x="236" s="1"/>
        <i x="563" s="1"/>
        <i x="343" s="1"/>
        <i x="296" s="1"/>
        <i x="4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9853B91-A04B-4AFE-8AFB-D13CD7DE811F}" cache="Slicer_Year" caption="Year" rowHeight="209550"/>
  <slicer name="Decade" xr10:uid="{6A6E5C82-6379-417A-A45F-C06ED50C61D8}" cache="Slicer_Decade" caption="Decade" rowHeight="209550"/>
  <slicer name="Region/Country" xr10:uid="{7CA5876E-2515-4259-BA6D-E1D767D1091A}" cache="Slicer_Region_Country" caption="Region/Country" startItem="6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0FCFE8-1697-456A-B11A-AB9B11FD9B19}" name="Table1" displayName="Table1" ref="A1:O5269" totalsRowShown="0" headerRowDxfId="16" dataDxfId="15">
  <autoFilter ref="A1:O5269" xr:uid="{9D0FCFE8-1697-456A-B11A-AB9B11FD9B19}"/>
  <tableColumns count="15">
    <tableColumn id="1" xr3:uid="{B7B84C9D-8BE9-4D35-BCB4-40205717F9CF}" name="Date" dataDxfId="14"/>
    <tableColumn id="2" xr3:uid="{F96D8979-BB61-40C3-822F-24CD227D9392}" name="Year" dataDxfId="13">
      <calculatedColumnFormula>YEAR(A2)</calculatedColumnFormula>
    </tableColumn>
    <tableColumn id="3" xr3:uid="{DDAC33BB-A7E7-4AD9-A251-81ABF87D6A59}" name="Decade" dataDxfId="12">
      <calculatedColumnFormula>FLOOR(B2,10)</calculatedColumnFormula>
    </tableColumn>
    <tableColumn id="4" xr3:uid="{AF55A218-D960-41A1-9736-88EBAB23FB54}" name="Month" dataDxfId="11"/>
    <tableColumn id="5" xr3:uid="{DCFD3926-5B20-474C-9A89-08935D238439}" name="Time" dataDxfId="10"/>
    <tableColumn id="6" xr3:uid="{02B20F91-C3C7-4D40-8DF2-A6BA38826EC7}" name="Location" dataDxfId="9"/>
    <tableColumn id="7" xr3:uid="{FC590DD5-5B96-4C26-9AFF-24BA22777B85}" name="Region/Country" dataDxfId="8">
      <calculatedColumnFormula>IFERROR(TRIM(RIGHT(F2,LEN(F2)-FIND(",",F2))), F2)</calculatedColumnFormula>
    </tableColumn>
    <tableColumn id="8" xr3:uid="{80021D3D-8A58-491B-943C-80760FA1BAC8}" name="Operator" dataDxfId="7"/>
    <tableColumn id="9" xr3:uid="{53E82D3C-2F47-44B6-89EE-683C78B4A7E9}" name="Type" dataDxfId="6"/>
    <tableColumn id="10" xr3:uid="{ACC998B1-63BA-4A3C-A163-C6DC7577AAF5}" name="Aboard" dataDxfId="5"/>
    <tableColumn id="11" xr3:uid="{B2442611-D2CE-4327-B13D-E5F9BB0F76F0}" name="Fatalities" dataDxfId="4"/>
    <tableColumn id="12" xr3:uid="{832CC1CD-5A19-4F5A-A66E-9FF0B3BBDF26}" name="Ground" dataDxfId="3"/>
    <tableColumn id="13" xr3:uid="{3C9FB7EB-395C-441B-AF0E-6625D2FA5A82}" name="Total Fatalities" dataDxfId="2">
      <calculatedColumnFormula>IFERROR(K2+L2,0)</calculatedColumnFormula>
    </tableColumn>
    <tableColumn id="14" xr3:uid="{30122669-5D6D-40E2-B5FE-9D633A15FAEC}" name="Crash survivors" dataDxfId="1">
      <calculatedColumnFormula>IF(J2=0,0,MAX(J2-K2,0))</calculatedColumnFormula>
    </tableColumn>
    <tableColumn id="15" xr3:uid="{67C41561-53A4-465B-99A0-B461F6293E8D}" name="Survival rate" dataDxfId="0">
      <calculatedColumnFormula>IFERROR(N2/J2,0)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5271"/>
  <sheetViews>
    <sheetView workbookViewId="0"/>
  </sheetViews>
  <sheetFormatPr defaultColWidth="12.6640625" defaultRowHeight="15.75" customHeight="1" x14ac:dyDescent="0.25"/>
  <cols>
    <col min="2" max="4" width="19.109375" customWidth="1"/>
    <col min="5" max="5" width="16.33203125" customWidth="1"/>
    <col min="6" max="6" width="36.33203125" customWidth="1"/>
    <col min="7" max="7" width="28.44140625" customWidth="1"/>
    <col min="8" max="8" width="52.33203125" customWidth="1"/>
    <col min="9" max="9" width="23" customWidth="1"/>
    <col min="10" max="10" width="17.6640625" customWidth="1"/>
    <col min="11" max="11" width="19.21875" customWidth="1"/>
    <col min="12" max="12" width="17.77734375" customWidth="1"/>
    <col min="13" max="13" width="19.109375" customWidth="1"/>
    <col min="14" max="14" width="24.33203125" customWidth="1"/>
    <col min="15" max="15" width="23.109375" customWidth="1"/>
  </cols>
  <sheetData>
    <row r="1" spans="1:16" ht="15.75" customHeight="1" x14ac:dyDescent="0.35">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row>
    <row r="2" spans="1:16" ht="13.2" x14ac:dyDescent="0.25">
      <c r="A2" s="3">
        <v>3183</v>
      </c>
      <c r="B2" s="4">
        <f t="shared" ref="B2:B256" si="0">YEAR(A2)</f>
        <v>1908</v>
      </c>
      <c r="C2" s="4">
        <f t="shared" ref="C2:C256" si="1">FLOOR(B2,10)</f>
        <v>1900</v>
      </c>
      <c r="D2" s="4" t="s">
        <v>15</v>
      </c>
      <c r="E2" s="5">
        <v>0.72083333333333333</v>
      </c>
      <c r="F2" s="6" t="s">
        <v>16</v>
      </c>
      <c r="G2" s="6" t="str">
        <f t="shared" ref="G2:G143" si="2">IFERROR(TRIM(RIGHT(F2,LEN(F2)-FIND(",",F2))), F2)</f>
        <v>Virginia</v>
      </c>
      <c r="H2" s="6" t="s">
        <v>17</v>
      </c>
      <c r="I2" s="6" t="s">
        <v>18</v>
      </c>
      <c r="J2" s="6">
        <v>2</v>
      </c>
      <c r="K2" s="6">
        <v>1</v>
      </c>
      <c r="L2" s="6">
        <v>0</v>
      </c>
      <c r="M2" s="6">
        <f t="shared" ref="M2:M256" si="3">IFERROR(K2+L2,0)</f>
        <v>1</v>
      </c>
      <c r="N2" s="6">
        <f t="shared" ref="N2:N256" si="4">IF(J2=0,0,MAX(J2-K2,0))</f>
        <v>1</v>
      </c>
      <c r="O2" s="7">
        <f t="shared" ref="O2:O256" si="5">IFERROR(N2/J2,0)</f>
        <v>0.5</v>
      </c>
    </row>
    <row r="3" spans="1:16" ht="13.2" x14ac:dyDescent="0.25">
      <c r="A3" s="3">
        <v>4577</v>
      </c>
      <c r="B3" s="4">
        <f t="shared" si="0"/>
        <v>1912</v>
      </c>
      <c r="C3" s="4">
        <f t="shared" si="1"/>
        <v>1910</v>
      </c>
      <c r="D3" s="4" t="s">
        <v>19</v>
      </c>
      <c r="E3" s="5">
        <v>0.27083333333333331</v>
      </c>
      <c r="F3" s="6" t="s">
        <v>20</v>
      </c>
      <c r="G3" s="6" t="str">
        <f t="shared" si="2"/>
        <v>New Jersey</v>
      </c>
      <c r="H3" s="6" t="s">
        <v>21</v>
      </c>
      <c r="I3" s="6" t="s">
        <v>22</v>
      </c>
      <c r="J3" s="6">
        <v>5</v>
      </c>
      <c r="K3" s="6">
        <v>5</v>
      </c>
      <c r="L3" s="6">
        <v>0</v>
      </c>
      <c r="M3" s="6">
        <f t="shared" si="3"/>
        <v>5</v>
      </c>
      <c r="N3" s="6">
        <f t="shared" si="4"/>
        <v>0</v>
      </c>
      <c r="O3" s="7">
        <f t="shared" si="5"/>
        <v>0</v>
      </c>
    </row>
    <row r="4" spans="1:16" ht="13.2" x14ac:dyDescent="0.25">
      <c r="A4" s="3">
        <v>4967</v>
      </c>
      <c r="B4" s="4">
        <f t="shared" si="0"/>
        <v>1913</v>
      </c>
      <c r="C4" s="4">
        <f t="shared" si="1"/>
        <v>1910</v>
      </c>
      <c r="D4" s="4" t="s">
        <v>23</v>
      </c>
      <c r="E4" s="5" t="s">
        <v>24</v>
      </c>
      <c r="F4" s="6" t="s">
        <v>25</v>
      </c>
      <c r="G4" s="6" t="str">
        <f t="shared" si="2"/>
        <v>British Columbia, Canada</v>
      </c>
      <c r="H4" s="6" t="s">
        <v>26</v>
      </c>
      <c r="I4" s="6" t="s">
        <v>27</v>
      </c>
      <c r="J4" s="6">
        <v>1</v>
      </c>
      <c r="K4" s="6">
        <v>1</v>
      </c>
      <c r="L4" s="6">
        <v>0</v>
      </c>
      <c r="M4" s="6">
        <f t="shared" si="3"/>
        <v>1</v>
      </c>
      <c r="N4" s="6">
        <f t="shared" si="4"/>
        <v>0</v>
      </c>
      <c r="O4" s="7">
        <f t="shared" si="5"/>
        <v>0</v>
      </c>
    </row>
    <row r="5" spans="1:16" ht="13.2" x14ac:dyDescent="0.25">
      <c r="A5" s="3">
        <v>5001</v>
      </c>
      <c r="B5" s="4">
        <f t="shared" si="0"/>
        <v>1913</v>
      </c>
      <c r="C5" s="4">
        <f t="shared" si="1"/>
        <v>1910</v>
      </c>
      <c r="D5" s="4" t="s">
        <v>15</v>
      </c>
      <c r="E5" s="5">
        <v>0.77083333333333337</v>
      </c>
      <c r="F5" s="6" t="s">
        <v>28</v>
      </c>
      <c r="G5" s="6" t="str">
        <f t="shared" si="2"/>
        <v>Over the North Sea</v>
      </c>
      <c r="H5" s="6" t="s">
        <v>29</v>
      </c>
      <c r="I5" s="6" t="s">
        <v>30</v>
      </c>
      <c r="J5" s="6">
        <v>20</v>
      </c>
      <c r="K5" s="6">
        <v>14</v>
      </c>
      <c r="L5" s="6">
        <v>0</v>
      </c>
      <c r="M5" s="6">
        <f t="shared" si="3"/>
        <v>14</v>
      </c>
      <c r="N5" s="6">
        <f t="shared" si="4"/>
        <v>6</v>
      </c>
      <c r="O5" s="7">
        <f t="shared" si="5"/>
        <v>0.3</v>
      </c>
    </row>
    <row r="6" spans="1:16" ht="13.2" x14ac:dyDescent="0.25">
      <c r="A6" s="3">
        <v>5039</v>
      </c>
      <c r="B6" s="4">
        <f t="shared" si="0"/>
        <v>1913</v>
      </c>
      <c r="C6" s="4">
        <f t="shared" si="1"/>
        <v>1910</v>
      </c>
      <c r="D6" s="4" t="s">
        <v>31</v>
      </c>
      <c r="E6" s="5">
        <v>0.4375</v>
      </c>
      <c r="F6" s="6" t="s">
        <v>32</v>
      </c>
      <c r="G6" s="6" t="str">
        <f t="shared" si="2"/>
        <v>Germany</v>
      </c>
      <c r="H6" s="6" t="s">
        <v>29</v>
      </c>
      <c r="I6" s="6" t="s">
        <v>33</v>
      </c>
      <c r="J6" s="6">
        <v>30</v>
      </c>
      <c r="K6" s="6">
        <v>30</v>
      </c>
      <c r="L6" s="6">
        <v>0</v>
      </c>
      <c r="M6" s="6">
        <f t="shared" si="3"/>
        <v>30</v>
      </c>
      <c r="N6" s="6">
        <f t="shared" si="4"/>
        <v>0</v>
      </c>
      <c r="O6" s="7">
        <f t="shared" si="5"/>
        <v>0</v>
      </c>
    </row>
    <row r="7" spans="1:16" ht="13.2" x14ac:dyDescent="0.25">
      <c r="A7" s="3">
        <v>5543</v>
      </c>
      <c r="B7" s="4">
        <f t="shared" si="0"/>
        <v>1915</v>
      </c>
      <c r="C7" s="4">
        <f t="shared" si="1"/>
        <v>1910</v>
      </c>
      <c r="D7" s="4" t="s">
        <v>34</v>
      </c>
      <c r="E7" s="5">
        <v>4.1666666666666664E-2</v>
      </c>
      <c r="F7" s="6" t="s">
        <v>35</v>
      </c>
      <c r="G7" s="6" t="str">
        <f t="shared" si="2"/>
        <v>Belgium</v>
      </c>
      <c r="H7" s="6" t="s">
        <v>29</v>
      </c>
      <c r="I7" s="6" t="s">
        <v>36</v>
      </c>
      <c r="J7" s="6">
        <v>41</v>
      </c>
      <c r="K7" s="6">
        <v>21</v>
      </c>
      <c r="L7" s="6">
        <v>0</v>
      </c>
      <c r="M7" s="6">
        <f t="shared" si="3"/>
        <v>21</v>
      </c>
      <c r="N7" s="6">
        <f t="shared" si="4"/>
        <v>20</v>
      </c>
      <c r="O7" s="7">
        <f t="shared" si="5"/>
        <v>0.48780487804878048</v>
      </c>
    </row>
    <row r="8" spans="1:16" ht="13.2" x14ac:dyDescent="0.25">
      <c r="A8" s="3">
        <v>5725</v>
      </c>
      <c r="B8" s="4">
        <f t="shared" si="0"/>
        <v>1915</v>
      </c>
      <c r="C8" s="4">
        <f t="shared" si="1"/>
        <v>1910</v>
      </c>
      <c r="D8" s="4" t="s">
        <v>15</v>
      </c>
      <c r="E8" s="5">
        <v>0.63888888888888884</v>
      </c>
      <c r="F8" s="6" t="s">
        <v>37</v>
      </c>
      <c r="G8" s="6" t="str">
        <f t="shared" si="2"/>
        <v>Germany</v>
      </c>
      <c r="H8" s="6" t="s">
        <v>29</v>
      </c>
      <c r="I8" s="6" t="s">
        <v>38</v>
      </c>
      <c r="J8" s="6">
        <v>19</v>
      </c>
      <c r="K8" s="6">
        <v>19</v>
      </c>
      <c r="L8" s="6">
        <v>0</v>
      </c>
      <c r="M8" s="6">
        <f t="shared" si="3"/>
        <v>19</v>
      </c>
      <c r="N8" s="6">
        <f t="shared" si="4"/>
        <v>0</v>
      </c>
      <c r="O8" s="7">
        <f t="shared" si="5"/>
        <v>0</v>
      </c>
    </row>
    <row r="9" spans="1:16" ht="13.2" x14ac:dyDescent="0.25">
      <c r="A9" s="3">
        <v>6054</v>
      </c>
      <c r="B9" s="4">
        <f t="shared" si="0"/>
        <v>1916</v>
      </c>
      <c r="C9" s="4">
        <f t="shared" si="1"/>
        <v>1910</v>
      </c>
      <c r="D9" s="4" t="s">
        <v>19</v>
      </c>
      <c r="E9" s="5" t="s">
        <v>24</v>
      </c>
      <c r="F9" s="6" t="s">
        <v>39</v>
      </c>
      <c r="G9" s="6" t="str">
        <f t="shared" si="2"/>
        <v>Bulgeria</v>
      </c>
      <c r="H9" s="6" t="s">
        <v>40</v>
      </c>
      <c r="I9" s="6" t="s">
        <v>41</v>
      </c>
      <c r="J9" s="6">
        <v>20</v>
      </c>
      <c r="K9" s="6">
        <v>20</v>
      </c>
      <c r="L9" s="6">
        <v>0</v>
      </c>
      <c r="M9" s="6">
        <f t="shared" si="3"/>
        <v>20</v>
      </c>
      <c r="N9" s="6">
        <f t="shared" si="4"/>
        <v>0</v>
      </c>
      <c r="O9" s="7">
        <f t="shared" si="5"/>
        <v>0</v>
      </c>
    </row>
    <row r="10" spans="1:16" ht="13.2" x14ac:dyDescent="0.25">
      <c r="A10" s="3">
        <v>6112</v>
      </c>
      <c r="B10" s="4">
        <f t="shared" si="0"/>
        <v>1916</v>
      </c>
      <c r="C10" s="4">
        <f t="shared" si="1"/>
        <v>1910</v>
      </c>
      <c r="D10" s="4" t="s">
        <v>15</v>
      </c>
      <c r="E10" s="5">
        <v>4.1666666666666664E-2</v>
      </c>
      <c r="F10" s="6" t="s">
        <v>42</v>
      </c>
      <c r="G10" s="6" t="str">
        <f t="shared" si="2"/>
        <v>England</v>
      </c>
      <c r="H10" s="6" t="s">
        <v>29</v>
      </c>
      <c r="I10" s="6" t="s">
        <v>43</v>
      </c>
      <c r="J10" s="6">
        <v>22</v>
      </c>
      <c r="K10" s="6">
        <v>22</v>
      </c>
      <c r="L10" s="6">
        <v>0</v>
      </c>
      <c r="M10" s="6">
        <f t="shared" si="3"/>
        <v>22</v>
      </c>
      <c r="N10" s="6">
        <f t="shared" si="4"/>
        <v>0</v>
      </c>
      <c r="O10" s="7">
        <f t="shared" si="5"/>
        <v>0</v>
      </c>
    </row>
    <row r="11" spans="1:16" ht="13.2" x14ac:dyDescent="0.25">
      <c r="A11" s="3">
        <v>6119</v>
      </c>
      <c r="B11" s="4">
        <f t="shared" si="0"/>
        <v>1916</v>
      </c>
      <c r="C11" s="4">
        <f t="shared" si="1"/>
        <v>1910</v>
      </c>
      <c r="D11" s="4" t="s">
        <v>31</v>
      </c>
      <c r="E11" s="5">
        <v>0.98958333333333337</v>
      </c>
      <c r="F11" s="6" t="s">
        <v>44</v>
      </c>
      <c r="G11" s="6" t="str">
        <f t="shared" si="2"/>
        <v>England</v>
      </c>
      <c r="H11" s="6" t="s">
        <v>29</v>
      </c>
      <c r="I11" s="6" t="s">
        <v>45</v>
      </c>
      <c r="J11" s="6">
        <v>19</v>
      </c>
      <c r="K11" s="6">
        <v>19</v>
      </c>
      <c r="L11" s="6">
        <v>0</v>
      </c>
      <c r="M11" s="6">
        <f t="shared" si="3"/>
        <v>19</v>
      </c>
      <c r="N11" s="6">
        <f t="shared" si="4"/>
        <v>0</v>
      </c>
      <c r="O11" s="7">
        <f t="shared" si="5"/>
        <v>0</v>
      </c>
    </row>
    <row r="12" spans="1:16" ht="13.2" x14ac:dyDescent="0.25">
      <c r="A12" s="3">
        <v>6170</v>
      </c>
      <c r="B12" s="4">
        <f t="shared" si="0"/>
        <v>1916</v>
      </c>
      <c r="C12" s="4">
        <f t="shared" si="1"/>
        <v>1910</v>
      </c>
      <c r="D12" s="4" t="s">
        <v>46</v>
      </c>
      <c r="E12" s="5" t="s">
        <v>24</v>
      </c>
      <c r="F12" s="6" t="s">
        <v>47</v>
      </c>
      <c r="G12" s="6" t="str">
        <f t="shared" si="2"/>
        <v>Germany</v>
      </c>
      <c r="H12" s="6" t="s">
        <v>40</v>
      </c>
      <c r="I12" s="6" t="s">
        <v>48</v>
      </c>
      <c r="J12" s="6">
        <v>28</v>
      </c>
      <c r="K12" s="6">
        <v>27</v>
      </c>
      <c r="L12" s="6">
        <v>0</v>
      </c>
      <c r="M12" s="6">
        <f t="shared" si="3"/>
        <v>27</v>
      </c>
      <c r="N12" s="6">
        <f t="shared" si="4"/>
        <v>1</v>
      </c>
      <c r="O12" s="7">
        <f t="shared" si="5"/>
        <v>3.5714285714285712E-2</v>
      </c>
    </row>
    <row r="13" spans="1:16" ht="13.2" x14ac:dyDescent="0.25">
      <c r="A13" s="3">
        <v>6177</v>
      </c>
      <c r="B13" s="4">
        <f t="shared" si="0"/>
        <v>1916</v>
      </c>
      <c r="C13" s="4">
        <f t="shared" si="1"/>
        <v>1910</v>
      </c>
      <c r="D13" s="4" t="s">
        <v>46</v>
      </c>
      <c r="E13" s="5">
        <v>0.98958333333333337</v>
      </c>
      <c r="F13" s="6" t="s">
        <v>49</v>
      </c>
      <c r="G13" s="6" t="str">
        <f t="shared" si="2"/>
        <v>England</v>
      </c>
      <c r="H13" s="6" t="s">
        <v>29</v>
      </c>
      <c r="I13" s="6" t="s">
        <v>50</v>
      </c>
      <c r="J13" s="6">
        <v>20</v>
      </c>
      <c r="K13" s="6">
        <v>20</v>
      </c>
      <c r="L13" s="6">
        <v>0</v>
      </c>
      <c r="M13" s="6">
        <f t="shared" si="3"/>
        <v>20</v>
      </c>
      <c r="N13" s="6">
        <f t="shared" si="4"/>
        <v>0</v>
      </c>
      <c r="O13" s="7">
        <f t="shared" si="5"/>
        <v>0</v>
      </c>
    </row>
    <row r="14" spans="1:16" ht="13.2" x14ac:dyDescent="0.25">
      <c r="A14" s="3">
        <v>6273</v>
      </c>
      <c r="B14" s="4">
        <f t="shared" si="0"/>
        <v>1917</v>
      </c>
      <c r="C14" s="4">
        <f t="shared" si="1"/>
        <v>1910</v>
      </c>
      <c r="D14" s="4" t="s">
        <v>34</v>
      </c>
      <c r="E14" s="5" t="s">
        <v>24</v>
      </c>
      <c r="F14" s="6" t="s">
        <v>51</v>
      </c>
      <c r="G14" s="6" t="str">
        <f t="shared" si="2"/>
        <v>Belgium</v>
      </c>
      <c r="H14" s="6" t="s">
        <v>40</v>
      </c>
      <c r="I14" s="6" t="s">
        <v>52</v>
      </c>
      <c r="J14" s="6">
        <v>20</v>
      </c>
      <c r="K14" s="6">
        <v>20</v>
      </c>
      <c r="L14" s="6">
        <v>0</v>
      </c>
      <c r="M14" s="6">
        <f t="shared" si="3"/>
        <v>20</v>
      </c>
      <c r="N14" s="6">
        <f t="shared" si="4"/>
        <v>0</v>
      </c>
      <c r="O14" s="7">
        <f t="shared" si="5"/>
        <v>0</v>
      </c>
    </row>
    <row r="15" spans="1:16" ht="13.2" x14ac:dyDescent="0.25">
      <c r="A15" s="3">
        <v>6299</v>
      </c>
      <c r="B15" s="4">
        <f t="shared" si="0"/>
        <v>1917</v>
      </c>
      <c r="C15" s="4">
        <f t="shared" si="1"/>
        <v>1910</v>
      </c>
      <c r="D15" s="4" t="s">
        <v>34</v>
      </c>
      <c r="E15" s="5" t="s">
        <v>24</v>
      </c>
      <c r="F15" s="6" t="s">
        <v>53</v>
      </c>
      <c r="G15" s="6" t="str">
        <f t="shared" si="2"/>
        <v>Off Northern Germany</v>
      </c>
      <c r="H15" s="6" t="s">
        <v>29</v>
      </c>
      <c r="I15" s="6" t="s">
        <v>54</v>
      </c>
      <c r="J15" s="6">
        <v>23</v>
      </c>
      <c r="K15" s="6">
        <v>23</v>
      </c>
      <c r="L15" s="6">
        <v>0</v>
      </c>
      <c r="M15" s="6">
        <f t="shared" si="3"/>
        <v>23</v>
      </c>
      <c r="N15" s="6">
        <f t="shared" si="4"/>
        <v>0</v>
      </c>
      <c r="O15" s="7">
        <f t="shared" si="5"/>
        <v>0</v>
      </c>
    </row>
    <row r="16" spans="1:16" ht="13.2" x14ac:dyDescent="0.25">
      <c r="A16" s="3">
        <v>6344</v>
      </c>
      <c r="B16" s="4">
        <f t="shared" si="0"/>
        <v>1917</v>
      </c>
      <c r="C16" s="4">
        <f t="shared" si="1"/>
        <v>1910</v>
      </c>
      <c r="D16" s="4" t="s">
        <v>55</v>
      </c>
      <c r="E16" s="5">
        <v>0.21875</v>
      </c>
      <c r="F16" s="6" t="s">
        <v>56</v>
      </c>
      <c r="G16" s="6" t="str">
        <f t="shared" si="2"/>
        <v>North Sea</v>
      </c>
      <c r="H16" s="6" t="s">
        <v>29</v>
      </c>
      <c r="I16" s="6" t="s">
        <v>57</v>
      </c>
      <c r="J16" s="6">
        <v>21</v>
      </c>
      <c r="K16" s="6">
        <v>21</v>
      </c>
      <c r="L16" s="6">
        <v>0</v>
      </c>
      <c r="M16" s="6">
        <f t="shared" si="3"/>
        <v>21</v>
      </c>
      <c r="N16" s="6">
        <f t="shared" si="4"/>
        <v>0</v>
      </c>
      <c r="O16" s="7">
        <f t="shared" si="5"/>
        <v>0</v>
      </c>
    </row>
    <row r="17" spans="1:15" ht="13.2" x14ac:dyDescent="0.25">
      <c r="A17" s="3">
        <v>6375</v>
      </c>
      <c r="B17" s="4">
        <f t="shared" si="0"/>
        <v>1917</v>
      </c>
      <c r="C17" s="4">
        <f t="shared" si="1"/>
        <v>1910</v>
      </c>
      <c r="D17" s="4" t="s">
        <v>58</v>
      </c>
      <c r="E17" s="5">
        <v>0.36458333333333331</v>
      </c>
      <c r="F17" s="6" t="s">
        <v>59</v>
      </c>
      <c r="G17" s="6" t="str">
        <f t="shared" si="2"/>
        <v>North Sea</v>
      </c>
      <c r="H17" s="6" t="s">
        <v>29</v>
      </c>
      <c r="I17" s="6" t="s">
        <v>60</v>
      </c>
      <c r="J17" s="6">
        <v>24</v>
      </c>
      <c r="K17" s="6">
        <v>24</v>
      </c>
      <c r="L17" s="6">
        <v>0</v>
      </c>
      <c r="M17" s="6">
        <f t="shared" si="3"/>
        <v>24</v>
      </c>
      <c r="N17" s="6">
        <f t="shared" si="4"/>
        <v>0</v>
      </c>
      <c r="O17" s="7">
        <f t="shared" si="5"/>
        <v>0</v>
      </c>
    </row>
    <row r="18" spans="1:15" ht="13.2" x14ac:dyDescent="0.25">
      <c r="A18" s="3">
        <v>6443</v>
      </c>
      <c r="B18" s="4">
        <f t="shared" si="0"/>
        <v>1917</v>
      </c>
      <c r="C18" s="4">
        <f t="shared" si="1"/>
        <v>1910</v>
      </c>
      <c r="D18" s="4" t="s">
        <v>23</v>
      </c>
      <c r="E18" s="5">
        <v>0.29166666666666669</v>
      </c>
      <c r="F18" s="6" t="s">
        <v>61</v>
      </c>
      <c r="G18" s="6" t="str">
        <f t="shared" si="2"/>
        <v>Off western Denmark</v>
      </c>
      <c r="H18" s="6" t="s">
        <v>29</v>
      </c>
      <c r="I18" s="6" t="s">
        <v>62</v>
      </c>
      <c r="J18" s="6">
        <v>18</v>
      </c>
      <c r="K18" s="6">
        <v>18</v>
      </c>
      <c r="L18" s="6">
        <v>0</v>
      </c>
      <c r="M18" s="6">
        <f t="shared" si="3"/>
        <v>18</v>
      </c>
      <c r="N18" s="6">
        <f t="shared" si="4"/>
        <v>0</v>
      </c>
      <c r="O18" s="7">
        <f t="shared" si="5"/>
        <v>0</v>
      </c>
    </row>
    <row r="19" spans="1:15" ht="13.2" x14ac:dyDescent="0.25">
      <c r="A19" s="3">
        <v>6503</v>
      </c>
      <c r="B19" s="4">
        <f t="shared" si="0"/>
        <v>1917</v>
      </c>
      <c r="C19" s="4">
        <f t="shared" si="1"/>
        <v>1910</v>
      </c>
      <c r="D19" s="4" t="s">
        <v>31</v>
      </c>
      <c r="E19" s="5">
        <v>0.32291666666666669</v>
      </c>
      <c r="F19" s="6" t="s">
        <v>63</v>
      </c>
      <c r="G19" s="6" t="str">
        <f t="shared" si="2"/>
        <v>France</v>
      </c>
      <c r="H19" s="6" t="s">
        <v>29</v>
      </c>
      <c r="I19" s="6" t="s">
        <v>64</v>
      </c>
      <c r="J19" s="6">
        <v>18</v>
      </c>
      <c r="K19" s="6">
        <v>18</v>
      </c>
      <c r="L19" s="6">
        <v>0</v>
      </c>
      <c r="M19" s="6">
        <f t="shared" si="3"/>
        <v>18</v>
      </c>
      <c r="N19" s="6">
        <f t="shared" si="4"/>
        <v>0</v>
      </c>
      <c r="O19" s="7">
        <f t="shared" si="5"/>
        <v>0</v>
      </c>
    </row>
    <row r="20" spans="1:15" ht="13.2" x14ac:dyDescent="0.25">
      <c r="A20" s="3">
        <v>6672</v>
      </c>
      <c r="B20" s="4">
        <f t="shared" si="0"/>
        <v>1918</v>
      </c>
      <c r="C20" s="4">
        <f t="shared" si="1"/>
        <v>1910</v>
      </c>
      <c r="D20" s="4" t="s">
        <v>65</v>
      </c>
      <c r="E20" s="5">
        <v>0.89583333333333337</v>
      </c>
      <c r="F20" s="6" t="s">
        <v>66</v>
      </c>
      <c r="G20" s="6" t="str">
        <f t="shared" si="2"/>
        <v>Over the Mediterranean</v>
      </c>
      <c r="H20" s="6" t="s">
        <v>29</v>
      </c>
      <c r="I20" s="6" t="s">
        <v>67</v>
      </c>
      <c r="J20" s="6">
        <v>23</v>
      </c>
      <c r="K20" s="6">
        <v>23</v>
      </c>
      <c r="L20" s="6">
        <v>0</v>
      </c>
      <c r="M20" s="6">
        <f t="shared" si="3"/>
        <v>23</v>
      </c>
      <c r="N20" s="6">
        <f t="shared" si="4"/>
        <v>0</v>
      </c>
      <c r="O20" s="7">
        <f t="shared" si="5"/>
        <v>0</v>
      </c>
    </row>
    <row r="21" spans="1:15" ht="13.2" x14ac:dyDescent="0.25">
      <c r="A21" s="3">
        <v>6705</v>
      </c>
      <c r="B21" s="4">
        <f t="shared" si="0"/>
        <v>1918</v>
      </c>
      <c r="C21" s="4">
        <f t="shared" si="1"/>
        <v>1910</v>
      </c>
      <c r="D21" s="4" t="s">
        <v>55</v>
      </c>
      <c r="E21" s="5" t="s">
        <v>24</v>
      </c>
      <c r="F21" s="6" t="s">
        <v>68</v>
      </c>
      <c r="G21" s="6" t="str">
        <f t="shared" si="2"/>
        <v>Germany</v>
      </c>
      <c r="H21" s="6" t="s">
        <v>29</v>
      </c>
      <c r="I21" s="6" t="s">
        <v>69</v>
      </c>
      <c r="J21" s="6">
        <v>22</v>
      </c>
      <c r="K21" s="6">
        <v>22</v>
      </c>
      <c r="L21" s="6">
        <v>0</v>
      </c>
      <c r="M21" s="6">
        <f t="shared" si="3"/>
        <v>22</v>
      </c>
      <c r="N21" s="6">
        <f t="shared" si="4"/>
        <v>0</v>
      </c>
      <c r="O21" s="7">
        <f t="shared" si="5"/>
        <v>0</v>
      </c>
    </row>
    <row r="22" spans="1:15" ht="13.2" x14ac:dyDescent="0.25">
      <c r="A22" s="3">
        <v>6798</v>
      </c>
      <c r="B22" s="4">
        <f t="shared" si="0"/>
        <v>1918</v>
      </c>
      <c r="C22" s="4">
        <f t="shared" si="1"/>
        <v>1910</v>
      </c>
      <c r="D22" s="4" t="s">
        <v>23</v>
      </c>
      <c r="E22" s="5">
        <v>0.41666666666666669</v>
      </c>
      <c r="F22" s="6" t="s">
        <v>70</v>
      </c>
      <c r="G22" s="6" t="str">
        <f t="shared" si="2"/>
        <v>North Sea</v>
      </c>
      <c r="H22" s="6" t="s">
        <v>29</v>
      </c>
      <c r="I22" s="6" t="s">
        <v>71</v>
      </c>
      <c r="J22" s="6">
        <v>19</v>
      </c>
      <c r="K22" s="6">
        <v>19</v>
      </c>
      <c r="L22" s="6">
        <v>0</v>
      </c>
      <c r="M22" s="6">
        <f t="shared" si="3"/>
        <v>19</v>
      </c>
      <c r="N22" s="6">
        <f t="shared" si="4"/>
        <v>0</v>
      </c>
      <c r="O22" s="7">
        <f t="shared" si="5"/>
        <v>0</v>
      </c>
    </row>
    <row r="23" spans="1:15" ht="13.2" x14ac:dyDescent="0.25">
      <c r="A23" s="3">
        <v>6925</v>
      </c>
      <c r="B23" s="4">
        <f t="shared" si="0"/>
        <v>1918</v>
      </c>
      <c r="C23" s="4">
        <f t="shared" si="1"/>
        <v>1910</v>
      </c>
      <c r="D23" s="4" t="s">
        <v>72</v>
      </c>
      <c r="E23" s="5" t="s">
        <v>24</v>
      </c>
      <c r="F23" s="6" t="s">
        <v>73</v>
      </c>
      <c r="G23" s="6" t="str">
        <f t="shared" si="2"/>
        <v>New Jersey</v>
      </c>
      <c r="H23" s="6" t="s">
        <v>74</v>
      </c>
      <c r="I23" s="6" t="s">
        <v>75</v>
      </c>
      <c r="J23" s="6">
        <v>1</v>
      </c>
      <c r="K23" s="6">
        <v>1</v>
      </c>
      <c r="L23" s="6">
        <v>0</v>
      </c>
      <c r="M23" s="6">
        <f t="shared" si="3"/>
        <v>1</v>
      </c>
      <c r="N23" s="6">
        <f t="shared" si="4"/>
        <v>0</v>
      </c>
      <c r="O23" s="7">
        <f t="shared" si="5"/>
        <v>0</v>
      </c>
    </row>
    <row r="24" spans="1:15" ht="13.2" x14ac:dyDescent="0.25">
      <c r="A24" s="3">
        <v>7085</v>
      </c>
      <c r="B24" s="4">
        <f t="shared" si="0"/>
        <v>1919</v>
      </c>
      <c r="C24" s="4">
        <f t="shared" si="1"/>
        <v>1910</v>
      </c>
      <c r="D24" s="4" t="s">
        <v>55</v>
      </c>
      <c r="E24" s="5" t="s">
        <v>24</v>
      </c>
      <c r="F24" s="6" t="s">
        <v>76</v>
      </c>
      <c r="G24" s="6" t="str">
        <f t="shared" si="2"/>
        <v>Ohio</v>
      </c>
      <c r="H24" s="6" t="s">
        <v>74</v>
      </c>
      <c r="I24" s="6" t="s">
        <v>75</v>
      </c>
      <c r="J24" s="6">
        <v>1</v>
      </c>
      <c r="K24" s="6">
        <v>1</v>
      </c>
      <c r="L24" s="6">
        <v>0</v>
      </c>
      <c r="M24" s="6">
        <f t="shared" si="3"/>
        <v>1</v>
      </c>
      <c r="N24" s="6">
        <f t="shared" si="4"/>
        <v>0</v>
      </c>
      <c r="O24" s="7">
        <f t="shared" si="5"/>
        <v>0</v>
      </c>
    </row>
    <row r="25" spans="1:15" ht="13.2" x14ac:dyDescent="0.25">
      <c r="A25" s="3">
        <v>7140</v>
      </c>
      <c r="B25" s="4">
        <f t="shared" si="0"/>
        <v>1919</v>
      </c>
      <c r="C25" s="4">
        <f t="shared" si="1"/>
        <v>1910</v>
      </c>
      <c r="D25" s="4" t="s">
        <v>19</v>
      </c>
      <c r="E25" s="5" t="s">
        <v>24</v>
      </c>
      <c r="F25" s="6" t="s">
        <v>77</v>
      </c>
      <c r="G25" s="6" t="str">
        <f t="shared" si="2"/>
        <v>Pennsylvania</v>
      </c>
      <c r="H25" s="6" t="s">
        <v>74</v>
      </c>
      <c r="I25" s="6" t="s">
        <v>75</v>
      </c>
      <c r="J25" s="6">
        <v>1</v>
      </c>
      <c r="K25" s="6">
        <v>1</v>
      </c>
      <c r="L25" s="6">
        <v>0</v>
      </c>
      <c r="M25" s="6">
        <f t="shared" si="3"/>
        <v>1</v>
      </c>
      <c r="N25" s="6">
        <f t="shared" si="4"/>
        <v>0</v>
      </c>
      <c r="O25" s="7">
        <f t="shared" si="5"/>
        <v>0</v>
      </c>
    </row>
    <row r="26" spans="1:15" ht="13.2" x14ac:dyDescent="0.25">
      <c r="A26" s="3">
        <v>7215</v>
      </c>
      <c r="B26" s="4">
        <f t="shared" si="0"/>
        <v>1919</v>
      </c>
      <c r="C26" s="4">
        <f t="shared" si="1"/>
        <v>1910</v>
      </c>
      <c r="D26" s="4" t="s">
        <v>31</v>
      </c>
      <c r="E26" s="5" t="s">
        <v>24</v>
      </c>
      <c r="F26" s="6" t="s">
        <v>78</v>
      </c>
      <c r="G26" s="6" t="str">
        <f t="shared" si="2"/>
        <v>England</v>
      </c>
      <c r="H26" s="6" t="s">
        <v>79</v>
      </c>
      <c r="I26" s="6" t="s">
        <v>75</v>
      </c>
      <c r="J26" s="6">
        <v>1</v>
      </c>
      <c r="K26" s="6">
        <v>1</v>
      </c>
      <c r="L26" s="6">
        <v>0</v>
      </c>
      <c r="M26" s="6">
        <f t="shared" si="3"/>
        <v>1</v>
      </c>
      <c r="N26" s="6">
        <f t="shared" si="4"/>
        <v>0</v>
      </c>
      <c r="O26" s="7">
        <f t="shared" si="5"/>
        <v>0</v>
      </c>
    </row>
    <row r="27" spans="1:15" ht="13.2" x14ac:dyDescent="0.25">
      <c r="A27" s="3">
        <v>7227</v>
      </c>
      <c r="B27" s="4">
        <f t="shared" si="0"/>
        <v>1919</v>
      </c>
      <c r="C27" s="4">
        <f t="shared" si="1"/>
        <v>1910</v>
      </c>
      <c r="D27" s="4" t="s">
        <v>31</v>
      </c>
      <c r="E27" s="5" t="s">
        <v>24</v>
      </c>
      <c r="F27" s="6" t="s">
        <v>80</v>
      </c>
      <c r="G27" s="6" t="str">
        <f t="shared" si="2"/>
        <v>Maryland</v>
      </c>
      <c r="H27" s="6" t="s">
        <v>74</v>
      </c>
      <c r="I27" s="6" t="s">
        <v>81</v>
      </c>
      <c r="J27" s="6">
        <v>1</v>
      </c>
      <c r="K27" s="6">
        <v>1</v>
      </c>
      <c r="L27" s="6">
        <v>0</v>
      </c>
      <c r="M27" s="6">
        <f t="shared" si="3"/>
        <v>1</v>
      </c>
      <c r="N27" s="6">
        <f t="shared" si="4"/>
        <v>0</v>
      </c>
      <c r="O27" s="7">
        <f t="shared" si="5"/>
        <v>0</v>
      </c>
    </row>
    <row r="28" spans="1:15" ht="13.2" x14ac:dyDescent="0.25">
      <c r="A28" s="3">
        <v>7233</v>
      </c>
      <c r="B28" s="4">
        <f t="shared" si="0"/>
        <v>1919</v>
      </c>
      <c r="C28" s="4">
        <f t="shared" si="1"/>
        <v>1910</v>
      </c>
      <c r="D28" s="4" t="s">
        <v>31</v>
      </c>
      <c r="E28" s="5" t="s">
        <v>24</v>
      </c>
      <c r="F28" s="6" t="s">
        <v>82</v>
      </c>
      <c r="G28" s="6" t="str">
        <f t="shared" si="2"/>
        <v>English Channel</v>
      </c>
      <c r="H28" s="6" t="s">
        <v>79</v>
      </c>
      <c r="I28" s="6" t="s">
        <v>75</v>
      </c>
      <c r="J28" s="6">
        <v>0</v>
      </c>
      <c r="K28" s="6">
        <v>0</v>
      </c>
      <c r="L28" s="6">
        <v>0</v>
      </c>
      <c r="M28" s="6">
        <f t="shared" si="3"/>
        <v>0</v>
      </c>
      <c r="N28" s="6">
        <f t="shared" si="4"/>
        <v>0</v>
      </c>
      <c r="O28" s="7">
        <f t="shared" si="5"/>
        <v>0</v>
      </c>
    </row>
    <row r="29" spans="1:15" ht="13.2" x14ac:dyDescent="0.25">
      <c r="A29" s="3">
        <v>7243</v>
      </c>
      <c r="B29" s="4">
        <f t="shared" si="0"/>
        <v>1919</v>
      </c>
      <c r="C29" s="4">
        <f t="shared" si="1"/>
        <v>1910</v>
      </c>
      <c r="D29" s="4" t="s">
        <v>31</v>
      </c>
      <c r="E29" s="5" t="s">
        <v>24</v>
      </c>
      <c r="F29" s="6" t="s">
        <v>83</v>
      </c>
      <c r="G29" s="6" t="str">
        <f t="shared" si="2"/>
        <v>New Jersey</v>
      </c>
      <c r="H29" s="6" t="s">
        <v>74</v>
      </c>
      <c r="I29" s="6" t="s">
        <v>84</v>
      </c>
      <c r="J29" s="6">
        <v>1</v>
      </c>
      <c r="K29" s="6">
        <v>1</v>
      </c>
      <c r="L29" s="6">
        <v>0</v>
      </c>
      <c r="M29" s="6">
        <f t="shared" si="3"/>
        <v>1</v>
      </c>
      <c r="N29" s="6">
        <f t="shared" si="4"/>
        <v>0</v>
      </c>
      <c r="O29" s="7">
        <f t="shared" si="5"/>
        <v>0</v>
      </c>
    </row>
    <row r="30" spans="1:15" ht="13.2" x14ac:dyDescent="0.25">
      <c r="A30" s="3">
        <v>7375</v>
      </c>
      <c r="B30" s="4">
        <f t="shared" si="0"/>
        <v>1920</v>
      </c>
      <c r="C30" s="4">
        <f t="shared" si="1"/>
        <v>1920</v>
      </c>
      <c r="D30" s="4" t="s">
        <v>34</v>
      </c>
      <c r="E30" s="5" t="s">
        <v>24</v>
      </c>
      <c r="F30" s="6" t="s">
        <v>85</v>
      </c>
      <c r="G30" s="6" t="str">
        <f t="shared" si="2"/>
        <v>Indiana</v>
      </c>
      <c r="H30" s="6" t="s">
        <v>74</v>
      </c>
      <c r="I30" s="6" t="s">
        <v>75</v>
      </c>
      <c r="J30" s="6">
        <v>1</v>
      </c>
      <c r="K30" s="6">
        <v>1</v>
      </c>
      <c r="L30" s="6">
        <v>0</v>
      </c>
      <c r="M30" s="6">
        <f t="shared" si="3"/>
        <v>1</v>
      </c>
      <c r="N30" s="6">
        <f t="shared" si="4"/>
        <v>0</v>
      </c>
      <c r="O30" s="7">
        <f t="shared" si="5"/>
        <v>0</v>
      </c>
    </row>
    <row r="31" spans="1:15" ht="13.2" x14ac:dyDescent="0.25">
      <c r="A31" s="3">
        <v>7395</v>
      </c>
      <c r="B31" s="4">
        <f t="shared" si="0"/>
        <v>1920</v>
      </c>
      <c r="C31" s="4">
        <f t="shared" si="1"/>
        <v>1920</v>
      </c>
      <c r="D31" s="4" t="s">
        <v>34</v>
      </c>
      <c r="E31" s="5" t="s">
        <v>24</v>
      </c>
      <c r="F31" s="6" t="s">
        <v>86</v>
      </c>
      <c r="G31" s="6" t="str">
        <f t="shared" si="2"/>
        <v>New Jersey</v>
      </c>
      <c r="H31" s="6" t="s">
        <v>74</v>
      </c>
      <c r="I31" s="6" t="s">
        <v>75</v>
      </c>
      <c r="J31" s="6">
        <v>1</v>
      </c>
      <c r="K31" s="6">
        <v>1</v>
      </c>
      <c r="L31" s="6">
        <v>0</v>
      </c>
      <c r="M31" s="6">
        <f t="shared" si="3"/>
        <v>1</v>
      </c>
      <c r="N31" s="6">
        <f t="shared" si="4"/>
        <v>0</v>
      </c>
      <c r="O31" s="7">
        <f t="shared" si="5"/>
        <v>0</v>
      </c>
    </row>
    <row r="32" spans="1:15" ht="13.2" x14ac:dyDescent="0.25">
      <c r="A32" s="3">
        <v>7406</v>
      </c>
      <c r="B32" s="4">
        <f t="shared" si="0"/>
        <v>1920</v>
      </c>
      <c r="C32" s="4">
        <f t="shared" si="1"/>
        <v>1920</v>
      </c>
      <c r="D32" s="4" t="s">
        <v>65</v>
      </c>
      <c r="E32" s="5" t="s">
        <v>24</v>
      </c>
      <c r="F32" s="6" t="s">
        <v>86</v>
      </c>
      <c r="G32" s="6" t="str">
        <f t="shared" si="2"/>
        <v>New Jersey</v>
      </c>
      <c r="H32" s="6" t="s">
        <v>74</v>
      </c>
      <c r="I32" s="6" t="s">
        <v>81</v>
      </c>
      <c r="J32" s="6">
        <v>2</v>
      </c>
      <c r="K32" s="6">
        <v>1</v>
      </c>
      <c r="L32" s="6">
        <v>0</v>
      </c>
      <c r="M32" s="6">
        <f t="shared" si="3"/>
        <v>1</v>
      </c>
      <c r="N32" s="6">
        <f t="shared" si="4"/>
        <v>1</v>
      </c>
      <c r="O32" s="7">
        <f t="shared" si="5"/>
        <v>0.5</v>
      </c>
    </row>
    <row r="33" spans="1:15" ht="13.2" x14ac:dyDescent="0.25">
      <c r="A33" s="3">
        <v>7407</v>
      </c>
      <c r="B33" s="4">
        <f t="shared" si="0"/>
        <v>1920</v>
      </c>
      <c r="C33" s="4">
        <f t="shared" si="1"/>
        <v>1920</v>
      </c>
      <c r="D33" s="4" t="s">
        <v>65</v>
      </c>
      <c r="E33" s="5" t="s">
        <v>24</v>
      </c>
      <c r="F33" s="6" t="s">
        <v>87</v>
      </c>
      <c r="G33" s="6" t="str">
        <f t="shared" si="2"/>
        <v>New Jersey</v>
      </c>
      <c r="H33" s="6" t="s">
        <v>74</v>
      </c>
      <c r="I33" s="6" t="s">
        <v>88</v>
      </c>
      <c r="J33" s="6">
        <v>2</v>
      </c>
      <c r="K33" s="6">
        <v>1</v>
      </c>
      <c r="L33" s="6">
        <v>0</v>
      </c>
      <c r="M33" s="6">
        <f t="shared" si="3"/>
        <v>1</v>
      </c>
      <c r="N33" s="6">
        <f t="shared" si="4"/>
        <v>1</v>
      </c>
      <c r="O33" s="7">
        <f t="shared" si="5"/>
        <v>0.5</v>
      </c>
    </row>
    <row r="34" spans="1:15" ht="13.2" x14ac:dyDescent="0.25">
      <c r="A34" s="3">
        <v>7438</v>
      </c>
      <c r="B34" s="4">
        <f t="shared" si="0"/>
        <v>1920</v>
      </c>
      <c r="C34" s="4">
        <f t="shared" si="1"/>
        <v>1920</v>
      </c>
      <c r="D34" s="4" t="s">
        <v>55</v>
      </c>
      <c r="E34" s="5" t="s">
        <v>24</v>
      </c>
      <c r="F34" s="6" t="s">
        <v>89</v>
      </c>
      <c r="G34" s="6" t="str">
        <f t="shared" si="2"/>
        <v>Iowa</v>
      </c>
      <c r="H34" s="6" t="s">
        <v>74</v>
      </c>
      <c r="I34" s="6" t="s">
        <v>75</v>
      </c>
      <c r="J34" s="6">
        <v>2</v>
      </c>
      <c r="K34" s="6">
        <v>1</v>
      </c>
      <c r="L34" s="6">
        <v>0</v>
      </c>
      <c r="M34" s="6">
        <f t="shared" si="3"/>
        <v>1</v>
      </c>
      <c r="N34" s="6">
        <f t="shared" si="4"/>
        <v>1</v>
      </c>
      <c r="O34" s="7">
        <f t="shared" si="5"/>
        <v>0.5</v>
      </c>
    </row>
    <row r="35" spans="1:15" ht="13.2" x14ac:dyDescent="0.25">
      <c r="A35" s="3">
        <v>7463</v>
      </c>
      <c r="B35" s="4">
        <f t="shared" si="0"/>
        <v>1920</v>
      </c>
      <c r="C35" s="4">
        <f t="shared" si="1"/>
        <v>1920</v>
      </c>
      <c r="D35" s="4" t="s">
        <v>58</v>
      </c>
      <c r="E35" s="5" t="s">
        <v>24</v>
      </c>
      <c r="F35" s="6" t="s">
        <v>76</v>
      </c>
      <c r="G35" s="6" t="str">
        <f t="shared" si="2"/>
        <v>Ohio</v>
      </c>
      <c r="H35" s="6" t="s">
        <v>74</v>
      </c>
      <c r="I35" s="6" t="s">
        <v>75</v>
      </c>
      <c r="J35" s="6">
        <v>1</v>
      </c>
      <c r="K35" s="6">
        <v>1</v>
      </c>
      <c r="L35" s="6">
        <v>0</v>
      </c>
      <c r="M35" s="6">
        <f t="shared" si="3"/>
        <v>1</v>
      </c>
      <c r="N35" s="6">
        <f t="shared" si="4"/>
        <v>0</v>
      </c>
      <c r="O35" s="7">
        <f t="shared" si="5"/>
        <v>0</v>
      </c>
    </row>
    <row r="36" spans="1:15" ht="13.2" x14ac:dyDescent="0.25">
      <c r="A36" s="3">
        <v>7534</v>
      </c>
      <c r="B36" s="4">
        <f t="shared" si="0"/>
        <v>1920</v>
      </c>
      <c r="C36" s="4">
        <f t="shared" si="1"/>
        <v>1920</v>
      </c>
      <c r="D36" s="4" t="s">
        <v>23</v>
      </c>
      <c r="E36" s="5" t="s">
        <v>24</v>
      </c>
      <c r="F36" s="6" t="s">
        <v>90</v>
      </c>
      <c r="G36" s="6" t="str">
        <f t="shared" si="2"/>
        <v>England</v>
      </c>
      <c r="H36" s="6" t="s">
        <v>91</v>
      </c>
      <c r="I36" s="6" t="s">
        <v>92</v>
      </c>
      <c r="J36" s="6">
        <v>1</v>
      </c>
      <c r="K36" s="6">
        <v>1</v>
      </c>
      <c r="L36" s="6">
        <v>0</v>
      </c>
      <c r="M36" s="6">
        <f t="shared" si="3"/>
        <v>1</v>
      </c>
      <c r="N36" s="6">
        <f t="shared" si="4"/>
        <v>0</v>
      </c>
      <c r="O36" s="7">
        <f t="shared" si="5"/>
        <v>0</v>
      </c>
    </row>
    <row r="37" spans="1:15" ht="13.2" x14ac:dyDescent="0.25">
      <c r="A37" s="3">
        <v>7534</v>
      </c>
      <c r="B37" s="4">
        <f t="shared" si="0"/>
        <v>1920</v>
      </c>
      <c r="C37" s="4">
        <f t="shared" si="1"/>
        <v>1920</v>
      </c>
      <c r="D37" s="4" t="s">
        <v>23</v>
      </c>
      <c r="E37" s="5" t="s">
        <v>24</v>
      </c>
      <c r="F37" s="6" t="s">
        <v>93</v>
      </c>
      <c r="G37" s="6" t="str">
        <f t="shared" si="2"/>
        <v>Maryland</v>
      </c>
      <c r="H37" s="6" t="s">
        <v>74</v>
      </c>
      <c r="I37" s="6" t="s">
        <v>75</v>
      </c>
      <c r="J37" s="6">
        <v>1</v>
      </c>
      <c r="K37" s="6">
        <v>1</v>
      </c>
      <c r="L37" s="6">
        <v>0</v>
      </c>
      <c r="M37" s="6">
        <f t="shared" si="3"/>
        <v>1</v>
      </c>
      <c r="N37" s="6">
        <f t="shared" si="4"/>
        <v>0</v>
      </c>
      <c r="O37" s="7">
        <f t="shared" si="5"/>
        <v>0</v>
      </c>
    </row>
    <row r="38" spans="1:15" ht="13.2" x14ac:dyDescent="0.25">
      <c r="A38" s="3">
        <v>7550</v>
      </c>
      <c r="B38" s="4">
        <f t="shared" si="0"/>
        <v>1920</v>
      </c>
      <c r="C38" s="4">
        <f t="shared" si="1"/>
        <v>1920</v>
      </c>
      <c r="D38" s="4" t="s">
        <v>15</v>
      </c>
      <c r="E38" s="5" t="s">
        <v>24</v>
      </c>
      <c r="F38" s="6" t="s">
        <v>94</v>
      </c>
      <c r="G38" s="6" t="str">
        <f t="shared" si="2"/>
        <v>New Jersey</v>
      </c>
      <c r="H38" s="6" t="s">
        <v>74</v>
      </c>
      <c r="I38" s="6" t="s">
        <v>95</v>
      </c>
      <c r="J38" s="6">
        <v>2</v>
      </c>
      <c r="K38" s="6">
        <v>2</v>
      </c>
      <c r="L38" s="6">
        <v>0</v>
      </c>
      <c r="M38" s="6">
        <f t="shared" si="3"/>
        <v>2</v>
      </c>
      <c r="N38" s="6">
        <f t="shared" si="4"/>
        <v>0</v>
      </c>
      <c r="O38" s="7">
        <f t="shared" si="5"/>
        <v>0</v>
      </c>
    </row>
    <row r="39" spans="1:15" ht="13.2" x14ac:dyDescent="0.25">
      <c r="A39" s="3">
        <v>7564</v>
      </c>
      <c r="B39" s="4">
        <f t="shared" si="0"/>
        <v>1920</v>
      </c>
      <c r="C39" s="4">
        <f t="shared" si="1"/>
        <v>1920</v>
      </c>
      <c r="D39" s="4" t="s">
        <v>15</v>
      </c>
      <c r="E39" s="5" t="s">
        <v>24</v>
      </c>
      <c r="F39" s="6" t="s">
        <v>96</v>
      </c>
      <c r="G39" s="6" t="str">
        <f t="shared" si="2"/>
        <v>Ohio</v>
      </c>
      <c r="H39" s="6" t="s">
        <v>74</v>
      </c>
      <c r="I39" s="6" t="s">
        <v>97</v>
      </c>
      <c r="J39" s="6">
        <v>2</v>
      </c>
      <c r="K39" s="6">
        <v>2</v>
      </c>
      <c r="L39" s="6">
        <v>0</v>
      </c>
      <c r="M39" s="6">
        <f t="shared" si="3"/>
        <v>2</v>
      </c>
      <c r="N39" s="6">
        <f t="shared" si="4"/>
        <v>0</v>
      </c>
      <c r="O39" s="7">
        <f t="shared" si="5"/>
        <v>0</v>
      </c>
    </row>
    <row r="40" spans="1:15" ht="13.2" x14ac:dyDescent="0.25">
      <c r="A40" s="3">
        <v>7576</v>
      </c>
      <c r="B40" s="4">
        <f t="shared" si="0"/>
        <v>1920</v>
      </c>
      <c r="C40" s="4">
        <f t="shared" si="1"/>
        <v>1920</v>
      </c>
      <c r="D40" s="4" t="s">
        <v>15</v>
      </c>
      <c r="E40" s="5" t="s">
        <v>24</v>
      </c>
      <c r="F40" s="6" t="s">
        <v>98</v>
      </c>
      <c r="G40" s="6" t="str">
        <f t="shared" si="2"/>
        <v>Pennsylvania</v>
      </c>
      <c r="H40" s="6" t="s">
        <v>74</v>
      </c>
      <c r="I40" s="6" t="s">
        <v>75</v>
      </c>
      <c r="J40" s="6">
        <v>1</v>
      </c>
      <c r="K40" s="6">
        <v>1</v>
      </c>
      <c r="L40" s="6">
        <v>0</v>
      </c>
      <c r="M40" s="6">
        <f t="shared" si="3"/>
        <v>1</v>
      </c>
      <c r="N40" s="6">
        <f t="shared" si="4"/>
        <v>0</v>
      </c>
      <c r="O40" s="7">
        <f t="shared" si="5"/>
        <v>0</v>
      </c>
    </row>
    <row r="41" spans="1:15" ht="13.2" x14ac:dyDescent="0.25">
      <c r="A41" s="3">
        <v>7581</v>
      </c>
      <c r="B41" s="4">
        <f t="shared" si="0"/>
        <v>1920</v>
      </c>
      <c r="C41" s="4">
        <f t="shared" si="1"/>
        <v>1920</v>
      </c>
      <c r="D41" s="4" t="s">
        <v>31</v>
      </c>
      <c r="E41" s="5" t="s">
        <v>24</v>
      </c>
      <c r="F41" s="6" t="s">
        <v>99</v>
      </c>
      <c r="G41" s="6" t="str">
        <f t="shared" si="2"/>
        <v>France</v>
      </c>
      <c r="H41" s="6" t="s">
        <v>100</v>
      </c>
      <c r="I41" s="6" t="s">
        <v>101</v>
      </c>
      <c r="J41" s="6">
        <v>2</v>
      </c>
      <c r="K41" s="6">
        <v>2</v>
      </c>
      <c r="L41" s="6">
        <v>0</v>
      </c>
      <c r="M41" s="6">
        <f t="shared" si="3"/>
        <v>2</v>
      </c>
      <c r="N41" s="6">
        <f t="shared" si="4"/>
        <v>0</v>
      </c>
      <c r="O41" s="7">
        <f t="shared" si="5"/>
        <v>0</v>
      </c>
    </row>
    <row r="42" spans="1:15" ht="13.2" x14ac:dyDescent="0.25">
      <c r="A42" s="3">
        <v>7584</v>
      </c>
      <c r="B42" s="4">
        <f t="shared" si="0"/>
        <v>1920</v>
      </c>
      <c r="C42" s="4">
        <f t="shared" si="1"/>
        <v>1920</v>
      </c>
      <c r="D42" s="4" t="s">
        <v>31</v>
      </c>
      <c r="E42" s="5" t="s">
        <v>24</v>
      </c>
      <c r="F42" s="6" t="s">
        <v>102</v>
      </c>
      <c r="G42" s="6" t="str">
        <f t="shared" si="2"/>
        <v>Spain</v>
      </c>
      <c r="H42" s="6" t="s">
        <v>100</v>
      </c>
      <c r="I42" s="6" t="s">
        <v>103</v>
      </c>
      <c r="J42" s="6">
        <v>2</v>
      </c>
      <c r="K42" s="6">
        <v>2</v>
      </c>
      <c r="L42" s="6">
        <v>0</v>
      </c>
      <c r="M42" s="6">
        <f t="shared" si="3"/>
        <v>2</v>
      </c>
      <c r="N42" s="6">
        <f t="shared" si="4"/>
        <v>0</v>
      </c>
      <c r="O42" s="7">
        <f t="shared" si="5"/>
        <v>0</v>
      </c>
    </row>
    <row r="43" spans="1:15" ht="13.2" x14ac:dyDescent="0.25">
      <c r="A43" s="3">
        <v>7594</v>
      </c>
      <c r="B43" s="4">
        <f t="shared" si="0"/>
        <v>1920</v>
      </c>
      <c r="C43" s="4">
        <f t="shared" si="1"/>
        <v>1920</v>
      </c>
      <c r="D43" s="4" t="s">
        <v>31</v>
      </c>
      <c r="E43" s="5" t="s">
        <v>24</v>
      </c>
      <c r="F43" s="6" t="s">
        <v>104</v>
      </c>
      <c r="G43" s="6" t="str">
        <f t="shared" si="2"/>
        <v>Illinois</v>
      </c>
      <c r="H43" s="6" t="s">
        <v>74</v>
      </c>
      <c r="I43" s="6" t="s">
        <v>75</v>
      </c>
      <c r="J43" s="6">
        <v>1</v>
      </c>
      <c r="K43" s="6">
        <v>1</v>
      </c>
      <c r="L43" s="6">
        <v>0</v>
      </c>
      <c r="M43" s="6">
        <f t="shared" si="3"/>
        <v>1</v>
      </c>
      <c r="N43" s="6">
        <f t="shared" si="4"/>
        <v>0</v>
      </c>
      <c r="O43" s="7">
        <f t="shared" si="5"/>
        <v>0</v>
      </c>
    </row>
    <row r="44" spans="1:15" ht="13.2" x14ac:dyDescent="0.25">
      <c r="A44" s="3">
        <v>7617</v>
      </c>
      <c r="B44" s="4">
        <f t="shared" si="0"/>
        <v>1920</v>
      </c>
      <c r="C44" s="4">
        <f t="shared" si="1"/>
        <v>1920</v>
      </c>
      <c r="D44" s="4" t="s">
        <v>46</v>
      </c>
      <c r="E44" s="5" t="s">
        <v>24</v>
      </c>
      <c r="F44" s="6" t="s">
        <v>105</v>
      </c>
      <c r="G44" s="6" t="str">
        <f t="shared" si="2"/>
        <v>Wyoming</v>
      </c>
      <c r="H44" s="6" t="s">
        <v>74</v>
      </c>
      <c r="I44" s="6" t="s">
        <v>75</v>
      </c>
      <c r="J44" s="6">
        <v>1</v>
      </c>
      <c r="K44" s="6">
        <v>1</v>
      </c>
      <c r="L44" s="6">
        <v>0</v>
      </c>
      <c r="M44" s="6">
        <f t="shared" si="3"/>
        <v>1</v>
      </c>
      <c r="N44" s="6">
        <f t="shared" si="4"/>
        <v>0</v>
      </c>
      <c r="O44" s="7">
        <f t="shared" si="5"/>
        <v>0</v>
      </c>
    </row>
    <row r="45" spans="1:15" ht="13.2" x14ac:dyDescent="0.25">
      <c r="A45" s="3">
        <v>7654</v>
      </c>
      <c r="B45" s="4">
        <f t="shared" si="0"/>
        <v>1920</v>
      </c>
      <c r="C45" s="4">
        <f t="shared" si="1"/>
        <v>1920</v>
      </c>
      <c r="D45" s="4" t="s">
        <v>72</v>
      </c>
      <c r="E45" s="5" t="s">
        <v>24</v>
      </c>
      <c r="F45" s="6" t="s">
        <v>106</v>
      </c>
      <c r="G45" s="6" t="str">
        <f t="shared" si="2"/>
        <v>England</v>
      </c>
      <c r="H45" s="6" t="s">
        <v>107</v>
      </c>
      <c r="I45" s="6" t="s">
        <v>108</v>
      </c>
      <c r="J45" s="6">
        <v>8</v>
      </c>
      <c r="K45" s="6">
        <v>4</v>
      </c>
      <c r="L45" s="6">
        <v>0</v>
      </c>
      <c r="M45" s="6">
        <f t="shared" si="3"/>
        <v>4</v>
      </c>
      <c r="N45" s="6">
        <f t="shared" si="4"/>
        <v>4</v>
      </c>
      <c r="O45" s="7">
        <f t="shared" si="5"/>
        <v>0.5</v>
      </c>
    </row>
    <row r="46" spans="1:15" ht="13.2" x14ac:dyDescent="0.25">
      <c r="A46" s="3">
        <v>7664</v>
      </c>
      <c r="B46" s="4">
        <f t="shared" si="0"/>
        <v>1920</v>
      </c>
      <c r="C46" s="4">
        <f t="shared" si="1"/>
        <v>1920</v>
      </c>
      <c r="D46" s="4" t="s">
        <v>72</v>
      </c>
      <c r="E46" s="5" t="s">
        <v>24</v>
      </c>
      <c r="F46" s="6" t="s">
        <v>109</v>
      </c>
      <c r="G46" s="6" t="str">
        <f t="shared" si="2"/>
        <v>Spain</v>
      </c>
      <c r="H46" s="6" t="s">
        <v>110</v>
      </c>
      <c r="I46" s="6" t="s">
        <v>103</v>
      </c>
      <c r="J46" s="6">
        <v>1</v>
      </c>
      <c r="K46" s="6">
        <v>1</v>
      </c>
      <c r="L46" s="6">
        <v>0</v>
      </c>
      <c r="M46" s="6">
        <f t="shared" si="3"/>
        <v>1</v>
      </c>
      <c r="N46" s="6">
        <f t="shared" si="4"/>
        <v>0</v>
      </c>
      <c r="O46" s="7">
        <f t="shared" si="5"/>
        <v>0</v>
      </c>
    </row>
    <row r="47" spans="1:15" ht="13.2" x14ac:dyDescent="0.25">
      <c r="A47" s="3">
        <v>7705</v>
      </c>
      <c r="B47" s="4">
        <f t="shared" si="0"/>
        <v>1921</v>
      </c>
      <c r="C47" s="4">
        <f t="shared" si="1"/>
        <v>1920</v>
      </c>
      <c r="D47" s="4" t="s">
        <v>111</v>
      </c>
      <c r="E47" s="5" t="s">
        <v>24</v>
      </c>
      <c r="F47" s="6" t="s">
        <v>112</v>
      </c>
      <c r="G47" s="6" t="str">
        <f t="shared" si="2"/>
        <v>Minnisota</v>
      </c>
      <c r="H47" s="6" t="s">
        <v>74</v>
      </c>
      <c r="I47" s="6" t="s">
        <v>75</v>
      </c>
      <c r="J47" s="6">
        <v>1</v>
      </c>
      <c r="K47" s="6">
        <v>1</v>
      </c>
      <c r="L47" s="6">
        <v>0</v>
      </c>
      <c r="M47" s="6">
        <f t="shared" si="3"/>
        <v>1</v>
      </c>
      <c r="N47" s="6">
        <f t="shared" si="4"/>
        <v>0</v>
      </c>
      <c r="O47" s="7">
        <f t="shared" si="5"/>
        <v>0</v>
      </c>
    </row>
    <row r="48" spans="1:15" ht="13.2" x14ac:dyDescent="0.25">
      <c r="A48" s="3">
        <v>7711</v>
      </c>
      <c r="B48" s="4">
        <f t="shared" si="0"/>
        <v>1921</v>
      </c>
      <c r="C48" s="4">
        <f t="shared" si="1"/>
        <v>1920</v>
      </c>
      <c r="D48" s="4" t="s">
        <v>111</v>
      </c>
      <c r="E48" s="5" t="s">
        <v>24</v>
      </c>
      <c r="F48" s="6" t="s">
        <v>113</v>
      </c>
      <c r="G48" s="6" t="str">
        <f t="shared" si="2"/>
        <v>Wisconsin</v>
      </c>
      <c r="H48" s="6" t="s">
        <v>74</v>
      </c>
      <c r="I48" s="6" t="s">
        <v>97</v>
      </c>
      <c r="J48" s="6">
        <v>3</v>
      </c>
      <c r="K48" s="6">
        <v>3</v>
      </c>
      <c r="L48" s="6">
        <v>0</v>
      </c>
      <c r="M48" s="6">
        <f t="shared" si="3"/>
        <v>3</v>
      </c>
      <c r="N48" s="6">
        <f t="shared" si="4"/>
        <v>0</v>
      </c>
      <c r="O48" s="7">
        <f t="shared" si="5"/>
        <v>0</v>
      </c>
    </row>
    <row r="49" spans="1:15" ht="13.2" x14ac:dyDescent="0.25">
      <c r="A49" s="3">
        <v>7717</v>
      </c>
      <c r="B49" s="4">
        <f t="shared" si="0"/>
        <v>1921</v>
      </c>
      <c r="C49" s="4">
        <f t="shared" si="1"/>
        <v>1920</v>
      </c>
      <c r="D49" s="4" t="s">
        <v>111</v>
      </c>
      <c r="E49" s="5" t="s">
        <v>24</v>
      </c>
      <c r="F49" s="6" t="s">
        <v>114</v>
      </c>
      <c r="G49" s="6" t="str">
        <f t="shared" si="2"/>
        <v>Off Gibraltar</v>
      </c>
      <c r="H49" s="6" t="s">
        <v>110</v>
      </c>
      <c r="I49" s="6" t="s">
        <v>103</v>
      </c>
      <c r="J49" s="6">
        <v>2</v>
      </c>
      <c r="K49" s="6">
        <v>2</v>
      </c>
      <c r="L49" s="6">
        <v>0</v>
      </c>
      <c r="M49" s="6">
        <f t="shared" si="3"/>
        <v>2</v>
      </c>
      <c r="N49" s="6">
        <f t="shared" si="4"/>
        <v>0</v>
      </c>
      <c r="O49" s="7">
        <f t="shared" si="5"/>
        <v>0</v>
      </c>
    </row>
    <row r="50" spans="1:15" ht="13.2" x14ac:dyDescent="0.25">
      <c r="A50" s="3">
        <v>7724</v>
      </c>
      <c r="B50" s="4">
        <f t="shared" si="0"/>
        <v>1921</v>
      </c>
      <c r="C50" s="4">
        <f t="shared" si="1"/>
        <v>1920</v>
      </c>
      <c r="D50" s="4" t="s">
        <v>111</v>
      </c>
      <c r="E50" s="5" t="s">
        <v>24</v>
      </c>
      <c r="F50" s="6" t="s">
        <v>115</v>
      </c>
      <c r="G50" s="6" t="str">
        <f t="shared" si="2"/>
        <v>Nevada</v>
      </c>
      <c r="H50" s="6" t="s">
        <v>74</v>
      </c>
      <c r="I50" s="6" t="s">
        <v>75</v>
      </c>
      <c r="J50" s="6">
        <v>1</v>
      </c>
      <c r="K50" s="6">
        <v>1</v>
      </c>
      <c r="L50" s="6">
        <v>0</v>
      </c>
      <c r="M50" s="6">
        <f t="shared" si="3"/>
        <v>1</v>
      </c>
      <c r="N50" s="6">
        <f t="shared" si="4"/>
        <v>0</v>
      </c>
      <c r="O50" s="7">
        <f t="shared" si="5"/>
        <v>0</v>
      </c>
    </row>
    <row r="51" spans="1:15" ht="13.2" x14ac:dyDescent="0.25">
      <c r="A51" s="3">
        <v>7767</v>
      </c>
      <c r="B51" s="4">
        <f t="shared" si="0"/>
        <v>1921</v>
      </c>
      <c r="C51" s="4">
        <f t="shared" si="1"/>
        <v>1920</v>
      </c>
      <c r="D51" s="4" t="s">
        <v>65</v>
      </c>
      <c r="E51" s="5" t="s">
        <v>24</v>
      </c>
      <c r="F51" s="6" t="s">
        <v>116</v>
      </c>
      <c r="G51" s="6" t="str">
        <f t="shared" si="2"/>
        <v>Australia</v>
      </c>
      <c r="H51" s="6" t="s">
        <v>117</v>
      </c>
      <c r="I51" s="6" t="s">
        <v>118</v>
      </c>
      <c r="J51" s="6">
        <v>2</v>
      </c>
      <c r="K51" s="6">
        <v>1</v>
      </c>
      <c r="L51" s="6">
        <v>0</v>
      </c>
      <c r="M51" s="6">
        <f t="shared" si="3"/>
        <v>1</v>
      </c>
      <c r="N51" s="6">
        <f t="shared" si="4"/>
        <v>1</v>
      </c>
      <c r="O51" s="7">
        <f t="shared" si="5"/>
        <v>0.5</v>
      </c>
    </row>
    <row r="52" spans="1:15" ht="13.2" x14ac:dyDescent="0.25">
      <c r="A52" s="3">
        <v>7782</v>
      </c>
      <c r="B52" s="4">
        <f t="shared" si="0"/>
        <v>1921</v>
      </c>
      <c r="C52" s="4">
        <f t="shared" si="1"/>
        <v>1920</v>
      </c>
      <c r="D52" s="4" t="s">
        <v>65</v>
      </c>
      <c r="E52" s="5" t="s">
        <v>24</v>
      </c>
      <c r="F52" s="6" t="s">
        <v>119</v>
      </c>
      <c r="G52" s="6" t="str">
        <f t="shared" si="2"/>
        <v>NY</v>
      </c>
      <c r="H52" s="6" t="s">
        <v>74</v>
      </c>
      <c r="I52" s="6" t="s">
        <v>75</v>
      </c>
      <c r="J52" s="6">
        <v>1</v>
      </c>
      <c r="K52" s="6">
        <v>1</v>
      </c>
      <c r="L52" s="6">
        <v>0</v>
      </c>
      <c r="M52" s="6">
        <f t="shared" si="3"/>
        <v>1</v>
      </c>
      <c r="N52" s="6">
        <f t="shared" si="4"/>
        <v>0</v>
      </c>
      <c r="O52" s="7">
        <f t="shared" si="5"/>
        <v>0</v>
      </c>
    </row>
    <row r="53" spans="1:15" ht="13.2" x14ac:dyDescent="0.25">
      <c r="A53" s="3">
        <v>7790</v>
      </c>
      <c r="B53" s="4">
        <f t="shared" si="0"/>
        <v>1921</v>
      </c>
      <c r="C53" s="4">
        <f t="shared" si="1"/>
        <v>1920</v>
      </c>
      <c r="D53" s="4" t="s">
        <v>65</v>
      </c>
      <c r="E53" s="5" t="s">
        <v>24</v>
      </c>
      <c r="F53" s="6" t="s">
        <v>76</v>
      </c>
      <c r="G53" s="6" t="str">
        <f t="shared" si="2"/>
        <v>Ohio</v>
      </c>
      <c r="H53" s="6" t="s">
        <v>74</v>
      </c>
      <c r="I53" s="6" t="s">
        <v>75</v>
      </c>
      <c r="J53" s="6">
        <v>1</v>
      </c>
      <c r="K53" s="6">
        <v>1</v>
      </c>
      <c r="L53" s="6">
        <v>0</v>
      </c>
      <c r="M53" s="6">
        <f t="shared" si="3"/>
        <v>1</v>
      </c>
      <c r="N53" s="6">
        <f t="shared" si="4"/>
        <v>0</v>
      </c>
      <c r="O53" s="7">
        <f t="shared" si="5"/>
        <v>0</v>
      </c>
    </row>
    <row r="54" spans="1:15" ht="13.2" x14ac:dyDescent="0.25">
      <c r="A54" s="3">
        <v>7808</v>
      </c>
      <c r="B54" s="4">
        <f t="shared" si="0"/>
        <v>1921</v>
      </c>
      <c r="C54" s="4">
        <f t="shared" si="1"/>
        <v>1920</v>
      </c>
      <c r="D54" s="4" t="s">
        <v>55</v>
      </c>
      <c r="E54" s="5" t="s">
        <v>24</v>
      </c>
      <c r="F54" s="6" t="s">
        <v>120</v>
      </c>
      <c r="G54" s="6" t="str">
        <f t="shared" si="2"/>
        <v>Wyoming</v>
      </c>
      <c r="H54" s="6" t="s">
        <v>74</v>
      </c>
      <c r="I54" s="6" t="s">
        <v>118</v>
      </c>
      <c r="J54" s="6">
        <v>1</v>
      </c>
      <c r="K54" s="6">
        <v>1</v>
      </c>
      <c r="L54" s="6">
        <v>0</v>
      </c>
      <c r="M54" s="6">
        <f t="shared" si="3"/>
        <v>1</v>
      </c>
      <c r="N54" s="6">
        <f t="shared" si="4"/>
        <v>0</v>
      </c>
      <c r="O54" s="7">
        <f t="shared" si="5"/>
        <v>0</v>
      </c>
    </row>
    <row r="55" spans="1:15" ht="13.2" x14ac:dyDescent="0.25">
      <c r="A55" s="3">
        <v>7868</v>
      </c>
      <c r="B55" s="4">
        <f t="shared" si="0"/>
        <v>1921</v>
      </c>
      <c r="C55" s="4">
        <f t="shared" si="1"/>
        <v>1920</v>
      </c>
      <c r="D55" s="4" t="s">
        <v>19</v>
      </c>
      <c r="E55" s="5" t="s">
        <v>24</v>
      </c>
      <c r="F55" s="6" t="s">
        <v>121</v>
      </c>
      <c r="G55" s="6" t="str">
        <f t="shared" si="2"/>
        <v>California</v>
      </c>
      <c r="H55" s="6" t="s">
        <v>74</v>
      </c>
      <c r="I55" s="6" t="s">
        <v>75</v>
      </c>
      <c r="J55" s="6">
        <v>1</v>
      </c>
      <c r="K55" s="6">
        <v>1</v>
      </c>
      <c r="L55" s="6">
        <v>0</v>
      </c>
      <c r="M55" s="6">
        <f t="shared" si="3"/>
        <v>1</v>
      </c>
      <c r="N55" s="6">
        <f t="shared" si="4"/>
        <v>0</v>
      </c>
      <c r="O55" s="7">
        <f t="shared" si="5"/>
        <v>0</v>
      </c>
    </row>
    <row r="56" spans="1:15" ht="13.2" x14ac:dyDescent="0.25">
      <c r="A56" s="3">
        <v>7897</v>
      </c>
      <c r="B56" s="4">
        <f t="shared" si="0"/>
        <v>1921</v>
      </c>
      <c r="C56" s="4">
        <f t="shared" si="1"/>
        <v>1920</v>
      </c>
      <c r="D56" s="4" t="s">
        <v>23</v>
      </c>
      <c r="E56" s="5" t="s">
        <v>24</v>
      </c>
      <c r="F56" s="6" t="s">
        <v>122</v>
      </c>
      <c r="G56" s="6" t="str">
        <f t="shared" si="2"/>
        <v>France</v>
      </c>
      <c r="H56" s="6" t="s">
        <v>110</v>
      </c>
      <c r="I56" s="6" t="s">
        <v>103</v>
      </c>
      <c r="J56" s="6">
        <v>2</v>
      </c>
      <c r="K56" s="6">
        <v>2</v>
      </c>
      <c r="L56" s="6">
        <v>0</v>
      </c>
      <c r="M56" s="6">
        <f t="shared" si="3"/>
        <v>2</v>
      </c>
      <c r="N56" s="6">
        <f t="shared" si="4"/>
        <v>0</v>
      </c>
      <c r="O56" s="7">
        <f t="shared" si="5"/>
        <v>0</v>
      </c>
    </row>
    <row r="57" spans="1:15" ht="13.2" x14ac:dyDescent="0.25">
      <c r="A57" s="3">
        <v>7907</v>
      </c>
      <c r="B57" s="4">
        <f t="shared" si="0"/>
        <v>1921</v>
      </c>
      <c r="C57" s="4">
        <f t="shared" si="1"/>
        <v>1920</v>
      </c>
      <c r="D57" s="4" t="s">
        <v>23</v>
      </c>
      <c r="E57" s="5">
        <v>0.73611111111111116</v>
      </c>
      <c r="F57" s="6" t="s">
        <v>123</v>
      </c>
      <c r="G57" s="6" t="str">
        <f t="shared" si="2"/>
        <v>England</v>
      </c>
      <c r="H57" s="6" t="s">
        <v>124</v>
      </c>
      <c r="I57" s="6" t="s">
        <v>125</v>
      </c>
      <c r="J57" s="6">
        <v>46</v>
      </c>
      <c r="K57" s="6">
        <v>46</v>
      </c>
      <c r="L57" s="6">
        <v>1</v>
      </c>
      <c r="M57" s="6">
        <f t="shared" si="3"/>
        <v>47</v>
      </c>
      <c r="N57" s="6">
        <f t="shared" si="4"/>
        <v>0</v>
      </c>
      <c r="O57" s="7">
        <f t="shared" si="5"/>
        <v>0</v>
      </c>
    </row>
    <row r="58" spans="1:15" ht="13.2" x14ac:dyDescent="0.25">
      <c r="A58" s="3">
        <v>7920</v>
      </c>
      <c r="B58" s="4">
        <f t="shared" si="0"/>
        <v>1921</v>
      </c>
      <c r="C58" s="4">
        <f t="shared" si="1"/>
        <v>1920</v>
      </c>
      <c r="D58" s="4" t="s">
        <v>15</v>
      </c>
      <c r="E58" s="5" t="s">
        <v>24</v>
      </c>
      <c r="F58" s="6" t="s">
        <v>126</v>
      </c>
      <c r="G58" s="6" t="str">
        <f t="shared" si="2"/>
        <v>France</v>
      </c>
      <c r="H58" s="6" t="s">
        <v>127</v>
      </c>
      <c r="I58" s="6" t="s">
        <v>128</v>
      </c>
      <c r="J58" s="6">
        <v>5</v>
      </c>
      <c r="K58" s="6">
        <v>5</v>
      </c>
      <c r="L58" s="6">
        <v>0</v>
      </c>
      <c r="M58" s="6">
        <f t="shared" si="3"/>
        <v>5</v>
      </c>
      <c r="N58" s="6">
        <f t="shared" si="4"/>
        <v>0</v>
      </c>
      <c r="O58" s="7">
        <f t="shared" si="5"/>
        <v>0</v>
      </c>
    </row>
    <row r="59" spans="1:15" ht="13.2" x14ac:dyDescent="0.25">
      <c r="A59" s="3">
        <v>8010</v>
      </c>
      <c r="B59" s="4">
        <f t="shared" si="0"/>
        <v>1921</v>
      </c>
      <c r="C59" s="4">
        <f t="shared" si="1"/>
        <v>1920</v>
      </c>
      <c r="D59" s="4" t="s">
        <v>72</v>
      </c>
      <c r="E59" s="5" t="s">
        <v>24</v>
      </c>
      <c r="F59" s="6" t="s">
        <v>129</v>
      </c>
      <c r="G59" s="6" t="str">
        <f t="shared" si="2"/>
        <v>Australia</v>
      </c>
      <c r="H59" s="6" t="s">
        <v>130</v>
      </c>
      <c r="I59" s="6" t="s">
        <v>131</v>
      </c>
      <c r="J59" s="6">
        <v>3</v>
      </c>
      <c r="K59" s="6">
        <v>3</v>
      </c>
      <c r="L59" s="6">
        <v>0</v>
      </c>
      <c r="M59" s="6">
        <f t="shared" si="3"/>
        <v>3</v>
      </c>
      <c r="N59" s="6">
        <f t="shared" si="4"/>
        <v>0</v>
      </c>
      <c r="O59" s="7">
        <f t="shared" si="5"/>
        <v>0</v>
      </c>
    </row>
    <row r="60" spans="1:15" ht="13.2" x14ac:dyDescent="0.25">
      <c r="A60" s="3">
        <v>8050</v>
      </c>
      <c r="B60" s="4">
        <f t="shared" si="0"/>
        <v>1922</v>
      </c>
      <c r="C60" s="4">
        <f t="shared" si="1"/>
        <v>1920</v>
      </c>
      <c r="D60" s="4" t="s">
        <v>132</v>
      </c>
      <c r="E60" s="5" t="s">
        <v>24</v>
      </c>
      <c r="F60" s="6" t="s">
        <v>126</v>
      </c>
      <c r="G60" s="6" t="str">
        <f t="shared" si="2"/>
        <v>France</v>
      </c>
      <c r="H60" s="6" t="s">
        <v>107</v>
      </c>
      <c r="I60" s="6" t="s">
        <v>133</v>
      </c>
      <c r="J60" s="6">
        <v>5</v>
      </c>
      <c r="K60" s="6">
        <v>5</v>
      </c>
      <c r="L60" s="6">
        <v>5</v>
      </c>
      <c r="M60" s="6">
        <f t="shared" si="3"/>
        <v>10</v>
      </c>
      <c r="N60" s="6">
        <f t="shared" si="4"/>
        <v>0</v>
      </c>
      <c r="O60" s="7">
        <f t="shared" si="5"/>
        <v>0</v>
      </c>
    </row>
    <row r="61" spans="1:15" ht="13.2" x14ac:dyDescent="0.25">
      <c r="A61" s="3">
        <v>8088</v>
      </c>
      <c r="B61" s="4">
        <f t="shared" si="0"/>
        <v>1922</v>
      </c>
      <c r="C61" s="4">
        <f t="shared" si="1"/>
        <v>1920</v>
      </c>
      <c r="D61" s="4" t="s">
        <v>111</v>
      </c>
      <c r="E61" s="5" t="s">
        <v>24</v>
      </c>
      <c r="F61" s="6" t="s">
        <v>134</v>
      </c>
      <c r="G61" s="6" t="str">
        <f t="shared" si="2"/>
        <v>Virginia</v>
      </c>
      <c r="H61" s="6" t="s">
        <v>135</v>
      </c>
      <c r="I61" s="6" t="s">
        <v>136</v>
      </c>
      <c r="J61" s="6">
        <v>45</v>
      </c>
      <c r="K61" s="6">
        <v>34</v>
      </c>
      <c r="L61" s="6">
        <v>0</v>
      </c>
      <c r="M61" s="6">
        <f t="shared" si="3"/>
        <v>34</v>
      </c>
      <c r="N61" s="6">
        <f t="shared" si="4"/>
        <v>11</v>
      </c>
      <c r="O61" s="7">
        <f t="shared" si="5"/>
        <v>0.24444444444444444</v>
      </c>
    </row>
    <row r="62" spans="1:15" ht="13.2" x14ac:dyDescent="0.25">
      <c r="A62" s="3">
        <v>8133</v>
      </c>
      <c r="B62" s="4">
        <f t="shared" si="0"/>
        <v>1922</v>
      </c>
      <c r="C62" s="4">
        <f t="shared" si="1"/>
        <v>1920</v>
      </c>
      <c r="D62" s="4" t="s">
        <v>65</v>
      </c>
      <c r="E62" s="5" t="s">
        <v>24</v>
      </c>
      <c r="F62" s="6" t="s">
        <v>137</v>
      </c>
      <c r="G62" s="6" t="str">
        <f t="shared" si="2"/>
        <v>France</v>
      </c>
      <c r="H62" s="6" t="s">
        <v>138</v>
      </c>
      <c r="I62" s="6" t="s">
        <v>139</v>
      </c>
      <c r="J62" s="6">
        <v>7</v>
      </c>
      <c r="K62" s="6">
        <v>7</v>
      </c>
      <c r="L62" s="6">
        <v>0</v>
      </c>
      <c r="M62" s="6">
        <f t="shared" si="3"/>
        <v>7</v>
      </c>
      <c r="N62" s="6">
        <f t="shared" si="4"/>
        <v>0</v>
      </c>
      <c r="O62" s="7">
        <f t="shared" si="5"/>
        <v>0</v>
      </c>
    </row>
    <row r="63" spans="1:15" ht="13.2" x14ac:dyDescent="0.25">
      <c r="A63" s="3">
        <v>8134</v>
      </c>
      <c r="B63" s="4">
        <f t="shared" si="0"/>
        <v>1922</v>
      </c>
      <c r="C63" s="4">
        <f t="shared" si="1"/>
        <v>1920</v>
      </c>
      <c r="D63" s="4" t="s">
        <v>65</v>
      </c>
      <c r="E63" s="5" t="s">
        <v>24</v>
      </c>
      <c r="F63" s="6" t="s">
        <v>140</v>
      </c>
      <c r="G63" s="6" t="str">
        <f t="shared" si="2"/>
        <v>China</v>
      </c>
      <c r="H63" s="6" t="s">
        <v>118</v>
      </c>
      <c r="I63" s="6" t="s">
        <v>118</v>
      </c>
      <c r="J63" s="6">
        <v>17</v>
      </c>
      <c r="K63" s="6">
        <v>17</v>
      </c>
      <c r="L63" s="6">
        <v>0</v>
      </c>
      <c r="M63" s="6">
        <f t="shared" si="3"/>
        <v>17</v>
      </c>
      <c r="N63" s="6">
        <f t="shared" si="4"/>
        <v>0</v>
      </c>
      <c r="O63" s="7">
        <f t="shared" si="5"/>
        <v>0</v>
      </c>
    </row>
    <row r="64" spans="1:15" ht="13.2" x14ac:dyDescent="0.25">
      <c r="A64" s="3">
        <v>8139</v>
      </c>
      <c r="B64" s="4">
        <f t="shared" si="0"/>
        <v>1922</v>
      </c>
      <c r="C64" s="4">
        <f t="shared" si="1"/>
        <v>1920</v>
      </c>
      <c r="D64" s="4" t="s">
        <v>65</v>
      </c>
      <c r="E64" s="5" t="s">
        <v>24</v>
      </c>
      <c r="F64" s="6" t="s">
        <v>141</v>
      </c>
      <c r="G64" s="6" t="str">
        <f t="shared" si="2"/>
        <v>England</v>
      </c>
      <c r="H64" s="6" t="s">
        <v>142</v>
      </c>
      <c r="I64" s="6" t="s">
        <v>143</v>
      </c>
      <c r="J64" s="6">
        <v>3</v>
      </c>
      <c r="K64" s="6">
        <v>3</v>
      </c>
      <c r="L64" s="6">
        <v>0</v>
      </c>
      <c r="M64" s="6">
        <f t="shared" si="3"/>
        <v>3</v>
      </c>
      <c r="N64" s="6">
        <f t="shared" si="4"/>
        <v>0</v>
      </c>
      <c r="O64" s="7">
        <f t="shared" si="5"/>
        <v>0</v>
      </c>
    </row>
    <row r="65" spans="1:15" ht="13.2" x14ac:dyDescent="0.25">
      <c r="A65" s="3">
        <v>9406</v>
      </c>
      <c r="B65" s="4">
        <f t="shared" si="0"/>
        <v>1925</v>
      </c>
      <c r="C65" s="4">
        <f t="shared" si="1"/>
        <v>1920</v>
      </c>
      <c r="D65" s="4" t="s">
        <v>31</v>
      </c>
      <c r="E65" s="5" t="s">
        <v>24</v>
      </c>
      <c r="F65" s="6" t="s">
        <v>144</v>
      </c>
      <c r="G65" s="6" t="str">
        <f t="shared" si="2"/>
        <v>Ohio</v>
      </c>
      <c r="H65" s="6" t="s">
        <v>74</v>
      </c>
      <c r="I65" s="6" t="s">
        <v>75</v>
      </c>
      <c r="J65" s="6">
        <v>1</v>
      </c>
      <c r="K65" s="6">
        <v>1</v>
      </c>
      <c r="L65" s="6">
        <v>0</v>
      </c>
      <c r="M65" s="6">
        <f t="shared" si="3"/>
        <v>1</v>
      </c>
      <c r="N65" s="6">
        <f t="shared" si="4"/>
        <v>0</v>
      </c>
      <c r="O65" s="7">
        <f t="shared" si="5"/>
        <v>0</v>
      </c>
    </row>
    <row r="66" spans="1:15" ht="13.2" x14ac:dyDescent="0.25">
      <c r="A66" s="3">
        <v>8190</v>
      </c>
      <c r="B66" s="4">
        <f t="shared" si="0"/>
        <v>1922</v>
      </c>
      <c r="C66" s="4">
        <f t="shared" si="1"/>
        <v>1920</v>
      </c>
      <c r="D66" s="4" t="s">
        <v>58</v>
      </c>
      <c r="E66" s="5" t="s">
        <v>24</v>
      </c>
      <c r="F66" s="6" t="s">
        <v>145</v>
      </c>
      <c r="G66" s="6" t="str">
        <f t="shared" si="2"/>
        <v>Kent, England</v>
      </c>
      <c r="H66" s="6" t="s">
        <v>146</v>
      </c>
      <c r="I66" s="6" t="s">
        <v>147</v>
      </c>
      <c r="J66" s="6">
        <v>3</v>
      </c>
      <c r="K66" s="6">
        <v>3</v>
      </c>
      <c r="L66" s="6">
        <v>0</v>
      </c>
      <c r="M66" s="6">
        <f t="shared" si="3"/>
        <v>3</v>
      </c>
      <c r="N66" s="6">
        <f t="shared" si="4"/>
        <v>0</v>
      </c>
      <c r="O66" s="7">
        <f t="shared" si="5"/>
        <v>0</v>
      </c>
    </row>
    <row r="67" spans="1:15" ht="13.2" x14ac:dyDescent="0.25">
      <c r="A67" s="3">
        <v>8243</v>
      </c>
      <c r="B67" s="4">
        <f t="shared" si="0"/>
        <v>1922</v>
      </c>
      <c r="C67" s="4">
        <f t="shared" si="1"/>
        <v>1920</v>
      </c>
      <c r="D67" s="4" t="s">
        <v>19</v>
      </c>
      <c r="E67" s="5" t="s">
        <v>24</v>
      </c>
      <c r="F67" s="6" t="s">
        <v>148</v>
      </c>
      <c r="G67" s="6" t="str">
        <f t="shared" si="2"/>
        <v>Spain</v>
      </c>
      <c r="H67" s="6" t="s">
        <v>149</v>
      </c>
      <c r="I67" s="6" t="s">
        <v>103</v>
      </c>
      <c r="J67" s="6">
        <v>3</v>
      </c>
      <c r="K67" s="6">
        <v>3</v>
      </c>
      <c r="L67" s="6">
        <v>0</v>
      </c>
      <c r="M67" s="6">
        <f t="shared" si="3"/>
        <v>3</v>
      </c>
      <c r="N67" s="6">
        <f t="shared" si="4"/>
        <v>0</v>
      </c>
      <c r="O67" s="7">
        <f t="shared" si="5"/>
        <v>0</v>
      </c>
    </row>
    <row r="68" spans="1:15" ht="13.2" x14ac:dyDescent="0.25">
      <c r="A68" s="3">
        <v>8286</v>
      </c>
      <c r="B68" s="4">
        <f t="shared" si="0"/>
        <v>1922</v>
      </c>
      <c r="C68" s="4">
        <f t="shared" si="1"/>
        <v>1920</v>
      </c>
      <c r="D68" s="4" t="s">
        <v>15</v>
      </c>
      <c r="E68" s="5" t="s">
        <v>24</v>
      </c>
      <c r="F68" s="6" t="s">
        <v>150</v>
      </c>
      <c r="G68" s="6" t="str">
        <f t="shared" si="2"/>
        <v>Indiana</v>
      </c>
      <c r="H68" s="6" t="s">
        <v>74</v>
      </c>
      <c r="I68" s="6" t="s">
        <v>75</v>
      </c>
      <c r="J68" s="6">
        <v>1</v>
      </c>
      <c r="K68" s="6">
        <v>1</v>
      </c>
      <c r="L68" s="6">
        <v>0</v>
      </c>
      <c r="M68" s="6">
        <f t="shared" si="3"/>
        <v>1</v>
      </c>
      <c r="N68" s="6">
        <f t="shared" si="4"/>
        <v>0</v>
      </c>
      <c r="O68" s="7">
        <f t="shared" si="5"/>
        <v>0</v>
      </c>
    </row>
    <row r="69" spans="1:15" ht="13.2" x14ac:dyDescent="0.25">
      <c r="A69" s="3">
        <v>8311</v>
      </c>
      <c r="B69" s="4">
        <f t="shared" si="0"/>
        <v>1922</v>
      </c>
      <c r="C69" s="4">
        <f t="shared" si="1"/>
        <v>1920</v>
      </c>
      <c r="D69" s="4" t="s">
        <v>31</v>
      </c>
      <c r="E69" s="5" t="s">
        <v>24</v>
      </c>
      <c r="F69" s="6" t="s">
        <v>151</v>
      </c>
      <c r="G69" s="6" t="str">
        <f t="shared" si="2"/>
        <v>Italy</v>
      </c>
      <c r="H69" s="6" t="s">
        <v>118</v>
      </c>
      <c r="I69" s="6" t="s">
        <v>152</v>
      </c>
      <c r="J69" s="6">
        <v>4</v>
      </c>
      <c r="K69" s="6">
        <v>4</v>
      </c>
      <c r="L69" s="6">
        <v>0</v>
      </c>
      <c r="M69" s="6">
        <f t="shared" si="3"/>
        <v>4</v>
      </c>
      <c r="N69" s="6">
        <f t="shared" si="4"/>
        <v>0</v>
      </c>
      <c r="O69" s="7">
        <f t="shared" si="5"/>
        <v>0</v>
      </c>
    </row>
    <row r="70" spans="1:15" ht="13.2" x14ac:dyDescent="0.25">
      <c r="A70" s="3">
        <v>8334</v>
      </c>
      <c r="B70" s="4">
        <f t="shared" si="0"/>
        <v>1922</v>
      </c>
      <c r="C70" s="4">
        <f t="shared" si="1"/>
        <v>1920</v>
      </c>
      <c r="D70" s="4" t="s">
        <v>31</v>
      </c>
      <c r="E70" s="5" t="s">
        <v>24</v>
      </c>
      <c r="F70" s="6" t="s">
        <v>153</v>
      </c>
      <c r="G70" s="6" t="str">
        <f t="shared" si="2"/>
        <v>Morocco</v>
      </c>
      <c r="H70" s="6" t="s">
        <v>149</v>
      </c>
      <c r="I70" s="6" t="s">
        <v>103</v>
      </c>
      <c r="J70" s="6">
        <v>2</v>
      </c>
      <c r="K70" s="6">
        <v>2</v>
      </c>
      <c r="L70" s="6">
        <v>0</v>
      </c>
      <c r="M70" s="6">
        <f t="shared" si="3"/>
        <v>2</v>
      </c>
      <c r="N70" s="6">
        <f t="shared" si="4"/>
        <v>0</v>
      </c>
      <c r="O70" s="7">
        <f t="shared" si="5"/>
        <v>0</v>
      </c>
    </row>
    <row r="71" spans="1:15" ht="13.2" x14ac:dyDescent="0.25">
      <c r="A71" s="3">
        <v>8373</v>
      </c>
      <c r="B71" s="4">
        <f t="shared" si="0"/>
        <v>1922</v>
      </c>
      <c r="C71" s="4">
        <f t="shared" si="1"/>
        <v>1920</v>
      </c>
      <c r="D71" s="4" t="s">
        <v>72</v>
      </c>
      <c r="E71" s="5" t="s">
        <v>24</v>
      </c>
      <c r="F71" s="6" t="s">
        <v>154</v>
      </c>
      <c r="G71" s="6" t="str">
        <f t="shared" si="2"/>
        <v>Morocco</v>
      </c>
      <c r="H71" s="6" t="s">
        <v>149</v>
      </c>
      <c r="I71" s="6" t="s">
        <v>103</v>
      </c>
      <c r="J71" s="6">
        <v>1</v>
      </c>
      <c r="K71" s="6">
        <v>1</v>
      </c>
      <c r="L71" s="6">
        <v>0</v>
      </c>
      <c r="M71" s="6">
        <f t="shared" si="3"/>
        <v>1</v>
      </c>
      <c r="N71" s="6">
        <f t="shared" si="4"/>
        <v>0</v>
      </c>
      <c r="O71" s="7">
        <f t="shared" si="5"/>
        <v>0</v>
      </c>
    </row>
    <row r="72" spans="1:15" ht="13.2" x14ac:dyDescent="0.25">
      <c r="A72" s="3">
        <v>8411</v>
      </c>
      <c r="B72" s="4">
        <f t="shared" si="0"/>
        <v>1923</v>
      </c>
      <c r="C72" s="4">
        <f t="shared" si="1"/>
        <v>1920</v>
      </c>
      <c r="D72" s="4" t="s">
        <v>132</v>
      </c>
      <c r="E72" s="5" t="s">
        <v>24</v>
      </c>
      <c r="F72" s="6" t="s">
        <v>155</v>
      </c>
      <c r="G72" s="6" t="str">
        <f t="shared" si="2"/>
        <v>France</v>
      </c>
      <c r="H72" s="6" t="s">
        <v>156</v>
      </c>
      <c r="I72" s="6" t="s">
        <v>157</v>
      </c>
      <c r="J72" s="6">
        <v>4</v>
      </c>
      <c r="K72" s="6">
        <v>3</v>
      </c>
      <c r="L72" s="6">
        <v>0</v>
      </c>
      <c r="M72" s="6">
        <f t="shared" si="3"/>
        <v>3</v>
      </c>
      <c r="N72" s="6">
        <f t="shared" si="4"/>
        <v>1</v>
      </c>
      <c r="O72" s="7">
        <f t="shared" si="5"/>
        <v>0.25</v>
      </c>
    </row>
    <row r="73" spans="1:15" ht="13.2" x14ac:dyDescent="0.25">
      <c r="A73" s="3">
        <v>8418</v>
      </c>
      <c r="B73" s="4">
        <f t="shared" si="0"/>
        <v>1923</v>
      </c>
      <c r="C73" s="4">
        <f t="shared" si="1"/>
        <v>1920</v>
      </c>
      <c r="D73" s="4" t="s">
        <v>132</v>
      </c>
      <c r="E73" s="5" t="s">
        <v>24</v>
      </c>
      <c r="F73" s="6" t="s">
        <v>109</v>
      </c>
      <c r="G73" s="6" t="str">
        <f t="shared" si="2"/>
        <v>Spain</v>
      </c>
      <c r="H73" s="6" t="s">
        <v>149</v>
      </c>
      <c r="I73" s="6" t="s">
        <v>103</v>
      </c>
      <c r="J73" s="6">
        <v>1</v>
      </c>
      <c r="K73" s="6">
        <v>1</v>
      </c>
      <c r="L73" s="6">
        <v>0</v>
      </c>
      <c r="M73" s="6">
        <f t="shared" si="3"/>
        <v>1</v>
      </c>
      <c r="N73" s="6">
        <f t="shared" si="4"/>
        <v>0</v>
      </c>
      <c r="O73" s="7">
        <f t="shared" si="5"/>
        <v>0</v>
      </c>
    </row>
    <row r="74" spans="1:15" ht="13.2" x14ac:dyDescent="0.25">
      <c r="A74" s="3">
        <v>8419</v>
      </c>
      <c r="B74" s="4">
        <f t="shared" si="0"/>
        <v>1923</v>
      </c>
      <c r="C74" s="4">
        <f t="shared" si="1"/>
        <v>1920</v>
      </c>
      <c r="D74" s="4" t="s">
        <v>132</v>
      </c>
      <c r="E74" s="5" t="s">
        <v>24</v>
      </c>
      <c r="F74" s="6" t="s">
        <v>158</v>
      </c>
      <c r="G74" s="6" t="str">
        <f t="shared" si="2"/>
        <v>Wyoming</v>
      </c>
      <c r="H74" s="6" t="s">
        <v>74</v>
      </c>
      <c r="I74" s="6" t="s">
        <v>75</v>
      </c>
      <c r="J74" s="6">
        <v>1</v>
      </c>
      <c r="K74" s="6">
        <v>1</v>
      </c>
      <c r="L74" s="6">
        <v>0</v>
      </c>
      <c r="M74" s="6">
        <f t="shared" si="3"/>
        <v>1</v>
      </c>
      <c r="N74" s="6">
        <f t="shared" si="4"/>
        <v>0</v>
      </c>
      <c r="O74" s="7">
        <f t="shared" si="5"/>
        <v>0</v>
      </c>
    </row>
    <row r="75" spans="1:15" ht="13.2" x14ac:dyDescent="0.25">
      <c r="A75" s="3">
        <v>8458</v>
      </c>
      <c r="B75" s="4">
        <f t="shared" si="0"/>
        <v>1923</v>
      </c>
      <c r="C75" s="4">
        <f t="shared" si="1"/>
        <v>1920</v>
      </c>
      <c r="D75" s="4" t="s">
        <v>111</v>
      </c>
      <c r="E75" s="5" t="s">
        <v>24</v>
      </c>
      <c r="F75" s="6" t="s">
        <v>159</v>
      </c>
      <c r="G75" s="6" t="str">
        <f t="shared" si="2"/>
        <v>Pennsylvania</v>
      </c>
      <c r="H75" s="6" t="s">
        <v>74</v>
      </c>
      <c r="I75" s="6" t="s">
        <v>75</v>
      </c>
      <c r="J75" s="6">
        <v>1</v>
      </c>
      <c r="K75" s="6">
        <v>1</v>
      </c>
      <c r="L75" s="6">
        <v>0</v>
      </c>
      <c r="M75" s="6">
        <f t="shared" si="3"/>
        <v>1</v>
      </c>
      <c r="N75" s="6">
        <f t="shared" si="4"/>
        <v>0</v>
      </c>
      <c r="O75" s="7">
        <f t="shared" si="5"/>
        <v>0</v>
      </c>
    </row>
    <row r="76" spans="1:15" ht="13.2" x14ac:dyDescent="0.25">
      <c r="A76" s="3">
        <v>8535</v>
      </c>
      <c r="B76" s="4">
        <f t="shared" si="0"/>
        <v>1923</v>
      </c>
      <c r="C76" s="4">
        <f t="shared" si="1"/>
        <v>1920</v>
      </c>
      <c r="D76" s="4" t="s">
        <v>55</v>
      </c>
      <c r="E76" s="5" t="s">
        <v>24</v>
      </c>
      <c r="F76" s="6" t="s">
        <v>160</v>
      </c>
      <c r="G76" s="6" t="str">
        <f t="shared" si="2"/>
        <v>France</v>
      </c>
      <c r="H76" s="6" t="s">
        <v>149</v>
      </c>
      <c r="I76" s="6" t="s">
        <v>161</v>
      </c>
      <c r="J76" s="6">
        <v>6</v>
      </c>
      <c r="K76" s="6">
        <v>6</v>
      </c>
      <c r="L76" s="6">
        <v>0</v>
      </c>
      <c r="M76" s="6">
        <f t="shared" si="3"/>
        <v>6</v>
      </c>
      <c r="N76" s="6">
        <f t="shared" si="4"/>
        <v>0</v>
      </c>
      <c r="O76" s="7">
        <f t="shared" si="5"/>
        <v>0</v>
      </c>
    </row>
    <row r="77" spans="1:15" ht="13.2" x14ac:dyDescent="0.25">
      <c r="A77" s="3">
        <v>8640</v>
      </c>
      <c r="B77" s="4">
        <f t="shared" si="0"/>
        <v>1923</v>
      </c>
      <c r="C77" s="4">
        <f t="shared" si="1"/>
        <v>1920</v>
      </c>
      <c r="D77" s="4" t="s">
        <v>23</v>
      </c>
      <c r="E77" s="5" t="s">
        <v>24</v>
      </c>
      <c r="F77" s="6" t="s">
        <v>162</v>
      </c>
      <c r="G77" s="6" t="str">
        <f t="shared" si="2"/>
        <v>Romania</v>
      </c>
      <c r="H77" s="6" t="s">
        <v>163</v>
      </c>
      <c r="I77" s="6" t="s">
        <v>164</v>
      </c>
      <c r="J77" s="6">
        <v>2</v>
      </c>
      <c r="K77" s="6">
        <v>2</v>
      </c>
      <c r="L77" s="6">
        <v>0</v>
      </c>
      <c r="M77" s="6">
        <f t="shared" si="3"/>
        <v>2</v>
      </c>
      <c r="N77" s="6">
        <f t="shared" si="4"/>
        <v>0</v>
      </c>
      <c r="O77" s="7">
        <f t="shared" si="5"/>
        <v>0</v>
      </c>
    </row>
    <row r="78" spans="1:15" ht="13.2" x14ac:dyDescent="0.25">
      <c r="A78" s="3">
        <v>8651</v>
      </c>
      <c r="B78" s="4">
        <f t="shared" si="0"/>
        <v>1923</v>
      </c>
      <c r="C78" s="4">
        <f t="shared" si="1"/>
        <v>1920</v>
      </c>
      <c r="D78" s="4" t="s">
        <v>15</v>
      </c>
      <c r="E78" s="5" t="s">
        <v>24</v>
      </c>
      <c r="F78" s="6" t="s">
        <v>165</v>
      </c>
      <c r="G78" s="6" t="str">
        <f t="shared" si="2"/>
        <v>Ohio</v>
      </c>
      <c r="H78" s="6" t="s">
        <v>74</v>
      </c>
      <c r="I78" s="6" t="s">
        <v>75</v>
      </c>
      <c r="J78" s="6">
        <v>1</v>
      </c>
      <c r="K78" s="6">
        <v>1</v>
      </c>
      <c r="L78" s="6">
        <v>0</v>
      </c>
      <c r="M78" s="6">
        <f t="shared" si="3"/>
        <v>1</v>
      </c>
      <c r="N78" s="6">
        <f t="shared" si="4"/>
        <v>0</v>
      </c>
      <c r="O78" s="7">
        <f t="shared" si="5"/>
        <v>0</v>
      </c>
    </row>
    <row r="79" spans="1:15" ht="13.2" x14ac:dyDescent="0.25">
      <c r="A79" s="3">
        <v>8658</v>
      </c>
      <c r="B79" s="4">
        <f t="shared" si="0"/>
        <v>1923</v>
      </c>
      <c r="C79" s="4">
        <f t="shared" si="1"/>
        <v>1920</v>
      </c>
      <c r="D79" s="4" t="s">
        <v>15</v>
      </c>
      <c r="E79" s="5" t="s">
        <v>24</v>
      </c>
      <c r="F79" s="6" t="s">
        <v>166</v>
      </c>
      <c r="G79" s="6" t="str">
        <f t="shared" si="2"/>
        <v>England</v>
      </c>
      <c r="H79" s="6" t="s">
        <v>167</v>
      </c>
      <c r="I79" s="6" t="s">
        <v>168</v>
      </c>
      <c r="J79" s="6">
        <v>6</v>
      </c>
      <c r="K79" s="6">
        <v>6</v>
      </c>
      <c r="L79" s="6">
        <v>0</v>
      </c>
      <c r="M79" s="6">
        <f t="shared" si="3"/>
        <v>6</v>
      </c>
      <c r="N79" s="6">
        <f t="shared" si="4"/>
        <v>0</v>
      </c>
      <c r="O79" s="7">
        <f t="shared" si="5"/>
        <v>0</v>
      </c>
    </row>
    <row r="80" spans="1:15" ht="13.2" x14ac:dyDescent="0.25">
      <c r="A80" s="3">
        <v>8723</v>
      </c>
      <c r="B80" s="4">
        <f t="shared" si="0"/>
        <v>1923</v>
      </c>
      <c r="C80" s="4">
        <f t="shared" si="1"/>
        <v>1920</v>
      </c>
      <c r="D80" s="4" t="s">
        <v>46</v>
      </c>
      <c r="E80" s="5" t="s">
        <v>24</v>
      </c>
      <c r="F80" s="6" t="s">
        <v>169</v>
      </c>
      <c r="G80" s="6" t="str">
        <f t="shared" si="2"/>
        <v>Russia</v>
      </c>
      <c r="H80" s="6" t="s">
        <v>170</v>
      </c>
      <c r="I80" s="6" t="s">
        <v>97</v>
      </c>
      <c r="J80" s="6">
        <v>4</v>
      </c>
      <c r="K80" s="6">
        <v>2</v>
      </c>
      <c r="L80" s="6">
        <v>0</v>
      </c>
      <c r="M80" s="6">
        <f t="shared" si="3"/>
        <v>2</v>
      </c>
      <c r="N80" s="6">
        <f t="shared" si="4"/>
        <v>2</v>
      </c>
      <c r="O80" s="7">
        <f t="shared" si="5"/>
        <v>0.5</v>
      </c>
    </row>
    <row r="81" spans="1:15" ht="13.2" x14ac:dyDescent="0.25">
      <c r="A81" s="3">
        <v>8741</v>
      </c>
      <c r="B81" s="4">
        <f t="shared" si="0"/>
        <v>1923</v>
      </c>
      <c r="C81" s="4">
        <f t="shared" si="1"/>
        <v>1920</v>
      </c>
      <c r="D81" s="4" t="s">
        <v>72</v>
      </c>
      <c r="E81" s="5" t="s">
        <v>24</v>
      </c>
      <c r="F81" s="6" t="s">
        <v>171</v>
      </c>
      <c r="G81" s="6" t="str">
        <f t="shared" si="2"/>
        <v>Ohio</v>
      </c>
      <c r="H81" s="6" t="s">
        <v>74</v>
      </c>
      <c r="I81" s="6" t="s">
        <v>75</v>
      </c>
      <c r="J81" s="6">
        <v>1</v>
      </c>
      <c r="K81" s="6">
        <v>1</v>
      </c>
      <c r="L81" s="6">
        <v>0</v>
      </c>
      <c r="M81" s="6">
        <f t="shared" si="3"/>
        <v>1</v>
      </c>
      <c r="N81" s="6">
        <f t="shared" si="4"/>
        <v>0</v>
      </c>
      <c r="O81" s="7">
        <f t="shared" si="5"/>
        <v>0</v>
      </c>
    </row>
    <row r="82" spans="1:15" ht="13.2" x14ac:dyDescent="0.25">
      <c r="A82" s="3">
        <v>8758</v>
      </c>
      <c r="B82" s="4">
        <f t="shared" si="0"/>
        <v>1923</v>
      </c>
      <c r="C82" s="4">
        <f t="shared" si="1"/>
        <v>1920</v>
      </c>
      <c r="D82" s="4" t="s">
        <v>72</v>
      </c>
      <c r="E82" s="5">
        <v>0.10416666666666667</v>
      </c>
      <c r="F82" s="6" t="s">
        <v>172</v>
      </c>
      <c r="G82" s="6" t="str">
        <f t="shared" si="2"/>
        <v>Over the Mediterranean Sea</v>
      </c>
      <c r="H82" s="6" t="s">
        <v>173</v>
      </c>
      <c r="I82" s="6" t="s">
        <v>174</v>
      </c>
      <c r="J82" s="6">
        <v>52</v>
      </c>
      <c r="K82" s="6">
        <v>52</v>
      </c>
      <c r="L82" s="6">
        <v>0</v>
      </c>
      <c r="M82" s="6">
        <f t="shared" si="3"/>
        <v>52</v>
      </c>
      <c r="N82" s="6">
        <f t="shared" si="4"/>
        <v>0</v>
      </c>
      <c r="O82" s="7">
        <f t="shared" si="5"/>
        <v>0</v>
      </c>
    </row>
    <row r="83" spans="1:15" ht="13.2" x14ac:dyDescent="0.25">
      <c r="A83" s="3">
        <v>8759</v>
      </c>
      <c r="B83" s="4">
        <f t="shared" si="0"/>
        <v>1923</v>
      </c>
      <c r="C83" s="4">
        <f t="shared" si="1"/>
        <v>1920</v>
      </c>
      <c r="D83" s="4" t="s">
        <v>72</v>
      </c>
      <c r="E83" s="5" t="s">
        <v>24</v>
      </c>
      <c r="F83" s="6" t="s">
        <v>175</v>
      </c>
      <c r="G83" s="6" t="str">
        <f t="shared" si="2"/>
        <v>WY</v>
      </c>
      <c r="H83" s="6" t="s">
        <v>74</v>
      </c>
      <c r="I83" s="6" t="s">
        <v>75</v>
      </c>
      <c r="J83" s="6">
        <v>1</v>
      </c>
      <c r="K83" s="6">
        <v>1</v>
      </c>
      <c r="L83" s="6">
        <v>0</v>
      </c>
      <c r="M83" s="6">
        <f t="shared" si="3"/>
        <v>1</v>
      </c>
      <c r="N83" s="6">
        <f t="shared" si="4"/>
        <v>0</v>
      </c>
      <c r="O83" s="7">
        <f t="shared" si="5"/>
        <v>0</v>
      </c>
    </row>
    <row r="84" spans="1:15" ht="13.2" x14ac:dyDescent="0.25">
      <c r="A84" s="3">
        <v>8833</v>
      </c>
      <c r="B84" s="4">
        <f t="shared" si="0"/>
        <v>1924</v>
      </c>
      <c r="C84" s="4">
        <f t="shared" si="1"/>
        <v>1920</v>
      </c>
      <c r="D84" s="4" t="s">
        <v>34</v>
      </c>
      <c r="E84" s="5" t="s">
        <v>24</v>
      </c>
      <c r="F84" s="6" t="s">
        <v>176</v>
      </c>
      <c r="G84" s="6" t="str">
        <f t="shared" si="2"/>
        <v>Pennsylvania</v>
      </c>
      <c r="H84" s="6" t="s">
        <v>74</v>
      </c>
      <c r="I84" s="6" t="s">
        <v>75</v>
      </c>
      <c r="J84" s="6">
        <v>1</v>
      </c>
      <c r="K84" s="6">
        <v>1</v>
      </c>
      <c r="L84" s="6">
        <v>0</v>
      </c>
      <c r="M84" s="6">
        <f t="shared" si="3"/>
        <v>1</v>
      </c>
      <c r="N84" s="6">
        <f t="shared" si="4"/>
        <v>0</v>
      </c>
      <c r="O84" s="7">
        <f t="shared" si="5"/>
        <v>0</v>
      </c>
    </row>
    <row r="85" spans="1:15" ht="13.2" x14ac:dyDescent="0.25">
      <c r="A85" s="3">
        <v>8881</v>
      </c>
      <c r="B85" s="4">
        <f t="shared" si="0"/>
        <v>1924</v>
      </c>
      <c r="C85" s="4">
        <f t="shared" si="1"/>
        <v>1920</v>
      </c>
      <c r="D85" s="4" t="s">
        <v>65</v>
      </c>
      <c r="E85" s="5" t="s">
        <v>24</v>
      </c>
      <c r="F85" s="6" t="s">
        <v>177</v>
      </c>
      <c r="G85" s="6" t="str">
        <f t="shared" si="2"/>
        <v>Over the English Channel</v>
      </c>
      <c r="H85" s="6" t="s">
        <v>178</v>
      </c>
      <c r="I85" s="6" t="s">
        <v>179</v>
      </c>
      <c r="J85" s="6">
        <v>3</v>
      </c>
      <c r="K85" s="6">
        <v>3</v>
      </c>
      <c r="L85" s="6">
        <v>0</v>
      </c>
      <c r="M85" s="6">
        <f t="shared" si="3"/>
        <v>3</v>
      </c>
      <c r="N85" s="6">
        <f t="shared" si="4"/>
        <v>0</v>
      </c>
      <c r="O85" s="7">
        <f t="shared" si="5"/>
        <v>0</v>
      </c>
    </row>
    <row r="86" spans="1:15" ht="13.2" x14ac:dyDescent="0.25">
      <c r="A86" s="3">
        <v>8926</v>
      </c>
      <c r="B86" s="4">
        <f t="shared" si="0"/>
        <v>1924</v>
      </c>
      <c r="C86" s="4">
        <f t="shared" si="1"/>
        <v>1920</v>
      </c>
      <c r="D86" s="4" t="s">
        <v>58</v>
      </c>
      <c r="E86" s="5" t="s">
        <v>24</v>
      </c>
      <c r="F86" s="6" t="s">
        <v>180</v>
      </c>
      <c r="G86" s="6" t="str">
        <f t="shared" si="2"/>
        <v>Colombia</v>
      </c>
      <c r="H86" s="6" t="s">
        <v>181</v>
      </c>
      <c r="I86" s="6" t="s">
        <v>97</v>
      </c>
      <c r="J86" s="6">
        <v>3</v>
      </c>
      <c r="K86" s="6">
        <v>3</v>
      </c>
      <c r="L86" s="6">
        <v>0</v>
      </c>
      <c r="M86" s="6">
        <f t="shared" si="3"/>
        <v>3</v>
      </c>
      <c r="N86" s="6">
        <f t="shared" si="4"/>
        <v>0</v>
      </c>
      <c r="O86" s="7">
        <f t="shared" si="5"/>
        <v>0</v>
      </c>
    </row>
    <row r="87" spans="1:15" ht="13.2" x14ac:dyDescent="0.25">
      <c r="A87" s="3">
        <v>8980</v>
      </c>
      <c r="B87" s="4">
        <f t="shared" si="0"/>
        <v>1924</v>
      </c>
      <c r="C87" s="4">
        <f t="shared" si="1"/>
        <v>1920</v>
      </c>
      <c r="D87" s="4" t="s">
        <v>23</v>
      </c>
      <c r="E87" s="5" t="s">
        <v>24</v>
      </c>
      <c r="F87" s="6" t="s">
        <v>182</v>
      </c>
      <c r="G87" s="6" t="str">
        <f t="shared" si="2"/>
        <v>United States</v>
      </c>
      <c r="H87" s="6" t="s">
        <v>74</v>
      </c>
      <c r="I87" s="6" t="s">
        <v>75</v>
      </c>
      <c r="J87" s="6">
        <v>1</v>
      </c>
      <c r="K87" s="6">
        <v>1</v>
      </c>
      <c r="L87" s="6">
        <v>0</v>
      </c>
      <c r="M87" s="6">
        <f t="shared" si="3"/>
        <v>1</v>
      </c>
      <c r="N87" s="6">
        <f t="shared" si="4"/>
        <v>0</v>
      </c>
      <c r="O87" s="7">
        <f t="shared" si="5"/>
        <v>0</v>
      </c>
    </row>
    <row r="88" spans="1:15" ht="13.2" x14ac:dyDescent="0.25">
      <c r="A88" s="3">
        <v>9077</v>
      </c>
      <c r="B88" s="4">
        <f t="shared" si="0"/>
        <v>1924</v>
      </c>
      <c r="C88" s="4">
        <f t="shared" si="1"/>
        <v>1920</v>
      </c>
      <c r="D88" s="4" t="s">
        <v>46</v>
      </c>
      <c r="E88" s="5" t="s">
        <v>24</v>
      </c>
      <c r="F88" s="6" t="s">
        <v>183</v>
      </c>
      <c r="G88" s="6" t="str">
        <f t="shared" si="2"/>
        <v>France</v>
      </c>
      <c r="H88" s="6" t="s">
        <v>149</v>
      </c>
      <c r="I88" s="6" t="s">
        <v>118</v>
      </c>
      <c r="J88" s="6">
        <v>1</v>
      </c>
      <c r="K88" s="6">
        <v>1</v>
      </c>
      <c r="L88" s="6">
        <v>0</v>
      </c>
      <c r="M88" s="6">
        <f t="shared" si="3"/>
        <v>1</v>
      </c>
      <c r="N88" s="6">
        <f t="shared" si="4"/>
        <v>0</v>
      </c>
      <c r="O88" s="7">
        <f t="shared" si="5"/>
        <v>0</v>
      </c>
    </row>
    <row r="89" spans="1:15" ht="13.2" x14ac:dyDescent="0.25">
      <c r="A89" s="3">
        <v>9122</v>
      </c>
      <c r="B89" s="4">
        <f t="shared" si="0"/>
        <v>1924</v>
      </c>
      <c r="C89" s="4">
        <f t="shared" si="1"/>
        <v>1920</v>
      </c>
      <c r="D89" s="4" t="s">
        <v>72</v>
      </c>
      <c r="E89" s="5" t="s">
        <v>24</v>
      </c>
      <c r="F89" s="6" t="s">
        <v>184</v>
      </c>
      <c r="G89" s="6" t="str">
        <f t="shared" si="2"/>
        <v>Indiana</v>
      </c>
      <c r="H89" s="6" t="s">
        <v>74</v>
      </c>
      <c r="I89" s="6" t="s">
        <v>75</v>
      </c>
      <c r="J89" s="6">
        <v>1</v>
      </c>
      <c r="K89" s="6">
        <v>1</v>
      </c>
      <c r="L89" s="6">
        <v>0</v>
      </c>
      <c r="M89" s="6">
        <f t="shared" si="3"/>
        <v>1</v>
      </c>
      <c r="N89" s="6">
        <f t="shared" si="4"/>
        <v>0</v>
      </c>
      <c r="O89" s="7">
        <f t="shared" si="5"/>
        <v>0</v>
      </c>
    </row>
    <row r="90" spans="1:15" ht="13.2" x14ac:dyDescent="0.25">
      <c r="A90" s="3">
        <v>9125</v>
      </c>
      <c r="B90" s="4">
        <f t="shared" si="0"/>
        <v>1924</v>
      </c>
      <c r="C90" s="4">
        <f t="shared" si="1"/>
        <v>1920</v>
      </c>
      <c r="D90" s="4" t="s">
        <v>72</v>
      </c>
      <c r="E90" s="5" t="s">
        <v>24</v>
      </c>
      <c r="F90" s="6" t="s">
        <v>185</v>
      </c>
      <c r="G90" s="6" t="str">
        <f t="shared" si="2"/>
        <v>England</v>
      </c>
      <c r="H90" s="6" t="s">
        <v>186</v>
      </c>
      <c r="I90" s="6" t="s">
        <v>187</v>
      </c>
      <c r="J90" s="6">
        <v>8</v>
      </c>
      <c r="K90" s="6">
        <v>8</v>
      </c>
      <c r="L90" s="6">
        <v>0</v>
      </c>
      <c r="M90" s="6">
        <f t="shared" si="3"/>
        <v>8</v>
      </c>
      <c r="N90" s="6">
        <f t="shared" si="4"/>
        <v>0</v>
      </c>
      <c r="O90" s="7">
        <f t="shared" si="5"/>
        <v>0</v>
      </c>
    </row>
    <row r="91" spans="1:15" ht="13.2" x14ac:dyDescent="0.25">
      <c r="A91" s="3">
        <v>9213</v>
      </c>
      <c r="B91" s="4">
        <f t="shared" si="0"/>
        <v>1925</v>
      </c>
      <c r="C91" s="4">
        <f t="shared" si="1"/>
        <v>1920</v>
      </c>
      <c r="D91" s="4" t="s">
        <v>34</v>
      </c>
      <c r="E91" s="5" t="s">
        <v>24</v>
      </c>
      <c r="F91" s="6" t="s">
        <v>188</v>
      </c>
      <c r="G91" s="6" t="str">
        <f t="shared" si="2"/>
        <v>Georgia, USSR</v>
      </c>
      <c r="H91" s="6" t="s">
        <v>189</v>
      </c>
      <c r="I91" s="6" t="s">
        <v>97</v>
      </c>
      <c r="J91" s="6">
        <v>5</v>
      </c>
      <c r="K91" s="6">
        <v>5</v>
      </c>
      <c r="L91" s="6">
        <v>0</v>
      </c>
      <c r="M91" s="6">
        <f t="shared" si="3"/>
        <v>5</v>
      </c>
      <c r="N91" s="6">
        <f t="shared" si="4"/>
        <v>0</v>
      </c>
      <c r="O91" s="7">
        <f t="shared" si="5"/>
        <v>0</v>
      </c>
    </row>
    <row r="92" spans="1:15" ht="13.2" x14ac:dyDescent="0.25">
      <c r="A92" s="3">
        <v>9247</v>
      </c>
      <c r="B92" s="4">
        <f t="shared" si="0"/>
        <v>1925</v>
      </c>
      <c r="C92" s="4">
        <f t="shared" si="1"/>
        <v>1920</v>
      </c>
      <c r="D92" s="4" t="s">
        <v>65</v>
      </c>
      <c r="E92" s="5" t="s">
        <v>24</v>
      </c>
      <c r="F92" s="6" t="s">
        <v>190</v>
      </c>
      <c r="G92" s="6" t="str">
        <f t="shared" si="2"/>
        <v>Spain</v>
      </c>
      <c r="H92" s="6" t="s">
        <v>149</v>
      </c>
      <c r="I92" s="6" t="s">
        <v>103</v>
      </c>
      <c r="J92" s="6">
        <v>4</v>
      </c>
      <c r="K92" s="6">
        <v>4</v>
      </c>
      <c r="L92" s="6">
        <v>0</v>
      </c>
      <c r="M92" s="6">
        <f t="shared" si="3"/>
        <v>4</v>
      </c>
      <c r="N92" s="6">
        <f t="shared" si="4"/>
        <v>0</v>
      </c>
      <c r="O92" s="7">
        <f t="shared" si="5"/>
        <v>0</v>
      </c>
    </row>
    <row r="93" spans="1:15" ht="13.2" x14ac:dyDescent="0.25">
      <c r="A93" s="3">
        <v>9277</v>
      </c>
      <c r="B93" s="4">
        <f t="shared" si="0"/>
        <v>1925</v>
      </c>
      <c r="C93" s="4">
        <f t="shared" si="1"/>
        <v>1920</v>
      </c>
      <c r="D93" s="4" t="s">
        <v>55</v>
      </c>
      <c r="E93" s="5" t="s">
        <v>24</v>
      </c>
      <c r="F93" s="6" t="s">
        <v>190</v>
      </c>
      <c r="G93" s="6" t="str">
        <f t="shared" si="2"/>
        <v>Spain</v>
      </c>
      <c r="H93" s="6" t="s">
        <v>191</v>
      </c>
      <c r="I93" s="6" t="s">
        <v>103</v>
      </c>
      <c r="J93" s="6">
        <v>2</v>
      </c>
      <c r="K93" s="6">
        <v>2</v>
      </c>
      <c r="L93" s="6">
        <v>0</v>
      </c>
      <c r="M93" s="6">
        <f t="shared" si="3"/>
        <v>2</v>
      </c>
      <c r="N93" s="6">
        <f t="shared" si="4"/>
        <v>0</v>
      </c>
      <c r="O93" s="7">
        <f t="shared" si="5"/>
        <v>0</v>
      </c>
    </row>
    <row r="94" spans="1:15" ht="13.2" x14ac:dyDescent="0.25">
      <c r="A94" s="3">
        <v>9308</v>
      </c>
      <c r="B94" s="4">
        <f t="shared" si="0"/>
        <v>1925</v>
      </c>
      <c r="C94" s="4">
        <f t="shared" si="1"/>
        <v>1920</v>
      </c>
      <c r="D94" s="4" t="s">
        <v>58</v>
      </c>
      <c r="E94" s="5" t="s">
        <v>24</v>
      </c>
      <c r="F94" s="6" t="s">
        <v>192</v>
      </c>
      <c r="G94" s="6" t="str">
        <f t="shared" si="2"/>
        <v>France</v>
      </c>
      <c r="H94" s="6" t="s">
        <v>178</v>
      </c>
      <c r="I94" s="6" t="s">
        <v>193</v>
      </c>
      <c r="J94" s="6">
        <v>4</v>
      </c>
      <c r="K94" s="6">
        <v>4</v>
      </c>
      <c r="L94" s="6">
        <v>0</v>
      </c>
      <c r="M94" s="6">
        <f t="shared" si="3"/>
        <v>4</v>
      </c>
      <c r="N94" s="6">
        <f t="shared" si="4"/>
        <v>0</v>
      </c>
      <c r="O94" s="7">
        <f t="shared" si="5"/>
        <v>0</v>
      </c>
    </row>
    <row r="95" spans="1:15" ht="13.2" x14ac:dyDescent="0.25">
      <c r="A95" s="3">
        <v>9309</v>
      </c>
      <c r="B95" s="4">
        <f t="shared" si="0"/>
        <v>1925</v>
      </c>
      <c r="C95" s="4">
        <f t="shared" si="1"/>
        <v>1920</v>
      </c>
      <c r="D95" s="4" t="s">
        <v>58</v>
      </c>
      <c r="E95" s="5" t="s">
        <v>24</v>
      </c>
      <c r="F95" s="6" t="s">
        <v>190</v>
      </c>
      <c r="G95" s="6" t="str">
        <f t="shared" si="2"/>
        <v>Spain</v>
      </c>
      <c r="H95" s="6" t="s">
        <v>149</v>
      </c>
      <c r="I95" s="6" t="s">
        <v>157</v>
      </c>
      <c r="J95" s="6">
        <v>2</v>
      </c>
      <c r="K95" s="6">
        <v>2</v>
      </c>
      <c r="L95" s="6">
        <v>0</v>
      </c>
      <c r="M95" s="6">
        <f t="shared" si="3"/>
        <v>2</v>
      </c>
      <c r="N95" s="6">
        <f t="shared" si="4"/>
        <v>0</v>
      </c>
      <c r="O95" s="7">
        <f t="shared" si="5"/>
        <v>0</v>
      </c>
    </row>
    <row r="96" spans="1:15" ht="13.2" x14ac:dyDescent="0.25">
      <c r="A96" s="3">
        <v>9333</v>
      </c>
      <c r="B96" s="4">
        <f t="shared" si="0"/>
        <v>1925</v>
      </c>
      <c r="C96" s="4">
        <f t="shared" si="1"/>
        <v>1920</v>
      </c>
      <c r="D96" s="4" t="s">
        <v>19</v>
      </c>
      <c r="E96" s="5" t="s">
        <v>24</v>
      </c>
      <c r="F96" s="6" t="s">
        <v>194</v>
      </c>
      <c r="G96" s="6" t="str">
        <f t="shared" si="2"/>
        <v>Spain</v>
      </c>
      <c r="H96" s="6" t="s">
        <v>191</v>
      </c>
      <c r="I96" s="6" t="s">
        <v>103</v>
      </c>
      <c r="J96" s="6">
        <v>1</v>
      </c>
      <c r="K96" s="6">
        <v>1</v>
      </c>
      <c r="L96" s="6">
        <v>0</v>
      </c>
      <c r="M96" s="6">
        <f t="shared" si="3"/>
        <v>1</v>
      </c>
      <c r="N96" s="6">
        <f t="shared" si="4"/>
        <v>0</v>
      </c>
      <c r="O96" s="7">
        <f t="shared" si="5"/>
        <v>0</v>
      </c>
    </row>
    <row r="97" spans="1:15" ht="13.2" x14ac:dyDescent="0.25">
      <c r="A97" s="3">
        <v>9337</v>
      </c>
      <c r="B97" s="4">
        <f t="shared" si="0"/>
        <v>1925</v>
      </c>
      <c r="C97" s="4">
        <f t="shared" si="1"/>
        <v>1920</v>
      </c>
      <c r="D97" s="4" t="s">
        <v>19</v>
      </c>
      <c r="E97" s="5" t="s">
        <v>24</v>
      </c>
      <c r="F97" s="6" t="s">
        <v>195</v>
      </c>
      <c r="G97" s="6" t="str">
        <f t="shared" si="2"/>
        <v>Hungary</v>
      </c>
      <c r="H97" s="6" t="s">
        <v>196</v>
      </c>
      <c r="I97" s="6" t="s">
        <v>128</v>
      </c>
      <c r="J97" s="6">
        <v>1</v>
      </c>
      <c r="K97" s="6">
        <v>1</v>
      </c>
      <c r="L97" s="6">
        <v>0</v>
      </c>
      <c r="M97" s="6">
        <f t="shared" si="3"/>
        <v>1</v>
      </c>
      <c r="N97" s="6">
        <f t="shared" si="4"/>
        <v>0</v>
      </c>
      <c r="O97" s="7">
        <f t="shared" si="5"/>
        <v>0</v>
      </c>
    </row>
    <row r="98" spans="1:15" ht="13.2" x14ac:dyDescent="0.25">
      <c r="A98" s="3">
        <v>9378</v>
      </c>
      <c r="B98" s="4">
        <f t="shared" si="0"/>
        <v>1925</v>
      </c>
      <c r="C98" s="4">
        <f t="shared" si="1"/>
        <v>1920</v>
      </c>
      <c r="D98" s="4" t="s">
        <v>15</v>
      </c>
      <c r="E98" s="5">
        <v>0.22916666666666666</v>
      </c>
      <c r="F98" s="6" t="s">
        <v>197</v>
      </c>
      <c r="G98" s="6" t="str">
        <f t="shared" si="2"/>
        <v>Ohio</v>
      </c>
      <c r="H98" s="6" t="s">
        <v>21</v>
      </c>
      <c r="I98" s="6" t="s">
        <v>198</v>
      </c>
      <c r="J98" s="6">
        <v>43</v>
      </c>
      <c r="K98" s="6">
        <v>14</v>
      </c>
      <c r="L98" s="6">
        <v>0</v>
      </c>
      <c r="M98" s="6">
        <f t="shared" si="3"/>
        <v>14</v>
      </c>
      <c r="N98" s="6">
        <f t="shared" si="4"/>
        <v>29</v>
      </c>
      <c r="O98" s="7">
        <f t="shared" si="5"/>
        <v>0.67441860465116277</v>
      </c>
    </row>
    <row r="99" spans="1:15" ht="13.2" x14ac:dyDescent="0.25">
      <c r="A99" s="3">
        <v>9382</v>
      </c>
      <c r="B99" s="4">
        <f t="shared" si="0"/>
        <v>1925</v>
      </c>
      <c r="C99" s="4">
        <f t="shared" si="1"/>
        <v>1920</v>
      </c>
      <c r="D99" s="4" t="s">
        <v>15</v>
      </c>
      <c r="E99" s="5" t="s">
        <v>24</v>
      </c>
      <c r="F99" s="6" t="s">
        <v>199</v>
      </c>
      <c r="G99" s="6" t="str">
        <f t="shared" si="2"/>
        <v>France</v>
      </c>
      <c r="H99" s="6" t="s">
        <v>196</v>
      </c>
      <c r="I99" s="6" t="s">
        <v>118</v>
      </c>
      <c r="J99" s="6">
        <v>3</v>
      </c>
      <c r="K99" s="6">
        <v>3</v>
      </c>
      <c r="L99" s="6">
        <v>0</v>
      </c>
      <c r="M99" s="6">
        <f t="shared" si="3"/>
        <v>3</v>
      </c>
      <c r="N99" s="6">
        <f t="shared" si="4"/>
        <v>0</v>
      </c>
      <c r="O99" s="7">
        <f t="shared" si="5"/>
        <v>0</v>
      </c>
    </row>
    <row r="100" spans="1:15" ht="13.2" x14ac:dyDescent="0.25">
      <c r="A100" s="3">
        <v>9450</v>
      </c>
      <c r="B100" s="4">
        <f t="shared" si="0"/>
        <v>1925</v>
      </c>
      <c r="C100" s="4">
        <f t="shared" si="1"/>
        <v>1920</v>
      </c>
      <c r="D100" s="4" t="s">
        <v>46</v>
      </c>
      <c r="E100" s="5" t="s">
        <v>24</v>
      </c>
      <c r="F100" s="6" t="s">
        <v>200</v>
      </c>
      <c r="G100" s="6" t="str">
        <f t="shared" si="2"/>
        <v>France</v>
      </c>
      <c r="H100" s="6" t="s">
        <v>201</v>
      </c>
      <c r="I100" s="6" t="s">
        <v>161</v>
      </c>
      <c r="J100" s="6">
        <v>2</v>
      </c>
      <c r="K100" s="6">
        <v>2</v>
      </c>
      <c r="L100" s="6">
        <v>0</v>
      </c>
      <c r="M100" s="6">
        <f t="shared" si="3"/>
        <v>2</v>
      </c>
      <c r="N100" s="6">
        <f t="shared" si="4"/>
        <v>0</v>
      </c>
      <c r="O100" s="7">
        <f t="shared" si="5"/>
        <v>0</v>
      </c>
    </row>
    <row r="101" spans="1:15" ht="13.2" x14ac:dyDescent="0.25">
      <c r="A101" s="3">
        <v>9540</v>
      </c>
      <c r="B101" s="4">
        <f t="shared" si="0"/>
        <v>1926</v>
      </c>
      <c r="C101" s="4">
        <f t="shared" si="1"/>
        <v>1920</v>
      </c>
      <c r="D101" s="4" t="s">
        <v>111</v>
      </c>
      <c r="E101" s="5" t="s">
        <v>24</v>
      </c>
      <c r="F101" s="6" t="s">
        <v>202</v>
      </c>
      <c r="G101" s="6" t="str">
        <f t="shared" si="2"/>
        <v>Ohio</v>
      </c>
      <c r="H101" s="6" t="s">
        <v>74</v>
      </c>
      <c r="I101" s="6" t="s">
        <v>203</v>
      </c>
      <c r="J101" s="6">
        <v>1</v>
      </c>
      <c r="K101" s="6">
        <v>1</v>
      </c>
      <c r="L101" s="6">
        <v>0</v>
      </c>
      <c r="M101" s="6">
        <f t="shared" si="3"/>
        <v>1</v>
      </c>
      <c r="N101" s="6">
        <f t="shared" si="4"/>
        <v>0</v>
      </c>
      <c r="O101" s="7">
        <f t="shared" si="5"/>
        <v>0</v>
      </c>
    </row>
    <row r="102" spans="1:15" ht="13.2" x14ac:dyDescent="0.25">
      <c r="A102" s="3">
        <v>9564</v>
      </c>
      <c r="B102" s="4">
        <f t="shared" si="0"/>
        <v>1926</v>
      </c>
      <c r="C102" s="4">
        <f t="shared" si="1"/>
        <v>1920</v>
      </c>
      <c r="D102" s="4" t="s">
        <v>34</v>
      </c>
      <c r="E102" s="5" t="s">
        <v>24</v>
      </c>
      <c r="F102" s="6" t="s">
        <v>204</v>
      </c>
      <c r="G102" s="6" t="str">
        <f t="shared" si="2"/>
        <v>Germany</v>
      </c>
      <c r="H102" s="6" t="s">
        <v>205</v>
      </c>
      <c r="I102" s="6" t="s">
        <v>97</v>
      </c>
      <c r="J102" s="6">
        <v>1</v>
      </c>
      <c r="K102" s="6">
        <v>1</v>
      </c>
      <c r="L102" s="6">
        <v>0</v>
      </c>
      <c r="M102" s="6">
        <f t="shared" si="3"/>
        <v>1</v>
      </c>
      <c r="N102" s="6">
        <f t="shared" si="4"/>
        <v>0</v>
      </c>
      <c r="O102" s="7">
        <f t="shared" si="5"/>
        <v>0</v>
      </c>
    </row>
    <row r="103" spans="1:15" ht="13.2" x14ac:dyDescent="0.25">
      <c r="A103" s="3">
        <v>9648</v>
      </c>
      <c r="B103" s="4">
        <f t="shared" si="0"/>
        <v>1926</v>
      </c>
      <c r="C103" s="4">
        <f t="shared" si="1"/>
        <v>1920</v>
      </c>
      <c r="D103" s="4" t="s">
        <v>55</v>
      </c>
      <c r="E103" s="5" t="s">
        <v>24</v>
      </c>
      <c r="F103" s="6" t="s">
        <v>82</v>
      </c>
      <c r="G103" s="6" t="str">
        <f t="shared" si="2"/>
        <v>English Channel</v>
      </c>
      <c r="H103" s="6" t="s">
        <v>201</v>
      </c>
      <c r="I103" s="6" t="s">
        <v>103</v>
      </c>
      <c r="J103" s="6">
        <v>1</v>
      </c>
      <c r="K103" s="6">
        <v>1</v>
      </c>
      <c r="L103" s="6">
        <v>0</v>
      </c>
      <c r="M103" s="6">
        <f t="shared" si="3"/>
        <v>1</v>
      </c>
      <c r="N103" s="6">
        <f t="shared" si="4"/>
        <v>0</v>
      </c>
      <c r="O103" s="7">
        <f t="shared" si="5"/>
        <v>0</v>
      </c>
    </row>
    <row r="104" spans="1:15" ht="13.2" x14ac:dyDescent="0.25">
      <c r="A104" s="3">
        <v>9681</v>
      </c>
      <c r="B104" s="4">
        <f t="shared" si="0"/>
        <v>1926</v>
      </c>
      <c r="C104" s="4">
        <f t="shared" si="1"/>
        <v>1920</v>
      </c>
      <c r="D104" s="4" t="s">
        <v>19</v>
      </c>
      <c r="E104" s="5" t="s">
        <v>24</v>
      </c>
      <c r="F104" s="6" t="s">
        <v>206</v>
      </c>
      <c r="G104" s="6" t="str">
        <f t="shared" si="2"/>
        <v>Czechoslovakia</v>
      </c>
      <c r="H104" s="6" t="s">
        <v>207</v>
      </c>
      <c r="I104" s="6" t="s">
        <v>208</v>
      </c>
      <c r="J104" s="6">
        <v>7</v>
      </c>
      <c r="K104" s="6">
        <v>7</v>
      </c>
      <c r="L104" s="6">
        <v>0</v>
      </c>
      <c r="M104" s="6">
        <f t="shared" si="3"/>
        <v>7</v>
      </c>
      <c r="N104" s="6">
        <f t="shared" si="4"/>
        <v>0</v>
      </c>
      <c r="O104" s="7">
        <f t="shared" si="5"/>
        <v>0</v>
      </c>
    </row>
    <row r="105" spans="1:15" ht="13.2" x14ac:dyDescent="0.25">
      <c r="A105" s="3">
        <v>9687</v>
      </c>
      <c r="B105" s="4">
        <f t="shared" si="0"/>
        <v>1926</v>
      </c>
      <c r="C105" s="4">
        <f t="shared" si="1"/>
        <v>1920</v>
      </c>
      <c r="D105" s="4" t="s">
        <v>19</v>
      </c>
      <c r="E105" s="5" t="s">
        <v>24</v>
      </c>
      <c r="F105" s="6" t="s">
        <v>209</v>
      </c>
      <c r="G105" s="6" t="str">
        <f t="shared" si="2"/>
        <v>Belgium</v>
      </c>
      <c r="H105" s="6" t="s">
        <v>178</v>
      </c>
      <c r="I105" s="6" t="s">
        <v>210</v>
      </c>
      <c r="J105" s="6">
        <v>2</v>
      </c>
      <c r="K105" s="6">
        <v>2</v>
      </c>
      <c r="L105" s="6">
        <v>0</v>
      </c>
      <c r="M105" s="6">
        <f t="shared" si="3"/>
        <v>2</v>
      </c>
      <c r="N105" s="6">
        <f t="shared" si="4"/>
        <v>0</v>
      </c>
      <c r="O105" s="7">
        <f t="shared" si="5"/>
        <v>0</v>
      </c>
    </row>
    <row r="106" spans="1:15" ht="13.2" x14ac:dyDescent="0.25">
      <c r="A106" s="3">
        <v>9702</v>
      </c>
      <c r="B106" s="4">
        <f t="shared" si="0"/>
        <v>1926</v>
      </c>
      <c r="C106" s="4">
        <f t="shared" si="1"/>
        <v>1920</v>
      </c>
      <c r="D106" s="4" t="s">
        <v>19</v>
      </c>
      <c r="E106" s="5" t="s">
        <v>24</v>
      </c>
      <c r="F106" s="6" t="s">
        <v>211</v>
      </c>
      <c r="G106" s="6" t="str">
        <f t="shared" si="2"/>
        <v>Germany</v>
      </c>
      <c r="H106" s="6" t="s">
        <v>212</v>
      </c>
      <c r="I106" s="6" t="s">
        <v>97</v>
      </c>
      <c r="J106" s="6">
        <v>4</v>
      </c>
      <c r="K106" s="6">
        <v>4</v>
      </c>
      <c r="L106" s="6">
        <v>0</v>
      </c>
      <c r="M106" s="6">
        <f t="shared" si="3"/>
        <v>4</v>
      </c>
      <c r="N106" s="6">
        <f t="shared" si="4"/>
        <v>0</v>
      </c>
      <c r="O106" s="7">
        <f t="shared" si="5"/>
        <v>0</v>
      </c>
    </row>
    <row r="107" spans="1:15" ht="13.2" x14ac:dyDescent="0.25">
      <c r="A107" s="3">
        <v>9727</v>
      </c>
      <c r="B107" s="4">
        <f t="shared" si="0"/>
        <v>1926</v>
      </c>
      <c r="C107" s="4">
        <f t="shared" si="1"/>
        <v>1920</v>
      </c>
      <c r="D107" s="4" t="s">
        <v>23</v>
      </c>
      <c r="E107" s="5" t="s">
        <v>24</v>
      </c>
      <c r="F107" s="6" t="s">
        <v>213</v>
      </c>
      <c r="G107" s="6" t="str">
        <f t="shared" si="2"/>
        <v>Kent, England</v>
      </c>
      <c r="H107" s="6" t="s">
        <v>201</v>
      </c>
      <c r="I107" s="6" t="s">
        <v>214</v>
      </c>
      <c r="J107" s="6">
        <v>4</v>
      </c>
      <c r="K107" s="6">
        <v>4</v>
      </c>
      <c r="L107" s="6">
        <v>0</v>
      </c>
      <c r="M107" s="6">
        <f t="shared" si="3"/>
        <v>4</v>
      </c>
      <c r="N107" s="6">
        <f t="shared" si="4"/>
        <v>0</v>
      </c>
      <c r="O107" s="7">
        <f t="shared" si="5"/>
        <v>0</v>
      </c>
    </row>
    <row r="108" spans="1:15" ht="13.2" x14ac:dyDescent="0.25">
      <c r="A108" s="3">
        <v>9766</v>
      </c>
      <c r="B108" s="4">
        <f t="shared" si="0"/>
        <v>1926</v>
      </c>
      <c r="C108" s="4">
        <f t="shared" si="1"/>
        <v>1920</v>
      </c>
      <c r="D108" s="4" t="s">
        <v>15</v>
      </c>
      <c r="E108" s="5" t="s">
        <v>24</v>
      </c>
      <c r="F108" s="6" t="s">
        <v>215</v>
      </c>
      <c r="G108" s="6" t="str">
        <f t="shared" si="2"/>
        <v>New York</v>
      </c>
      <c r="H108" s="6" t="s">
        <v>118</v>
      </c>
      <c r="I108" s="6" t="s">
        <v>216</v>
      </c>
      <c r="J108" s="6">
        <v>5</v>
      </c>
      <c r="K108" s="6">
        <v>2</v>
      </c>
      <c r="L108" s="6">
        <v>0</v>
      </c>
      <c r="M108" s="6">
        <f t="shared" si="3"/>
        <v>2</v>
      </c>
      <c r="N108" s="6">
        <f t="shared" si="4"/>
        <v>3</v>
      </c>
      <c r="O108" s="7">
        <f t="shared" si="5"/>
        <v>0.6</v>
      </c>
    </row>
    <row r="109" spans="1:15" ht="13.2" x14ac:dyDescent="0.25">
      <c r="A109" s="3">
        <v>9778</v>
      </c>
      <c r="B109" s="4">
        <f t="shared" si="0"/>
        <v>1926</v>
      </c>
      <c r="C109" s="4">
        <f t="shared" si="1"/>
        <v>1920</v>
      </c>
      <c r="D109" s="4" t="s">
        <v>31</v>
      </c>
      <c r="E109" s="5" t="s">
        <v>24</v>
      </c>
      <c r="F109" s="6" t="s">
        <v>217</v>
      </c>
      <c r="G109" s="6" t="str">
        <f t="shared" si="2"/>
        <v>Germany</v>
      </c>
      <c r="H109" s="6" t="s">
        <v>212</v>
      </c>
      <c r="I109" s="6" t="s">
        <v>218</v>
      </c>
      <c r="J109" s="6">
        <v>4</v>
      </c>
      <c r="K109" s="6">
        <v>4</v>
      </c>
      <c r="L109" s="6">
        <v>0</v>
      </c>
      <c r="M109" s="6">
        <f t="shared" si="3"/>
        <v>4</v>
      </c>
      <c r="N109" s="6">
        <f t="shared" si="4"/>
        <v>0</v>
      </c>
      <c r="O109" s="7">
        <f t="shared" si="5"/>
        <v>0</v>
      </c>
    </row>
    <row r="110" spans="1:15" ht="13.2" x14ac:dyDescent="0.25">
      <c r="A110" s="3">
        <v>9791</v>
      </c>
      <c r="B110" s="4">
        <f t="shared" si="0"/>
        <v>1926</v>
      </c>
      <c r="C110" s="4">
        <f t="shared" si="1"/>
        <v>1920</v>
      </c>
      <c r="D110" s="4" t="s">
        <v>31</v>
      </c>
      <c r="E110" s="5">
        <v>0.55208333333333337</v>
      </c>
      <c r="F110" s="6" t="s">
        <v>82</v>
      </c>
      <c r="G110" s="6" t="str">
        <f t="shared" si="2"/>
        <v>English Channel</v>
      </c>
      <c r="H110" s="6" t="s">
        <v>186</v>
      </c>
      <c r="I110" s="6" t="s">
        <v>219</v>
      </c>
      <c r="J110" s="6">
        <v>12</v>
      </c>
      <c r="K110" s="6">
        <v>0</v>
      </c>
      <c r="L110" s="6">
        <v>0</v>
      </c>
      <c r="M110" s="6">
        <f t="shared" si="3"/>
        <v>0</v>
      </c>
      <c r="N110" s="6">
        <f t="shared" si="4"/>
        <v>12</v>
      </c>
      <c r="O110" s="7">
        <f t="shared" si="5"/>
        <v>1</v>
      </c>
    </row>
    <row r="111" spans="1:15" ht="13.2" x14ac:dyDescent="0.25">
      <c r="A111" s="3">
        <v>9812</v>
      </c>
      <c r="B111" s="4">
        <f t="shared" si="0"/>
        <v>1926</v>
      </c>
      <c r="C111" s="4">
        <f t="shared" si="1"/>
        <v>1920</v>
      </c>
      <c r="D111" s="4" t="s">
        <v>46</v>
      </c>
      <c r="E111" s="5" t="s">
        <v>24</v>
      </c>
      <c r="F111" s="6" t="s">
        <v>220</v>
      </c>
      <c r="G111" s="6" t="str">
        <f t="shared" si="2"/>
        <v>Morocco</v>
      </c>
      <c r="H111" s="6" t="s">
        <v>149</v>
      </c>
      <c r="I111" s="6" t="s">
        <v>103</v>
      </c>
      <c r="J111" s="6">
        <v>3</v>
      </c>
      <c r="K111" s="6">
        <v>3</v>
      </c>
      <c r="L111" s="6">
        <v>0</v>
      </c>
      <c r="M111" s="6">
        <f t="shared" si="3"/>
        <v>3</v>
      </c>
      <c r="N111" s="6">
        <f t="shared" si="4"/>
        <v>0</v>
      </c>
      <c r="O111" s="7">
        <f t="shared" si="5"/>
        <v>0</v>
      </c>
    </row>
    <row r="112" spans="1:15" ht="13.2" x14ac:dyDescent="0.25">
      <c r="A112" s="3">
        <v>9847</v>
      </c>
      <c r="B112" s="4">
        <f t="shared" si="0"/>
        <v>1926</v>
      </c>
      <c r="C112" s="4">
        <f t="shared" si="1"/>
        <v>1920</v>
      </c>
      <c r="D112" s="4" t="s">
        <v>72</v>
      </c>
      <c r="E112" s="5" t="s">
        <v>24</v>
      </c>
      <c r="F112" s="6" t="s">
        <v>221</v>
      </c>
      <c r="G112" s="6" t="str">
        <f t="shared" si="2"/>
        <v>Oregon</v>
      </c>
      <c r="H112" s="6" t="s">
        <v>222</v>
      </c>
      <c r="I112" s="6" t="s">
        <v>223</v>
      </c>
      <c r="J112" s="6">
        <v>1</v>
      </c>
      <c r="K112" s="6">
        <v>1</v>
      </c>
      <c r="L112" s="6">
        <v>0</v>
      </c>
      <c r="M112" s="6">
        <f t="shared" si="3"/>
        <v>1</v>
      </c>
      <c r="N112" s="6">
        <f t="shared" si="4"/>
        <v>0</v>
      </c>
      <c r="O112" s="7">
        <f t="shared" si="5"/>
        <v>0</v>
      </c>
    </row>
    <row r="113" spans="1:15" ht="13.2" x14ac:dyDescent="0.25">
      <c r="A113" s="3">
        <v>9874</v>
      </c>
      <c r="B113" s="4">
        <f t="shared" si="0"/>
        <v>1927</v>
      </c>
      <c r="C113" s="4">
        <f t="shared" si="1"/>
        <v>1920</v>
      </c>
      <c r="D113" s="4" t="s">
        <v>132</v>
      </c>
      <c r="E113" s="5" t="s">
        <v>24</v>
      </c>
      <c r="F113" s="6" t="s">
        <v>224</v>
      </c>
      <c r="G113" s="6" t="str">
        <f t="shared" si="2"/>
        <v>France</v>
      </c>
      <c r="H113" s="6" t="s">
        <v>178</v>
      </c>
      <c r="I113" s="6" t="s">
        <v>225</v>
      </c>
      <c r="J113" s="6">
        <v>2</v>
      </c>
      <c r="K113" s="6">
        <v>2</v>
      </c>
      <c r="L113" s="6">
        <v>0</v>
      </c>
      <c r="M113" s="6">
        <f t="shared" si="3"/>
        <v>2</v>
      </c>
      <c r="N113" s="6">
        <f t="shared" si="4"/>
        <v>0</v>
      </c>
      <c r="O113" s="7">
        <f t="shared" si="5"/>
        <v>0</v>
      </c>
    </row>
    <row r="114" spans="1:15" ht="13.2" x14ac:dyDescent="0.25">
      <c r="A114" s="3">
        <v>9941</v>
      </c>
      <c r="B114" s="4">
        <f t="shared" si="0"/>
        <v>1927</v>
      </c>
      <c r="C114" s="4">
        <f t="shared" si="1"/>
        <v>1920</v>
      </c>
      <c r="D114" s="4" t="s">
        <v>34</v>
      </c>
      <c r="E114" s="5" t="s">
        <v>24</v>
      </c>
      <c r="F114" s="6" t="s">
        <v>226</v>
      </c>
      <c r="G114" s="6" t="str">
        <f t="shared" si="2"/>
        <v>Morocco</v>
      </c>
      <c r="H114" s="6" t="s">
        <v>149</v>
      </c>
      <c r="I114" s="6" t="s">
        <v>103</v>
      </c>
      <c r="J114" s="6">
        <v>1</v>
      </c>
      <c r="K114" s="6">
        <v>1</v>
      </c>
      <c r="L114" s="6">
        <v>0</v>
      </c>
      <c r="M114" s="6">
        <f t="shared" si="3"/>
        <v>1</v>
      </c>
      <c r="N114" s="6">
        <f t="shared" si="4"/>
        <v>0</v>
      </c>
      <c r="O114" s="7">
        <f t="shared" si="5"/>
        <v>0</v>
      </c>
    </row>
    <row r="115" spans="1:15" ht="13.2" x14ac:dyDescent="0.25">
      <c r="A115" s="3">
        <v>9945</v>
      </c>
      <c r="B115" s="4">
        <f t="shared" si="0"/>
        <v>1927</v>
      </c>
      <c r="C115" s="4">
        <f t="shared" si="1"/>
        <v>1920</v>
      </c>
      <c r="D115" s="4" t="s">
        <v>34</v>
      </c>
      <c r="E115" s="5" t="s">
        <v>24</v>
      </c>
      <c r="F115" s="6" t="s">
        <v>227</v>
      </c>
      <c r="G115" s="6" t="str">
        <f t="shared" si="2"/>
        <v>Qld, Australia</v>
      </c>
      <c r="H115" s="6" t="s">
        <v>228</v>
      </c>
      <c r="I115" s="6" t="s">
        <v>229</v>
      </c>
      <c r="J115" s="6">
        <v>3</v>
      </c>
      <c r="K115" s="6">
        <v>3</v>
      </c>
      <c r="L115" s="6">
        <v>0</v>
      </c>
      <c r="M115" s="6">
        <f t="shared" si="3"/>
        <v>3</v>
      </c>
      <c r="N115" s="6">
        <f t="shared" si="4"/>
        <v>0</v>
      </c>
      <c r="O115" s="7">
        <f t="shared" si="5"/>
        <v>0</v>
      </c>
    </row>
    <row r="116" spans="1:15" ht="13.2" x14ac:dyDescent="0.25">
      <c r="A116" s="3">
        <v>9967</v>
      </c>
      <c r="B116" s="4">
        <f t="shared" si="0"/>
        <v>1927</v>
      </c>
      <c r="C116" s="4">
        <f t="shared" si="1"/>
        <v>1920</v>
      </c>
      <c r="D116" s="4" t="s">
        <v>65</v>
      </c>
      <c r="E116" s="5" t="s">
        <v>24</v>
      </c>
      <c r="F116" s="6" t="s">
        <v>230</v>
      </c>
      <c r="G116" s="6" t="str">
        <f t="shared" si="2"/>
        <v>Idaho</v>
      </c>
      <c r="H116" s="6" t="s">
        <v>231</v>
      </c>
      <c r="I116" s="6" t="s">
        <v>118</v>
      </c>
      <c r="J116" s="6">
        <v>1</v>
      </c>
      <c r="K116" s="6">
        <v>1</v>
      </c>
      <c r="L116" s="6">
        <v>0</v>
      </c>
      <c r="M116" s="6">
        <f t="shared" si="3"/>
        <v>1</v>
      </c>
      <c r="N116" s="6">
        <f t="shared" si="4"/>
        <v>0</v>
      </c>
      <c r="O116" s="7">
        <f t="shared" si="5"/>
        <v>0</v>
      </c>
    </row>
    <row r="117" spans="1:15" ht="13.2" x14ac:dyDescent="0.25">
      <c r="A117" s="3">
        <v>9974</v>
      </c>
      <c r="B117" s="4">
        <f t="shared" si="0"/>
        <v>1927</v>
      </c>
      <c r="C117" s="4">
        <f t="shared" si="1"/>
        <v>1920</v>
      </c>
      <c r="D117" s="4" t="s">
        <v>65</v>
      </c>
      <c r="E117" s="5" t="s">
        <v>24</v>
      </c>
      <c r="F117" s="6" t="s">
        <v>184</v>
      </c>
      <c r="G117" s="6" t="str">
        <f t="shared" si="2"/>
        <v>Indiana</v>
      </c>
      <c r="H117" s="6" t="s">
        <v>74</v>
      </c>
      <c r="I117" s="6" t="s">
        <v>232</v>
      </c>
      <c r="J117" s="6">
        <v>1</v>
      </c>
      <c r="K117" s="6">
        <v>1</v>
      </c>
      <c r="L117" s="6">
        <v>0</v>
      </c>
      <c r="M117" s="6">
        <f t="shared" si="3"/>
        <v>1</v>
      </c>
      <c r="N117" s="6">
        <f t="shared" si="4"/>
        <v>0</v>
      </c>
      <c r="O117" s="7">
        <f t="shared" si="5"/>
        <v>0</v>
      </c>
    </row>
    <row r="118" spans="1:15" ht="13.2" x14ac:dyDescent="0.25">
      <c r="A118" s="3">
        <v>9974</v>
      </c>
      <c r="B118" s="4">
        <f t="shared" si="0"/>
        <v>1927</v>
      </c>
      <c r="C118" s="4">
        <f t="shared" si="1"/>
        <v>1920</v>
      </c>
      <c r="D118" s="4" t="s">
        <v>65</v>
      </c>
      <c r="E118" s="5" t="s">
        <v>24</v>
      </c>
      <c r="F118" s="6" t="s">
        <v>233</v>
      </c>
      <c r="G118" s="6" t="str">
        <f t="shared" si="2"/>
        <v>Germany</v>
      </c>
      <c r="H118" s="6" t="s">
        <v>212</v>
      </c>
      <c r="I118" s="6" t="s">
        <v>218</v>
      </c>
      <c r="J118" s="6">
        <v>2</v>
      </c>
      <c r="K118" s="6">
        <v>2</v>
      </c>
      <c r="L118" s="6">
        <v>0</v>
      </c>
      <c r="M118" s="6">
        <f t="shared" si="3"/>
        <v>2</v>
      </c>
      <c r="N118" s="6">
        <f t="shared" si="4"/>
        <v>0</v>
      </c>
      <c r="O118" s="7">
        <f t="shared" si="5"/>
        <v>0</v>
      </c>
    </row>
    <row r="119" spans="1:15" ht="13.2" x14ac:dyDescent="0.25">
      <c r="A119" s="3">
        <v>9984</v>
      </c>
      <c r="B119" s="4">
        <f t="shared" si="0"/>
        <v>1927</v>
      </c>
      <c r="C119" s="4">
        <f t="shared" si="1"/>
        <v>1920</v>
      </c>
      <c r="D119" s="4" t="s">
        <v>55</v>
      </c>
      <c r="E119" s="5" t="s">
        <v>24</v>
      </c>
      <c r="F119" s="6" t="s">
        <v>234</v>
      </c>
      <c r="G119" s="6" t="str">
        <f t="shared" si="2"/>
        <v>Algeria</v>
      </c>
      <c r="H119" s="6" t="s">
        <v>201</v>
      </c>
      <c r="I119" s="6" t="s">
        <v>235</v>
      </c>
      <c r="J119" s="6">
        <v>3</v>
      </c>
      <c r="K119" s="6">
        <v>1</v>
      </c>
      <c r="L119" s="6">
        <v>0</v>
      </c>
      <c r="M119" s="6">
        <f t="shared" si="3"/>
        <v>1</v>
      </c>
      <c r="N119" s="6">
        <f t="shared" si="4"/>
        <v>2</v>
      </c>
      <c r="O119" s="7">
        <f t="shared" si="5"/>
        <v>0.66666666666666663</v>
      </c>
    </row>
    <row r="120" spans="1:15" ht="13.2" x14ac:dyDescent="0.25">
      <c r="A120" s="3">
        <v>10070</v>
      </c>
      <c r="B120" s="4">
        <f t="shared" si="0"/>
        <v>1927</v>
      </c>
      <c r="C120" s="4">
        <f t="shared" si="1"/>
        <v>1920</v>
      </c>
      <c r="D120" s="4" t="s">
        <v>19</v>
      </c>
      <c r="E120" s="5" t="s">
        <v>24</v>
      </c>
      <c r="F120" s="6" t="s">
        <v>236</v>
      </c>
      <c r="G120" s="6" t="str">
        <f t="shared" si="2"/>
        <v>Germany</v>
      </c>
      <c r="H120" s="6" t="s">
        <v>212</v>
      </c>
      <c r="I120" s="6" t="s">
        <v>97</v>
      </c>
      <c r="J120" s="6">
        <v>5</v>
      </c>
      <c r="K120" s="6">
        <v>5</v>
      </c>
      <c r="L120" s="6">
        <v>0</v>
      </c>
      <c r="M120" s="6">
        <f t="shared" si="3"/>
        <v>5</v>
      </c>
      <c r="N120" s="6">
        <f t="shared" si="4"/>
        <v>0</v>
      </c>
      <c r="O120" s="7">
        <f t="shared" si="5"/>
        <v>0</v>
      </c>
    </row>
    <row r="121" spans="1:15" ht="13.2" x14ac:dyDescent="0.25">
      <c r="A121" s="3">
        <v>10096</v>
      </c>
      <c r="B121" s="4">
        <f t="shared" si="0"/>
        <v>1927</v>
      </c>
      <c r="C121" s="4">
        <f t="shared" si="1"/>
        <v>1920</v>
      </c>
      <c r="D121" s="4" t="s">
        <v>23</v>
      </c>
      <c r="E121" s="5">
        <v>0.35416666666666669</v>
      </c>
      <c r="F121" s="6" t="s">
        <v>237</v>
      </c>
      <c r="G121" s="6" t="str">
        <f t="shared" si="2"/>
        <v>England</v>
      </c>
      <c r="H121" s="6" t="s">
        <v>178</v>
      </c>
      <c r="I121" s="6" t="s">
        <v>238</v>
      </c>
      <c r="J121" s="6">
        <v>11</v>
      </c>
      <c r="K121" s="6">
        <v>1</v>
      </c>
      <c r="L121" s="6">
        <v>0</v>
      </c>
      <c r="M121" s="6">
        <f t="shared" si="3"/>
        <v>1</v>
      </c>
      <c r="N121" s="6">
        <f t="shared" si="4"/>
        <v>10</v>
      </c>
      <c r="O121" s="7">
        <f t="shared" si="5"/>
        <v>0.90909090909090906</v>
      </c>
    </row>
    <row r="122" spans="1:15" ht="13.2" x14ac:dyDescent="0.25">
      <c r="A122" s="3">
        <v>10108</v>
      </c>
      <c r="B122" s="4">
        <f t="shared" si="0"/>
        <v>1927</v>
      </c>
      <c r="C122" s="4">
        <f t="shared" si="1"/>
        <v>1920</v>
      </c>
      <c r="D122" s="4" t="s">
        <v>15</v>
      </c>
      <c r="E122" s="5" t="s">
        <v>24</v>
      </c>
      <c r="F122" s="6" t="s">
        <v>239</v>
      </c>
      <c r="G122" s="6" t="str">
        <f t="shared" si="2"/>
        <v>Connecticut</v>
      </c>
      <c r="H122" s="6" t="s">
        <v>240</v>
      </c>
      <c r="I122" s="6" t="s">
        <v>241</v>
      </c>
      <c r="J122" s="6">
        <v>1</v>
      </c>
      <c r="K122" s="6">
        <v>1</v>
      </c>
      <c r="L122" s="6">
        <v>0</v>
      </c>
      <c r="M122" s="6">
        <f t="shared" si="3"/>
        <v>1</v>
      </c>
      <c r="N122" s="6">
        <f t="shared" si="4"/>
        <v>0</v>
      </c>
      <c r="O122" s="7">
        <f t="shared" si="5"/>
        <v>0</v>
      </c>
    </row>
    <row r="123" spans="1:15" ht="13.2" x14ac:dyDescent="0.25">
      <c r="A123" s="3">
        <v>10122</v>
      </c>
      <c r="B123" s="4">
        <f t="shared" si="0"/>
        <v>1927</v>
      </c>
      <c r="C123" s="4">
        <f t="shared" si="1"/>
        <v>1920</v>
      </c>
      <c r="D123" s="4" t="s">
        <v>15</v>
      </c>
      <c r="E123" s="5" t="s">
        <v>24</v>
      </c>
      <c r="F123" s="6" t="s">
        <v>242</v>
      </c>
      <c r="G123" s="6" t="str">
        <f t="shared" si="2"/>
        <v>New Jersey</v>
      </c>
      <c r="H123" s="6" t="s">
        <v>243</v>
      </c>
      <c r="I123" s="6" t="s">
        <v>225</v>
      </c>
      <c r="J123" s="6">
        <v>12</v>
      </c>
      <c r="K123" s="6">
        <v>7</v>
      </c>
      <c r="L123" s="6">
        <v>0</v>
      </c>
      <c r="M123" s="6">
        <f t="shared" si="3"/>
        <v>7</v>
      </c>
      <c r="N123" s="6">
        <f t="shared" si="4"/>
        <v>5</v>
      </c>
      <c r="O123" s="7">
        <f t="shared" si="5"/>
        <v>0.41666666666666669</v>
      </c>
    </row>
    <row r="124" spans="1:15" ht="13.2" x14ac:dyDescent="0.25">
      <c r="A124" s="3">
        <v>10127</v>
      </c>
      <c r="B124" s="4">
        <f t="shared" si="0"/>
        <v>1927</v>
      </c>
      <c r="C124" s="4">
        <f t="shared" si="1"/>
        <v>1920</v>
      </c>
      <c r="D124" s="4" t="s">
        <v>15</v>
      </c>
      <c r="E124" s="5" t="s">
        <v>24</v>
      </c>
      <c r="F124" s="6" t="s">
        <v>244</v>
      </c>
      <c r="G124" s="6" t="str">
        <f t="shared" si="2"/>
        <v>Germany</v>
      </c>
      <c r="H124" s="6" t="s">
        <v>212</v>
      </c>
      <c r="I124" s="6" t="s">
        <v>245</v>
      </c>
      <c r="J124" s="6">
        <v>4</v>
      </c>
      <c r="K124" s="6">
        <v>2</v>
      </c>
      <c r="L124" s="6">
        <v>0</v>
      </c>
      <c r="M124" s="6">
        <f t="shared" si="3"/>
        <v>2</v>
      </c>
      <c r="N124" s="6">
        <f t="shared" si="4"/>
        <v>2</v>
      </c>
      <c r="O124" s="7">
        <f t="shared" si="5"/>
        <v>0.5</v>
      </c>
    </row>
    <row r="125" spans="1:15" ht="13.2" x14ac:dyDescent="0.25">
      <c r="A125" s="3">
        <v>10128</v>
      </c>
      <c r="B125" s="4">
        <f t="shared" si="0"/>
        <v>1927</v>
      </c>
      <c r="C125" s="4">
        <f t="shared" si="1"/>
        <v>1920</v>
      </c>
      <c r="D125" s="4" t="s">
        <v>15</v>
      </c>
      <c r="E125" s="5">
        <v>0.41666666666666669</v>
      </c>
      <c r="F125" s="6" t="s">
        <v>246</v>
      </c>
      <c r="G125" s="6" t="str">
        <f t="shared" si="2"/>
        <v>Germany</v>
      </c>
      <c r="H125" s="6" t="s">
        <v>212</v>
      </c>
      <c r="I125" s="6" t="s">
        <v>247</v>
      </c>
      <c r="J125" s="6">
        <v>6</v>
      </c>
      <c r="K125" s="6">
        <v>6</v>
      </c>
      <c r="L125" s="6">
        <v>0</v>
      </c>
      <c r="M125" s="6">
        <f t="shared" si="3"/>
        <v>6</v>
      </c>
      <c r="N125" s="6">
        <f t="shared" si="4"/>
        <v>0</v>
      </c>
      <c r="O125" s="7">
        <f t="shared" si="5"/>
        <v>0</v>
      </c>
    </row>
    <row r="126" spans="1:15" ht="13.2" x14ac:dyDescent="0.25">
      <c r="A126" s="3">
        <v>10141</v>
      </c>
      <c r="B126" s="4">
        <f t="shared" si="0"/>
        <v>1927</v>
      </c>
      <c r="C126" s="4">
        <f t="shared" si="1"/>
        <v>1920</v>
      </c>
      <c r="D126" s="4" t="s">
        <v>31</v>
      </c>
      <c r="E126" s="5" t="s">
        <v>24</v>
      </c>
      <c r="F126" s="6" t="s">
        <v>248</v>
      </c>
      <c r="G126" s="6" t="str">
        <f t="shared" si="2"/>
        <v>Mauritania</v>
      </c>
      <c r="H126" s="6" t="s">
        <v>191</v>
      </c>
      <c r="I126" s="6" t="s">
        <v>103</v>
      </c>
      <c r="J126" s="6">
        <v>2</v>
      </c>
      <c r="K126" s="6">
        <v>2</v>
      </c>
      <c r="L126" s="6">
        <v>0</v>
      </c>
      <c r="M126" s="6">
        <f t="shared" si="3"/>
        <v>2</v>
      </c>
      <c r="N126" s="6">
        <f t="shared" si="4"/>
        <v>0</v>
      </c>
      <c r="O126" s="7">
        <f t="shared" si="5"/>
        <v>0</v>
      </c>
    </row>
    <row r="127" spans="1:15" ht="13.2" x14ac:dyDescent="0.25">
      <c r="A127" s="3">
        <v>10165</v>
      </c>
      <c r="B127" s="4">
        <f t="shared" si="0"/>
        <v>1927</v>
      </c>
      <c r="C127" s="4">
        <f t="shared" si="1"/>
        <v>1920</v>
      </c>
      <c r="D127" s="4" t="s">
        <v>31</v>
      </c>
      <c r="E127" s="5" t="s">
        <v>24</v>
      </c>
      <c r="F127" s="6" t="s">
        <v>249</v>
      </c>
      <c r="G127" s="6" t="str">
        <f t="shared" si="2"/>
        <v>New Jersey</v>
      </c>
      <c r="H127" s="6" t="s">
        <v>240</v>
      </c>
      <c r="I127" s="6" t="s">
        <v>250</v>
      </c>
      <c r="J127" s="6">
        <v>4</v>
      </c>
      <c r="K127" s="6">
        <v>4</v>
      </c>
      <c r="L127" s="6">
        <v>0</v>
      </c>
      <c r="M127" s="6">
        <f t="shared" si="3"/>
        <v>4</v>
      </c>
      <c r="N127" s="6">
        <f t="shared" si="4"/>
        <v>0</v>
      </c>
      <c r="O127" s="7">
        <f t="shared" si="5"/>
        <v>0</v>
      </c>
    </row>
    <row r="128" spans="1:15" ht="13.2" x14ac:dyDescent="0.25">
      <c r="A128" s="3">
        <v>10182</v>
      </c>
      <c r="B128" s="4">
        <f t="shared" si="0"/>
        <v>1927</v>
      </c>
      <c r="C128" s="4">
        <f t="shared" si="1"/>
        <v>1920</v>
      </c>
      <c r="D128" s="4" t="s">
        <v>46</v>
      </c>
      <c r="E128" s="5" t="s">
        <v>24</v>
      </c>
      <c r="F128" s="6" t="s">
        <v>251</v>
      </c>
      <c r="G128" s="6" t="str">
        <f t="shared" si="2"/>
        <v>France</v>
      </c>
      <c r="H128" s="6" t="s">
        <v>196</v>
      </c>
      <c r="I128" s="6" t="s">
        <v>252</v>
      </c>
      <c r="J128" s="6">
        <v>1</v>
      </c>
      <c r="K128" s="6">
        <v>1</v>
      </c>
      <c r="L128" s="6">
        <v>0</v>
      </c>
      <c r="M128" s="6">
        <f t="shared" si="3"/>
        <v>1</v>
      </c>
      <c r="N128" s="6">
        <f t="shared" si="4"/>
        <v>0</v>
      </c>
      <c r="O128" s="7">
        <f t="shared" si="5"/>
        <v>0</v>
      </c>
    </row>
    <row r="129" spans="1:15" ht="13.2" x14ac:dyDescent="0.25">
      <c r="A129" s="3">
        <v>10182</v>
      </c>
      <c r="B129" s="4">
        <f t="shared" si="0"/>
        <v>1927</v>
      </c>
      <c r="C129" s="4">
        <f t="shared" si="1"/>
        <v>1920</v>
      </c>
      <c r="D129" s="4" t="s">
        <v>46</v>
      </c>
      <c r="E129" s="5" t="s">
        <v>24</v>
      </c>
      <c r="F129" s="6" t="s">
        <v>253</v>
      </c>
      <c r="G129" s="6" t="str">
        <f t="shared" si="2"/>
        <v>Over the Gulf of Finland</v>
      </c>
      <c r="H129" s="6" t="s">
        <v>254</v>
      </c>
      <c r="I129" s="6" t="s">
        <v>97</v>
      </c>
      <c r="J129" s="6">
        <v>6</v>
      </c>
      <c r="K129" s="6">
        <v>6</v>
      </c>
      <c r="L129" s="6">
        <v>0</v>
      </c>
      <c r="M129" s="6">
        <f t="shared" si="3"/>
        <v>6</v>
      </c>
      <c r="N129" s="6">
        <f t="shared" si="4"/>
        <v>0</v>
      </c>
      <c r="O129" s="7">
        <f t="shared" si="5"/>
        <v>0</v>
      </c>
    </row>
    <row r="130" spans="1:15" ht="13.2" x14ac:dyDescent="0.25">
      <c r="A130" s="3">
        <v>10195</v>
      </c>
      <c r="B130" s="4">
        <f t="shared" si="0"/>
        <v>1927</v>
      </c>
      <c r="C130" s="4">
        <f t="shared" si="1"/>
        <v>1920</v>
      </c>
      <c r="D130" s="4" t="s">
        <v>46</v>
      </c>
      <c r="E130" s="5" t="s">
        <v>24</v>
      </c>
      <c r="F130" s="6" t="s">
        <v>255</v>
      </c>
      <c r="G130" s="6" t="str">
        <f t="shared" si="2"/>
        <v>Indiana</v>
      </c>
      <c r="H130" s="6" t="s">
        <v>256</v>
      </c>
      <c r="I130" s="6" t="s">
        <v>232</v>
      </c>
      <c r="J130" s="6">
        <v>1</v>
      </c>
      <c r="K130" s="6">
        <v>1</v>
      </c>
      <c r="L130" s="6">
        <v>0</v>
      </c>
      <c r="M130" s="6">
        <f t="shared" si="3"/>
        <v>1</v>
      </c>
      <c r="N130" s="6">
        <f t="shared" si="4"/>
        <v>0</v>
      </c>
      <c r="O130" s="7">
        <f t="shared" si="5"/>
        <v>0</v>
      </c>
    </row>
    <row r="131" spans="1:15" ht="13.2" x14ac:dyDescent="0.25">
      <c r="A131" s="3">
        <v>10222</v>
      </c>
      <c r="B131" s="4">
        <f t="shared" si="0"/>
        <v>1927</v>
      </c>
      <c r="C131" s="4">
        <f t="shared" si="1"/>
        <v>1920</v>
      </c>
      <c r="D131" s="4" t="s">
        <v>72</v>
      </c>
      <c r="E131" s="5" t="s">
        <v>24</v>
      </c>
      <c r="F131" s="6" t="s">
        <v>257</v>
      </c>
      <c r="G131" s="6" t="str">
        <f t="shared" si="2"/>
        <v>Spain</v>
      </c>
      <c r="H131" s="6" t="s">
        <v>110</v>
      </c>
      <c r="I131" s="6" t="s">
        <v>103</v>
      </c>
      <c r="J131" s="6">
        <v>2</v>
      </c>
      <c r="K131" s="6">
        <v>2</v>
      </c>
      <c r="L131" s="6">
        <v>0</v>
      </c>
      <c r="M131" s="6">
        <f t="shared" si="3"/>
        <v>2</v>
      </c>
      <c r="N131" s="6">
        <f t="shared" si="4"/>
        <v>0</v>
      </c>
      <c r="O131" s="7">
        <f t="shared" si="5"/>
        <v>0</v>
      </c>
    </row>
    <row r="132" spans="1:15" ht="13.2" x14ac:dyDescent="0.25">
      <c r="A132" s="3">
        <v>10224</v>
      </c>
      <c r="B132" s="4">
        <f t="shared" si="0"/>
        <v>1927</v>
      </c>
      <c r="C132" s="4">
        <f t="shared" si="1"/>
        <v>1920</v>
      </c>
      <c r="D132" s="4" t="s">
        <v>72</v>
      </c>
      <c r="E132" s="5" t="s">
        <v>24</v>
      </c>
      <c r="F132" s="6" t="s">
        <v>258</v>
      </c>
      <c r="G132" s="6" t="str">
        <f t="shared" si="2"/>
        <v>Spain</v>
      </c>
      <c r="H132" s="6" t="s">
        <v>110</v>
      </c>
      <c r="I132" s="6" t="s">
        <v>103</v>
      </c>
      <c r="J132" s="6">
        <v>1</v>
      </c>
      <c r="K132" s="6">
        <v>1</v>
      </c>
      <c r="L132" s="6">
        <v>0</v>
      </c>
      <c r="M132" s="6">
        <f t="shared" si="3"/>
        <v>1</v>
      </c>
      <c r="N132" s="6">
        <f t="shared" si="4"/>
        <v>0</v>
      </c>
      <c r="O132" s="7">
        <f t="shared" si="5"/>
        <v>0</v>
      </c>
    </row>
    <row r="133" spans="1:15" ht="13.2" x14ac:dyDescent="0.25">
      <c r="A133" s="3">
        <v>10227</v>
      </c>
      <c r="B133" s="4">
        <f t="shared" si="0"/>
        <v>1927</v>
      </c>
      <c r="C133" s="4">
        <f t="shared" si="1"/>
        <v>1920</v>
      </c>
      <c r="D133" s="4" t="s">
        <v>72</v>
      </c>
      <c r="E133" s="5" t="s">
        <v>24</v>
      </c>
      <c r="F133" s="6" t="s">
        <v>259</v>
      </c>
      <c r="G133" s="6" t="str">
        <f t="shared" si="2"/>
        <v>France</v>
      </c>
      <c r="H133" s="6" t="s">
        <v>100</v>
      </c>
      <c r="I133" s="6" t="s">
        <v>260</v>
      </c>
      <c r="J133" s="6">
        <v>4</v>
      </c>
      <c r="K133" s="6">
        <v>4</v>
      </c>
      <c r="L133" s="6">
        <v>0</v>
      </c>
      <c r="M133" s="6">
        <f t="shared" si="3"/>
        <v>4</v>
      </c>
      <c r="N133" s="6">
        <f t="shared" si="4"/>
        <v>0</v>
      </c>
      <c r="O133" s="7">
        <f t="shared" si="5"/>
        <v>0</v>
      </c>
    </row>
    <row r="134" spans="1:15" ht="13.2" x14ac:dyDescent="0.25">
      <c r="A134" s="3">
        <v>10235</v>
      </c>
      <c r="B134" s="4">
        <f t="shared" si="0"/>
        <v>1928</v>
      </c>
      <c r="C134" s="4">
        <f t="shared" si="1"/>
        <v>1920</v>
      </c>
      <c r="D134" s="4" t="s">
        <v>132</v>
      </c>
      <c r="E134" s="5" t="s">
        <v>24</v>
      </c>
      <c r="F134" s="6" t="s">
        <v>261</v>
      </c>
      <c r="G134" s="6" t="str">
        <f t="shared" si="2"/>
        <v>New York</v>
      </c>
      <c r="H134" s="6" t="s">
        <v>262</v>
      </c>
      <c r="I134" s="6" t="s">
        <v>250</v>
      </c>
      <c r="J134" s="6">
        <v>3</v>
      </c>
      <c r="K134" s="6">
        <v>3</v>
      </c>
      <c r="L134" s="6">
        <v>0</v>
      </c>
      <c r="M134" s="6">
        <f t="shared" si="3"/>
        <v>3</v>
      </c>
      <c r="N134" s="6">
        <f t="shared" si="4"/>
        <v>0</v>
      </c>
      <c r="O134" s="7">
        <f t="shared" si="5"/>
        <v>0</v>
      </c>
    </row>
    <row r="135" spans="1:15" ht="13.2" x14ac:dyDescent="0.25">
      <c r="A135" s="3">
        <v>10243</v>
      </c>
      <c r="B135" s="4">
        <f t="shared" si="0"/>
        <v>1928</v>
      </c>
      <c r="C135" s="4">
        <f t="shared" si="1"/>
        <v>1920</v>
      </c>
      <c r="D135" s="4" t="s">
        <v>132</v>
      </c>
      <c r="E135" s="5" t="s">
        <v>24</v>
      </c>
      <c r="F135" s="6" t="s">
        <v>263</v>
      </c>
      <c r="G135" s="6" t="str">
        <f t="shared" si="2"/>
        <v>Uruguay</v>
      </c>
      <c r="H135" s="6" t="s">
        <v>110</v>
      </c>
      <c r="I135" s="6" t="s">
        <v>264</v>
      </c>
      <c r="J135" s="6">
        <v>2</v>
      </c>
      <c r="K135" s="6">
        <v>2</v>
      </c>
      <c r="L135" s="6">
        <v>0</v>
      </c>
      <c r="M135" s="6">
        <f t="shared" si="3"/>
        <v>2</v>
      </c>
      <c r="N135" s="6">
        <f t="shared" si="4"/>
        <v>0</v>
      </c>
      <c r="O135" s="7">
        <f t="shared" si="5"/>
        <v>0</v>
      </c>
    </row>
    <row r="136" spans="1:15" ht="13.2" x14ac:dyDescent="0.25">
      <c r="A136" s="3">
        <v>10249</v>
      </c>
      <c r="B136" s="4">
        <f t="shared" si="0"/>
        <v>1928</v>
      </c>
      <c r="C136" s="4">
        <f t="shared" si="1"/>
        <v>1920</v>
      </c>
      <c r="D136" s="4" t="s">
        <v>132</v>
      </c>
      <c r="E136" s="5" t="s">
        <v>24</v>
      </c>
      <c r="F136" s="6" t="s">
        <v>265</v>
      </c>
      <c r="G136" s="6" t="str">
        <f t="shared" si="2"/>
        <v>Spain</v>
      </c>
      <c r="H136" s="6" t="s">
        <v>110</v>
      </c>
      <c r="I136" s="6" t="s">
        <v>103</v>
      </c>
      <c r="J136" s="6">
        <v>2</v>
      </c>
      <c r="K136" s="6">
        <v>2</v>
      </c>
      <c r="L136" s="6">
        <v>0</v>
      </c>
      <c r="M136" s="6">
        <f t="shared" si="3"/>
        <v>2</v>
      </c>
      <c r="N136" s="6">
        <f t="shared" si="4"/>
        <v>0</v>
      </c>
      <c r="O136" s="7">
        <f t="shared" si="5"/>
        <v>0</v>
      </c>
    </row>
    <row r="137" spans="1:15" ht="13.2" x14ac:dyDescent="0.25">
      <c r="A137" s="3">
        <v>10249</v>
      </c>
      <c r="B137" s="4">
        <f t="shared" si="0"/>
        <v>1928</v>
      </c>
      <c r="C137" s="4">
        <f t="shared" si="1"/>
        <v>1920</v>
      </c>
      <c r="D137" s="4" t="s">
        <v>132</v>
      </c>
      <c r="E137" s="5" t="s">
        <v>24</v>
      </c>
      <c r="F137" s="6" t="s">
        <v>259</v>
      </c>
      <c r="G137" s="6" t="str">
        <f t="shared" si="2"/>
        <v>France</v>
      </c>
      <c r="H137" s="6" t="s">
        <v>110</v>
      </c>
      <c r="I137" s="6" t="s">
        <v>103</v>
      </c>
      <c r="J137" s="6">
        <v>2</v>
      </c>
      <c r="K137" s="6">
        <v>1</v>
      </c>
      <c r="L137" s="6">
        <v>0</v>
      </c>
      <c r="M137" s="6">
        <f t="shared" si="3"/>
        <v>1</v>
      </c>
      <c r="N137" s="6">
        <f t="shared" si="4"/>
        <v>1</v>
      </c>
      <c r="O137" s="7">
        <f t="shared" si="5"/>
        <v>0.5</v>
      </c>
    </row>
    <row r="138" spans="1:15" ht="13.2" x14ac:dyDescent="0.25">
      <c r="A138" s="3">
        <v>10254</v>
      </c>
      <c r="B138" s="4">
        <f t="shared" si="0"/>
        <v>1928</v>
      </c>
      <c r="C138" s="4">
        <f t="shared" si="1"/>
        <v>1920</v>
      </c>
      <c r="D138" s="4" t="s">
        <v>132</v>
      </c>
      <c r="E138" s="5" t="s">
        <v>24</v>
      </c>
      <c r="F138" s="6" t="s">
        <v>257</v>
      </c>
      <c r="G138" s="6" t="str">
        <f t="shared" si="2"/>
        <v>Spain</v>
      </c>
      <c r="H138" s="6" t="s">
        <v>110</v>
      </c>
      <c r="I138" s="6" t="s">
        <v>103</v>
      </c>
      <c r="J138" s="6">
        <v>1</v>
      </c>
      <c r="K138" s="6">
        <v>1</v>
      </c>
      <c r="L138" s="6">
        <v>0</v>
      </c>
      <c r="M138" s="6">
        <f t="shared" si="3"/>
        <v>1</v>
      </c>
      <c r="N138" s="6">
        <f t="shared" si="4"/>
        <v>0</v>
      </c>
      <c r="O138" s="7">
        <f t="shared" si="5"/>
        <v>0</v>
      </c>
    </row>
    <row r="139" spans="1:15" ht="13.2" x14ac:dyDescent="0.25">
      <c r="A139" s="3">
        <v>10284</v>
      </c>
      <c r="B139" s="4">
        <f t="shared" si="0"/>
        <v>1928</v>
      </c>
      <c r="C139" s="4">
        <f t="shared" si="1"/>
        <v>1920</v>
      </c>
      <c r="D139" s="4" t="s">
        <v>111</v>
      </c>
      <c r="E139" s="5" t="s">
        <v>24</v>
      </c>
      <c r="F139" s="6" t="s">
        <v>266</v>
      </c>
      <c r="G139" s="6" t="str">
        <f t="shared" si="2"/>
        <v>Nebraska</v>
      </c>
      <c r="H139" s="6" t="s">
        <v>267</v>
      </c>
      <c r="I139" s="6" t="s">
        <v>268</v>
      </c>
      <c r="J139" s="6">
        <v>2</v>
      </c>
      <c r="K139" s="6">
        <v>1</v>
      </c>
      <c r="L139" s="6">
        <v>0</v>
      </c>
      <c r="M139" s="6">
        <f t="shared" si="3"/>
        <v>1</v>
      </c>
      <c r="N139" s="6">
        <f t="shared" si="4"/>
        <v>1</v>
      </c>
      <c r="O139" s="7">
        <f t="shared" si="5"/>
        <v>0.5</v>
      </c>
    </row>
    <row r="140" spans="1:15" ht="13.2" x14ac:dyDescent="0.25">
      <c r="A140" s="3">
        <v>10290</v>
      </c>
      <c r="B140" s="4">
        <f t="shared" si="0"/>
        <v>1928</v>
      </c>
      <c r="C140" s="4">
        <f t="shared" si="1"/>
        <v>1920</v>
      </c>
      <c r="D140" s="4" t="s">
        <v>34</v>
      </c>
      <c r="E140" s="5" t="s">
        <v>24</v>
      </c>
      <c r="F140" s="6" t="s">
        <v>269</v>
      </c>
      <c r="G140" s="6" t="str">
        <f t="shared" si="2"/>
        <v>Brazil</v>
      </c>
      <c r="H140" s="6" t="s">
        <v>118</v>
      </c>
      <c r="I140" s="6" t="s">
        <v>118</v>
      </c>
      <c r="J140" s="6">
        <v>10</v>
      </c>
      <c r="K140" s="6">
        <v>10</v>
      </c>
      <c r="L140" s="6">
        <v>0</v>
      </c>
      <c r="M140" s="6">
        <f t="shared" si="3"/>
        <v>10</v>
      </c>
      <c r="N140" s="6">
        <f t="shared" si="4"/>
        <v>0</v>
      </c>
      <c r="O140" s="7">
        <f t="shared" si="5"/>
        <v>0</v>
      </c>
    </row>
    <row r="141" spans="1:15" ht="13.2" x14ac:dyDescent="0.25">
      <c r="A141" s="3">
        <v>10298</v>
      </c>
      <c r="B141" s="4">
        <f t="shared" si="0"/>
        <v>1928</v>
      </c>
      <c r="C141" s="4">
        <f t="shared" si="1"/>
        <v>1920</v>
      </c>
      <c r="D141" s="4" t="s">
        <v>34</v>
      </c>
      <c r="E141" s="5" t="s">
        <v>24</v>
      </c>
      <c r="F141" s="6" t="s">
        <v>270</v>
      </c>
      <c r="G141" s="6" t="str">
        <f t="shared" si="2"/>
        <v>France</v>
      </c>
      <c r="H141" s="6" t="s">
        <v>201</v>
      </c>
      <c r="I141" s="6" t="s">
        <v>161</v>
      </c>
      <c r="J141" s="6">
        <v>2</v>
      </c>
      <c r="K141" s="6">
        <v>2</v>
      </c>
      <c r="L141" s="6">
        <v>0</v>
      </c>
      <c r="M141" s="6">
        <f t="shared" si="3"/>
        <v>2</v>
      </c>
      <c r="N141" s="6">
        <f t="shared" si="4"/>
        <v>0</v>
      </c>
      <c r="O141" s="7">
        <f t="shared" si="5"/>
        <v>0</v>
      </c>
    </row>
    <row r="142" spans="1:15" ht="13.2" x14ac:dyDescent="0.25">
      <c r="A142" s="3">
        <v>10335</v>
      </c>
      <c r="B142" s="4">
        <f t="shared" si="0"/>
        <v>1928</v>
      </c>
      <c r="C142" s="4">
        <f t="shared" si="1"/>
        <v>1920</v>
      </c>
      <c r="D142" s="4" t="s">
        <v>65</v>
      </c>
      <c r="E142" s="5" t="s">
        <v>24</v>
      </c>
      <c r="F142" s="6" t="s">
        <v>271</v>
      </c>
      <c r="G142" s="6" t="str">
        <f t="shared" si="2"/>
        <v>Wyoming</v>
      </c>
      <c r="H142" s="6" t="s">
        <v>267</v>
      </c>
      <c r="I142" s="6" t="s">
        <v>268</v>
      </c>
      <c r="J142" s="6">
        <v>2</v>
      </c>
      <c r="K142" s="6">
        <v>1</v>
      </c>
      <c r="L142" s="6">
        <v>0</v>
      </c>
      <c r="M142" s="6">
        <f t="shared" si="3"/>
        <v>1</v>
      </c>
      <c r="N142" s="6">
        <f t="shared" si="4"/>
        <v>1</v>
      </c>
      <c r="O142" s="7">
        <f t="shared" si="5"/>
        <v>0.5</v>
      </c>
    </row>
    <row r="143" spans="1:15" ht="13.2" x14ac:dyDescent="0.25">
      <c r="A143" s="3">
        <v>10337</v>
      </c>
      <c r="B143" s="4">
        <f t="shared" si="0"/>
        <v>1928</v>
      </c>
      <c r="C143" s="4">
        <f t="shared" si="1"/>
        <v>1920</v>
      </c>
      <c r="D143" s="4" t="s">
        <v>65</v>
      </c>
      <c r="E143" s="5" t="s">
        <v>24</v>
      </c>
      <c r="F143" s="6" t="s">
        <v>272</v>
      </c>
      <c r="G143" s="6" t="str">
        <f t="shared" si="2"/>
        <v>Spain</v>
      </c>
      <c r="H143" s="6" t="s">
        <v>273</v>
      </c>
      <c r="I143" s="6" t="s">
        <v>274</v>
      </c>
      <c r="J143" s="6">
        <v>9</v>
      </c>
      <c r="K143" s="6">
        <v>9</v>
      </c>
      <c r="L143" s="6">
        <v>0</v>
      </c>
      <c r="M143" s="6">
        <f t="shared" si="3"/>
        <v>9</v>
      </c>
      <c r="N143" s="6">
        <f t="shared" si="4"/>
        <v>0</v>
      </c>
      <c r="O143" s="7">
        <f t="shared" si="5"/>
        <v>0</v>
      </c>
    </row>
    <row r="144" spans="1:15" ht="13.2" x14ac:dyDescent="0.25">
      <c r="A144" s="3">
        <v>10355</v>
      </c>
      <c r="B144" s="4">
        <f t="shared" si="0"/>
        <v>1928</v>
      </c>
      <c r="C144" s="4">
        <f t="shared" si="1"/>
        <v>1920</v>
      </c>
      <c r="D144" s="4" t="s">
        <v>55</v>
      </c>
      <c r="E144" s="5" t="s">
        <v>24</v>
      </c>
      <c r="F144" s="6" t="s">
        <v>118</v>
      </c>
      <c r="G144" s="6" t="s">
        <v>118</v>
      </c>
      <c r="H144" s="6" t="s">
        <v>110</v>
      </c>
      <c r="I144" s="6" t="s">
        <v>275</v>
      </c>
      <c r="J144" s="6">
        <v>1</v>
      </c>
      <c r="K144" s="6">
        <v>1</v>
      </c>
      <c r="L144" s="6">
        <v>0</v>
      </c>
      <c r="M144" s="6">
        <f t="shared" si="3"/>
        <v>1</v>
      </c>
      <c r="N144" s="6">
        <f t="shared" si="4"/>
        <v>0</v>
      </c>
      <c r="O144" s="7">
        <f t="shared" si="5"/>
        <v>0</v>
      </c>
    </row>
    <row r="145" spans="1:15" ht="13.2" x14ac:dyDescent="0.25">
      <c r="A145" s="3">
        <v>10360</v>
      </c>
      <c r="B145" s="4">
        <f t="shared" si="0"/>
        <v>1928</v>
      </c>
      <c r="C145" s="4">
        <f t="shared" si="1"/>
        <v>1920</v>
      </c>
      <c r="D145" s="4" t="s">
        <v>55</v>
      </c>
      <c r="E145" s="5" t="s">
        <v>24</v>
      </c>
      <c r="F145" s="6" t="s">
        <v>276</v>
      </c>
      <c r="G145" s="6" t="str">
        <f t="shared" ref="G145:G399" si="6">IFERROR(TRIM(RIGHT(F145,LEN(F145)-FIND(",",F145))), F145)</f>
        <v>Minnesota</v>
      </c>
      <c r="H145" s="6" t="s">
        <v>277</v>
      </c>
      <c r="I145" s="6" t="s">
        <v>278</v>
      </c>
      <c r="J145" s="6">
        <v>2</v>
      </c>
      <c r="K145" s="6">
        <v>2</v>
      </c>
      <c r="L145" s="6">
        <v>0</v>
      </c>
      <c r="M145" s="6">
        <f t="shared" si="3"/>
        <v>2</v>
      </c>
      <c r="N145" s="6">
        <f t="shared" si="4"/>
        <v>0</v>
      </c>
      <c r="O145" s="7">
        <f t="shared" si="5"/>
        <v>0</v>
      </c>
    </row>
    <row r="146" spans="1:15" ht="13.2" x14ac:dyDescent="0.25">
      <c r="A146" s="3">
        <v>10374</v>
      </c>
      <c r="B146" s="4">
        <f t="shared" si="0"/>
        <v>1928</v>
      </c>
      <c r="C146" s="4">
        <f t="shared" si="1"/>
        <v>1920</v>
      </c>
      <c r="D146" s="4" t="s">
        <v>55</v>
      </c>
      <c r="E146" s="5" t="s">
        <v>24</v>
      </c>
      <c r="F146" s="6" t="s">
        <v>279</v>
      </c>
      <c r="G146" s="6" t="str">
        <f t="shared" si="6"/>
        <v>Germany</v>
      </c>
      <c r="H146" s="6" t="s">
        <v>212</v>
      </c>
      <c r="I146" s="6" t="s">
        <v>97</v>
      </c>
      <c r="J146" s="6">
        <v>5</v>
      </c>
      <c r="K146" s="6">
        <v>3</v>
      </c>
      <c r="L146" s="6">
        <v>0</v>
      </c>
      <c r="M146" s="6">
        <f t="shared" si="3"/>
        <v>3</v>
      </c>
      <c r="N146" s="6">
        <f t="shared" si="4"/>
        <v>2</v>
      </c>
      <c r="O146" s="7">
        <f t="shared" si="5"/>
        <v>0.4</v>
      </c>
    </row>
    <row r="147" spans="1:15" ht="13.2" x14ac:dyDescent="0.25">
      <c r="A147" s="3">
        <v>10393</v>
      </c>
      <c r="B147" s="4">
        <f t="shared" si="0"/>
        <v>1928</v>
      </c>
      <c r="C147" s="4">
        <f t="shared" si="1"/>
        <v>1920</v>
      </c>
      <c r="D147" s="4" t="s">
        <v>58</v>
      </c>
      <c r="E147" s="5" t="s">
        <v>24</v>
      </c>
      <c r="F147" s="6" t="s">
        <v>280</v>
      </c>
      <c r="G147" s="6" t="str">
        <f t="shared" si="6"/>
        <v>Germany</v>
      </c>
      <c r="H147" s="6" t="s">
        <v>212</v>
      </c>
      <c r="I147" s="6" t="s">
        <v>281</v>
      </c>
      <c r="J147" s="6">
        <v>5</v>
      </c>
      <c r="K147" s="6">
        <v>5</v>
      </c>
      <c r="L147" s="6">
        <v>0</v>
      </c>
      <c r="M147" s="6">
        <f t="shared" si="3"/>
        <v>5</v>
      </c>
      <c r="N147" s="6">
        <f t="shared" si="4"/>
        <v>0</v>
      </c>
      <c r="O147" s="7">
        <f t="shared" si="5"/>
        <v>0</v>
      </c>
    </row>
    <row r="148" spans="1:15" ht="13.2" x14ac:dyDescent="0.25">
      <c r="A148" s="3">
        <v>10401</v>
      </c>
      <c r="B148" s="4">
        <f t="shared" si="0"/>
        <v>1928</v>
      </c>
      <c r="C148" s="4">
        <f t="shared" si="1"/>
        <v>1920</v>
      </c>
      <c r="D148" s="4" t="s">
        <v>58</v>
      </c>
      <c r="E148" s="5" t="s">
        <v>24</v>
      </c>
      <c r="F148" s="6" t="s">
        <v>282</v>
      </c>
      <c r="G148" s="6" t="str">
        <f t="shared" si="6"/>
        <v>Kansas</v>
      </c>
      <c r="H148" s="6" t="s">
        <v>256</v>
      </c>
      <c r="I148" s="6" t="s">
        <v>232</v>
      </c>
      <c r="J148" s="6">
        <v>1</v>
      </c>
      <c r="K148" s="6">
        <v>1</v>
      </c>
      <c r="L148" s="6">
        <v>0</v>
      </c>
      <c r="M148" s="6">
        <f t="shared" si="3"/>
        <v>1</v>
      </c>
      <c r="N148" s="6">
        <f t="shared" si="4"/>
        <v>0</v>
      </c>
      <c r="O148" s="7">
        <f t="shared" si="5"/>
        <v>0</v>
      </c>
    </row>
    <row r="149" spans="1:15" ht="13.2" x14ac:dyDescent="0.25">
      <c r="A149" s="3">
        <v>10419</v>
      </c>
      <c r="B149" s="4">
        <f t="shared" si="0"/>
        <v>1928</v>
      </c>
      <c r="C149" s="4">
        <f t="shared" si="1"/>
        <v>1920</v>
      </c>
      <c r="D149" s="4" t="s">
        <v>19</v>
      </c>
      <c r="E149" s="5" t="s">
        <v>24</v>
      </c>
      <c r="F149" s="6" t="s">
        <v>253</v>
      </c>
      <c r="G149" s="6" t="str">
        <f t="shared" si="6"/>
        <v>Over the Gulf of Finland</v>
      </c>
      <c r="H149" s="6" t="s">
        <v>254</v>
      </c>
      <c r="I149" s="6" t="s">
        <v>97</v>
      </c>
      <c r="J149" s="6">
        <v>6</v>
      </c>
      <c r="K149" s="6">
        <v>6</v>
      </c>
      <c r="L149" s="6">
        <v>0</v>
      </c>
      <c r="M149" s="6">
        <f t="shared" si="3"/>
        <v>6</v>
      </c>
      <c r="N149" s="6">
        <f t="shared" si="4"/>
        <v>0</v>
      </c>
      <c r="O149" s="7">
        <f t="shared" si="5"/>
        <v>0</v>
      </c>
    </row>
    <row r="150" spans="1:15" ht="13.2" x14ac:dyDescent="0.25">
      <c r="A150" s="3">
        <v>10422</v>
      </c>
      <c r="B150" s="4">
        <f t="shared" si="0"/>
        <v>1928</v>
      </c>
      <c r="C150" s="4">
        <f t="shared" si="1"/>
        <v>1920</v>
      </c>
      <c r="D150" s="4" t="s">
        <v>19</v>
      </c>
      <c r="E150" s="5" t="s">
        <v>24</v>
      </c>
      <c r="F150" s="6" t="s">
        <v>185</v>
      </c>
      <c r="G150" s="6" t="str">
        <f t="shared" si="6"/>
        <v>England</v>
      </c>
      <c r="H150" s="6" t="s">
        <v>186</v>
      </c>
      <c r="I150" s="6" t="s">
        <v>283</v>
      </c>
      <c r="J150" s="6">
        <v>4</v>
      </c>
      <c r="K150" s="6">
        <v>4</v>
      </c>
      <c r="L150" s="6">
        <v>0</v>
      </c>
      <c r="M150" s="6">
        <f t="shared" si="3"/>
        <v>4</v>
      </c>
      <c r="N150" s="6">
        <f t="shared" si="4"/>
        <v>0</v>
      </c>
      <c r="O150" s="7">
        <f t="shared" si="5"/>
        <v>0</v>
      </c>
    </row>
    <row r="151" spans="1:15" ht="13.2" x14ac:dyDescent="0.25">
      <c r="A151" s="3">
        <v>10433</v>
      </c>
      <c r="B151" s="4">
        <f t="shared" si="0"/>
        <v>1928</v>
      </c>
      <c r="C151" s="4">
        <f t="shared" si="1"/>
        <v>1920</v>
      </c>
      <c r="D151" s="4" t="s">
        <v>19</v>
      </c>
      <c r="E151" s="5" t="s">
        <v>24</v>
      </c>
      <c r="F151" s="6" t="s">
        <v>284</v>
      </c>
      <c r="G151" s="6" t="str">
        <f t="shared" si="6"/>
        <v>Netherlands</v>
      </c>
      <c r="H151" s="6" t="s">
        <v>178</v>
      </c>
      <c r="I151" s="6" t="s">
        <v>285</v>
      </c>
      <c r="J151" s="6">
        <v>1</v>
      </c>
      <c r="K151" s="6">
        <v>1</v>
      </c>
      <c r="L151" s="6">
        <v>0</v>
      </c>
      <c r="M151" s="6">
        <f t="shared" si="3"/>
        <v>1</v>
      </c>
      <c r="N151" s="6">
        <f t="shared" si="4"/>
        <v>0</v>
      </c>
      <c r="O151" s="7">
        <f t="shared" si="5"/>
        <v>0</v>
      </c>
    </row>
    <row r="152" spans="1:15" ht="13.2" x14ac:dyDescent="0.25">
      <c r="A152" s="3">
        <v>10465</v>
      </c>
      <c r="B152" s="4">
        <f t="shared" si="0"/>
        <v>1928</v>
      </c>
      <c r="C152" s="4">
        <f t="shared" si="1"/>
        <v>1920</v>
      </c>
      <c r="D152" s="4" t="s">
        <v>23</v>
      </c>
      <c r="E152" s="5" t="s">
        <v>24</v>
      </c>
      <c r="F152" s="6" t="s">
        <v>286</v>
      </c>
      <c r="G152" s="6" t="str">
        <f t="shared" si="6"/>
        <v>BC, Canada</v>
      </c>
      <c r="H152" s="6" t="s">
        <v>287</v>
      </c>
      <c r="I152" s="6" t="s">
        <v>288</v>
      </c>
      <c r="J152" s="6">
        <v>7</v>
      </c>
      <c r="K152" s="6">
        <v>7</v>
      </c>
      <c r="L152" s="6">
        <v>0</v>
      </c>
      <c r="M152" s="6">
        <f t="shared" si="3"/>
        <v>7</v>
      </c>
      <c r="N152" s="6">
        <f t="shared" si="4"/>
        <v>0</v>
      </c>
      <c r="O152" s="7">
        <f t="shared" si="5"/>
        <v>0</v>
      </c>
    </row>
    <row r="153" spans="1:15" ht="13.2" x14ac:dyDescent="0.25">
      <c r="A153" s="3">
        <v>10473</v>
      </c>
      <c r="B153" s="4">
        <f t="shared" si="0"/>
        <v>1928</v>
      </c>
      <c r="C153" s="4">
        <f t="shared" si="1"/>
        <v>1920</v>
      </c>
      <c r="D153" s="4" t="s">
        <v>15</v>
      </c>
      <c r="E153" s="5" t="s">
        <v>24</v>
      </c>
      <c r="F153" s="6" t="s">
        <v>199</v>
      </c>
      <c r="G153" s="6" t="str">
        <f t="shared" si="6"/>
        <v>France</v>
      </c>
      <c r="H153" s="6" t="s">
        <v>196</v>
      </c>
      <c r="I153" s="6" t="s">
        <v>289</v>
      </c>
      <c r="J153" s="6">
        <v>3</v>
      </c>
      <c r="K153" s="6">
        <v>3</v>
      </c>
      <c r="L153" s="6">
        <v>0</v>
      </c>
      <c r="M153" s="6">
        <f t="shared" si="3"/>
        <v>3</v>
      </c>
      <c r="N153" s="6">
        <f t="shared" si="4"/>
        <v>0</v>
      </c>
      <c r="O153" s="7">
        <f t="shared" si="5"/>
        <v>0</v>
      </c>
    </row>
    <row r="154" spans="1:15" ht="13.2" x14ac:dyDescent="0.25">
      <c r="A154" s="3">
        <v>10475</v>
      </c>
      <c r="B154" s="4">
        <f t="shared" si="0"/>
        <v>1928</v>
      </c>
      <c r="C154" s="4">
        <f t="shared" si="1"/>
        <v>1920</v>
      </c>
      <c r="D154" s="4" t="s">
        <v>15</v>
      </c>
      <c r="E154" s="5" t="s">
        <v>24</v>
      </c>
      <c r="F154" s="6" t="s">
        <v>290</v>
      </c>
      <c r="G154" s="6" t="str">
        <f t="shared" si="6"/>
        <v>Australia</v>
      </c>
      <c r="H154" s="6" t="s">
        <v>228</v>
      </c>
      <c r="I154" s="6" t="s">
        <v>291</v>
      </c>
      <c r="J154" s="6">
        <v>2</v>
      </c>
      <c r="K154" s="6">
        <v>1</v>
      </c>
      <c r="L154" s="6">
        <v>0</v>
      </c>
      <c r="M154" s="6">
        <f t="shared" si="3"/>
        <v>1</v>
      </c>
      <c r="N154" s="6">
        <f t="shared" si="4"/>
        <v>1</v>
      </c>
      <c r="O154" s="7">
        <f t="shared" si="5"/>
        <v>0.5</v>
      </c>
    </row>
    <row r="155" spans="1:15" ht="13.2" x14ac:dyDescent="0.25">
      <c r="A155" s="3">
        <v>10475</v>
      </c>
      <c r="B155" s="4">
        <f t="shared" si="0"/>
        <v>1928</v>
      </c>
      <c r="C155" s="4">
        <f t="shared" si="1"/>
        <v>1920</v>
      </c>
      <c r="D155" s="4" t="s">
        <v>15</v>
      </c>
      <c r="E155" s="5" t="s">
        <v>24</v>
      </c>
      <c r="F155" s="6" t="s">
        <v>292</v>
      </c>
      <c r="G155" s="6" t="str">
        <f t="shared" si="6"/>
        <v>Idaho</v>
      </c>
      <c r="H155" s="6" t="s">
        <v>293</v>
      </c>
      <c r="I155" s="6" t="s">
        <v>294</v>
      </c>
      <c r="J155" s="6">
        <v>7</v>
      </c>
      <c r="K155" s="6">
        <v>7</v>
      </c>
      <c r="L155" s="6">
        <v>0</v>
      </c>
      <c r="M155" s="6">
        <f t="shared" si="3"/>
        <v>7</v>
      </c>
      <c r="N155" s="6">
        <f t="shared" si="4"/>
        <v>0</v>
      </c>
      <c r="O155" s="7">
        <f t="shared" si="5"/>
        <v>0</v>
      </c>
    </row>
    <row r="156" spans="1:15" ht="13.2" x14ac:dyDescent="0.25">
      <c r="A156" s="3">
        <v>10477</v>
      </c>
      <c r="B156" s="4">
        <f t="shared" si="0"/>
        <v>1928</v>
      </c>
      <c r="C156" s="4">
        <f t="shared" si="1"/>
        <v>1920</v>
      </c>
      <c r="D156" s="4" t="s">
        <v>15</v>
      </c>
      <c r="E156" s="5" t="s">
        <v>24</v>
      </c>
      <c r="F156" s="6" t="s">
        <v>295</v>
      </c>
      <c r="G156" s="6" t="str">
        <f t="shared" si="6"/>
        <v>Germany</v>
      </c>
      <c r="H156" s="6" t="s">
        <v>212</v>
      </c>
      <c r="I156" s="6" t="s">
        <v>218</v>
      </c>
      <c r="J156" s="6">
        <v>3</v>
      </c>
      <c r="K156" s="6">
        <v>3</v>
      </c>
      <c r="L156" s="6">
        <v>0</v>
      </c>
      <c r="M156" s="6">
        <f t="shared" si="3"/>
        <v>3</v>
      </c>
      <c r="N156" s="6">
        <f t="shared" si="4"/>
        <v>0</v>
      </c>
      <c r="O156" s="7">
        <f t="shared" si="5"/>
        <v>0</v>
      </c>
    </row>
    <row r="157" spans="1:15" ht="13.2" x14ac:dyDescent="0.25">
      <c r="A157" s="3">
        <v>10505</v>
      </c>
      <c r="B157" s="4">
        <f t="shared" si="0"/>
        <v>1928</v>
      </c>
      <c r="C157" s="4">
        <f t="shared" si="1"/>
        <v>1920</v>
      </c>
      <c r="D157" s="4" t="s">
        <v>31</v>
      </c>
      <c r="E157" s="5" t="s">
        <v>24</v>
      </c>
      <c r="F157" s="6" t="s">
        <v>296</v>
      </c>
      <c r="G157" s="6" t="str">
        <f t="shared" si="6"/>
        <v>Spain</v>
      </c>
      <c r="H157" s="6" t="s">
        <v>110</v>
      </c>
      <c r="I157" s="6" t="s">
        <v>103</v>
      </c>
      <c r="J157" s="6">
        <v>3</v>
      </c>
      <c r="K157" s="6">
        <v>3</v>
      </c>
      <c r="L157" s="6">
        <v>0</v>
      </c>
      <c r="M157" s="6">
        <f t="shared" si="3"/>
        <v>3</v>
      </c>
      <c r="N157" s="6">
        <f t="shared" si="4"/>
        <v>0</v>
      </c>
      <c r="O157" s="7">
        <f t="shared" si="5"/>
        <v>0</v>
      </c>
    </row>
    <row r="158" spans="1:15" ht="13.2" x14ac:dyDescent="0.25">
      <c r="A158" s="3">
        <v>10519</v>
      </c>
      <c r="B158" s="4">
        <f t="shared" si="0"/>
        <v>1928</v>
      </c>
      <c r="C158" s="4">
        <f t="shared" si="1"/>
        <v>1920</v>
      </c>
      <c r="D158" s="4" t="s">
        <v>31</v>
      </c>
      <c r="E158" s="5" t="s">
        <v>24</v>
      </c>
      <c r="F158" s="6" t="s">
        <v>297</v>
      </c>
      <c r="G158" s="6" t="str">
        <f t="shared" si="6"/>
        <v>Pennsylvania</v>
      </c>
      <c r="H158" s="6" t="s">
        <v>256</v>
      </c>
      <c r="I158" s="6" t="s">
        <v>232</v>
      </c>
      <c r="J158" s="6">
        <v>1</v>
      </c>
      <c r="K158" s="6">
        <v>1</v>
      </c>
      <c r="L158" s="6">
        <v>0</v>
      </c>
      <c r="M158" s="6">
        <f t="shared" si="3"/>
        <v>1</v>
      </c>
      <c r="N158" s="6">
        <f t="shared" si="4"/>
        <v>0</v>
      </c>
      <c r="O158" s="7">
        <f t="shared" si="5"/>
        <v>0</v>
      </c>
    </row>
    <row r="159" spans="1:15" ht="13.2" x14ac:dyDescent="0.25">
      <c r="A159" s="3">
        <v>10532</v>
      </c>
      <c r="B159" s="4">
        <f t="shared" si="0"/>
        <v>1928</v>
      </c>
      <c r="C159" s="4">
        <f t="shared" si="1"/>
        <v>1920</v>
      </c>
      <c r="D159" s="4" t="s">
        <v>31</v>
      </c>
      <c r="E159" s="5" t="s">
        <v>24</v>
      </c>
      <c r="F159" s="6" t="s">
        <v>298</v>
      </c>
      <c r="G159" s="6" t="str">
        <f t="shared" si="6"/>
        <v>France</v>
      </c>
      <c r="H159" s="6" t="s">
        <v>201</v>
      </c>
      <c r="I159" s="6" t="s">
        <v>289</v>
      </c>
      <c r="J159" s="6">
        <v>2</v>
      </c>
      <c r="K159" s="6">
        <v>1</v>
      </c>
      <c r="L159" s="6">
        <v>0</v>
      </c>
      <c r="M159" s="6">
        <f t="shared" si="3"/>
        <v>1</v>
      </c>
      <c r="N159" s="6">
        <f t="shared" si="4"/>
        <v>1</v>
      </c>
      <c r="O159" s="7">
        <f t="shared" si="5"/>
        <v>0.5</v>
      </c>
    </row>
    <row r="160" spans="1:15" ht="13.2" x14ac:dyDescent="0.25">
      <c r="A160" s="3">
        <v>10547</v>
      </c>
      <c r="B160" s="4">
        <f t="shared" si="0"/>
        <v>1928</v>
      </c>
      <c r="C160" s="4">
        <f t="shared" si="1"/>
        <v>1920</v>
      </c>
      <c r="D160" s="4" t="s">
        <v>46</v>
      </c>
      <c r="E160" s="5" t="s">
        <v>24</v>
      </c>
      <c r="F160" s="6" t="s">
        <v>114</v>
      </c>
      <c r="G160" s="6" t="str">
        <f t="shared" si="6"/>
        <v>Off Gibraltar</v>
      </c>
      <c r="H160" s="6" t="s">
        <v>110</v>
      </c>
      <c r="I160" s="6" t="s">
        <v>299</v>
      </c>
      <c r="J160" s="6">
        <v>2</v>
      </c>
      <c r="K160" s="6">
        <v>1</v>
      </c>
      <c r="L160" s="6">
        <v>0</v>
      </c>
      <c r="M160" s="6">
        <f t="shared" si="3"/>
        <v>1</v>
      </c>
      <c r="N160" s="6">
        <f t="shared" si="4"/>
        <v>1</v>
      </c>
      <c r="O160" s="7">
        <f t="shared" si="5"/>
        <v>0.5</v>
      </c>
    </row>
    <row r="161" spans="1:15" ht="13.2" x14ac:dyDescent="0.25">
      <c r="A161" s="3">
        <v>10556</v>
      </c>
      <c r="B161" s="4">
        <f t="shared" si="0"/>
        <v>1928</v>
      </c>
      <c r="C161" s="4">
        <f t="shared" si="1"/>
        <v>1920</v>
      </c>
      <c r="D161" s="4" t="s">
        <v>46</v>
      </c>
      <c r="E161" s="5" t="s">
        <v>24</v>
      </c>
      <c r="F161" s="6" t="s">
        <v>300</v>
      </c>
      <c r="G161" s="6" t="str">
        <f t="shared" si="6"/>
        <v>Ohio</v>
      </c>
      <c r="H161" s="6" t="s">
        <v>301</v>
      </c>
      <c r="I161" s="6" t="s">
        <v>302</v>
      </c>
      <c r="J161" s="6">
        <v>3</v>
      </c>
      <c r="K161" s="6">
        <v>3</v>
      </c>
      <c r="L161" s="6">
        <v>0</v>
      </c>
      <c r="M161" s="6">
        <f t="shared" si="3"/>
        <v>3</v>
      </c>
      <c r="N161" s="6">
        <f t="shared" si="4"/>
        <v>0</v>
      </c>
      <c r="O161" s="7">
        <f t="shared" si="5"/>
        <v>0</v>
      </c>
    </row>
    <row r="162" spans="1:15" ht="13.2" x14ac:dyDescent="0.25">
      <c r="A162" s="3">
        <v>10557</v>
      </c>
      <c r="B162" s="4">
        <f t="shared" si="0"/>
        <v>1928</v>
      </c>
      <c r="C162" s="4">
        <f t="shared" si="1"/>
        <v>1920</v>
      </c>
      <c r="D162" s="4" t="s">
        <v>46</v>
      </c>
      <c r="E162" s="5" t="s">
        <v>24</v>
      </c>
      <c r="F162" s="6" t="s">
        <v>303</v>
      </c>
      <c r="G162" s="6" t="str">
        <f t="shared" si="6"/>
        <v>Ohio</v>
      </c>
      <c r="H162" s="6" t="s">
        <v>256</v>
      </c>
      <c r="I162" s="6" t="s">
        <v>232</v>
      </c>
      <c r="J162" s="6">
        <v>1</v>
      </c>
      <c r="K162" s="6">
        <v>1</v>
      </c>
      <c r="L162" s="6">
        <v>0</v>
      </c>
      <c r="M162" s="6">
        <f t="shared" si="3"/>
        <v>1</v>
      </c>
      <c r="N162" s="6">
        <f t="shared" si="4"/>
        <v>0</v>
      </c>
      <c r="O162" s="7">
        <f t="shared" si="5"/>
        <v>0</v>
      </c>
    </row>
    <row r="163" spans="1:15" ht="13.2" x14ac:dyDescent="0.25">
      <c r="A163" s="3">
        <v>10557</v>
      </c>
      <c r="B163" s="4">
        <f t="shared" si="0"/>
        <v>1928</v>
      </c>
      <c r="C163" s="4">
        <f t="shared" si="1"/>
        <v>1920</v>
      </c>
      <c r="D163" s="4" t="s">
        <v>46</v>
      </c>
      <c r="E163" s="5" t="s">
        <v>24</v>
      </c>
      <c r="F163" s="6" t="s">
        <v>300</v>
      </c>
      <c r="G163" s="6" t="str">
        <f t="shared" si="6"/>
        <v>Ohio</v>
      </c>
      <c r="H163" s="6" t="s">
        <v>304</v>
      </c>
      <c r="I163" s="6" t="s">
        <v>305</v>
      </c>
      <c r="J163" s="6">
        <v>3</v>
      </c>
      <c r="K163" s="6">
        <v>3</v>
      </c>
      <c r="L163" s="6">
        <v>0</v>
      </c>
      <c r="M163" s="6">
        <f t="shared" si="3"/>
        <v>3</v>
      </c>
      <c r="N163" s="6">
        <f t="shared" si="4"/>
        <v>0</v>
      </c>
      <c r="O163" s="7">
        <f t="shared" si="5"/>
        <v>0</v>
      </c>
    </row>
    <row r="164" spans="1:15" ht="13.2" x14ac:dyDescent="0.25">
      <c r="A164" s="3">
        <v>10563</v>
      </c>
      <c r="B164" s="4">
        <f t="shared" si="0"/>
        <v>1928</v>
      </c>
      <c r="C164" s="4">
        <f t="shared" si="1"/>
        <v>1920</v>
      </c>
      <c r="D164" s="4" t="s">
        <v>72</v>
      </c>
      <c r="E164" s="5">
        <v>0.41666666666666669</v>
      </c>
      <c r="F164" s="6" t="s">
        <v>306</v>
      </c>
      <c r="G164" s="6" t="str">
        <f t="shared" si="6"/>
        <v>Texas</v>
      </c>
      <c r="H164" s="6" t="s">
        <v>307</v>
      </c>
      <c r="I164" s="6" t="s">
        <v>288</v>
      </c>
      <c r="J164" s="6">
        <v>5</v>
      </c>
      <c r="K164" s="6">
        <v>5</v>
      </c>
      <c r="L164" s="6">
        <v>0</v>
      </c>
      <c r="M164" s="6">
        <f t="shared" si="3"/>
        <v>5</v>
      </c>
      <c r="N164" s="6">
        <f t="shared" si="4"/>
        <v>0</v>
      </c>
      <c r="O164" s="7">
        <f t="shared" si="5"/>
        <v>0</v>
      </c>
    </row>
    <row r="165" spans="1:15" ht="13.2" x14ac:dyDescent="0.25">
      <c r="A165" s="3">
        <v>10565</v>
      </c>
      <c r="B165" s="4">
        <f t="shared" si="0"/>
        <v>1928</v>
      </c>
      <c r="C165" s="4">
        <f t="shared" si="1"/>
        <v>1920</v>
      </c>
      <c r="D165" s="4" t="s">
        <v>72</v>
      </c>
      <c r="E165" s="5">
        <v>0.33333333333333331</v>
      </c>
      <c r="F165" s="6" t="s">
        <v>308</v>
      </c>
      <c r="G165" s="6" t="str">
        <f t="shared" si="6"/>
        <v>Brazil</v>
      </c>
      <c r="H165" s="6" t="s">
        <v>309</v>
      </c>
      <c r="I165" s="6" t="s">
        <v>310</v>
      </c>
      <c r="J165" s="6">
        <v>14</v>
      </c>
      <c r="K165" s="6">
        <v>14</v>
      </c>
      <c r="L165" s="6">
        <v>0</v>
      </c>
      <c r="M165" s="6">
        <f t="shared" si="3"/>
        <v>14</v>
      </c>
      <c r="N165" s="6">
        <f t="shared" si="4"/>
        <v>0</v>
      </c>
      <c r="O165" s="7">
        <f t="shared" si="5"/>
        <v>0</v>
      </c>
    </row>
    <row r="166" spans="1:15" ht="13.2" x14ac:dyDescent="0.25">
      <c r="A166" s="3">
        <v>10566</v>
      </c>
      <c r="B166" s="4">
        <f t="shared" si="0"/>
        <v>1928</v>
      </c>
      <c r="C166" s="4">
        <f t="shared" si="1"/>
        <v>1920</v>
      </c>
      <c r="D166" s="4" t="s">
        <v>72</v>
      </c>
      <c r="E166" s="5" t="s">
        <v>24</v>
      </c>
      <c r="F166" s="6" t="s">
        <v>269</v>
      </c>
      <c r="G166" s="6" t="str">
        <f t="shared" si="6"/>
        <v>Brazil</v>
      </c>
      <c r="H166" s="6" t="s">
        <v>118</v>
      </c>
      <c r="I166" s="6" t="s">
        <v>311</v>
      </c>
      <c r="J166" s="6">
        <v>6</v>
      </c>
      <c r="K166" s="6">
        <v>6</v>
      </c>
      <c r="L166" s="6">
        <v>0</v>
      </c>
      <c r="M166" s="6">
        <f t="shared" si="3"/>
        <v>6</v>
      </c>
      <c r="N166" s="6">
        <f t="shared" si="4"/>
        <v>0</v>
      </c>
      <c r="O166" s="7">
        <f t="shared" si="5"/>
        <v>0</v>
      </c>
    </row>
    <row r="167" spans="1:15" ht="13.2" x14ac:dyDescent="0.25">
      <c r="A167" s="3">
        <v>10573</v>
      </c>
      <c r="B167" s="4">
        <f t="shared" si="0"/>
        <v>1928</v>
      </c>
      <c r="C167" s="4">
        <f t="shared" si="1"/>
        <v>1920</v>
      </c>
      <c r="D167" s="4" t="s">
        <v>72</v>
      </c>
      <c r="E167" s="5" t="s">
        <v>24</v>
      </c>
      <c r="F167" s="6" t="s">
        <v>312</v>
      </c>
      <c r="G167" s="6" t="str">
        <f t="shared" si="6"/>
        <v>Germany</v>
      </c>
      <c r="H167" s="6" t="s">
        <v>212</v>
      </c>
      <c r="I167" s="6" t="s">
        <v>313</v>
      </c>
      <c r="J167" s="6">
        <v>4</v>
      </c>
      <c r="K167" s="6">
        <v>3</v>
      </c>
      <c r="L167" s="6">
        <v>0</v>
      </c>
      <c r="M167" s="6">
        <f t="shared" si="3"/>
        <v>3</v>
      </c>
      <c r="N167" s="6">
        <f t="shared" si="4"/>
        <v>1</v>
      </c>
      <c r="O167" s="7">
        <f t="shared" si="5"/>
        <v>0.25</v>
      </c>
    </row>
    <row r="168" spans="1:15" ht="13.2" x14ac:dyDescent="0.25">
      <c r="A168" s="3">
        <v>10582</v>
      </c>
      <c r="B168" s="4">
        <f t="shared" si="0"/>
        <v>1928</v>
      </c>
      <c r="C168" s="4">
        <f t="shared" si="1"/>
        <v>1920</v>
      </c>
      <c r="D168" s="4" t="s">
        <v>72</v>
      </c>
      <c r="E168" s="5" t="s">
        <v>24</v>
      </c>
      <c r="F168" s="6" t="s">
        <v>314</v>
      </c>
      <c r="G168" s="6" t="str">
        <f t="shared" si="6"/>
        <v>Ohio</v>
      </c>
      <c r="H168" s="6" t="s">
        <v>256</v>
      </c>
      <c r="I168" s="6" t="s">
        <v>232</v>
      </c>
      <c r="J168" s="6">
        <v>1</v>
      </c>
      <c r="K168" s="6">
        <v>1</v>
      </c>
      <c r="L168" s="6">
        <v>0</v>
      </c>
      <c r="M168" s="6">
        <f t="shared" si="3"/>
        <v>1</v>
      </c>
      <c r="N168" s="6">
        <f t="shared" si="4"/>
        <v>0</v>
      </c>
      <c r="O168" s="7">
        <f t="shared" si="5"/>
        <v>0</v>
      </c>
    </row>
    <row r="169" spans="1:15" ht="13.2" x14ac:dyDescent="0.25">
      <c r="A169" s="3">
        <v>10585</v>
      </c>
      <c r="B169" s="4">
        <f t="shared" si="0"/>
        <v>1928</v>
      </c>
      <c r="C169" s="4">
        <f t="shared" si="1"/>
        <v>1920</v>
      </c>
      <c r="D169" s="4" t="s">
        <v>72</v>
      </c>
      <c r="E169" s="5" t="s">
        <v>24</v>
      </c>
      <c r="F169" s="6" t="s">
        <v>315</v>
      </c>
      <c r="G169" s="6" t="str">
        <f t="shared" si="6"/>
        <v>Tennessee</v>
      </c>
      <c r="H169" s="6" t="s">
        <v>316</v>
      </c>
      <c r="I169" s="6" t="s">
        <v>250</v>
      </c>
      <c r="J169" s="6">
        <v>4</v>
      </c>
      <c r="K169" s="6">
        <v>4</v>
      </c>
      <c r="L169" s="6">
        <v>0</v>
      </c>
      <c r="M169" s="6">
        <f t="shared" si="3"/>
        <v>4</v>
      </c>
      <c r="N169" s="6">
        <f t="shared" si="4"/>
        <v>0</v>
      </c>
      <c r="O169" s="7">
        <f t="shared" si="5"/>
        <v>0</v>
      </c>
    </row>
    <row r="170" spans="1:15" ht="13.2" x14ac:dyDescent="0.25">
      <c r="A170" s="3">
        <v>10593</v>
      </c>
      <c r="B170" s="4">
        <f t="shared" si="0"/>
        <v>1928</v>
      </c>
      <c r="C170" s="4">
        <f t="shared" si="1"/>
        <v>1920</v>
      </c>
      <c r="D170" s="4" t="s">
        <v>72</v>
      </c>
      <c r="E170" s="5" t="s">
        <v>24</v>
      </c>
      <c r="F170" s="6" t="s">
        <v>317</v>
      </c>
      <c r="G170" s="6" t="str">
        <f t="shared" si="6"/>
        <v>France</v>
      </c>
      <c r="H170" s="6" t="s">
        <v>196</v>
      </c>
      <c r="I170" s="6" t="s">
        <v>318</v>
      </c>
      <c r="J170" s="6">
        <v>3</v>
      </c>
      <c r="K170" s="6">
        <v>2</v>
      </c>
      <c r="L170" s="6">
        <v>0</v>
      </c>
      <c r="M170" s="6">
        <f t="shared" si="3"/>
        <v>2</v>
      </c>
      <c r="N170" s="6">
        <f t="shared" si="4"/>
        <v>1</v>
      </c>
      <c r="O170" s="7">
        <f t="shared" si="5"/>
        <v>0.33333333333333331</v>
      </c>
    </row>
    <row r="171" spans="1:15" ht="13.2" x14ac:dyDescent="0.25">
      <c r="A171" s="3">
        <v>10598</v>
      </c>
      <c r="B171" s="4">
        <f t="shared" si="0"/>
        <v>1929</v>
      </c>
      <c r="C171" s="4">
        <f t="shared" si="1"/>
        <v>1920</v>
      </c>
      <c r="D171" s="4" t="s">
        <v>132</v>
      </c>
      <c r="E171" s="5" t="s">
        <v>24</v>
      </c>
      <c r="F171" s="6" t="s">
        <v>319</v>
      </c>
      <c r="G171" s="6" t="str">
        <f t="shared" si="6"/>
        <v>Connecticut</v>
      </c>
      <c r="H171" s="6" t="s">
        <v>240</v>
      </c>
      <c r="I171" s="6" t="s">
        <v>250</v>
      </c>
      <c r="J171" s="6">
        <v>1</v>
      </c>
      <c r="K171" s="6">
        <v>1</v>
      </c>
      <c r="L171" s="6">
        <v>0</v>
      </c>
      <c r="M171" s="6">
        <f t="shared" si="3"/>
        <v>1</v>
      </c>
      <c r="N171" s="6">
        <f t="shared" si="4"/>
        <v>0</v>
      </c>
      <c r="O171" s="7">
        <f t="shared" si="5"/>
        <v>0</v>
      </c>
    </row>
    <row r="172" spans="1:15" ht="13.2" x14ac:dyDescent="0.25">
      <c r="A172" s="3">
        <v>10611</v>
      </c>
      <c r="B172" s="4">
        <f t="shared" si="0"/>
        <v>1929</v>
      </c>
      <c r="C172" s="4">
        <f t="shared" si="1"/>
        <v>1920</v>
      </c>
      <c r="D172" s="4" t="s">
        <v>132</v>
      </c>
      <c r="E172" s="5" t="s">
        <v>24</v>
      </c>
      <c r="F172" s="6" t="s">
        <v>320</v>
      </c>
      <c r="G172" s="6" t="str">
        <f t="shared" si="6"/>
        <v>Oregon</v>
      </c>
      <c r="H172" s="6" t="s">
        <v>231</v>
      </c>
      <c r="I172" s="6" t="s">
        <v>321</v>
      </c>
      <c r="J172" s="6">
        <v>1</v>
      </c>
      <c r="K172" s="6">
        <v>1</v>
      </c>
      <c r="L172" s="6">
        <v>0</v>
      </c>
      <c r="M172" s="6">
        <f t="shared" si="3"/>
        <v>1</v>
      </c>
      <c r="N172" s="6">
        <f t="shared" si="4"/>
        <v>0</v>
      </c>
      <c r="O172" s="7">
        <f t="shared" si="5"/>
        <v>0</v>
      </c>
    </row>
    <row r="173" spans="1:15" ht="13.2" x14ac:dyDescent="0.25">
      <c r="A173" s="3">
        <v>10618</v>
      </c>
      <c r="B173" s="4">
        <f t="shared" si="0"/>
        <v>1929</v>
      </c>
      <c r="C173" s="4">
        <f t="shared" si="1"/>
        <v>1920</v>
      </c>
      <c r="D173" s="4" t="s">
        <v>132</v>
      </c>
      <c r="E173" s="5" t="s">
        <v>24</v>
      </c>
      <c r="F173" s="6" t="s">
        <v>322</v>
      </c>
      <c r="G173" s="6" t="str">
        <f t="shared" si="6"/>
        <v>Greece</v>
      </c>
      <c r="H173" s="6" t="s">
        <v>323</v>
      </c>
      <c r="I173" s="6" t="s">
        <v>324</v>
      </c>
      <c r="J173" s="6">
        <v>9</v>
      </c>
      <c r="K173" s="6">
        <v>2</v>
      </c>
      <c r="L173" s="6">
        <v>0</v>
      </c>
      <c r="M173" s="6">
        <f t="shared" si="3"/>
        <v>2</v>
      </c>
      <c r="N173" s="6">
        <f t="shared" si="4"/>
        <v>7</v>
      </c>
      <c r="O173" s="7">
        <f t="shared" si="5"/>
        <v>0.77777777777777779</v>
      </c>
    </row>
    <row r="174" spans="1:15" ht="13.2" x14ac:dyDescent="0.25">
      <c r="A174" s="3">
        <v>10624</v>
      </c>
      <c r="B174" s="4">
        <f t="shared" si="0"/>
        <v>1929</v>
      </c>
      <c r="C174" s="4">
        <f t="shared" si="1"/>
        <v>1920</v>
      </c>
      <c r="D174" s="4" t="s">
        <v>132</v>
      </c>
      <c r="E174" s="5" t="s">
        <v>24</v>
      </c>
      <c r="F174" s="6" t="s">
        <v>325</v>
      </c>
      <c r="G174" s="6" t="str">
        <f t="shared" si="6"/>
        <v>West Virginia</v>
      </c>
      <c r="H174" s="6" t="s">
        <v>326</v>
      </c>
      <c r="I174" s="6" t="s">
        <v>305</v>
      </c>
      <c r="J174" s="6">
        <v>1</v>
      </c>
      <c r="K174" s="6">
        <v>1</v>
      </c>
      <c r="L174" s="6">
        <v>0</v>
      </c>
      <c r="M174" s="6">
        <f t="shared" si="3"/>
        <v>1</v>
      </c>
      <c r="N174" s="6">
        <f t="shared" si="4"/>
        <v>0</v>
      </c>
      <c r="O174" s="7">
        <f t="shared" si="5"/>
        <v>0</v>
      </c>
    </row>
    <row r="175" spans="1:15" ht="13.2" x14ac:dyDescent="0.25">
      <c r="A175" s="3">
        <v>10624</v>
      </c>
      <c r="B175" s="4">
        <f t="shared" si="0"/>
        <v>1929</v>
      </c>
      <c r="C175" s="4">
        <f t="shared" si="1"/>
        <v>1920</v>
      </c>
      <c r="D175" s="4" t="s">
        <v>132</v>
      </c>
      <c r="E175" s="5" t="s">
        <v>24</v>
      </c>
      <c r="F175" s="6" t="s">
        <v>327</v>
      </c>
      <c r="G175" s="6" t="str">
        <f t="shared" si="6"/>
        <v>Off Morocco</v>
      </c>
      <c r="H175" s="6" t="s">
        <v>110</v>
      </c>
      <c r="I175" s="6" t="s">
        <v>275</v>
      </c>
      <c r="J175" s="6">
        <v>2</v>
      </c>
      <c r="K175" s="6">
        <v>2</v>
      </c>
      <c r="L175" s="6">
        <v>0</v>
      </c>
      <c r="M175" s="6">
        <f t="shared" si="3"/>
        <v>2</v>
      </c>
      <c r="N175" s="6">
        <f t="shared" si="4"/>
        <v>0</v>
      </c>
      <c r="O175" s="7">
        <f t="shared" si="5"/>
        <v>0</v>
      </c>
    </row>
    <row r="176" spans="1:15" ht="13.2" x14ac:dyDescent="0.25">
      <c r="A176" s="3">
        <v>10669</v>
      </c>
      <c r="B176" s="4">
        <f t="shared" si="0"/>
        <v>1929</v>
      </c>
      <c r="C176" s="4">
        <f t="shared" si="1"/>
        <v>1920</v>
      </c>
      <c r="D176" s="4" t="s">
        <v>34</v>
      </c>
      <c r="E176" s="5" t="s">
        <v>24</v>
      </c>
      <c r="F176" s="6" t="s">
        <v>86</v>
      </c>
      <c r="G176" s="6" t="str">
        <f t="shared" si="6"/>
        <v>New Jersey</v>
      </c>
      <c r="H176" s="6" t="s">
        <v>262</v>
      </c>
      <c r="I176" s="6" t="s">
        <v>328</v>
      </c>
      <c r="J176" s="6">
        <v>15</v>
      </c>
      <c r="K176" s="6">
        <v>14</v>
      </c>
      <c r="L176" s="6">
        <v>0</v>
      </c>
      <c r="M176" s="6">
        <f t="shared" si="3"/>
        <v>14</v>
      </c>
      <c r="N176" s="6">
        <f t="shared" si="4"/>
        <v>1</v>
      </c>
      <c r="O176" s="7">
        <f t="shared" si="5"/>
        <v>6.6666666666666666E-2</v>
      </c>
    </row>
    <row r="177" spans="1:15" ht="13.2" x14ac:dyDescent="0.25">
      <c r="A177" s="3">
        <v>10682</v>
      </c>
      <c r="B177" s="4">
        <f t="shared" si="0"/>
        <v>1929</v>
      </c>
      <c r="C177" s="4">
        <f t="shared" si="1"/>
        <v>1920</v>
      </c>
      <c r="D177" s="4" t="s">
        <v>34</v>
      </c>
      <c r="E177" s="5">
        <v>0.38750000000000001</v>
      </c>
      <c r="F177" s="6" t="s">
        <v>329</v>
      </c>
      <c r="G177" s="6" t="str">
        <f t="shared" si="6"/>
        <v>California</v>
      </c>
      <c r="H177" s="6" t="s">
        <v>330</v>
      </c>
      <c r="I177" s="6" t="s">
        <v>331</v>
      </c>
      <c r="J177" s="6">
        <v>4</v>
      </c>
      <c r="K177" s="6">
        <v>4</v>
      </c>
      <c r="L177" s="6">
        <v>0</v>
      </c>
      <c r="M177" s="6">
        <f t="shared" si="3"/>
        <v>4</v>
      </c>
      <c r="N177" s="6">
        <f t="shared" si="4"/>
        <v>0</v>
      </c>
      <c r="O177" s="7">
        <f t="shared" si="5"/>
        <v>0</v>
      </c>
    </row>
    <row r="178" spans="1:15" ht="13.2" x14ac:dyDescent="0.25">
      <c r="A178" s="3">
        <v>10704</v>
      </c>
      <c r="B178" s="4">
        <f t="shared" si="0"/>
        <v>1929</v>
      </c>
      <c r="C178" s="4">
        <f t="shared" si="1"/>
        <v>1920</v>
      </c>
      <c r="D178" s="4" t="s">
        <v>65</v>
      </c>
      <c r="E178" s="5" t="s">
        <v>24</v>
      </c>
      <c r="F178" s="6" t="s">
        <v>332</v>
      </c>
      <c r="G178" s="6" t="str">
        <f t="shared" si="6"/>
        <v>California</v>
      </c>
      <c r="H178" s="6" t="s">
        <v>333</v>
      </c>
      <c r="I178" s="6" t="s">
        <v>334</v>
      </c>
      <c r="J178" s="6">
        <v>6</v>
      </c>
      <c r="K178" s="6">
        <v>6</v>
      </c>
      <c r="L178" s="6">
        <v>0</v>
      </c>
      <c r="M178" s="6">
        <f t="shared" si="3"/>
        <v>6</v>
      </c>
      <c r="N178" s="6">
        <f t="shared" si="4"/>
        <v>0</v>
      </c>
      <c r="O178" s="7">
        <f t="shared" si="5"/>
        <v>0</v>
      </c>
    </row>
    <row r="179" spans="1:15" ht="13.2" x14ac:dyDescent="0.25">
      <c r="A179" s="3">
        <v>10731</v>
      </c>
      <c r="B179" s="4">
        <f t="shared" si="0"/>
        <v>1929</v>
      </c>
      <c r="C179" s="4">
        <f t="shared" si="1"/>
        <v>1920</v>
      </c>
      <c r="D179" s="4" t="s">
        <v>55</v>
      </c>
      <c r="E179" s="5" t="s">
        <v>24</v>
      </c>
      <c r="F179" s="6" t="s">
        <v>335</v>
      </c>
      <c r="G179" s="6" t="str">
        <f t="shared" si="6"/>
        <v>Hungary</v>
      </c>
      <c r="H179" s="6" t="s">
        <v>336</v>
      </c>
      <c r="I179" s="6" t="s">
        <v>337</v>
      </c>
      <c r="J179" s="6">
        <v>2</v>
      </c>
      <c r="K179" s="6">
        <v>2</v>
      </c>
      <c r="L179" s="6">
        <v>0</v>
      </c>
      <c r="M179" s="6">
        <f t="shared" si="3"/>
        <v>2</v>
      </c>
      <c r="N179" s="6">
        <f t="shared" si="4"/>
        <v>0</v>
      </c>
      <c r="O179" s="7">
        <f t="shared" si="5"/>
        <v>0</v>
      </c>
    </row>
    <row r="180" spans="1:15" ht="13.2" x14ac:dyDescent="0.25">
      <c r="A180" s="3">
        <v>10735</v>
      </c>
      <c r="B180" s="4">
        <f t="shared" si="0"/>
        <v>1929</v>
      </c>
      <c r="C180" s="4">
        <f t="shared" si="1"/>
        <v>1920</v>
      </c>
      <c r="D180" s="4" t="s">
        <v>55</v>
      </c>
      <c r="E180" s="5" t="s">
        <v>24</v>
      </c>
      <c r="F180" s="6" t="s">
        <v>338</v>
      </c>
      <c r="G180" s="6" t="str">
        <f t="shared" si="6"/>
        <v>Algiers</v>
      </c>
      <c r="H180" s="6" t="s">
        <v>110</v>
      </c>
      <c r="I180" s="6" t="s">
        <v>339</v>
      </c>
      <c r="J180" s="6">
        <v>5</v>
      </c>
      <c r="K180" s="6">
        <v>4</v>
      </c>
      <c r="L180" s="6">
        <v>0</v>
      </c>
      <c r="M180" s="6">
        <f t="shared" si="3"/>
        <v>4</v>
      </c>
      <c r="N180" s="6">
        <f t="shared" si="4"/>
        <v>1</v>
      </c>
      <c r="O180" s="7">
        <f t="shared" si="5"/>
        <v>0.2</v>
      </c>
    </row>
    <row r="181" spans="1:15" ht="13.2" x14ac:dyDescent="0.25">
      <c r="A181" s="3">
        <v>10754</v>
      </c>
      <c r="B181" s="4">
        <f t="shared" si="0"/>
        <v>1929</v>
      </c>
      <c r="C181" s="4">
        <f t="shared" si="1"/>
        <v>1920</v>
      </c>
      <c r="D181" s="4" t="s">
        <v>58</v>
      </c>
      <c r="E181" s="5" t="s">
        <v>24</v>
      </c>
      <c r="F181" s="6" t="s">
        <v>340</v>
      </c>
      <c r="G181" s="6" t="str">
        <f t="shared" si="6"/>
        <v>Cuba</v>
      </c>
      <c r="H181" s="6" t="s">
        <v>341</v>
      </c>
      <c r="I181" s="6" t="s">
        <v>342</v>
      </c>
      <c r="J181" s="6">
        <v>5</v>
      </c>
      <c r="K181" s="6">
        <v>2</v>
      </c>
      <c r="L181" s="6">
        <v>0</v>
      </c>
      <c r="M181" s="6">
        <f t="shared" si="3"/>
        <v>2</v>
      </c>
      <c r="N181" s="6">
        <f t="shared" si="4"/>
        <v>3</v>
      </c>
      <c r="O181" s="7">
        <f t="shared" si="5"/>
        <v>0.6</v>
      </c>
    </row>
    <row r="182" spans="1:15" ht="13.2" x14ac:dyDescent="0.25">
      <c r="A182" s="3">
        <v>10758</v>
      </c>
      <c r="B182" s="4">
        <f t="shared" si="0"/>
        <v>1929</v>
      </c>
      <c r="C182" s="4">
        <f t="shared" si="1"/>
        <v>1920</v>
      </c>
      <c r="D182" s="4" t="s">
        <v>58</v>
      </c>
      <c r="E182" s="5" t="s">
        <v>24</v>
      </c>
      <c r="F182" s="6" t="s">
        <v>109</v>
      </c>
      <c r="G182" s="6" t="str">
        <f t="shared" si="6"/>
        <v>Spain</v>
      </c>
      <c r="H182" s="6" t="s">
        <v>110</v>
      </c>
      <c r="I182" s="6" t="s">
        <v>103</v>
      </c>
      <c r="J182" s="6">
        <v>2</v>
      </c>
      <c r="K182" s="6">
        <v>1</v>
      </c>
      <c r="L182" s="6">
        <v>0</v>
      </c>
      <c r="M182" s="6">
        <f t="shared" si="3"/>
        <v>1</v>
      </c>
      <c r="N182" s="6">
        <f t="shared" si="4"/>
        <v>1</v>
      </c>
      <c r="O182" s="7">
        <f t="shared" si="5"/>
        <v>0.5</v>
      </c>
    </row>
    <row r="183" spans="1:15" ht="13.2" x14ac:dyDescent="0.25">
      <c r="A183" s="3">
        <v>10761</v>
      </c>
      <c r="B183" s="4">
        <f t="shared" si="0"/>
        <v>1929</v>
      </c>
      <c r="C183" s="4">
        <f t="shared" si="1"/>
        <v>1920</v>
      </c>
      <c r="D183" s="4" t="s">
        <v>58</v>
      </c>
      <c r="E183" s="5" t="s">
        <v>24</v>
      </c>
      <c r="F183" s="6" t="s">
        <v>343</v>
      </c>
      <c r="G183" s="6" t="str">
        <f t="shared" si="6"/>
        <v>England</v>
      </c>
      <c r="H183" s="6" t="s">
        <v>186</v>
      </c>
      <c r="I183" s="6" t="s">
        <v>219</v>
      </c>
      <c r="J183" s="6">
        <v>13</v>
      </c>
      <c r="K183" s="6">
        <v>7</v>
      </c>
      <c r="L183" s="6">
        <v>0</v>
      </c>
      <c r="M183" s="6">
        <f t="shared" si="3"/>
        <v>7</v>
      </c>
      <c r="N183" s="6">
        <f t="shared" si="4"/>
        <v>6</v>
      </c>
      <c r="O183" s="7">
        <f t="shared" si="5"/>
        <v>0.46153846153846156</v>
      </c>
    </row>
    <row r="184" spans="1:15" ht="13.2" x14ac:dyDescent="0.25">
      <c r="A184" s="3">
        <v>10768</v>
      </c>
      <c r="B184" s="4">
        <f t="shared" si="0"/>
        <v>1929</v>
      </c>
      <c r="C184" s="4">
        <f t="shared" si="1"/>
        <v>1920</v>
      </c>
      <c r="D184" s="4" t="s">
        <v>58</v>
      </c>
      <c r="E184" s="5" t="s">
        <v>24</v>
      </c>
      <c r="F184" s="6" t="s">
        <v>344</v>
      </c>
      <c r="G184" s="6" t="str">
        <f t="shared" si="6"/>
        <v>Minnesota</v>
      </c>
      <c r="H184" s="6" t="s">
        <v>345</v>
      </c>
      <c r="I184" s="6" t="s">
        <v>346</v>
      </c>
      <c r="J184" s="6">
        <v>8</v>
      </c>
      <c r="K184" s="6">
        <v>1</v>
      </c>
      <c r="L184" s="6">
        <v>0</v>
      </c>
      <c r="M184" s="6">
        <f t="shared" si="3"/>
        <v>1</v>
      </c>
      <c r="N184" s="6">
        <f t="shared" si="4"/>
        <v>7</v>
      </c>
      <c r="O184" s="7">
        <f t="shared" si="5"/>
        <v>0.875</v>
      </c>
    </row>
    <row r="185" spans="1:15" ht="13.2" x14ac:dyDescent="0.25">
      <c r="A185" s="3">
        <v>10773</v>
      </c>
      <c r="B185" s="4">
        <f t="shared" si="0"/>
        <v>1929</v>
      </c>
      <c r="C185" s="4">
        <f t="shared" si="1"/>
        <v>1920</v>
      </c>
      <c r="D185" s="4" t="s">
        <v>58</v>
      </c>
      <c r="E185" s="5" t="s">
        <v>24</v>
      </c>
      <c r="F185" s="6" t="s">
        <v>347</v>
      </c>
      <c r="G185" s="6" t="str">
        <f t="shared" si="6"/>
        <v>Switzerland</v>
      </c>
      <c r="H185" s="6" t="s">
        <v>348</v>
      </c>
      <c r="I185" s="6" t="s">
        <v>349</v>
      </c>
      <c r="J185" s="6">
        <v>5</v>
      </c>
      <c r="K185" s="6">
        <v>5</v>
      </c>
      <c r="L185" s="6">
        <v>0</v>
      </c>
      <c r="M185" s="6">
        <f t="shared" si="3"/>
        <v>5</v>
      </c>
      <c r="N185" s="6">
        <f t="shared" si="4"/>
        <v>0</v>
      </c>
      <c r="O185" s="7">
        <f t="shared" si="5"/>
        <v>0</v>
      </c>
    </row>
    <row r="186" spans="1:15" ht="13.2" x14ac:dyDescent="0.25">
      <c r="A186" s="3">
        <v>10773</v>
      </c>
      <c r="B186" s="4">
        <f t="shared" si="0"/>
        <v>1929</v>
      </c>
      <c r="C186" s="4">
        <f t="shared" si="1"/>
        <v>1920</v>
      </c>
      <c r="D186" s="4" t="s">
        <v>58</v>
      </c>
      <c r="E186" s="5" t="s">
        <v>24</v>
      </c>
      <c r="F186" s="6" t="s">
        <v>350</v>
      </c>
      <c r="G186" s="6" t="str">
        <f t="shared" si="6"/>
        <v>Ohio</v>
      </c>
      <c r="H186" s="6" t="s">
        <v>304</v>
      </c>
      <c r="I186" s="6" t="s">
        <v>305</v>
      </c>
      <c r="J186" s="6">
        <v>1</v>
      </c>
      <c r="K186" s="6">
        <v>1</v>
      </c>
      <c r="L186" s="6">
        <v>0</v>
      </c>
      <c r="M186" s="6">
        <f t="shared" si="3"/>
        <v>1</v>
      </c>
      <c r="N186" s="6">
        <f t="shared" si="4"/>
        <v>0</v>
      </c>
      <c r="O186" s="7">
        <f t="shared" si="5"/>
        <v>0</v>
      </c>
    </row>
    <row r="187" spans="1:15" ht="13.2" x14ac:dyDescent="0.25">
      <c r="A187" s="3">
        <v>10816</v>
      </c>
      <c r="B187" s="4">
        <f t="shared" si="0"/>
        <v>1929</v>
      </c>
      <c r="C187" s="4">
        <f t="shared" si="1"/>
        <v>1920</v>
      </c>
      <c r="D187" s="4" t="s">
        <v>23</v>
      </c>
      <c r="E187" s="5" t="s">
        <v>24</v>
      </c>
      <c r="F187" s="6" t="s">
        <v>351</v>
      </c>
      <c r="G187" s="6" t="str">
        <f t="shared" si="6"/>
        <v>New Mexico</v>
      </c>
      <c r="H187" s="6" t="s">
        <v>352</v>
      </c>
      <c r="I187" s="6" t="s">
        <v>353</v>
      </c>
      <c r="J187" s="6">
        <v>4</v>
      </c>
      <c r="K187" s="6">
        <v>4</v>
      </c>
      <c r="L187" s="6">
        <v>0</v>
      </c>
      <c r="M187" s="6">
        <f t="shared" si="3"/>
        <v>4</v>
      </c>
      <c r="N187" s="6">
        <f t="shared" si="4"/>
        <v>0</v>
      </c>
      <c r="O187" s="7">
        <f t="shared" si="5"/>
        <v>0</v>
      </c>
    </row>
    <row r="188" spans="1:15" ht="13.2" x14ac:dyDescent="0.25">
      <c r="A188" s="3">
        <v>10818</v>
      </c>
      <c r="B188" s="4">
        <f t="shared" si="0"/>
        <v>1929</v>
      </c>
      <c r="C188" s="4">
        <f t="shared" si="1"/>
        <v>1920</v>
      </c>
      <c r="D188" s="4" t="s">
        <v>23</v>
      </c>
      <c r="E188" s="5" t="s">
        <v>24</v>
      </c>
      <c r="F188" s="6" t="s">
        <v>354</v>
      </c>
      <c r="G188" s="6" t="str">
        <f t="shared" si="6"/>
        <v>France</v>
      </c>
      <c r="H188" s="6" t="s">
        <v>110</v>
      </c>
      <c r="I188" s="6" t="s">
        <v>103</v>
      </c>
      <c r="J188" s="6">
        <v>1</v>
      </c>
      <c r="K188" s="6">
        <v>1</v>
      </c>
      <c r="L188" s="6">
        <v>0</v>
      </c>
      <c r="M188" s="6">
        <f t="shared" si="3"/>
        <v>1</v>
      </c>
      <c r="N188" s="6">
        <f t="shared" si="4"/>
        <v>0</v>
      </c>
      <c r="O188" s="7">
        <f t="shared" si="5"/>
        <v>0</v>
      </c>
    </row>
    <row r="189" spans="1:15" ht="13.2" x14ac:dyDescent="0.25">
      <c r="A189" s="3">
        <v>10829</v>
      </c>
      <c r="B189" s="4">
        <f t="shared" si="0"/>
        <v>1929</v>
      </c>
      <c r="C189" s="4">
        <f t="shared" si="1"/>
        <v>1920</v>
      </c>
      <c r="D189" s="4" t="s">
        <v>23</v>
      </c>
      <c r="E189" s="5" t="s">
        <v>24</v>
      </c>
      <c r="F189" s="6" t="s">
        <v>355</v>
      </c>
      <c r="G189" s="6" t="str">
        <f t="shared" si="6"/>
        <v>Russia</v>
      </c>
      <c r="H189" s="6" t="s">
        <v>356</v>
      </c>
      <c r="I189" s="6" t="s">
        <v>357</v>
      </c>
      <c r="J189" s="6">
        <v>1</v>
      </c>
      <c r="K189" s="6">
        <v>1</v>
      </c>
      <c r="L189" s="6">
        <v>0</v>
      </c>
      <c r="M189" s="6">
        <f t="shared" si="3"/>
        <v>1</v>
      </c>
      <c r="N189" s="6">
        <f t="shared" si="4"/>
        <v>0</v>
      </c>
      <c r="O189" s="7">
        <f t="shared" si="5"/>
        <v>0</v>
      </c>
    </row>
    <row r="190" spans="1:15" ht="13.2" x14ac:dyDescent="0.25">
      <c r="A190" s="3">
        <v>10829</v>
      </c>
      <c r="B190" s="4">
        <f t="shared" si="0"/>
        <v>1929</v>
      </c>
      <c r="C190" s="4">
        <f t="shared" si="1"/>
        <v>1920</v>
      </c>
      <c r="D190" s="4" t="s">
        <v>23</v>
      </c>
      <c r="E190" s="5" t="s">
        <v>24</v>
      </c>
      <c r="F190" s="6" t="s">
        <v>358</v>
      </c>
      <c r="G190" s="6" t="str">
        <f t="shared" si="6"/>
        <v>Germany</v>
      </c>
      <c r="H190" s="6" t="s">
        <v>212</v>
      </c>
      <c r="I190" s="6" t="s">
        <v>359</v>
      </c>
      <c r="J190" s="6">
        <v>5</v>
      </c>
      <c r="K190" s="6">
        <v>4</v>
      </c>
      <c r="L190" s="6">
        <v>0</v>
      </c>
      <c r="M190" s="6">
        <f t="shared" si="3"/>
        <v>4</v>
      </c>
      <c r="N190" s="6">
        <f t="shared" si="4"/>
        <v>1</v>
      </c>
      <c r="O190" s="7">
        <f t="shared" si="5"/>
        <v>0.2</v>
      </c>
    </row>
    <row r="191" spans="1:15" ht="13.2" x14ac:dyDescent="0.25">
      <c r="A191" s="3">
        <v>10838</v>
      </c>
      <c r="B191" s="4">
        <f t="shared" si="0"/>
        <v>1929</v>
      </c>
      <c r="C191" s="4">
        <f t="shared" si="1"/>
        <v>1920</v>
      </c>
      <c r="D191" s="4" t="s">
        <v>15</v>
      </c>
      <c r="E191" s="5" t="s">
        <v>24</v>
      </c>
      <c r="F191" s="6" t="s">
        <v>360</v>
      </c>
      <c r="G191" s="6" t="str">
        <f t="shared" si="6"/>
        <v>California</v>
      </c>
      <c r="H191" s="6" t="s">
        <v>361</v>
      </c>
      <c r="I191" s="6" t="s">
        <v>353</v>
      </c>
      <c r="J191" s="6">
        <v>2</v>
      </c>
      <c r="K191" s="6">
        <v>1</v>
      </c>
      <c r="L191" s="6">
        <v>0</v>
      </c>
      <c r="M191" s="6">
        <f t="shared" si="3"/>
        <v>1</v>
      </c>
      <c r="N191" s="6">
        <f t="shared" si="4"/>
        <v>1</v>
      </c>
      <c r="O191" s="7">
        <f t="shared" si="5"/>
        <v>0.5</v>
      </c>
    </row>
    <row r="192" spans="1:15" ht="13.2" x14ac:dyDescent="0.25">
      <c r="A192" s="3">
        <v>10839</v>
      </c>
      <c r="B192" s="4">
        <f t="shared" si="0"/>
        <v>1929</v>
      </c>
      <c r="C192" s="4">
        <f t="shared" si="1"/>
        <v>1920</v>
      </c>
      <c r="D192" s="4" t="s">
        <v>15</v>
      </c>
      <c r="E192" s="5" t="s">
        <v>362</v>
      </c>
      <c r="F192" s="6" t="s">
        <v>363</v>
      </c>
      <c r="G192" s="6" t="str">
        <f t="shared" si="6"/>
        <v>New Mexico</v>
      </c>
      <c r="H192" s="6" t="s">
        <v>364</v>
      </c>
      <c r="I192" s="6" t="s">
        <v>328</v>
      </c>
      <c r="J192" s="6">
        <v>8</v>
      </c>
      <c r="K192" s="6">
        <v>8</v>
      </c>
      <c r="L192" s="6">
        <v>0</v>
      </c>
      <c r="M192" s="6">
        <f t="shared" si="3"/>
        <v>8</v>
      </c>
      <c r="N192" s="6">
        <f t="shared" si="4"/>
        <v>0</v>
      </c>
      <c r="O192" s="7">
        <f t="shared" si="5"/>
        <v>0</v>
      </c>
    </row>
    <row r="193" spans="1:15" ht="13.2" x14ac:dyDescent="0.25">
      <c r="A193" s="3">
        <v>10842</v>
      </c>
      <c r="B193" s="4">
        <f t="shared" si="0"/>
        <v>1929</v>
      </c>
      <c r="C193" s="4">
        <f t="shared" si="1"/>
        <v>1920</v>
      </c>
      <c r="D193" s="4" t="s">
        <v>15</v>
      </c>
      <c r="E193" s="5" t="s">
        <v>24</v>
      </c>
      <c r="F193" s="6" t="s">
        <v>365</v>
      </c>
      <c r="G193" s="6" t="str">
        <f t="shared" si="6"/>
        <v>Iran</v>
      </c>
      <c r="H193" s="6" t="s">
        <v>186</v>
      </c>
      <c r="I193" s="6" t="s">
        <v>366</v>
      </c>
      <c r="J193" s="6">
        <v>5</v>
      </c>
      <c r="K193" s="6">
        <v>3</v>
      </c>
      <c r="L193" s="6">
        <v>0</v>
      </c>
      <c r="M193" s="6">
        <f t="shared" si="3"/>
        <v>3</v>
      </c>
      <c r="N193" s="6">
        <f t="shared" si="4"/>
        <v>2</v>
      </c>
      <c r="O193" s="7">
        <f t="shared" si="5"/>
        <v>0.4</v>
      </c>
    </row>
    <row r="194" spans="1:15" ht="13.2" x14ac:dyDescent="0.25">
      <c r="A194" s="3">
        <v>10853</v>
      </c>
      <c r="B194" s="4">
        <f t="shared" si="0"/>
        <v>1929</v>
      </c>
      <c r="C194" s="4">
        <f t="shared" si="1"/>
        <v>1920</v>
      </c>
      <c r="D194" s="4" t="s">
        <v>15</v>
      </c>
      <c r="E194" s="5" t="s">
        <v>24</v>
      </c>
      <c r="F194" s="6" t="s">
        <v>367</v>
      </c>
      <c r="G194" s="6" t="str">
        <f t="shared" si="6"/>
        <v>Morocco</v>
      </c>
      <c r="H194" s="6" t="s">
        <v>110</v>
      </c>
      <c r="I194" s="6" t="s">
        <v>368</v>
      </c>
      <c r="J194" s="6">
        <v>5</v>
      </c>
      <c r="K194" s="6">
        <v>5</v>
      </c>
      <c r="L194" s="6">
        <v>0</v>
      </c>
      <c r="M194" s="6">
        <f t="shared" si="3"/>
        <v>5</v>
      </c>
      <c r="N194" s="6">
        <f t="shared" si="4"/>
        <v>0</v>
      </c>
      <c r="O194" s="7">
        <f t="shared" si="5"/>
        <v>0</v>
      </c>
    </row>
    <row r="195" spans="1:15" ht="13.2" x14ac:dyDescent="0.25">
      <c r="A195" s="3">
        <v>10853</v>
      </c>
      <c r="B195" s="4">
        <f t="shared" si="0"/>
        <v>1929</v>
      </c>
      <c r="C195" s="4">
        <f t="shared" si="1"/>
        <v>1920</v>
      </c>
      <c r="D195" s="4" t="s">
        <v>15</v>
      </c>
      <c r="E195" s="5" t="s">
        <v>24</v>
      </c>
      <c r="F195" s="6" t="s">
        <v>369</v>
      </c>
      <c r="G195" s="6" t="str">
        <f t="shared" si="6"/>
        <v>California</v>
      </c>
      <c r="H195" s="6" t="s">
        <v>370</v>
      </c>
      <c r="I195" s="6" t="s">
        <v>371</v>
      </c>
      <c r="J195" s="6">
        <v>2</v>
      </c>
      <c r="K195" s="6">
        <v>1</v>
      </c>
      <c r="L195" s="6">
        <v>0</v>
      </c>
      <c r="M195" s="6">
        <f t="shared" si="3"/>
        <v>1</v>
      </c>
      <c r="N195" s="6">
        <f t="shared" si="4"/>
        <v>1</v>
      </c>
      <c r="O195" s="7">
        <f t="shared" si="5"/>
        <v>0.5</v>
      </c>
    </row>
    <row r="196" spans="1:15" ht="13.2" x14ac:dyDescent="0.25">
      <c r="A196" s="3">
        <v>10853</v>
      </c>
      <c r="B196" s="4">
        <f t="shared" si="0"/>
        <v>1929</v>
      </c>
      <c r="C196" s="4">
        <f t="shared" si="1"/>
        <v>1920</v>
      </c>
      <c r="D196" s="4" t="s">
        <v>15</v>
      </c>
      <c r="E196" s="5" t="s">
        <v>24</v>
      </c>
      <c r="F196" s="6" t="s">
        <v>372</v>
      </c>
      <c r="G196" s="6" t="str">
        <f t="shared" si="6"/>
        <v>Connecticut</v>
      </c>
      <c r="H196" s="6" t="s">
        <v>240</v>
      </c>
      <c r="I196" s="6" t="s">
        <v>373</v>
      </c>
      <c r="J196" s="6">
        <v>1</v>
      </c>
      <c r="K196" s="6">
        <v>1</v>
      </c>
      <c r="L196" s="6">
        <v>0</v>
      </c>
      <c r="M196" s="6">
        <f t="shared" si="3"/>
        <v>1</v>
      </c>
      <c r="N196" s="6">
        <f t="shared" si="4"/>
        <v>0</v>
      </c>
      <c r="O196" s="7">
        <f t="shared" si="5"/>
        <v>0</v>
      </c>
    </row>
    <row r="197" spans="1:15" ht="13.2" x14ac:dyDescent="0.25">
      <c r="A197" s="3">
        <v>10892</v>
      </c>
      <c r="B197" s="4">
        <f t="shared" si="0"/>
        <v>1929</v>
      </c>
      <c r="C197" s="4">
        <f t="shared" si="1"/>
        <v>1920</v>
      </c>
      <c r="D197" s="4" t="s">
        <v>31</v>
      </c>
      <c r="E197" s="5" t="s">
        <v>24</v>
      </c>
      <c r="F197" s="6" t="s">
        <v>374</v>
      </c>
      <c r="G197" s="6" t="str">
        <f t="shared" si="6"/>
        <v>Italy</v>
      </c>
      <c r="H197" s="6" t="s">
        <v>186</v>
      </c>
      <c r="I197" s="6" t="s">
        <v>375</v>
      </c>
      <c r="J197" s="6">
        <v>7</v>
      </c>
      <c r="K197" s="6">
        <v>7</v>
      </c>
      <c r="L197" s="6">
        <v>0</v>
      </c>
      <c r="M197" s="6">
        <f t="shared" si="3"/>
        <v>7</v>
      </c>
      <c r="N197" s="6">
        <f t="shared" si="4"/>
        <v>0</v>
      </c>
      <c r="O197" s="7">
        <f t="shared" si="5"/>
        <v>0</v>
      </c>
    </row>
    <row r="198" spans="1:15" ht="13.2" x14ac:dyDescent="0.25">
      <c r="A198" s="3">
        <v>10895</v>
      </c>
      <c r="B198" s="4">
        <f t="shared" si="0"/>
        <v>1929</v>
      </c>
      <c r="C198" s="4">
        <f t="shared" si="1"/>
        <v>1920</v>
      </c>
      <c r="D198" s="4" t="s">
        <v>31</v>
      </c>
      <c r="E198" s="5" t="s">
        <v>24</v>
      </c>
      <c r="F198" s="6" t="s">
        <v>376</v>
      </c>
      <c r="G198" s="6" t="str">
        <f t="shared" si="6"/>
        <v>Ohio</v>
      </c>
      <c r="H198" s="6" t="s">
        <v>304</v>
      </c>
      <c r="I198" s="6" t="s">
        <v>321</v>
      </c>
      <c r="J198" s="6">
        <v>1</v>
      </c>
      <c r="K198" s="6">
        <v>1</v>
      </c>
      <c r="L198" s="6">
        <v>0</v>
      </c>
      <c r="M198" s="6">
        <f t="shared" si="3"/>
        <v>1</v>
      </c>
      <c r="N198" s="6">
        <f t="shared" si="4"/>
        <v>0</v>
      </c>
      <c r="O198" s="7">
        <f t="shared" si="5"/>
        <v>0</v>
      </c>
    </row>
    <row r="199" spans="1:15" ht="13.2" x14ac:dyDescent="0.25">
      <c r="A199" s="3">
        <v>10897</v>
      </c>
      <c r="B199" s="4">
        <f t="shared" si="0"/>
        <v>1929</v>
      </c>
      <c r="C199" s="4">
        <f t="shared" si="1"/>
        <v>1920</v>
      </c>
      <c r="D199" s="4" t="s">
        <v>31</v>
      </c>
      <c r="E199" s="5" t="s">
        <v>24</v>
      </c>
      <c r="F199" s="6" t="s">
        <v>377</v>
      </c>
      <c r="G199" s="6" t="str">
        <f t="shared" si="6"/>
        <v>Washington</v>
      </c>
      <c r="H199" s="6" t="s">
        <v>378</v>
      </c>
      <c r="I199" s="6" t="s">
        <v>379</v>
      </c>
      <c r="J199" s="6">
        <v>2</v>
      </c>
      <c r="K199" s="6">
        <v>2</v>
      </c>
      <c r="L199" s="6">
        <v>0</v>
      </c>
      <c r="M199" s="6">
        <f t="shared" si="3"/>
        <v>2</v>
      </c>
      <c r="N199" s="6">
        <f t="shared" si="4"/>
        <v>0</v>
      </c>
      <c r="O199" s="7">
        <f t="shared" si="5"/>
        <v>0</v>
      </c>
    </row>
    <row r="200" spans="1:15" ht="13.2" x14ac:dyDescent="0.25">
      <c r="A200" s="3">
        <v>10901</v>
      </c>
      <c r="B200" s="4">
        <f t="shared" si="0"/>
        <v>1929</v>
      </c>
      <c r="C200" s="4">
        <f t="shared" si="1"/>
        <v>1920</v>
      </c>
      <c r="D200" s="4" t="s">
        <v>46</v>
      </c>
      <c r="E200" s="5">
        <v>0.29166666666666669</v>
      </c>
      <c r="F200" s="6" t="s">
        <v>380</v>
      </c>
      <c r="G200" s="6" t="str">
        <f t="shared" si="6"/>
        <v>Mexico</v>
      </c>
      <c r="H200" s="6" t="s">
        <v>381</v>
      </c>
      <c r="I200" s="6" t="s">
        <v>382</v>
      </c>
      <c r="J200" s="6">
        <v>4</v>
      </c>
      <c r="K200" s="6">
        <v>4</v>
      </c>
      <c r="L200" s="6">
        <v>0</v>
      </c>
      <c r="M200" s="6">
        <f t="shared" si="3"/>
        <v>4</v>
      </c>
      <c r="N200" s="6">
        <f t="shared" si="4"/>
        <v>0</v>
      </c>
      <c r="O200" s="7">
        <f t="shared" si="5"/>
        <v>0</v>
      </c>
    </row>
    <row r="201" spans="1:15" ht="13.2" x14ac:dyDescent="0.25">
      <c r="A201" s="3">
        <v>10903</v>
      </c>
      <c r="B201" s="4">
        <f t="shared" si="0"/>
        <v>1929</v>
      </c>
      <c r="C201" s="4">
        <f t="shared" si="1"/>
        <v>1920</v>
      </c>
      <c r="D201" s="4" t="s">
        <v>46</v>
      </c>
      <c r="E201" s="5" t="s">
        <v>24</v>
      </c>
      <c r="F201" s="6" t="s">
        <v>383</v>
      </c>
      <c r="G201" s="6" t="str">
        <f t="shared" si="6"/>
        <v>Surrey, England</v>
      </c>
      <c r="H201" s="6" t="s">
        <v>212</v>
      </c>
      <c r="I201" s="6" t="s">
        <v>384</v>
      </c>
      <c r="J201" s="6">
        <v>8</v>
      </c>
      <c r="K201" s="6">
        <v>7</v>
      </c>
      <c r="L201" s="6">
        <v>0</v>
      </c>
      <c r="M201" s="6">
        <f t="shared" si="3"/>
        <v>7</v>
      </c>
      <c r="N201" s="6">
        <f t="shared" si="4"/>
        <v>1</v>
      </c>
      <c r="O201" s="7">
        <f t="shared" si="5"/>
        <v>0.125</v>
      </c>
    </row>
    <row r="202" spans="1:15" ht="13.2" x14ac:dyDescent="0.25">
      <c r="A202" s="3">
        <v>10912</v>
      </c>
      <c r="B202" s="4">
        <f t="shared" si="0"/>
        <v>1929</v>
      </c>
      <c r="C202" s="4">
        <f t="shared" si="1"/>
        <v>1920</v>
      </c>
      <c r="D202" s="4" t="s">
        <v>46</v>
      </c>
      <c r="E202" s="5" t="s">
        <v>24</v>
      </c>
      <c r="F202" s="6" t="s">
        <v>385</v>
      </c>
      <c r="G202" s="6" t="str">
        <f t="shared" si="6"/>
        <v>France</v>
      </c>
      <c r="H202" s="6" t="s">
        <v>201</v>
      </c>
      <c r="I202" s="6" t="s">
        <v>386</v>
      </c>
      <c r="J202" s="6">
        <v>3</v>
      </c>
      <c r="K202" s="6">
        <v>3</v>
      </c>
      <c r="L202" s="6">
        <v>0</v>
      </c>
      <c r="M202" s="6">
        <f t="shared" si="3"/>
        <v>3</v>
      </c>
      <c r="N202" s="6">
        <f t="shared" si="4"/>
        <v>0</v>
      </c>
      <c r="O202" s="7">
        <f t="shared" si="5"/>
        <v>0</v>
      </c>
    </row>
    <row r="203" spans="1:15" ht="13.2" x14ac:dyDescent="0.25">
      <c r="A203" s="3">
        <v>10927</v>
      </c>
      <c r="B203" s="4">
        <f t="shared" si="0"/>
        <v>1929</v>
      </c>
      <c r="C203" s="4">
        <f t="shared" si="1"/>
        <v>1920</v>
      </c>
      <c r="D203" s="4" t="s">
        <v>46</v>
      </c>
      <c r="E203" s="5" t="s">
        <v>24</v>
      </c>
      <c r="F203" s="6" t="s">
        <v>387</v>
      </c>
      <c r="G203" s="6" t="str">
        <f t="shared" si="6"/>
        <v>Washington</v>
      </c>
      <c r="H203" s="6" t="s">
        <v>231</v>
      </c>
      <c r="I203" s="6" t="s">
        <v>388</v>
      </c>
      <c r="J203" s="6">
        <v>1</v>
      </c>
      <c r="K203" s="6">
        <v>1</v>
      </c>
      <c r="L203" s="6">
        <v>0</v>
      </c>
      <c r="M203" s="6">
        <f t="shared" si="3"/>
        <v>1</v>
      </c>
      <c r="N203" s="6">
        <f t="shared" si="4"/>
        <v>0</v>
      </c>
      <c r="O203" s="7">
        <f t="shared" si="5"/>
        <v>0</v>
      </c>
    </row>
    <row r="204" spans="1:15" ht="13.2" x14ac:dyDescent="0.25">
      <c r="A204" s="3">
        <v>10929</v>
      </c>
      <c r="B204" s="4">
        <f t="shared" si="0"/>
        <v>1929</v>
      </c>
      <c r="C204" s="4">
        <f t="shared" si="1"/>
        <v>1920</v>
      </c>
      <c r="D204" s="4" t="s">
        <v>72</v>
      </c>
      <c r="E204" s="5" t="s">
        <v>24</v>
      </c>
      <c r="F204" s="6" t="s">
        <v>389</v>
      </c>
      <c r="G204" s="6" t="str">
        <f t="shared" si="6"/>
        <v>Ohio</v>
      </c>
      <c r="H204" s="6" t="s">
        <v>256</v>
      </c>
      <c r="I204" s="6" t="s">
        <v>390</v>
      </c>
      <c r="J204" s="6">
        <v>1</v>
      </c>
      <c r="K204" s="6">
        <v>1</v>
      </c>
      <c r="L204" s="6">
        <v>0</v>
      </c>
      <c r="M204" s="6">
        <f t="shared" si="3"/>
        <v>1</v>
      </c>
      <c r="N204" s="6">
        <f t="shared" si="4"/>
        <v>0</v>
      </c>
      <c r="O204" s="7">
        <f t="shared" si="5"/>
        <v>0</v>
      </c>
    </row>
    <row r="205" spans="1:15" ht="13.2" x14ac:dyDescent="0.25">
      <c r="A205" s="3">
        <v>10941</v>
      </c>
      <c r="B205" s="4">
        <f t="shared" si="0"/>
        <v>1929</v>
      </c>
      <c r="C205" s="4">
        <f t="shared" si="1"/>
        <v>1920</v>
      </c>
      <c r="D205" s="4" t="s">
        <v>72</v>
      </c>
      <c r="E205" s="5" t="s">
        <v>24</v>
      </c>
      <c r="F205" s="6" t="s">
        <v>391</v>
      </c>
      <c r="G205" s="6" t="str">
        <f t="shared" si="6"/>
        <v>Mediterranean Sea</v>
      </c>
      <c r="H205" s="6" t="s">
        <v>110</v>
      </c>
      <c r="I205" s="6" t="s">
        <v>392</v>
      </c>
      <c r="J205" s="6">
        <v>3</v>
      </c>
      <c r="K205" s="6">
        <v>3</v>
      </c>
      <c r="L205" s="6">
        <v>0</v>
      </c>
      <c r="M205" s="6">
        <f t="shared" si="3"/>
        <v>3</v>
      </c>
      <c r="N205" s="6">
        <f t="shared" si="4"/>
        <v>0</v>
      </c>
      <c r="O205" s="7">
        <f t="shared" si="5"/>
        <v>0</v>
      </c>
    </row>
    <row r="206" spans="1:15" ht="13.2" x14ac:dyDescent="0.25">
      <c r="A206" s="3">
        <v>10946</v>
      </c>
      <c r="B206" s="4">
        <f t="shared" si="0"/>
        <v>1929</v>
      </c>
      <c r="C206" s="4">
        <f t="shared" si="1"/>
        <v>1920</v>
      </c>
      <c r="D206" s="4" t="s">
        <v>72</v>
      </c>
      <c r="E206" s="5" t="s">
        <v>24</v>
      </c>
      <c r="F206" s="6" t="s">
        <v>393</v>
      </c>
      <c r="G206" s="6" t="str">
        <f t="shared" si="6"/>
        <v>Germany</v>
      </c>
      <c r="H206" s="6" t="s">
        <v>212</v>
      </c>
      <c r="I206" s="6" t="s">
        <v>394</v>
      </c>
      <c r="J206" s="6">
        <v>3</v>
      </c>
      <c r="K206" s="6">
        <v>2</v>
      </c>
      <c r="L206" s="6">
        <v>0</v>
      </c>
      <c r="M206" s="6">
        <f t="shared" si="3"/>
        <v>2</v>
      </c>
      <c r="N206" s="6">
        <f t="shared" si="4"/>
        <v>1</v>
      </c>
      <c r="O206" s="7">
        <f t="shared" si="5"/>
        <v>0.33333333333333331</v>
      </c>
    </row>
    <row r="207" spans="1:15" ht="13.2" x14ac:dyDescent="0.25">
      <c r="A207" s="3">
        <v>10957</v>
      </c>
      <c r="B207" s="4">
        <f t="shared" si="0"/>
        <v>1929</v>
      </c>
      <c r="C207" s="4">
        <f t="shared" si="1"/>
        <v>1920</v>
      </c>
      <c r="D207" s="4" t="s">
        <v>72</v>
      </c>
      <c r="E207" s="5" t="s">
        <v>24</v>
      </c>
      <c r="F207" s="6" t="s">
        <v>395</v>
      </c>
      <c r="G207" s="6" t="str">
        <f t="shared" si="6"/>
        <v>Texas</v>
      </c>
      <c r="H207" s="6" t="s">
        <v>364</v>
      </c>
      <c r="I207" s="6" t="s">
        <v>396</v>
      </c>
      <c r="J207" s="6">
        <v>5</v>
      </c>
      <c r="K207" s="6">
        <v>5</v>
      </c>
      <c r="L207" s="6">
        <v>0</v>
      </c>
      <c r="M207" s="6">
        <f t="shared" si="3"/>
        <v>5</v>
      </c>
      <c r="N207" s="6">
        <f t="shared" si="4"/>
        <v>0</v>
      </c>
      <c r="O207" s="7">
        <f t="shared" si="5"/>
        <v>0</v>
      </c>
    </row>
    <row r="208" spans="1:15" ht="13.2" x14ac:dyDescent="0.25">
      <c r="A208" s="3">
        <v>10968</v>
      </c>
      <c r="B208" s="4">
        <f t="shared" si="0"/>
        <v>1930</v>
      </c>
      <c r="C208" s="4">
        <f t="shared" si="1"/>
        <v>1930</v>
      </c>
      <c r="D208" s="4" t="s">
        <v>132</v>
      </c>
      <c r="E208" s="5" t="s">
        <v>24</v>
      </c>
      <c r="F208" s="6" t="s">
        <v>397</v>
      </c>
      <c r="G208" s="6" t="str">
        <f t="shared" si="6"/>
        <v>Nebraska</v>
      </c>
      <c r="H208" s="6" t="s">
        <v>267</v>
      </c>
      <c r="I208" s="6" t="s">
        <v>398</v>
      </c>
      <c r="J208" s="6">
        <v>1</v>
      </c>
      <c r="K208" s="6">
        <v>1</v>
      </c>
      <c r="L208" s="6">
        <v>0</v>
      </c>
      <c r="M208" s="6">
        <f t="shared" si="3"/>
        <v>1</v>
      </c>
      <c r="N208" s="6">
        <f t="shared" si="4"/>
        <v>0</v>
      </c>
      <c r="O208" s="7">
        <f t="shared" si="5"/>
        <v>0</v>
      </c>
    </row>
    <row r="209" spans="1:15" ht="13.2" x14ac:dyDescent="0.25">
      <c r="A209" s="3">
        <v>10971</v>
      </c>
      <c r="B209" s="4">
        <f t="shared" si="0"/>
        <v>1930</v>
      </c>
      <c r="C209" s="4">
        <f t="shared" si="1"/>
        <v>1930</v>
      </c>
      <c r="D209" s="4" t="s">
        <v>132</v>
      </c>
      <c r="E209" s="5" t="s">
        <v>24</v>
      </c>
      <c r="F209" s="6" t="s">
        <v>399</v>
      </c>
      <c r="G209" s="6" t="str">
        <f t="shared" si="6"/>
        <v>Madagascar</v>
      </c>
      <c r="H209" s="6" t="s">
        <v>400</v>
      </c>
      <c r="I209" s="6" t="s">
        <v>401</v>
      </c>
      <c r="J209" s="6">
        <v>3</v>
      </c>
      <c r="K209" s="6">
        <v>3</v>
      </c>
      <c r="L209" s="6">
        <v>0</v>
      </c>
      <c r="M209" s="6">
        <f t="shared" si="3"/>
        <v>3</v>
      </c>
      <c r="N209" s="6">
        <f t="shared" si="4"/>
        <v>0</v>
      </c>
      <c r="O209" s="7">
        <f t="shared" si="5"/>
        <v>0</v>
      </c>
    </row>
    <row r="210" spans="1:15" ht="13.2" x14ac:dyDescent="0.25">
      <c r="A210" s="3">
        <v>10977</v>
      </c>
      <c r="B210" s="4">
        <f t="shared" si="0"/>
        <v>1930</v>
      </c>
      <c r="C210" s="4">
        <f t="shared" si="1"/>
        <v>1930</v>
      </c>
      <c r="D210" s="4" t="s">
        <v>132</v>
      </c>
      <c r="E210" s="5">
        <v>0.76597222222222228</v>
      </c>
      <c r="F210" s="6" t="s">
        <v>402</v>
      </c>
      <c r="G210" s="6" t="str">
        <f t="shared" si="6"/>
        <v>California</v>
      </c>
      <c r="H210" s="6" t="s">
        <v>403</v>
      </c>
      <c r="I210" s="6" t="s">
        <v>404</v>
      </c>
      <c r="J210" s="6">
        <v>16</v>
      </c>
      <c r="K210" s="6">
        <v>16</v>
      </c>
      <c r="L210" s="6">
        <v>0</v>
      </c>
      <c r="M210" s="6">
        <f t="shared" si="3"/>
        <v>16</v>
      </c>
      <c r="N210" s="6">
        <f t="shared" si="4"/>
        <v>0</v>
      </c>
      <c r="O210" s="7">
        <f t="shared" si="5"/>
        <v>0</v>
      </c>
    </row>
    <row r="211" spans="1:15" ht="13.2" x14ac:dyDescent="0.25">
      <c r="A211" s="3">
        <v>10983</v>
      </c>
      <c r="B211" s="4">
        <f t="shared" si="0"/>
        <v>1930</v>
      </c>
      <c r="C211" s="4">
        <f t="shared" si="1"/>
        <v>1930</v>
      </c>
      <c r="D211" s="4" t="s">
        <v>132</v>
      </c>
      <c r="E211" s="5" t="s">
        <v>24</v>
      </c>
      <c r="F211" s="6" t="s">
        <v>405</v>
      </c>
      <c r="G211" s="6" t="str">
        <f t="shared" si="6"/>
        <v>Spain</v>
      </c>
      <c r="H211" s="6" t="s">
        <v>110</v>
      </c>
      <c r="I211" s="6" t="s">
        <v>264</v>
      </c>
      <c r="J211" s="6">
        <v>2</v>
      </c>
      <c r="K211" s="6">
        <v>2</v>
      </c>
      <c r="L211" s="6">
        <v>0</v>
      </c>
      <c r="M211" s="6">
        <f t="shared" si="3"/>
        <v>2</v>
      </c>
      <c r="N211" s="6">
        <f t="shared" si="4"/>
        <v>0</v>
      </c>
      <c r="O211" s="7">
        <f t="shared" si="5"/>
        <v>0</v>
      </c>
    </row>
    <row r="212" spans="1:15" ht="13.2" x14ac:dyDescent="0.25">
      <c r="A212" s="3">
        <v>10985</v>
      </c>
      <c r="B212" s="4">
        <f t="shared" si="0"/>
        <v>1930</v>
      </c>
      <c r="C212" s="4">
        <f t="shared" si="1"/>
        <v>1930</v>
      </c>
      <c r="D212" s="4" t="s">
        <v>132</v>
      </c>
      <c r="E212" s="5">
        <v>0.72916666666666663</v>
      </c>
      <c r="F212" s="6" t="s">
        <v>406</v>
      </c>
      <c r="G212" s="6" t="str">
        <f t="shared" si="6"/>
        <v>Kansas</v>
      </c>
      <c r="H212" s="6" t="s">
        <v>407</v>
      </c>
      <c r="I212" s="6" t="s">
        <v>408</v>
      </c>
      <c r="J212" s="6">
        <v>5</v>
      </c>
      <c r="K212" s="6">
        <v>5</v>
      </c>
      <c r="L212" s="6">
        <v>0</v>
      </c>
      <c r="M212" s="6">
        <f t="shared" si="3"/>
        <v>5</v>
      </c>
      <c r="N212" s="6">
        <f t="shared" si="4"/>
        <v>0</v>
      </c>
      <c r="O212" s="7">
        <f t="shared" si="5"/>
        <v>0</v>
      </c>
    </row>
    <row r="213" spans="1:15" ht="13.2" x14ac:dyDescent="0.25">
      <c r="A213" s="3">
        <v>10992</v>
      </c>
      <c r="B213" s="4">
        <f t="shared" si="0"/>
        <v>1930</v>
      </c>
      <c r="C213" s="4">
        <f t="shared" si="1"/>
        <v>1930</v>
      </c>
      <c r="D213" s="4" t="s">
        <v>111</v>
      </c>
      <c r="E213" s="5" t="s">
        <v>24</v>
      </c>
      <c r="F213" s="6" t="s">
        <v>409</v>
      </c>
      <c r="G213" s="6" t="str">
        <f t="shared" si="6"/>
        <v>Connecticut</v>
      </c>
      <c r="H213" s="6" t="s">
        <v>240</v>
      </c>
      <c r="I213" s="6" t="s">
        <v>373</v>
      </c>
      <c r="J213" s="6">
        <v>1</v>
      </c>
      <c r="K213" s="6">
        <v>1</v>
      </c>
      <c r="L213" s="6">
        <v>0</v>
      </c>
      <c r="M213" s="6">
        <f t="shared" si="3"/>
        <v>1</v>
      </c>
      <c r="N213" s="6">
        <f t="shared" si="4"/>
        <v>0</v>
      </c>
      <c r="O213" s="7">
        <f t="shared" si="5"/>
        <v>0</v>
      </c>
    </row>
    <row r="214" spans="1:15" ht="13.2" x14ac:dyDescent="0.25">
      <c r="A214" s="3">
        <v>10999</v>
      </c>
      <c r="B214" s="4">
        <f t="shared" si="0"/>
        <v>1930</v>
      </c>
      <c r="C214" s="4">
        <f t="shared" si="1"/>
        <v>1930</v>
      </c>
      <c r="D214" s="4" t="s">
        <v>111</v>
      </c>
      <c r="E214" s="5" t="s">
        <v>24</v>
      </c>
      <c r="F214" s="6" t="s">
        <v>410</v>
      </c>
      <c r="G214" s="6" t="str">
        <f t="shared" si="6"/>
        <v>England</v>
      </c>
      <c r="H214" s="6" t="s">
        <v>201</v>
      </c>
      <c r="I214" s="6" t="s">
        <v>411</v>
      </c>
      <c r="J214" s="6">
        <v>2</v>
      </c>
      <c r="K214" s="6">
        <v>2</v>
      </c>
      <c r="L214" s="6">
        <v>0</v>
      </c>
      <c r="M214" s="6">
        <f t="shared" si="3"/>
        <v>2</v>
      </c>
      <c r="N214" s="6">
        <f t="shared" si="4"/>
        <v>0</v>
      </c>
      <c r="O214" s="7">
        <f t="shared" si="5"/>
        <v>0</v>
      </c>
    </row>
    <row r="215" spans="1:15" ht="13.2" x14ac:dyDescent="0.25">
      <c r="A215" s="3">
        <v>11066</v>
      </c>
      <c r="B215" s="4">
        <f t="shared" si="0"/>
        <v>1930</v>
      </c>
      <c r="C215" s="4">
        <f t="shared" si="1"/>
        <v>1930</v>
      </c>
      <c r="D215" s="4" t="s">
        <v>65</v>
      </c>
      <c r="E215" s="5" t="s">
        <v>412</v>
      </c>
      <c r="F215" s="6" t="s">
        <v>413</v>
      </c>
      <c r="G215" s="6" t="str">
        <f t="shared" si="6"/>
        <v>New Jersey</v>
      </c>
      <c r="H215" s="6" t="s">
        <v>414</v>
      </c>
      <c r="I215" s="6" t="s">
        <v>371</v>
      </c>
      <c r="J215" s="6">
        <v>4</v>
      </c>
      <c r="K215" s="6">
        <v>4</v>
      </c>
      <c r="L215" s="6">
        <v>0</v>
      </c>
      <c r="M215" s="6">
        <f t="shared" si="3"/>
        <v>4</v>
      </c>
      <c r="N215" s="6">
        <f t="shared" si="4"/>
        <v>0</v>
      </c>
      <c r="O215" s="7">
        <f t="shared" si="5"/>
        <v>0</v>
      </c>
    </row>
    <row r="216" spans="1:15" ht="13.2" x14ac:dyDescent="0.25">
      <c r="A216" s="3">
        <v>11088</v>
      </c>
      <c r="B216" s="4">
        <f t="shared" si="0"/>
        <v>1930</v>
      </c>
      <c r="C216" s="4">
        <f t="shared" si="1"/>
        <v>1930</v>
      </c>
      <c r="D216" s="4" t="s">
        <v>55</v>
      </c>
      <c r="E216" s="5" t="s">
        <v>24</v>
      </c>
      <c r="F216" s="6" t="s">
        <v>415</v>
      </c>
      <c r="G216" s="6" t="str">
        <f t="shared" si="6"/>
        <v>Buenos Aires</v>
      </c>
      <c r="H216" s="6" t="s">
        <v>110</v>
      </c>
      <c r="I216" s="6" t="s">
        <v>416</v>
      </c>
      <c r="J216" s="6">
        <v>4</v>
      </c>
      <c r="K216" s="6">
        <v>3</v>
      </c>
      <c r="L216" s="6">
        <v>0</v>
      </c>
      <c r="M216" s="6">
        <f t="shared" si="3"/>
        <v>3</v>
      </c>
      <c r="N216" s="6">
        <f t="shared" si="4"/>
        <v>1</v>
      </c>
      <c r="O216" s="7">
        <f t="shared" si="5"/>
        <v>0.25</v>
      </c>
    </row>
    <row r="217" spans="1:15" ht="13.2" x14ac:dyDescent="0.25">
      <c r="A217" s="3">
        <v>11114</v>
      </c>
      <c r="B217" s="4">
        <f t="shared" si="0"/>
        <v>1930</v>
      </c>
      <c r="C217" s="4">
        <f t="shared" si="1"/>
        <v>1930</v>
      </c>
      <c r="D217" s="4" t="s">
        <v>58</v>
      </c>
      <c r="E217" s="5" t="s">
        <v>24</v>
      </c>
      <c r="F217" s="6" t="s">
        <v>417</v>
      </c>
      <c r="G217" s="6" t="str">
        <f t="shared" si="6"/>
        <v>Massachusetts</v>
      </c>
      <c r="H217" s="6" t="s">
        <v>240</v>
      </c>
      <c r="I217" s="6" t="s">
        <v>418</v>
      </c>
      <c r="J217" s="6">
        <v>15</v>
      </c>
      <c r="K217" s="6">
        <v>1</v>
      </c>
      <c r="L217" s="6">
        <v>0</v>
      </c>
      <c r="M217" s="6">
        <f t="shared" si="3"/>
        <v>1</v>
      </c>
      <c r="N217" s="6">
        <f t="shared" si="4"/>
        <v>14</v>
      </c>
      <c r="O217" s="7">
        <f t="shared" si="5"/>
        <v>0.93333333333333335</v>
      </c>
    </row>
    <row r="218" spans="1:15" ht="13.2" x14ac:dyDescent="0.25">
      <c r="A218" s="3">
        <v>11146</v>
      </c>
      <c r="B218" s="4">
        <f t="shared" si="0"/>
        <v>1930</v>
      </c>
      <c r="C218" s="4">
        <f t="shared" si="1"/>
        <v>1930</v>
      </c>
      <c r="D218" s="4" t="s">
        <v>19</v>
      </c>
      <c r="E218" s="5" t="s">
        <v>24</v>
      </c>
      <c r="F218" s="6" t="s">
        <v>419</v>
      </c>
      <c r="G218" s="6" t="str">
        <f t="shared" si="6"/>
        <v>Denmark</v>
      </c>
      <c r="H218" s="6" t="s">
        <v>212</v>
      </c>
      <c r="I218" s="6" t="s">
        <v>310</v>
      </c>
      <c r="J218" s="6">
        <v>8</v>
      </c>
      <c r="K218" s="6">
        <v>5</v>
      </c>
      <c r="L218" s="6">
        <v>0</v>
      </c>
      <c r="M218" s="6">
        <f t="shared" si="3"/>
        <v>5</v>
      </c>
      <c r="N218" s="6">
        <f t="shared" si="4"/>
        <v>3</v>
      </c>
      <c r="O218" s="7">
        <f t="shared" si="5"/>
        <v>0.375</v>
      </c>
    </row>
    <row r="219" spans="1:15" ht="13.2" x14ac:dyDescent="0.25">
      <c r="A219" s="3">
        <v>11149</v>
      </c>
      <c r="B219" s="4">
        <f t="shared" si="0"/>
        <v>1930</v>
      </c>
      <c r="C219" s="4">
        <f t="shared" si="1"/>
        <v>1930</v>
      </c>
      <c r="D219" s="4" t="s">
        <v>19</v>
      </c>
      <c r="E219" s="5" t="s">
        <v>24</v>
      </c>
      <c r="F219" s="6" t="s">
        <v>420</v>
      </c>
      <c r="G219" s="6" t="str">
        <f t="shared" si="6"/>
        <v>Texas</v>
      </c>
      <c r="H219" s="6" t="s">
        <v>421</v>
      </c>
      <c r="I219" s="6" t="s">
        <v>382</v>
      </c>
      <c r="J219" s="6">
        <v>5</v>
      </c>
      <c r="K219" s="6">
        <v>5</v>
      </c>
      <c r="L219" s="6">
        <v>0</v>
      </c>
      <c r="M219" s="6">
        <f t="shared" si="3"/>
        <v>5</v>
      </c>
      <c r="N219" s="6">
        <f t="shared" si="4"/>
        <v>0</v>
      </c>
      <c r="O219" s="7">
        <f t="shared" si="5"/>
        <v>0</v>
      </c>
    </row>
    <row r="220" spans="1:15" ht="13.2" x14ac:dyDescent="0.25">
      <c r="A220" s="3">
        <v>11192</v>
      </c>
      <c r="B220" s="4">
        <f t="shared" si="0"/>
        <v>1930</v>
      </c>
      <c r="C220" s="4">
        <f t="shared" si="1"/>
        <v>1930</v>
      </c>
      <c r="D220" s="4" t="s">
        <v>23</v>
      </c>
      <c r="E220" s="5" t="s">
        <v>24</v>
      </c>
      <c r="F220" s="6" t="s">
        <v>422</v>
      </c>
      <c r="G220" s="6" t="str">
        <f t="shared" si="6"/>
        <v>Czechoslovakia</v>
      </c>
      <c r="H220" s="6" t="s">
        <v>423</v>
      </c>
      <c r="I220" s="6" t="s">
        <v>404</v>
      </c>
      <c r="J220" s="6">
        <v>11</v>
      </c>
      <c r="K220" s="6">
        <v>10</v>
      </c>
      <c r="L220" s="6">
        <v>0</v>
      </c>
      <c r="M220" s="6">
        <f t="shared" si="3"/>
        <v>10</v>
      </c>
      <c r="N220" s="6">
        <f t="shared" si="4"/>
        <v>1</v>
      </c>
      <c r="O220" s="7">
        <f t="shared" si="5"/>
        <v>9.0909090909090912E-2</v>
      </c>
    </row>
    <row r="221" spans="1:15" ht="13.2" x14ac:dyDescent="0.25">
      <c r="A221" s="3">
        <v>11212</v>
      </c>
      <c r="B221" s="4">
        <f t="shared" si="0"/>
        <v>1930</v>
      </c>
      <c r="C221" s="4">
        <f t="shared" si="1"/>
        <v>1930</v>
      </c>
      <c r="D221" s="4" t="s">
        <v>15</v>
      </c>
      <c r="E221" s="5" t="s">
        <v>24</v>
      </c>
      <c r="F221" s="6" t="s">
        <v>424</v>
      </c>
      <c r="G221" s="6" t="str">
        <f t="shared" si="6"/>
        <v>England</v>
      </c>
      <c r="H221" s="6" t="s">
        <v>425</v>
      </c>
      <c r="I221" s="6" t="s">
        <v>426</v>
      </c>
      <c r="J221" s="6">
        <v>2</v>
      </c>
      <c r="K221" s="6">
        <v>2</v>
      </c>
      <c r="L221" s="6">
        <v>0</v>
      </c>
      <c r="M221" s="6">
        <f t="shared" si="3"/>
        <v>2</v>
      </c>
      <c r="N221" s="6">
        <f t="shared" si="4"/>
        <v>0</v>
      </c>
      <c r="O221" s="7">
        <f t="shared" si="5"/>
        <v>0</v>
      </c>
    </row>
    <row r="222" spans="1:15" ht="13.2" x14ac:dyDescent="0.25">
      <c r="A222" s="3">
        <v>11226</v>
      </c>
      <c r="B222" s="4">
        <f t="shared" si="0"/>
        <v>1930</v>
      </c>
      <c r="C222" s="4">
        <f t="shared" si="1"/>
        <v>1930</v>
      </c>
      <c r="D222" s="4" t="s">
        <v>15</v>
      </c>
      <c r="E222" s="5" t="s">
        <v>24</v>
      </c>
      <c r="F222" s="6" t="s">
        <v>427</v>
      </c>
      <c r="G222" s="6" t="str">
        <f t="shared" si="6"/>
        <v>Saskatchewan, Canada</v>
      </c>
      <c r="H222" s="6" t="s">
        <v>428</v>
      </c>
      <c r="I222" s="6" t="s">
        <v>118</v>
      </c>
      <c r="J222" s="6">
        <v>3</v>
      </c>
      <c r="K222" s="6">
        <v>3</v>
      </c>
      <c r="L222" s="6">
        <v>0</v>
      </c>
      <c r="M222" s="6">
        <f t="shared" si="3"/>
        <v>3</v>
      </c>
      <c r="N222" s="6">
        <f t="shared" si="4"/>
        <v>0</v>
      </c>
      <c r="O222" s="7">
        <f t="shared" si="5"/>
        <v>0</v>
      </c>
    </row>
    <row r="223" spans="1:15" ht="13.2" x14ac:dyDescent="0.25">
      <c r="A223" s="3">
        <v>11236</v>
      </c>
      <c r="B223" s="4">
        <f t="shared" si="0"/>
        <v>1930</v>
      </c>
      <c r="C223" s="4">
        <f t="shared" si="1"/>
        <v>1930</v>
      </c>
      <c r="D223" s="4" t="s">
        <v>31</v>
      </c>
      <c r="E223" s="5">
        <v>8.6805555555555552E-2</v>
      </c>
      <c r="F223" s="6" t="s">
        <v>429</v>
      </c>
      <c r="G223" s="6" t="str">
        <f t="shared" si="6"/>
        <v>France</v>
      </c>
      <c r="H223" s="6" t="s">
        <v>430</v>
      </c>
      <c r="I223" s="6" t="s">
        <v>431</v>
      </c>
      <c r="J223" s="6">
        <v>54</v>
      </c>
      <c r="K223" s="6">
        <v>48</v>
      </c>
      <c r="L223" s="6">
        <v>0</v>
      </c>
      <c r="M223" s="6">
        <f t="shared" si="3"/>
        <v>48</v>
      </c>
      <c r="N223" s="6">
        <f t="shared" si="4"/>
        <v>6</v>
      </c>
      <c r="O223" s="7">
        <f t="shared" si="5"/>
        <v>0.1111111111111111</v>
      </c>
    </row>
    <row r="224" spans="1:15" ht="13.2" x14ac:dyDescent="0.25">
      <c r="A224" s="3">
        <v>11237</v>
      </c>
      <c r="B224" s="4">
        <f t="shared" si="0"/>
        <v>1930</v>
      </c>
      <c r="C224" s="4">
        <f t="shared" si="1"/>
        <v>1930</v>
      </c>
      <c r="D224" s="4" t="s">
        <v>31</v>
      </c>
      <c r="E224" s="5">
        <v>0.40625</v>
      </c>
      <c r="F224" s="6" t="s">
        <v>432</v>
      </c>
      <c r="G224" s="6" t="str">
        <f t="shared" si="6"/>
        <v>Germany</v>
      </c>
      <c r="H224" s="6" t="s">
        <v>212</v>
      </c>
      <c r="I224" s="6" t="s">
        <v>433</v>
      </c>
      <c r="J224" s="6">
        <v>8</v>
      </c>
      <c r="K224" s="6">
        <v>8</v>
      </c>
      <c r="L224" s="6">
        <v>0</v>
      </c>
      <c r="M224" s="6">
        <f t="shared" si="3"/>
        <v>8</v>
      </c>
      <c r="N224" s="6">
        <f t="shared" si="4"/>
        <v>0</v>
      </c>
      <c r="O224" s="7">
        <f t="shared" si="5"/>
        <v>0</v>
      </c>
    </row>
    <row r="225" spans="1:15" ht="13.2" x14ac:dyDescent="0.25">
      <c r="A225" s="3">
        <v>11243</v>
      </c>
      <c r="B225" s="4">
        <f t="shared" si="0"/>
        <v>1930</v>
      </c>
      <c r="C225" s="4">
        <f t="shared" si="1"/>
        <v>1930</v>
      </c>
      <c r="D225" s="4" t="s">
        <v>31</v>
      </c>
      <c r="E225" s="5" t="s">
        <v>24</v>
      </c>
      <c r="F225" s="6" t="s">
        <v>434</v>
      </c>
      <c r="G225" s="6" t="str">
        <f t="shared" si="6"/>
        <v>Morocco</v>
      </c>
      <c r="H225" s="6" t="s">
        <v>110</v>
      </c>
      <c r="I225" s="6" t="s">
        <v>416</v>
      </c>
      <c r="J225" s="6">
        <v>4</v>
      </c>
      <c r="K225" s="6">
        <v>4</v>
      </c>
      <c r="L225" s="6">
        <v>0</v>
      </c>
      <c r="M225" s="6">
        <f t="shared" si="3"/>
        <v>4</v>
      </c>
      <c r="N225" s="6">
        <f t="shared" si="4"/>
        <v>0</v>
      </c>
      <c r="O225" s="7">
        <f t="shared" si="5"/>
        <v>0</v>
      </c>
    </row>
    <row r="226" spans="1:15" ht="13.2" x14ac:dyDescent="0.25">
      <c r="A226" s="3">
        <v>11259</v>
      </c>
      <c r="B226" s="4">
        <f t="shared" si="0"/>
        <v>1930</v>
      </c>
      <c r="C226" s="4">
        <f t="shared" si="1"/>
        <v>1930</v>
      </c>
      <c r="D226" s="4" t="s">
        <v>31</v>
      </c>
      <c r="E226" s="5" t="s">
        <v>24</v>
      </c>
      <c r="F226" s="6" t="s">
        <v>435</v>
      </c>
      <c r="G226" s="6" t="str">
        <f t="shared" si="6"/>
        <v>BC, Canada</v>
      </c>
      <c r="H226" s="6" t="s">
        <v>436</v>
      </c>
      <c r="I226" s="6" t="s">
        <v>353</v>
      </c>
      <c r="J226" s="6">
        <v>3</v>
      </c>
      <c r="K226" s="6">
        <v>3</v>
      </c>
      <c r="L226" s="6">
        <v>0</v>
      </c>
      <c r="M226" s="6">
        <f t="shared" si="3"/>
        <v>3</v>
      </c>
      <c r="N226" s="6">
        <f t="shared" si="4"/>
        <v>0</v>
      </c>
      <c r="O226" s="7">
        <f t="shared" si="5"/>
        <v>0</v>
      </c>
    </row>
    <row r="227" spans="1:15" ht="13.2" x14ac:dyDescent="0.25">
      <c r="A227" s="3">
        <v>11261</v>
      </c>
      <c r="B227" s="4">
        <f t="shared" si="0"/>
        <v>1930</v>
      </c>
      <c r="C227" s="4">
        <f t="shared" si="1"/>
        <v>1930</v>
      </c>
      <c r="D227" s="4" t="s">
        <v>31</v>
      </c>
      <c r="E227" s="5" t="s">
        <v>24</v>
      </c>
      <c r="F227" s="6" t="s">
        <v>437</v>
      </c>
      <c r="G227" s="6" t="str">
        <f t="shared" si="6"/>
        <v>France</v>
      </c>
      <c r="H227" s="6" t="s">
        <v>186</v>
      </c>
      <c r="I227" s="6" t="s">
        <v>438</v>
      </c>
      <c r="J227" s="6">
        <v>6</v>
      </c>
      <c r="K227" s="6">
        <v>3</v>
      </c>
      <c r="L227" s="6">
        <v>0</v>
      </c>
      <c r="M227" s="6">
        <f t="shared" si="3"/>
        <v>3</v>
      </c>
      <c r="N227" s="6">
        <f t="shared" si="4"/>
        <v>3</v>
      </c>
      <c r="O227" s="7">
        <f t="shared" si="5"/>
        <v>0.5</v>
      </c>
    </row>
    <row r="228" spans="1:15" ht="13.2" x14ac:dyDescent="0.25">
      <c r="A228" s="3">
        <v>11261</v>
      </c>
      <c r="B228" s="4">
        <f t="shared" si="0"/>
        <v>1930</v>
      </c>
      <c r="C228" s="4">
        <f t="shared" si="1"/>
        <v>1930</v>
      </c>
      <c r="D228" s="4" t="s">
        <v>31</v>
      </c>
      <c r="E228" s="5" t="s">
        <v>24</v>
      </c>
      <c r="F228" s="6" t="s">
        <v>439</v>
      </c>
      <c r="G228" s="6" t="str">
        <f t="shared" si="6"/>
        <v>Indiana</v>
      </c>
      <c r="H228" s="6" t="s">
        <v>440</v>
      </c>
      <c r="I228" s="6" t="s">
        <v>373</v>
      </c>
      <c r="J228" s="6">
        <v>1</v>
      </c>
      <c r="K228" s="6">
        <v>1</v>
      </c>
      <c r="L228" s="6">
        <v>0</v>
      </c>
      <c r="M228" s="6">
        <f t="shared" si="3"/>
        <v>1</v>
      </c>
      <c r="N228" s="6">
        <f t="shared" si="4"/>
        <v>0</v>
      </c>
      <c r="O228" s="7">
        <f t="shared" si="5"/>
        <v>0</v>
      </c>
    </row>
    <row r="229" spans="1:15" ht="13.2" x14ac:dyDescent="0.25">
      <c r="A229" s="3">
        <v>11269</v>
      </c>
      <c r="B229" s="4">
        <f t="shared" si="0"/>
        <v>1930</v>
      </c>
      <c r="C229" s="4">
        <f t="shared" si="1"/>
        <v>1930</v>
      </c>
      <c r="D229" s="4" t="s">
        <v>46</v>
      </c>
      <c r="E229" s="5" t="s">
        <v>24</v>
      </c>
      <c r="F229" s="6" t="s">
        <v>441</v>
      </c>
      <c r="G229" s="6" t="str">
        <f t="shared" si="6"/>
        <v>Brazil</v>
      </c>
      <c r="H229" s="6" t="s">
        <v>309</v>
      </c>
      <c r="I229" s="6" t="s">
        <v>384</v>
      </c>
      <c r="J229" s="6">
        <v>9</v>
      </c>
      <c r="K229" s="6">
        <v>1</v>
      </c>
      <c r="L229" s="6">
        <v>0</v>
      </c>
      <c r="M229" s="6">
        <f t="shared" si="3"/>
        <v>1</v>
      </c>
      <c r="N229" s="6">
        <f t="shared" si="4"/>
        <v>8</v>
      </c>
      <c r="O229" s="7">
        <f t="shared" si="5"/>
        <v>0.88888888888888884</v>
      </c>
    </row>
    <row r="230" spans="1:15" ht="13.2" x14ac:dyDescent="0.25">
      <c r="A230" s="3">
        <v>11280</v>
      </c>
      <c r="B230" s="4">
        <f t="shared" si="0"/>
        <v>1930</v>
      </c>
      <c r="C230" s="4">
        <f t="shared" si="1"/>
        <v>1930</v>
      </c>
      <c r="D230" s="4" t="s">
        <v>46</v>
      </c>
      <c r="E230" s="5" t="s">
        <v>442</v>
      </c>
      <c r="F230" s="6" t="s">
        <v>443</v>
      </c>
      <c r="G230" s="6" t="str">
        <f t="shared" si="6"/>
        <v>California</v>
      </c>
      <c r="H230" s="6" t="s">
        <v>222</v>
      </c>
      <c r="I230" s="6" t="s">
        <v>268</v>
      </c>
      <c r="J230" s="6">
        <v>3</v>
      </c>
      <c r="K230" s="6">
        <v>3</v>
      </c>
      <c r="L230" s="6">
        <v>0</v>
      </c>
      <c r="M230" s="6">
        <f t="shared" si="3"/>
        <v>3</v>
      </c>
      <c r="N230" s="6">
        <f t="shared" si="4"/>
        <v>0</v>
      </c>
      <c r="O230" s="7">
        <f t="shared" si="5"/>
        <v>0</v>
      </c>
    </row>
    <row r="231" spans="1:15" ht="13.2" x14ac:dyDescent="0.25">
      <c r="A231" s="3">
        <v>11301</v>
      </c>
      <c r="B231" s="4">
        <f t="shared" si="0"/>
        <v>1930</v>
      </c>
      <c r="C231" s="4">
        <f t="shared" si="1"/>
        <v>1930</v>
      </c>
      <c r="D231" s="4" t="s">
        <v>72</v>
      </c>
      <c r="E231" s="5" t="s">
        <v>24</v>
      </c>
      <c r="F231" s="6" t="s">
        <v>444</v>
      </c>
      <c r="G231" s="6" t="str">
        <f t="shared" si="6"/>
        <v>China</v>
      </c>
      <c r="H231" s="6" t="s">
        <v>445</v>
      </c>
      <c r="I231" s="6" t="s">
        <v>446</v>
      </c>
      <c r="J231" s="6">
        <v>6</v>
      </c>
      <c r="K231" s="6">
        <v>4</v>
      </c>
      <c r="L231" s="6">
        <v>0</v>
      </c>
      <c r="M231" s="6">
        <f t="shared" si="3"/>
        <v>4</v>
      </c>
      <c r="N231" s="6">
        <f t="shared" si="4"/>
        <v>2</v>
      </c>
      <c r="O231" s="7">
        <f t="shared" si="5"/>
        <v>0.33333333333333331</v>
      </c>
    </row>
    <row r="232" spans="1:15" ht="13.2" x14ac:dyDescent="0.25">
      <c r="A232" s="3">
        <v>11331</v>
      </c>
      <c r="B232" s="4">
        <f t="shared" si="0"/>
        <v>1931</v>
      </c>
      <c r="C232" s="4">
        <f t="shared" si="1"/>
        <v>1930</v>
      </c>
      <c r="D232" s="4" t="s">
        <v>132</v>
      </c>
      <c r="E232" s="5" t="s">
        <v>24</v>
      </c>
      <c r="F232" s="6" t="s">
        <v>447</v>
      </c>
      <c r="G232" s="6" t="str">
        <f t="shared" si="6"/>
        <v>Belgium</v>
      </c>
      <c r="H232" s="6" t="s">
        <v>425</v>
      </c>
      <c r="I232" s="6" t="s">
        <v>225</v>
      </c>
      <c r="J232" s="6">
        <v>2</v>
      </c>
      <c r="K232" s="6">
        <v>2</v>
      </c>
      <c r="L232" s="6">
        <v>0</v>
      </c>
      <c r="M232" s="6">
        <f t="shared" si="3"/>
        <v>2</v>
      </c>
      <c r="N232" s="6">
        <f t="shared" si="4"/>
        <v>0</v>
      </c>
      <c r="O232" s="7">
        <f t="shared" si="5"/>
        <v>0</v>
      </c>
    </row>
    <row r="233" spans="1:15" ht="13.2" x14ac:dyDescent="0.25">
      <c r="A233" s="3">
        <v>11345</v>
      </c>
      <c r="B233" s="4">
        <f t="shared" si="0"/>
        <v>1931</v>
      </c>
      <c r="C233" s="4">
        <f t="shared" si="1"/>
        <v>1930</v>
      </c>
      <c r="D233" s="4" t="s">
        <v>132</v>
      </c>
      <c r="E233" s="5" t="s">
        <v>24</v>
      </c>
      <c r="F233" s="6" t="s">
        <v>448</v>
      </c>
      <c r="G233" s="6" t="str">
        <f t="shared" si="6"/>
        <v>Washington</v>
      </c>
      <c r="H233" s="6" t="s">
        <v>231</v>
      </c>
      <c r="I233" s="6" t="s">
        <v>268</v>
      </c>
      <c r="J233" s="6">
        <v>1</v>
      </c>
      <c r="K233" s="6">
        <v>1</v>
      </c>
      <c r="L233" s="6">
        <v>0</v>
      </c>
      <c r="M233" s="6">
        <f t="shared" si="3"/>
        <v>1</v>
      </c>
      <c r="N233" s="6">
        <f t="shared" si="4"/>
        <v>0</v>
      </c>
      <c r="O233" s="7">
        <f t="shared" si="5"/>
        <v>0</v>
      </c>
    </row>
    <row r="234" spans="1:15" ht="13.2" x14ac:dyDescent="0.25">
      <c r="A234" s="3">
        <v>11362</v>
      </c>
      <c r="B234" s="4">
        <f t="shared" si="0"/>
        <v>1931</v>
      </c>
      <c r="C234" s="4">
        <f t="shared" si="1"/>
        <v>1930</v>
      </c>
      <c r="D234" s="4" t="s">
        <v>111</v>
      </c>
      <c r="E234" s="5" t="s">
        <v>24</v>
      </c>
      <c r="F234" s="6" t="s">
        <v>449</v>
      </c>
      <c r="G234" s="6" t="str">
        <f t="shared" si="6"/>
        <v>New Zealand</v>
      </c>
      <c r="H234" s="6" t="s">
        <v>450</v>
      </c>
      <c r="I234" s="6" t="s">
        <v>451</v>
      </c>
      <c r="J234" s="6">
        <v>1</v>
      </c>
      <c r="K234" s="6">
        <v>1</v>
      </c>
      <c r="L234" s="6">
        <v>0</v>
      </c>
      <c r="M234" s="6">
        <f t="shared" si="3"/>
        <v>1</v>
      </c>
      <c r="N234" s="6">
        <f t="shared" si="4"/>
        <v>0</v>
      </c>
      <c r="O234" s="7">
        <f t="shared" si="5"/>
        <v>0</v>
      </c>
    </row>
    <row r="235" spans="1:15" ht="13.2" x14ac:dyDescent="0.25">
      <c r="A235" s="3">
        <v>11374</v>
      </c>
      <c r="B235" s="4">
        <f t="shared" si="0"/>
        <v>1931</v>
      </c>
      <c r="C235" s="4">
        <f t="shared" si="1"/>
        <v>1930</v>
      </c>
      <c r="D235" s="4" t="s">
        <v>111</v>
      </c>
      <c r="E235" s="5" t="s">
        <v>24</v>
      </c>
      <c r="F235" s="6" t="s">
        <v>452</v>
      </c>
      <c r="G235" s="6" t="str">
        <f t="shared" si="6"/>
        <v>Manitoba, Canada</v>
      </c>
      <c r="H235" s="6" t="s">
        <v>428</v>
      </c>
      <c r="I235" s="6" t="s">
        <v>453</v>
      </c>
      <c r="J235" s="6">
        <v>3</v>
      </c>
      <c r="K235" s="6">
        <v>2</v>
      </c>
      <c r="L235" s="6">
        <v>0</v>
      </c>
      <c r="M235" s="6">
        <f t="shared" si="3"/>
        <v>2</v>
      </c>
      <c r="N235" s="6">
        <f t="shared" si="4"/>
        <v>1</v>
      </c>
      <c r="O235" s="7">
        <f t="shared" si="5"/>
        <v>0.33333333333333331</v>
      </c>
    </row>
    <row r="236" spans="1:15" ht="13.2" x14ac:dyDescent="0.25">
      <c r="A236" s="3">
        <v>11378</v>
      </c>
      <c r="B236" s="4">
        <f t="shared" si="0"/>
        <v>1931</v>
      </c>
      <c r="C236" s="4">
        <f t="shared" si="1"/>
        <v>1930</v>
      </c>
      <c r="D236" s="4" t="s">
        <v>111</v>
      </c>
      <c r="E236" s="5" t="s">
        <v>24</v>
      </c>
      <c r="F236" s="6" t="s">
        <v>454</v>
      </c>
      <c r="G236" s="6" t="str">
        <f t="shared" si="6"/>
        <v>Off Spain</v>
      </c>
      <c r="H236" s="6" t="s">
        <v>110</v>
      </c>
      <c r="I236" s="6" t="s">
        <v>299</v>
      </c>
      <c r="J236" s="6">
        <v>3</v>
      </c>
      <c r="K236" s="6">
        <v>1</v>
      </c>
      <c r="L236" s="6">
        <v>0</v>
      </c>
      <c r="M236" s="6">
        <f t="shared" si="3"/>
        <v>1</v>
      </c>
      <c r="N236" s="6">
        <f t="shared" si="4"/>
        <v>2</v>
      </c>
      <c r="O236" s="7">
        <f t="shared" si="5"/>
        <v>0.66666666666666663</v>
      </c>
    </row>
    <row r="237" spans="1:15" ht="13.2" x14ac:dyDescent="0.25">
      <c r="A237" s="3">
        <v>11403</v>
      </c>
      <c r="B237" s="4">
        <f t="shared" si="0"/>
        <v>1931</v>
      </c>
      <c r="C237" s="4">
        <f t="shared" si="1"/>
        <v>1930</v>
      </c>
      <c r="D237" s="4" t="s">
        <v>34</v>
      </c>
      <c r="E237" s="5" t="s">
        <v>24</v>
      </c>
      <c r="F237" s="6" t="s">
        <v>455</v>
      </c>
      <c r="G237" s="6" t="str">
        <f t="shared" si="6"/>
        <v>Australia</v>
      </c>
      <c r="H237" s="6" t="s">
        <v>456</v>
      </c>
      <c r="I237" s="6" t="s">
        <v>457</v>
      </c>
      <c r="J237" s="6">
        <v>8</v>
      </c>
      <c r="K237" s="6">
        <v>8</v>
      </c>
      <c r="L237" s="6">
        <v>0</v>
      </c>
      <c r="M237" s="6">
        <f t="shared" si="3"/>
        <v>8</v>
      </c>
      <c r="N237" s="6">
        <f t="shared" si="4"/>
        <v>0</v>
      </c>
      <c r="O237" s="7">
        <f t="shared" si="5"/>
        <v>0</v>
      </c>
    </row>
    <row r="238" spans="1:15" ht="13.2" x14ac:dyDescent="0.25">
      <c r="A238" s="3">
        <v>11413</v>
      </c>
      <c r="B238" s="4">
        <f t="shared" si="0"/>
        <v>1931</v>
      </c>
      <c r="C238" s="4">
        <f t="shared" si="1"/>
        <v>1930</v>
      </c>
      <c r="D238" s="4" t="s">
        <v>34</v>
      </c>
      <c r="E238" s="5">
        <v>0.44791666666666669</v>
      </c>
      <c r="F238" s="6" t="s">
        <v>458</v>
      </c>
      <c r="G238" s="6" t="str">
        <f t="shared" si="6"/>
        <v>Kansas</v>
      </c>
      <c r="H238" s="6" t="s">
        <v>459</v>
      </c>
      <c r="I238" s="6" t="s">
        <v>460</v>
      </c>
      <c r="J238" s="6">
        <v>8</v>
      </c>
      <c r="K238" s="6">
        <v>8</v>
      </c>
      <c r="L238" s="6">
        <v>0</v>
      </c>
      <c r="M238" s="6">
        <f t="shared" si="3"/>
        <v>8</v>
      </c>
      <c r="N238" s="6">
        <f t="shared" si="4"/>
        <v>0</v>
      </c>
      <c r="O238" s="7">
        <f t="shared" si="5"/>
        <v>0</v>
      </c>
    </row>
    <row r="239" spans="1:15" ht="13.2" x14ac:dyDescent="0.25">
      <c r="A239" s="3">
        <v>11427</v>
      </c>
      <c r="B239" s="4">
        <f t="shared" si="0"/>
        <v>1931</v>
      </c>
      <c r="C239" s="4">
        <f t="shared" si="1"/>
        <v>1930</v>
      </c>
      <c r="D239" s="4" t="s">
        <v>65</v>
      </c>
      <c r="E239" s="5" t="s">
        <v>24</v>
      </c>
      <c r="F239" s="6" t="s">
        <v>461</v>
      </c>
      <c r="G239" s="6" t="str">
        <f t="shared" si="6"/>
        <v>Germany</v>
      </c>
      <c r="H239" s="6" t="s">
        <v>212</v>
      </c>
      <c r="I239" s="6" t="s">
        <v>462</v>
      </c>
      <c r="J239" s="6">
        <v>10</v>
      </c>
      <c r="K239" s="6">
        <v>2</v>
      </c>
      <c r="L239" s="6">
        <v>0</v>
      </c>
      <c r="M239" s="6">
        <f t="shared" si="3"/>
        <v>2</v>
      </c>
      <c r="N239" s="6">
        <f t="shared" si="4"/>
        <v>8</v>
      </c>
      <c r="O239" s="7">
        <f t="shared" si="5"/>
        <v>0.8</v>
      </c>
    </row>
    <row r="240" spans="1:15" ht="13.2" x14ac:dyDescent="0.25">
      <c r="A240" s="3">
        <v>11448</v>
      </c>
      <c r="B240" s="4">
        <f t="shared" si="0"/>
        <v>1931</v>
      </c>
      <c r="C240" s="4">
        <f t="shared" si="1"/>
        <v>1930</v>
      </c>
      <c r="D240" s="4" t="s">
        <v>55</v>
      </c>
      <c r="E240" s="5">
        <v>0.97916666666666663</v>
      </c>
      <c r="F240" s="6" t="s">
        <v>463</v>
      </c>
      <c r="G240" s="6" t="str">
        <f t="shared" si="6"/>
        <v>California</v>
      </c>
      <c r="H240" s="6" t="s">
        <v>222</v>
      </c>
      <c r="I240" s="6" t="s">
        <v>268</v>
      </c>
      <c r="J240" s="6">
        <v>2</v>
      </c>
      <c r="K240" s="6">
        <v>2</v>
      </c>
      <c r="L240" s="6">
        <v>0</v>
      </c>
      <c r="M240" s="6">
        <f t="shared" si="3"/>
        <v>2</v>
      </c>
      <c r="N240" s="6">
        <f t="shared" si="4"/>
        <v>0</v>
      </c>
      <c r="O240" s="7">
        <f t="shared" si="5"/>
        <v>0</v>
      </c>
    </row>
    <row r="241" spans="1:15" ht="13.2" x14ac:dyDescent="0.25">
      <c r="A241" s="3">
        <v>11465</v>
      </c>
      <c r="B241" s="4">
        <f t="shared" si="0"/>
        <v>1931</v>
      </c>
      <c r="C241" s="4">
        <f t="shared" si="1"/>
        <v>1930</v>
      </c>
      <c r="D241" s="4" t="s">
        <v>55</v>
      </c>
      <c r="E241" s="5" t="s">
        <v>24</v>
      </c>
      <c r="F241" s="6" t="s">
        <v>464</v>
      </c>
      <c r="G241" s="6" t="str">
        <f t="shared" si="6"/>
        <v>Australia</v>
      </c>
      <c r="H241" s="6" t="s">
        <v>465</v>
      </c>
      <c r="I241" s="6" t="s">
        <v>466</v>
      </c>
      <c r="J241" s="6">
        <v>1</v>
      </c>
      <c r="K241" s="6">
        <v>1</v>
      </c>
      <c r="L241" s="6">
        <v>0</v>
      </c>
      <c r="M241" s="6">
        <f t="shared" si="3"/>
        <v>1</v>
      </c>
      <c r="N241" s="6">
        <f t="shared" si="4"/>
        <v>0</v>
      </c>
      <c r="O241" s="7">
        <f t="shared" si="5"/>
        <v>0</v>
      </c>
    </row>
    <row r="242" spans="1:15" ht="13.2" x14ac:dyDescent="0.25">
      <c r="A242" s="3">
        <v>11467</v>
      </c>
      <c r="B242" s="4">
        <f t="shared" si="0"/>
        <v>1931</v>
      </c>
      <c r="C242" s="4">
        <f t="shared" si="1"/>
        <v>1930</v>
      </c>
      <c r="D242" s="4" t="s">
        <v>55</v>
      </c>
      <c r="E242" s="5">
        <v>0.9375</v>
      </c>
      <c r="F242" s="6" t="s">
        <v>467</v>
      </c>
      <c r="G242" s="6" t="str">
        <f t="shared" si="6"/>
        <v>Pennsylvania</v>
      </c>
      <c r="H242" s="6" t="s">
        <v>256</v>
      </c>
      <c r="I242" s="6" t="s">
        <v>398</v>
      </c>
      <c r="J242" s="6">
        <v>1</v>
      </c>
      <c r="K242" s="6">
        <v>1</v>
      </c>
      <c r="L242" s="6">
        <v>0</v>
      </c>
      <c r="M242" s="6">
        <f t="shared" si="3"/>
        <v>1</v>
      </c>
      <c r="N242" s="6">
        <f t="shared" si="4"/>
        <v>0</v>
      </c>
      <c r="O242" s="7">
        <f t="shared" si="5"/>
        <v>0</v>
      </c>
    </row>
    <row r="243" spans="1:15" ht="13.2" x14ac:dyDescent="0.25">
      <c r="A243" s="3">
        <v>11481</v>
      </c>
      <c r="B243" s="4">
        <f t="shared" si="0"/>
        <v>1931</v>
      </c>
      <c r="C243" s="4">
        <f t="shared" si="1"/>
        <v>1930</v>
      </c>
      <c r="D243" s="4" t="s">
        <v>58</v>
      </c>
      <c r="E243" s="5">
        <v>0.375</v>
      </c>
      <c r="F243" s="6" t="s">
        <v>468</v>
      </c>
      <c r="G243" s="6" t="str">
        <f t="shared" si="6"/>
        <v>Burma</v>
      </c>
      <c r="H243" s="6" t="s">
        <v>400</v>
      </c>
      <c r="I243" s="6" t="s">
        <v>469</v>
      </c>
      <c r="J243" s="6">
        <v>4</v>
      </c>
      <c r="K243" s="6">
        <v>4</v>
      </c>
      <c r="L243" s="6">
        <v>0</v>
      </c>
      <c r="M243" s="6">
        <f t="shared" si="3"/>
        <v>4</v>
      </c>
      <c r="N243" s="6">
        <f t="shared" si="4"/>
        <v>0</v>
      </c>
      <c r="O243" s="7">
        <f t="shared" si="5"/>
        <v>0</v>
      </c>
    </row>
    <row r="244" spans="1:15" ht="13.2" x14ac:dyDescent="0.25">
      <c r="A244" s="3">
        <v>11485</v>
      </c>
      <c r="B244" s="4">
        <f t="shared" si="0"/>
        <v>1931</v>
      </c>
      <c r="C244" s="4">
        <f t="shared" si="1"/>
        <v>1930</v>
      </c>
      <c r="D244" s="4" t="s">
        <v>58</v>
      </c>
      <c r="E244" s="5" t="s">
        <v>24</v>
      </c>
      <c r="F244" s="6" t="s">
        <v>470</v>
      </c>
      <c r="G244" s="6" t="str">
        <f t="shared" si="6"/>
        <v>Ohio</v>
      </c>
      <c r="H244" s="6" t="s">
        <v>471</v>
      </c>
      <c r="I244" s="6" t="s">
        <v>472</v>
      </c>
      <c r="J244" s="6">
        <v>3</v>
      </c>
      <c r="K244" s="6">
        <v>2</v>
      </c>
      <c r="L244" s="6">
        <v>0</v>
      </c>
      <c r="M244" s="6">
        <f t="shared" si="3"/>
        <v>2</v>
      </c>
      <c r="N244" s="6">
        <f t="shared" si="4"/>
        <v>1</v>
      </c>
      <c r="O244" s="7">
        <f t="shared" si="5"/>
        <v>0.33333333333333331</v>
      </c>
    </row>
    <row r="245" spans="1:15" ht="13.2" x14ac:dyDescent="0.25">
      <c r="A245" s="3">
        <v>11487</v>
      </c>
      <c r="B245" s="4">
        <f t="shared" si="0"/>
        <v>1931</v>
      </c>
      <c r="C245" s="4">
        <f t="shared" si="1"/>
        <v>1930</v>
      </c>
      <c r="D245" s="4" t="s">
        <v>58</v>
      </c>
      <c r="E245" s="5" t="s">
        <v>24</v>
      </c>
      <c r="F245" s="6" t="s">
        <v>473</v>
      </c>
      <c r="G245" s="6" t="str">
        <f t="shared" si="6"/>
        <v>Germany</v>
      </c>
      <c r="H245" s="6" t="s">
        <v>212</v>
      </c>
      <c r="I245" s="6" t="s">
        <v>247</v>
      </c>
      <c r="J245" s="6">
        <v>4</v>
      </c>
      <c r="K245" s="6">
        <v>4</v>
      </c>
      <c r="L245" s="6">
        <v>0</v>
      </c>
      <c r="M245" s="6">
        <f t="shared" si="3"/>
        <v>4</v>
      </c>
      <c r="N245" s="6">
        <f t="shared" si="4"/>
        <v>0</v>
      </c>
      <c r="O245" s="7">
        <f t="shared" si="5"/>
        <v>0</v>
      </c>
    </row>
    <row r="246" spans="1:15" ht="13.2" x14ac:dyDescent="0.25">
      <c r="A246" s="3">
        <v>11516</v>
      </c>
      <c r="B246" s="4">
        <f t="shared" si="0"/>
        <v>1931</v>
      </c>
      <c r="C246" s="4">
        <f t="shared" si="1"/>
        <v>1930</v>
      </c>
      <c r="D246" s="4" t="s">
        <v>19</v>
      </c>
      <c r="E246" s="5" t="s">
        <v>24</v>
      </c>
      <c r="F246" s="6" t="s">
        <v>474</v>
      </c>
      <c r="G246" s="6" t="str">
        <f t="shared" si="6"/>
        <v>Illinois</v>
      </c>
      <c r="H246" s="6" t="s">
        <v>475</v>
      </c>
      <c r="I246" s="6" t="s">
        <v>353</v>
      </c>
      <c r="J246" s="6">
        <v>2</v>
      </c>
      <c r="K246" s="6">
        <v>2</v>
      </c>
      <c r="L246" s="6">
        <v>0</v>
      </c>
      <c r="M246" s="6">
        <f t="shared" si="3"/>
        <v>2</v>
      </c>
      <c r="N246" s="6">
        <f t="shared" si="4"/>
        <v>0</v>
      </c>
      <c r="O246" s="7">
        <f t="shared" si="5"/>
        <v>0</v>
      </c>
    </row>
    <row r="247" spans="1:15" ht="13.2" x14ac:dyDescent="0.25">
      <c r="A247" s="3">
        <v>11518</v>
      </c>
      <c r="B247" s="4">
        <f t="shared" si="0"/>
        <v>1931</v>
      </c>
      <c r="C247" s="4">
        <f t="shared" si="1"/>
        <v>1930</v>
      </c>
      <c r="D247" s="4" t="s">
        <v>19</v>
      </c>
      <c r="E247" s="5" t="s">
        <v>24</v>
      </c>
      <c r="F247" s="6" t="s">
        <v>476</v>
      </c>
      <c r="G247" s="6" t="str">
        <f t="shared" si="6"/>
        <v>Australia</v>
      </c>
      <c r="H247" s="6" t="s">
        <v>477</v>
      </c>
      <c r="I247" s="6" t="s">
        <v>478</v>
      </c>
      <c r="J247" s="6">
        <v>2</v>
      </c>
      <c r="K247" s="6">
        <v>2</v>
      </c>
      <c r="L247" s="6">
        <v>0</v>
      </c>
      <c r="M247" s="6">
        <f t="shared" si="3"/>
        <v>2</v>
      </c>
      <c r="N247" s="6">
        <f t="shared" si="4"/>
        <v>0</v>
      </c>
      <c r="O247" s="7">
        <f t="shared" si="5"/>
        <v>0</v>
      </c>
    </row>
    <row r="248" spans="1:15" ht="13.2" x14ac:dyDescent="0.25">
      <c r="A248" s="3">
        <v>11525</v>
      </c>
      <c r="B248" s="4">
        <f t="shared" si="0"/>
        <v>1931</v>
      </c>
      <c r="C248" s="4">
        <f t="shared" si="1"/>
        <v>1930</v>
      </c>
      <c r="D248" s="4" t="s">
        <v>19</v>
      </c>
      <c r="E248" s="5" t="s">
        <v>24</v>
      </c>
      <c r="F248" s="6" t="s">
        <v>479</v>
      </c>
      <c r="G248" s="6" t="str">
        <f t="shared" si="6"/>
        <v>Illinois</v>
      </c>
      <c r="H248" s="6" t="s">
        <v>480</v>
      </c>
      <c r="I248" s="6" t="s">
        <v>373</v>
      </c>
      <c r="J248" s="6">
        <v>1</v>
      </c>
      <c r="K248" s="6">
        <v>1</v>
      </c>
      <c r="L248" s="6">
        <v>0</v>
      </c>
      <c r="M248" s="6">
        <f t="shared" si="3"/>
        <v>1</v>
      </c>
      <c r="N248" s="6">
        <f t="shared" si="4"/>
        <v>0</v>
      </c>
      <c r="O248" s="7">
        <f t="shared" si="5"/>
        <v>0</v>
      </c>
    </row>
    <row r="249" spans="1:15" ht="13.2" x14ac:dyDescent="0.25">
      <c r="A249" s="3">
        <v>11528</v>
      </c>
      <c r="B249" s="4">
        <f t="shared" si="0"/>
        <v>1931</v>
      </c>
      <c r="C249" s="4">
        <f t="shared" si="1"/>
        <v>1930</v>
      </c>
      <c r="D249" s="4" t="s">
        <v>19</v>
      </c>
      <c r="E249" s="5" t="s">
        <v>24</v>
      </c>
      <c r="F249" s="6" t="s">
        <v>481</v>
      </c>
      <c r="G249" s="6" t="str">
        <f t="shared" si="6"/>
        <v>Bulgaria</v>
      </c>
      <c r="H249" s="6" t="s">
        <v>196</v>
      </c>
      <c r="I249" s="6" t="s">
        <v>225</v>
      </c>
      <c r="J249" s="6">
        <v>7</v>
      </c>
      <c r="K249" s="6">
        <v>7</v>
      </c>
      <c r="L249" s="6">
        <v>0</v>
      </c>
      <c r="M249" s="6">
        <f t="shared" si="3"/>
        <v>7</v>
      </c>
      <c r="N249" s="6">
        <f t="shared" si="4"/>
        <v>0</v>
      </c>
      <c r="O249" s="7">
        <f t="shared" si="5"/>
        <v>0</v>
      </c>
    </row>
    <row r="250" spans="1:15" ht="13.2" x14ac:dyDescent="0.25">
      <c r="A250" s="3">
        <v>11544</v>
      </c>
      <c r="B250" s="4">
        <f t="shared" si="0"/>
        <v>1931</v>
      </c>
      <c r="C250" s="4">
        <f t="shared" si="1"/>
        <v>1930</v>
      </c>
      <c r="D250" s="4" t="s">
        <v>23</v>
      </c>
      <c r="E250" s="5">
        <v>0.3611111111111111</v>
      </c>
      <c r="F250" s="6" t="s">
        <v>482</v>
      </c>
      <c r="G250" s="6" t="str">
        <f t="shared" si="6"/>
        <v>Ohio</v>
      </c>
      <c r="H250" s="6" t="s">
        <v>480</v>
      </c>
      <c r="I250" s="6" t="s">
        <v>404</v>
      </c>
      <c r="J250" s="6">
        <v>6</v>
      </c>
      <c r="K250" s="6">
        <v>6</v>
      </c>
      <c r="L250" s="6">
        <v>0</v>
      </c>
      <c r="M250" s="6">
        <f t="shared" si="3"/>
        <v>6</v>
      </c>
      <c r="N250" s="6">
        <f t="shared" si="4"/>
        <v>0</v>
      </c>
      <c r="O250" s="7">
        <f t="shared" si="5"/>
        <v>0</v>
      </c>
    </row>
    <row r="251" spans="1:15" ht="13.2" x14ac:dyDescent="0.25">
      <c r="A251" s="3">
        <v>11580</v>
      </c>
      <c r="B251" s="4">
        <f t="shared" si="0"/>
        <v>1931</v>
      </c>
      <c r="C251" s="4">
        <f t="shared" si="1"/>
        <v>1930</v>
      </c>
      <c r="D251" s="4" t="s">
        <v>15</v>
      </c>
      <c r="E251" s="5">
        <v>0.83333333333333337</v>
      </c>
      <c r="F251" s="6" t="s">
        <v>474</v>
      </c>
      <c r="G251" s="6" t="str">
        <f t="shared" si="6"/>
        <v>Illinois</v>
      </c>
      <c r="H251" s="6" t="s">
        <v>483</v>
      </c>
      <c r="I251" s="6" t="s">
        <v>353</v>
      </c>
      <c r="J251" s="6">
        <v>1</v>
      </c>
      <c r="K251" s="6">
        <v>1</v>
      </c>
      <c r="L251" s="6">
        <v>0</v>
      </c>
      <c r="M251" s="6">
        <f t="shared" si="3"/>
        <v>1</v>
      </c>
      <c r="N251" s="6">
        <f t="shared" si="4"/>
        <v>0</v>
      </c>
      <c r="O251" s="7">
        <f t="shared" si="5"/>
        <v>0</v>
      </c>
    </row>
    <row r="252" spans="1:15" ht="13.2" x14ac:dyDescent="0.25">
      <c r="A252" s="3">
        <v>11582</v>
      </c>
      <c r="B252" s="4">
        <f t="shared" si="0"/>
        <v>1931</v>
      </c>
      <c r="C252" s="4">
        <f t="shared" si="1"/>
        <v>1930</v>
      </c>
      <c r="D252" s="4" t="s">
        <v>15</v>
      </c>
      <c r="E252" s="5">
        <v>0.16666666666666666</v>
      </c>
      <c r="F252" s="6" t="s">
        <v>484</v>
      </c>
      <c r="G252" s="6" t="str">
        <f t="shared" si="6"/>
        <v>California</v>
      </c>
      <c r="H252" s="6" t="s">
        <v>222</v>
      </c>
      <c r="I252" s="6" t="s">
        <v>268</v>
      </c>
      <c r="J252" s="6">
        <v>4</v>
      </c>
      <c r="K252" s="6">
        <v>4</v>
      </c>
      <c r="L252" s="6">
        <v>0</v>
      </c>
      <c r="M252" s="6">
        <f t="shared" si="3"/>
        <v>4</v>
      </c>
      <c r="N252" s="6">
        <f t="shared" si="4"/>
        <v>0</v>
      </c>
      <c r="O252" s="7">
        <f t="shared" si="5"/>
        <v>0</v>
      </c>
    </row>
    <row r="253" spans="1:15" ht="13.2" x14ac:dyDescent="0.25">
      <c r="A253" s="3">
        <v>11602</v>
      </c>
      <c r="B253" s="4">
        <f t="shared" si="0"/>
        <v>1931</v>
      </c>
      <c r="C253" s="4">
        <f t="shared" si="1"/>
        <v>1930</v>
      </c>
      <c r="D253" s="4" t="s">
        <v>31</v>
      </c>
      <c r="E253" s="5" t="s">
        <v>24</v>
      </c>
      <c r="F253" s="6" t="s">
        <v>485</v>
      </c>
      <c r="G253" s="6" t="str">
        <f t="shared" si="6"/>
        <v>Canada</v>
      </c>
      <c r="H253" s="6" t="s">
        <v>212</v>
      </c>
      <c r="I253" s="6" t="s">
        <v>486</v>
      </c>
      <c r="J253" s="6">
        <v>3</v>
      </c>
      <c r="K253" s="6">
        <v>3</v>
      </c>
      <c r="L253" s="6">
        <v>0</v>
      </c>
      <c r="M253" s="6">
        <f t="shared" si="3"/>
        <v>3</v>
      </c>
      <c r="N253" s="6">
        <f t="shared" si="4"/>
        <v>0</v>
      </c>
      <c r="O253" s="7">
        <f t="shared" si="5"/>
        <v>0</v>
      </c>
    </row>
    <row r="254" spans="1:15" ht="13.2" x14ac:dyDescent="0.25">
      <c r="A254" s="3">
        <v>11610</v>
      </c>
      <c r="B254" s="4">
        <f t="shared" si="0"/>
        <v>1931</v>
      </c>
      <c r="C254" s="4">
        <f t="shared" si="1"/>
        <v>1930</v>
      </c>
      <c r="D254" s="4" t="s">
        <v>31</v>
      </c>
      <c r="E254" s="5" t="s">
        <v>24</v>
      </c>
      <c r="F254" s="6" t="s">
        <v>308</v>
      </c>
      <c r="G254" s="6" t="str">
        <f t="shared" si="6"/>
        <v>Brazil</v>
      </c>
      <c r="H254" s="6" t="s">
        <v>309</v>
      </c>
      <c r="I254" s="6" t="s">
        <v>310</v>
      </c>
      <c r="J254" s="6">
        <v>3</v>
      </c>
      <c r="K254" s="6">
        <v>3</v>
      </c>
      <c r="L254" s="6">
        <v>0</v>
      </c>
      <c r="M254" s="6">
        <f t="shared" si="3"/>
        <v>3</v>
      </c>
      <c r="N254" s="6">
        <f t="shared" si="4"/>
        <v>0</v>
      </c>
      <c r="O254" s="7">
        <f t="shared" si="5"/>
        <v>0</v>
      </c>
    </row>
    <row r="255" spans="1:15" ht="13.2" x14ac:dyDescent="0.25">
      <c r="A255" s="3">
        <v>11632</v>
      </c>
      <c r="B255" s="4">
        <f t="shared" si="0"/>
        <v>1931</v>
      </c>
      <c r="C255" s="4">
        <f t="shared" si="1"/>
        <v>1930</v>
      </c>
      <c r="D255" s="4" t="s">
        <v>46</v>
      </c>
      <c r="E255" s="5">
        <v>0.28333333333333333</v>
      </c>
      <c r="F255" s="6" t="s">
        <v>487</v>
      </c>
      <c r="G255" s="6" t="str">
        <f t="shared" si="6"/>
        <v>New Jersey</v>
      </c>
      <c r="H255" s="6" t="s">
        <v>488</v>
      </c>
      <c r="I255" s="6" t="s">
        <v>489</v>
      </c>
      <c r="J255" s="6">
        <v>5</v>
      </c>
      <c r="K255" s="6">
        <v>5</v>
      </c>
      <c r="L255" s="6">
        <v>0</v>
      </c>
      <c r="M255" s="6">
        <f t="shared" si="3"/>
        <v>5</v>
      </c>
      <c r="N255" s="6">
        <f t="shared" si="4"/>
        <v>0</v>
      </c>
      <c r="O255" s="7">
        <f t="shared" si="5"/>
        <v>0</v>
      </c>
    </row>
    <row r="256" spans="1:15" ht="13.2" x14ac:dyDescent="0.25">
      <c r="A256" s="3">
        <v>11640</v>
      </c>
      <c r="B256" s="4">
        <f t="shared" si="0"/>
        <v>1931</v>
      </c>
      <c r="C256" s="4">
        <f t="shared" si="1"/>
        <v>1930</v>
      </c>
      <c r="D256" s="4" t="s">
        <v>46</v>
      </c>
      <c r="E256" s="5" t="s">
        <v>24</v>
      </c>
      <c r="F256" s="6" t="s">
        <v>490</v>
      </c>
      <c r="G256" s="6" t="str">
        <f t="shared" si="6"/>
        <v>South Africa</v>
      </c>
      <c r="H256" s="6" t="s">
        <v>491</v>
      </c>
      <c r="I256" s="6" t="s">
        <v>492</v>
      </c>
      <c r="J256" s="6">
        <v>3</v>
      </c>
      <c r="K256" s="6">
        <v>3</v>
      </c>
      <c r="L256" s="6">
        <v>0</v>
      </c>
      <c r="M256" s="6">
        <f t="shared" si="3"/>
        <v>3</v>
      </c>
      <c r="N256" s="6">
        <f t="shared" si="4"/>
        <v>0</v>
      </c>
      <c r="O256" s="7">
        <f t="shared" si="5"/>
        <v>0</v>
      </c>
    </row>
    <row r="257" spans="1:15" ht="13.2" x14ac:dyDescent="0.25">
      <c r="A257" s="3">
        <v>11650</v>
      </c>
      <c r="B257" s="4">
        <f t="shared" ref="B257:B511" si="7">YEAR(A257)</f>
        <v>1931</v>
      </c>
      <c r="C257" s="4">
        <f t="shared" ref="C257:C511" si="8">FLOOR(B257,10)</f>
        <v>1930</v>
      </c>
      <c r="D257" s="4" t="s">
        <v>46</v>
      </c>
      <c r="E257" s="5" t="s">
        <v>24</v>
      </c>
      <c r="F257" s="6" t="s">
        <v>493</v>
      </c>
      <c r="G257" s="6" t="str">
        <f t="shared" si="6"/>
        <v>Utah</v>
      </c>
      <c r="H257" s="6" t="s">
        <v>267</v>
      </c>
      <c r="I257" s="6" t="s">
        <v>268</v>
      </c>
      <c r="J257" s="6">
        <v>1</v>
      </c>
      <c r="K257" s="6">
        <v>1</v>
      </c>
      <c r="L257" s="6">
        <v>0</v>
      </c>
      <c r="M257" s="6">
        <f t="shared" ref="M257:M511" si="9">IFERROR(K257+L257,0)</f>
        <v>1</v>
      </c>
      <c r="N257" s="6">
        <f t="shared" ref="N257:N511" si="10">IF(J257=0,0,MAX(J257-K257,0))</f>
        <v>0</v>
      </c>
      <c r="O257" s="7">
        <f t="shared" ref="O257:O511" si="11">IFERROR(N257/J257,0)</f>
        <v>0</v>
      </c>
    </row>
    <row r="258" spans="1:15" ht="13.2" x14ac:dyDescent="0.25">
      <c r="A258" s="3">
        <v>11651</v>
      </c>
      <c r="B258" s="4">
        <f t="shared" si="7"/>
        <v>1931</v>
      </c>
      <c r="C258" s="4">
        <f t="shared" si="8"/>
        <v>1930</v>
      </c>
      <c r="D258" s="4" t="s">
        <v>46</v>
      </c>
      <c r="E258" s="5" t="s">
        <v>24</v>
      </c>
      <c r="F258" s="6" t="s">
        <v>494</v>
      </c>
      <c r="G258" s="6" t="str">
        <f t="shared" si="6"/>
        <v>China</v>
      </c>
      <c r="H258" s="6" t="s">
        <v>445</v>
      </c>
      <c r="I258" s="6" t="s">
        <v>495</v>
      </c>
      <c r="J258" s="6">
        <v>3</v>
      </c>
      <c r="K258" s="6">
        <v>3</v>
      </c>
      <c r="L258" s="6">
        <v>0</v>
      </c>
      <c r="M258" s="6">
        <f t="shared" si="9"/>
        <v>3</v>
      </c>
      <c r="N258" s="6">
        <f t="shared" si="10"/>
        <v>0</v>
      </c>
      <c r="O258" s="7">
        <f t="shared" si="11"/>
        <v>0</v>
      </c>
    </row>
    <row r="259" spans="1:15" ht="13.2" x14ac:dyDescent="0.25">
      <c r="A259" s="3">
        <v>11653</v>
      </c>
      <c r="B259" s="4">
        <f t="shared" si="7"/>
        <v>1931</v>
      </c>
      <c r="C259" s="4">
        <f t="shared" si="8"/>
        <v>1930</v>
      </c>
      <c r="D259" s="4" t="s">
        <v>46</v>
      </c>
      <c r="E259" s="5">
        <v>0.9375</v>
      </c>
      <c r="F259" s="6" t="s">
        <v>496</v>
      </c>
      <c r="G259" s="6" t="str">
        <f t="shared" si="6"/>
        <v>Washington</v>
      </c>
      <c r="H259" s="6" t="s">
        <v>231</v>
      </c>
      <c r="I259" s="6" t="s">
        <v>268</v>
      </c>
      <c r="J259" s="6">
        <v>1</v>
      </c>
      <c r="K259" s="6">
        <v>1</v>
      </c>
      <c r="L259" s="6">
        <v>0</v>
      </c>
      <c r="M259" s="6">
        <f t="shared" si="9"/>
        <v>1</v>
      </c>
      <c r="N259" s="6">
        <f t="shared" si="10"/>
        <v>0</v>
      </c>
      <c r="O259" s="7">
        <f t="shared" si="11"/>
        <v>0</v>
      </c>
    </row>
    <row r="260" spans="1:15" ht="13.2" x14ac:dyDescent="0.25">
      <c r="A260" s="3">
        <v>11662</v>
      </c>
      <c r="B260" s="4">
        <f t="shared" si="7"/>
        <v>1931</v>
      </c>
      <c r="C260" s="4">
        <f t="shared" si="8"/>
        <v>1930</v>
      </c>
      <c r="D260" s="4" t="s">
        <v>72</v>
      </c>
      <c r="E260" s="5" t="s">
        <v>24</v>
      </c>
      <c r="F260" s="6" t="s">
        <v>497</v>
      </c>
      <c r="G260" s="6" t="str">
        <f t="shared" si="6"/>
        <v>Illinois</v>
      </c>
      <c r="H260" s="6" t="s">
        <v>498</v>
      </c>
      <c r="I260" s="6" t="s">
        <v>382</v>
      </c>
      <c r="J260" s="6">
        <v>6</v>
      </c>
      <c r="K260" s="6">
        <v>2</v>
      </c>
      <c r="L260" s="6">
        <v>0</v>
      </c>
      <c r="M260" s="6">
        <f t="shared" si="9"/>
        <v>2</v>
      </c>
      <c r="N260" s="6">
        <f t="shared" si="10"/>
        <v>4</v>
      </c>
      <c r="O260" s="7">
        <f t="shared" si="11"/>
        <v>0.66666666666666663</v>
      </c>
    </row>
    <row r="261" spans="1:15" ht="13.2" x14ac:dyDescent="0.25">
      <c r="A261" s="3">
        <v>11663</v>
      </c>
      <c r="B261" s="4">
        <f t="shared" si="7"/>
        <v>1931</v>
      </c>
      <c r="C261" s="4">
        <f t="shared" si="8"/>
        <v>1930</v>
      </c>
      <c r="D261" s="4" t="s">
        <v>72</v>
      </c>
      <c r="E261" s="5" t="s">
        <v>24</v>
      </c>
      <c r="F261" s="6" t="s">
        <v>499</v>
      </c>
      <c r="G261" s="6" t="str">
        <f t="shared" si="6"/>
        <v>Thailand</v>
      </c>
      <c r="H261" s="6" t="s">
        <v>178</v>
      </c>
      <c r="I261" s="6" t="s">
        <v>500</v>
      </c>
      <c r="J261" s="6">
        <v>7</v>
      </c>
      <c r="K261" s="6">
        <v>5</v>
      </c>
      <c r="L261" s="6">
        <v>0</v>
      </c>
      <c r="M261" s="6">
        <f t="shared" si="9"/>
        <v>5</v>
      </c>
      <c r="N261" s="6">
        <f t="shared" si="10"/>
        <v>2</v>
      </c>
      <c r="O261" s="7">
        <f t="shared" si="11"/>
        <v>0.2857142857142857</v>
      </c>
    </row>
    <row r="262" spans="1:15" ht="13.2" x14ac:dyDescent="0.25">
      <c r="A262" s="3">
        <v>11666</v>
      </c>
      <c r="B262" s="4">
        <f t="shared" si="7"/>
        <v>1931</v>
      </c>
      <c r="C262" s="4">
        <f t="shared" si="8"/>
        <v>1930</v>
      </c>
      <c r="D262" s="4" t="s">
        <v>72</v>
      </c>
      <c r="E262" s="5" t="s">
        <v>24</v>
      </c>
      <c r="F262" s="6" t="s">
        <v>501</v>
      </c>
      <c r="G262" s="6" t="str">
        <f t="shared" si="6"/>
        <v>Off Algiers</v>
      </c>
      <c r="H262" s="6" t="s">
        <v>110</v>
      </c>
      <c r="I262" s="6" t="s">
        <v>502</v>
      </c>
      <c r="J262" s="6">
        <v>2</v>
      </c>
      <c r="K262" s="6">
        <v>2</v>
      </c>
      <c r="L262" s="6">
        <v>0</v>
      </c>
      <c r="M262" s="6">
        <f t="shared" si="9"/>
        <v>2</v>
      </c>
      <c r="N262" s="6">
        <f t="shared" si="10"/>
        <v>0</v>
      </c>
      <c r="O262" s="7">
        <f t="shared" si="11"/>
        <v>0</v>
      </c>
    </row>
    <row r="263" spans="1:15" ht="13.2" x14ac:dyDescent="0.25">
      <c r="A263" s="3">
        <v>11688</v>
      </c>
      <c r="B263" s="4">
        <f t="shared" si="7"/>
        <v>1931</v>
      </c>
      <c r="C263" s="4">
        <f t="shared" si="8"/>
        <v>1930</v>
      </c>
      <c r="D263" s="4" t="s">
        <v>72</v>
      </c>
      <c r="E263" s="5" t="s">
        <v>24</v>
      </c>
      <c r="F263" s="6" t="s">
        <v>503</v>
      </c>
      <c r="G263" s="6" t="str">
        <f t="shared" si="6"/>
        <v>Ohio</v>
      </c>
      <c r="H263" s="6" t="s">
        <v>480</v>
      </c>
      <c r="I263" s="6" t="s">
        <v>504</v>
      </c>
      <c r="J263" s="6">
        <v>5</v>
      </c>
      <c r="K263" s="6">
        <v>4</v>
      </c>
      <c r="L263" s="6">
        <v>0</v>
      </c>
      <c r="M263" s="6">
        <f t="shared" si="9"/>
        <v>4</v>
      </c>
      <c r="N263" s="6">
        <f t="shared" si="10"/>
        <v>1</v>
      </c>
      <c r="O263" s="7">
        <f t="shared" si="11"/>
        <v>0.2</v>
      </c>
    </row>
    <row r="264" spans="1:15" ht="13.2" x14ac:dyDescent="0.25">
      <c r="A264" s="3">
        <v>11709</v>
      </c>
      <c r="B264" s="4">
        <f t="shared" si="7"/>
        <v>1932</v>
      </c>
      <c r="C264" s="4">
        <f t="shared" si="8"/>
        <v>1930</v>
      </c>
      <c r="D264" s="4" t="s">
        <v>132</v>
      </c>
      <c r="E264" s="5" t="s">
        <v>24</v>
      </c>
      <c r="F264" s="6" t="s">
        <v>505</v>
      </c>
      <c r="G264" s="6" t="str">
        <f t="shared" si="6"/>
        <v>Ilinois</v>
      </c>
      <c r="H264" s="6" t="s">
        <v>506</v>
      </c>
      <c r="I264" s="6" t="s">
        <v>507</v>
      </c>
      <c r="J264" s="6">
        <v>1</v>
      </c>
      <c r="K264" s="6">
        <v>1</v>
      </c>
      <c r="L264" s="6">
        <v>0</v>
      </c>
      <c r="M264" s="6">
        <f t="shared" si="9"/>
        <v>1</v>
      </c>
      <c r="N264" s="6">
        <f t="shared" si="10"/>
        <v>0</v>
      </c>
      <c r="O264" s="7">
        <f t="shared" si="11"/>
        <v>0</v>
      </c>
    </row>
    <row r="265" spans="1:15" ht="13.2" x14ac:dyDescent="0.25">
      <c r="A265" s="3">
        <v>11717</v>
      </c>
      <c r="B265" s="4">
        <f t="shared" si="7"/>
        <v>1932</v>
      </c>
      <c r="C265" s="4">
        <f t="shared" si="8"/>
        <v>1930</v>
      </c>
      <c r="D265" s="4" t="s">
        <v>132</v>
      </c>
      <c r="E265" s="5" t="s">
        <v>24</v>
      </c>
      <c r="F265" s="6" t="s">
        <v>508</v>
      </c>
      <c r="G265" s="6" t="str">
        <f t="shared" si="6"/>
        <v>California</v>
      </c>
      <c r="H265" s="6" t="s">
        <v>509</v>
      </c>
      <c r="I265" s="6" t="s">
        <v>510</v>
      </c>
      <c r="J265" s="6">
        <v>8</v>
      </c>
      <c r="K265" s="6">
        <v>8</v>
      </c>
      <c r="L265" s="6">
        <v>0</v>
      </c>
      <c r="M265" s="6">
        <f t="shared" si="9"/>
        <v>8</v>
      </c>
      <c r="N265" s="6">
        <f t="shared" si="10"/>
        <v>0</v>
      </c>
      <c r="O265" s="7">
        <f t="shared" si="11"/>
        <v>0</v>
      </c>
    </row>
    <row r="266" spans="1:15" ht="13.2" x14ac:dyDescent="0.25">
      <c r="A266" s="3">
        <v>11720</v>
      </c>
      <c r="B266" s="4">
        <f t="shared" si="7"/>
        <v>1932</v>
      </c>
      <c r="C266" s="4">
        <f t="shared" si="8"/>
        <v>1930</v>
      </c>
      <c r="D266" s="4" t="s">
        <v>111</v>
      </c>
      <c r="E266" s="5" t="s">
        <v>24</v>
      </c>
      <c r="F266" s="6" t="s">
        <v>511</v>
      </c>
      <c r="G266" s="6" t="str">
        <f t="shared" si="6"/>
        <v>Florida</v>
      </c>
      <c r="H266" s="6" t="s">
        <v>512</v>
      </c>
      <c r="I266" s="6" t="s">
        <v>513</v>
      </c>
      <c r="J266" s="6">
        <v>5</v>
      </c>
      <c r="K266" s="6">
        <v>5</v>
      </c>
      <c r="L266" s="6">
        <v>0</v>
      </c>
      <c r="M266" s="6">
        <f t="shared" si="9"/>
        <v>5</v>
      </c>
      <c r="N266" s="6">
        <f t="shared" si="10"/>
        <v>0</v>
      </c>
      <c r="O266" s="7">
        <f t="shared" si="11"/>
        <v>0</v>
      </c>
    </row>
    <row r="267" spans="1:15" ht="13.2" x14ac:dyDescent="0.25">
      <c r="A267" s="3">
        <v>11721</v>
      </c>
      <c r="B267" s="4">
        <f t="shared" si="7"/>
        <v>1932</v>
      </c>
      <c r="C267" s="4">
        <f t="shared" si="8"/>
        <v>1930</v>
      </c>
      <c r="D267" s="4" t="s">
        <v>111</v>
      </c>
      <c r="E267" s="5" t="s">
        <v>24</v>
      </c>
      <c r="F267" s="6" t="s">
        <v>514</v>
      </c>
      <c r="G267" s="6" t="str">
        <f t="shared" si="6"/>
        <v>Michigan</v>
      </c>
      <c r="H267" s="6" t="s">
        <v>515</v>
      </c>
      <c r="I267" s="6" t="s">
        <v>516</v>
      </c>
      <c r="J267" s="6">
        <v>1</v>
      </c>
      <c r="K267" s="6">
        <v>1</v>
      </c>
      <c r="L267" s="6">
        <v>0</v>
      </c>
      <c r="M267" s="6">
        <f t="shared" si="9"/>
        <v>1</v>
      </c>
      <c r="N267" s="6">
        <f t="shared" si="10"/>
        <v>0</v>
      </c>
      <c r="O267" s="7">
        <f t="shared" si="11"/>
        <v>0</v>
      </c>
    </row>
    <row r="268" spans="1:15" ht="13.2" x14ac:dyDescent="0.25">
      <c r="A268" s="3">
        <v>11721</v>
      </c>
      <c r="B268" s="4">
        <f t="shared" si="7"/>
        <v>1932</v>
      </c>
      <c r="C268" s="4">
        <f t="shared" si="8"/>
        <v>1930</v>
      </c>
      <c r="D268" s="4" t="s">
        <v>111</v>
      </c>
      <c r="E268" s="5" t="s">
        <v>24</v>
      </c>
      <c r="F268" s="6" t="s">
        <v>517</v>
      </c>
      <c r="G268" s="6" t="str">
        <f t="shared" si="6"/>
        <v>California</v>
      </c>
      <c r="H268" s="6" t="s">
        <v>267</v>
      </c>
      <c r="I268" s="6" t="s">
        <v>268</v>
      </c>
      <c r="J268" s="6">
        <v>2</v>
      </c>
      <c r="K268" s="6">
        <v>1</v>
      </c>
      <c r="L268" s="6">
        <v>0</v>
      </c>
      <c r="M268" s="6">
        <f t="shared" si="9"/>
        <v>1</v>
      </c>
      <c r="N268" s="6">
        <f t="shared" si="10"/>
        <v>1</v>
      </c>
      <c r="O268" s="7">
        <f t="shared" si="11"/>
        <v>0.5</v>
      </c>
    </row>
    <row r="269" spans="1:15" ht="13.2" x14ac:dyDescent="0.25">
      <c r="A269" s="3">
        <v>11746</v>
      </c>
      <c r="B269" s="4">
        <f t="shared" si="7"/>
        <v>1932</v>
      </c>
      <c r="C269" s="4">
        <f t="shared" si="8"/>
        <v>1930</v>
      </c>
      <c r="D269" s="4" t="s">
        <v>111</v>
      </c>
      <c r="E269" s="5" t="s">
        <v>24</v>
      </c>
      <c r="F269" s="6" t="s">
        <v>518</v>
      </c>
      <c r="G269" s="6" t="str">
        <f t="shared" si="6"/>
        <v>Brazil</v>
      </c>
      <c r="H269" s="6" t="s">
        <v>110</v>
      </c>
      <c r="I269" s="6" t="s">
        <v>416</v>
      </c>
      <c r="J269" s="6">
        <v>3</v>
      </c>
      <c r="K269" s="6">
        <v>3</v>
      </c>
      <c r="L269" s="6">
        <v>0</v>
      </c>
      <c r="M269" s="6">
        <f t="shared" si="9"/>
        <v>3</v>
      </c>
      <c r="N269" s="6">
        <f t="shared" si="10"/>
        <v>0</v>
      </c>
      <c r="O269" s="7">
        <f t="shared" si="11"/>
        <v>0</v>
      </c>
    </row>
    <row r="270" spans="1:15" ht="13.2" x14ac:dyDescent="0.25">
      <c r="A270" s="3">
        <v>11756</v>
      </c>
      <c r="B270" s="4">
        <f t="shared" si="7"/>
        <v>1932</v>
      </c>
      <c r="C270" s="4">
        <f t="shared" si="8"/>
        <v>1930</v>
      </c>
      <c r="D270" s="4" t="s">
        <v>34</v>
      </c>
      <c r="E270" s="5">
        <v>8.3333333333333329E-2</v>
      </c>
      <c r="F270" s="6" t="s">
        <v>519</v>
      </c>
      <c r="G270" s="6" t="str">
        <f t="shared" si="6"/>
        <v>Illinois</v>
      </c>
      <c r="H270" s="6" t="s">
        <v>520</v>
      </c>
      <c r="I270" s="6" t="s">
        <v>510</v>
      </c>
      <c r="J270" s="6">
        <v>5</v>
      </c>
      <c r="K270" s="6">
        <v>2</v>
      </c>
      <c r="L270" s="6">
        <v>0</v>
      </c>
      <c r="M270" s="6">
        <f t="shared" si="9"/>
        <v>2</v>
      </c>
      <c r="N270" s="6">
        <f t="shared" si="10"/>
        <v>3</v>
      </c>
      <c r="O270" s="7">
        <f t="shared" si="11"/>
        <v>0.6</v>
      </c>
    </row>
    <row r="271" spans="1:15" ht="13.2" x14ac:dyDescent="0.25">
      <c r="A271" s="3">
        <v>11767</v>
      </c>
      <c r="B271" s="4">
        <f t="shared" si="7"/>
        <v>1932</v>
      </c>
      <c r="C271" s="4">
        <f t="shared" si="8"/>
        <v>1930</v>
      </c>
      <c r="D271" s="4" t="s">
        <v>34</v>
      </c>
      <c r="E271" s="5" t="s">
        <v>24</v>
      </c>
      <c r="F271" s="6" t="s">
        <v>521</v>
      </c>
      <c r="G271" s="6" t="str">
        <f t="shared" si="6"/>
        <v>California</v>
      </c>
      <c r="H271" s="6" t="s">
        <v>480</v>
      </c>
      <c r="I271" s="6" t="s">
        <v>522</v>
      </c>
      <c r="J271" s="6">
        <v>7</v>
      </c>
      <c r="K271" s="6">
        <v>7</v>
      </c>
      <c r="L271" s="6">
        <v>0</v>
      </c>
      <c r="M271" s="6">
        <f t="shared" si="9"/>
        <v>7</v>
      </c>
      <c r="N271" s="6">
        <f t="shared" si="10"/>
        <v>0</v>
      </c>
      <c r="O271" s="7">
        <f t="shared" si="11"/>
        <v>0</v>
      </c>
    </row>
    <row r="272" spans="1:15" ht="13.2" x14ac:dyDescent="0.25">
      <c r="A272" s="3">
        <v>11769</v>
      </c>
      <c r="B272" s="4">
        <f t="shared" si="7"/>
        <v>1932</v>
      </c>
      <c r="C272" s="4">
        <f t="shared" si="8"/>
        <v>1930</v>
      </c>
      <c r="D272" s="4" t="s">
        <v>34</v>
      </c>
      <c r="E272" s="5" t="s">
        <v>24</v>
      </c>
      <c r="F272" s="6" t="s">
        <v>523</v>
      </c>
      <c r="G272" s="6" t="str">
        <f t="shared" si="6"/>
        <v>Ohio</v>
      </c>
      <c r="H272" s="6" t="s">
        <v>459</v>
      </c>
      <c r="I272" s="6" t="s">
        <v>524</v>
      </c>
      <c r="J272" s="6">
        <v>1</v>
      </c>
      <c r="K272" s="6">
        <v>1</v>
      </c>
      <c r="L272" s="6">
        <v>0</v>
      </c>
      <c r="M272" s="6">
        <f t="shared" si="9"/>
        <v>1</v>
      </c>
      <c r="N272" s="6">
        <f t="shared" si="10"/>
        <v>0</v>
      </c>
      <c r="O272" s="7">
        <f t="shared" si="11"/>
        <v>0</v>
      </c>
    </row>
    <row r="273" spans="1:15" ht="13.2" x14ac:dyDescent="0.25">
      <c r="A273" s="3">
        <v>11777</v>
      </c>
      <c r="B273" s="4">
        <f t="shared" si="7"/>
        <v>1932</v>
      </c>
      <c r="C273" s="4">
        <f t="shared" si="8"/>
        <v>1930</v>
      </c>
      <c r="D273" s="4" t="s">
        <v>34</v>
      </c>
      <c r="E273" s="5" t="s">
        <v>24</v>
      </c>
      <c r="F273" s="6" t="s">
        <v>525</v>
      </c>
      <c r="G273" s="6" t="str">
        <f t="shared" si="6"/>
        <v>Syria</v>
      </c>
      <c r="H273" s="6" t="s">
        <v>400</v>
      </c>
      <c r="I273" s="6" t="s">
        <v>526</v>
      </c>
      <c r="J273" s="6">
        <v>3</v>
      </c>
      <c r="K273" s="6">
        <v>3</v>
      </c>
      <c r="L273" s="6">
        <v>0</v>
      </c>
      <c r="M273" s="6">
        <f t="shared" si="9"/>
        <v>3</v>
      </c>
      <c r="N273" s="6">
        <f t="shared" si="10"/>
        <v>0</v>
      </c>
      <c r="O273" s="7">
        <f t="shared" si="11"/>
        <v>0</v>
      </c>
    </row>
    <row r="274" spans="1:15" ht="13.2" x14ac:dyDescent="0.25">
      <c r="A274" s="3">
        <v>11779</v>
      </c>
      <c r="B274" s="4">
        <f t="shared" si="7"/>
        <v>1932</v>
      </c>
      <c r="C274" s="4">
        <f t="shared" si="8"/>
        <v>1930</v>
      </c>
      <c r="D274" s="4" t="s">
        <v>34</v>
      </c>
      <c r="E274" s="5" t="s">
        <v>24</v>
      </c>
      <c r="F274" s="6" t="s">
        <v>527</v>
      </c>
      <c r="G274" s="6" t="str">
        <f t="shared" si="6"/>
        <v>Ohio</v>
      </c>
      <c r="H274" s="6" t="s">
        <v>256</v>
      </c>
      <c r="I274" s="6" t="s">
        <v>398</v>
      </c>
      <c r="J274" s="6">
        <v>1</v>
      </c>
      <c r="K274" s="6">
        <v>1</v>
      </c>
      <c r="L274" s="6">
        <v>0</v>
      </c>
      <c r="M274" s="6">
        <f t="shared" si="9"/>
        <v>1</v>
      </c>
      <c r="N274" s="6">
        <f t="shared" si="10"/>
        <v>0</v>
      </c>
      <c r="O274" s="7">
        <f t="shared" si="11"/>
        <v>0</v>
      </c>
    </row>
    <row r="275" spans="1:15" ht="13.2" x14ac:dyDescent="0.25">
      <c r="A275" s="3">
        <v>11800</v>
      </c>
      <c r="B275" s="4">
        <f t="shared" si="7"/>
        <v>1932</v>
      </c>
      <c r="C275" s="4">
        <f t="shared" si="8"/>
        <v>1930</v>
      </c>
      <c r="D275" s="4" t="s">
        <v>65</v>
      </c>
      <c r="E275" s="5" t="s">
        <v>24</v>
      </c>
      <c r="F275" s="6" t="s">
        <v>528</v>
      </c>
      <c r="G275" s="6" t="str">
        <f t="shared" si="6"/>
        <v>Indiana</v>
      </c>
      <c r="H275" s="6" t="s">
        <v>529</v>
      </c>
      <c r="I275" s="6" t="s">
        <v>516</v>
      </c>
      <c r="J275" s="6">
        <v>1</v>
      </c>
      <c r="K275" s="6">
        <v>1</v>
      </c>
      <c r="L275" s="6">
        <v>0</v>
      </c>
      <c r="M275" s="6">
        <f t="shared" si="9"/>
        <v>1</v>
      </c>
      <c r="N275" s="6">
        <f t="shared" si="10"/>
        <v>0</v>
      </c>
      <c r="O275" s="7">
        <f t="shared" si="11"/>
        <v>0</v>
      </c>
    </row>
    <row r="276" spans="1:15" ht="13.2" x14ac:dyDescent="0.25">
      <c r="A276" s="3">
        <v>11812</v>
      </c>
      <c r="B276" s="4">
        <f t="shared" si="7"/>
        <v>1932</v>
      </c>
      <c r="C276" s="4">
        <f t="shared" si="8"/>
        <v>1930</v>
      </c>
      <c r="D276" s="4" t="s">
        <v>55</v>
      </c>
      <c r="E276" s="5" t="s">
        <v>24</v>
      </c>
      <c r="F276" s="6" t="s">
        <v>530</v>
      </c>
      <c r="G276" s="6" t="str">
        <f t="shared" si="6"/>
        <v>Oregon</v>
      </c>
      <c r="H276" s="6" t="s">
        <v>231</v>
      </c>
      <c r="I276" s="6" t="s">
        <v>268</v>
      </c>
      <c r="J276" s="6">
        <v>2</v>
      </c>
      <c r="K276" s="6">
        <v>2</v>
      </c>
      <c r="L276" s="6">
        <v>0</v>
      </c>
      <c r="M276" s="6">
        <f t="shared" si="9"/>
        <v>2</v>
      </c>
      <c r="N276" s="6">
        <f t="shared" si="10"/>
        <v>0</v>
      </c>
      <c r="O276" s="7">
        <f t="shared" si="11"/>
        <v>0</v>
      </c>
    </row>
    <row r="277" spans="1:15" ht="13.2" x14ac:dyDescent="0.25">
      <c r="A277" s="3">
        <v>11825</v>
      </c>
      <c r="B277" s="4">
        <f t="shared" si="7"/>
        <v>1932</v>
      </c>
      <c r="C277" s="4">
        <f t="shared" si="8"/>
        <v>1930</v>
      </c>
      <c r="D277" s="4" t="s">
        <v>55</v>
      </c>
      <c r="E277" s="5" t="s">
        <v>24</v>
      </c>
      <c r="F277" s="6" t="s">
        <v>463</v>
      </c>
      <c r="G277" s="6" t="str">
        <f t="shared" si="6"/>
        <v>California</v>
      </c>
      <c r="H277" s="6" t="s">
        <v>222</v>
      </c>
      <c r="I277" s="6" t="s">
        <v>268</v>
      </c>
      <c r="J277" s="6">
        <v>3</v>
      </c>
      <c r="K277" s="6">
        <v>3</v>
      </c>
      <c r="L277" s="6">
        <v>0</v>
      </c>
      <c r="M277" s="6">
        <f t="shared" si="9"/>
        <v>3</v>
      </c>
      <c r="N277" s="6">
        <f t="shared" si="10"/>
        <v>0</v>
      </c>
      <c r="O277" s="7">
        <f t="shared" si="11"/>
        <v>0</v>
      </c>
    </row>
    <row r="278" spans="1:15" ht="13.2" x14ac:dyDescent="0.25">
      <c r="A278" s="3">
        <v>11886</v>
      </c>
      <c r="B278" s="4">
        <f t="shared" si="7"/>
        <v>1932</v>
      </c>
      <c r="C278" s="4">
        <f t="shared" si="8"/>
        <v>1930</v>
      </c>
      <c r="D278" s="4" t="s">
        <v>19</v>
      </c>
      <c r="E278" s="5" t="s">
        <v>24</v>
      </c>
      <c r="F278" s="6" t="s">
        <v>531</v>
      </c>
      <c r="G278" s="6" t="str">
        <f t="shared" si="6"/>
        <v>near Vitacura, Chile</v>
      </c>
      <c r="H278" s="6" t="s">
        <v>532</v>
      </c>
      <c r="I278" s="6" t="s">
        <v>404</v>
      </c>
      <c r="J278" s="6">
        <v>9</v>
      </c>
      <c r="K278" s="6">
        <v>9</v>
      </c>
      <c r="L278" s="6">
        <v>0</v>
      </c>
      <c r="M278" s="6">
        <f t="shared" si="9"/>
        <v>9</v>
      </c>
      <c r="N278" s="6">
        <f t="shared" si="10"/>
        <v>0</v>
      </c>
      <c r="O278" s="7">
        <f t="shared" si="11"/>
        <v>0</v>
      </c>
    </row>
    <row r="279" spans="1:15" ht="13.2" x14ac:dyDescent="0.25">
      <c r="A279" s="3">
        <v>11913</v>
      </c>
      <c r="B279" s="4">
        <f t="shared" si="7"/>
        <v>1932</v>
      </c>
      <c r="C279" s="4">
        <f t="shared" si="8"/>
        <v>1930</v>
      </c>
      <c r="D279" s="4" t="s">
        <v>23</v>
      </c>
      <c r="E279" s="5" t="s">
        <v>24</v>
      </c>
      <c r="F279" s="6" t="s">
        <v>533</v>
      </c>
      <c r="G279" s="6" t="str">
        <f t="shared" si="6"/>
        <v>Lebanon</v>
      </c>
      <c r="H279" s="6" t="s">
        <v>400</v>
      </c>
      <c r="I279" s="6" t="s">
        <v>534</v>
      </c>
      <c r="J279" s="6">
        <v>7</v>
      </c>
      <c r="K279" s="6">
        <v>1</v>
      </c>
      <c r="L279" s="6">
        <v>0</v>
      </c>
      <c r="M279" s="6">
        <f t="shared" si="9"/>
        <v>1</v>
      </c>
      <c r="N279" s="6">
        <f t="shared" si="10"/>
        <v>6</v>
      </c>
      <c r="O279" s="7">
        <f t="shared" si="11"/>
        <v>0.8571428571428571</v>
      </c>
    </row>
    <row r="280" spans="1:15" ht="13.2" x14ac:dyDescent="0.25">
      <c r="A280" s="3">
        <v>11931</v>
      </c>
      <c r="B280" s="4">
        <f t="shared" si="7"/>
        <v>1932</v>
      </c>
      <c r="C280" s="4">
        <f t="shared" si="8"/>
        <v>1930</v>
      </c>
      <c r="D280" s="4" t="s">
        <v>23</v>
      </c>
      <c r="E280" s="5" t="s">
        <v>24</v>
      </c>
      <c r="F280" s="6" t="s">
        <v>535</v>
      </c>
      <c r="G280" s="6" t="str">
        <f t="shared" si="6"/>
        <v>Germany</v>
      </c>
      <c r="H280" s="6" t="s">
        <v>536</v>
      </c>
      <c r="I280" s="6" t="s">
        <v>537</v>
      </c>
      <c r="J280" s="6">
        <v>2</v>
      </c>
      <c r="K280" s="6">
        <v>2</v>
      </c>
      <c r="L280" s="6">
        <v>0</v>
      </c>
      <c r="M280" s="6">
        <f t="shared" si="9"/>
        <v>2</v>
      </c>
      <c r="N280" s="6">
        <f t="shared" si="10"/>
        <v>0</v>
      </c>
      <c r="O280" s="7">
        <f t="shared" si="11"/>
        <v>0</v>
      </c>
    </row>
    <row r="281" spans="1:15" ht="13.2" x14ac:dyDescent="0.25">
      <c r="A281" s="3">
        <v>11940</v>
      </c>
      <c r="B281" s="4">
        <f t="shared" si="7"/>
        <v>1932</v>
      </c>
      <c r="C281" s="4">
        <f t="shared" si="8"/>
        <v>1930</v>
      </c>
      <c r="D281" s="4" t="s">
        <v>15</v>
      </c>
      <c r="E281" s="5" t="s">
        <v>538</v>
      </c>
      <c r="F281" s="6" t="s">
        <v>539</v>
      </c>
      <c r="G281" s="6" t="str">
        <f t="shared" si="6"/>
        <v>Texas</v>
      </c>
      <c r="H281" s="6" t="s">
        <v>480</v>
      </c>
      <c r="I281" s="6" t="s">
        <v>540</v>
      </c>
      <c r="J281" s="6">
        <v>4</v>
      </c>
      <c r="K281" s="6">
        <v>3</v>
      </c>
      <c r="L281" s="6">
        <v>0</v>
      </c>
      <c r="M281" s="6">
        <f t="shared" si="9"/>
        <v>3</v>
      </c>
      <c r="N281" s="6">
        <f t="shared" si="10"/>
        <v>1</v>
      </c>
      <c r="O281" s="7">
        <f t="shared" si="11"/>
        <v>0.25</v>
      </c>
    </row>
    <row r="282" spans="1:15" ht="13.2" x14ac:dyDescent="0.25">
      <c r="A282" s="3">
        <v>11949</v>
      </c>
      <c r="B282" s="4">
        <f t="shared" si="7"/>
        <v>1932</v>
      </c>
      <c r="C282" s="4">
        <f t="shared" si="8"/>
        <v>1930</v>
      </c>
      <c r="D282" s="4" t="s">
        <v>15</v>
      </c>
      <c r="E282" s="5" t="s">
        <v>24</v>
      </c>
      <c r="F282" s="6" t="s">
        <v>541</v>
      </c>
      <c r="G282" s="6" t="str">
        <f t="shared" si="6"/>
        <v>England</v>
      </c>
      <c r="H282" s="6" t="s">
        <v>201</v>
      </c>
      <c r="I282" s="6" t="s">
        <v>542</v>
      </c>
      <c r="J282" s="6">
        <v>2</v>
      </c>
      <c r="K282" s="6">
        <v>1</v>
      </c>
      <c r="L282" s="6">
        <v>0</v>
      </c>
      <c r="M282" s="6">
        <f t="shared" si="9"/>
        <v>1</v>
      </c>
      <c r="N282" s="6">
        <f t="shared" si="10"/>
        <v>1</v>
      </c>
      <c r="O282" s="7">
        <f t="shared" si="11"/>
        <v>0.5</v>
      </c>
    </row>
    <row r="283" spans="1:15" ht="13.2" x14ac:dyDescent="0.25">
      <c r="A283" s="3">
        <v>11950</v>
      </c>
      <c r="B283" s="4">
        <f t="shared" si="7"/>
        <v>1932</v>
      </c>
      <c r="C283" s="4">
        <f t="shared" si="8"/>
        <v>1930</v>
      </c>
      <c r="D283" s="4" t="s">
        <v>15</v>
      </c>
      <c r="E283" s="5" t="s">
        <v>24</v>
      </c>
      <c r="F283" s="6" t="s">
        <v>543</v>
      </c>
      <c r="G283" s="6" t="str">
        <f t="shared" si="6"/>
        <v>Australia</v>
      </c>
      <c r="H283" s="6" t="s">
        <v>544</v>
      </c>
      <c r="I283" s="6" t="s">
        <v>545</v>
      </c>
      <c r="J283" s="6">
        <v>3</v>
      </c>
      <c r="K283" s="6">
        <v>3</v>
      </c>
      <c r="L283" s="6">
        <v>0</v>
      </c>
      <c r="M283" s="6">
        <f t="shared" si="9"/>
        <v>3</v>
      </c>
      <c r="N283" s="6">
        <f t="shared" si="10"/>
        <v>0</v>
      </c>
      <c r="O283" s="7">
        <f t="shared" si="11"/>
        <v>0</v>
      </c>
    </row>
    <row r="284" spans="1:15" ht="13.2" x14ac:dyDescent="0.25">
      <c r="A284" s="3">
        <v>11974</v>
      </c>
      <c r="B284" s="4">
        <f t="shared" si="7"/>
        <v>1932</v>
      </c>
      <c r="C284" s="4">
        <f t="shared" si="8"/>
        <v>1930</v>
      </c>
      <c r="D284" s="4" t="s">
        <v>31</v>
      </c>
      <c r="E284" s="5" t="s">
        <v>24</v>
      </c>
      <c r="F284" s="6" t="s">
        <v>546</v>
      </c>
      <c r="G284" s="6" t="str">
        <f t="shared" si="6"/>
        <v>Mauritania</v>
      </c>
      <c r="H284" s="6" t="s">
        <v>110</v>
      </c>
      <c r="I284" s="6" t="s">
        <v>416</v>
      </c>
      <c r="J284" s="6">
        <v>1</v>
      </c>
      <c r="K284" s="6">
        <v>1</v>
      </c>
      <c r="L284" s="6">
        <v>0</v>
      </c>
      <c r="M284" s="6">
        <f t="shared" si="9"/>
        <v>1</v>
      </c>
      <c r="N284" s="6">
        <f t="shared" si="10"/>
        <v>0</v>
      </c>
      <c r="O284" s="7">
        <f t="shared" si="11"/>
        <v>0</v>
      </c>
    </row>
    <row r="285" spans="1:15" ht="13.2" x14ac:dyDescent="0.25">
      <c r="A285" s="3">
        <v>11988</v>
      </c>
      <c r="B285" s="4">
        <f t="shared" si="7"/>
        <v>1932</v>
      </c>
      <c r="C285" s="4">
        <f t="shared" si="8"/>
        <v>1930</v>
      </c>
      <c r="D285" s="4" t="s">
        <v>31</v>
      </c>
      <c r="E285" s="5" t="s">
        <v>24</v>
      </c>
      <c r="F285" s="6" t="s">
        <v>547</v>
      </c>
      <c r="G285" s="6" t="str">
        <f t="shared" si="6"/>
        <v>Bolivia</v>
      </c>
      <c r="H285" s="6" t="s">
        <v>548</v>
      </c>
      <c r="I285" s="6" t="s">
        <v>549</v>
      </c>
      <c r="J285" s="6">
        <v>2</v>
      </c>
      <c r="K285" s="6">
        <v>2</v>
      </c>
      <c r="L285" s="6">
        <v>0</v>
      </c>
      <c r="M285" s="6">
        <f t="shared" si="9"/>
        <v>2</v>
      </c>
      <c r="N285" s="6">
        <f t="shared" si="10"/>
        <v>0</v>
      </c>
      <c r="O285" s="7">
        <f t="shared" si="11"/>
        <v>0</v>
      </c>
    </row>
    <row r="286" spans="1:15" ht="13.2" x14ac:dyDescent="0.25">
      <c r="A286" s="3">
        <v>11991</v>
      </c>
      <c r="B286" s="4">
        <f t="shared" si="7"/>
        <v>1932</v>
      </c>
      <c r="C286" s="4">
        <f t="shared" si="8"/>
        <v>1930</v>
      </c>
      <c r="D286" s="4" t="s">
        <v>31</v>
      </c>
      <c r="E286" s="5" t="s">
        <v>24</v>
      </c>
      <c r="F286" s="6" t="s">
        <v>550</v>
      </c>
      <c r="G286" s="6" t="str">
        <f t="shared" si="6"/>
        <v>England</v>
      </c>
      <c r="H286" s="6" t="s">
        <v>212</v>
      </c>
      <c r="I286" s="6" t="s">
        <v>551</v>
      </c>
      <c r="J286" s="6">
        <v>2</v>
      </c>
      <c r="K286" s="6">
        <v>2</v>
      </c>
      <c r="L286" s="6">
        <v>0</v>
      </c>
      <c r="M286" s="6">
        <f t="shared" si="9"/>
        <v>2</v>
      </c>
      <c r="N286" s="6">
        <f t="shared" si="10"/>
        <v>0</v>
      </c>
      <c r="O286" s="7">
        <f t="shared" si="11"/>
        <v>0</v>
      </c>
    </row>
    <row r="287" spans="1:15" ht="13.2" x14ac:dyDescent="0.25">
      <c r="A287" s="3">
        <v>11995</v>
      </c>
      <c r="B287" s="4">
        <f t="shared" si="7"/>
        <v>1932</v>
      </c>
      <c r="C287" s="4">
        <f t="shared" si="8"/>
        <v>1930</v>
      </c>
      <c r="D287" s="4" t="s">
        <v>46</v>
      </c>
      <c r="E287" s="5" t="s">
        <v>24</v>
      </c>
      <c r="F287" s="6" t="s">
        <v>552</v>
      </c>
      <c r="G287" s="6" t="str">
        <f t="shared" si="6"/>
        <v>Germany</v>
      </c>
      <c r="H287" s="6" t="s">
        <v>212</v>
      </c>
      <c r="I287" s="6" t="s">
        <v>97</v>
      </c>
      <c r="J287" s="6">
        <v>5</v>
      </c>
      <c r="K287" s="6">
        <v>5</v>
      </c>
      <c r="L287" s="6">
        <v>0</v>
      </c>
      <c r="M287" s="6">
        <f t="shared" si="9"/>
        <v>5</v>
      </c>
      <c r="N287" s="6">
        <f t="shared" si="10"/>
        <v>0</v>
      </c>
      <c r="O287" s="7">
        <f t="shared" si="11"/>
        <v>0</v>
      </c>
    </row>
    <row r="288" spans="1:15" ht="13.2" x14ac:dyDescent="0.25">
      <c r="A288" s="3">
        <v>12018</v>
      </c>
      <c r="B288" s="4">
        <f t="shared" si="7"/>
        <v>1932</v>
      </c>
      <c r="C288" s="4">
        <f t="shared" si="8"/>
        <v>1930</v>
      </c>
      <c r="D288" s="4" t="s">
        <v>46</v>
      </c>
      <c r="E288" s="5" t="s">
        <v>24</v>
      </c>
      <c r="F288" s="6" t="s">
        <v>553</v>
      </c>
      <c r="G288" s="6" t="str">
        <f t="shared" si="6"/>
        <v>Arkansas</v>
      </c>
      <c r="H288" s="6" t="s">
        <v>554</v>
      </c>
      <c r="I288" s="6" t="s">
        <v>555</v>
      </c>
      <c r="J288" s="6">
        <v>2</v>
      </c>
      <c r="K288" s="6">
        <v>2</v>
      </c>
      <c r="L288" s="6">
        <v>0</v>
      </c>
      <c r="M288" s="6">
        <f t="shared" si="9"/>
        <v>2</v>
      </c>
      <c r="N288" s="6">
        <f t="shared" si="10"/>
        <v>0</v>
      </c>
      <c r="O288" s="7">
        <f t="shared" si="11"/>
        <v>0</v>
      </c>
    </row>
    <row r="289" spans="1:15" ht="13.2" x14ac:dyDescent="0.25">
      <c r="A289" s="3">
        <v>12037</v>
      </c>
      <c r="B289" s="4">
        <f t="shared" si="7"/>
        <v>1932</v>
      </c>
      <c r="C289" s="4">
        <f t="shared" si="8"/>
        <v>1930</v>
      </c>
      <c r="D289" s="4" t="s">
        <v>72</v>
      </c>
      <c r="E289" s="5" t="s">
        <v>24</v>
      </c>
      <c r="F289" s="6" t="s">
        <v>395</v>
      </c>
      <c r="G289" s="6" t="str">
        <f t="shared" si="6"/>
        <v>Texas</v>
      </c>
      <c r="H289" s="6" t="s">
        <v>459</v>
      </c>
      <c r="I289" s="6" t="s">
        <v>556</v>
      </c>
      <c r="J289" s="6">
        <v>2</v>
      </c>
      <c r="K289" s="6">
        <v>2</v>
      </c>
      <c r="L289" s="6">
        <v>0</v>
      </c>
      <c r="M289" s="6">
        <f t="shared" si="9"/>
        <v>2</v>
      </c>
      <c r="N289" s="6">
        <f t="shared" si="10"/>
        <v>0</v>
      </c>
      <c r="O289" s="7">
        <f t="shared" si="11"/>
        <v>0</v>
      </c>
    </row>
    <row r="290" spans="1:15" ht="13.2" x14ac:dyDescent="0.25">
      <c r="A290" s="3">
        <v>12037</v>
      </c>
      <c r="B290" s="4">
        <f t="shared" si="7"/>
        <v>1932</v>
      </c>
      <c r="C290" s="4">
        <f t="shared" si="8"/>
        <v>1930</v>
      </c>
      <c r="D290" s="4" t="s">
        <v>72</v>
      </c>
      <c r="E290" s="5" t="s">
        <v>24</v>
      </c>
      <c r="F290" s="6" t="s">
        <v>557</v>
      </c>
      <c r="G290" s="6" t="str">
        <f t="shared" si="6"/>
        <v>Colorado</v>
      </c>
      <c r="H290" s="6" t="s">
        <v>267</v>
      </c>
      <c r="I290" s="6" t="s">
        <v>268</v>
      </c>
      <c r="J290" s="6">
        <v>1</v>
      </c>
      <c r="K290" s="6">
        <v>1</v>
      </c>
      <c r="L290" s="6">
        <v>0</v>
      </c>
      <c r="M290" s="6">
        <f t="shared" si="9"/>
        <v>1</v>
      </c>
      <c r="N290" s="6">
        <f t="shared" si="10"/>
        <v>0</v>
      </c>
      <c r="O290" s="7">
        <f t="shared" si="11"/>
        <v>0</v>
      </c>
    </row>
    <row r="291" spans="1:15" ht="13.2" x14ac:dyDescent="0.25">
      <c r="A291" s="3">
        <v>12049</v>
      </c>
      <c r="B291" s="4">
        <f t="shared" si="7"/>
        <v>1932</v>
      </c>
      <c r="C291" s="4">
        <f t="shared" si="8"/>
        <v>1930</v>
      </c>
      <c r="D291" s="4" t="s">
        <v>72</v>
      </c>
      <c r="E291" s="5" t="s">
        <v>24</v>
      </c>
      <c r="F291" s="6" t="s">
        <v>558</v>
      </c>
      <c r="G291" s="6" t="str">
        <f t="shared" si="6"/>
        <v>Australia</v>
      </c>
      <c r="H291" s="6" t="s">
        <v>559</v>
      </c>
      <c r="I291" s="6" t="s">
        <v>560</v>
      </c>
      <c r="J291" s="6">
        <v>2</v>
      </c>
      <c r="K291" s="6">
        <v>2</v>
      </c>
      <c r="L291" s="6">
        <v>0</v>
      </c>
      <c r="M291" s="6">
        <f t="shared" si="9"/>
        <v>2</v>
      </c>
      <c r="N291" s="6">
        <f t="shared" si="10"/>
        <v>0</v>
      </c>
      <c r="O291" s="7">
        <f t="shared" si="11"/>
        <v>0</v>
      </c>
    </row>
    <row r="292" spans="1:15" ht="13.2" x14ac:dyDescent="0.25">
      <c r="A292" s="3">
        <v>12064</v>
      </c>
      <c r="B292" s="4">
        <f t="shared" si="7"/>
        <v>1933</v>
      </c>
      <c r="C292" s="4">
        <f t="shared" si="8"/>
        <v>1930</v>
      </c>
      <c r="D292" s="4" t="s">
        <v>132</v>
      </c>
      <c r="E292" s="5" t="s">
        <v>24</v>
      </c>
      <c r="F292" s="6" t="s">
        <v>338</v>
      </c>
      <c r="G292" s="6" t="str">
        <f t="shared" si="6"/>
        <v>Algiers</v>
      </c>
      <c r="H292" s="6" t="s">
        <v>110</v>
      </c>
      <c r="I292" s="6" t="s">
        <v>534</v>
      </c>
      <c r="J292" s="6">
        <v>1</v>
      </c>
      <c r="K292" s="6">
        <v>1</v>
      </c>
      <c r="L292" s="6">
        <v>0</v>
      </c>
      <c r="M292" s="6">
        <f t="shared" si="9"/>
        <v>1</v>
      </c>
      <c r="N292" s="6">
        <f t="shared" si="10"/>
        <v>0</v>
      </c>
      <c r="O292" s="7">
        <f t="shared" si="11"/>
        <v>0</v>
      </c>
    </row>
    <row r="293" spans="1:15" ht="13.2" x14ac:dyDescent="0.25">
      <c r="A293" s="3">
        <v>12068</v>
      </c>
      <c r="B293" s="4">
        <f t="shared" si="7"/>
        <v>1933</v>
      </c>
      <c r="C293" s="4">
        <f t="shared" si="8"/>
        <v>1930</v>
      </c>
      <c r="D293" s="4" t="s">
        <v>132</v>
      </c>
      <c r="E293" s="5" t="s">
        <v>24</v>
      </c>
      <c r="F293" s="6" t="s">
        <v>86</v>
      </c>
      <c r="G293" s="6" t="str">
        <f t="shared" si="6"/>
        <v>New Jersey</v>
      </c>
      <c r="H293" s="6" t="s">
        <v>561</v>
      </c>
      <c r="I293" s="6" t="s">
        <v>562</v>
      </c>
      <c r="J293" s="6">
        <v>2</v>
      </c>
      <c r="K293" s="6">
        <v>2</v>
      </c>
      <c r="L293" s="6">
        <v>0</v>
      </c>
      <c r="M293" s="6">
        <f t="shared" si="9"/>
        <v>2</v>
      </c>
      <c r="N293" s="6">
        <f t="shared" si="10"/>
        <v>0</v>
      </c>
      <c r="O293" s="7">
        <f t="shared" si="11"/>
        <v>0</v>
      </c>
    </row>
    <row r="294" spans="1:15" ht="13.2" x14ac:dyDescent="0.25">
      <c r="A294" s="3">
        <v>12074</v>
      </c>
      <c r="B294" s="4">
        <f t="shared" si="7"/>
        <v>1933</v>
      </c>
      <c r="C294" s="4">
        <f t="shared" si="8"/>
        <v>1930</v>
      </c>
      <c r="D294" s="4" t="s">
        <v>132</v>
      </c>
      <c r="E294" s="5" t="s">
        <v>24</v>
      </c>
      <c r="F294" s="6" t="s">
        <v>563</v>
      </c>
      <c r="G294" s="6" t="str">
        <f t="shared" si="6"/>
        <v>Georgia</v>
      </c>
      <c r="H294" s="6" t="s">
        <v>480</v>
      </c>
      <c r="I294" s="6" t="s">
        <v>564</v>
      </c>
      <c r="J294" s="6">
        <v>1</v>
      </c>
      <c r="K294" s="6">
        <v>1</v>
      </c>
      <c r="L294" s="6">
        <v>0</v>
      </c>
      <c r="M294" s="6">
        <f t="shared" si="9"/>
        <v>1</v>
      </c>
      <c r="N294" s="6">
        <f t="shared" si="10"/>
        <v>0</v>
      </c>
      <c r="O294" s="7">
        <f t="shared" si="11"/>
        <v>0</v>
      </c>
    </row>
    <row r="295" spans="1:15" ht="13.2" x14ac:dyDescent="0.25">
      <c r="A295" s="3">
        <v>12074</v>
      </c>
      <c r="B295" s="4">
        <f t="shared" si="7"/>
        <v>1933</v>
      </c>
      <c r="C295" s="4">
        <f t="shared" si="8"/>
        <v>1930</v>
      </c>
      <c r="D295" s="4" t="s">
        <v>132</v>
      </c>
      <c r="E295" s="5">
        <v>8.819444444444445E-2</v>
      </c>
      <c r="F295" s="6" t="s">
        <v>565</v>
      </c>
      <c r="G295" s="6" t="str">
        <f t="shared" si="6"/>
        <v>Texas</v>
      </c>
      <c r="H295" s="6" t="s">
        <v>480</v>
      </c>
      <c r="I295" s="6" t="s">
        <v>564</v>
      </c>
      <c r="J295" s="6">
        <v>1</v>
      </c>
      <c r="K295" s="6">
        <v>1</v>
      </c>
      <c r="L295" s="6">
        <v>0</v>
      </c>
      <c r="M295" s="6">
        <f t="shared" si="9"/>
        <v>1</v>
      </c>
      <c r="N295" s="6">
        <f t="shared" si="10"/>
        <v>0</v>
      </c>
      <c r="O295" s="7">
        <f t="shared" si="11"/>
        <v>0</v>
      </c>
    </row>
    <row r="296" spans="1:15" ht="13.2" x14ac:dyDescent="0.25">
      <c r="A296" s="3">
        <v>12078</v>
      </c>
      <c r="B296" s="4">
        <f t="shared" si="7"/>
        <v>1933</v>
      </c>
      <c r="C296" s="4">
        <f t="shared" si="8"/>
        <v>1930</v>
      </c>
      <c r="D296" s="4" t="s">
        <v>132</v>
      </c>
      <c r="E296" s="5" t="s">
        <v>24</v>
      </c>
      <c r="F296" s="6" t="s">
        <v>566</v>
      </c>
      <c r="G296" s="6" t="str">
        <f t="shared" si="6"/>
        <v>Oregon</v>
      </c>
      <c r="H296" s="6" t="s">
        <v>222</v>
      </c>
      <c r="I296" s="6" t="s">
        <v>567</v>
      </c>
      <c r="J296" s="6">
        <v>3</v>
      </c>
      <c r="K296" s="6">
        <v>1</v>
      </c>
      <c r="L296" s="6">
        <v>0</v>
      </c>
      <c r="M296" s="6">
        <f t="shared" si="9"/>
        <v>1</v>
      </c>
      <c r="N296" s="6">
        <f t="shared" si="10"/>
        <v>2</v>
      </c>
      <c r="O296" s="7">
        <f t="shared" si="11"/>
        <v>0.66666666666666663</v>
      </c>
    </row>
    <row r="297" spans="1:15" ht="13.2" x14ac:dyDescent="0.25">
      <c r="A297" s="3">
        <v>12124</v>
      </c>
      <c r="B297" s="4">
        <f t="shared" si="7"/>
        <v>1933</v>
      </c>
      <c r="C297" s="4">
        <f t="shared" si="8"/>
        <v>1930</v>
      </c>
      <c r="D297" s="4" t="s">
        <v>34</v>
      </c>
      <c r="E297" s="5" t="s">
        <v>24</v>
      </c>
      <c r="F297" s="6" t="s">
        <v>568</v>
      </c>
      <c r="G297" s="6" t="str">
        <f t="shared" si="6"/>
        <v>Argentina</v>
      </c>
      <c r="H297" s="6" t="s">
        <v>569</v>
      </c>
      <c r="I297" s="6" t="s">
        <v>570</v>
      </c>
      <c r="J297" s="6">
        <v>2</v>
      </c>
      <c r="K297" s="6">
        <v>2</v>
      </c>
      <c r="L297" s="6">
        <v>0</v>
      </c>
      <c r="M297" s="6">
        <f t="shared" si="9"/>
        <v>2</v>
      </c>
      <c r="N297" s="6">
        <f t="shared" si="10"/>
        <v>0</v>
      </c>
      <c r="O297" s="7">
        <f t="shared" si="11"/>
        <v>0</v>
      </c>
    </row>
    <row r="298" spans="1:15" ht="13.2" x14ac:dyDescent="0.25">
      <c r="A298" s="3">
        <v>12138</v>
      </c>
      <c r="B298" s="4">
        <f t="shared" si="7"/>
        <v>1933</v>
      </c>
      <c r="C298" s="4">
        <f t="shared" si="8"/>
        <v>1930</v>
      </c>
      <c r="D298" s="4" t="s">
        <v>34</v>
      </c>
      <c r="E298" s="5">
        <v>0.83819444444444446</v>
      </c>
      <c r="F298" s="6" t="s">
        <v>571</v>
      </c>
      <c r="G298" s="6" t="str">
        <f t="shared" si="6"/>
        <v>California</v>
      </c>
      <c r="H298" s="6" t="s">
        <v>572</v>
      </c>
      <c r="I298" s="6" t="s">
        <v>489</v>
      </c>
      <c r="J298" s="6">
        <v>3</v>
      </c>
      <c r="K298" s="6">
        <v>3</v>
      </c>
      <c r="L298" s="6">
        <v>11</v>
      </c>
      <c r="M298" s="6">
        <f t="shared" si="9"/>
        <v>14</v>
      </c>
      <c r="N298" s="6">
        <f t="shared" si="10"/>
        <v>0</v>
      </c>
      <c r="O298" s="7">
        <f t="shared" si="11"/>
        <v>0</v>
      </c>
    </row>
    <row r="299" spans="1:15" ht="13.2" x14ac:dyDescent="0.25">
      <c r="A299" s="3">
        <v>12141</v>
      </c>
      <c r="B299" s="4">
        <f t="shared" si="7"/>
        <v>1933</v>
      </c>
      <c r="C299" s="4">
        <f t="shared" si="8"/>
        <v>1930</v>
      </c>
      <c r="D299" s="4" t="s">
        <v>34</v>
      </c>
      <c r="E299" s="5">
        <v>0.60416666666666663</v>
      </c>
      <c r="F299" s="6" t="s">
        <v>573</v>
      </c>
      <c r="G299" s="6" t="str">
        <f t="shared" si="6"/>
        <v>Belgium</v>
      </c>
      <c r="H299" s="6" t="s">
        <v>186</v>
      </c>
      <c r="I299" s="6" t="s">
        <v>574</v>
      </c>
      <c r="J299" s="6">
        <v>15</v>
      </c>
      <c r="K299" s="6">
        <v>15</v>
      </c>
      <c r="L299" s="6">
        <v>0</v>
      </c>
      <c r="M299" s="6">
        <f t="shared" si="9"/>
        <v>15</v>
      </c>
      <c r="N299" s="6">
        <f t="shared" si="10"/>
        <v>0</v>
      </c>
      <c r="O299" s="7">
        <f t="shared" si="11"/>
        <v>0</v>
      </c>
    </row>
    <row r="300" spans="1:15" ht="13.2" x14ac:dyDescent="0.25">
      <c r="A300" s="3">
        <v>12147</v>
      </c>
      <c r="B300" s="4">
        <f t="shared" si="7"/>
        <v>1933</v>
      </c>
      <c r="C300" s="4">
        <f t="shared" si="8"/>
        <v>1930</v>
      </c>
      <c r="D300" s="4" t="s">
        <v>65</v>
      </c>
      <c r="E300" s="5" t="s">
        <v>24</v>
      </c>
      <c r="F300" s="6" t="s">
        <v>575</v>
      </c>
      <c r="G300" s="6" t="str">
        <f t="shared" si="6"/>
        <v>Germany</v>
      </c>
      <c r="H300" s="6" t="s">
        <v>212</v>
      </c>
      <c r="I300" s="6" t="s">
        <v>97</v>
      </c>
      <c r="J300" s="6">
        <v>2</v>
      </c>
      <c r="K300" s="6">
        <v>1</v>
      </c>
      <c r="L300" s="6">
        <v>0</v>
      </c>
      <c r="M300" s="6">
        <f t="shared" si="9"/>
        <v>1</v>
      </c>
      <c r="N300" s="6">
        <f t="shared" si="10"/>
        <v>1</v>
      </c>
      <c r="O300" s="7">
        <f t="shared" si="11"/>
        <v>0.5</v>
      </c>
    </row>
    <row r="301" spans="1:15" ht="13.2" x14ac:dyDescent="0.25">
      <c r="A301" s="3">
        <v>12148</v>
      </c>
      <c r="B301" s="4">
        <f t="shared" si="7"/>
        <v>1933</v>
      </c>
      <c r="C301" s="4">
        <f t="shared" si="8"/>
        <v>1930</v>
      </c>
      <c r="D301" s="4" t="s">
        <v>65</v>
      </c>
      <c r="E301" s="5">
        <v>0.52083333333333337</v>
      </c>
      <c r="F301" s="6" t="s">
        <v>576</v>
      </c>
      <c r="G301" s="6" t="str">
        <f t="shared" si="6"/>
        <v>New Jersey</v>
      </c>
      <c r="H301" s="6" t="s">
        <v>21</v>
      </c>
      <c r="I301" s="6" t="s">
        <v>577</v>
      </c>
      <c r="J301" s="6">
        <v>76</v>
      </c>
      <c r="K301" s="6">
        <v>73</v>
      </c>
      <c r="L301" s="6">
        <v>0</v>
      </c>
      <c r="M301" s="6">
        <f t="shared" si="9"/>
        <v>73</v>
      </c>
      <c r="N301" s="6">
        <f t="shared" si="10"/>
        <v>3</v>
      </c>
      <c r="O301" s="7">
        <f t="shared" si="11"/>
        <v>3.9473684210526314E-2</v>
      </c>
    </row>
    <row r="302" spans="1:15" ht="13.2" x14ac:dyDescent="0.25">
      <c r="A302" s="3">
        <v>12167</v>
      </c>
      <c r="B302" s="4">
        <f t="shared" si="7"/>
        <v>1933</v>
      </c>
      <c r="C302" s="4">
        <f t="shared" si="8"/>
        <v>1930</v>
      </c>
      <c r="D302" s="4" t="s">
        <v>65</v>
      </c>
      <c r="E302" s="5" t="s">
        <v>24</v>
      </c>
      <c r="F302" s="6" t="s">
        <v>578</v>
      </c>
      <c r="G302" s="6" t="str">
        <f t="shared" si="6"/>
        <v>Italy</v>
      </c>
      <c r="H302" s="6" t="s">
        <v>400</v>
      </c>
      <c r="I302" s="6" t="s">
        <v>579</v>
      </c>
      <c r="J302" s="6">
        <v>6</v>
      </c>
      <c r="K302" s="6">
        <v>6</v>
      </c>
      <c r="L302" s="6">
        <v>0</v>
      </c>
      <c r="M302" s="6">
        <f t="shared" si="9"/>
        <v>6</v>
      </c>
      <c r="N302" s="6">
        <f t="shared" si="10"/>
        <v>0</v>
      </c>
      <c r="O302" s="7">
        <f t="shared" si="11"/>
        <v>0</v>
      </c>
    </row>
    <row r="303" spans="1:15" ht="13.2" x14ac:dyDescent="0.25">
      <c r="A303" s="3">
        <v>12173</v>
      </c>
      <c r="B303" s="4">
        <f t="shared" si="7"/>
        <v>1933</v>
      </c>
      <c r="C303" s="4">
        <f t="shared" si="8"/>
        <v>1930</v>
      </c>
      <c r="D303" s="4" t="s">
        <v>65</v>
      </c>
      <c r="E303" s="5" t="s">
        <v>24</v>
      </c>
      <c r="F303" s="6" t="s">
        <v>580</v>
      </c>
      <c r="G303" s="6" t="str">
        <f t="shared" si="6"/>
        <v>Germany</v>
      </c>
      <c r="H303" s="6" t="s">
        <v>581</v>
      </c>
      <c r="I303" s="6" t="s">
        <v>466</v>
      </c>
      <c r="J303" s="6">
        <v>4</v>
      </c>
      <c r="K303" s="6">
        <v>4</v>
      </c>
      <c r="L303" s="6">
        <v>0</v>
      </c>
      <c r="M303" s="6">
        <f t="shared" si="9"/>
        <v>4</v>
      </c>
      <c r="N303" s="6">
        <f t="shared" si="10"/>
        <v>0</v>
      </c>
      <c r="O303" s="7">
        <f t="shared" si="11"/>
        <v>0</v>
      </c>
    </row>
    <row r="304" spans="1:15" ht="13.2" x14ac:dyDescent="0.25">
      <c r="A304" s="3">
        <v>12183</v>
      </c>
      <c r="B304" s="4">
        <f t="shared" si="7"/>
        <v>1933</v>
      </c>
      <c r="C304" s="4">
        <f t="shared" si="8"/>
        <v>1930</v>
      </c>
      <c r="D304" s="4" t="s">
        <v>55</v>
      </c>
      <c r="E304" s="5" t="s">
        <v>24</v>
      </c>
      <c r="F304" s="6" t="s">
        <v>582</v>
      </c>
      <c r="G304" s="6" t="str">
        <f t="shared" si="6"/>
        <v>Spain</v>
      </c>
      <c r="H304" s="6" t="s">
        <v>583</v>
      </c>
      <c r="I304" s="6" t="s">
        <v>584</v>
      </c>
      <c r="J304" s="6">
        <v>6</v>
      </c>
      <c r="K304" s="6">
        <v>6</v>
      </c>
      <c r="L304" s="6">
        <v>0</v>
      </c>
      <c r="M304" s="6">
        <f t="shared" si="9"/>
        <v>6</v>
      </c>
      <c r="N304" s="6">
        <f t="shared" si="10"/>
        <v>0</v>
      </c>
      <c r="O304" s="7">
        <f t="shared" si="11"/>
        <v>0</v>
      </c>
    </row>
    <row r="305" spans="1:15" ht="13.2" x14ac:dyDescent="0.25">
      <c r="A305" s="3">
        <v>12207</v>
      </c>
      <c r="B305" s="4">
        <f t="shared" si="7"/>
        <v>1933</v>
      </c>
      <c r="C305" s="4">
        <f t="shared" si="8"/>
        <v>1930</v>
      </c>
      <c r="D305" s="4" t="s">
        <v>58</v>
      </c>
      <c r="E305" s="5" t="s">
        <v>24</v>
      </c>
      <c r="F305" s="6" t="s">
        <v>585</v>
      </c>
      <c r="G305" s="6" t="str">
        <f t="shared" si="6"/>
        <v>Virginia</v>
      </c>
      <c r="H305" s="6" t="s">
        <v>561</v>
      </c>
      <c r="I305" s="6" t="s">
        <v>586</v>
      </c>
      <c r="J305" s="6">
        <v>1</v>
      </c>
      <c r="K305" s="6">
        <v>1</v>
      </c>
      <c r="L305" s="6">
        <v>0</v>
      </c>
      <c r="M305" s="6">
        <f t="shared" si="9"/>
        <v>1</v>
      </c>
      <c r="N305" s="6">
        <f t="shared" si="10"/>
        <v>0</v>
      </c>
      <c r="O305" s="7">
        <f t="shared" si="11"/>
        <v>0</v>
      </c>
    </row>
    <row r="306" spans="1:15" ht="13.2" x14ac:dyDescent="0.25">
      <c r="A306" s="3">
        <v>12295</v>
      </c>
      <c r="B306" s="4">
        <f t="shared" si="7"/>
        <v>1933</v>
      </c>
      <c r="C306" s="4">
        <f t="shared" si="8"/>
        <v>1930</v>
      </c>
      <c r="D306" s="4" t="s">
        <v>23</v>
      </c>
      <c r="E306" s="5" t="s">
        <v>24</v>
      </c>
      <c r="F306" s="6" t="s">
        <v>587</v>
      </c>
      <c r="G306" s="6" t="str">
        <f t="shared" si="6"/>
        <v>New Mexico</v>
      </c>
      <c r="H306" s="6" t="s">
        <v>459</v>
      </c>
      <c r="I306" s="6" t="s">
        <v>328</v>
      </c>
      <c r="J306" s="6">
        <v>5</v>
      </c>
      <c r="K306" s="6">
        <v>5</v>
      </c>
      <c r="L306" s="6">
        <v>0</v>
      </c>
      <c r="M306" s="6">
        <f t="shared" si="9"/>
        <v>5</v>
      </c>
      <c r="N306" s="6">
        <f t="shared" si="10"/>
        <v>0</v>
      </c>
      <c r="O306" s="7">
        <f t="shared" si="11"/>
        <v>0</v>
      </c>
    </row>
    <row r="307" spans="1:15" ht="13.2" x14ac:dyDescent="0.25">
      <c r="A307" s="3">
        <v>12309</v>
      </c>
      <c r="B307" s="4">
        <f t="shared" si="7"/>
        <v>1933</v>
      </c>
      <c r="C307" s="4">
        <f t="shared" si="8"/>
        <v>1930</v>
      </c>
      <c r="D307" s="4" t="s">
        <v>15</v>
      </c>
      <c r="E307" s="5" t="s">
        <v>24</v>
      </c>
      <c r="F307" s="6" t="s">
        <v>588</v>
      </c>
      <c r="G307" s="6" t="str">
        <f t="shared" si="6"/>
        <v>Yugoslavia</v>
      </c>
      <c r="H307" s="6" t="s">
        <v>589</v>
      </c>
      <c r="I307" s="6" t="s">
        <v>590</v>
      </c>
      <c r="J307" s="6">
        <v>8</v>
      </c>
      <c r="K307" s="6">
        <v>8</v>
      </c>
      <c r="L307" s="6">
        <v>0</v>
      </c>
      <c r="M307" s="6">
        <f t="shared" si="9"/>
        <v>8</v>
      </c>
      <c r="N307" s="6">
        <f t="shared" si="10"/>
        <v>0</v>
      </c>
      <c r="O307" s="7">
        <f t="shared" si="11"/>
        <v>0</v>
      </c>
    </row>
    <row r="308" spans="1:15" ht="13.2" x14ac:dyDescent="0.25">
      <c r="A308" s="3">
        <v>12337</v>
      </c>
      <c r="B308" s="4">
        <f t="shared" si="7"/>
        <v>1933</v>
      </c>
      <c r="C308" s="4">
        <f t="shared" si="8"/>
        <v>1930</v>
      </c>
      <c r="D308" s="4" t="s">
        <v>31</v>
      </c>
      <c r="E308" s="5">
        <v>0.875</v>
      </c>
      <c r="F308" s="6" t="s">
        <v>591</v>
      </c>
      <c r="G308" s="6" t="str">
        <f t="shared" si="6"/>
        <v>Indiana</v>
      </c>
      <c r="H308" s="6" t="s">
        <v>592</v>
      </c>
      <c r="I308" s="6" t="s">
        <v>593</v>
      </c>
      <c r="J308" s="6">
        <v>10</v>
      </c>
      <c r="K308" s="6">
        <v>10</v>
      </c>
      <c r="L308" s="6">
        <v>0</v>
      </c>
      <c r="M308" s="6">
        <f t="shared" si="9"/>
        <v>10</v>
      </c>
      <c r="N308" s="6">
        <f t="shared" si="10"/>
        <v>0</v>
      </c>
      <c r="O308" s="7">
        <f t="shared" si="11"/>
        <v>0</v>
      </c>
    </row>
    <row r="309" spans="1:15" ht="13.2" x14ac:dyDescent="0.25">
      <c r="A309" s="3">
        <v>12358</v>
      </c>
      <c r="B309" s="4">
        <f t="shared" si="7"/>
        <v>1933</v>
      </c>
      <c r="C309" s="4">
        <f t="shared" si="8"/>
        <v>1930</v>
      </c>
      <c r="D309" s="4" t="s">
        <v>31</v>
      </c>
      <c r="E309" s="5" t="s">
        <v>24</v>
      </c>
      <c r="F309" s="6" t="s">
        <v>594</v>
      </c>
      <c r="G309" s="6" t="str">
        <f t="shared" si="6"/>
        <v>France</v>
      </c>
      <c r="H309" s="6" t="s">
        <v>595</v>
      </c>
      <c r="I309" s="6" t="s">
        <v>596</v>
      </c>
      <c r="J309" s="6">
        <v>2</v>
      </c>
      <c r="K309" s="6">
        <v>2</v>
      </c>
      <c r="L309" s="6">
        <v>0</v>
      </c>
      <c r="M309" s="6">
        <f t="shared" si="9"/>
        <v>2</v>
      </c>
      <c r="N309" s="6">
        <f t="shared" si="10"/>
        <v>0</v>
      </c>
      <c r="O309" s="7">
        <f t="shared" si="11"/>
        <v>0</v>
      </c>
    </row>
    <row r="310" spans="1:15" ht="13.2" x14ac:dyDescent="0.25">
      <c r="A310" s="3">
        <v>12367</v>
      </c>
      <c r="B310" s="4">
        <f t="shared" si="7"/>
        <v>1933</v>
      </c>
      <c r="C310" s="4">
        <f t="shared" si="8"/>
        <v>1930</v>
      </c>
      <c r="D310" s="4" t="s">
        <v>46</v>
      </c>
      <c r="E310" s="5">
        <v>0.94097222222222221</v>
      </c>
      <c r="F310" s="6" t="s">
        <v>530</v>
      </c>
      <c r="G310" s="6" t="str">
        <f t="shared" si="6"/>
        <v>Oregon</v>
      </c>
      <c r="H310" s="6" t="s">
        <v>592</v>
      </c>
      <c r="I310" s="6" t="s">
        <v>597</v>
      </c>
      <c r="J310" s="6">
        <v>9</v>
      </c>
      <c r="K310" s="6">
        <v>4</v>
      </c>
      <c r="L310" s="6">
        <v>0</v>
      </c>
      <c r="M310" s="6">
        <f t="shared" si="9"/>
        <v>4</v>
      </c>
      <c r="N310" s="6">
        <f t="shared" si="10"/>
        <v>5</v>
      </c>
      <c r="O310" s="7">
        <f t="shared" si="11"/>
        <v>0.55555555555555558</v>
      </c>
    </row>
    <row r="311" spans="1:15" ht="13.2" x14ac:dyDescent="0.25">
      <c r="A311" s="3">
        <v>12368</v>
      </c>
      <c r="B311" s="4">
        <f t="shared" si="7"/>
        <v>1933</v>
      </c>
      <c r="C311" s="4">
        <f t="shared" si="8"/>
        <v>1930</v>
      </c>
      <c r="D311" s="4" t="s">
        <v>46</v>
      </c>
      <c r="E311" s="5" t="s">
        <v>24</v>
      </c>
      <c r="F311" s="6" t="s">
        <v>598</v>
      </c>
      <c r="G311" s="6" t="str">
        <f t="shared" si="6"/>
        <v>New Mexico</v>
      </c>
      <c r="H311" s="6" t="s">
        <v>459</v>
      </c>
      <c r="I311" s="6" t="s">
        <v>599</v>
      </c>
      <c r="J311" s="6">
        <v>1</v>
      </c>
      <c r="K311" s="6">
        <v>1</v>
      </c>
      <c r="L311" s="6">
        <v>0</v>
      </c>
      <c r="M311" s="6">
        <f t="shared" si="9"/>
        <v>1</v>
      </c>
      <c r="N311" s="6">
        <f t="shared" si="10"/>
        <v>0</v>
      </c>
      <c r="O311" s="7">
        <f t="shared" si="11"/>
        <v>0</v>
      </c>
    </row>
    <row r="312" spans="1:15" ht="13.2" x14ac:dyDescent="0.25">
      <c r="A312" s="3">
        <v>12378</v>
      </c>
      <c r="B312" s="4">
        <f t="shared" si="7"/>
        <v>1933</v>
      </c>
      <c r="C312" s="4">
        <f t="shared" si="8"/>
        <v>1930</v>
      </c>
      <c r="D312" s="4" t="s">
        <v>46</v>
      </c>
      <c r="E312" s="5" t="s">
        <v>24</v>
      </c>
      <c r="F312" s="6" t="s">
        <v>494</v>
      </c>
      <c r="G312" s="6" t="str">
        <f t="shared" si="6"/>
        <v>China</v>
      </c>
      <c r="H312" s="6" t="s">
        <v>445</v>
      </c>
      <c r="I312" s="6" t="s">
        <v>600</v>
      </c>
      <c r="J312" s="6">
        <v>8</v>
      </c>
      <c r="K312" s="6">
        <v>8</v>
      </c>
      <c r="L312" s="6">
        <v>0</v>
      </c>
      <c r="M312" s="6">
        <f t="shared" si="9"/>
        <v>8</v>
      </c>
      <c r="N312" s="6">
        <f t="shared" si="10"/>
        <v>0</v>
      </c>
      <c r="O312" s="7">
        <f t="shared" si="11"/>
        <v>0</v>
      </c>
    </row>
    <row r="313" spans="1:15" ht="13.2" x14ac:dyDescent="0.25">
      <c r="A313" s="3">
        <v>12379</v>
      </c>
      <c r="B313" s="4">
        <f t="shared" si="7"/>
        <v>1933</v>
      </c>
      <c r="C313" s="4">
        <f t="shared" si="8"/>
        <v>1930</v>
      </c>
      <c r="D313" s="4" t="s">
        <v>46</v>
      </c>
      <c r="E313" s="5">
        <v>0.625</v>
      </c>
      <c r="F313" s="6" t="s">
        <v>601</v>
      </c>
      <c r="G313" s="6" t="str">
        <f t="shared" si="6"/>
        <v>Ukraine, USSR</v>
      </c>
      <c r="H313" s="6" t="s">
        <v>602</v>
      </c>
      <c r="I313" s="6" t="s">
        <v>603</v>
      </c>
      <c r="J313" s="6">
        <v>20</v>
      </c>
      <c r="K313" s="6">
        <v>14</v>
      </c>
      <c r="L313" s="6">
        <v>0</v>
      </c>
      <c r="M313" s="6">
        <f t="shared" si="9"/>
        <v>14</v>
      </c>
      <c r="N313" s="6">
        <f t="shared" si="10"/>
        <v>6</v>
      </c>
      <c r="O313" s="7">
        <f t="shared" si="11"/>
        <v>0.3</v>
      </c>
    </row>
    <row r="314" spans="1:15" ht="13.2" x14ac:dyDescent="0.25">
      <c r="A314" s="3">
        <v>12382</v>
      </c>
      <c r="B314" s="4">
        <f t="shared" si="7"/>
        <v>1933</v>
      </c>
      <c r="C314" s="4">
        <f t="shared" si="8"/>
        <v>1930</v>
      </c>
      <c r="D314" s="4" t="s">
        <v>46</v>
      </c>
      <c r="E314" s="5" t="s">
        <v>24</v>
      </c>
      <c r="F314" s="6" t="s">
        <v>604</v>
      </c>
      <c r="G314" s="6" t="str">
        <f t="shared" si="6"/>
        <v>Illinois</v>
      </c>
      <c r="H314" s="6" t="s">
        <v>256</v>
      </c>
      <c r="I314" s="6" t="s">
        <v>597</v>
      </c>
      <c r="J314" s="6">
        <v>2</v>
      </c>
      <c r="K314" s="6">
        <v>2</v>
      </c>
      <c r="L314" s="6">
        <v>0</v>
      </c>
      <c r="M314" s="6">
        <f t="shared" si="9"/>
        <v>2</v>
      </c>
      <c r="N314" s="6">
        <f t="shared" si="10"/>
        <v>0</v>
      </c>
      <c r="O314" s="7">
        <f t="shared" si="11"/>
        <v>0</v>
      </c>
    </row>
    <row r="315" spans="1:15" ht="13.2" x14ac:dyDescent="0.25">
      <c r="A315" s="3">
        <v>12399</v>
      </c>
      <c r="B315" s="4">
        <f t="shared" si="7"/>
        <v>1933</v>
      </c>
      <c r="C315" s="4">
        <f t="shared" si="8"/>
        <v>1930</v>
      </c>
      <c r="D315" s="4" t="s">
        <v>72</v>
      </c>
      <c r="E315" s="5" t="s">
        <v>24</v>
      </c>
      <c r="F315" s="6" t="s">
        <v>605</v>
      </c>
      <c r="G315" s="6" t="str">
        <f t="shared" si="6"/>
        <v>Germany</v>
      </c>
      <c r="H315" s="6" t="s">
        <v>212</v>
      </c>
      <c r="I315" s="6" t="s">
        <v>606</v>
      </c>
      <c r="J315" s="6">
        <v>8</v>
      </c>
      <c r="K315" s="6">
        <v>7</v>
      </c>
      <c r="L315" s="6">
        <v>0</v>
      </c>
      <c r="M315" s="6">
        <f t="shared" si="9"/>
        <v>7</v>
      </c>
      <c r="N315" s="6">
        <f t="shared" si="10"/>
        <v>1</v>
      </c>
      <c r="O315" s="7">
        <f t="shared" si="11"/>
        <v>0.125</v>
      </c>
    </row>
    <row r="316" spans="1:15" ht="13.2" x14ac:dyDescent="0.25">
      <c r="A316" s="3">
        <v>12402</v>
      </c>
      <c r="B316" s="4">
        <f t="shared" si="7"/>
        <v>1933</v>
      </c>
      <c r="C316" s="4">
        <f t="shared" si="8"/>
        <v>1930</v>
      </c>
      <c r="D316" s="4" t="s">
        <v>72</v>
      </c>
      <c r="E316" s="5" t="s">
        <v>24</v>
      </c>
      <c r="F316" s="6" t="s">
        <v>607</v>
      </c>
      <c r="G316" s="6" t="str">
        <f t="shared" si="6"/>
        <v>South Africa</v>
      </c>
      <c r="H316" s="6" t="s">
        <v>491</v>
      </c>
      <c r="I316" s="6" t="s">
        <v>466</v>
      </c>
      <c r="J316" s="6">
        <v>6</v>
      </c>
      <c r="K316" s="6">
        <v>4</v>
      </c>
      <c r="L316" s="6">
        <v>0</v>
      </c>
      <c r="M316" s="6">
        <f t="shared" si="9"/>
        <v>4</v>
      </c>
      <c r="N316" s="6">
        <f t="shared" si="10"/>
        <v>2</v>
      </c>
      <c r="O316" s="7">
        <f t="shared" si="11"/>
        <v>0.33333333333333331</v>
      </c>
    </row>
    <row r="317" spans="1:15" ht="13.2" x14ac:dyDescent="0.25">
      <c r="A317" s="3">
        <v>12418</v>
      </c>
      <c r="B317" s="4">
        <f t="shared" si="7"/>
        <v>1933</v>
      </c>
      <c r="C317" s="4">
        <f t="shared" si="8"/>
        <v>1930</v>
      </c>
      <c r="D317" s="4" t="s">
        <v>72</v>
      </c>
      <c r="E317" s="5" t="s">
        <v>24</v>
      </c>
      <c r="F317" s="6" t="s">
        <v>608</v>
      </c>
      <c r="G317" s="6" t="str">
        <f t="shared" si="6"/>
        <v>Belgium</v>
      </c>
      <c r="H317" s="6" t="s">
        <v>186</v>
      </c>
      <c r="I317" s="6" t="s">
        <v>457</v>
      </c>
      <c r="J317" s="6">
        <v>10</v>
      </c>
      <c r="K317" s="6">
        <v>10</v>
      </c>
      <c r="L317" s="6">
        <v>0</v>
      </c>
      <c r="M317" s="6">
        <f t="shared" si="9"/>
        <v>10</v>
      </c>
      <c r="N317" s="6">
        <f t="shared" si="10"/>
        <v>0</v>
      </c>
      <c r="O317" s="7">
        <f t="shared" si="11"/>
        <v>0</v>
      </c>
    </row>
    <row r="318" spans="1:15" ht="13.2" x14ac:dyDescent="0.25">
      <c r="A318" s="3">
        <v>12434</v>
      </c>
      <c r="B318" s="4">
        <f t="shared" si="7"/>
        <v>1934</v>
      </c>
      <c r="C318" s="4">
        <f t="shared" si="8"/>
        <v>1930</v>
      </c>
      <c r="D318" s="4" t="s">
        <v>132</v>
      </c>
      <c r="E318" s="5">
        <v>0.76041666666666663</v>
      </c>
      <c r="F318" s="6" t="s">
        <v>609</v>
      </c>
      <c r="G318" s="6" t="str">
        <f t="shared" si="6"/>
        <v>France</v>
      </c>
      <c r="H318" s="6" t="s">
        <v>595</v>
      </c>
      <c r="I318" s="6" t="s">
        <v>610</v>
      </c>
      <c r="J318" s="6">
        <v>14</v>
      </c>
      <c r="K318" s="6">
        <v>14</v>
      </c>
      <c r="L318" s="6">
        <v>0</v>
      </c>
      <c r="M318" s="6">
        <f t="shared" si="9"/>
        <v>14</v>
      </c>
      <c r="N318" s="6">
        <f t="shared" si="10"/>
        <v>0</v>
      </c>
      <c r="O318" s="7">
        <f t="shared" si="11"/>
        <v>0</v>
      </c>
    </row>
    <row r="319" spans="1:15" ht="13.2" x14ac:dyDescent="0.25">
      <c r="A319" s="3">
        <v>12439</v>
      </c>
      <c r="B319" s="4">
        <f t="shared" si="7"/>
        <v>1934</v>
      </c>
      <c r="C319" s="4">
        <f t="shared" si="8"/>
        <v>1930</v>
      </c>
      <c r="D319" s="4" t="s">
        <v>132</v>
      </c>
      <c r="E319" s="5" t="s">
        <v>24</v>
      </c>
      <c r="F319" s="6" t="s">
        <v>611</v>
      </c>
      <c r="G319" s="6" t="str">
        <f t="shared" si="6"/>
        <v>France</v>
      </c>
      <c r="H319" s="6" t="s">
        <v>595</v>
      </c>
      <c r="I319" s="6" t="s">
        <v>612</v>
      </c>
      <c r="J319" s="6">
        <v>2</v>
      </c>
      <c r="K319" s="6">
        <v>2</v>
      </c>
      <c r="L319" s="6">
        <v>0</v>
      </c>
      <c r="M319" s="6">
        <f t="shared" si="9"/>
        <v>2</v>
      </c>
      <c r="N319" s="6">
        <f t="shared" si="10"/>
        <v>0</v>
      </c>
      <c r="O319" s="7">
        <f t="shared" si="11"/>
        <v>0</v>
      </c>
    </row>
    <row r="320" spans="1:15" ht="13.2" x14ac:dyDescent="0.25">
      <c r="A320" s="3">
        <v>12473</v>
      </c>
      <c r="B320" s="4">
        <f t="shared" si="7"/>
        <v>1934</v>
      </c>
      <c r="C320" s="4">
        <f t="shared" si="8"/>
        <v>1930</v>
      </c>
      <c r="D320" s="4" t="s">
        <v>111</v>
      </c>
      <c r="E320" s="5">
        <v>8.3333333333333329E-2</v>
      </c>
      <c r="F320" s="6" t="s">
        <v>613</v>
      </c>
      <c r="G320" s="6" t="str">
        <f t="shared" si="6"/>
        <v>Utah</v>
      </c>
      <c r="H320" s="6" t="s">
        <v>614</v>
      </c>
      <c r="I320" s="6" t="s">
        <v>597</v>
      </c>
      <c r="J320" s="6">
        <v>8</v>
      </c>
      <c r="K320" s="6">
        <v>8</v>
      </c>
      <c r="L320" s="6">
        <v>0</v>
      </c>
      <c r="M320" s="6">
        <f t="shared" si="9"/>
        <v>8</v>
      </c>
      <c r="N320" s="6">
        <f t="shared" si="10"/>
        <v>0</v>
      </c>
      <c r="O320" s="7">
        <f t="shared" si="11"/>
        <v>0</v>
      </c>
    </row>
    <row r="321" spans="1:15" ht="13.2" x14ac:dyDescent="0.25">
      <c r="A321" s="3">
        <v>12476</v>
      </c>
      <c r="B321" s="4">
        <f t="shared" si="7"/>
        <v>1934</v>
      </c>
      <c r="C321" s="4">
        <f t="shared" si="8"/>
        <v>1930</v>
      </c>
      <c r="D321" s="4" t="s">
        <v>111</v>
      </c>
      <c r="E321" s="5" t="s">
        <v>24</v>
      </c>
      <c r="F321" s="6" t="s">
        <v>615</v>
      </c>
      <c r="G321" s="6" t="str">
        <f t="shared" si="6"/>
        <v>Morocco</v>
      </c>
      <c r="H321" s="6" t="s">
        <v>595</v>
      </c>
      <c r="I321" s="6" t="s">
        <v>616</v>
      </c>
      <c r="J321" s="6">
        <v>6</v>
      </c>
      <c r="K321" s="6">
        <v>1</v>
      </c>
      <c r="L321" s="6">
        <v>0</v>
      </c>
      <c r="M321" s="6">
        <f t="shared" si="9"/>
        <v>1</v>
      </c>
      <c r="N321" s="6">
        <f t="shared" si="10"/>
        <v>5</v>
      </c>
      <c r="O321" s="7">
        <f t="shared" si="11"/>
        <v>0.83333333333333337</v>
      </c>
    </row>
    <row r="322" spans="1:15" ht="13.2" x14ac:dyDescent="0.25">
      <c r="A322" s="3">
        <v>12484</v>
      </c>
      <c r="B322" s="4">
        <f t="shared" si="7"/>
        <v>1934</v>
      </c>
      <c r="C322" s="4">
        <f t="shared" si="8"/>
        <v>1930</v>
      </c>
      <c r="D322" s="4" t="s">
        <v>34</v>
      </c>
      <c r="E322" s="5" t="s">
        <v>24</v>
      </c>
      <c r="F322" s="6" t="s">
        <v>617</v>
      </c>
      <c r="G322" s="6" t="str">
        <f t="shared" si="6"/>
        <v>Illinois</v>
      </c>
      <c r="H322" s="6" t="s">
        <v>480</v>
      </c>
      <c r="I322" s="6" t="s">
        <v>504</v>
      </c>
      <c r="J322" s="6">
        <v>4</v>
      </c>
      <c r="K322" s="6">
        <v>4</v>
      </c>
      <c r="L322" s="6">
        <v>0</v>
      </c>
      <c r="M322" s="6">
        <f t="shared" si="9"/>
        <v>4</v>
      </c>
      <c r="N322" s="6">
        <f t="shared" si="10"/>
        <v>0</v>
      </c>
      <c r="O322" s="7">
        <f t="shared" si="11"/>
        <v>0</v>
      </c>
    </row>
    <row r="323" spans="1:15" ht="13.2" x14ac:dyDescent="0.25">
      <c r="A323" s="3">
        <v>12488</v>
      </c>
      <c r="B323" s="4">
        <f t="shared" si="7"/>
        <v>1934</v>
      </c>
      <c r="C323" s="4">
        <f t="shared" si="8"/>
        <v>1930</v>
      </c>
      <c r="D323" s="4" t="s">
        <v>34</v>
      </c>
      <c r="E323" s="5" t="s">
        <v>24</v>
      </c>
      <c r="F323" s="6" t="s">
        <v>618</v>
      </c>
      <c r="G323" s="6" t="str">
        <f t="shared" si="6"/>
        <v>Colombia</v>
      </c>
      <c r="H323" s="6" t="s">
        <v>619</v>
      </c>
      <c r="I323" s="6" t="s">
        <v>620</v>
      </c>
      <c r="J323" s="6">
        <v>6</v>
      </c>
      <c r="K323" s="6">
        <v>5</v>
      </c>
      <c r="L323" s="6">
        <v>0</v>
      </c>
      <c r="M323" s="6">
        <f t="shared" si="9"/>
        <v>5</v>
      </c>
      <c r="N323" s="6">
        <f t="shared" si="10"/>
        <v>1</v>
      </c>
      <c r="O323" s="7">
        <f t="shared" si="11"/>
        <v>0.16666666666666666</v>
      </c>
    </row>
    <row r="324" spans="1:15" ht="13.2" x14ac:dyDescent="0.25">
      <c r="A324" s="3">
        <v>12500</v>
      </c>
      <c r="B324" s="4">
        <f t="shared" si="7"/>
        <v>1934</v>
      </c>
      <c r="C324" s="4">
        <f t="shared" si="8"/>
        <v>1930</v>
      </c>
      <c r="D324" s="4" t="s">
        <v>34</v>
      </c>
      <c r="E324" s="5" t="s">
        <v>24</v>
      </c>
      <c r="F324" s="6" t="s">
        <v>621</v>
      </c>
      <c r="G324" s="6" t="str">
        <f t="shared" si="6"/>
        <v>Peru</v>
      </c>
      <c r="H324" s="6" t="s">
        <v>622</v>
      </c>
      <c r="I324" s="6" t="s">
        <v>623</v>
      </c>
      <c r="J324" s="6">
        <v>15</v>
      </c>
      <c r="K324" s="6">
        <v>3</v>
      </c>
      <c r="L324" s="6">
        <v>0</v>
      </c>
      <c r="M324" s="6">
        <f t="shared" si="9"/>
        <v>3</v>
      </c>
      <c r="N324" s="6">
        <f t="shared" si="10"/>
        <v>12</v>
      </c>
      <c r="O324" s="7">
        <f t="shared" si="11"/>
        <v>0.8</v>
      </c>
    </row>
    <row r="325" spans="1:15" ht="13.2" x14ac:dyDescent="0.25">
      <c r="A325" s="3">
        <v>12519</v>
      </c>
      <c r="B325" s="4">
        <f t="shared" si="7"/>
        <v>1934</v>
      </c>
      <c r="C325" s="4">
        <f t="shared" si="8"/>
        <v>1930</v>
      </c>
      <c r="D325" s="4" t="s">
        <v>65</v>
      </c>
      <c r="E325" s="5" t="s">
        <v>24</v>
      </c>
      <c r="F325" s="6" t="s">
        <v>624</v>
      </c>
      <c r="G325" s="6" t="str">
        <f t="shared" si="6"/>
        <v>China</v>
      </c>
      <c r="H325" s="6" t="s">
        <v>445</v>
      </c>
      <c r="I325" s="6" t="s">
        <v>625</v>
      </c>
      <c r="J325" s="6">
        <v>3</v>
      </c>
      <c r="K325" s="6">
        <v>3</v>
      </c>
      <c r="L325" s="6">
        <v>0</v>
      </c>
      <c r="M325" s="6">
        <f t="shared" si="9"/>
        <v>3</v>
      </c>
      <c r="N325" s="6">
        <f t="shared" si="10"/>
        <v>0</v>
      </c>
      <c r="O325" s="7">
        <f t="shared" si="11"/>
        <v>0</v>
      </c>
    </row>
    <row r="326" spans="1:15" ht="13.2" x14ac:dyDescent="0.25">
      <c r="A326" s="3">
        <v>12548</v>
      </c>
      <c r="B326" s="4">
        <f t="shared" si="7"/>
        <v>1934</v>
      </c>
      <c r="C326" s="4">
        <f t="shared" si="8"/>
        <v>1930</v>
      </c>
      <c r="D326" s="4" t="s">
        <v>55</v>
      </c>
      <c r="E326" s="5" t="s">
        <v>24</v>
      </c>
      <c r="F326" s="6" t="s">
        <v>82</v>
      </c>
      <c r="G326" s="6" t="str">
        <f t="shared" si="6"/>
        <v>English Channel</v>
      </c>
      <c r="H326" s="6" t="s">
        <v>595</v>
      </c>
      <c r="I326" s="6" t="s">
        <v>626</v>
      </c>
      <c r="J326" s="6">
        <v>6</v>
      </c>
      <c r="K326" s="6">
        <v>6</v>
      </c>
      <c r="L326" s="6">
        <v>0</v>
      </c>
      <c r="M326" s="6">
        <f t="shared" si="9"/>
        <v>6</v>
      </c>
      <c r="N326" s="6">
        <f t="shared" si="10"/>
        <v>0</v>
      </c>
      <c r="O326" s="7">
        <f t="shared" si="11"/>
        <v>0</v>
      </c>
    </row>
    <row r="327" spans="1:15" ht="13.2" x14ac:dyDescent="0.25">
      <c r="A327" s="3">
        <v>12570</v>
      </c>
      <c r="B327" s="4">
        <f t="shared" si="7"/>
        <v>1934</v>
      </c>
      <c r="C327" s="4">
        <f t="shared" si="8"/>
        <v>1930</v>
      </c>
      <c r="D327" s="4" t="s">
        <v>55</v>
      </c>
      <c r="E327" s="5">
        <v>0.20833333333333334</v>
      </c>
      <c r="F327" s="6" t="s">
        <v>424</v>
      </c>
      <c r="G327" s="6" t="str">
        <f t="shared" si="6"/>
        <v>England</v>
      </c>
      <c r="H327" s="6" t="s">
        <v>595</v>
      </c>
      <c r="I327" s="6" t="s">
        <v>542</v>
      </c>
      <c r="J327" s="6">
        <v>2</v>
      </c>
      <c r="K327" s="6">
        <v>2</v>
      </c>
      <c r="L327" s="6">
        <v>0</v>
      </c>
      <c r="M327" s="6">
        <f t="shared" si="9"/>
        <v>2</v>
      </c>
      <c r="N327" s="6">
        <f t="shared" si="10"/>
        <v>0</v>
      </c>
      <c r="O327" s="7">
        <f t="shared" si="11"/>
        <v>0</v>
      </c>
    </row>
    <row r="328" spans="1:15" ht="13.2" x14ac:dyDescent="0.25">
      <c r="A328" s="3">
        <v>12579</v>
      </c>
      <c r="B328" s="4">
        <f t="shared" si="7"/>
        <v>1934</v>
      </c>
      <c r="C328" s="4">
        <f t="shared" si="8"/>
        <v>1930</v>
      </c>
      <c r="D328" s="4" t="s">
        <v>58</v>
      </c>
      <c r="E328" s="5" t="s">
        <v>24</v>
      </c>
      <c r="F328" s="6" t="s">
        <v>627</v>
      </c>
      <c r="G328" s="6" t="str">
        <f t="shared" si="6"/>
        <v>New York</v>
      </c>
      <c r="H328" s="6" t="s">
        <v>480</v>
      </c>
      <c r="I328" s="6" t="s">
        <v>628</v>
      </c>
      <c r="J328" s="6">
        <v>7</v>
      </c>
      <c r="K328" s="6">
        <v>7</v>
      </c>
      <c r="L328" s="6">
        <v>0</v>
      </c>
      <c r="M328" s="6">
        <f t="shared" si="9"/>
        <v>7</v>
      </c>
      <c r="N328" s="6">
        <f t="shared" si="10"/>
        <v>0</v>
      </c>
      <c r="O328" s="7">
        <f t="shared" si="11"/>
        <v>0</v>
      </c>
    </row>
    <row r="329" spans="1:15" ht="13.2" x14ac:dyDescent="0.25">
      <c r="A329" s="3">
        <v>12581</v>
      </c>
      <c r="B329" s="4">
        <f t="shared" si="7"/>
        <v>1934</v>
      </c>
      <c r="C329" s="4">
        <f t="shared" si="8"/>
        <v>1930</v>
      </c>
      <c r="D329" s="4" t="s">
        <v>58</v>
      </c>
      <c r="E329" s="5" t="s">
        <v>24</v>
      </c>
      <c r="F329" s="6" t="s">
        <v>629</v>
      </c>
      <c r="G329" s="6" t="str">
        <f t="shared" si="6"/>
        <v>Argentina</v>
      </c>
      <c r="H329" s="6" t="s">
        <v>532</v>
      </c>
      <c r="I329" s="6" t="s">
        <v>623</v>
      </c>
      <c r="J329" s="6">
        <v>10</v>
      </c>
      <c r="K329" s="6">
        <v>5</v>
      </c>
      <c r="L329" s="6">
        <v>0</v>
      </c>
      <c r="M329" s="6">
        <f t="shared" si="9"/>
        <v>5</v>
      </c>
      <c r="N329" s="6">
        <f t="shared" si="10"/>
        <v>5</v>
      </c>
      <c r="O329" s="7">
        <f t="shared" si="11"/>
        <v>0.5</v>
      </c>
    </row>
    <row r="330" spans="1:15" ht="13.2" x14ac:dyDescent="0.25">
      <c r="A330" s="3">
        <v>12592</v>
      </c>
      <c r="B330" s="4">
        <f t="shared" si="7"/>
        <v>1934</v>
      </c>
      <c r="C330" s="4">
        <f t="shared" si="8"/>
        <v>1930</v>
      </c>
      <c r="D330" s="4" t="s">
        <v>58</v>
      </c>
      <c r="E330" s="5" t="s">
        <v>24</v>
      </c>
      <c r="F330" s="6" t="s">
        <v>630</v>
      </c>
      <c r="G330" s="6" t="str">
        <f t="shared" si="6"/>
        <v>Germany</v>
      </c>
      <c r="H330" s="6" t="s">
        <v>212</v>
      </c>
      <c r="I330" s="6" t="s">
        <v>247</v>
      </c>
      <c r="J330" s="6">
        <v>7</v>
      </c>
      <c r="K330" s="6">
        <v>1</v>
      </c>
      <c r="L330" s="6">
        <v>0</v>
      </c>
      <c r="M330" s="6">
        <f t="shared" si="9"/>
        <v>1</v>
      </c>
      <c r="N330" s="6">
        <f t="shared" si="10"/>
        <v>6</v>
      </c>
      <c r="O330" s="7">
        <f t="shared" si="11"/>
        <v>0.8571428571428571</v>
      </c>
    </row>
    <row r="331" spans="1:15" ht="13.2" x14ac:dyDescent="0.25">
      <c r="A331" s="3">
        <v>12593</v>
      </c>
      <c r="B331" s="4">
        <f t="shared" si="7"/>
        <v>1934</v>
      </c>
      <c r="C331" s="4">
        <f t="shared" si="8"/>
        <v>1930</v>
      </c>
      <c r="D331" s="4" t="s">
        <v>58</v>
      </c>
      <c r="E331" s="5">
        <v>0.25</v>
      </c>
      <c r="F331" s="6" t="s">
        <v>463</v>
      </c>
      <c r="G331" s="6" t="str">
        <f t="shared" si="6"/>
        <v>California</v>
      </c>
      <c r="H331" s="6" t="s">
        <v>631</v>
      </c>
      <c r="I331" s="6" t="s">
        <v>632</v>
      </c>
      <c r="J331" s="6">
        <v>1</v>
      </c>
      <c r="K331" s="6">
        <v>1</v>
      </c>
      <c r="L331" s="6">
        <v>0</v>
      </c>
      <c r="M331" s="6">
        <f t="shared" si="9"/>
        <v>1</v>
      </c>
      <c r="N331" s="6">
        <f t="shared" si="10"/>
        <v>0</v>
      </c>
      <c r="O331" s="7">
        <f t="shared" si="11"/>
        <v>0</v>
      </c>
    </row>
    <row r="332" spans="1:15" ht="13.2" x14ac:dyDescent="0.25">
      <c r="A332" s="3">
        <v>12609</v>
      </c>
      <c r="B332" s="4">
        <f t="shared" si="7"/>
        <v>1934</v>
      </c>
      <c r="C332" s="4">
        <f t="shared" si="8"/>
        <v>1930</v>
      </c>
      <c r="D332" s="4" t="s">
        <v>19</v>
      </c>
      <c r="E332" s="5" t="s">
        <v>24</v>
      </c>
      <c r="F332" s="6" t="s">
        <v>633</v>
      </c>
      <c r="G332" s="6" t="str">
        <f t="shared" si="6"/>
        <v>California</v>
      </c>
      <c r="H332" s="6" t="s">
        <v>634</v>
      </c>
      <c r="I332" s="6" t="s">
        <v>353</v>
      </c>
      <c r="J332" s="6">
        <v>4</v>
      </c>
      <c r="K332" s="6">
        <v>3</v>
      </c>
      <c r="L332" s="6">
        <v>0</v>
      </c>
      <c r="M332" s="6">
        <f t="shared" si="9"/>
        <v>3</v>
      </c>
      <c r="N332" s="6">
        <f t="shared" si="10"/>
        <v>1</v>
      </c>
      <c r="O332" s="7">
        <f t="shared" si="11"/>
        <v>0.25</v>
      </c>
    </row>
    <row r="333" spans="1:15" ht="13.2" x14ac:dyDescent="0.25">
      <c r="A333" s="3">
        <v>12627</v>
      </c>
      <c r="B333" s="4">
        <f t="shared" si="7"/>
        <v>1934</v>
      </c>
      <c r="C333" s="4">
        <f t="shared" si="8"/>
        <v>1930</v>
      </c>
      <c r="D333" s="4" t="s">
        <v>19</v>
      </c>
      <c r="E333" s="5" t="s">
        <v>24</v>
      </c>
      <c r="F333" s="6" t="s">
        <v>635</v>
      </c>
      <c r="G333" s="6" t="str">
        <f t="shared" si="6"/>
        <v>Germany</v>
      </c>
      <c r="H333" s="6" t="s">
        <v>636</v>
      </c>
      <c r="I333" s="6" t="s">
        <v>637</v>
      </c>
      <c r="J333" s="6">
        <v>12</v>
      </c>
      <c r="K333" s="6">
        <v>12</v>
      </c>
      <c r="L333" s="6">
        <v>0</v>
      </c>
      <c r="M333" s="6">
        <f t="shared" si="9"/>
        <v>12</v>
      </c>
      <c r="N333" s="6">
        <f t="shared" si="10"/>
        <v>0</v>
      </c>
      <c r="O333" s="7">
        <f t="shared" si="11"/>
        <v>0</v>
      </c>
    </row>
    <row r="334" spans="1:15" ht="13.2" x14ac:dyDescent="0.25">
      <c r="A334" s="3">
        <v>12636</v>
      </c>
      <c r="B334" s="4">
        <f t="shared" si="7"/>
        <v>1934</v>
      </c>
      <c r="C334" s="4">
        <f t="shared" si="8"/>
        <v>1930</v>
      </c>
      <c r="D334" s="4" t="s">
        <v>23</v>
      </c>
      <c r="E334" s="5" t="s">
        <v>24</v>
      </c>
      <c r="F334" s="6" t="s">
        <v>638</v>
      </c>
      <c r="G334" s="6" t="str">
        <f t="shared" si="6"/>
        <v>Brazil</v>
      </c>
      <c r="H334" s="6" t="s">
        <v>595</v>
      </c>
      <c r="I334" s="6" t="s">
        <v>275</v>
      </c>
      <c r="J334" s="6">
        <v>2</v>
      </c>
      <c r="K334" s="6">
        <v>2</v>
      </c>
      <c r="L334" s="6">
        <v>0</v>
      </c>
      <c r="M334" s="6">
        <f t="shared" si="9"/>
        <v>2</v>
      </c>
      <c r="N334" s="6">
        <f t="shared" si="10"/>
        <v>0</v>
      </c>
      <c r="O334" s="7">
        <f t="shared" si="11"/>
        <v>0</v>
      </c>
    </row>
    <row r="335" spans="1:15" ht="13.2" x14ac:dyDescent="0.25">
      <c r="A335" s="3">
        <v>12641</v>
      </c>
      <c r="B335" s="4">
        <f t="shared" si="7"/>
        <v>1934</v>
      </c>
      <c r="C335" s="4">
        <f t="shared" si="8"/>
        <v>1930</v>
      </c>
      <c r="D335" s="4" t="s">
        <v>23</v>
      </c>
      <c r="E335" s="5" t="s">
        <v>24</v>
      </c>
      <c r="F335" s="6" t="s">
        <v>639</v>
      </c>
      <c r="G335" s="6" t="str">
        <f t="shared" si="6"/>
        <v>China</v>
      </c>
      <c r="H335" s="6" t="s">
        <v>445</v>
      </c>
      <c r="I335" s="6" t="s">
        <v>640</v>
      </c>
      <c r="J335" s="6">
        <v>0</v>
      </c>
      <c r="K335" s="6">
        <v>0</v>
      </c>
      <c r="L335" s="6">
        <v>0</v>
      </c>
      <c r="M335" s="6">
        <f t="shared" si="9"/>
        <v>0</v>
      </c>
      <c r="N335" s="6">
        <f t="shared" si="10"/>
        <v>0</v>
      </c>
      <c r="O335" s="7">
        <f t="shared" si="11"/>
        <v>0</v>
      </c>
    </row>
    <row r="336" spans="1:15" ht="13.2" x14ac:dyDescent="0.25">
      <c r="A336" s="3">
        <v>12662</v>
      </c>
      <c r="B336" s="4">
        <f t="shared" si="7"/>
        <v>1934</v>
      </c>
      <c r="C336" s="4">
        <f t="shared" si="8"/>
        <v>1930</v>
      </c>
      <c r="D336" s="4" t="s">
        <v>23</v>
      </c>
      <c r="E336" s="5">
        <v>0.98750000000000004</v>
      </c>
      <c r="F336" s="6" t="s">
        <v>641</v>
      </c>
      <c r="G336" s="6" t="str">
        <f t="shared" si="6"/>
        <v>Missouri</v>
      </c>
      <c r="H336" s="6" t="s">
        <v>642</v>
      </c>
      <c r="I336" s="6" t="s">
        <v>643</v>
      </c>
      <c r="J336" s="6">
        <v>5</v>
      </c>
      <c r="K336" s="6">
        <v>5</v>
      </c>
      <c r="L336" s="6">
        <v>0</v>
      </c>
      <c r="M336" s="6">
        <f t="shared" si="9"/>
        <v>5</v>
      </c>
      <c r="N336" s="6">
        <f t="shared" si="10"/>
        <v>0</v>
      </c>
      <c r="O336" s="7">
        <f t="shared" si="11"/>
        <v>0</v>
      </c>
    </row>
    <row r="337" spans="1:15" ht="13.2" x14ac:dyDescent="0.25">
      <c r="A337" s="3">
        <v>12695</v>
      </c>
      <c r="B337" s="4">
        <f t="shared" si="7"/>
        <v>1934</v>
      </c>
      <c r="C337" s="4">
        <f t="shared" si="8"/>
        <v>1930</v>
      </c>
      <c r="D337" s="4" t="s">
        <v>31</v>
      </c>
      <c r="E337" s="5" t="s">
        <v>24</v>
      </c>
      <c r="F337" s="6" t="s">
        <v>644</v>
      </c>
      <c r="G337" s="6" t="str">
        <f t="shared" si="6"/>
        <v>Australia</v>
      </c>
      <c r="H337" s="6" t="s">
        <v>228</v>
      </c>
      <c r="I337" s="6" t="s">
        <v>645</v>
      </c>
      <c r="J337" s="6">
        <v>3</v>
      </c>
      <c r="K337" s="6">
        <v>3</v>
      </c>
      <c r="L337" s="6">
        <v>0</v>
      </c>
      <c r="M337" s="6">
        <f t="shared" si="9"/>
        <v>3</v>
      </c>
      <c r="N337" s="6">
        <f t="shared" si="10"/>
        <v>0</v>
      </c>
      <c r="O337" s="7">
        <f t="shared" si="11"/>
        <v>0</v>
      </c>
    </row>
    <row r="338" spans="1:15" ht="13.2" x14ac:dyDescent="0.25">
      <c r="A338" s="3">
        <v>12711</v>
      </c>
      <c r="B338" s="4">
        <f t="shared" si="7"/>
        <v>1934</v>
      </c>
      <c r="C338" s="4">
        <f t="shared" si="8"/>
        <v>1930</v>
      </c>
      <c r="D338" s="4" t="s">
        <v>31</v>
      </c>
      <c r="E338" s="5" t="s">
        <v>24</v>
      </c>
      <c r="F338" s="6" t="s">
        <v>646</v>
      </c>
      <c r="G338" s="6" t="str">
        <f t="shared" si="6"/>
        <v>Australia</v>
      </c>
      <c r="H338" s="6" t="s">
        <v>647</v>
      </c>
      <c r="I338" s="6" t="s">
        <v>648</v>
      </c>
      <c r="J338" s="6">
        <v>11</v>
      </c>
      <c r="K338" s="6">
        <v>11</v>
      </c>
      <c r="L338" s="6">
        <v>0</v>
      </c>
      <c r="M338" s="6">
        <f t="shared" si="9"/>
        <v>11</v>
      </c>
      <c r="N338" s="6">
        <f t="shared" si="10"/>
        <v>0</v>
      </c>
      <c r="O338" s="7">
        <f t="shared" si="11"/>
        <v>0</v>
      </c>
    </row>
    <row r="339" spans="1:15" ht="13.2" x14ac:dyDescent="0.25">
      <c r="A339" s="3">
        <v>12725</v>
      </c>
      <c r="B339" s="4">
        <f t="shared" si="7"/>
        <v>1934</v>
      </c>
      <c r="C339" s="4">
        <f t="shared" si="8"/>
        <v>1930</v>
      </c>
      <c r="D339" s="4" t="s">
        <v>46</v>
      </c>
      <c r="E339" s="5" t="s">
        <v>24</v>
      </c>
      <c r="F339" s="6" t="s">
        <v>649</v>
      </c>
      <c r="G339" s="6" t="str">
        <f t="shared" si="6"/>
        <v>Australia</v>
      </c>
      <c r="H339" s="6" t="s">
        <v>650</v>
      </c>
      <c r="I339" s="6" t="s">
        <v>651</v>
      </c>
      <c r="J339" s="6">
        <v>4</v>
      </c>
      <c r="K339" s="6">
        <v>2</v>
      </c>
      <c r="L339" s="6">
        <v>0</v>
      </c>
      <c r="M339" s="6">
        <f t="shared" si="9"/>
        <v>2</v>
      </c>
      <c r="N339" s="6">
        <f t="shared" si="10"/>
        <v>2</v>
      </c>
      <c r="O339" s="7">
        <f t="shared" si="11"/>
        <v>0.5</v>
      </c>
    </row>
    <row r="340" spans="1:15" ht="13.2" x14ac:dyDescent="0.25">
      <c r="A340" s="3">
        <v>12738</v>
      </c>
      <c r="B340" s="4">
        <f t="shared" si="7"/>
        <v>1934</v>
      </c>
      <c r="C340" s="4">
        <f t="shared" si="8"/>
        <v>1930</v>
      </c>
      <c r="D340" s="4" t="s">
        <v>46</v>
      </c>
      <c r="E340" s="5" t="s">
        <v>24</v>
      </c>
      <c r="F340" s="6" t="s">
        <v>652</v>
      </c>
      <c r="G340" s="6" t="str">
        <f t="shared" si="6"/>
        <v>Australia</v>
      </c>
      <c r="H340" s="6" t="s">
        <v>228</v>
      </c>
      <c r="I340" s="6" t="s">
        <v>648</v>
      </c>
      <c r="J340" s="6">
        <v>4</v>
      </c>
      <c r="K340" s="6">
        <v>4</v>
      </c>
      <c r="L340" s="6">
        <v>0</v>
      </c>
      <c r="M340" s="6">
        <f t="shared" si="9"/>
        <v>4</v>
      </c>
      <c r="N340" s="6">
        <f t="shared" si="10"/>
        <v>0</v>
      </c>
      <c r="O340" s="7">
        <f t="shared" si="11"/>
        <v>0</v>
      </c>
    </row>
    <row r="341" spans="1:15" ht="13.2" x14ac:dyDescent="0.25">
      <c r="A341" s="3">
        <v>12738</v>
      </c>
      <c r="B341" s="4">
        <f t="shared" si="7"/>
        <v>1934</v>
      </c>
      <c r="C341" s="4">
        <f t="shared" si="8"/>
        <v>1930</v>
      </c>
      <c r="D341" s="4" t="s">
        <v>46</v>
      </c>
      <c r="E341" s="5" t="s">
        <v>24</v>
      </c>
      <c r="F341" s="6" t="s">
        <v>653</v>
      </c>
      <c r="G341" s="6" t="str">
        <f t="shared" si="6"/>
        <v>NSW, Australia</v>
      </c>
      <c r="H341" s="6" t="s">
        <v>228</v>
      </c>
      <c r="I341" s="6" t="s">
        <v>648</v>
      </c>
      <c r="J341" s="6">
        <v>4</v>
      </c>
      <c r="K341" s="6">
        <v>4</v>
      </c>
      <c r="L341" s="6">
        <v>0</v>
      </c>
      <c r="M341" s="6">
        <f t="shared" si="9"/>
        <v>4</v>
      </c>
      <c r="N341" s="6">
        <f t="shared" si="10"/>
        <v>0</v>
      </c>
      <c r="O341" s="7">
        <f t="shared" si="11"/>
        <v>0</v>
      </c>
    </row>
    <row r="342" spans="1:15" ht="13.2" x14ac:dyDescent="0.25">
      <c r="A342" s="3">
        <v>12738</v>
      </c>
      <c r="B342" s="4">
        <f t="shared" si="7"/>
        <v>1934</v>
      </c>
      <c r="C342" s="4">
        <f t="shared" si="8"/>
        <v>1930</v>
      </c>
      <c r="D342" s="4" t="s">
        <v>46</v>
      </c>
      <c r="E342" s="5">
        <v>0</v>
      </c>
      <c r="F342" s="6" t="s">
        <v>654</v>
      </c>
      <c r="G342" s="6" t="str">
        <f t="shared" si="6"/>
        <v>Montana</v>
      </c>
      <c r="H342" s="6" t="s">
        <v>642</v>
      </c>
      <c r="I342" s="6" t="s">
        <v>655</v>
      </c>
      <c r="J342" s="6">
        <v>2</v>
      </c>
      <c r="K342" s="6">
        <v>2</v>
      </c>
      <c r="L342" s="6">
        <v>0</v>
      </c>
      <c r="M342" s="6">
        <f t="shared" si="9"/>
        <v>2</v>
      </c>
      <c r="N342" s="6">
        <f t="shared" si="10"/>
        <v>0</v>
      </c>
      <c r="O342" s="7">
        <f t="shared" si="11"/>
        <v>0</v>
      </c>
    </row>
    <row r="343" spans="1:15" ht="13.2" x14ac:dyDescent="0.25">
      <c r="A343" s="3">
        <v>12760</v>
      </c>
      <c r="B343" s="4">
        <f t="shared" si="7"/>
        <v>1934</v>
      </c>
      <c r="C343" s="4">
        <f t="shared" si="8"/>
        <v>1930</v>
      </c>
      <c r="D343" s="4" t="s">
        <v>72</v>
      </c>
      <c r="E343" s="5" t="s">
        <v>24</v>
      </c>
      <c r="F343" s="6" t="s">
        <v>656</v>
      </c>
      <c r="G343" s="6" t="str">
        <f t="shared" si="6"/>
        <v>Germany</v>
      </c>
      <c r="H343" s="6" t="s">
        <v>212</v>
      </c>
      <c r="I343" s="6" t="s">
        <v>97</v>
      </c>
      <c r="J343" s="6">
        <v>3</v>
      </c>
      <c r="K343" s="6">
        <v>3</v>
      </c>
      <c r="L343" s="6">
        <v>0</v>
      </c>
      <c r="M343" s="6">
        <f t="shared" si="9"/>
        <v>3</v>
      </c>
      <c r="N343" s="6">
        <f t="shared" si="10"/>
        <v>0</v>
      </c>
      <c r="O343" s="7">
        <f t="shared" si="11"/>
        <v>0</v>
      </c>
    </row>
    <row r="344" spans="1:15" ht="13.2" x14ac:dyDescent="0.25">
      <c r="A344" s="3">
        <v>12761</v>
      </c>
      <c r="B344" s="4">
        <f t="shared" si="7"/>
        <v>1934</v>
      </c>
      <c r="C344" s="4">
        <f t="shared" si="8"/>
        <v>1930</v>
      </c>
      <c r="D344" s="4" t="s">
        <v>72</v>
      </c>
      <c r="E344" s="5">
        <v>0.22916666666666666</v>
      </c>
      <c r="F344" s="6" t="s">
        <v>657</v>
      </c>
      <c r="G344" s="6" t="str">
        <f t="shared" si="6"/>
        <v>Missouri</v>
      </c>
      <c r="H344" s="6" t="s">
        <v>475</v>
      </c>
      <c r="I344" s="6" t="s">
        <v>658</v>
      </c>
      <c r="J344" s="6">
        <v>1</v>
      </c>
      <c r="K344" s="6">
        <v>1</v>
      </c>
      <c r="L344" s="6">
        <v>0</v>
      </c>
      <c r="M344" s="6">
        <f t="shared" si="9"/>
        <v>1</v>
      </c>
      <c r="N344" s="6">
        <f t="shared" si="10"/>
        <v>0</v>
      </c>
      <c r="O344" s="7">
        <f t="shared" si="11"/>
        <v>0</v>
      </c>
    </row>
    <row r="345" spans="1:15" ht="13.2" x14ac:dyDescent="0.25">
      <c r="A345" s="3">
        <v>12763</v>
      </c>
      <c r="B345" s="4">
        <f t="shared" si="7"/>
        <v>1934</v>
      </c>
      <c r="C345" s="4">
        <f t="shared" si="8"/>
        <v>1930</v>
      </c>
      <c r="D345" s="4" t="s">
        <v>72</v>
      </c>
      <c r="E345" s="5">
        <v>0.3125</v>
      </c>
      <c r="F345" s="6" t="s">
        <v>659</v>
      </c>
      <c r="G345" s="6" t="str">
        <f t="shared" si="6"/>
        <v>Cuba</v>
      </c>
      <c r="H345" s="6" t="s">
        <v>660</v>
      </c>
      <c r="I345" s="6" t="s">
        <v>661</v>
      </c>
      <c r="J345" s="6">
        <v>8</v>
      </c>
      <c r="K345" s="6">
        <v>4</v>
      </c>
      <c r="L345" s="6">
        <v>0</v>
      </c>
      <c r="M345" s="6">
        <f t="shared" si="9"/>
        <v>4</v>
      </c>
      <c r="N345" s="6">
        <f t="shared" si="10"/>
        <v>4</v>
      </c>
      <c r="O345" s="7">
        <f t="shared" si="11"/>
        <v>0.5</v>
      </c>
    </row>
    <row r="346" spans="1:15" ht="13.2" x14ac:dyDescent="0.25">
      <c r="A346" s="3">
        <v>12773</v>
      </c>
      <c r="B346" s="4">
        <f t="shared" si="7"/>
        <v>1934</v>
      </c>
      <c r="C346" s="4">
        <f t="shared" si="8"/>
        <v>1930</v>
      </c>
      <c r="D346" s="4" t="s">
        <v>72</v>
      </c>
      <c r="E346" s="5">
        <v>0.10416666666666667</v>
      </c>
      <c r="F346" s="6" t="s">
        <v>662</v>
      </c>
      <c r="G346" s="6" t="str">
        <f t="shared" si="6"/>
        <v>Syria</v>
      </c>
      <c r="H346" s="6" t="s">
        <v>178</v>
      </c>
      <c r="I346" s="6" t="s">
        <v>663</v>
      </c>
      <c r="J346" s="6">
        <v>7</v>
      </c>
      <c r="K346" s="6">
        <v>7</v>
      </c>
      <c r="L346" s="6">
        <v>0</v>
      </c>
      <c r="M346" s="6">
        <f t="shared" si="9"/>
        <v>7</v>
      </c>
      <c r="N346" s="6">
        <f t="shared" si="10"/>
        <v>0</v>
      </c>
      <c r="O346" s="7">
        <f t="shared" si="11"/>
        <v>0</v>
      </c>
    </row>
    <row r="347" spans="1:15" ht="13.2" x14ac:dyDescent="0.25">
      <c r="A347" s="3">
        <v>12775</v>
      </c>
      <c r="B347" s="4">
        <f t="shared" si="7"/>
        <v>1934</v>
      </c>
      <c r="C347" s="4">
        <f t="shared" si="8"/>
        <v>1930</v>
      </c>
      <c r="D347" s="4" t="s">
        <v>72</v>
      </c>
      <c r="E347" s="5">
        <v>0.11944444444444445</v>
      </c>
      <c r="F347" s="6" t="s">
        <v>664</v>
      </c>
      <c r="G347" s="6" t="str">
        <f t="shared" si="6"/>
        <v>Tennessee</v>
      </c>
      <c r="H347" s="6" t="s">
        <v>665</v>
      </c>
      <c r="I347" s="6" t="s">
        <v>666</v>
      </c>
      <c r="J347" s="6">
        <v>1</v>
      </c>
      <c r="K347" s="6">
        <v>1</v>
      </c>
      <c r="L347" s="6">
        <v>0</v>
      </c>
      <c r="M347" s="6">
        <f t="shared" si="9"/>
        <v>1</v>
      </c>
      <c r="N347" s="6">
        <f t="shared" si="10"/>
        <v>0</v>
      </c>
      <c r="O347" s="7">
        <f t="shared" si="11"/>
        <v>0</v>
      </c>
    </row>
    <row r="348" spans="1:15" ht="13.2" x14ac:dyDescent="0.25">
      <c r="A348" s="3">
        <v>12810</v>
      </c>
      <c r="B348" s="4">
        <f t="shared" si="7"/>
        <v>1935</v>
      </c>
      <c r="C348" s="4">
        <f t="shared" si="8"/>
        <v>1930</v>
      </c>
      <c r="D348" s="4" t="s">
        <v>132</v>
      </c>
      <c r="E348" s="5" t="s">
        <v>24</v>
      </c>
      <c r="F348" s="6" t="s">
        <v>667</v>
      </c>
      <c r="G348" s="6" t="str">
        <f t="shared" si="6"/>
        <v>Pennsylvania</v>
      </c>
      <c r="H348" s="6" t="s">
        <v>459</v>
      </c>
      <c r="I348" s="6" t="s">
        <v>668</v>
      </c>
      <c r="J348" s="6">
        <v>1</v>
      </c>
      <c r="K348" s="6">
        <v>1</v>
      </c>
      <c r="L348" s="6">
        <v>0</v>
      </c>
      <c r="M348" s="6">
        <f t="shared" si="9"/>
        <v>1</v>
      </c>
      <c r="N348" s="6">
        <f t="shared" si="10"/>
        <v>0</v>
      </c>
      <c r="O348" s="7">
        <f t="shared" si="11"/>
        <v>0</v>
      </c>
    </row>
    <row r="349" spans="1:15" ht="13.2" x14ac:dyDescent="0.25">
      <c r="A349" s="3">
        <v>12815</v>
      </c>
      <c r="B349" s="4">
        <f t="shared" si="7"/>
        <v>1935</v>
      </c>
      <c r="C349" s="4">
        <f t="shared" si="8"/>
        <v>1930</v>
      </c>
      <c r="D349" s="4" t="s">
        <v>132</v>
      </c>
      <c r="E349" s="5" t="s">
        <v>24</v>
      </c>
      <c r="F349" s="6" t="s">
        <v>669</v>
      </c>
      <c r="G349" s="6" t="str">
        <f t="shared" si="6"/>
        <v>Germany</v>
      </c>
      <c r="H349" s="6" t="s">
        <v>670</v>
      </c>
      <c r="I349" s="6" t="s">
        <v>671</v>
      </c>
      <c r="J349" s="6">
        <v>11</v>
      </c>
      <c r="K349" s="6">
        <v>11</v>
      </c>
      <c r="L349" s="6">
        <v>0</v>
      </c>
      <c r="M349" s="6">
        <f t="shared" si="9"/>
        <v>11</v>
      </c>
      <c r="N349" s="6">
        <f t="shared" si="10"/>
        <v>0</v>
      </c>
      <c r="O349" s="7">
        <f t="shared" si="11"/>
        <v>0</v>
      </c>
    </row>
    <row r="350" spans="1:15" ht="13.2" x14ac:dyDescent="0.25">
      <c r="A350" s="3">
        <v>12850</v>
      </c>
      <c r="B350" s="4">
        <f t="shared" si="7"/>
        <v>1935</v>
      </c>
      <c r="C350" s="4">
        <f t="shared" si="8"/>
        <v>1930</v>
      </c>
      <c r="D350" s="4" t="s">
        <v>34</v>
      </c>
      <c r="E350" s="5" t="s">
        <v>24</v>
      </c>
      <c r="F350" s="6" t="s">
        <v>672</v>
      </c>
      <c r="G350" s="6" t="str">
        <f t="shared" si="6"/>
        <v>Germany</v>
      </c>
      <c r="H350" s="6" t="s">
        <v>670</v>
      </c>
      <c r="I350" s="6" t="s">
        <v>673</v>
      </c>
      <c r="J350" s="6">
        <v>0</v>
      </c>
      <c r="K350" s="6">
        <v>3</v>
      </c>
      <c r="L350" s="6">
        <v>0</v>
      </c>
      <c r="M350" s="6">
        <f t="shared" si="9"/>
        <v>3</v>
      </c>
      <c r="N350" s="6">
        <f t="shared" si="10"/>
        <v>0</v>
      </c>
      <c r="O350" s="7">
        <f t="shared" si="11"/>
        <v>0</v>
      </c>
    </row>
    <row r="351" spans="1:15" ht="13.2" x14ac:dyDescent="0.25">
      <c r="A351" s="3">
        <v>12858</v>
      </c>
      <c r="B351" s="4">
        <f t="shared" si="7"/>
        <v>1935</v>
      </c>
      <c r="C351" s="4">
        <f t="shared" si="8"/>
        <v>1930</v>
      </c>
      <c r="D351" s="4" t="s">
        <v>34</v>
      </c>
      <c r="E351" s="5" t="s">
        <v>24</v>
      </c>
      <c r="F351" s="6" t="s">
        <v>674</v>
      </c>
      <c r="G351" s="6" t="str">
        <f t="shared" si="6"/>
        <v>Egypt</v>
      </c>
      <c r="H351" s="6" t="s">
        <v>675</v>
      </c>
      <c r="I351" s="6" t="s">
        <v>676</v>
      </c>
      <c r="J351" s="6">
        <v>6</v>
      </c>
      <c r="K351" s="6">
        <v>3</v>
      </c>
      <c r="L351" s="6">
        <v>0</v>
      </c>
      <c r="M351" s="6">
        <f t="shared" si="9"/>
        <v>3</v>
      </c>
      <c r="N351" s="6">
        <f t="shared" si="10"/>
        <v>3</v>
      </c>
      <c r="O351" s="7">
        <f t="shared" si="11"/>
        <v>0.5</v>
      </c>
    </row>
    <row r="352" spans="1:15" ht="13.2" x14ac:dyDescent="0.25">
      <c r="A352" s="3">
        <v>12872</v>
      </c>
      <c r="B352" s="4">
        <f t="shared" si="7"/>
        <v>1935</v>
      </c>
      <c r="C352" s="4">
        <f t="shared" si="8"/>
        <v>1930</v>
      </c>
      <c r="D352" s="4" t="s">
        <v>34</v>
      </c>
      <c r="E352" s="5" t="s">
        <v>24</v>
      </c>
      <c r="F352" s="6" t="s">
        <v>677</v>
      </c>
      <c r="G352" s="6" t="str">
        <f t="shared" si="6"/>
        <v>Germany</v>
      </c>
      <c r="H352" s="6" t="s">
        <v>212</v>
      </c>
      <c r="I352" s="6" t="s">
        <v>97</v>
      </c>
      <c r="J352" s="6">
        <v>5</v>
      </c>
      <c r="K352" s="6">
        <v>5</v>
      </c>
      <c r="L352" s="6">
        <v>0</v>
      </c>
      <c r="M352" s="6">
        <f t="shared" si="9"/>
        <v>5</v>
      </c>
      <c r="N352" s="6">
        <f t="shared" si="10"/>
        <v>0</v>
      </c>
      <c r="O352" s="7">
        <f t="shared" si="11"/>
        <v>0</v>
      </c>
    </row>
    <row r="353" spans="1:15" ht="13.2" x14ac:dyDescent="0.25">
      <c r="A353" s="3">
        <v>12875</v>
      </c>
      <c r="B353" s="4">
        <f t="shared" si="7"/>
        <v>1935</v>
      </c>
      <c r="C353" s="4">
        <f t="shared" si="8"/>
        <v>1930</v>
      </c>
      <c r="D353" s="4" t="s">
        <v>65</v>
      </c>
      <c r="E353" s="5" t="s">
        <v>24</v>
      </c>
      <c r="F353" s="6" t="s">
        <v>678</v>
      </c>
      <c r="G353" s="6" t="str">
        <f t="shared" si="6"/>
        <v>France</v>
      </c>
      <c r="H353" s="6" t="s">
        <v>595</v>
      </c>
      <c r="I353" s="6" t="s">
        <v>679</v>
      </c>
      <c r="J353" s="6">
        <v>3</v>
      </c>
      <c r="K353" s="6">
        <v>1</v>
      </c>
      <c r="L353" s="6">
        <v>0</v>
      </c>
      <c r="M353" s="6">
        <f t="shared" si="9"/>
        <v>1</v>
      </c>
      <c r="N353" s="6">
        <f t="shared" si="10"/>
        <v>2</v>
      </c>
      <c r="O353" s="7">
        <f t="shared" si="11"/>
        <v>0.66666666666666663</v>
      </c>
    </row>
    <row r="354" spans="1:15" ht="13.2" x14ac:dyDescent="0.25">
      <c r="A354" s="3">
        <v>12880</v>
      </c>
      <c r="B354" s="4">
        <f t="shared" si="7"/>
        <v>1935</v>
      </c>
      <c r="C354" s="4">
        <f t="shared" si="8"/>
        <v>1930</v>
      </c>
      <c r="D354" s="4" t="s">
        <v>65</v>
      </c>
      <c r="E354" s="5" t="s">
        <v>24</v>
      </c>
      <c r="F354" s="6" t="s">
        <v>680</v>
      </c>
      <c r="G354" s="6" t="str">
        <f t="shared" si="6"/>
        <v>Germany</v>
      </c>
      <c r="H354" s="6" t="s">
        <v>178</v>
      </c>
      <c r="I354" s="6" t="s">
        <v>681</v>
      </c>
      <c r="J354" s="6">
        <v>7</v>
      </c>
      <c r="K354" s="6">
        <v>7</v>
      </c>
      <c r="L354" s="6">
        <v>0</v>
      </c>
      <c r="M354" s="6">
        <f t="shared" si="9"/>
        <v>7</v>
      </c>
      <c r="N354" s="6">
        <f t="shared" si="10"/>
        <v>0</v>
      </c>
      <c r="O354" s="7">
        <f t="shared" si="11"/>
        <v>0</v>
      </c>
    </row>
    <row r="355" spans="1:15" ht="13.2" x14ac:dyDescent="0.25">
      <c r="A355" s="3">
        <v>12905</v>
      </c>
      <c r="B355" s="4">
        <f t="shared" si="7"/>
        <v>1935</v>
      </c>
      <c r="C355" s="4">
        <f t="shared" si="8"/>
        <v>1930</v>
      </c>
      <c r="D355" s="4" t="s">
        <v>55</v>
      </c>
      <c r="E355" s="5" t="s">
        <v>24</v>
      </c>
      <c r="F355" s="6" t="s">
        <v>682</v>
      </c>
      <c r="G355" s="6" t="str">
        <f t="shared" si="6"/>
        <v>Colorado</v>
      </c>
      <c r="H355" s="6" t="s">
        <v>231</v>
      </c>
      <c r="I355" s="6" t="s">
        <v>353</v>
      </c>
      <c r="J355" s="6">
        <v>1</v>
      </c>
      <c r="K355" s="6">
        <v>1</v>
      </c>
      <c r="L355" s="6">
        <v>0</v>
      </c>
      <c r="M355" s="6">
        <f t="shared" si="9"/>
        <v>1</v>
      </c>
      <c r="N355" s="6">
        <f t="shared" si="10"/>
        <v>0</v>
      </c>
      <c r="O355" s="7">
        <f t="shared" si="11"/>
        <v>0</v>
      </c>
    </row>
    <row r="356" spans="1:15" ht="13.2" x14ac:dyDescent="0.25">
      <c r="A356" s="3">
        <v>12910</v>
      </c>
      <c r="B356" s="4">
        <f t="shared" si="7"/>
        <v>1935</v>
      </c>
      <c r="C356" s="4">
        <f t="shared" si="8"/>
        <v>1930</v>
      </c>
      <c r="D356" s="4" t="s">
        <v>55</v>
      </c>
      <c r="E356" s="5">
        <v>0.14583333333333334</v>
      </c>
      <c r="F356" s="6" t="s">
        <v>683</v>
      </c>
      <c r="G356" s="6" t="str">
        <f t="shared" si="6"/>
        <v>Missouri</v>
      </c>
      <c r="H356" s="6" t="s">
        <v>459</v>
      </c>
      <c r="I356" s="6" t="s">
        <v>684</v>
      </c>
      <c r="J356" s="6">
        <v>14</v>
      </c>
      <c r="K356" s="6">
        <v>5</v>
      </c>
      <c r="L356" s="6">
        <v>0</v>
      </c>
      <c r="M356" s="6">
        <f t="shared" si="9"/>
        <v>5</v>
      </c>
      <c r="N356" s="6">
        <f t="shared" si="10"/>
        <v>9</v>
      </c>
      <c r="O356" s="7">
        <f t="shared" si="11"/>
        <v>0.6428571428571429</v>
      </c>
    </row>
    <row r="357" spans="1:15" ht="13.2" x14ac:dyDescent="0.25">
      <c r="A357" s="3">
        <v>12922</v>
      </c>
      <c r="B357" s="4">
        <f t="shared" si="7"/>
        <v>1935</v>
      </c>
      <c r="C357" s="4">
        <f t="shared" si="8"/>
        <v>1930</v>
      </c>
      <c r="D357" s="4" t="s">
        <v>55</v>
      </c>
      <c r="E357" s="5">
        <v>0.77430555555555558</v>
      </c>
      <c r="F357" s="6" t="s">
        <v>685</v>
      </c>
      <c r="G357" s="6" t="str">
        <f t="shared" si="6"/>
        <v>Michigan</v>
      </c>
      <c r="H357" s="6" t="s">
        <v>686</v>
      </c>
      <c r="I357" s="6" t="s">
        <v>687</v>
      </c>
      <c r="J357" s="6">
        <v>12</v>
      </c>
      <c r="K357" s="6">
        <v>3</v>
      </c>
      <c r="L357" s="6">
        <v>0</v>
      </c>
      <c r="M357" s="6">
        <f t="shared" si="9"/>
        <v>3</v>
      </c>
      <c r="N357" s="6">
        <f t="shared" si="10"/>
        <v>9</v>
      </c>
      <c r="O357" s="7">
        <f t="shared" si="11"/>
        <v>0.75</v>
      </c>
    </row>
    <row r="358" spans="1:15" ht="13.2" x14ac:dyDescent="0.25">
      <c r="A358" s="3">
        <v>12922</v>
      </c>
      <c r="B358" s="4">
        <f t="shared" si="7"/>
        <v>1935</v>
      </c>
      <c r="C358" s="4">
        <f t="shared" si="8"/>
        <v>1930</v>
      </c>
      <c r="D358" s="4" t="s">
        <v>55</v>
      </c>
      <c r="E358" s="5">
        <v>3.125E-2</v>
      </c>
      <c r="F358" s="6" t="s">
        <v>688</v>
      </c>
      <c r="G358" s="6" t="str">
        <f t="shared" si="6"/>
        <v>Russia</v>
      </c>
      <c r="H358" s="6" t="s">
        <v>689</v>
      </c>
      <c r="I358" s="6" t="s">
        <v>690</v>
      </c>
      <c r="J358" s="6">
        <v>50</v>
      </c>
      <c r="K358" s="6">
        <v>50</v>
      </c>
      <c r="L358" s="6">
        <v>2</v>
      </c>
      <c r="M358" s="6">
        <f t="shared" si="9"/>
        <v>52</v>
      </c>
      <c r="N358" s="6">
        <f t="shared" si="10"/>
        <v>0</v>
      </c>
      <c r="O358" s="7">
        <f t="shared" si="11"/>
        <v>0</v>
      </c>
    </row>
    <row r="359" spans="1:15" ht="13.2" x14ac:dyDescent="0.25">
      <c r="A359" s="3">
        <v>12931</v>
      </c>
      <c r="B359" s="4">
        <f t="shared" si="7"/>
        <v>1935</v>
      </c>
      <c r="C359" s="4">
        <f t="shared" si="8"/>
        <v>1930</v>
      </c>
      <c r="D359" s="4" t="s">
        <v>55</v>
      </c>
      <c r="E359" s="5" t="s">
        <v>24</v>
      </c>
      <c r="F359" s="6" t="s">
        <v>691</v>
      </c>
      <c r="G359" s="6" t="str">
        <f t="shared" si="6"/>
        <v>Wyoming</v>
      </c>
      <c r="H359" s="6" t="s">
        <v>692</v>
      </c>
      <c r="I359" s="6" t="s">
        <v>693</v>
      </c>
      <c r="J359" s="6">
        <v>1</v>
      </c>
      <c r="K359" s="6">
        <v>1</v>
      </c>
      <c r="L359" s="6">
        <v>0</v>
      </c>
      <c r="M359" s="6">
        <f t="shared" si="9"/>
        <v>1</v>
      </c>
      <c r="N359" s="6">
        <f t="shared" si="10"/>
        <v>0</v>
      </c>
      <c r="O359" s="7">
        <f t="shared" si="11"/>
        <v>0</v>
      </c>
    </row>
    <row r="360" spans="1:15" ht="13.2" x14ac:dyDescent="0.25">
      <c r="A360" s="3">
        <v>12932</v>
      </c>
      <c r="B360" s="4">
        <f t="shared" si="7"/>
        <v>1935</v>
      </c>
      <c r="C360" s="4">
        <f t="shared" si="8"/>
        <v>1930</v>
      </c>
      <c r="D360" s="4" t="s">
        <v>55</v>
      </c>
      <c r="E360" s="5" t="s">
        <v>24</v>
      </c>
      <c r="F360" s="6" t="s">
        <v>694</v>
      </c>
      <c r="G360" s="6" t="str">
        <f t="shared" si="6"/>
        <v>Illinois</v>
      </c>
      <c r="H360" s="6" t="s">
        <v>695</v>
      </c>
      <c r="I360" s="6" t="s">
        <v>696</v>
      </c>
      <c r="J360" s="6">
        <v>2</v>
      </c>
      <c r="K360" s="6">
        <v>2</v>
      </c>
      <c r="L360" s="6">
        <v>0</v>
      </c>
      <c r="M360" s="6">
        <f t="shared" si="9"/>
        <v>2</v>
      </c>
      <c r="N360" s="6">
        <f t="shared" si="10"/>
        <v>0</v>
      </c>
      <c r="O360" s="7">
        <f t="shared" si="11"/>
        <v>0</v>
      </c>
    </row>
    <row r="361" spans="1:15" ht="13.2" x14ac:dyDescent="0.25">
      <c r="A361" s="3">
        <v>12933</v>
      </c>
      <c r="B361" s="4">
        <f t="shared" si="7"/>
        <v>1935</v>
      </c>
      <c r="C361" s="4">
        <f t="shared" si="8"/>
        <v>1930</v>
      </c>
      <c r="D361" s="4" t="s">
        <v>55</v>
      </c>
      <c r="E361" s="5" t="s">
        <v>24</v>
      </c>
      <c r="F361" s="6" t="s">
        <v>697</v>
      </c>
      <c r="G361" s="6" t="str">
        <f t="shared" si="6"/>
        <v>Honduras</v>
      </c>
      <c r="H361" s="6" t="s">
        <v>118</v>
      </c>
      <c r="I361" s="6" t="s">
        <v>118</v>
      </c>
      <c r="J361" s="6">
        <v>9</v>
      </c>
      <c r="K361" s="6">
        <v>6</v>
      </c>
      <c r="L361" s="6">
        <v>0</v>
      </c>
      <c r="M361" s="6">
        <f t="shared" si="9"/>
        <v>6</v>
      </c>
      <c r="N361" s="6">
        <f t="shared" si="10"/>
        <v>3</v>
      </c>
      <c r="O361" s="7">
        <f t="shared" si="11"/>
        <v>0.33333333333333331</v>
      </c>
    </row>
    <row r="362" spans="1:15" ht="13.2" x14ac:dyDescent="0.25">
      <c r="A362" s="3">
        <v>12959</v>
      </c>
      <c r="B362" s="4">
        <f t="shared" si="7"/>
        <v>1935</v>
      </c>
      <c r="C362" s="4">
        <f t="shared" si="8"/>
        <v>1930</v>
      </c>
      <c r="D362" s="4" t="s">
        <v>58</v>
      </c>
      <c r="E362" s="5">
        <v>0.60833333333333328</v>
      </c>
      <c r="F362" s="6" t="s">
        <v>698</v>
      </c>
      <c r="G362" s="6" t="str">
        <f t="shared" si="6"/>
        <v>Colombia</v>
      </c>
      <c r="H362" s="6" t="s">
        <v>699</v>
      </c>
      <c r="I362" s="6" t="s">
        <v>700</v>
      </c>
      <c r="J362" s="6">
        <v>20</v>
      </c>
      <c r="K362" s="6">
        <v>17</v>
      </c>
      <c r="L362" s="6">
        <v>0</v>
      </c>
      <c r="M362" s="6">
        <f t="shared" si="9"/>
        <v>17</v>
      </c>
      <c r="N362" s="6">
        <f t="shared" si="10"/>
        <v>3</v>
      </c>
      <c r="O362" s="7">
        <f t="shared" si="11"/>
        <v>0.15</v>
      </c>
    </row>
    <row r="363" spans="1:15" ht="13.2" x14ac:dyDescent="0.25">
      <c r="A363" s="3">
        <v>12979</v>
      </c>
      <c r="B363" s="4">
        <f t="shared" si="7"/>
        <v>1935</v>
      </c>
      <c r="C363" s="4">
        <f t="shared" si="8"/>
        <v>1930</v>
      </c>
      <c r="D363" s="4" t="s">
        <v>19</v>
      </c>
      <c r="E363" s="5" t="s">
        <v>24</v>
      </c>
      <c r="F363" s="6" t="s">
        <v>701</v>
      </c>
      <c r="G363" s="6" t="str">
        <f t="shared" si="6"/>
        <v>Netherlands</v>
      </c>
      <c r="H363" s="6" t="s">
        <v>178</v>
      </c>
      <c r="I363" s="6" t="s">
        <v>702</v>
      </c>
      <c r="J363" s="6">
        <v>20</v>
      </c>
      <c r="K363" s="6">
        <v>6</v>
      </c>
      <c r="L363" s="6">
        <v>0</v>
      </c>
      <c r="M363" s="6">
        <f t="shared" si="9"/>
        <v>6</v>
      </c>
      <c r="N363" s="6">
        <f t="shared" si="10"/>
        <v>14</v>
      </c>
      <c r="O363" s="7">
        <f t="shared" si="11"/>
        <v>0.7</v>
      </c>
    </row>
    <row r="364" spans="1:15" ht="13.2" x14ac:dyDescent="0.25">
      <c r="A364" s="3">
        <v>12984</v>
      </c>
      <c r="B364" s="4">
        <f t="shared" si="7"/>
        <v>1935</v>
      </c>
      <c r="C364" s="4">
        <f t="shared" si="8"/>
        <v>1930</v>
      </c>
      <c r="D364" s="4" t="s">
        <v>19</v>
      </c>
      <c r="E364" s="5">
        <v>0.59722222222222221</v>
      </c>
      <c r="F364" s="6" t="s">
        <v>703</v>
      </c>
      <c r="G364" s="6" t="str">
        <f t="shared" si="6"/>
        <v>Mississippi</v>
      </c>
      <c r="H364" s="6" t="s">
        <v>704</v>
      </c>
      <c r="I364" s="6" t="s">
        <v>705</v>
      </c>
      <c r="J364" s="6">
        <v>2</v>
      </c>
      <c r="K364" s="6">
        <v>2</v>
      </c>
      <c r="L364" s="6">
        <v>0</v>
      </c>
      <c r="M364" s="6">
        <f t="shared" si="9"/>
        <v>2</v>
      </c>
      <c r="N364" s="6">
        <f t="shared" si="10"/>
        <v>0</v>
      </c>
      <c r="O364" s="7">
        <f t="shared" si="11"/>
        <v>0</v>
      </c>
    </row>
    <row r="365" spans="1:15" ht="13.2" x14ac:dyDescent="0.25">
      <c r="A365" s="3">
        <v>12985</v>
      </c>
      <c r="B365" s="4">
        <f t="shared" si="7"/>
        <v>1935</v>
      </c>
      <c r="C365" s="4">
        <f t="shared" si="8"/>
        <v>1930</v>
      </c>
      <c r="D365" s="4" t="s">
        <v>19</v>
      </c>
      <c r="E365" s="5" t="s">
        <v>24</v>
      </c>
      <c r="F365" s="6" t="s">
        <v>706</v>
      </c>
      <c r="G365" s="6" t="str">
        <f t="shared" si="6"/>
        <v>Switzerland</v>
      </c>
      <c r="H365" s="6" t="s">
        <v>178</v>
      </c>
      <c r="I365" s="6" t="s">
        <v>707</v>
      </c>
      <c r="J365" s="6">
        <v>13</v>
      </c>
      <c r="K365" s="6">
        <v>13</v>
      </c>
      <c r="L365" s="6">
        <v>0</v>
      </c>
      <c r="M365" s="6">
        <f t="shared" si="9"/>
        <v>13</v>
      </c>
      <c r="N365" s="6">
        <f t="shared" si="10"/>
        <v>0</v>
      </c>
      <c r="O365" s="7">
        <f t="shared" si="11"/>
        <v>0</v>
      </c>
    </row>
    <row r="366" spans="1:15" ht="13.2" x14ac:dyDescent="0.25">
      <c r="A366" s="3">
        <v>13009</v>
      </c>
      <c r="B366" s="4">
        <f t="shared" si="7"/>
        <v>1935</v>
      </c>
      <c r="C366" s="4">
        <f t="shared" si="8"/>
        <v>1930</v>
      </c>
      <c r="D366" s="4" t="s">
        <v>23</v>
      </c>
      <c r="E366" s="5" t="s">
        <v>24</v>
      </c>
      <c r="F366" s="6" t="s">
        <v>708</v>
      </c>
      <c r="G366" s="6" t="str">
        <f t="shared" si="6"/>
        <v>China</v>
      </c>
      <c r="H366" s="6" t="s">
        <v>445</v>
      </c>
      <c r="I366" s="6" t="s">
        <v>640</v>
      </c>
      <c r="J366" s="6">
        <v>0</v>
      </c>
      <c r="K366" s="6">
        <v>0</v>
      </c>
      <c r="L366" s="6">
        <v>0</v>
      </c>
      <c r="M366" s="6">
        <f t="shared" si="9"/>
        <v>0</v>
      </c>
      <c r="N366" s="6">
        <f t="shared" si="10"/>
        <v>0</v>
      </c>
      <c r="O366" s="7">
        <f t="shared" si="11"/>
        <v>0</v>
      </c>
    </row>
    <row r="367" spans="1:15" ht="13.2" x14ac:dyDescent="0.25">
      <c r="A367" s="3">
        <v>13010</v>
      </c>
      <c r="B367" s="4">
        <f t="shared" si="7"/>
        <v>1935</v>
      </c>
      <c r="C367" s="4">
        <f t="shared" si="8"/>
        <v>1930</v>
      </c>
      <c r="D367" s="4" t="s">
        <v>23</v>
      </c>
      <c r="E367" s="5">
        <v>0.98958333333333337</v>
      </c>
      <c r="F367" s="6" t="s">
        <v>709</v>
      </c>
      <c r="G367" s="6" t="str">
        <f t="shared" si="6"/>
        <v>Texas</v>
      </c>
      <c r="H367" s="6" t="s">
        <v>710</v>
      </c>
      <c r="I367" s="6" t="s">
        <v>711</v>
      </c>
      <c r="J367" s="6">
        <v>4</v>
      </c>
      <c r="K367" s="6">
        <v>4</v>
      </c>
      <c r="L367" s="6">
        <v>0</v>
      </c>
      <c r="M367" s="6">
        <f t="shared" si="9"/>
        <v>4</v>
      </c>
      <c r="N367" s="6">
        <f t="shared" si="10"/>
        <v>0</v>
      </c>
      <c r="O367" s="7">
        <f t="shared" si="11"/>
        <v>0</v>
      </c>
    </row>
    <row r="368" spans="1:15" ht="13.2" x14ac:dyDescent="0.25">
      <c r="A368" s="3">
        <v>13011</v>
      </c>
      <c r="B368" s="4">
        <f t="shared" si="7"/>
        <v>1935</v>
      </c>
      <c r="C368" s="4">
        <f t="shared" si="8"/>
        <v>1930</v>
      </c>
      <c r="D368" s="4" t="s">
        <v>23</v>
      </c>
      <c r="E368" s="5">
        <v>0.83888888888888891</v>
      </c>
      <c r="F368" s="6" t="s">
        <v>712</v>
      </c>
      <c r="G368" s="6" t="str">
        <f t="shared" si="6"/>
        <v>Wyoming</v>
      </c>
      <c r="H368" s="6" t="s">
        <v>713</v>
      </c>
      <c r="I368" s="6" t="s">
        <v>714</v>
      </c>
      <c r="J368" s="6">
        <v>3</v>
      </c>
      <c r="K368" s="6">
        <v>3</v>
      </c>
      <c r="L368" s="6">
        <v>0</v>
      </c>
      <c r="M368" s="6">
        <f t="shared" si="9"/>
        <v>3</v>
      </c>
      <c r="N368" s="6">
        <f t="shared" si="10"/>
        <v>0</v>
      </c>
      <c r="O368" s="7">
        <f t="shared" si="11"/>
        <v>0</v>
      </c>
    </row>
    <row r="369" spans="1:15" ht="13.2" x14ac:dyDescent="0.25">
      <c r="A369" s="3">
        <v>13011</v>
      </c>
      <c r="B369" s="4">
        <f t="shared" si="7"/>
        <v>1935</v>
      </c>
      <c r="C369" s="4">
        <f t="shared" si="8"/>
        <v>1930</v>
      </c>
      <c r="D369" s="4" t="s">
        <v>23</v>
      </c>
      <c r="E369" s="5">
        <v>0.84583333333333333</v>
      </c>
      <c r="F369" s="6" t="s">
        <v>715</v>
      </c>
      <c r="G369" s="6" t="str">
        <f t="shared" si="6"/>
        <v>near Point Barrow, Alaska</v>
      </c>
      <c r="H369" s="6" t="s">
        <v>26</v>
      </c>
      <c r="I369" s="6" t="s">
        <v>716</v>
      </c>
      <c r="J369" s="6">
        <v>2</v>
      </c>
      <c r="K369" s="6">
        <v>2</v>
      </c>
      <c r="L369" s="6">
        <v>0</v>
      </c>
      <c r="M369" s="6">
        <f t="shared" si="9"/>
        <v>2</v>
      </c>
      <c r="N369" s="6">
        <f t="shared" si="10"/>
        <v>0</v>
      </c>
      <c r="O369" s="7">
        <f t="shared" si="11"/>
        <v>0</v>
      </c>
    </row>
    <row r="370" spans="1:15" ht="13.2" x14ac:dyDescent="0.25">
      <c r="A370" s="3">
        <v>13028</v>
      </c>
      <c r="B370" s="4">
        <f t="shared" si="7"/>
        <v>1935</v>
      </c>
      <c r="C370" s="4">
        <f t="shared" si="8"/>
        <v>1930</v>
      </c>
      <c r="D370" s="4" t="s">
        <v>15</v>
      </c>
      <c r="E370" s="5">
        <v>0.95833333333333337</v>
      </c>
      <c r="F370" s="6" t="s">
        <v>463</v>
      </c>
      <c r="G370" s="6" t="str">
        <f t="shared" si="6"/>
        <v>California</v>
      </c>
      <c r="H370" s="6" t="s">
        <v>717</v>
      </c>
      <c r="I370" s="6" t="s">
        <v>597</v>
      </c>
      <c r="J370" s="6">
        <v>3</v>
      </c>
      <c r="K370" s="6">
        <v>3</v>
      </c>
      <c r="L370" s="6">
        <v>0</v>
      </c>
      <c r="M370" s="6">
        <f t="shared" si="9"/>
        <v>3</v>
      </c>
      <c r="N370" s="6">
        <f t="shared" si="10"/>
        <v>0</v>
      </c>
      <c r="O370" s="7">
        <f t="shared" si="11"/>
        <v>0</v>
      </c>
    </row>
    <row r="371" spans="1:15" ht="13.2" x14ac:dyDescent="0.25">
      <c r="A371" s="3">
        <v>13059</v>
      </c>
      <c r="B371" s="4">
        <f t="shared" si="7"/>
        <v>1935</v>
      </c>
      <c r="C371" s="4">
        <f t="shared" si="8"/>
        <v>1930</v>
      </c>
      <c r="D371" s="4" t="s">
        <v>31</v>
      </c>
      <c r="E371" s="5" t="s">
        <v>24</v>
      </c>
      <c r="F371" s="6" t="s">
        <v>718</v>
      </c>
      <c r="G371" s="6" t="str">
        <f t="shared" si="6"/>
        <v>Victoria, Australia</v>
      </c>
      <c r="H371" s="6" t="s">
        <v>647</v>
      </c>
      <c r="I371" s="6" t="s">
        <v>648</v>
      </c>
      <c r="J371" s="6">
        <v>5</v>
      </c>
      <c r="K371" s="6">
        <v>5</v>
      </c>
      <c r="L371" s="6">
        <v>0</v>
      </c>
      <c r="M371" s="6">
        <f t="shared" si="9"/>
        <v>5</v>
      </c>
      <c r="N371" s="6">
        <f t="shared" si="10"/>
        <v>0</v>
      </c>
      <c r="O371" s="7">
        <f t="shared" si="11"/>
        <v>0</v>
      </c>
    </row>
    <row r="372" spans="1:15" ht="13.2" x14ac:dyDescent="0.25">
      <c r="A372" s="3">
        <v>13064</v>
      </c>
      <c r="B372" s="4">
        <f t="shared" si="7"/>
        <v>1935</v>
      </c>
      <c r="C372" s="4">
        <f t="shared" si="8"/>
        <v>1930</v>
      </c>
      <c r="D372" s="4" t="s">
        <v>31</v>
      </c>
      <c r="E372" s="5">
        <v>9.6527777777777782E-2</v>
      </c>
      <c r="F372" s="6" t="s">
        <v>719</v>
      </c>
      <c r="G372" s="6" t="str">
        <f t="shared" si="6"/>
        <v>Wyoming</v>
      </c>
      <c r="H372" s="6" t="s">
        <v>592</v>
      </c>
      <c r="I372" s="6" t="s">
        <v>720</v>
      </c>
      <c r="J372" s="6">
        <v>12</v>
      </c>
      <c r="K372" s="6">
        <v>12</v>
      </c>
      <c r="L372" s="6">
        <v>0</v>
      </c>
      <c r="M372" s="6">
        <f t="shared" si="9"/>
        <v>12</v>
      </c>
      <c r="N372" s="6">
        <f t="shared" si="10"/>
        <v>0</v>
      </c>
      <c r="O372" s="7">
        <f t="shared" si="11"/>
        <v>0</v>
      </c>
    </row>
    <row r="373" spans="1:15" ht="13.2" x14ac:dyDescent="0.25">
      <c r="A373" s="3">
        <v>13066</v>
      </c>
      <c r="B373" s="4">
        <f t="shared" si="7"/>
        <v>1935</v>
      </c>
      <c r="C373" s="4">
        <f t="shared" si="8"/>
        <v>1930</v>
      </c>
      <c r="D373" s="4" t="s">
        <v>31</v>
      </c>
      <c r="E373" s="5" t="s">
        <v>24</v>
      </c>
      <c r="F373" s="6" t="s">
        <v>721</v>
      </c>
      <c r="G373" s="6" t="str">
        <f t="shared" si="6"/>
        <v>Gulf of Finland</v>
      </c>
      <c r="H373" s="6" t="s">
        <v>254</v>
      </c>
      <c r="I373" s="6" t="s">
        <v>97</v>
      </c>
      <c r="J373" s="6">
        <v>6</v>
      </c>
      <c r="K373" s="6">
        <v>6</v>
      </c>
      <c r="L373" s="6">
        <v>0</v>
      </c>
      <c r="M373" s="6">
        <f t="shared" si="9"/>
        <v>6</v>
      </c>
      <c r="N373" s="6">
        <f t="shared" si="10"/>
        <v>0</v>
      </c>
      <c r="O373" s="7">
        <f t="shared" si="11"/>
        <v>0</v>
      </c>
    </row>
    <row r="374" spans="1:15" ht="13.2" x14ac:dyDescent="0.25">
      <c r="A374" s="3">
        <v>13078</v>
      </c>
      <c r="B374" s="4">
        <f t="shared" si="7"/>
        <v>1935</v>
      </c>
      <c r="C374" s="4">
        <f t="shared" si="8"/>
        <v>1930</v>
      </c>
      <c r="D374" s="4" t="s">
        <v>31</v>
      </c>
      <c r="E374" s="5" t="s">
        <v>24</v>
      </c>
      <c r="F374" s="6" t="s">
        <v>722</v>
      </c>
      <c r="G374" s="6" t="str">
        <f t="shared" si="6"/>
        <v>New York</v>
      </c>
      <c r="H374" s="6" t="s">
        <v>723</v>
      </c>
      <c r="I374" s="6" t="s">
        <v>637</v>
      </c>
      <c r="J374" s="6">
        <v>6</v>
      </c>
      <c r="K374" s="6">
        <v>1</v>
      </c>
      <c r="L374" s="6">
        <v>0</v>
      </c>
      <c r="M374" s="6">
        <f t="shared" si="9"/>
        <v>1</v>
      </c>
      <c r="N374" s="6">
        <f t="shared" si="10"/>
        <v>5</v>
      </c>
      <c r="O374" s="7">
        <f t="shared" si="11"/>
        <v>0.83333333333333337</v>
      </c>
    </row>
    <row r="375" spans="1:15" ht="13.2" x14ac:dyDescent="0.25">
      <c r="A375" s="3">
        <v>13087</v>
      </c>
      <c r="B375" s="4">
        <f t="shared" si="7"/>
        <v>1935</v>
      </c>
      <c r="C375" s="4">
        <f t="shared" si="8"/>
        <v>1930</v>
      </c>
      <c r="D375" s="4" t="s">
        <v>31</v>
      </c>
      <c r="E375" s="5">
        <v>0.81944444444444442</v>
      </c>
      <c r="F375" s="6" t="s">
        <v>158</v>
      </c>
      <c r="G375" s="6" t="str">
        <f t="shared" si="6"/>
        <v>Wyoming</v>
      </c>
      <c r="H375" s="6" t="s">
        <v>592</v>
      </c>
      <c r="I375" s="6" t="s">
        <v>724</v>
      </c>
      <c r="J375" s="6">
        <v>4</v>
      </c>
      <c r="K375" s="6">
        <v>4</v>
      </c>
      <c r="L375" s="6">
        <v>0</v>
      </c>
      <c r="M375" s="6">
        <f t="shared" si="9"/>
        <v>4</v>
      </c>
      <c r="N375" s="6">
        <f t="shared" si="10"/>
        <v>0</v>
      </c>
      <c r="O375" s="7">
        <f t="shared" si="11"/>
        <v>0</v>
      </c>
    </row>
    <row r="376" spans="1:15" ht="13.2" x14ac:dyDescent="0.25">
      <c r="A376" s="3">
        <v>13090</v>
      </c>
      <c r="B376" s="4">
        <f t="shared" si="7"/>
        <v>1935</v>
      </c>
      <c r="C376" s="4">
        <f t="shared" si="8"/>
        <v>1930</v>
      </c>
      <c r="D376" s="4" t="s">
        <v>46</v>
      </c>
      <c r="E376" s="5" t="s">
        <v>24</v>
      </c>
      <c r="F376" s="6" t="s">
        <v>725</v>
      </c>
      <c r="G376" s="6" t="str">
        <f t="shared" si="6"/>
        <v>Brazil</v>
      </c>
      <c r="H376" s="6" t="s">
        <v>595</v>
      </c>
      <c r="I376" s="6" t="s">
        <v>726</v>
      </c>
      <c r="J376" s="6">
        <v>4</v>
      </c>
      <c r="K376" s="6">
        <v>4</v>
      </c>
      <c r="L376" s="6">
        <v>0</v>
      </c>
      <c r="M376" s="6">
        <f t="shared" si="9"/>
        <v>4</v>
      </c>
      <c r="N376" s="6">
        <f t="shared" si="10"/>
        <v>0</v>
      </c>
      <c r="O376" s="7">
        <f t="shared" si="11"/>
        <v>0</v>
      </c>
    </row>
    <row r="377" spans="1:15" ht="13.2" x14ac:dyDescent="0.25">
      <c r="A377" s="3">
        <v>13097</v>
      </c>
      <c r="B377" s="4">
        <f t="shared" si="7"/>
        <v>1935</v>
      </c>
      <c r="C377" s="4">
        <f t="shared" si="8"/>
        <v>1930</v>
      </c>
      <c r="D377" s="4" t="s">
        <v>46</v>
      </c>
      <c r="E377" s="5" t="s">
        <v>24</v>
      </c>
      <c r="F377" s="6" t="s">
        <v>727</v>
      </c>
      <c r="G377" s="6" t="str">
        <f t="shared" si="6"/>
        <v>Honduras</v>
      </c>
      <c r="H377" s="6" t="s">
        <v>728</v>
      </c>
      <c r="I377" s="6" t="s">
        <v>729</v>
      </c>
      <c r="J377" s="6">
        <v>14</v>
      </c>
      <c r="K377" s="6">
        <v>14</v>
      </c>
      <c r="L377" s="6">
        <v>0</v>
      </c>
      <c r="M377" s="6">
        <f t="shared" si="9"/>
        <v>14</v>
      </c>
      <c r="N377" s="6">
        <f t="shared" si="10"/>
        <v>0</v>
      </c>
      <c r="O377" s="7">
        <f t="shared" si="11"/>
        <v>0</v>
      </c>
    </row>
    <row r="378" spans="1:15" ht="13.2" x14ac:dyDescent="0.25">
      <c r="A378" s="3">
        <v>13097</v>
      </c>
      <c r="B378" s="4">
        <f t="shared" si="7"/>
        <v>1935</v>
      </c>
      <c r="C378" s="4">
        <f t="shared" si="8"/>
        <v>1930</v>
      </c>
      <c r="D378" s="4" t="s">
        <v>46</v>
      </c>
      <c r="E378" s="5">
        <v>0.19444444444444445</v>
      </c>
      <c r="F378" s="6" t="s">
        <v>730</v>
      </c>
      <c r="G378" s="6" t="str">
        <f t="shared" si="6"/>
        <v>Texas</v>
      </c>
      <c r="H378" s="6" t="s">
        <v>475</v>
      </c>
      <c r="I378" s="6" t="s">
        <v>353</v>
      </c>
      <c r="J378" s="6">
        <v>1</v>
      </c>
      <c r="K378" s="6">
        <v>1</v>
      </c>
      <c r="L378" s="6">
        <v>0</v>
      </c>
      <c r="M378" s="6">
        <f t="shared" si="9"/>
        <v>1</v>
      </c>
      <c r="N378" s="6">
        <f t="shared" si="10"/>
        <v>0</v>
      </c>
      <c r="O378" s="7">
        <f t="shared" si="11"/>
        <v>0</v>
      </c>
    </row>
    <row r="379" spans="1:15" ht="13.2" x14ac:dyDescent="0.25">
      <c r="A379" s="3">
        <v>13099</v>
      </c>
      <c r="B379" s="4">
        <f t="shared" si="7"/>
        <v>1935</v>
      </c>
      <c r="C379" s="4">
        <f t="shared" si="8"/>
        <v>1930</v>
      </c>
      <c r="D379" s="4" t="s">
        <v>46</v>
      </c>
      <c r="E379" s="5" t="s">
        <v>24</v>
      </c>
      <c r="F379" s="6" t="s">
        <v>731</v>
      </c>
      <c r="G379" s="6" t="str">
        <f t="shared" si="6"/>
        <v>France</v>
      </c>
      <c r="H379" s="6" t="s">
        <v>595</v>
      </c>
      <c r="I379" s="6" t="s">
        <v>416</v>
      </c>
      <c r="J379" s="6">
        <v>3</v>
      </c>
      <c r="K379" s="6">
        <v>3</v>
      </c>
      <c r="L379" s="6">
        <v>0</v>
      </c>
      <c r="M379" s="6">
        <f t="shared" si="9"/>
        <v>3</v>
      </c>
      <c r="N379" s="6">
        <f t="shared" si="10"/>
        <v>0</v>
      </c>
      <c r="O379" s="7">
        <f t="shared" si="11"/>
        <v>0</v>
      </c>
    </row>
    <row r="380" spans="1:15" ht="13.2" x14ac:dyDescent="0.25">
      <c r="A380" s="3">
        <v>13122</v>
      </c>
      <c r="B380" s="4">
        <f t="shared" si="7"/>
        <v>1935</v>
      </c>
      <c r="C380" s="4">
        <f t="shared" si="8"/>
        <v>1930</v>
      </c>
      <c r="D380" s="4" t="s">
        <v>72</v>
      </c>
      <c r="E380" s="5" t="s">
        <v>24</v>
      </c>
      <c r="F380" s="6" t="s">
        <v>732</v>
      </c>
      <c r="G380" s="6" t="str">
        <f t="shared" si="6"/>
        <v>France</v>
      </c>
      <c r="H380" s="6" t="s">
        <v>733</v>
      </c>
      <c r="I380" s="6" t="s">
        <v>734</v>
      </c>
      <c r="J380" s="6">
        <v>2</v>
      </c>
      <c r="K380" s="6">
        <v>1</v>
      </c>
      <c r="L380" s="6">
        <v>0</v>
      </c>
      <c r="M380" s="6">
        <f t="shared" si="9"/>
        <v>1</v>
      </c>
      <c r="N380" s="6">
        <f t="shared" si="10"/>
        <v>1</v>
      </c>
      <c r="O380" s="7">
        <f t="shared" si="11"/>
        <v>0.5</v>
      </c>
    </row>
    <row r="381" spans="1:15" ht="13.2" x14ac:dyDescent="0.25">
      <c r="A381" s="3">
        <v>13128</v>
      </c>
      <c r="B381" s="4">
        <f t="shared" si="7"/>
        <v>1935</v>
      </c>
      <c r="C381" s="4">
        <f t="shared" si="8"/>
        <v>1930</v>
      </c>
      <c r="D381" s="4" t="s">
        <v>72</v>
      </c>
      <c r="E381" s="5" t="s">
        <v>24</v>
      </c>
      <c r="F381" s="6" t="s">
        <v>424</v>
      </c>
      <c r="G381" s="6" t="str">
        <f t="shared" si="6"/>
        <v>England</v>
      </c>
      <c r="H381" s="6" t="s">
        <v>425</v>
      </c>
      <c r="I381" s="6" t="s">
        <v>735</v>
      </c>
      <c r="J381" s="6">
        <v>11</v>
      </c>
      <c r="K381" s="6">
        <v>11</v>
      </c>
      <c r="L381" s="6">
        <v>0</v>
      </c>
      <c r="M381" s="6">
        <f t="shared" si="9"/>
        <v>11</v>
      </c>
      <c r="N381" s="6">
        <f t="shared" si="10"/>
        <v>0</v>
      </c>
      <c r="O381" s="7">
        <f t="shared" si="11"/>
        <v>0</v>
      </c>
    </row>
    <row r="382" spans="1:15" ht="13.2" x14ac:dyDescent="0.25">
      <c r="A382" s="3">
        <v>13142</v>
      </c>
      <c r="B382" s="4">
        <f t="shared" si="7"/>
        <v>1935</v>
      </c>
      <c r="C382" s="4">
        <f t="shared" si="8"/>
        <v>1930</v>
      </c>
      <c r="D382" s="4" t="s">
        <v>72</v>
      </c>
      <c r="E382" s="5" t="s">
        <v>24</v>
      </c>
      <c r="F382" s="6" t="s">
        <v>736</v>
      </c>
      <c r="G382" s="6" t="str">
        <f t="shared" si="6"/>
        <v>Germany</v>
      </c>
      <c r="H382" s="6" t="s">
        <v>212</v>
      </c>
      <c r="I382" s="6" t="s">
        <v>737</v>
      </c>
      <c r="J382" s="6">
        <v>3</v>
      </c>
      <c r="K382" s="6">
        <v>3</v>
      </c>
      <c r="L382" s="6">
        <v>0</v>
      </c>
      <c r="M382" s="6">
        <f t="shared" si="9"/>
        <v>3</v>
      </c>
      <c r="N382" s="6">
        <f t="shared" si="10"/>
        <v>0</v>
      </c>
      <c r="O382" s="7">
        <f t="shared" si="11"/>
        <v>0</v>
      </c>
    </row>
    <row r="383" spans="1:15" ht="13.2" x14ac:dyDescent="0.25">
      <c r="A383" s="3">
        <v>13149</v>
      </c>
      <c r="B383" s="4">
        <f t="shared" si="7"/>
        <v>1935</v>
      </c>
      <c r="C383" s="4">
        <f t="shared" si="8"/>
        <v>1930</v>
      </c>
      <c r="D383" s="4" t="s">
        <v>72</v>
      </c>
      <c r="E383" s="5">
        <v>0.72222222222222221</v>
      </c>
      <c r="F383" s="6" t="s">
        <v>738</v>
      </c>
      <c r="G383" s="6" t="str">
        <f t="shared" si="6"/>
        <v>Egypt</v>
      </c>
      <c r="H383" s="6" t="s">
        <v>186</v>
      </c>
      <c r="I383" s="6" t="s">
        <v>375</v>
      </c>
      <c r="J383" s="6">
        <v>13</v>
      </c>
      <c r="K383" s="6">
        <v>12</v>
      </c>
      <c r="L383" s="6">
        <v>0</v>
      </c>
      <c r="M383" s="6">
        <f t="shared" si="9"/>
        <v>12</v>
      </c>
      <c r="N383" s="6">
        <f t="shared" si="10"/>
        <v>1</v>
      </c>
      <c r="O383" s="7">
        <f t="shared" si="11"/>
        <v>7.6923076923076927E-2</v>
      </c>
    </row>
    <row r="384" spans="1:15" ht="13.2" x14ac:dyDescent="0.25">
      <c r="A384" s="3">
        <v>13163</v>
      </c>
      <c r="B384" s="4">
        <f t="shared" si="7"/>
        <v>1936</v>
      </c>
      <c r="C384" s="4">
        <f t="shared" si="8"/>
        <v>1930</v>
      </c>
      <c r="D384" s="4" t="s">
        <v>132</v>
      </c>
      <c r="E384" s="5">
        <v>0.81388888888888888</v>
      </c>
      <c r="F384" s="6" t="s">
        <v>739</v>
      </c>
      <c r="G384" s="6" t="str">
        <f t="shared" si="6"/>
        <v>Arkansas</v>
      </c>
      <c r="H384" s="6" t="s">
        <v>665</v>
      </c>
      <c r="I384" s="6" t="s">
        <v>740</v>
      </c>
      <c r="J384" s="6">
        <v>17</v>
      </c>
      <c r="K384" s="6">
        <v>17</v>
      </c>
      <c r="L384" s="6">
        <v>0</v>
      </c>
      <c r="M384" s="6">
        <f t="shared" si="9"/>
        <v>17</v>
      </c>
      <c r="N384" s="6">
        <f t="shared" si="10"/>
        <v>0</v>
      </c>
      <c r="O384" s="7">
        <f t="shared" si="11"/>
        <v>0</v>
      </c>
    </row>
    <row r="385" spans="1:15" ht="13.2" x14ac:dyDescent="0.25">
      <c r="A385" s="3">
        <v>13166</v>
      </c>
      <c r="B385" s="4">
        <f t="shared" si="7"/>
        <v>1936</v>
      </c>
      <c r="C385" s="4">
        <f t="shared" si="8"/>
        <v>1930</v>
      </c>
      <c r="D385" s="4" t="s">
        <v>132</v>
      </c>
      <c r="E385" s="5" t="s">
        <v>24</v>
      </c>
      <c r="F385" s="6" t="s">
        <v>741</v>
      </c>
      <c r="G385" s="6" t="str">
        <f t="shared" si="6"/>
        <v>Boliva</v>
      </c>
      <c r="H385" s="6" t="s">
        <v>742</v>
      </c>
      <c r="I385" s="6" t="s">
        <v>743</v>
      </c>
      <c r="J385" s="6">
        <v>13</v>
      </c>
      <c r="K385" s="6">
        <v>13</v>
      </c>
      <c r="L385" s="6">
        <v>0</v>
      </c>
      <c r="M385" s="6">
        <f t="shared" si="9"/>
        <v>13</v>
      </c>
      <c r="N385" s="6">
        <f t="shared" si="10"/>
        <v>0</v>
      </c>
      <c r="O385" s="7">
        <f t="shared" si="11"/>
        <v>0</v>
      </c>
    </row>
    <row r="386" spans="1:15" ht="13.2" x14ac:dyDescent="0.25">
      <c r="A386" s="3">
        <v>13170</v>
      </c>
      <c r="B386" s="4">
        <f t="shared" si="7"/>
        <v>1936</v>
      </c>
      <c r="C386" s="4">
        <f t="shared" si="8"/>
        <v>1930</v>
      </c>
      <c r="D386" s="4" t="s">
        <v>132</v>
      </c>
      <c r="E386" s="5" t="s">
        <v>24</v>
      </c>
      <c r="F386" s="6" t="s">
        <v>744</v>
      </c>
      <c r="G386" s="6" t="str">
        <f t="shared" si="6"/>
        <v>Corsica, France</v>
      </c>
      <c r="H386" s="6" t="s">
        <v>595</v>
      </c>
      <c r="I386" s="6" t="s">
        <v>534</v>
      </c>
      <c r="J386" s="6">
        <v>6</v>
      </c>
      <c r="K386" s="6">
        <v>6</v>
      </c>
      <c r="L386" s="6">
        <v>0</v>
      </c>
      <c r="M386" s="6">
        <f t="shared" si="9"/>
        <v>6</v>
      </c>
      <c r="N386" s="6">
        <f t="shared" si="10"/>
        <v>0</v>
      </c>
      <c r="O386" s="7">
        <f t="shared" si="11"/>
        <v>0</v>
      </c>
    </row>
    <row r="387" spans="1:15" ht="13.2" x14ac:dyDescent="0.25">
      <c r="A387" s="3">
        <v>13178</v>
      </c>
      <c r="B387" s="4">
        <f t="shared" si="7"/>
        <v>1936</v>
      </c>
      <c r="C387" s="4">
        <f t="shared" si="8"/>
        <v>1930</v>
      </c>
      <c r="D387" s="4" t="s">
        <v>132</v>
      </c>
      <c r="E387" s="5" t="s">
        <v>24</v>
      </c>
      <c r="F387" s="6" t="s">
        <v>745</v>
      </c>
      <c r="G387" s="6" t="str">
        <f t="shared" si="6"/>
        <v>Texas</v>
      </c>
      <c r="H387" s="6" t="s">
        <v>665</v>
      </c>
      <c r="I387" s="6" t="s">
        <v>746</v>
      </c>
      <c r="J387" s="6">
        <v>6</v>
      </c>
      <c r="K387" s="6">
        <v>1</v>
      </c>
      <c r="L387" s="6">
        <v>0</v>
      </c>
      <c r="M387" s="6">
        <f t="shared" si="9"/>
        <v>1</v>
      </c>
      <c r="N387" s="6">
        <f t="shared" si="10"/>
        <v>5</v>
      </c>
      <c r="O387" s="7">
        <f t="shared" si="11"/>
        <v>0.83333333333333337</v>
      </c>
    </row>
    <row r="388" spans="1:15" ht="13.2" x14ac:dyDescent="0.25">
      <c r="A388" s="3">
        <v>13195</v>
      </c>
      <c r="B388" s="4">
        <f t="shared" si="7"/>
        <v>1936</v>
      </c>
      <c r="C388" s="4">
        <f t="shared" si="8"/>
        <v>1930</v>
      </c>
      <c r="D388" s="4" t="s">
        <v>111</v>
      </c>
      <c r="E388" s="5" t="s">
        <v>24</v>
      </c>
      <c r="F388" s="6" t="s">
        <v>747</v>
      </c>
      <c r="G388" s="6" t="str">
        <f t="shared" si="6"/>
        <v>South AtlantiOcean</v>
      </c>
      <c r="H388" s="6" t="s">
        <v>212</v>
      </c>
      <c r="I388" s="6" t="s">
        <v>748</v>
      </c>
      <c r="J388" s="6">
        <v>4</v>
      </c>
      <c r="K388" s="6">
        <v>4</v>
      </c>
      <c r="L388" s="6">
        <v>0</v>
      </c>
      <c r="M388" s="6">
        <f t="shared" si="9"/>
        <v>4</v>
      </c>
      <c r="N388" s="6">
        <f t="shared" si="10"/>
        <v>0</v>
      </c>
      <c r="O388" s="7">
        <f t="shared" si="11"/>
        <v>0</v>
      </c>
    </row>
    <row r="389" spans="1:15" ht="13.2" x14ac:dyDescent="0.25">
      <c r="A389" s="3">
        <v>13214</v>
      </c>
      <c r="B389" s="4">
        <f t="shared" si="7"/>
        <v>1936</v>
      </c>
      <c r="C389" s="4">
        <f t="shared" si="8"/>
        <v>1930</v>
      </c>
      <c r="D389" s="4" t="s">
        <v>34</v>
      </c>
      <c r="E389" s="5" t="s">
        <v>24</v>
      </c>
      <c r="F389" s="6" t="s">
        <v>749</v>
      </c>
      <c r="G389" s="6" t="str">
        <f t="shared" si="6"/>
        <v>China</v>
      </c>
      <c r="H389" s="6" t="s">
        <v>445</v>
      </c>
      <c r="I389" s="6" t="s">
        <v>750</v>
      </c>
      <c r="J389" s="6">
        <v>6</v>
      </c>
      <c r="K389" s="6">
        <v>0</v>
      </c>
      <c r="L389" s="6">
        <v>0</v>
      </c>
      <c r="M389" s="6">
        <f t="shared" si="9"/>
        <v>0</v>
      </c>
      <c r="N389" s="6">
        <f t="shared" si="10"/>
        <v>6</v>
      </c>
      <c r="O389" s="7">
        <f t="shared" si="11"/>
        <v>1</v>
      </c>
    </row>
    <row r="390" spans="1:15" ht="13.2" x14ac:dyDescent="0.25">
      <c r="A390" s="3">
        <v>13235</v>
      </c>
      <c r="B390" s="4">
        <f t="shared" si="7"/>
        <v>1936</v>
      </c>
      <c r="C390" s="4">
        <f t="shared" si="8"/>
        <v>1930</v>
      </c>
      <c r="D390" s="4" t="s">
        <v>34</v>
      </c>
      <c r="E390" s="5" t="s">
        <v>24</v>
      </c>
      <c r="F390" s="6" t="s">
        <v>751</v>
      </c>
      <c r="G390" s="6" t="str">
        <f t="shared" si="6"/>
        <v>Mexico</v>
      </c>
      <c r="H390" s="6" t="s">
        <v>752</v>
      </c>
      <c r="I390" s="6" t="s">
        <v>328</v>
      </c>
      <c r="J390" s="6">
        <v>14</v>
      </c>
      <c r="K390" s="6">
        <v>14</v>
      </c>
      <c r="L390" s="6">
        <v>0</v>
      </c>
      <c r="M390" s="6">
        <f t="shared" si="9"/>
        <v>14</v>
      </c>
      <c r="N390" s="6">
        <f t="shared" si="10"/>
        <v>0</v>
      </c>
      <c r="O390" s="7">
        <f t="shared" si="11"/>
        <v>0</v>
      </c>
    </row>
    <row r="391" spans="1:15" ht="13.2" x14ac:dyDescent="0.25">
      <c r="A391" s="3">
        <v>13241</v>
      </c>
      <c r="B391" s="4">
        <f t="shared" si="7"/>
        <v>1936</v>
      </c>
      <c r="C391" s="4">
        <f t="shared" si="8"/>
        <v>1930</v>
      </c>
      <c r="D391" s="4" t="s">
        <v>65</v>
      </c>
      <c r="E391" s="5">
        <v>0.79861111111111116</v>
      </c>
      <c r="F391" s="6" t="s">
        <v>753</v>
      </c>
      <c r="G391" s="6" t="str">
        <f t="shared" si="6"/>
        <v>New York</v>
      </c>
      <c r="H391" s="6" t="s">
        <v>665</v>
      </c>
      <c r="I391" s="6" t="s">
        <v>711</v>
      </c>
      <c r="J391" s="6">
        <v>2</v>
      </c>
      <c r="K391" s="6">
        <v>2</v>
      </c>
      <c r="L391" s="6">
        <v>0</v>
      </c>
      <c r="M391" s="6">
        <f t="shared" si="9"/>
        <v>2</v>
      </c>
      <c r="N391" s="6">
        <f t="shared" si="10"/>
        <v>0</v>
      </c>
      <c r="O391" s="7">
        <f t="shared" si="11"/>
        <v>0</v>
      </c>
    </row>
    <row r="392" spans="1:15" ht="13.2" x14ac:dyDescent="0.25">
      <c r="A392" s="3">
        <v>13247</v>
      </c>
      <c r="B392" s="4">
        <f t="shared" si="7"/>
        <v>1936</v>
      </c>
      <c r="C392" s="4">
        <f t="shared" si="8"/>
        <v>1930</v>
      </c>
      <c r="D392" s="4" t="s">
        <v>65</v>
      </c>
      <c r="E392" s="5">
        <v>0.43055555555555558</v>
      </c>
      <c r="F392" s="6" t="s">
        <v>754</v>
      </c>
      <c r="G392" s="6" t="str">
        <f t="shared" si="6"/>
        <v>Pennsylvania</v>
      </c>
      <c r="H392" s="6" t="s">
        <v>459</v>
      </c>
      <c r="I392" s="6" t="s">
        <v>684</v>
      </c>
      <c r="J392" s="6">
        <v>15</v>
      </c>
      <c r="K392" s="6">
        <v>13</v>
      </c>
      <c r="L392" s="6">
        <v>0</v>
      </c>
      <c r="M392" s="6">
        <f t="shared" si="9"/>
        <v>13</v>
      </c>
      <c r="N392" s="6">
        <f t="shared" si="10"/>
        <v>2</v>
      </c>
      <c r="O392" s="7">
        <f t="shared" si="11"/>
        <v>0.13333333333333333</v>
      </c>
    </row>
    <row r="393" spans="1:15" ht="13.2" x14ac:dyDescent="0.25">
      <c r="A393" s="3">
        <v>13251</v>
      </c>
      <c r="B393" s="4">
        <f t="shared" si="7"/>
        <v>1936</v>
      </c>
      <c r="C393" s="4">
        <f t="shared" si="8"/>
        <v>1930</v>
      </c>
      <c r="D393" s="4" t="s">
        <v>65</v>
      </c>
      <c r="E393" s="5">
        <v>0.22222222222222221</v>
      </c>
      <c r="F393" s="6" t="s">
        <v>755</v>
      </c>
      <c r="G393" s="6" t="str">
        <f t="shared" si="6"/>
        <v>Trinidad</v>
      </c>
      <c r="H393" s="6" t="s">
        <v>341</v>
      </c>
      <c r="I393" s="6" t="s">
        <v>756</v>
      </c>
      <c r="J393" s="6">
        <v>25</v>
      </c>
      <c r="K393" s="6">
        <v>3</v>
      </c>
      <c r="L393" s="6">
        <v>0</v>
      </c>
      <c r="M393" s="6">
        <f t="shared" si="9"/>
        <v>3</v>
      </c>
      <c r="N393" s="6">
        <f t="shared" si="10"/>
        <v>22</v>
      </c>
      <c r="O393" s="7">
        <f t="shared" si="11"/>
        <v>0.88</v>
      </c>
    </row>
    <row r="394" spans="1:15" ht="13.2" x14ac:dyDescent="0.25">
      <c r="A394" s="3">
        <v>13255</v>
      </c>
      <c r="B394" s="4">
        <f t="shared" si="7"/>
        <v>1936</v>
      </c>
      <c r="C394" s="4">
        <f t="shared" si="8"/>
        <v>1930</v>
      </c>
      <c r="D394" s="4" t="s">
        <v>65</v>
      </c>
      <c r="E394" s="5" t="s">
        <v>24</v>
      </c>
      <c r="F394" s="6" t="s">
        <v>757</v>
      </c>
      <c r="G394" s="6" t="str">
        <f t="shared" si="6"/>
        <v>Italy</v>
      </c>
      <c r="H394" s="6" t="s">
        <v>758</v>
      </c>
      <c r="I394" s="6" t="s">
        <v>759</v>
      </c>
      <c r="J394" s="6">
        <v>7</v>
      </c>
      <c r="K394" s="6">
        <v>7</v>
      </c>
      <c r="L394" s="6">
        <v>0</v>
      </c>
      <c r="M394" s="6">
        <f t="shared" si="9"/>
        <v>7</v>
      </c>
      <c r="N394" s="6">
        <f t="shared" si="10"/>
        <v>0</v>
      </c>
      <c r="O394" s="7">
        <f t="shared" si="11"/>
        <v>0</v>
      </c>
    </row>
    <row r="395" spans="1:15" ht="13.2" x14ac:dyDescent="0.25">
      <c r="A395" s="3">
        <v>13257</v>
      </c>
      <c r="B395" s="4">
        <f t="shared" si="7"/>
        <v>1936</v>
      </c>
      <c r="C395" s="4">
        <f t="shared" si="8"/>
        <v>1930</v>
      </c>
      <c r="D395" s="4" t="s">
        <v>65</v>
      </c>
      <c r="E395" s="5" t="s">
        <v>24</v>
      </c>
      <c r="F395" s="6" t="s">
        <v>760</v>
      </c>
      <c r="G395" s="6" t="str">
        <f t="shared" si="6"/>
        <v>Switzerland</v>
      </c>
      <c r="H395" s="6" t="s">
        <v>212</v>
      </c>
      <c r="I395" s="6" t="s">
        <v>743</v>
      </c>
      <c r="J395" s="6">
        <v>5</v>
      </c>
      <c r="K395" s="6">
        <v>3</v>
      </c>
      <c r="L395" s="6">
        <v>0</v>
      </c>
      <c r="M395" s="6">
        <f t="shared" si="9"/>
        <v>3</v>
      </c>
      <c r="N395" s="6">
        <f t="shared" si="10"/>
        <v>2</v>
      </c>
      <c r="O395" s="7">
        <f t="shared" si="11"/>
        <v>0.4</v>
      </c>
    </row>
    <row r="396" spans="1:15" ht="13.2" x14ac:dyDescent="0.25">
      <c r="A396" s="3">
        <v>13261</v>
      </c>
      <c r="B396" s="4">
        <f t="shared" si="7"/>
        <v>1936</v>
      </c>
      <c r="C396" s="4">
        <f t="shared" si="8"/>
        <v>1930</v>
      </c>
      <c r="D396" s="4" t="s">
        <v>65</v>
      </c>
      <c r="E396" s="5" t="s">
        <v>24</v>
      </c>
      <c r="F396" s="6" t="s">
        <v>761</v>
      </c>
      <c r="G396" s="6" t="str">
        <f t="shared" si="6"/>
        <v>France</v>
      </c>
      <c r="H396" s="6" t="s">
        <v>425</v>
      </c>
      <c r="I396" s="6" t="s">
        <v>225</v>
      </c>
      <c r="J396" s="6">
        <v>2</v>
      </c>
      <c r="K396" s="6">
        <v>2</v>
      </c>
      <c r="L396" s="6">
        <v>0</v>
      </c>
      <c r="M396" s="6">
        <f t="shared" si="9"/>
        <v>2</v>
      </c>
      <c r="N396" s="6">
        <f t="shared" si="10"/>
        <v>0</v>
      </c>
      <c r="O396" s="7">
        <f t="shared" si="11"/>
        <v>0</v>
      </c>
    </row>
    <row r="397" spans="1:15" ht="13.2" x14ac:dyDescent="0.25">
      <c r="A397" s="3">
        <v>13270</v>
      </c>
      <c r="B397" s="4">
        <f t="shared" si="7"/>
        <v>1936</v>
      </c>
      <c r="C397" s="4">
        <f t="shared" si="8"/>
        <v>1930</v>
      </c>
      <c r="D397" s="4" t="s">
        <v>65</v>
      </c>
      <c r="E397" s="5" t="s">
        <v>24</v>
      </c>
      <c r="F397" s="6" t="s">
        <v>762</v>
      </c>
      <c r="G397" s="6" t="str">
        <f t="shared" si="6"/>
        <v>Switzerland</v>
      </c>
      <c r="H397" s="6" t="s">
        <v>636</v>
      </c>
      <c r="I397" s="6" t="s">
        <v>763</v>
      </c>
      <c r="J397" s="6">
        <v>2</v>
      </c>
      <c r="K397" s="6">
        <v>2</v>
      </c>
      <c r="L397" s="6">
        <v>0</v>
      </c>
      <c r="M397" s="6">
        <f t="shared" si="9"/>
        <v>2</v>
      </c>
      <c r="N397" s="6">
        <f t="shared" si="10"/>
        <v>0</v>
      </c>
      <c r="O397" s="7">
        <f t="shared" si="11"/>
        <v>0</v>
      </c>
    </row>
    <row r="398" spans="1:15" ht="13.2" x14ac:dyDescent="0.25">
      <c r="A398" s="3">
        <v>13286</v>
      </c>
      <c r="B398" s="4">
        <f t="shared" si="7"/>
        <v>1936</v>
      </c>
      <c r="C398" s="4">
        <f t="shared" si="8"/>
        <v>1930</v>
      </c>
      <c r="D398" s="4" t="s">
        <v>55</v>
      </c>
      <c r="E398" s="5" t="s">
        <v>24</v>
      </c>
      <c r="F398" s="6" t="s">
        <v>764</v>
      </c>
      <c r="G398" s="6" t="str">
        <f t="shared" si="6"/>
        <v>Australia</v>
      </c>
      <c r="H398" s="6" t="s">
        <v>647</v>
      </c>
      <c r="I398" s="6" t="s">
        <v>560</v>
      </c>
      <c r="J398" s="6">
        <v>2</v>
      </c>
      <c r="K398" s="6">
        <v>2</v>
      </c>
      <c r="L398" s="6">
        <v>0</v>
      </c>
      <c r="M398" s="6">
        <f t="shared" si="9"/>
        <v>2</v>
      </c>
      <c r="N398" s="6">
        <f t="shared" si="10"/>
        <v>0</v>
      </c>
      <c r="O398" s="7">
        <f t="shared" si="11"/>
        <v>0</v>
      </c>
    </row>
    <row r="399" spans="1:15" ht="13.2" x14ac:dyDescent="0.25">
      <c r="A399" s="3">
        <v>13310</v>
      </c>
      <c r="B399" s="4">
        <f t="shared" si="7"/>
        <v>1936</v>
      </c>
      <c r="C399" s="4">
        <f t="shared" si="8"/>
        <v>1930</v>
      </c>
      <c r="D399" s="4" t="s">
        <v>58</v>
      </c>
      <c r="E399" s="5" t="s">
        <v>24</v>
      </c>
      <c r="F399" s="6" t="s">
        <v>765</v>
      </c>
      <c r="G399" s="6" t="str">
        <f t="shared" si="6"/>
        <v>Sweden</v>
      </c>
      <c r="H399" s="6" t="s">
        <v>536</v>
      </c>
      <c r="I399" s="6" t="s">
        <v>702</v>
      </c>
      <c r="J399" s="6">
        <v>15</v>
      </c>
      <c r="K399" s="6">
        <v>1</v>
      </c>
      <c r="L399" s="6">
        <v>0</v>
      </c>
      <c r="M399" s="6">
        <f t="shared" si="9"/>
        <v>1</v>
      </c>
      <c r="N399" s="6">
        <f t="shared" si="10"/>
        <v>14</v>
      </c>
      <c r="O399" s="7">
        <f t="shared" si="11"/>
        <v>0.93333333333333335</v>
      </c>
    </row>
    <row r="400" spans="1:15" ht="13.2" x14ac:dyDescent="0.25">
      <c r="A400" s="3">
        <v>13314</v>
      </c>
      <c r="B400" s="4">
        <f t="shared" si="7"/>
        <v>1936</v>
      </c>
      <c r="C400" s="4">
        <f t="shared" si="8"/>
        <v>1930</v>
      </c>
      <c r="D400" s="4" t="s">
        <v>58</v>
      </c>
      <c r="E400" s="5" t="s">
        <v>24</v>
      </c>
      <c r="F400" s="6" t="s">
        <v>766</v>
      </c>
      <c r="G400" s="6" t="str">
        <f t="shared" ref="G400:G412" si="12">IFERROR(TRIM(RIGHT(F400,LEN(F400)-FIND(",",F400))), F400)</f>
        <v>Germany</v>
      </c>
      <c r="H400" s="6" t="s">
        <v>212</v>
      </c>
      <c r="I400" s="6" t="s">
        <v>767</v>
      </c>
      <c r="J400" s="6">
        <v>6</v>
      </c>
      <c r="K400" s="6">
        <v>1</v>
      </c>
      <c r="L400" s="6">
        <v>0</v>
      </c>
      <c r="M400" s="6">
        <f t="shared" si="9"/>
        <v>1</v>
      </c>
      <c r="N400" s="6">
        <f t="shared" si="10"/>
        <v>5</v>
      </c>
      <c r="O400" s="7">
        <f t="shared" si="11"/>
        <v>0.83333333333333337</v>
      </c>
    </row>
    <row r="401" spans="1:15" ht="13.2" x14ac:dyDescent="0.25">
      <c r="A401" s="3">
        <v>13317</v>
      </c>
      <c r="B401" s="4">
        <f t="shared" si="7"/>
        <v>1936</v>
      </c>
      <c r="C401" s="4">
        <f t="shared" si="8"/>
        <v>1930</v>
      </c>
      <c r="D401" s="4" t="s">
        <v>58</v>
      </c>
      <c r="E401" s="5" t="s">
        <v>24</v>
      </c>
      <c r="F401" s="6" t="s">
        <v>768</v>
      </c>
      <c r="G401" s="6" t="str">
        <f t="shared" si="12"/>
        <v>Norway</v>
      </c>
      <c r="H401" s="6" t="s">
        <v>769</v>
      </c>
      <c r="I401" s="6" t="s">
        <v>671</v>
      </c>
      <c r="J401" s="6">
        <v>7</v>
      </c>
      <c r="K401" s="6">
        <v>7</v>
      </c>
      <c r="L401" s="6">
        <v>0</v>
      </c>
      <c r="M401" s="6">
        <f t="shared" si="9"/>
        <v>7</v>
      </c>
      <c r="N401" s="6">
        <f t="shared" si="10"/>
        <v>0</v>
      </c>
      <c r="O401" s="7">
        <f t="shared" si="11"/>
        <v>0</v>
      </c>
    </row>
    <row r="402" spans="1:15" ht="13.2" x14ac:dyDescent="0.25">
      <c r="A402" s="3">
        <v>13362</v>
      </c>
      <c r="B402" s="4">
        <f t="shared" si="7"/>
        <v>1936</v>
      </c>
      <c r="C402" s="4">
        <f t="shared" si="8"/>
        <v>1930</v>
      </c>
      <c r="D402" s="4" t="s">
        <v>19</v>
      </c>
      <c r="E402" s="5" t="s">
        <v>24</v>
      </c>
      <c r="F402" s="6" t="s">
        <v>770</v>
      </c>
      <c r="G402" s="6" t="str">
        <f t="shared" si="12"/>
        <v>Jersey</v>
      </c>
      <c r="H402" s="6" t="s">
        <v>771</v>
      </c>
      <c r="I402" s="6" t="s">
        <v>772</v>
      </c>
      <c r="J402" s="6">
        <v>7</v>
      </c>
      <c r="K402" s="6">
        <v>7</v>
      </c>
      <c r="L402" s="6">
        <v>0</v>
      </c>
      <c r="M402" s="6">
        <f t="shared" si="9"/>
        <v>7</v>
      </c>
      <c r="N402" s="6">
        <f t="shared" si="10"/>
        <v>0</v>
      </c>
      <c r="O402" s="7">
        <f t="shared" si="11"/>
        <v>0</v>
      </c>
    </row>
    <row r="403" spans="1:15" ht="13.2" x14ac:dyDescent="0.25">
      <c r="A403" s="3">
        <v>13364</v>
      </c>
      <c r="B403" s="4">
        <f t="shared" si="7"/>
        <v>1936</v>
      </c>
      <c r="C403" s="4">
        <f t="shared" si="8"/>
        <v>1930</v>
      </c>
      <c r="D403" s="4" t="s">
        <v>23</v>
      </c>
      <c r="E403" s="5">
        <v>0.25</v>
      </c>
      <c r="F403" s="6" t="s">
        <v>773</v>
      </c>
      <c r="G403" s="6" t="str">
        <f t="shared" si="12"/>
        <v>France</v>
      </c>
      <c r="H403" s="6" t="s">
        <v>595</v>
      </c>
      <c r="I403" s="6" t="s">
        <v>774</v>
      </c>
      <c r="J403" s="6">
        <v>3</v>
      </c>
      <c r="K403" s="6">
        <v>3</v>
      </c>
      <c r="L403" s="6">
        <v>0</v>
      </c>
      <c r="M403" s="6">
        <f t="shared" si="9"/>
        <v>3</v>
      </c>
      <c r="N403" s="6">
        <f t="shared" si="10"/>
        <v>0</v>
      </c>
      <c r="O403" s="7">
        <f t="shared" si="11"/>
        <v>0</v>
      </c>
    </row>
    <row r="404" spans="1:15" ht="13.2" x14ac:dyDescent="0.25">
      <c r="A404" s="3">
        <v>13365</v>
      </c>
      <c r="B404" s="4">
        <f t="shared" si="7"/>
        <v>1936</v>
      </c>
      <c r="C404" s="4">
        <f t="shared" si="8"/>
        <v>1930</v>
      </c>
      <c r="D404" s="4" t="s">
        <v>23</v>
      </c>
      <c r="E404" s="5" t="s">
        <v>24</v>
      </c>
      <c r="F404" s="6" t="s">
        <v>775</v>
      </c>
      <c r="G404" s="6" t="str">
        <f t="shared" si="12"/>
        <v>Mexico</v>
      </c>
      <c r="H404" s="6" t="s">
        <v>776</v>
      </c>
      <c r="I404" s="6" t="s">
        <v>632</v>
      </c>
      <c r="J404" s="6">
        <v>1</v>
      </c>
      <c r="K404" s="6">
        <v>1</v>
      </c>
      <c r="L404" s="6">
        <v>0</v>
      </c>
      <c r="M404" s="6">
        <f t="shared" si="9"/>
        <v>1</v>
      </c>
      <c r="N404" s="6">
        <f t="shared" si="10"/>
        <v>0</v>
      </c>
      <c r="O404" s="7">
        <f t="shared" si="11"/>
        <v>0</v>
      </c>
    </row>
    <row r="405" spans="1:15" ht="13.2" x14ac:dyDescent="0.25">
      <c r="A405" s="3">
        <v>13367</v>
      </c>
      <c r="B405" s="4">
        <f t="shared" si="7"/>
        <v>1936</v>
      </c>
      <c r="C405" s="4">
        <f t="shared" si="8"/>
        <v>1930</v>
      </c>
      <c r="D405" s="4" t="s">
        <v>23</v>
      </c>
      <c r="E405" s="5">
        <v>0.91666666666666663</v>
      </c>
      <c r="F405" s="6" t="s">
        <v>777</v>
      </c>
      <c r="G405" s="6" t="str">
        <f t="shared" si="12"/>
        <v>Missouri</v>
      </c>
      <c r="H405" s="6" t="s">
        <v>778</v>
      </c>
      <c r="I405" s="6" t="s">
        <v>779</v>
      </c>
      <c r="J405" s="6">
        <v>8</v>
      </c>
      <c r="K405" s="6">
        <v>8</v>
      </c>
      <c r="L405" s="6">
        <v>0</v>
      </c>
      <c r="M405" s="6">
        <f t="shared" si="9"/>
        <v>8</v>
      </c>
      <c r="N405" s="6">
        <f t="shared" si="10"/>
        <v>0</v>
      </c>
      <c r="O405" s="7">
        <f t="shared" si="11"/>
        <v>0</v>
      </c>
    </row>
    <row r="406" spans="1:15" ht="13.2" x14ac:dyDescent="0.25">
      <c r="A406" s="3">
        <v>13368</v>
      </c>
      <c r="B406" s="4">
        <f t="shared" si="7"/>
        <v>1936</v>
      </c>
      <c r="C406" s="4">
        <f t="shared" si="8"/>
        <v>1930</v>
      </c>
      <c r="D406" s="4" t="s">
        <v>23</v>
      </c>
      <c r="E406" s="5" t="s">
        <v>24</v>
      </c>
      <c r="F406" s="6" t="s">
        <v>780</v>
      </c>
      <c r="G406" s="6" t="str">
        <f t="shared" si="12"/>
        <v>Colombia</v>
      </c>
      <c r="H406" s="6" t="s">
        <v>181</v>
      </c>
      <c r="I406" s="6" t="s">
        <v>97</v>
      </c>
      <c r="J406" s="6">
        <v>2</v>
      </c>
      <c r="K406" s="6">
        <v>2</v>
      </c>
      <c r="L406" s="6">
        <v>0</v>
      </c>
      <c r="M406" s="6">
        <f t="shared" si="9"/>
        <v>2</v>
      </c>
      <c r="N406" s="6">
        <f t="shared" si="10"/>
        <v>0</v>
      </c>
      <c r="O406" s="7">
        <f t="shared" si="11"/>
        <v>0</v>
      </c>
    </row>
    <row r="407" spans="1:15" ht="13.2" x14ac:dyDescent="0.25">
      <c r="A407" s="3">
        <v>13374</v>
      </c>
      <c r="B407" s="4">
        <f t="shared" si="7"/>
        <v>1936</v>
      </c>
      <c r="C407" s="4">
        <f t="shared" si="8"/>
        <v>1930</v>
      </c>
      <c r="D407" s="4" t="s">
        <v>23</v>
      </c>
      <c r="E407" s="5" t="s">
        <v>24</v>
      </c>
      <c r="F407" s="6" t="s">
        <v>781</v>
      </c>
      <c r="G407" s="6" t="str">
        <f t="shared" si="12"/>
        <v>Germany</v>
      </c>
      <c r="H407" s="6" t="s">
        <v>782</v>
      </c>
      <c r="I407" s="6" t="s">
        <v>783</v>
      </c>
      <c r="J407" s="6">
        <v>2</v>
      </c>
      <c r="K407" s="6">
        <v>2</v>
      </c>
      <c r="L407" s="6">
        <v>0</v>
      </c>
      <c r="M407" s="6">
        <f t="shared" si="9"/>
        <v>2</v>
      </c>
      <c r="N407" s="6">
        <f t="shared" si="10"/>
        <v>0</v>
      </c>
      <c r="O407" s="7">
        <f t="shared" si="11"/>
        <v>0</v>
      </c>
    </row>
    <row r="408" spans="1:15" ht="13.2" x14ac:dyDescent="0.25">
      <c r="A408" s="3">
        <v>13384</v>
      </c>
      <c r="B408" s="4">
        <f t="shared" si="7"/>
        <v>1936</v>
      </c>
      <c r="C408" s="4">
        <f t="shared" si="8"/>
        <v>1930</v>
      </c>
      <c r="D408" s="4" t="s">
        <v>23</v>
      </c>
      <c r="E408" s="5" t="s">
        <v>24</v>
      </c>
      <c r="F408" s="6" t="s">
        <v>784</v>
      </c>
      <c r="G408" s="6" t="str">
        <f t="shared" si="12"/>
        <v>Greece</v>
      </c>
      <c r="H408" s="6" t="s">
        <v>186</v>
      </c>
      <c r="I408" s="6" t="s">
        <v>785</v>
      </c>
      <c r="J408" s="6">
        <v>11</v>
      </c>
      <c r="K408" s="6">
        <v>2</v>
      </c>
      <c r="L408" s="6">
        <v>0</v>
      </c>
      <c r="M408" s="6">
        <f t="shared" si="9"/>
        <v>2</v>
      </c>
      <c r="N408" s="6">
        <f t="shared" si="10"/>
        <v>9</v>
      </c>
      <c r="O408" s="7">
        <f t="shared" si="11"/>
        <v>0.81818181818181823</v>
      </c>
    </row>
    <row r="409" spans="1:15" ht="13.2" x14ac:dyDescent="0.25">
      <c r="A409" s="3">
        <v>13418</v>
      </c>
      <c r="B409" s="4">
        <f t="shared" si="7"/>
        <v>1936</v>
      </c>
      <c r="C409" s="4">
        <f t="shared" si="8"/>
        <v>1930</v>
      </c>
      <c r="D409" s="4" t="s">
        <v>15</v>
      </c>
      <c r="E409" s="5" t="s">
        <v>24</v>
      </c>
      <c r="F409" s="6" t="s">
        <v>82</v>
      </c>
      <c r="G409" s="6" t="str">
        <f t="shared" si="12"/>
        <v>English Channel</v>
      </c>
      <c r="H409" s="6" t="s">
        <v>186</v>
      </c>
      <c r="I409" s="6" t="s">
        <v>786</v>
      </c>
      <c r="J409" s="6">
        <v>2</v>
      </c>
      <c r="K409" s="6">
        <v>2</v>
      </c>
      <c r="L409" s="6">
        <v>0</v>
      </c>
      <c r="M409" s="6">
        <f t="shared" si="9"/>
        <v>2</v>
      </c>
      <c r="N409" s="6">
        <f t="shared" si="10"/>
        <v>0</v>
      </c>
      <c r="O409" s="7">
        <f t="shared" si="11"/>
        <v>0</v>
      </c>
    </row>
    <row r="410" spans="1:15" ht="13.2" x14ac:dyDescent="0.25">
      <c r="A410" s="3">
        <v>13421</v>
      </c>
      <c r="B410" s="4">
        <f t="shared" si="7"/>
        <v>1936</v>
      </c>
      <c r="C410" s="4">
        <f t="shared" si="8"/>
        <v>1930</v>
      </c>
      <c r="D410" s="4" t="s">
        <v>15</v>
      </c>
      <c r="E410" s="5" t="s">
        <v>24</v>
      </c>
      <c r="F410" s="6" t="s">
        <v>787</v>
      </c>
      <c r="G410" s="6" t="str">
        <f t="shared" si="12"/>
        <v>Colorado</v>
      </c>
      <c r="H410" s="6" t="s">
        <v>231</v>
      </c>
      <c r="I410" s="6" t="s">
        <v>353</v>
      </c>
      <c r="J410" s="6">
        <v>3</v>
      </c>
      <c r="K410" s="6">
        <v>3</v>
      </c>
      <c r="L410" s="6">
        <v>0</v>
      </c>
      <c r="M410" s="6">
        <f t="shared" si="9"/>
        <v>3</v>
      </c>
      <c r="N410" s="6">
        <f t="shared" si="10"/>
        <v>0</v>
      </c>
      <c r="O410" s="7">
        <f t="shared" si="11"/>
        <v>0</v>
      </c>
    </row>
    <row r="411" spans="1:15" ht="13.2" x14ac:dyDescent="0.25">
      <c r="A411" s="3">
        <v>13422</v>
      </c>
      <c r="B411" s="4">
        <f t="shared" si="7"/>
        <v>1936</v>
      </c>
      <c r="C411" s="4">
        <f t="shared" si="8"/>
        <v>1930</v>
      </c>
      <c r="D411" s="4" t="s">
        <v>15</v>
      </c>
      <c r="E411" s="5" t="s">
        <v>24</v>
      </c>
      <c r="F411" s="6" t="s">
        <v>788</v>
      </c>
      <c r="G411" s="6" t="str">
        <f t="shared" si="12"/>
        <v>Illinois</v>
      </c>
      <c r="H411" s="6" t="s">
        <v>789</v>
      </c>
      <c r="I411" s="6" t="s">
        <v>658</v>
      </c>
      <c r="J411" s="6">
        <v>4</v>
      </c>
      <c r="K411" s="6">
        <v>4</v>
      </c>
      <c r="L411" s="6">
        <v>0</v>
      </c>
      <c r="M411" s="6">
        <f t="shared" si="9"/>
        <v>4</v>
      </c>
      <c r="N411" s="6">
        <f t="shared" si="10"/>
        <v>0</v>
      </c>
      <c r="O411" s="7">
        <f t="shared" si="11"/>
        <v>0</v>
      </c>
    </row>
    <row r="412" spans="1:15" ht="13.2" x14ac:dyDescent="0.25">
      <c r="A412" s="3">
        <v>13429</v>
      </c>
      <c r="B412" s="4">
        <f t="shared" si="7"/>
        <v>1936</v>
      </c>
      <c r="C412" s="4">
        <f t="shared" si="8"/>
        <v>1930</v>
      </c>
      <c r="D412" s="4" t="s">
        <v>31</v>
      </c>
      <c r="E412" s="5" t="s">
        <v>24</v>
      </c>
      <c r="F412" s="6" t="s">
        <v>775</v>
      </c>
      <c r="G412" s="6" t="str">
        <f t="shared" si="12"/>
        <v>Mexico</v>
      </c>
      <c r="H412" s="6" t="s">
        <v>776</v>
      </c>
      <c r="I412" s="6" t="s">
        <v>632</v>
      </c>
      <c r="J412" s="6">
        <v>1</v>
      </c>
      <c r="K412" s="6">
        <v>1</v>
      </c>
      <c r="L412" s="6">
        <v>0</v>
      </c>
      <c r="M412" s="6">
        <f t="shared" si="9"/>
        <v>1</v>
      </c>
      <c r="N412" s="6">
        <f t="shared" si="10"/>
        <v>0</v>
      </c>
      <c r="O412" s="7">
        <f t="shared" si="11"/>
        <v>0</v>
      </c>
    </row>
    <row r="413" spans="1:15" ht="13.2" x14ac:dyDescent="0.25">
      <c r="A413" s="3">
        <v>13432</v>
      </c>
      <c r="B413" s="4">
        <f t="shared" si="7"/>
        <v>1936</v>
      </c>
      <c r="C413" s="4">
        <f t="shared" si="8"/>
        <v>1930</v>
      </c>
      <c r="D413" s="4" t="s">
        <v>31</v>
      </c>
      <c r="E413" s="5" t="s">
        <v>24</v>
      </c>
      <c r="F413" s="6" t="s">
        <v>118</v>
      </c>
      <c r="G413" s="6" t="s">
        <v>118</v>
      </c>
      <c r="H413" s="6" t="s">
        <v>790</v>
      </c>
      <c r="I413" s="6" t="s">
        <v>791</v>
      </c>
      <c r="J413" s="6">
        <v>1</v>
      </c>
      <c r="K413" s="6">
        <v>1</v>
      </c>
      <c r="L413" s="6">
        <v>0</v>
      </c>
      <c r="M413" s="6">
        <f t="shared" si="9"/>
        <v>1</v>
      </c>
      <c r="N413" s="6">
        <f t="shared" si="10"/>
        <v>0</v>
      </c>
      <c r="O413" s="7">
        <f t="shared" si="11"/>
        <v>0</v>
      </c>
    </row>
    <row r="414" spans="1:15" ht="13.2" x14ac:dyDescent="0.25">
      <c r="A414" s="3">
        <v>13455</v>
      </c>
      <c r="B414" s="4">
        <f t="shared" si="7"/>
        <v>1936</v>
      </c>
      <c r="C414" s="4">
        <f t="shared" si="8"/>
        <v>1930</v>
      </c>
      <c r="D414" s="4" t="s">
        <v>46</v>
      </c>
      <c r="E414" s="5" t="s">
        <v>24</v>
      </c>
      <c r="F414" s="6" t="s">
        <v>792</v>
      </c>
      <c r="G414" s="6" t="str">
        <f t="shared" ref="G414:G565" si="13">IFERROR(TRIM(RIGHT(F414,LEN(F414)-FIND(",",F414))), F414)</f>
        <v>Germany</v>
      </c>
      <c r="H414" s="6" t="s">
        <v>212</v>
      </c>
      <c r="I414" s="6" t="s">
        <v>743</v>
      </c>
      <c r="J414" s="6">
        <v>15</v>
      </c>
      <c r="K414" s="6">
        <v>11</v>
      </c>
      <c r="L414" s="6">
        <v>0</v>
      </c>
      <c r="M414" s="6">
        <f t="shared" si="9"/>
        <v>11</v>
      </c>
      <c r="N414" s="6">
        <f t="shared" si="10"/>
        <v>4</v>
      </c>
      <c r="O414" s="7">
        <f t="shared" si="11"/>
        <v>0.26666666666666666</v>
      </c>
    </row>
    <row r="415" spans="1:15" ht="13.2" x14ac:dyDescent="0.25">
      <c r="A415" s="3">
        <v>13460</v>
      </c>
      <c r="B415" s="4">
        <f t="shared" si="7"/>
        <v>1936</v>
      </c>
      <c r="C415" s="4">
        <f t="shared" si="8"/>
        <v>1930</v>
      </c>
      <c r="D415" s="4" t="s">
        <v>46</v>
      </c>
      <c r="E415" s="5" t="s">
        <v>24</v>
      </c>
      <c r="F415" s="6" t="s">
        <v>793</v>
      </c>
      <c r="G415" s="6" t="str">
        <f t="shared" si="13"/>
        <v>Near Moscow</v>
      </c>
      <c r="H415" s="6" t="s">
        <v>670</v>
      </c>
      <c r="I415" s="6" t="s">
        <v>794</v>
      </c>
      <c r="J415" s="6">
        <v>9</v>
      </c>
      <c r="K415" s="6">
        <v>9</v>
      </c>
      <c r="L415" s="6">
        <v>0</v>
      </c>
      <c r="M415" s="6">
        <f t="shared" si="9"/>
        <v>9</v>
      </c>
      <c r="N415" s="6">
        <f t="shared" si="10"/>
        <v>0</v>
      </c>
      <c r="O415" s="7">
        <f t="shared" si="11"/>
        <v>0</v>
      </c>
    </row>
    <row r="416" spans="1:15" ht="13.2" x14ac:dyDescent="0.25">
      <c r="A416" s="3">
        <v>13471</v>
      </c>
      <c r="B416" s="4">
        <f t="shared" si="7"/>
        <v>1936</v>
      </c>
      <c r="C416" s="4">
        <f t="shared" si="8"/>
        <v>1930</v>
      </c>
      <c r="D416" s="4" t="s">
        <v>46</v>
      </c>
      <c r="E416" s="5" t="s">
        <v>24</v>
      </c>
      <c r="F416" s="6" t="s">
        <v>795</v>
      </c>
      <c r="G416" s="6" t="str">
        <f t="shared" si="13"/>
        <v>Germany</v>
      </c>
      <c r="H416" s="6" t="s">
        <v>212</v>
      </c>
      <c r="I416" s="6" t="s">
        <v>671</v>
      </c>
      <c r="J416" s="6">
        <v>16</v>
      </c>
      <c r="K416" s="6">
        <v>4</v>
      </c>
      <c r="L416" s="6">
        <v>0</v>
      </c>
      <c r="M416" s="6">
        <f t="shared" si="9"/>
        <v>4</v>
      </c>
      <c r="N416" s="6">
        <f t="shared" si="10"/>
        <v>12</v>
      </c>
      <c r="O416" s="7">
        <f t="shared" si="11"/>
        <v>0.75</v>
      </c>
    </row>
    <row r="417" spans="1:15" ht="13.2" x14ac:dyDescent="0.25">
      <c r="A417" s="3">
        <v>13473</v>
      </c>
      <c r="B417" s="4">
        <f t="shared" si="7"/>
        <v>1936</v>
      </c>
      <c r="C417" s="4">
        <f t="shared" si="8"/>
        <v>1930</v>
      </c>
      <c r="D417" s="4" t="s">
        <v>46</v>
      </c>
      <c r="E417" s="5" t="s">
        <v>24</v>
      </c>
      <c r="F417" s="6" t="s">
        <v>796</v>
      </c>
      <c r="G417" s="6" t="str">
        <f t="shared" si="13"/>
        <v>England</v>
      </c>
      <c r="H417" s="6" t="s">
        <v>782</v>
      </c>
      <c r="I417" s="6" t="s">
        <v>797</v>
      </c>
      <c r="J417" s="6">
        <v>4</v>
      </c>
      <c r="K417" s="6">
        <v>2</v>
      </c>
      <c r="L417" s="6">
        <v>0</v>
      </c>
      <c r="M417" s="6">
        <f t="shared" si="9"/>
        <v>2</v>
      </c>
      <c r="N417" s="6">
        <f t="shared" si="10"/>
        <v>2</v>
      </c>
      <c r="O417" s="7">
        <f t="shared" si="11"/>
        <v>0.5</v>
      </c>
    </row>
    <row r="418" spans="1:15" ht="13.2" x14ac:dyDescent="0.25">
      <c r="A418" s="3">
        <v>13488</v>
      </c>
      <c r="B418" s="4">
        <f t="shared" si="7"/>
        <v>1936</v>
      </c>
      <c r="C418" s="4">
        <f t="shared" si="8"/>
        <v>1930</v>
      </c>
      <c r="D418" s="4" t="s">
        <v>72</v>
      </c>
      <c r="E418" s="5" t="s">
        <v>24</v>
      </c>
      <c r="F418" s="6" t="s">
        <v>798</v>
      </c>
      <c r="G418" s="6" t="str">
        <f t="shared" si="13"/>
        <v>France</v>
      </c>
      <c r="H418" s="6" t="s">
        <v>212</v>
      </c>
      <c r="I418" s="6" t="s">
        <v>671</v>
      </c>
      <c r="J418" s="6">
        <v>6</v>
      </c>
      <c r="K418" s="6">
        <v>6</v>
      </c>
      <c r="L418" s="6">
        <v>0</v>
      </c>
      <c r="M418" s="6">
        <f t="shared" si="9"/>
        <v>6</v>
      </c>
      <c r="N418" s="6">
        <f t="shared" si="10"/>
        <v>0</v>
      </c>
      <c r="O418" s="7">
        <f t="shared" si="11"/>
        <v>0</v>
      </c>
    </row>
    <row r="419" spans="1:15" ht="13.2" x14ac:dyDescent="0.25">
      <c r="A419" s="3">
        <v>13491</v>
      </c>
      <c r="B419" s="4">
        <f t="shared" si="7"/>
        <v>1936</v>
      </c>
      <c r="C419" s="4">
        <f t="shared" si="8"/>
        <v>1930</v>
      </c>
      <c r="D419" s="4" t="s">
        <v>72</v>
      </c>
      <c r="E419" s="5">
        <v>0.44930555555555557</v>
      </c>
      <c r="F419" s="6" t="s">
        <v>799</v>
      </c>
      <c r="G419" s="6" t="str">
        <f t="shared" si="13"/>
        <v>French West Africa</v>
      </c>
      <c r="H419" s="6" t="s">
        <v>595</v>
      </c>
      <c r="I419" s="6" t="s">
        <v>800</v>
      </c>
      <c r="J419" s="6">
        <v>5</v>
      </c>
      <c r="K419" s="6">
        <v>5</v>
      </c>
      <c r="L419" s="6">
        <v>0</v>
      </c>
      <c r="M419" s="6">
        <f t="shared" si="9"/>
        <v>5</v>
      </c>
      <c r="N419" s="6">
        <f t="shared" si="10"/>
        <v>0</v>
      </c>
      <c r="O419" s="7">
        <f t="shared" si="11"/>
        <v>0</v>
      </c>
    </row>
    <row r="420" spans="1:15" ht="13.2" x14ac:dyDescent="0.25">
      <c r="A420" s="3">
        <v>13493</v>
      </c>
      <c r="B420" s="4">
        <f t="shared" si="7"/>
        <v>1936</v>
      </c>
      <c r="C420" s="4">
        <f t="shared" si="8"/>
        <v>1930</v>
      </c>
      <c r="D420" s="4" t="s">
        <v>72</v>
      </c>
      <c r="E420" s="5">
        <v>0.4375</v>
      </c>
      <c r="F420" s="6" t="s">
        <v>424</v>
      </c>
      <c r="G420" s="6" t="str">
        <f t="shared" si="13"/>
        <v>England</v>
      </c>
      <c r="H420" s="6" t="s">
        <v>178</v>
      </c>
      <c r="I420" s="6" t="s">
        <v>801</v>
      </c>
      <c r="J420" s="6">
        <v>17</v>
      </c>
      <c r="K420" s="6">
        <v>15</v>
      </c>
      <c r="L420" s="6">
        <v>0</v>
      </c>
      <c r="M420" s="6">
        <f t="shared" si="9"/>
        <v>15</v>
      </c>
      <c r="N420" s="6">
        <f t="shared" si="10"/>
        <v>2</v>
      </c>
      <c r="O420" s="7">
        <f t="shared" si="11"/>
        <v>0.11764705882352941</v>
      </c>
    </row>
    <row r="421" spans="1:15" ht="13.2" x14ac:dyDescent="0.25">
      <c r="A421" s="3">
        <v>13499</v>
      </c>
      <c r="B421" s="4">
        <f t="shared" si="7"/>
        <v>1936</v>
      </c>
      <c r="C421" s="4">
        <f t="shared" si="8"/>
        <v>1930</v>
      </c>
      <c r="D421" s="4" t="s">
        <v>72</v>
      </c>
      <c r="E421" s="5">
        <v>0.13472222222222222</v>
      </c>
      <c r="F421" s="6" t="s">
        <v>613</v>
      </c>
      <c r="G421" s="6" t="str">
        <f t="shared" si="13"/>
        <v>Utah</v>
      </c>
      <c r="H421" s="6" t="s">
        <v>717</v>
      </c>
      <c r="I421" s="6" t="s">
        <v>720</v>
      </c>
      <c r="J421" s="6">
        <v>7</v>
      </c>
      <c r="K421" s="6">
        <v>7</v>
      </c>
      <c r="L421" s="6">
        <v>0</v>
      </c>
      <c r="M421" s="6">
        <f t="shared" si="9"/>
        <v>7</v>
      </c>
      <c r="N421" s="6">
        <f t="shared" si="10"/>
        <v>0</v>
      </c>
      <c r="O421" s="7">
        <f t="shared" si="11"/>
        <v>0</v>
      </c>
    </row>
    <row r="422" spans="1:15" ht="13.2" x14ac:dyDescent="0.25">
      <c r="A422" s="3">
        <v>13502</v>
      </c>
      <c r="B422" s="4">
        <f t="shared" si="7"/>
        <v>1936</v>
      </c>
      <c r="C422" s="4">
        <f t="shared" si="8"/>
        <v>1930</v>
      </c>
      <c r="D422" s="4" t="s">
        <v>72</v>
      </c>
      <c r="E422" s="5">
        <v>0.1388888888888889</v>
      </c>
      <c r="F422" s="6" t="s">
        <v>802</v>
      </c>
      <c r="G422" s="6" t="str">
        <f t="shared" si="13"/>
        <v>Idaho</v>
      </c>
      <c r="H422" s="6" t="s">
        <v>345</v>
      </c>
      <c r="I422" s="6" t="s">
        <v>803</v>
      </c>
      <c r="J422" s="6">
        <v>2</v>
      </c>
      <c r="K422" s="6">
        <v>2</v>
      </c>
      <c r="L422" s="6">
        <v>0</v>
      </c>
      <c r="M422" s="6">
        <f t="shared" si="9"/>
        <v>2</v>
      </c>
      <c r="N422" s="6">
        <f t="shared" si="10"/>
        <v>0</v>
      </c>
      <c r="O422" s="7">
        <f t="shared" si="11"/>
        <v>0</v>
      </c>
    </row>
    <row r="423" spans="1:15" ht="13.2" x14ac:dyDescent="0.25">
      <c r="A423" s="3">
        <v>13503</v>
      </c>
      <c r="B423" s="4">
        <f t="shared" si="7"/>
        <v>1936</v>
      </c>
      <c r="C423" s="4">
        <f t="shared" si="8"/>
        <v>1930</v>
      </c>
      <c r="D423" s="4" t="s">
        <v>72</v>
      </c>
      <c r="E423" s="5">
        <v>0.86597222222222225</v>
      </c>
      <c r="F423" s="6" t="s">
        <v>804</v>
      </c>
      <c r="G423" s="6" t="str">
        <f t="shared" si="13"/>
        <v>Pennsylvania</v>
      </c>
      <c r="H423" s="6" t="s">
        <v>805</v>
      </c>
      <c r="I423" s="6" t="s">
        <v>684</v>
      </c>
      <c r="J423" s="6">
        <v>14</v>
      </c>
      <c r="K423" s="6">
        <v>14</v>
      </c>
      <c r="L423" s="6">
        <v>0</v>
      </c>
      <c r="M423" s="6">
        <f t="shared" si="9"/>
        <v>14</v>
      </c>
      <c r="N423" s="6">
        <f t="shared" si="10"/>
        <v>0</v>
      </c>
      <c r="O423" s="7">
        <f t="shared" si="11"/>
        <v>0</v>
      </c>
    </row>
    <row r="424" spans="1:15" ht="13.2" x14ac:dyDescent="0.25">
      <c r="A424" s="3">
        <v>13507</v>
      </c>
      <c r="B424" s="4">
        <f t="shared" si="7"/>
        <v>1936</v>
      </c>
      <c r="C424" s="4">
        <f t="shared" si="8"/>
        <v>1930</v>
      </c>
      <c r="D424" s="4" t="s">
        <v>72</v>
      </c>
      <c r="E424" s="5" t="s">
        <v>24</v>
      </c>
      <c r="F424" s="6" t="s">
        <v>806</v>
      </c>
      <c r="G424" s="6" t="str">
        <f t="shared" si="13"/>
        <v>Texas</v>
      </c>
      <c r="H424" s="6" t="s">
        <v>498</v>
      </c>
      <c r="I424" s="6" t="s">
        <v>803</v>
      </c>
      <c r="J424" s="6">
        <v>6</v>
      </c>
      <c r="K424" s="6">
        <v>6</v>
      </c>
      <c r="L424" s="6">
        <v>0</v>
      </c>
      <c r="M424" s="6">
        <f t="shared" si="9"/>
        <v>6</v>
      </c>
      <c r="N424" s="6">
        <f t="shared" si="10"/>
        <v>0</v>
      </c>
      <c r="O424" s="7">
        <f t="shared" si="11"/>
        <v>0</v>
      </c>
    </row>
    <row r="425" spans="1:15" ht="13.2" x14ac:dyDescent="0.25">
      <c r="A425" s="3">
        <v>13510</v>
      </c>
      <c r="B425" s="4">
        <f t="shared" si="7"/>
        <v>1936</v>
      </c>
      <c r="C425" s="4">
        <f t="shared" si="8"/>
        <v>1930</v>
      </c>
      <c r="D425" s="4" t="s">
        <v>72</v>
      </c>
      <c r="E425" s="5" t="s">
        <v>24</v>
      </c>
      <c r="F425" s="6" t="s">
        <v>807</v>
      </c>
      <c r="G425" s="6" t="str">
        <f t="shared" si="13"/>
        <v>China</v>
      </c>
      <c r="H425" s="6" t="s">
        <v>445</v>
      </c>
      <c r="I425" s="6" t="s">
        <v>707</v>
      </c>
      <c r="J425" s="6">
        <v>0</v>
      </c>
      <c r="K425" s="6">
        <v>0</v>
      </c>
      <c r="L425" s="6">
        <v>0</v>
      </c>
      <c r="M425" s="6">
        <f t="shared" si="9"/>
        <v>0</v>
      </c>
      <c r="N425" s="6">
        <f t="shared" si="10"/>
        <v>0</v>
      </c>
      <c r="O425" s="7">
        <f t="shared" si="11"/>
        <v>0</v>
      </c>
    </row>
    <row r="426" spans="1:15" ht="13.2" x14ac:dyDescent="0.25">
      <c r="A426" s="3">
        <v>13511</v>
      </c>
      <c r="B426" s="4">
        <f t="shared" si="7"/>
        <v>1936</v>
      </c>
      <c r="C426" s="4">
        <f t="shared" si="8"/>
        <v>1930</v>
      </c>
      <c r="D426" s="4" t="s">
        <v>72</v>
      </c>
      <c r="E426" s="5">
        <v>0.81805555555555554</v>
      </c>
      <c r="F426" s="6" t="s">
        <v>808</v>
      </c>
      <c r="G426" s="6" t="str">
        <f t="shared" si="13"/>
        <v>California</v>
      </c>
      <c r="H426" s="6" t="s">
        <v>592</v>
      </c>
      <c r="I426" s="6" t="s">
        <v>593</v>
      </c>
      <c r="J426" s="6">
        <v>12</v>
      </c>
      <c r="K426" s="6">
        <v>12</v>
      </c>
      <c r="L426" s="6">
        <v>0</v>
      </c>
      <c r="M426" s="6">
        <f t="shared" si="9"/>
        <v>12</v>
      </c>
      <c r="N426" s="6">
        <f t="shared" si="10"/>
        <v>0</v>
      </c>
      <c r="O426" s="7">
        <f t="shared" si="11"/>
        <v>0</v>
      </c>
    </row>
    <row r="427" spans="1:15" ht="13.2" x14ac:dyDescent="0.25">
      <c r="A427" s="3">
        <v>13527</v>
      </c>
      <c r="B427" s="4">
        <f t="shared" si="7"/>
        <v>1937</v>
      </c>
      <c r="C427" s="4">
        <f t="shared" si="8"/>
        <v>1930</v>
      </c>
      <c r="D427" s="4" t="s">
        <v>132</v>
      </c>
      <c r="E427" s="5">
        <v>0.46319444444444446</v>
      </c>
      <c r="F427" s="6" t="s">
        <v>809</v>
      </c>
      <c r="G427" s="6" t="str">
        <f t="shared" si="13"/>
        <v>California</v>
      </c>
      <c r="H427" s="6" t="s">
        <v>717</v>
      </c>
      <c r="I427" s="6" t="s">
        <v>810</v>
      </c>
      <c r="J427" s="6">
        <v>13</v>
      </c>
      <c r="K427" s="6">
        <v>5</v>
      </c>
      <c r="L427" s="6">
        <v>0</v>
      </c>
      <c r="M427" s="6">
        <f t="shared" si="9"/>
        <v>5</v>
      </c>
      <c r="N427" s="6">
        <f t="shared" si="10"/>
        <v>8</v>
      </c>
      <c r="O427" s="7">
        <f t="shared" si="11"/>
        <v>0.61538461538461542</v>
      </c>
    </row>
    <row r="428" spans="1:15" ht="13.2" x14ac:dyDescent="0.25">
      <c r="A428" s="3">
        <v>13541</v>
      </c>
      <c r="B428" s="4">
        <f t="shared" si="7"/>
        <v>1937</v>
      </c>
      <c r="C428" s="4">
        <f t="shared" si="8"/>
        <v>1930</v>
      </c>
      <c r="D428" s="4" t="s">
        <v>132</v>
      </c>
      <c r="E428" s="5" t="s">
        <v>24</v>
      </c>
      <c r="F428" s="6" t="s">
        <v>811</v>
      </c>
      <c r="G428" s="6" t="str">
        <f t="shared" si="13"/>
        <v>Algeria</v>
      </c>
      <c r="H428" s="6" t="s">
        <v>425</v>
      </c>
      <c r="I428" s="6" t="s">
        <v>812</v>
      </c>
      <c r="J428" s="6">
        <v>12</v>
      </c>
      <c r="K428" s="6">
        <v>12</v>
      </c>
      <c r="L428" s="6">
        <v>0</v>
      </c>
      <c r="M428" s="6">
        <f t="shared" si="9"/>
        <v>12</v>
      </c>
      <c r="N428" s="6">
        <f t="shared" si="10"/>
        <v>0</v>
      </c>
      <c r="O428" s="7">
        <f t="shared" si="11"/>
        <v>0</v>
      </c>
    </row>
    <row r="429" spans="1:15" ht="13.2" x14ac:dyDescent="0.25">
      <c r="A429" s="3">
        <v>13555</v>
      </c>
      <c r="B429" s="4">
        <f t="shared" si="7"/>
        <v>1937</v>
      </c>
      <c r="C429" s="4">
        <f t="shared" si="8"/>
        <v>1930</v>
      </c>
      <c r="D429" s="4" t="s">
        <v>111</v>
      </c>
      <c r="E429" s="5">
        <v>0.86805555555555558</v>
      </c>
      <c r="F429" s="6" t="s">
        <v>813</v>
      </c>
      <c r="G429" s="6" t="str">
        <f t="shared" si="13"/>
        <v>California</v>
      </c>
      <c r="H429" s="6" t="s">
        <v>592</v>
      </c>
      <c r="I429" s="6" t="s">
        <v>814</v>
      </c>
      <c r="J429" s="6">
        <v>11</v>
      </c>
      <c r="K429" s="6">
        <v>11</v>
      </c>
      <c r="L429" s="6">
        <v>0</v>
      </c>
      <c r="M429" s="6">
        <f t="shared" si="9"/>
        <v>11</v>
      </c>
      <c r="N429" s="6">
        <f t="shared" si="10"/>
        <v>0</v>
      </c>
      <c r="O429" s="7">
        <f t="shared" si="11"/>
        <v>0</v>
      </c>
    </row>
    <row r="430" spans="1:15" ht="13.2" x14ac:dyDescent="0.25">
      <c r="A430" s="3">
        <v>13565</v>
      </c>
      <c r="B430" s="4">
        <f t="shared" si="7"/>
        <v>1937</v>
      </c>
      <c r="C430" s="4">
        <f t="shared" si="8"/>
        <v>1930</v>
      </c>
      <c r="D430" s="4" t="s">
        <v>111</v>
      </c>
      <c r="E430" s="5">
        <v>0.56944444444444442</v>
      </c>
      <c r="F430" s="6" t="s">
        <v>815</v>
      </c>
      <c r="G430" s="6" t="str">
        <f t="shared" si="13"/>
        <v>Queensland, Australia</v>
      </c>
      <c r="H430" s="6" t="s">
        <v>816</v>
      </c>
      <c r="I430" s="6" t="s">
        <v>711</v>
      </c>
      <c r="J430" s="6">
        <v>7</v>
      </c>
      <c r="K430" s="6">
        <v>5</v>
      </c>
      <c r="L430" s="6">
        <v>0</v>
      </c>
      <c r="M430" s="6">
        <f t="shared" si="9"/>
        <v>5</v>
      </c>
      <c r="N430" s="6">
        <f t="shared" si="10"/>
        <v>2</v>
      </c>
      <c r="O430" s="7">
        <f t="shared" si="11"/>
        <v>0.2857142857142857</v>
      </c>
    </row>
    <row r="431" spans="1:15" ht="13.2" x14ac:dyDescent="0.25">
      <c r="A431" s="3">
        <v>13586</v>
      </c>
      <c r="B431" s="4">
        <f t="shared" si="7"/>
        <v>1937</v>
      </c>
      <c r="C431" s="4">
        <f t="shared" si="8"/>
        <v>1930</v>
      </c>
      <c r="D431" s="4" t="s">
        <v>34</v>
      </c>
      <c r="E431" s="5" t="s">
        <v>24</v>
      </c>
      <c r="F431" s="6" t="s">
        <v>817</v>
      </c>
      <c r="G431" s="6" t="str">
        <f t="shared" si="13"/>
        <v>Gambia</v>
      </c>
      <c r="H431" s="6" t="s">
        <v>212</v>
      </c>
      <c r="I431" s="6" t="s">
        <v>818</v>
      </c>
      <c r="J431" s="6">
        <v>4</v>
      </c>
      <c r="K431" s="6">
        <v>4</v>
      </c>
      <c r="L431" s="6">
        <v>0</v>
      </c>
      <c r="M431" s="6">
        <f t="shared" si="9"/>
        <v>4</v>
      </c>
      <c r="N431" s="6">
        <f t="shared" si="10"/>
        <v>0</v>
      </c>
      <c r="O431" s="7">
        <f t="shared" si="11"/>
        <v>0</v>
      </c>
    </row>
    <row r="432" spans="1:15" ht="13.2" x14ac:dyDescent="0.25">
      <c r="A432" s="3">
        <v>13598</v>
      </c>
      <c r="B432" s="4">
        <f t="shared" si="7"/>
        <v>1937</v>
      </c>
      <c r="C432" s="4">
        <f t="shared" si="8"/>
        <v>1930</v>
      </c>
      <c r="D432" s="4" t="s">
        <v>34</v>
      </c>
      <c r="E432" s="5" t="s">
        <v>24</v>
      </c>
      <c r="F432" s="6" t="s">
        <v>819</v>
      </c>
      <c r="G432" s="6" t="str">
        <f t="shared" si="13"/>
        <v>France</v>
      </c>
      <c r="H432" s="6" t="s">
        <v>186</v>
      </c>
      <c r="I432" s="6" t="s">
        <v>820</v>
      </c>
      <c r="J432" s="6">
        <v>6</v>
      </c>
      <c r="K432" s="6">
        <v>5</v>
      </c>
      <c r="L432" s="6">
        <v>0</v>
      </c>
      <c r="M432" s="6">
        <f t="shared" si="9"/>
        <v>5</v>
      </c>
      <c r="N432" s="6">
        <f t="shared" si="10"/>
        <v>1</v>
      </c>
      <c r="O432" s="7">
        <f t="shared" si="11"/>
        <v>0.16666666666666666</v>
      </c>
    </row>
    <row r="433" spans="1:15" ht="13.2" x14ac:dyDescent="0.25">
      <c r="A433" s="3">
        <v>13599</v>
      </c>
      <c r="B433" s="4">
        <f t="shared" si="7"/>
        <v>1937</v>
      </c>
      <c r="C433" s="4">
        <f t="shared" si="8"/>
        <v>1930</v>
      </c>
      <c r="D433" s="4" t="s">
        <v>34</v>
      </c>
      <c r="E433" s="5">
        <v>0.77777777777777779</v>
      </c>
      <c r="F433" s="6" t="s">
        <v>821</v>
      </c>
      <c r="G433" s="6" t="str">
        <f t="shared" si="13"/>
        <v>Pennsylvania</v>
      </c>
      <c r="H433" s="6" t="s">
        <v>459</v>
      </c>
      <c r="I433" s="6" t="s">
        <v>684</v>
      </c>
      <c r="J433" s="6">
        <v>13</v>
      </c>
      <c r="K433" s="6">
        <v>13</v>
      </c>
      <c r="L433" s="6">
        <v>0</v>
      </c>
      <c r="M433" s="6">
        <f t="shared" si="9"/>
        <v>13</v>
      </c>
      <c r="N433" s="6">
        <f t="shared" si="10"/>
        <v>0</v>
      </c>
      <c r="O433" s="7">
        <f t="shared" si="11"/>
        <v>0</v>
      </c>
    </row>
    <row r="434" spans="1:15" ht="13.2" x14ac:dyDescent="0.25">
      <c r="A434" s="3">
        <v>13600</v>
      </c>
      <c r="B434" s="4">
        <f t="shared" si="7"/>
        <v>1937</v>
      </c>
      <c r="C434" s="4">
        <f t="shared" si="8"/>
        <v>1930</v>
      </c>
      <c r="D434" s="4" t="s">
        <v>34</v>
      </c>
      <c r="E434" s="5" t="s">
        <v>24</v>
      </c>
      <c r="F434" s="6" t="s">
        <v>822</v>
      </c>
      <c r="G434" s="6" t="str">
        <f t="shared" si="13"/>
        <v>Germany</v>
      </c>
      <c r="H434" s="6" t="s">
        <v>212</v>
      </c>
      <c r="I434" s="6" t="s">
        <v>671</v>
      </c>
      <c r="J434" s="6">
        <v>6</v>
      </c>
      <c r="K434" s="6">
        <v>2</v>
      </c>
      <c r="L434" s="6">
        <v>0</v>
      </c>
      <c r="M434" s="6">
        <f t="shared" si="9"/>
        <v>2</v>
      </c>
      <c r="N434" s="6">
        <f t="shared" si="10"/>
        <v>4</v>
      </c>
      <c r="O434" s="7">
        <f t="shared" si="11"/>
        <v>0.66666666666666663</v>
      </c>
    </row>
    <row r="435" spans="1:15" ht="13.2" x14ac:dyDescent="0.25">
      <c r="A435" s="3">
        <v>13641</v>
      </c>
      <c r="B435" s="4">
        <f t="shared" si="7"/>
        <v>1937</v>
      </c>
      <c r="C435" s="4">
        <f t="shared" si="8"/>
        <v>1930</v>
      </c>
      <c r="D435" s="4" t="s">
        <v>55</v>
      </c>
      <c r="E435" s="5">
        <v>0.80902777777777779</v>
      </c>
      <c r="F435" s="6" t="s">
        <v>823</v>
      </c>
      <c r="G435" s="6" t="str">
        <f t="shared" si="13"/>
        <v>New Jersey</v>
      </c>
      <c r="H435" s="6" t="s">
        <v>824</v>
      </c>
      <c r="I435" s="6" t="s">
        <v>825</v>
      </c>
      <c r="J435" s="6">
        <v>97</v>
      </c>
      <c r="K435" s="6">
        <v>35</v>
      </c>
      <c r="L435" s="6">
        <v>1</v>
      </c>
      <c r="M435" s="6">
        <f t="shared" si="9"/>
        <v>36</v>
      </c>
      <c r="N435" s="6">
        <f t="shared" si="10"/>
        <v>62</v>
      </c>
      <c r="O435" s="7">
        <f t="shared" si="11"/>
        <v>0.63917525773195871</v>
      </c>
    </row>
    <row r="436" spans="1:15" ht="13.2" x14ac:dyDescent="0.25">
      <c r="A436" s="3">
        <v>13655</v>
      </c>
      <c r="B436" s="4">
        <f t="shared" si="7"/>
        <v>1937</v>
      </c>
      <c r="C436" s="4">
        <f t="shared" si="8"/>
        <v>1930</v>
      </c>
      <c r="D436" s="4" t="s">
        <v>55</v>
      </c>
      <c r="E436" s="5" t="s">
        <v>24</v>
      </c>
      <c r="F436" s="6" t="s">
        <v>826</v>
      </c>
      <c r="G436" s="6" t="str">
        <f t="shared" si="13"/>
        <v>Germany</v>
      </c>
      <c r="H436" s="6" t="s">
        <v>212</v>
      </c>
      <c r="I436" s="6" t="s">
        <v>737</v>
      </c>
      <c r="J436" s="6">
        <v>4</v>
      </c>
      <c r="K436" s="6">
        <v>4</v>
      </c>
      <c r="L436" s="6">
        <v>0</v>
      </c>
      <c r="M436" s="6">
        <f t="shared" si="9"/>
        <v>4</v>
      </c>
      <c r="N436" s="6">
        <f t="shared" si="10"/>
        <v>0</v>
      </c>
      <c r="O436" s="7">
        <f t="shared" si="11"/>
        <v>0</v>
      </c>
    </row>
    <row r="437" spans="1:15" ht="13.2" x14ac:dyDescent="0.25">
      <c r="A437" s="3">
        <v>13698</v>
      </c>
      <c r="B437" s="4">
        <f t="shared" si="7"/>
        <v>1937</v>
      </c>
      <c r="C437" s="4">
        <f t="shared" si="8"/>
        <v>1930</v>
      </c>
      <c r="D437" s="4" t="s">
        <v>19</v>
      </c>
      <c r="E437" s="5" t="s">
        <v>24</v>
      </c>
      <c r="F437" s="6" t="s">
        <v>827</v>
      </c>
      <c r="G437" s="6" t="str">
        <f t="shared" si="13"/>
        <v>New Guinea</v>
      </c>
      <c r="H437" s="6" t="s">
        <v>828</v>
      </c>
      <c r="I437" s="6" t="s">
        <v>829</v>
      </c>
      <c r="J437" s="6">
        <v>2</v>
      </c>
      <c r="K437" s="6">
        <v>2</v>
      </c>
      <c r="L437" s="6">
        <v>0</v>
      </c>
      <c r="M437" s="6">
        <f t="shared" si="9"/>
        <v>2</v>
      </c>
      <c r="N437" s="6">
        <f t="shared" si="10"/>
        <v>0</v>
      </c>
      <c r="O437" s="7">
        <f t="shared" si="11"/>
        <v>0</v>
      </c>
    </row>
    <row r="438" spans="1:15" ht="13.2" x14ac:dyDescent="0.25">
      <c r="A438" s="3">
        <v>13724</v>
      </c>
      <c r="B438" s="4">
        <f t="shared" si="7"/>
        <v>1937</v>
      </c>
      <c r="C438" s="4">
        <f t="shared" si="8"/>
        <v>1930</v>
      </c>
      <c r="D438" s="4" t="s">
        <v>19</v>
      </c>
      <c r="E438" s="5" t="s">
        <v>24</v>
      </c>
      <c r="F438" s="6" t="s">
        <v>830</v>
      </c>
      <c r="G438" s="6" t="str">
        <f t="shared" si="13"/>
        <v>Belgium</v>
      </c>
      <c r="H438" s="6" t="s">
        <v>178</v>
      </c>
      <c r="I438" s="6" t="s">
        <v>831</v>
      </c>
      <c r="J438" s="6">
        <v>15</v>
      </c>
      <c r="K438" s="6">
        <v>15</v>
      </c>
      <c r="L438" s="6">
        <v>0</v>
      </c>
      <c r="M438" s="6">
        <f t="shared" si="9"/>
        <v>15</v>
      </c>
      <c r="N438" s="6">
        <f t="shared" si="10"/>
        <v>0</v>
      </c>
      <c r="O438" s="7">
        <f t="shared" si="11"/>
        <v>0</v>
      </c>
    </row>
    <row r="439" spans="1:15" ht="13.2" x14ac:dyDescent="0.25">
      <c r="A439" s="3">
        <v>13729</v>
      </c>
      <c r="B439" s="4">
        <f t="shared" si="7"/>
        <v>1937</v>
      </c>
      <c r="C439" s="4">
        <f t="shared" si="8"/>
        <v>1930</v>
      </c>
      <c r="D439" s="4" t="s">
        <v>23</v>
      </c>
      <c r="E439" s="5" t="s">
        <v>24</v>
      </c>
      <c r="F439" s="6" t="s">
        <v>832</v>
      </c>
      <c r="G439" s="6" t="str">
        <f t="shared" si="13"/>
        <v>Sudan</v>
      </c>
      <c r="H439" s="6" t="s">
        <v>833</v>
      </c>
      <c r="I439" s="6" t="s">
        <v>735</v>
      </c>
      <c r="J439" s="6">
        <v>9</v>
      </c>
      <c r="K439" s="6">
        <v>9</v>
      </c>
      <c r="L439" s="6">
        <v>0</v>
      </c>
      <c r="M439" s="6">
        <f t="shared" si="9"/>
        <v>9</v>
      </c>
      <c r="N439" s="6">
        <f t="shared" si="10"/>
        <v>0</v>
      </c>
      <c r="O439" s="7">
        <f t="shared" si="11"/>
        <v>0</v>
      </c>
    </row>
    <row r="440" spans="1:15" ht="13.2" x14ac:dyDescent="0.25">
      <c r="A440" s="3">
        <v>13730</v>
      </c>
      <c r="B440" s="4">
        <f t="shared" si="7"/>
        <v>1937</v>
      </c>
      <c r="C440" s="4">
        <f t="shared" si="8"/>
        <v>1930</v>
      </c>
      <c r="D440" s="4" t="s">
        <v>23</v>
      </c>
      <c r="E440" s="5" t="s">
        <v>24</v>
      </c>
      <c r="F440" s="6" t="s">
        <v>834</v>
      </c>
      <c r="G440" s="6" t="str">
        <f t="shared" si="13"/>
        <v>Panama</v>
      </c>
      <c r="H440" s="6" t="s">
        <v>569</v>
      </c>
      <c r="I440" s="6" t="s">
        <v>835</v>
      </c>
      <c r="J440" s="6">
        <v>14</v>
      </c>
      <c r="K440" s="6">
        <v>14</v>
      </c>
      <c r="L440" s="6">
        <v>0</v>
      </c>
      <c r="M440" s="6">
        <f t="shared" si="9"/>
        <v>14</v>
      </c>
      <c r="N440" s="6">
        <f t="shared" si="10"/>
        <v>0</v>
      </c>
      <c r="O440" s="7">
        <f t="shared" si="11"/>
        <v>0</v>
      </c>
    </row>
    <row r="441" spans="1:15" ht="13.2" x14ac:dyDescent="0.25">
      <c r="A441" s="3">
        <v>13735</v>
      </c>
      <c r="B441" s="4">
        <f t="shared" si="7"/>
        <v>1937</v>
      </c>
      <c r="C441" s="4">
        <f t="shared" si="8"/>
        <v>1930</v>
      </c>
      <c r="D441" s="4" t="s">
        <v>23</v>
      </c>
      <c r="E441" s="5">
        <v>0.4513888888888889</v>
      </c>
      <c r="F441" s="6" t="s">
        <v>836</v>
      </c>
      <c r="G441" s="6" t="str">
        <f t="shared" si="13"/>
        <v>Bias Bay, China</v>
      </c>
      <c r="H441" s="6" t="s">
        <v>445</v>
      </c>
      <c r="I441" s="6" t="s">
        <v>835</v>
      </c>
      <c r="J441" s="6">
        <v>11</v>
      </c>
      <c r="K441" s="6">
        <v>3</v>
      </c>
      <c r="L441" s="6">
        <v>0</v>
      </c>
      <c r="M441" s="6">
        <f t="shared" si="9"/>
        <v>3</v>
      </c>
      <c r="N441" s="6">
        <f t="shared" si="10"/>
        <v>8</v>
      </c>
      <c r="O441" s="7">
        <f t="shared" si="11"/>
        <v>0.72727272727272729</v>
      </c>
    </row>
    <row r="442" spans="1:15" ht="13.2" x14ac:dyDescent="0.25">
      <c r="A442" s="3">
        <v>13737</v>
      </c>
      <c r="B442" s="4">
        <f t="shared" si="7"/>
        <v>1937</v>
      </c>
      <c r="C442" s="4">
        <f t="shared" si="8"/>
        <v>1930</v>
      </c>
      <c r="D442" s="4" t="s">
        <v>23</v>
      </c>
      <c r="E442" s="5">
        <v>0.19444444444444445</v>
      </c>
      <c r="F442" s="6" t="s">
        <v>837</v>
      </c>
      <c r="G442" s="6" t="str">
        <f t="shared" si="13"/>
        <v>Florida</v>
      </c>
      <c r="H442" s="6" t="s">
        <v>805</v>
      </c>
      <c r="I442" s="6" t="s">
        <v>707</v>
      </c>
      <c r="J442" s="6">
        <v>9</v>
      </c>
      <c r="K442" s="6">
        <v>4</v>
      </c>
      <c r="L442" s="6">
        <v>0</v>
      </c>
      <c r="M442" s="6">
        <f t="shared" si="9"/>
        <v>4</v>
      </c>
      <c r="N442" s="6">
        <f t="shared" si="10"/>
        <v>5</v>
      </c>
      <c r="O442" s="7">
        <f t="shared" si="11"/>
        <v>0.55555555555555558</v>
      </c>
    </row>
    <row r="443" spans="1:15" ht="13.2" x14ac:dyDescent="0.25">
      <c r="A443" s="3">
        <v>13750</v>
      </c>
      <c r="B443" s="4">
        <f t="shared" si="7"/>
        <v>1937</v>
      </c>
      <c r="C443" s="4">
        <f t="shared" si="8"/>
        <v>1930</v>
      </c>
      <c r="D443" s="4" t="s">
        <v>23</v>
      </c>
      <c r="E443" s="5" t="s">
        <v>24</v>
      </c>
      <c r="F443" s="6" t="s">
        <v>838</v>
      </c>
      <c r="G443" s="6" t="str">
        <f t="shared" si="13"/>
        <v>Argentina</v>
      </c>
      <c r="H443" s="6" t="s">
        <v>569</v>
      </c>
      <c r="I443" s="6" t="s">
        <v>707</v>
      </c>
      <c r="J443" s="6">
        <v>3</v>
      </c>
      <c r="K443" s="6">
        <v>3</v>
      </c>
      <c r="L443" s="6">
        <v>0</v>
      </c>
      <c r="M443" s="6">
        <f t="shared" si="9"/>
        <v>3</v>
      </c>
      <c r="N443" s="6">
        <f t="shared" si="10"/>
        <v>0</v>
      </c>
      <c r="O443" s="7">
        <f t="shared" si="11"/>
        <v>0</v>
      </c>
    </row>
    <row r="444" spans="1:15" ht="13.2" x14ac:dyDescent="0.25">
      <c r="A444" s="3">
        <v>13754</v>
      </c>
      <c r="B444" s="4">
        <f t="shared" si="7"/>
        <v>1937</v>
      </c>
      <c r="C444" s="4">
        <f t="shared" si="8"/>
        <v>1930</v>
      </c>
      <c r="D444" s="4" t="s">
        <v>23</v>
      </c>
      <c r="E444" s="5" t="s">
        <v>24</v>
      </c>
      <c r="F444" s="6" t="s">
        <v>558</v>
      </c>
      <c r="G444" s="6" t="str">
        <f t="shared" si="13"/>
        <v>Australia</v>
      </c>
      <c r="H444" s="6" t="s">
        <v>559</v>
      </c>
      <c r="I444" s="6" t="s">
        <v>839</v>
      </c>
      <c r="J444" s="6">
        <v>2</v>
      </c>
      <c r="K444" s="6">
        <v>1</v>
      </c>
      <c r="L444" s="6">
        <v>0</v>
      </c>
      <c r="M444" s="6">
        <f t="shared" si="9"/>
        <v>1</v>
      </c>
      <c r="N444" s="6">
        <f t="shared" si="10"/>
        <v>1</v>
      </c>
      <c r="O444" s="7">
        <f t="shared" si="11"/>
        <v>0.5</v>
      </c>
    </row>
    <row r="445" spans="1:15" ht="13.2" x14ac:dyDescent="0.25">
      <c r="A445" s="3">
        <v>13962</v>
      </c>
      <c r="B445" s="4">
        <f t="shared" si="7"/>
        <v>1938</v>
      </c>
      <c r="C445" s="4">
        <f t="shared" si="8"/>
        <v>1930</v>
      </c>
      <c r="D445" s="4" t="s">
        <v>34</v>
      </c>
      <c r="E445" s="5" t="s">
        <v>24</v>
      </c>
      <c r="F445" s="6" t="s">
        <v>840</v>
      </c>
      <c r="G445" s="6" t="str">
        <f t="shared" si="13"/>
        <v>France</v>
      </c>
      <c r="H445" s="6" t="s">
        <v>595</v>
      </c>
      <c r="I445" s="6" t="s">
        <v>841</v>
      </c>
      <c r="J445" s="6">
        <v>8</v>
      </c>
      <c r="K445" s="6">
        <v>8</v>
      </c>
      <c r="L445" s="6">
        <v>0</v>
      </c>
      <c r="M445" s="6">
        <f t="shared" si="9"/>
        <v>8</v>
      </c>
      <c r="N445" s="6">
        <f t="shared" si="10"/>
        <v>0</v>
      </c>
      <c r="O445" s="7">
        <f t="shared" si="11"/>
        <v>0</v>
      </c>
    </row>
    <row r="446" spans="1:15" ht="13.2" x14ac:dyDescent="0.25">
      <c r="A446" s="3">
        <v>13789</v>
      </c>
      <c r="B446" s="4">
        <f t="shared" si="7"/>
        <v>1937</v>
      </c>
      <c r="C446" s="4">
        <f t="shared" si="8"/>
        <v>1930</v>
      </c>
      <c r="D446" s="4" t="s">
        <v>31</v>
      </c>
      <c r="E446" s="5" t="s">
        <v>24</v>
      </c>
      <c r="F446" s="6" t="s">
        <v>842</v>
      </c>
      <c r="G446" s="6" t="str">
        <f t="shared" si="13"/>
        <v>Greece</v>
      </c>
      <c r="H446" s="6" t="s">
        <v>186</v>
      </c>
      <c r="I446" s="6" t="s">
        <v>843</v>
      </c>
      <c r="J446" s="6">
        <v>14</v>
      </c>
      <c r="K446" s="6">
        <v>2</v>
      </c>
      <c r="L446" s="6">
        <v>0</v>
      </c>
      <c r="M446" s="6">
        <f t="shared" si="9"/>
        <v>2</v>
      </c>
      <c r="N446" s="6">
        <f t="shared" si="10"/>
        <v>12</v>
      </c>
      <c r="O446" s="7">
        <f t="shared" si="11"/>
        <v>0.8571428571428571</v>
      </c>
    </row>
    <row r="447" spans="1:15" ht="13.2" x14ac:dyDescent="0.25">
      <c r="A447" s="3">
        <v>13794</v>
      </c>
      <c r="B447" s="4">
        <f t="shared" si="7"/>
        <v>1937</v>
      </c>
      <c r="C447" s="4">
        <f t="shared" si="8"/>
        <v>1930</v>
      </c>
      <c r="D447" s="4" t="s">
        <v>31</v>
      </c>
      <c r="E447" s="5" t="s">
        <v>24</v>
      </c>
      <c r="F447" s="6" t="s">
        <v>844</v>
      </c>
      <c r="G447" s="6" t="str">
        <f t="shared" si="13"/>
        <v>Netherlands Indies</v>
      </c>
      <c r="H447" s="6" t="s">
        <v>178</v>
      </c>
      <c r="I447" s="6" t="s">
        <v>845</v>
      </c>
      <c r="J447" s="6">
        <v>5</v>
      </c>
      <c r="K447" s="6">
        <v>4</v>
      </c>
      <c r="L447" s="6">
        <v>0</v>
      </c>
      <c r="M447" s="6">
        <f t="shared" si="9"/>
        <v>4</v>
      </c>
      <c r="N447" s="6">
        <f t="shared" si="10"/>
        <v>1</v>
      </c>
      <c r="O447" s="7">
        <f t="shared" si="11"/>
        <v>0.2</v>
      </c>
    </row>
    <row r="448" spans="1:15" ht="13.2" x14ac:dyDescent="0.25">
      <c r="A448" s="3">
        <v>13805</v>
      </c>
      <c r="B448" s="4">
        <f t="shared" si="7"/>
        <v>1937</v>
      </c>
      <c r="C448" s="4">
        <f t="shared" si="8"/>
        <v>1930</v>
      </c>
      <c r="D448" s="4" t="s">
        <v>31</v>
      </c>
      <c r="E448" s="5">
        <v>0.875</v>
      </c>
      <c r="F448" s="6" t="s">
        <v>846</v>
      </c>
      <c r="G448" s="6" t="str">
        <f t="shared" si="13"/>
        <v>Wyoming</v>
      </c>
      <c r="H448" s="6" t="s">
        <v>592</v>
      </c>
      <c r="I448" s="6" t="s">
        <v>845</v>
      </c>
      <c r="J448" s="6">
        <v>19</v>
      </c>
      <c r="K448" s="6">
        <v>19</v>
      </c>
      <c r="L448" s="6">
        <v>0</v>
      </c>
      <c r="M448" s="6">
        <f t="shared" si="9"/>
        <v>19</v>
      </c>
      <c r="N448" s="6">
        <f t="shared" si="10"/>
        <v>0</v>
      </c>
      <c r="O448" s="7">
        <f t="shared" si="11"/>
        <v>0</v>
      </c>
    </row>
    <row r="449" spans="1:15" ht="13.2" x14ac:dyDescent="0.25">
      <c r="A449" s="3">
        <v>13831</v>
      </c>
      <c r="B449" s="4">
        <f t="shared" si="7"/>
        <v>1937</v>
      </c>
      <c r="C449" s="4">
        <f t="shared" si="8"/>
        <v>1930</v>
      </c>
      <c r="D449" s="4" t="s">
        <v>46</v>
      </c>
      <c r="E449" s="5" t="s">
        <v>24</v>
      </c>
      <c r="F449" s="6" t="s">
        <v>847</v>
      </c>
      <c r="G449" s="6" t="str">
        <f t="shared" si="13"/>
        <v>Germany</v>
      </c>
      <c r="H449" s="6" t="s">
        <v>212</v>
      </c>
      <c r="I449" s="6" t="s">
        <v>848</v>
      </c>
      <c r="J449" s="6">
        <v>12</v>
      </c>
      <c r="K449" s="6">
        <v>10</v>
      </c>
      <c r="L449" s="6">
        <v>0</v>
      </c>
      <c r="M449" s="6">
        <f t="shared" si="9"/>
        <v>10</v>
      </c>
      <c r="N449" s="6">
        <f t="shared" si="10"/>
        <v>2</v>
      </c>
      <c r="O449" s="7">
        <f t="shared" si="11"/>
        <v>0.16666666666666666</v>
      </c>
    </row>
    <row r="450" spans="1:15" ht="13.2" x14ac:dyDescent="0.25">
      <c r="A450" s="3">
        <v>13835</v>
      </c>
      <c r="B450" s="4">
        <f t="shared" si="7"/>
        <v>1937</v>
      </c>
      <c r="C450" s="4">
        <f t="shared" si="8"/>
        <v>1930</v>
      </c>
      <c r="D450" s="4" t="s">
        <v>46</v>
      </c>
      <c r="E450" s="5" t="s">
        <v>24</v>
      </c>
      <c r="F450" s="6" t="s">
        <v>849</v>
      </c>
      <c r="G450" s="6" t="str">
        <f t="shared" si="13"/>
        <v>Belgium</v>
      </c>
      <c r="H450" s="6" t="s">
        <v>425</v>
      </c>
      <c r="I450" s="6" t="s">
        <v>671</v>
      </c>
      <c r="J450" s="6">
        <v>11</v>
      </c>
      <c r="K450" s="6">
        <v>11</v>
      </c>
      <c r="L450" s="6">
        <v>0</v>
      </c>
      <c r="M450" s="6">
        <f t="shared" si="9"/>
        <v>11</v>
      </c>
      <c r="N450" s="6">
        <f t="shared" si="10"/>
        <v>0</v>
      </c>
      <c r="O450" s="7">
        <f t="shared" si="11"/>
        <v>0</v>
      </c>
    </row>
    <row r="451" spans="1:15" ht="13.2" x14ac:dyDescent="0.25">
      <c r="A451" s="3">
        <v>13845</v>
      </c>
      <c r="B451" s="4">
        <f t="shared" si="7"/>
        <v>1937</v>
      </c>
      <c r="C451" s="4">
        <f t="shared" si="8"/>
        <v>1930</v>
      </c>
      <c r="D451" s="4" t="s">
        <v>46</v>
      </c>
      <c r="E451" s="5" t="s">
        <v>24</v>
      </c>
      <c r="F451" s="6" t="s">
        <v>850</v>
      </c>
      <c r="G451" s="6" t="str">
        <f t="shared" si="13"/>
        <v>London</v>
      </c>
      <c r="H451" s="6" t="s">
        <v>212</v>
      </c>
      <c r="I451" s="6" t="s">
        <v>743</v>
      </c>
      <c r="J451" s="6">
        <v>3</v>
      </c>
      <c r="K451" s="6">
        <v>3</v>
      </c>
      <c r="L451" s="6">
        <v>0</v>
      </c>
      <c r="M451" s="6">
        <f t="shared" si="9"/>
        <v>3</v>
      </c>
      <c r="N451" s="6">
        <f t="shared" si="10"/>
        <v>0</v>
      </c>
      <c r="O451" s="7">
        <f t="shared" si="11"/>
        <v>0</v>
      </c>
    </row>
    <row r="452" spans="1:15" ht="13.2" x14ac:dyDescent="0.25">
      <c r="A452" s="3">
        <v>13854</v>
      </c>
      <c r="B452" s="4">
        <f t="shared" si="7"/>
        <v>1937</v>
      </c>
      <c r="C452" s="4">
        <f t="shared" si="8"/>
        <v>1930</v>
      </c>
      <c r="D452" s="4" t="s">
        <v>72</v>
      </c>
      <c r="E452" s="5">
        <v>0.375</v>
      </c>
      <c r="F452" s="6" t="s">
        <v>851</v>
      </c>
      <c r="G452" s="6" t="str">
        <f t="shared" si="13"/>
        <v>Italy</v>
      </c>
      <c r="H452" s="6" t="s">
        <v>186</v>
      </c>
      <c r="I452" s="6" t="s">
        <v>843</v>
      </c>
      <c r="J452" s="6">
        <v>19</v>
      </c>
      <c r="K452" s="6">
        <v>2</v>
      </c>
      <c r="L452" s="6">
        <v>0</v>
      </c>
      <c r="M452" s="6">
        <f t="shared" si="9"/>
        <v>2</v>
      </c>
      <c r="N452" s="6">
        <f t="shared" si="10"/>
        <v>17</v>
      </c>
      <c r="O452" s="7">
        <f t="shared" si="11"/>
        <v>0.89473684210526316</v>
      </c>
    </row>
    <row r="453" spans="1:15" ht="13.2" x14ac:dyDescent="0.25">
      <c r="A453" s="3">
        <v>13857</v>
      </c>
      <c r="B453" s="4">
        <f t="shared" si="7"/>
        <v>1937</v>
      </c>
      <c r="C453" s="4">
        <f t="shared" si="8"/>
        <v>1930</v>
      </c>
      <c r="D453" s="4" t="s">
        <v>72</v>
      </c>
      <c r="E453" s="5" t="s">
        <v>24</v>
      </c>
      <c r="F453" s="6" t="s">
        <v>852</v>
      </c>
      <c r="G453" s="6" t="str">
        <f t="shared" si="13"/>
        <v>France</v>
      </c>
      <c r="H453" s="6" t="s">
        <v>595</v>
      </c>
      <c r="I453" s="6" t="s">
        <v>853</v>
      </c>
      <c r="J453" s="6">
        <v>7</v>
      </c>
      <c r="K453" s="6">
        <v>2</v>
      </c>
      <c r="L453" s="6">
        <v>0</v>
      </c>
      <c r="M453" s="6">
        <f t="shared" si="9"/>
        <v>2</v>
      </c>
      <c r="N453" s="6">
        <f t="shared" si="10"/>
        <v>5</v>
      </c>
      <c r="O453" s="7">
        <f t="shared" si="11"/>
        <v>0.7142857142857143</v>
      </c>
    </row>
    <row r="454" spans="1:15" ht="13.2" x14ac:dyDescent="0.25">
      <c r="A454" s="3">
        <v>13873</v>
      </c>
      <c r="B454" s="4">
        <f t="shared" si="7"/>
        <v>1937</v>
      </c>
      <c r="C454" s="4">
        <f t="shared" si="8"/>
        <v>1930</v>
      </c>
      <c r="D454" s="4" t="s">
        <v>72</v>
      </c>
      <c r="E454" s="5">
        <v>0.72916666666666663</v>
      </c>
      <c r="F454" s="6" t="s">
        <v>854</v>
      </c>
      <c r="G454" s="6" t="str">
        <f t="shared" si="13"/>
        <v>Czechoslovakia</v>
      </c>
      <c r="H454" s="6" t="s">
        <v>595</v>
      </c>
      <c r="I454" s="6" t="s">
        <v>855</v>
      </c>
      <c r="J454" s="6">
        <v>3</v>
      </c>
      <c r="K454" s="6">
        <v>3</v>
      </c>
      <c r="L454" s="6">
        <v>0</v>
      </c>
      <c r="M454" s="6">
        <f t="shared" si="9"/>
        <v>3</v>
      </c>
      <c r="N454" s="6">
        <f t="shared" si="10"/>
        <v>0</v>
      </c>
      <c r="O454" s="7">
        <f t="shared" si="11"/>
        <v>0</v>
      </c>
    </row>
    <row r="455" spans="1:15" ht="13.2" x14ac:dyDescent="0.25">
      <c r="A455" s="3">
        <v>13884</v>
      </c>
      <c r="B455" s="4">
        <f t="shared" si="7"/>
        <v>1938</v>
      </c>
      <c r="C455" s="4">
        <f t="shared" si="8"/>
        <v>1930</v>
      </c>
      <c r="D455" s="4" t="s">
        <v>132</v>
      </c>
      <c r="E455" s="5" t="s">
        <v>24</v>
      </c>
      <c r="F455" s="6" t="s">
        <v>280</v>
      </c>
      <c r="G455" s="6" t="str">
        <f t="shared" si="13"/>
        <v>Germany</v>
      </c>
      <c r="H455" s="6" t="s">
        <v>212</v>
      </c>
      <c r="I455" s="6" t="s">
        <v>671</v>
      </c>
      <c r="J455" s="6">
        <v>6</v>
      </c>
      <c r="K455" s="6">
        <v>6</v>
      </c>
      <c r="L455" s="6">
        <v>0</v>
      </c>
      <c r="M455" s="6">
        <f t="shared" si="9"/>
        <v>6</v>
      </c>
      <c r="N455" s="6">
        <f t="shared" si="10"/>
        <v>0</v>
      </c>
      <c r="O455" s="7">
        <f t="shared" si="11"/>
        <v>0</v>
      </c>
    </row>
    <row r="456" spans="1:15" ht="13.2" x14ac:dyDescent="0.25">
      <c r="A456" s="3">
        <v>13890</v>
      </c>
      <c r="B456" s="4">
        <f t="shared" si="7"/>
        <v>1938</v>
      </c>
      <c r="C456" s="4">
        <f t="shared" si="8"/>
        <v>1930</v>
      </c>
      <c r="D456" s="4" t="s">
        <v>132</v>
      </c>
      <c r="E456" s="5">
        <v>0.62986111111111109</v>
      </c>
      <c r="F456" s="6" t="s">
        <v>856</v>
      </c>
      <c r="G456" s="6" t="str">
        <f t="shared" si="13"/>
        <v>Montana</v>
      </c>
      <c r="H456" s="6" t="s">
        <v>345</v>
      </c>
      <c r="I456" s="6" t="s">
        <v>857</v>
      </c>
      <c r="J456" s="6">
        <v>10</v>
      </c>
      <c r="K456" s="6">
        <v>10</v>
      </c>
      <c r="L456" s="6">
        <v>0</v>
      </c>
      <c r="M456" s="6">
        <f t="shared" si="9"/>
        <v>10</v>
      </c>
      <c r="N456" s="6">
        <f t="shared" si="10"/>
        <v>0</v>
      </c>
      <c r="O456" s="7">
        <f t="shared" si="11"/>
        <v>0</v>
      </c>
    </row>
    <row r="457" spans="1:15" ht="13.2" x14ac:dyDescent="0.25">
      <c r="A457" s="3">
        <v>13891</v>
      </c>
      <c r="B457" s="4">
        <f t="shared" si="7"/>
        <v>1938</v>
      </c>
      <c r="C457" s="4">
        <f t="shared" si="8"/>
        <v>1930</v>
      </c>
      <c r="D457" s="4" t="s">
        <v>132</v>
      </c>
      <c r="E457" s="5">
        <v>0.81944444444444442</v>
      </c>
      <c r="F457" s="6" t="s">
        <v>858</v>
      </c>
      <c r="G457" s="6" t="str">
        <f t="shared" si="13"/>
        <v>U.S. Samoa</v>
      </c>
      <c r="H457" s="6" t="s">
        <v>859</v>
      </c>
      <c r="I457" s="6" t="s">
        <v>860</v>
      </c>
      <c r="J457" s="6">
        <v>7</v>
      </c>
      <c r="K457" s="6">
        <v>7</v>
      </c>
      <c r="L457" s="6">
        <v>0</v>
      </c>
      <c r="M457" s="6">
        <f t="shared" si="9"/>
        <v>7</v>
      </c>
      <c r="N457" s="6">
        <f t="shared" si="10"/>
        <v>0</v>
      </c>
      <c r="O457" s="7">
        <f t="shared" si="11"/>
        <v>0</v>
      </c>
    </row>
    <row r="458" spans="1:15" ht="13.2" x14ac:dyDescent="0.25">
      <c r="A458" s="3">
        <v>13892</v>
      </c>
      <c r="B458" s="4">
        <f t="shared" si="7"/>
        <v>1938</v>
      </c>
      <c r="C458" s="4">
        <f t="shared" si="8"/>
        <v>1930</v>
      </c>
      <c r="D458" s="4" t="s">
        <v>132</v>
      </c>
      <c r="E458" s="5" t="s">
        <v>24</v>
      </c>
      <c r="F458" s="6" t="s">
        <v>861</v>
      </c>
      <c r="G458" s="6" t="str">
        <f t="shared" si="13"/>
        <v>Ontario, Canada</v>
      </c>
      <c r="H458" s="6" t="s">
        <v>862</v>
      </c>
      <c r="I458" s="6" t="s">
        <v>863</v>
      </c>
      <c r="J458" s="6">
        <v>1</v>
      </c>
      <c r="K458" s="6">
        <v>1</v>
      </c>
      <c r="L458" s="6">
        <v>0</v>
      </c>
      <c r="M458" s="6">
        <f t="shared" si="9"/>
        <v>1</v>
      </c>
      <c r="N458" s="6">
        <f t="shared" si="10"/>
        <v>0</v>
      </c>
      <c r="O458" s="7">
        <f t="shared" si="11"/>
        <v>0</v>
      </c>
    </row>
    <row r="459" spans="1:15" ht="13.2" x14ac:dyDescent="0.25">
      <c r="A459" s="3">
        <v>13913</v>
      </c>
      <c r="B459" s="4">
        <f t="shared" si="7"/>
        <v>1938</v>
      </c>
      <c r="C459" s="4">
        <f t="shared" si="8"/>
        <v>1930</v>
      </c>
      <c r="D459" s="4" t="s">
        <v>111</v>
      </c>
      <c r="E459" s="5">
        <v>0.86111111111111116</v>
      </c>
      <c r="F459" s="6" t="s">
        <v>864</v>
      </c>
      <c r="G459" s="6" t="str">
        <f t="shared" si="13"/>
        <v>California</v>
      </c>
      <c r="H459" s="6" t="s">
        <v>865</v>
      </c>
      <c r="I459" s="6" t="s">
        <v>866</v>
      </c>
      <c r="J459" s="6">
        <v>14</v>
      </c>
      <c r="K459" s="6">
        <v>11</v>
      </c>
      <c r="L459" s="6">
        <v>0</v>
      </c>
      <c r="M459" s="6">
        <f t="shared" si="9"/>
        <v>11</v>
      </c>
      <c r="N459" s="6">
        <f t="shared" si="10"/>
        <v>3</v>
      </c>
      <c r="O459" s="7">
        <f t="shared" si="11"/>
        <v>0.21428571428571427</v>
      </c>
    </row>
    <row r="460" spans="1:15" ht="13.2" x14ac:dyDescent="0.25">
      <c r="A460" s="3">
        <v>13916</v>
      </c>
      <c r="B460" s="4">
        <f t="shared" si="7"/>
        <v>1938</v>
      </c>
      <c r="C460" s="4">
        <f t="shared" si="8"/>
        <v>1930</v>
      </c>
      <c r="D460" s="4" t="s">
        <v>111</v>
      </c>
      <c r="E460" s="5" t="s">
        <v>24</v>
      </c>
      <c r="F460" s="6" t="s">
        <v>867</v>
      </c>
      <c r="G460" s="6" t="str">
        <f t="shared" si="13"/>
        <v>Russia</v>
      </c>
      <c r="H460" s="6" t="s">
        <v>868</v>
      </c>
      <c r="I460" s="6" t="s">
        <v>869</v>
      </c>
      <c r="J460" s="6">
        <v>19</v>
      </c>
      <c r="K460" s="6">
        <v>13</v>
      </c>
      <c r="L460" s="6">
        <v>0</v>
      </c>
      <c r="M460" s="6">
        <f t="shared" si="9"/>
        <v>13</v>
      </c>
      <c r="N460" s="6">
        <f t="shared" si="10"/>
        <v>6</v>
      </c>
      <c r="O460" s="7">
        <f t="shared" si="11"/>
        <v>0.31578947368421051</v>
      </c>
    </row>
    <row r="461" spans="1:15" ht="13.2" x14ac:dyDescent="0.25">
      <c r="A461" s="3">
        <v>13920</v>
      </c>
      <c r="B461" s="4">
        <f t="shared" si="7"/>
        <v>1938</v>
      </c>
      <c r="C461" s="4">
        <f t="shared" si="8"/>
        <v>1930</v>
      </c>
      <c r="D461" s="4" t="s">
        <v>111</v>
      </c>
      <c r="E461" s="5" t="s">
        <v>24</v>
      </c>
      <c r="F461" s="6" t="s">
        <v>870</v>
      </c>
      <c r="G461" s="6" t="str">
        <f t="shared" si="13"/>
        <v>France</v>
      </c>
      <c r="H461" s="6" t="s">
        <v>595</v>
      </c>
      <c r="I461" s="6" t="s">
        <v>871</v>
      </c>
      <c r="J461" s="6">
        <v>12</v>
      </c>
      <c r="K461" s="6">
        <v>8</v>
      </c>
      <c r="L461" s="6">
        <v>0</v>
      </c>
      <c r="M461" s="6">
        <f t="shared" si="9"/>
        <v>8</v>
      </c>
      <c r="N461" s="6">
        <f t="shared" si="10"/>
        <v>4</v>
      </c>
      <c r="O461" s="7">
        <f t="shared" si="11"/>
        <v>0.33333333333333331</v>
      </c>
    </row>
    <row r="462" spans="1:15" ht="13.2" x14ac:dyDescent="0.25">
      <c r="A462" s="3">
        <v>13920</v>
      </c>
      <c r="B462" s="4">
        <f t="shared" si="7"/>
        <v>1938</v>
      </c>
      <c r="C462" s="4">
        <f t="shared" si="8"/>
        <v>1930</v>
      </c>
      <c r="D462" s="4" t="s">
        <v>111</v>
      </c>
      <c r="E462" s="5" t="s">
        <v>24</v>
      </c>
      <c r="F462" s="6" t="s">
        <v>872</v>
      </c>
      <c r="G462" s="6" t="str">
        <f t="shared" si="13"/>
        <v>Mexico</v>
      </c>
      <c r="H462" s="6" t="s">
        <v>776</v>
      </c>
      <c r="I462" s="6" t="s">
        <v>803</v>
      </c>
      <c r="J462" s="6">
        <v>2</v>
      </c>
      <c r="K462" s="6">
        <v>2</v>
      </c>
      <c r="L462" s="6">
        <v>0</v>
      </c>
      <c r="M462" s="6">
        <f t="shared" si="9"/>
        <v>2</v>
      </c>
      <c r="N462" s="6">
        <f t="shared" si="10"/>
        <v>0</v>
      </c>
      <c r="O462" s="7">
        <f t="shared" si="11"/>
        <v>0</v>
      </c>
    </row>
    <row r="463" spans="1:15" ht="13.2" x14ac:dyDescent="0.25">
      <c r="A463" s="3">
        <v>13933</v>
      </c>
      <c r="B463" s="4">
        <f t="shared" si="7"/>
        <v>1938</v>
      </c>
      <c r="C463" s="4">
        <f t="shared" si="8"/>
        <v>1930</v>
      </c>
      <c r="D463" s="4" t="s">
        <v>111</v>
      </c>
      <c r="E463" s="5" t="s">
        <v>24</v>
      </c>
      <c r="F463" s="6" t="s">
        <v>873</v>
      </c>
      <c r="G463" s="6" t="str">
        <f t="shared" si="13"/>
        <v>France</v>
      </c>
      <c r="H463" s="6" t="s">
        <v>212</v>
      </c>
      <c r="I463" s="6" t="s">
        <v>874</v>
      </c>
      <c r="J463" s="6">
        <v>3</v>
      </c>
      <c r="K463" s="6">
        <v>3</v>
      </c>
      <c r="L463" s="6">
        <v>0</v>
      </c>
      <c r="M463" s="6">
        <f t="shared" si="9"/>
        <v>3</v>
      </c>
      <c r="N463" s="6">
        <f t="shared" si="10"/>
        <v>0</v>
      </c>
      <c r="O463" s="7">
        <f t="shared" si="11"/>
        <v>0</v>
      </c>
    </row>
    <row r="464" spans="1:15" ht="13.2" x14ac:dyDescent="0.25">
      <c r="A464" s="3">
        <v>13940</v>
      </c>
      <c r="B464" s="4">
        <f t="shared" si="7"/>
        <v>1938</v>
      </c>
      <c r="C464" s="4">
        <f t="shared" si="8"/>
        <v>1930</v>
      </c>
      <c r="D464" s="4" t="s">
        <v>34</v>
      </c>
      <c r="E464" s="5">
        <v>0.89583333333333337</v>
      </c>
      <c r="F464" s="6" t="s">
        <v>875</v>
      </c>
      <c r="G464" s="6" t="str">
        <f t="shared" si="13"/>
        <v>Cailifornia</v>
      </c>
      <c r="H464" s="6" t="s">
        <v>459</v>
      </c>
      <c r="I464" s="6" t="s">
        <v>684</v>
      </c>
      <c r="J464" s="6">
        <v>9</v>
      </c>
      <c r="K464" s="6">
        <v>9</v>
      </c>
      <c r="L464" s="6">
        <v>0</v>
      </c>
      <c r="M464" s="6">
        <f t="shared" si="9"/>
        <v>9</v>
      </c>
      <c r="N464" s="6">
        <f t="shared" si="10"/>
        <v>0</v>
      </c>
      <c r="O464" s="7">
        <f t="shared" si="11"/>
        <v>0</v>
      </c>
    </row>
    <row r="465" spans="1:15" ht="13.2" x14ac:dyDescent="0.25">
      <c r="A465" s="3">
        <v>13946</v>
      </c>
      <c r="B465" s="4">
        <f t="shared" si="7"/>
        <v>1938</v>
      </c>
      <c r="C465" s="4">
        <f t="shared" si="8"/>
        <v>1930</v>
      </c>
      <c r="D465" s="4" t="s">
        <v>34</v>
      </c>
      <c r="E465" s="5" t="s">
        <v>24</v>
      </c>
      <c r="F465" s="6" t="s">
        <v>876</v>
      </c>
      <c r="G465" s="6" t="str">
        <f t="shared" si="13"/>
        <v>India</v>
      </c>
      <c r="H465" s="6" t="s">
        <v>595</v>
      </c>
      <c r="I465" s="6" t="s">
        <v>853</v>
      </c>
      <c r="J465" s="6">
        <v>7</v>
      </c>
      <c r="K465" s="6">
        <v>7</v>
      </c>
      <c r="L465" s="6">
        <v>0</v>
      </c>
      <c r="M465" s="6">
        <f t="shared" si="9"/>
        <v>7</v>
      </c>
      <c r="N465" s="6">
        <f t="shared" si="10"/>
        <v>0</v>
      </c>
      <c r="O465" s="7">
        <f t="shared" si="11"/>
        <v>0</v>
      </c>
    </row>
    <row r="466" spans="1:15" ht="13.2" x14ac:dyDescent="0.25">
      <c r="A466" s="3">
        <v>13947</v>
      </c>
      <c r="B466" s="4">
        <f t="shared" si="7"/>
        <v>1938</v>
      </c>
      <c r="C466" s="4">
        <f t="shared" si="8"/>
        <v>1930</v>
      </c>
      <c r="D466" s="4" t="s">
        <v>34</v>
      </c>
      <c r="E466" s="5" t="s">
        <v>24</v>
      </c>
      <c r="F466" s="6" t="s">
        <v>877</v>
      </c>
      <c r="G466" s="6" t="str">
        <f t="shared" si="13"/>
        <v>Australia</v>
      </c>
      <c r="H466" s="6" t="s">
        <v>456</v>
      </c>
      <c r="I466" s="6" t="s">
        <v>560</v>
      </c>
      <c r="J466" s="6">
        <v>1</v>
      </c>
      <c r="K466" s="6">
        <v>1</v>
      </c>
      <c r="L466" s="6">
        <v>0</v>
      </c>
      <c r="M466" s="6">
        <f t="shared" si="9"/>
        <v>1</v>
      </c>
      <c r="N466" s="6">
        <f t="shared" si="10"/>
        <v>0</v>
      </c>
      <c r="O466" s="7">
        <f t="shared" si="11"/>
        <v>0</v>
      </c>
    </row>
    <row r="467" spans="1:15" ht="13.2" x14ac:dyDescent="0.25">
      <c r="A467" s="3">
        <v>13982</v>
      </c>
      <c r="B467" s="4">
        <f t="shared" si="7"/>
        <v>1938</v>
      </c>
      <c r="C467" s="4">
        <f t="shared" si="8"/>
        <v>1930</v>
      </c>
      <c r="D467" s="4" t="s">
        <v>65</v>
      </c>
      <c r="E467" s="5" t="s">
        <v>24</v>
      </c>
      <c r="F467" s="6" t="s">
        <v>878</v>
      </c>
      <c r="G467" s="6" t="str">
        <f t="shared" si="13"/>
        <v>Italy</v>
      </c>
      <c r="H467" s="6" t="s">
        <v>833</v>
      </c>
      <c r="I467" s="6" t="s">
        <v>743</v>
      </c>
      <c r="J467" s="6">
        <v>19</v>
      </c>
      <c r="K467" s="6">
        <v>19</v>
      </c>
      <c r="L467" s="6">
        <v>0</v>
      </c>
      <c r="M467" s="6">
        <f t="shared" si="9"/>
        <v>19</v>
      </c>
      <c r="N467" s="6">
        <f t="shared" si="10"/>
        <v>0</v>
      </c>
      <c r="O467" s="7">
        <f t="shared" si="11"/>
        <v>0</v>
      </c>
    </row>
    <row r="468" spans="1:15" ht="13.2" x14ac:dyDescent="0.25">
      <c r="A468" s="3">
        <v>14005</v>
      </c>
      <c r="B468" s="4">
        <f t="shared" si="7"/>
        <v>1938</v>
      </c>
      <c r="C468" s="4">
        <f t="shared" si="8"/>
        <v>1930</v>
      </c>
      <c r="D468" s="4" t="s">
        <v>55</v>
      </c>
      <c r="E468" s="5" t="s">
        <v>24</v>
      </c>
      <c r="F468" s="6" t="s">
        <v>879</v>
      </c>
      <c r="G468" s="6" t="str">
        <f t="shared" si="13"/>
        <v>Mexico</v>
      </c>
      <c r="H468" s="6" t="s">
        <v>880</v>
      </c>
      <c r="I468" s="6" t="s">
        <v>881</v>
      </c>
      <c r="J468" s="6">
        <v>6</v>
      </c>
      <c r="K468" s="6">
        <v>1</v>
      </c>
      <c r="L468" s="6">
        <v>0</v>
      </c>
      <c r="M468" s="6">
        <f t="shared" si="9"/>
        <v>1</v>
      </c>
      <c r="N468" s="6">
        <f t="shared" si="10"/>
        <v>5</v>
      </c>
      <c r="O468" s="7">
        <f t="shared" si="11"/>
        <v>0.83333333333333337</v>
      </c>
    </row>
    <row r="469" spans="1:15" ht="13.2" x14ac:dyDescent="0.25">
      <c r="A469" s="3">
        <v>14010</v>
      </c>
      <c r="B469" s="4">
        <f t="shared" si="7"/>
        <v>1938</v>
      </c>
      <c r="C469" s="4">
        <f t="shared" si="8"/>
        <v>1930</v>
      </c>
      <c r="D469" s="4" t="s">
        <v>55</v>
      </c>
      <c r="E469" s="5" t="s">
        <v>24</v>
      </c>
      <c r="F469" s="6" t="s">
        <v>882</v>
      </c>
      <c r="G469" s="6" t="str">
        <f t="shared" si="13"/>
        <v>New Zealand</v>
      </c>
      <c r="H469" s="6" t="s">
        <v>883</v>
      </c>
      <c r="I469" s="6" t="s">
        <v>803</v>
      </c>
      <c r="J469" s="6">
        <v>2</v>
      </c>
      <c r="K469" s="6">
        <v>2</v>
      </c>
      <c r="L469" s="6">
        <v>0</v>
      </c>
      <c r="M469" s="6">
        <f t="shared" si="9"/>
        <v>2</v>
      </c>
      <c r="N469" s="6">
        <f t="shared" si="10"/>
        <v>0</v>
      </c>
      <c r="O469" s="7">
        <f t="shared" si="11"/>
        <v>0</v>
      </c>
    </row>
    <row r="470" spans="1:15" ht="13.2" x14ac:dyDescent="0.25">
      <c r="A470" s="3">
        <v>14016</v>
      </c>
      <c r="B470" s="4">
        <f t="shared" si="7"/>
        <v>1938</v>
      </c>
      <c r="C470" s="4">
        <f t="shared" si="8"/>
        <v>1930</v>
      </c>
      <c r="D470" s="4" t="s">
        <v>55</v>
      </c>
      <c r="E470" s="5">
        <v>8.819444444444445E-2</v>
      </c>
      <c r="F470" s="6" t="s">
        <v>884</v>
      </c>
      <c r="G470" s="6" t="str">
        <f t="shared" si="13"/>
        <v>California</v>
      </c>
      <c r="H470" s="6" t="s">
        <v>345</v>
      </c>
      <c r="I470" s="6" t="s">
        <v>885</v>
      </c>
      <c r="J470" s="6">
        <v>9</v>
      </c>
      <c r="K470" s="6">
        <v>9</v>
      </c>
      <c r="L470" s="6">
        <v>0</v>
      </c>
      <c r="M470" s="6">
        <f t="shared" si="9"/>
        <v>9</v>
      </c>
      <c r="N470" s="6">
        <f t="shared" si="10"/>
        <v>0</v>
      </c>
      <c r="O470" s="7">
        <f t="shared" si="11"/>
        <v>0</v>
      </c>
    </row>
    <row r="471" spans="1:15" ht="13.2" x14ac:dyDescent="0.25">
      <c r="A471" s="3">
        <v>14022</v>
      </c>
      <c r="B471" s="4">
        <f t="shared" si="7"/>
        <v>1938</v>
      </c>
      <c r="C471" s="4">
        <f t="shared" si="8"/>
        <v>1930</v>
      </c>
      <c r="D471" s="4" t="s">
        <v>55</v>
      </c>
      <c r="E471" s="5">
        <v>0.56944444444444442</v>
      </c>
      <c r="F471" s="6" t="s">
        <v>886</v>
      </c>
      <c r="G471" s="6" t="str">
        <f t="shared" si="13"/>
        <v>Brazil</v>
      </c>
      <c r="H471" s="6" t="s">
        <v>887</v>
      </c>
      <c r="I471" s="6" t="s">
        <v>671</v>
      </c>
      <c r="J471" s="6">
        <v>17</v>
      </c>
      <c r="K471" s="6">
        <v>2</v>
      </c>
      <c r="L471" s="6">
        <v>0</v>
      </c>
      <c r="M471" s="6">
        <f t="shared" si="9"/>
        <v>2</v>
      </c>
      <c r="N471" s="6">
        <f t="shared" si="10"/>
        <v>15</v>
      </c>
      <c r="O471" s="7">
        <f t="shared" si="11"/>
        <v>0.88235294117647056</v>
      </c>
    </row>
    <row r="472" spans="1:15" ht="13.2" x14ac:dyDescent="0.25">
      <c r="A472" s="3">
        <v>14024</v>
      </c>
      <c r="B472" s="4">
        <f t="shared" si="7"/>
        <v>1938</v>
      </c>
      <c r="C472" s="4">
        <f t="shared" si="8"/>
        <v>1930</v>
      </c>
      <c r="D472" s="4" t="s">
        <v>55</v>
      </c>
      <c r="E472" s="5">
        <v>0.92847222222222225</v>
      </c>
      <c r="F472" s="6" t="s">
        <v>76</v>
      </c>
      <c r="G472" s="6" t="str">
        <f t="shared" si="13"/>
        <v>Ohio</v>
      </c>
      <c r="H472" s="6" t="s">
        <v>592</v>
      </c>
      <c r="I472" s="6" t="s">
        <v>888</v>
      </c>
      <c r="J472" s="6">
        <v>10</v>
      </c>
      <c r="K472" s="6">
        <v>10</v>
      </c>
      <c r="L472" s="6">
        <v>0</v>
      </c>
      <c r="M472" s="6">
        <f t="shared" si="9"/>
        <v>10</v>
      </c>
      <c r="N472" s="6">
        <f t="shared" si="10"/>
        <v>0</v>
      </c>
      <c r="O472" s="7">
        <f t="shared" si="11"/>
        <v>0</v>
      </c>
    </row>
    <row r="473" spans="1:15" ht="13.2" x14ac:dyDescent="0.25">
      <c r="A473" s="3">
        <v>14027</v>
      </c>
      <c r="B473" s="4">
        <f t="shared" si="7"/>
        <v>1938</v>
      </c>
      <c r="C473" s="4">
        <f t="shared" si="8"/>
        <v>1930</v>
      </c>
      <c r="D473" s="4" t="s">
        <v>55</v>
      </c>
      <c r="E473" s="5" t="s">
        <v>24</v>
      </c>
      <c r="F473" s="6" t="s">
        <v>889</v>
      </c>
      <c r="G473" s="6" t="str">
        <f t="shared" si="13"/>
        <v>Germany</v>
      </c>
      <c r="H473" s="6" t="s">
        <v>212</v>
      </c>
      <c r="I473" s="6" t="s">
        <v>890</v>
      </c>
      <c r="J473" s="6">
        <v>3</v>
      </c>
      <c r="K473" s="6">
        <v>3</v>
      </c>
      <c r="L473" s="6">
        <v>0</v>
      </c>
      <c r="M473" s="6">
        <f t="shared" si="9"/>
        <v>3</v>
      </c>
      <c r="N473" s="6">
        <f t="shared" si="10"/>
        <v>0</v>
      </c>
      <c r="O473" s="7">
        <f t="shared" si="11"/>
        <v>0</v>
      </c>
    </row>
    <row r="474" spans="1:15" ht="13.2" x14ac:dyDescent="0.25">
      <c r="A474" s="3">
        <v>14027</v>
      </c>
      <c r="B474" s="4">
        <f t="shared" si="7"/>
        <v>1938</v>
      </c>
      <c r="C474" s="4">
        <f t="shared" si="8"/>
        <v>1930</v>
      </c>
      <c r="D474" s="4" t="s">
        <v>55</v>
      </c>
      <c r="E474" s="5" t="s">
        <v>24</v>
      </c>
      <c r="F474" s="6" t="s">
        <v>891</v>
      </c>
      <c r="G474" s="6" t="str">
        <f t="shared" si="13"/>
        <v>BC, Canada</v>
      </c>
      <c r="H474" s="6" t="s">
        <v>892</v>
      </c>
      <c r="I474" s="6" t="s">
        <v>893</v>
      </c>
      <c r="J474" s="6">
        <v>1</v>
      </c>
      <c r="K474" s="6">
        <v>1</v>
      </c>
      <c r="L474" s="6">
        <v>0</v>
      </c>
      <c r="M474" s="6">
        <f t="shared" si="9"/>
        <v>1</v>
      </c>
      <c r="N474" s="6">
        <f t="shared" si="10"/>
        <v>0</v>
      </c>
      <c r="O474" s="7">
        <f t="shared" si="11"/>
        <v>0</v>
      </c>
    </row>
    <row r="475" spans="1:15" ht="13.2" x14ac:dyDescent="0.25">
      <c r="A475" s="3">
        <v>14039</v>
      </c>
      <c r="B475" s="4">
        <f t="shared" si="7"/>
        <v>1938</v>
      </c>
      <c r="C475" s="4">
        <f t="shared" si="8"/>
        <v>1930</v>
      </c>
      <c r="D475" s="4" t="s">
        <v>58</v>
      </c>
      <c r="E475" s="5" t="s">
        <v>24</v>
      </c>
      <c r="F475" s="6" t="s">
        <v>894</v>
      </c>
      <c r="G475" s="6" t="str">
        <f t="shared" si="13"/>
        <v>Tanganyika</v>
      </c>
      <c r="H475" s="6" t="s">
        <v>895</v>
      </c>
      <c r="I475" s="6" t="s">
        <v>896</v>
      </c>
      <c r="J475" s="6">
        <v>3</v>
      </c>
      <c r="K475" s="6">
        <v>3</v>
      </c>
      <c r="L475" s="6">
        <v>0</v>
      </c>
      <c r="M475" s="6">
        <f t="shared" si="9"/>
        <v>3</v>
      </c>
      <c r="N475" s="6">
        <f t="shared" si="10"/>
        <v>0</v>
      </c>
      <c r="O475" s="7">
        <f t="shared" si="11"/>
        <v>0</v>
      </c>
    </row>
    <row r="476" spans="1:15" ht="13.2" x14ac:dyDescent="0.25">
      <c r="A476" s="3">
        <v>14050</v>
      </c>
      <c r="B476" s="4">
        <f t="shared" si="7"/>
        <v>1938</v>
      </c>
      <c r="C476" s="4">
        <f t="shared" si="8"/>
        <v>1930</v>
      </c>
      <c r="D476" s="4" t="s">
        <v>58</v>
      </c>
      <c r="E476" s="5" t="s">
        <v>24</v>
      </c>
      <c r="F476" s="6" t="s">
        <v>897</v>
      </c>
      <c r="G476" s="6" t="str">
        <f t="shared" si="13"/>
        <v>Chile</v>
      </c>
      <c r="H476" s="6" t="s">
        <v>569</v>
      </c>
      <c r="I476" s="6" t="s">
        <v>707</v>
      </c>
      <c r="J476" s="6">
        <v>4</v>
      </c>
      <c r="K476" s="6">
        <v>4</v>
      </c>
      <c r="L476" s="6">
        <v>0</v>
      </c>
      <c r="M476" s="6">
        <f t="shared" si="9"/>
        <v>4</v>
      </c>
      <c r="N476" s="6">
        <f t="shared" si="10"/>
        <v>0</v>
      </c>
      <c r="O476" s="7">
        <f t="shared" si="11"/>
        <v>0</v>
      </c>
    </row>
    <row r="477" spans="1:15" ht="13.2" x14ac:dyDescent="0.25">
      <c r="A477" s="3">
        <v>14069</v>
      </c>
      <c r="B477" s="4">
        <f t="shared" si="7"/>
        <v>1938</v>
      </c>
      <c r="C477" s="4">
        <f t="shared" si="8"/>
        <v>1930</v>
      </c>
      <c r="D477" s="4" t="s">
        <v>19</v>
      </c>
      <c r="E477" s="5">
        <v>0.12222222222222222</v>
      </c>
      <c r="F477" s="6" t="s">
        <v>898</v>
      </c>
      <c r="G477" s="6" t="str">
        <f t="shared" si="13"/>
        <v>Montana</v>
      </c>
      <c r="H477" s="6" t="s">
        <v>345</v>
      </c>
      <c r="I477" s="6" t="s">
        <v>899</v>
      </c>
      <c r="J477" s="6">
        <v>10</v>
      </c>
      <c r="K477" s="6">
        <v>10</v>
      </c>
      <c r="L477" s="6">
        <v>0</v>
      </c>
      <c r="M477" s="6">
        <f t="shared" si="9"/>
        <v>10</v>
      </c>
      <c r="N477" s="6">
        <f t="shared" si="10"/>
        <v>0</v>
      </c>
      <c r="O477" s="7">
        <f t="shared" si="11"/>
        <v>0</v>
      </c>
    </row>
    <row r="478" spans="1:15" ht="13.2" x14ac:dyDescent="0.25">
      <c r="A478" s="3">
        <v>14075</v>
      </c>
      <c r="B478" s="4">
        <f t="shared" si="7"/>
        <v>1938</v>
      </c>
      <c r="C478" s="4">
        <f t="shared" si="8"/>
        <v>1930</v>
      </c>
      <c r="D478" s="4" t="s">
        <v>19</v>
      </c>
      <c r="E478" s="5" t="s">
        <v>24</v>
      </c>
      <c r="F478" s="6" t="s">
        <v>900</v>
      </c>
      <c r="G478" s="6" t="str">
        <f t="shared" si="13"/>
        <v>Italy</v>
      </c>
      <c r="H478" s="6" t="s">
        <v>833</v>
      </c>
      <c r="I478" s="6" t="s">
        <v>901</v>
      </c>
      <c r="J478" s="6">
        <v>20</v>
      </c>
      <c r="K478" s="6">
        <v>20</v>
      </c>
      <c r="L478" s="6">
        <v>0</v>
      </c>
      <c r="M478" s="6">
        <f t="shared" si="9"/>
        <v>20</v>
      </c>
      <c r="N478" s="6">
        <f t="shared" si="10"/>
        <v>0</v>
      </c>
      <c r="O478" s="7">
        <f t="shared" si="11"/>
        <v>0</v>
      </c>
    </row>
    <row r="479" spans="1:15" ht="13.2" x14ac:dyDescent="0.25">
      <c r="A479" s="3">
        <v>14083</v>
      </c>
      <c r="B479" s="4">
        <f t="shared" si="7"/>
        <v>1938</v>
      </c>
      <c r="C479" s="4">
        <f t="shared" si="8"/>
        <v>1930</v>
      </c>
      <c r="D479" s="4" t="s">
        <v>19</v>
      </c>
      <c r="E479" s="5" t="s">
        <v>24</v>
      </c>
      <c r="F479" s="6" t="s">
        <v>902</v>
      </c>
      <c r="G479" s="6" t="str">
        <f t="shared" si="13"/>
        <v>Romania</v>
      </c>
      <c r="H479" s="6" t="s">
        <v>903</v>
      </c>
      <c r="I479" s="6" t="s">
        <v>857</v>
      </c>
      <c r="J479" s="6">
        <v>14</v>
      </c>
      <c r="K479" s="6">
        <v>14</v>
      </c>
      <c r="L479" s="6">
        <v>0</v>
      </c>
      <c r="M479" s="6">
        <f t="shared" si="9"/>
        <v>14</v>
      </c>
      <c r="N479" s="6">
        <f t="shared" si="10"/>
        <v>0</v>
      </c>
      <c r="O479" s="7">
        <f t="shared" si="11"/>
        <v>0</v>
      </c>
    </row>
    <row r="480" spans="1:15" ht="13.2" x14ac:dyDescent="0.25">
      <c r="A480" s="3">
        <v>14085</v>
      </c>
      <c r="B480" s="4">
        <f t="shared" si="7"/>
        <v>1938</v>
      </c>
      <c r="C480" s="4">
        <f t="shared" si="8"/>
        <v>1930</v>
      </c>
      <c r="D480" s="4" t="s">
        <v>19</v>
      </c>
      <c r="E480" s="5">
        <v>0.54166666666666663</v>
      </c>
      <c r="F480" s="6" t="s">
        <v>904</v>
      </c>
      <c r="G480" s="6" t="str">
        <f t="shared" si="13"/>
        <v>Near Bogota Colombia</v>
      </c>
      <c r="H480" s="6" t="s">
        <v>905</v>
      </c>
      <c r="I480" s="6" t="s">
        <v>906</v>
      </c>
      <c r="J480" s="6">
        <v>1</v>
      </c>
      <c r="K480" s="6">
        <v>1</v>
      </c>
      <c r="L480" s="6">
        <v>52</v>
      </c>
      <c r="M480" s="6">
        <f t="shared" si="9"/>
        <v>53</v>
      </c>
      <c r="N480" s="6">
        <f t="shared" si="10"/>
        <v>0</v>
      </c>
      <c r="O480" s="7">
        <f t="shared" si="11"/>
        <v>0</v>
      </c>
    </row>
    <row r="481" spans="1:15" ht="13.2" x14ac:dyDescent="0.25">
      <c r="A481" s="3">
        <v>14088</v>
      </c>
      <c r="B481" s="4">
        <f t="shared" si="7"/>
        <v>1938</v>
      </c>
      <c r="C481" s="4">
        <f t="shared" si="8"/>
        <v>1930</v>
      </c>
      <c r="D481" s="4" t="s">
        <v>19</v>
      </c>
      <c r="E481" s="5" t="s">
        <v>24</v>
      </c>
      <c r="F481" s="6" t="s">
        <v>907</v>
      </c>
      <c r="G481" s="6" t="str">
        <f t="shared" si="13"/>
        <v>Kenya</v>
      </c>
      <c r="H481" s="6" t="s">
        <v>186</v>
      </c>
      <c r="I481" s="6" t="s">
        <v>908</v>
      </c>
      <c r="J481" s="6">
        <v>4</v>
      </c>
      <c r="K481" s="6">
        <v>4</v>
      </c>
      <c r="L481" s="6">
        <v>0</v>
      </c>
      <c r="M481" s="6">
        <f t="shared" si="9"/>
        <v>4</v>
      </c>
      <c r="N481" s="6">
        <f t="shared" si="10"/>
        <v>0</v>
      </c>
      <c r="O481" s="7">
        <f t="shared" si="11"/>
        <v>0</v>
      </c>
    </row>
    <row r="482" spans="1:15" ht="13.2" x14ac:dyDescent="0.25">
      <c r="A482" s="3">
        <v>14090</v>
      </c>
      <c r="B482" s="4">
        <f t="shared" si="7"/>
        <v>1938</v>
      </c>
      <c r="C482" s="4">
        <f t="shared" si="8"/>
        <v>1930</v>
      </c>
      <c r="D482" s="4" t="s">
        <v>19</v>
      </c>
      <c r="E482" s="5">
        <v>0.17430555555555555</v>
      </c>
      <c r="F482" s="6" t="s">
        <v>909</v>
      </c>
      <c r="G482" s="6" t="str">
        <f t="shared" si="13"/>
        <v>PacifiOcean between Manila and Guam</v>
      </c>
      <c r="H482" s="6" t="s">
        <v>859</v>
      </c>
      <c r="I482" s="6" t="s">
        <v>910</v>
      </c>
      <c r="J482" s="6">
        <v>15</v>
      </c>
      <c r="K482" s="6">
        <v>15</v>
      </c>
      <c r="L482" s="6">
        <v>0</v>
      </c>
      <c r="M482" s="6">
        <f t="shared" si="9"/>
        <v>15</v>
      </c>
      <c r="N482" s="6">
        <f t="shared" si="10"/>
        <v>0</v>
      </c>
      <c r="O482" s="7">
        <f t="shared" si="11"/>
        <v>0</v>
      </c>
    </row>
    <row r="483" spans="1:15" ht="13.2" x14ac:dyDescent="0.25">
      <c r="A483" s="3">
        <v>14102</v>
      </c>
      <c r="B483" s="4">
        <f t="shared" si="7"/>
        <v>1938</v>
      </c>
      <c r="C483" s="4">
        <f t="shared" si="8"/>
        <v>1930</v>
      </c>
      <c r="D483" s="4" t="s">
        <v>23</v>
      </c>
      <c r="E483" s="5" t="s">
        <v>24</v>
      </c>
      <c r="F483" s="6" t="s">
        <v>911</v>
      </c>
      <c r="G483" s="6" t="str">
        <f t="shared" si="13"/>
        <v>Japan</v>
      </c>
      <c r="H483" s="6" t="s">
        <v>912</v>
      </c>
      <c r="I483" s="6" t="s">
        <v>913</v>
      </c>
      <c r="J483" s="6">
        <v>6</v>
      </c>
      <c r="K483" s="6">
        <v>6</v>
      </c>
      <c r="L483" s="6">
        <v>0</v>
      </c>
      <c r="M483" s="6">
        <f t="shared" si="9"/>
        <v>6</v>
      </c>
      <c r="N483" s="6">
        <f t="shared" si="10"/>
        <v>0</v>
      </c>
      <c r="O483" s="7">
        <f t="shared" si="11"/>
        <v>0</v>
      </c>
    </row>
    <row r="484" spans="1:15" ht="13.2" x14ac:dyDescent="0.25">
      <c r="A484" s="3">
        <v>14102</v>
      </c>
      <c r="B484" s="4">
        <f t="shared" si="7"/>
        <v>1938</v>
      </c>
      <c r="C484" s="4">
        <f t="shared" si="8"/>
        <v>1930</v>
      </c>
      <c r="D484" s="4" t="s">
        <v>23</v>
      </c>
      <c r="E484" s="5" t="s">
        <v>24</v>
      </c>
      <c r="F484" s="6" t="s">
        <v>914</v>
      </c>
      <c r="G484" s="6" t="str">
        <f t="shared" si="13"/>
        <v>Hungary</v>
      </c>
      <c r="H484" s="6" t="s">
        <v>118</v>
      </c>
      <c r="I484" s="6" t="s">
        <v>915</v>
      </c>
      <c r="J484" s="6">
        <v>12</v>
      </c>
      <c r="K484" s="6">
        <v>12</v>
      </c>
      <c r="L484" s="6">
        <v>0</v>
      </c>
      <c r="M484" s="6">
        <f t="shared" si="9"/>
        <v>12</v>
      </c>
      <c r="N484" s="6">
        <f t="shared" si="10"/>
        <v>0</v>
      </c>
      <c r="O484" s="7">
        <f t="shared" si="11"/>
        <v>0</v>
      </c>
    </row>
    <row r="485" spans="1:15" ht="13.2" x14ac:dyDescent="0.25">
      <c r="A485" s="3">
        <v>14105</v>
      </c>
      <c r="B485" s="4">
        <f t="shared" si="7"/>
        <v>1938</v>
      </c>
      <c r="C485" s="4">
        <f t="shared" si="8"/>
        <v>1930</v>
      </c>
      <c r="D485" s="4" t="s">
        <v>23</v>
      </c>
      <c r="E485" s="5" t="s">
        <v>24</v>
      </c>
      <c r="F485" s="6" t="s">
        <v>916</v>
      </c>
      <c r="G485" s="6" t="str">
        <f t="shared" si="13"/>
        <v>Germany</v>
      </c>
      <c r="H485" s="6" t="s">
        <v>917</v>
      </c>
      <c r="I485" s="6" t="s">
        <v>735</v>
      </c>
      <c r="J485" s="6">
        <v>17</v>
      </c>
      <c r="K485" s="6">
        <v>16</v>
      </c>
      <c r="L485" s="6">
        <v>0</v>
      </c>
      <c r="M485" s="6">
        <f t="shared" si="9"/>
        <v>16</v>
      </c>
      <c r="N485" s="6">
        <f t="shared" si="10"/>
        <v>1</v>
      </c>
      <c r="O485" s="7">
        <f t="shared" si="11"/>
        <v>5.8823529411764705E-2</v>
      </c>
    </row>
    <row r="486" spans="1:15" ht="13.2" x14ac:dyDescent="0.25">
      <c r="A486" s="3">
        <v>14107</v>
      </c>
      <c r="B486" s="4">
        <f t="shared" si="7"/>
        <v>1938</v>
      </c>
      <c r="C486" s="4">
        <f t="shared" si="8"/>
        <v>1930</v>
      </c>
      <c r="D486" s="4" t="s">
        <v>23</v>
      </c>
      <c r="E486" s="5" t="s">
        <v>24</v>
      </c>
      <c r="F486" s="6" t="s">
        <v>918</v>
      </c>
      <c r="G486" s="6" t="str">
        <f t="shared" si="13"/>
        <v>Brazil</v>
      </c>
      <c r="H486" s="6" t="s">
        <v>309</v>
      </c>
      <c r="I486" s="6" t="s">
        <v>671</v>
      </c>
      <c r="J486" s="6">
        <v>9</v>
      </c>
      <c r="K486" s="6">
        <v>9</v>
      </c>
      <c r="L486" s="6">
        <v>0</v>
      </c>
      <c r="M486" s="6">
        <f t="shared" si="9"/>
        <v>9</v>
      </c>
      <c r="N486" s="6">
        <f t="shared" si="10"/>
        <v>0</v>
      </c>
      <c r="O486" s="7">
        <f t="shared" si="11"/>
        <v>0</v>
      </c>
    </row>
    <row r="487" spans="1:15" ht="13.2" x14ac:dyDescent="0.25">
      <c r="A487" s="3">
        <v>14110</v>
      </c>
      <c r="B487" s="4">
        <f t="shared" si="7"/>
        <v>1938</v>
      </c>
      <c r="C487" s="4">
        <f t="shared" si="8"/>
        <v>1930</v>
      </c>
      <c r="D487" s="4" t="s">
        <v>23</v>
      </c>
      <c r="E487" s="5" t="s">
        <v>24</v>
      </c>
      <c r="F487" s="6" t="s">
        <v>162</v>
      </c>
      <c r="G487" s="6" t="str">
        <f t="shared" si="13"/>
        <v>Romania</v>
      </c>
      <c r="H487" s="6" t="s">
        <v>903</v>
      </c>
      <c r="I487" s="6" t="s">
        <v>919</v>
      </c>
      <c r="J487" s="6">
        <v>7</v>
      </c>
      <c r="K487" s="6">
        <v>7</v>
      </c>
      <c r="L487" s="6">
        <v>0</v>
      </c>
      <c r="M487" s="6">
        <f t="shared" si="9"/>
        <v>7</v>
      </c>
      <c r="N487" s="6">
        <f t="shared" si="10"/>
        <v>0</v>
      </c>
      <c r="O487" s="7">
        <f t="shared" si="11"/>
        <v>0</v>
      </c>
    </row>
    <row r="488" spans="1:15" ht="13.2" x14ac:dyDescent="0.25">
      <c r="A488" s="3">
        <v>14110</v>
      </c>
      <c r="B488" s="4">
        <f t="shared" si="7"/>
        <v>1938</v>
      </c>
      <c r="C488" s="4">
        <f t="shared" si="8"/>
        <v>1930</v>
      </c>
      <c r="D488" s="4" t="s">
        <v>23</v>
      </c>
      <c r="E488" s="5" t="s">
        <v>24</v>
      </c>
      <c r="F488" s="6" t="s">
        <v>920</v>
      </c>
      <c r="G488" s="6" t="str">
        <f t="shared" si="13"/>
        <v>Italy</v>
      </c>
      <c r="H488" s="6" t="s">
        <v>921</v>
      </c>
      <c r="I488" s="6" t="s">
        <v>922</v>
      </c>
      <c r="J488" s="6">
        <v>13</v>
      </c>
      <c r="K488" s="6">
        <v>13</v>
      </c>
      <c r="L488" s="6">
        <v>0</v>
      </c>
      <c r="M488" s="6">
        <f t="shared" si="9"/>
        <v>13</v>
      </c>
      <c r="N488" s="6">
        <f t="shared" si="10"/>
        <v>0</v>
      </c>
      <c r="O488" s="7">
        <f t="shared" si="11"/>
        <v>0</v>
      </c>
    </row>
    <row r="489" spans="1:15" ht="13.2" x14ac:dyDescent="0.25">
      <c r="A489" s="3">
        <v>14116</v>
      </c>
      <c r="B489" s="4">
        <f t="shared" si="7"/>
        <v>1938</v>
      </c>
      <c r="C489" s="4">
        <f t="shared" si="8"/>
        <v>1930</v>
      </c>
      <c r="D489" s="4" t="s">
        <v>23</v>
      </c>
      <c r="E489" s="5">
        <v>0.33333333333333331</v>
      </c>
      <c r="F489" s="6" t="s">
        <v>923</v>
      </c>
      <c r="G489" s="6" t="str">
        <f t="shared" si="13"/>
        <v>China</v>
      </c>
      <c r="H489" s="6" t="s">
        <v>445</v>
      </c>
      <c r="I489" s="6" t="s">
        <v>707</v>
      </c>
      <c r="J489" s="6">
        <v>17</v>
      </c>
      <c r="K489" s="6">
        <v>14</v>
      </c>
      <c r="L489" s="6">
        <v>0</v>
      </c>
      <c r="M489" s="6">
        <f t="shared" si="9"/>
        <v>14</v>
      </c>
      <c r="N489" s="6">
        <f t="shared" si="10"/>
        <v>3</v>
      </c>
      <c r="O489" s="7">
        <f t="shared" si="11"/>
        <v>0.17647058823529413</v>
      </c>
    </row>
    <row r="490" spans="1:15" ht="13.2" x14ac:dyDescent="0.25">
      <c r="A490" s="3">
        <v>14121</v>
      </c>
      <c r="B490" s="4">
        <f t="shared" si="7"/>
        <v>1938</v>
      </c>
      <c r="C490" s="4">
        <f t="shared" si="8"/>
        <v>1930</v>
      </c>
      <c r="D490" s="4" t="s">
        <v>23</v>
      </c>
      <c r="E490" s="5" t="s">
        <v>24</v>
      </c>
      <c r="F490" s="6" t="s">
        <v>924</v>
      </c>
      <c r="G490" s="6" t="str">
        <f t="shared" si="13"/>
        <v>Australia</v>
      </c>
      <c r="H490" s="6" t="s">
        <v>925</v>
      </c>
      <c r="I490" s="6" t="s">
        <v>926</v>
      </c>
      <c r="J490" s="6">
        <v>9</v>
      </c>
      <c r="K490" s="6">
        <v>5</v>
      </c>
      <c r="L490" s="6">
        <v>0</v>
      </c>
      <c r="M490" s="6">
        <f t="shared" si="9"/>
        <v>5</v>
      </c>
      <c r="N490" s="6">
        <f t="shared" si="10"/>
        <v>4</v>
      </c>
      <c r="O490" s="7">
        <f t="shared" si="11"/>
        <v>0.44444444444444442</v>
      </c>
    </row>
    <row r="491" spans="1:15" ht="13.2" x14ac:dyDescent="0.25">
      <c r="A491" s="3">
        <v>14154</v>
      </c>
      <c r="B491" s="4">
        <f t="shared" si="7"/>
        <v>1938</v>
      </c>
      <c r="C491" s="4">
        <f t="shared" si="8"/>
        <v>1930</v>
      </c>
      <c r="D491" s="4" t="s">
        <v>31</v>
      </c>
      <c r="E491" s="5" t="s">
        <v>24</v>
      </c>
      <c r="F491" s="6" t="s">
        <v>927</v>
      </c>
      <c r="G491" s="6" t="str">
        <f t="shared" si="13"/>
        <v>Gambia</v>
      </c>
      <c r="H491" s="6" t="s">
        <v>212</v>
      </c>
      <c r="I491" s="6" t="s">
        <v>928</v>
      </c>
      <c r="J491" s="6">
        <v>4</v>
      </c>
      <c r="K491" s="6">
        <v>4</v>
      </c>
      <c r="L491" s="6">
        <v>0</v>
      </c>
      <c r="M491" s="6">
        <f t="shared" si="9"/>
        <v>4</v>
      </c>
      <c r="N491" s="6">
        <f t="shared" si="10"/>
        <v>0</v>
      </c>
      <c r="O491" s="7">
        <f t="shared" si="11"/>
        <v>0</v>
      </c>
    </row>
    <row r="492" spans="1:15" ht="13.2" x14ac:dyDescent="0.25">
      <c r="A492" s="3">
        <v>14154</v>
      </c>
      <c r="B492" s="4">
        <f t="shared" si="7"/>
        <v>1938</v>
      </c>
      <c r="C492" s="4">
        <f t="shared" si="8"/>
        <v>1930</v>
      </c>
      <c r="D492" s="4" t="s">
        <v>31</v>
      </c>
      <c r="E492" s="5" t="s">
        <v>24</v>
      </c>
      <c r="F492" s="6" t="s">
        <v>929</v>
      </c>
      <c r="G492" s="6" t="str">
        <f t="shared" si="13"/>
        <v>Switzerland</v>
      </c>
      <c r="H492" s="6" t="s">
        <v>212</v>
      </c>
      <c r="I492" s="6" t="s">
        <v>671</v>
      </c>
      <c r="J492" s="6">
        <v>13</v>
      </c>
      <c r="K492" s="6">
        <v>13</v>
      </c>
      <c r="L492" s="6">
        <v>0</v>
      </c>
      <c r="M492" s="6">
        <f t="shared" si="9"/>
        <v>13</v>
      </c>
      <c r="N492" s="6">
        <f t="shared" si="10"/>
        <v>0</v>
      </c>
      <c r="O492" s="7">
        <f t="shared" si="11"/>
        <v>0</v>
      </c>
    </row>
    <row r="493" spans="1:15" ht="13.2" x14ac:dyDescent="0.25">
      <c r="A493" s="3">
        <v>14163</v>
      </c>
      <c r="B493" s="4">
        <f t="shared" si="7"/>
        <v>1938</v>
      </c>
      <c r="C493" s="4">
        <f t="shared" si="8"/>
        <v>1930</v>
      </c>
      <c r="D493" s="4" t="s">
        <v>31</v>
      </c>
      <c r="E493" s="5" t="s">
        <v>24</v>
      </c>
      <c r="F493" s="6" t="s">
        <v>930</v>
      </c>
      <c r="G493" s="6" t="str">
        <f t="shared" si="13"/>
        <v>Germany</v>
      </c>
      <c r="H493" s="6" t="s">
        <v>425</v>
      </c>
      <c r="I493" s="6" t="s">
        <v>931</v>
      </c>
      <c r="J493" s="6">
        <v>20</v>
      </c>
      <c r="K493" s="6">
        <v>20</v>
      </c>
      <c r="L493" s="6">
        <v>0</v>
      </c>
      <c r="M493" s="6">
        <f t="shared" si="9"/>
        <v>20</v>
      </c>
      <c r="N493" s="6">
        <f t="shared" si="10"/>
        <v>0</v>
      </c>
      <c r="O493" s="7">
        <f t="shared" si="11"/>
        <v>0</v>
      </c>
    </row>
    <row r="494" spans="1:15" ht="13.2" x14ac:dyDescent="0.25">
      <c r="A494" s="3">
        <v>14178</v>
      </c>
      <c r="B494" s="4">
        <f t="shared" si="7"/>
        <v>1938</v>
      </c>
      <c r="C494" s="4">
        <f t="shared" si="8"/>
        <v>1930</v>
      </c>
      <c r="D494" s="4" t="s">
        <v>31</v>
      </c>
      <c r="E494" s="5" t="s">
        <v>24</v>
      </c>
      <c r="F494" s="6" t="s">
        <v>932</v>
      </c>
      <c r="G494" s="6" t="str">
        <f t="shared" si="13"/>
        <v>Australia</v>
      </c>
      <c r="H494" s="6" t="s">
        <v>456</v>
      </c>
      <c r="I494" s="6" t="s">
        <v>684</v>
      </c>
      <c r="J494" s="6">
        <v>18</v>
      </c>
      <c r="K494" s="6">
        <v>18</v>
      </c>
      <c r="L494" s="6">
        <v>0</v>
      </c>
      <c r="M494" s="6">
        <f t="shared" si="9"/>
        <v>18</v>
      </c>
      <c r="N494" s="6">
        <f t="shared" si="10"/>
        <v>0</v>
      </c>
      <c r="O494" s="7">
        <f t="shared" si="11"/>
        <v>0</v>
      </c>
    </row>
    <row r="495" spans="1:15" ht="13.2" x14ac:dyDescent="0.25">
      <c r="A495" s="3">
        <v>14186</v>
      </c>
      <c r="B495" s="4">
        <f t="shared" si="7"/>
        <v>1938</v>
      </c>
      <c r="C495" s="4">
        <f t="shared" si="8"/>
        <v>1930</v>
      </c>
      <c r="D495" s="4" t="s">
        <v>46</v>
      </c>
      <c r="E495" s="5" t="s">
        <v>24</v>
      </c>
      <c r="F495" s="6" t="s">
        <v>933</v>
      </c>
      <c r="G495" s="6" t="str">
        <f t="shared" si="13"/>
        <v>England</v>
      </c>
      <c r="H495" s="6" t="s">
        <v>782</v>
      </c>
      <c r="I495" s="6" t="s">
        <v>919</v>
      </c>
      <c r="J495" s="6">
        <v>2</v>
      </c>
      <c r="K495" s="6">
        <v>2</v>
      </c>
      <c r="L495" s="6">
        <v>0</v>
      </c>
      <c r="M495" s="6">
        <f t="shared" si="9"/>
        <v>2</v>
      </c>
      <c r="N495" s="6">
        <f t="shared" si="10"/>
        <v>0</v>
      </c>
      <c r="O495" s="7">
        <f t="shared" si="11"/>
        <v>0</v>
      </c>
    </row>
    <row r="496" spans="1:15" ht="13.2" x14ac:dyDescent="0.25">
      <c r="A496" s="3">
        <v>14188</v>
      </c>
      <c r="B496" s="4">
        <f t="shared" si="7"/>
        <v>1938</v>
      </c>
      <c r="C496" s="4">
        <f t="shared" si="8"/>
        <v>1930</v>
      </c>
      <c r="D496" s="4" t="s">
        <v>46</v>
      </c>
      <c r="E496" s="5">
        <v>0.4513888888888889</v>
      </c>
      <c r="F496" s="6" t="s">
        <v>934</v>
      </c>
      <c r="G496" s="6" t="str">
        <f t="shared" si="13"/>
        <v>Jersey</v>
      </c>
      <c r="H496" s="6" t="s">
        <v>935</v>
      </c>
      <c r="I496" s="6" t="s">
        <v>648</v>
      </c>
      <c r="J496" s="6">
        <v>14</v>
      </c>
      <c r="K496" s="6">
        <v>14</v>
      </c>
      <c r="L496" s="6">
        <v>1</v>
      </c>
      <c r="M496" s="6">
        <f t="shared" si="9"/>
        <v>15</v>
      </c>
      <c r="N496" s="6">
        <f t="shared" si="10"/>
        <v>0</v>
      </c>
      <c r="O496" s="7">
        <f t="shared" si="11"/>
        <v>0</v>
      </c>
    </row>
    <row r="497" spans="1:15" ht="13.2" x14ac:dyDescent="0.25">
      <c r="A497" s="3">
        <v>14198</v>
      </c>
      <c r="B497" s="4">
        <f t="shared" si="7"/>
        <v>1938</v>
      </c>
      <c r="C497" s="4">
        <f t="shared" si="8"/>
        <v>1930</v>
      </c>
      <c r="D497" s="4" t="s">
        <v>46</v>
      </c>
      <c r="E497" s="5">
        <v>0.77847222222222223</v>
      </c>
      <c r="F497" s="6" t="s">
        <v>936</v>
      </c>
      <c r="G497" s="6" t="str">
        <f t="shared" si="13"/>
        <v>Amsterdam</v>
      </c>
      <c r="H497" s="6" t="s">
        <v>178</v>
      </c>
      <c r="I497" s="6" t="s">
        <v>845</v>
      </c>
      <c r="J497" s="6">
        <v>19</v>
      </c>
      <c r="K497" s="6">
        <v>6</v>
      </c>
      <c r="L497" s="6">
        <v>0</v>
      </c>
      <c r="M497" s="6">
        <f t="shared" si="9"/>
        <v>6</v>
      </c>
      <c r="N497" s="6">
        <f t="shared" si="10"/>
        <v>13</v>
      </c>
      <c r="O497" s="7">
        <f t="shared" si="11"/>
        <v>0.68421052631578949</v>
      </c>
    </row>
    <row r="498" spans="1:15" ht="13.2" x14ac:dyDescent="0.25">
      <c r="A498" s="3">
        <v>14202</v>
      </c>
      <c r="B498" s="4">
        <f t="shared" si="7"/>
        <v>1938</v>
      </c>
      <c r="C498" s="4">
        <f t="shared" si="8"/>
        <v>1930</v>
      </c>
      <c r="D498" s="4" t="s">
        <v>46</v>
      </c>
      <c r="E498" s="5">
        <v>3.5416666666666666E-2</v>
      </c>
      <c r="F498" s="6" t="s">
        <v>937</v>
      </c>
      <c r="G498" s="6" t="str">
        <f t="shared" si="13"/>
        <v>Saskatchewan, Canada</v>
      </c>
      <c r="H498" s="6" t="s">
        <v>938</v>
      </c>
      <c r="I498" s="6" t="s">
        <v>919</v>
      </c>
      <c r="J498" s="6">
        <v>2</v>
      </c>
      <c r="K498" s="6">
        <v>2</v>
      </c>
      <c r="L498" s="6">
        <v>0</v>
      </c>
      <c r="M498" s="6">
        <f t="shared" si="9"/>
        <v>2</v>
      </c>
      <c r="N498" s="6">
        <f t="shared" si="10"/>
        <v>0</v>
      </c>
      <c r="O498" s="7">
        <f t="shared" si="11"/>
        <v>0</v>
      </c>
    </row>
    <row r="499" spans="1:15" ht="13.2" x14ac:dyDescent="0.25">
      <c r="A499" s="3">
        <v>14210</v>
      </c>
      <c r="B499" s="4">
        <f t="shared" si="7"/>
        <v>1938</v>
      </c>
      <c r="C499" s="4">
        <f t="shared" si="8"/>
        <v>1930</v>
      </c>
      <c r="D499" s="4" t="s">
        <v>46</v>
      </c>
      <c r="E499" s="5" t="s">
        <v>24</v>
      </c>
      <c r="F499" s="6" t="s">
        <v>817</v>
      </c>
      <c r="G499" s="6" t="str">
        <f t="shared" si="13"/>
        <v>Gambia</v>
      </c>
      <c r="H499" s="6" t="s">
        <v>212</v>
      </c>
      <c r="I499" s="6" t="s">
        <v>939</v>
      </c>
      <c r="J499" s="6">
        <v>15</v>
      </c>
      <c r="K499" s="6">
        <v>11</v>
      </c>
      <c r="L499" s="6">
        <v>0</v>
      </c>
      <c r="M499" s="6">
        <f t="shared" si="9"/>
        <v>11</v>
      </c>
      <c r="N499" s="6">
        <f t="shared" si="10"/>
        <v>4</v>
      </c>
      <c r="O499" s="7">
        <f t="shared" si="11"/>
        <v>0.26666666666666666</v>
      </c>
    </row>
    <row r="500" spans="1:15" ht="13.2" x14ac:dyDescent="0.25">
      <c r="A500" s="3">
        <v>14211</v>
      </c>
      <c r="B500" s="4">
        <f t="shared" si="7"/>
        <v>1938</v>
      </c>
      <c r="C500" s="4">
        <f t="shared" si="8"/>
        <v>1930</v>
      </c>
      <c r="D500" s="4" t="s">
        <v>46</v>
      </c>
      <c r="E500" s="5" t="s">
        <v>24</v>
      </c>
      <c r="F500" s="6" t="s">
        <v>940</v>
      </c>
      <c r="G500" s="6" t="str">
        <f t="shared" si="13"/>
        <v>Iraq</v>
      </c>
      <c r="H500" s="6" t="s">
        <v>186</v>
      </c>
      <c r="I500" s="6" t="s">
        <v>843</v>
      </c>
      <c r="J500" s="6">
        <v>6</v>
      </c>
      <c r="K500" s="6">
        <v>4</v>
      </c>
      <c r="L500" s="6">
        <v>0</v>
      </c>
      <c r="M500" s="6">
        <f t="shared" si="9"/>
        <v>4</v>
      </c>
      <c r="N500" s="6">
        <f t="shared" si="10"/>
        <v>2</v>
      </c>
      <c r="O500" s="7">
        <f t="shared" si="11"/>
        <v>0.33333333333333331</v>
      </c>
    </row>
    <row r="501" spans="1:15" ht="13.2" x14ac:dyDescent="0.25">
      <c r="A501" s="3">
        <v>14213</v>
      </c>
      <c r="B501" s="4">
        <f t="shared" si="7"/>
        <v>1938</v>
      </c>
      <c r="C501" s="4">
        <f t="shared" si="8"/>
        <v>1930</v>
      </c>
      <c r="D501" s="4" t="s">
        <v>46</v>
      </c>
      <c r="E501" s="5">
        <v>0.22916666666666666</v>
      </c>
      <c r="F501" s="6" t="s">
        <v>941</v>
      </c>
      <c r="G501" s="6" t="str">
        <f t="shared" si="13"/>
        <v>California</v>
      </c>
      <c r="H501" s="6" t="s">
        <v>592</v>
      </c>
      <c r="I501" s="6" t="s">
        <v>942</v>
      </c>
      <c r="J501" s="6">
        <v>7</v>
      </c>
      <c r="K501" s="6">
        <v>7</v>
      </c>
      <c r="L501" s="6">
        <v>0</v>
      </c>
      <c r="M501" s="6">
        <f t="shared" si="9"/>
        <v>7</v>
      </c>
      <c r="N501" s="6">
        <f t="shared" si="10"/>
        <v>0</v>
      </c>
      <c r="O501" s="7">
        <f t="shared" si="11"/>
        <v>0</v>
      </c>
    </row>
    <row r="502" spans="1:15" ht="13.2" x14ac:dyDescent="0.25">
      <c r="A502" s="3">
        <v>14222</v>
      </c>
      <c r="B502" s="4">
        <f t="shared" si="7"/>
        <v>1938</v>
      </c>
      <c r="C502" s="4">
        <f t="shared" si="8"/>
        <v>1930</v>
      </c>
      <c r="D502" s="4" t="s">
        <v>72</v>
      </c>
      <c r="E502" s="5" t="s">
        <v>24</v>
      </c>
      <c r="F502" s="6" t="s">
        <v>943</v>
      </c>
      <c r="G502" s="6" t="str">
        <f t="shared" si="13"/>
        <v>Japan</v>
      </c>
      <c r="H502" s="6" t="s">
        <v>944</v>
      </c>
      <c r="I502" s="6" t="s">
        <v>945</v>
      </c>
      <c r="J502" s="6">
        <v>12</v>
      </c>
      <c r="K502" s="6">
        <v>10</v>
      </c>
      <c r="L502" s="6">
        <v>0</v>
      </c>
      <c r="M502" s="6">
        <f t="shared" si="9"/>
        <v>10</v>
      </c>
      <c r="N502" s="6">
        <f t="shared" si="10"/>
        <v>2</v>
      </c>
      <c r="O502" s="7">
        <f t="shared" si="11"/>
        <v>0.16666666666666666</v>
      </c>
    </row>
    <row r="503" spans="1:15" ht="13.2" x14ac:dyDescent="0.25">
      <c r="A503" s="3">
        <v>14223</v>
      </c>
      <c r="B503" s="4">
        <f t="shared" si="7"/>
        <v>1938</v>
      </c>
      <c r="C503" s="4">
        <f t="shared" si="8"/>
        <v>1930</v>
      </c>
      <c r="D503" s="4" t="s">
        <v>72</v>
      </c>
      <c r="E503" s="5" t="s">
        <v>24</v>
      </c>
      <c r="F503" s="6" t="s">
        <v>701</v>
      </c>
      <c r="G503" s="6" t="str">
        <f t="shared" si="13"/>
        <v>Netherlands</v>
      </c>
      <c r="H503" s="6" t="s">
        <v>178</v>
      </c>
      <c r="I503" s="6" t="s">
        <v>946</v>
      </c>
      <c r="J503" s="6">
        <v>4</v>
      </c>
      <c r="K503" s="6">
        <v>4</v>
      </c>
      <c r="L503" s="6">
        <v>0</v>
      </c>
      <c r="M503" s="6">
        <f t="shared" si="9"/>
        <v>4</v>
      </c>
      <c r="N503" s="6">
        <f t="shared" si="10"/>
        <v>0</v>
      </c>
      <c r="O503" s="7">
        <f t="shared" si="11"/>
        <v>0</v>
      </c>
    </row>
    <row r="504" spans="1:15" ht="13.2" x14ac:dyDescent="0.25">
      <c r="A504" s="3">
        <v>14226</v>
      </c>
      <c r="B504" s="4">
        <f t="shared" si="7"/>
        <v>1938</v>
      </c>
      <c r="C504" s="4">
        <f t="shared" si="8"/>
        <v>1930</v>
      </c>
      <c r="D504" s="4" t="s">
        <v>72</v>
      </c>
      <c r="E504" s="5" t="s">
        <v>24</v>
      </c>
      <c r="F504" s="6" t="s">
        <v>947</v>
      </c>
      <c r="G504" s="6" t="str">
        <f t="shared" si="13"/>
        <v>Australia</v>
      </c>
      <c r="H504" s="6" t="s">
        <v>228</v>
      </c>
      <c r="I504" s="6" t="s">
        <v>948</v>
      </c>
      <c r="J504" s="6">
        <v>13</v>
      </c>
      <c r="K504" s="6">
        <v>13</v>
      </c>
      <c r="L504" s="6">
        <v>0</v>
      </c>
      <c r="M504" s="6">
        <f t="shared" si="9"/>
        <v>13</v>
      </c>
      <c r="N504" s="6">
        <f t="shared" si="10"/>
        <v>0</v>
      </c>
      <c r="O504" s="7">
        <f t="shared" si="11"/>
        <v>0</v>
      </c>
    </row>
    <row r="505" spans="1:15" ht="13.2" x14ac:dyDescent="0.25">
      <c r="A505" s="3">
        <v>14252</v>
      </c>
      <c r="B505" s="4">
        <f t="shared" si="7"/>
        <v>1939</v>
      </c>
      <c r="C505" s="4">
        <f t="shared" si="8"/>
        <v>1930</v>
      </c>
      <c r="D505" s="4" t="s">
        <v>132</v>
      </c>
      <c r="E505" s="5" t="s">
        <v>24</v>
      </c>
      <c r="F505" s="6" t="s">
        <v>126</v>
      </c>
      <c r="G505" s="6" t="str">
        <f t="shared" si="13"/>
        <v>France</v>
      </c>
      <c r="H505" s="6" t="s">
        <v>636</v>
      </c>
      <c r="I505" s="6" t="s">
        <v>949</v>
      </c>
      <c r="J505" s="6">
        <v>9</v>
      </c>
      <c r="K505" s="6">
        <v>5</v>
      </c>
      <c r="L505" s="6">
        <v>0</v>
      </c>
      <c r="M505" s="6">
        <f t="shared" si="9"/>
        <v>5</v>
      </c>
      <c r="N505" s="6">
        <f t="shared" si="10"/>
        <v>4</v>
      </c>
      <c r="O505" s="7">
        <f t="shared" si="11"/>
        <v>0.44444444444444442</v>
      </c>
    </row>
    <row r="506" spans="1:15" ht="13.2" x14ac:dyDescent="0.25">
      <c r="A506" s="3">
        <v>14258</v>
      </c>
      <c r="B506" s="4">
        <f t="shared" si="7"/>
        <v>1939</v>
      </c>
      <c r="C506" s="4">
        <f t="shared" si="8"/>
        <v>1930</v>
      </c>
      <c r="D506" s="4" t="s">
        <v>132</v>
      </c>
      <c r="E506" s="5">
        <v>0.88541666666666663</v>
      </c>
      <c r="F506" s="6" t="s">
        <v>950</v>
      </c>
      <c r="G506" s="6" t="str">
        <f t="shared" si="13"/>
        <v>Montana</v>
      </c>
      <c r="H506" s="6" t="s">
        <v>345</v>
      </c>
      <c r="I506" s="6" t="s">
        <v>951</v>
      </c>
      <c r="J506" s="6">
        <v>4</v>
      </c>
      <c r="K506" s="6">
        <v>4</v>
      </c>
      <c r="L506" s="6">
        <v>0</v>
      </c>
      <c r="M506" s="6">
        <f t="shared" si="9"/>
        <v>4</v>
      </c>
      <c r="N506" s="6">
        <f t="shared" si="10"/>
        <v>0</v>
      </c>
      <c r="O506" s="7">
        <f t="shared" si="11"/>
        <v>0</v>
      </c>
    </row>
    <row r="507" spans="1:15" ht="13.2" x14ac:dyDescent="0.25">
      <c r="A507" s="3">
        <v>14258</v>
      </c>
      <c r="B507" s="4">
        <f t="shared" si="7"/>
        <v>1939</v>
      </c>
      <c r="C507" s="4">
        <f t="shared" si="8"/>
        <v>1930</v>
      </c>
      <c r="D507" s="4" t="s">
        <v>132</v>
      </c>
      <c r="E507" s="5" t="s">
        <v>24</v>
      </c>
      <c r="F507" s="6" t="s">
        <v>269</v>
      </c>
      <c r="G507" s="6" t="str">
        <f t="shared" si="13"/>
        <v>Brazil</v>
      </c>
      <c r="H507" s="6" t="s">
        <v>309</v>
      </c>
      <c r="I507" s="6" t="s">
        <v>671</v>
      </c>
      <c r="J507" s="6">
        <v>9</v>
      </c>
      <c r="K507" s="6">
        <v>9</v>
      </c>
      <c r="L507" s="6">
        <v>0</v>
      </c>
      <c r="M507" s="6">
        <f t="shared" si="9"/>
        <v>9</v>
      </c>
      <c r="N507" s="6">
        <f t="shared" si="10"/>
        <v>0</v>
      </c>
      <c r="O507" s="7">
        <f t="shared" si="11"/>
        <v>0</v>
      </c>
    </row>
    <row r="508" spans="1:15" ht="13.2" x14ac:dyDescent="0.25">
      <c r="A508" s="3">
        <v>14263</v>
      </c>
      <c r="B508" s="4">
        <f t="shared" si="7"/>
        <v>1939</v>
      </c>
      <c r="C508" s="4">
        <f t="shared" si="8"/>
        <v>1930</v>
      </c>
      <c r="D508" s="4" t="s">
        <v>132</v>
      </c>
      <c r="E508" s="5" t="s">
        <v>24</v>
      </c>
      <c r="F508" s="6" t="s">
        <v>952</v>
      </c>
      <c r="G508" s="6" t="str">
        <f t="shared" si="13"/>
        <v>Australia</v>
      </c>
      <c r="H508" s="6" t="s">
        <v>559</v>
      </c>
      <c r="I508" s="6" t="s">
        <v>919</v>
      </c>
      <c r="J508" s="6">
        <v>4</v>
      </c>
      <c r="K508" s="6">
        <v>4</v>
      </c>
      <c r="L508" s="6">
        <v>0</v>
      </c>
      <c r="M508" s="6">
        <f t="shared" si="9"/>
        <v>4</v>
      </c>
      <c r="N508" s="6">
        <f t="shared" si="10"/>
        <v>0</v>
      </c>
      <c r="O508" s="7">
        <f t="shared" si="11"/>
        <v>0</v>
      </c>
    </row>
    <row r="509" spans="1:15" ht="13.2" x14ac:dyDescent="0.25">
      <c r="A509" s="3">
        <v>14266</v>
      </c>
      <c r="B509" s="4">
        <f t="shared" si="7"/>
        <v>1939</v>
      </c>
      <c r="C509" s="4">
        <f t="shared" si="8"/>
        <v>1930</v>
      </c>
      <c r="D509" s="4" t="s">
        <v>132</v>
      </c>
      <c r="E509" s="5">
        <v>0.52083333333333337</v>
      </c>
      <c r="F509" s="6" t="s">
        <v>953</v>
      </c>
      <c r="G509" s="6" t="str">
        <f t="shared" si="13"/>
        <v>AtlantiOcean between N.Y. and Bermuda</v>
      </c>
      <c r="H509" s="6" t="s">
        <v>186</v>
      </c>
      <c r="I509" s="6" t="s">
        <v>954</v>
      </c>
      <c r="J509" s="6">
        <v>13</v>
      </c>
      <c r="K509" s="6">
        <v>3</v>
      </c>
      <c r="L509" s="6">
        <v>0</v>
      </c>
      <c r="M509" s="6">
        <f t="shared" si="9"/>
        <v>3</v>
      </c>
      <c r="N509" s="6">
        <f t="shared" si="10"/>
        <v>10</v>
      </c>
      <c r="O509" s="7">
        <f t="shared" si="11"/>
        <v>0.76923076923076927</v>
      </c>
    </row>
    <row r="510" spans="1:15" ht="13.2" x14ac:dyDescent="0.25">
      <c r="A510" s="3">
        <v>14300</v>
      </c>
      <c r="B510" s="4">
        <f t="shared" si="7"/>
        <v>1939</v>
      </c>
      <c r="C510" s="4">
        <f t="shared" si="8"/>
        <v>1930</v>
      </c>
      <c r="D510" s="4" t="s">
        <v>111</v>
      </c>
      <c r="E510" s="5" t="s">
        <v>24</v>
      </c>
      <c r="F510" s="6" t="s">
        <v>391</v>
      </c>
      <c r="G510" s="6" t="str">
        <f t="shared" si="13"/>
        <v>Mediterranean Sea</v>
      </c>
      <c r="H510" s="6" t="s">
        <v>212</v>
      </c>
      <c r="I510" s="6" t="s">
        <v>671</v>
      </c>
      <c r="J510" s="6">
        <v>10</v>
      </c>
      <c r="K510" s="6">
        <v>10</v>
      </c>
      <c r="L510" s="6">
        <v>0</v>
      </c>
      <c r="M510" s="6">
        <f t="shared" si="9"/>
        <v>10</v>
      </c>
      <c r="N510" s="6">
        <f t="shared" si="10"/>
        <v>0</v>
      </c>
      <c r="O510" s="7">
        <f t="shared" si="11"/>
        <v>0</v>
      </c>
    </row>
    <row r="511" spans="1:15" ht="13.2" x14ac:dyDescent="0.25">
      <c r="A511" s="3">
        <v>14318</v>
      </c>
      <c r="B511" s="4">
        <f t="shared" si="7"/>
        <v>1939</v>
      </c>
      <c r="C511" s="4">
        <f t="shared" si="8"/>
        <v>1930</v>
      </c>
      <c r="D511" s="4" t="s">
        <v>34</v>
      </c>
      <c r="E511" s="5" t="s">
        <v>24</v>
      </c>
      <c r="F511" s="6" t="s">
        <v>955</v>
      </c>
      <c r="G511" s="6" t="str">
        <f t="shared" si="13"/>
        <v>Belgium</v>
      </c>
      <c r="H511" s="6" t="s">
        <v>425</v>
      </c>
      <c r="I511" s="6" t="s">
        <v>743</v>
      </c>
      <c r="J511" s="6">
        <v>3</v>
      </c>
      <c r="K511" s="6">
        <v>3</v>
      </c>
      <c r="L511" s="6">
        <v>0</v>
      </c>
      <c r="M511" s="6">
        <f t="shared" si="9"/>
        <v>3</v>
      </c>
      <c r="N511" s="6">
        <f t="shared" si="10"/>
        <v>0</v>
      </c>
      <c r="O511" s="7">
        <f t="shared" si="11"/>
        <v>0</v>
      </c>
    </row>
    <row r="512" spans="1:15" ht="13.2" x14ac:dyDescent="0.25">
      <c r="A512" s="3">
        <v>14320</v>
      </c>
      <c r="B512" s="4">
        <f t="shared" ref="B512:B766" si="14">YEAR(A512)</f>
        <v>1939</v>
      </c>
      <c r="C512" s="4">
        <f t="shared" ref="C512:C766" si="15">FLOOR(B512,10)</f>
        <v>1930</v>
      </c>
      <c r="D512" s="4" t="s">
        <v>34</v>
      </c>
      <c r="E512" s="5" t="s">
        <v>24</v>
      </c>
      <c r="F512" s="6" t="s">
        <v>956</v>
      </c>
      <c r="G512" s="6" t="str">
        <f t="shared" si="13"/>
        <v>Colombia</v>
      </c>
      <c r="H512" s="6" t="s">
        <v>212</v>
      </c>
      <c r="I512" s="6" t="s">
        <v>957</v>
      </c>
      <c r="J512" s="6">
        <v>8</v>
      </c>
      <c r="K512" s="6">
        <v>8</v>
      </c>
      <c r="L512" s="6">
        <v>0</v>
      </c>
      <c r="M512" s="6">
        <f t="shared" ref="M512:M766" si="16">IFERROR(K512+L512,0)</f>
        <v>8</v>
      </c>
      <c r="N512" s="6">
        <f t="shared" ref="N512:N766" si="17">IF(J512=0,0,MAX(J512-K512,0))</f>
        <v>0</v>
      </c>
      <c r="O512" s="7">
        <f t="shared" ref="O512:O766" si="18">IFERROR(N512/J512,0)</f>
        <v>0</v>
      </c>
    </row>
    <row r="513" spans="1:15" ht="13.2" x14ac:dyDescent="0.25">
      <c r="A513" s="3">
        <v>14322</v>
      </c>
      <c r="B513" s="4">
        <f t="shared" si="14"/>
        <v>1939</v>
      </c>
      <c r="C513" s="4">
        <f t="shared" si="15"/>
        <v>1930</v>
      </c>
      <c r="D513" s="4" t="s">
        <v>34</v>
      </c>
      <c r="E513" s="5" t="s">
        <v>24</v>
      </c>
      <c r="F513" s="6" t="s">
        <v>958</v>
      </c>
      <c r="G513" s="6" t="str">
        <f t="shared" si="13"/>
        <v>Washington</v>
      </c>
      <c r="H513" s="6" t="s">
        <v>614</v>
      </c>
      <c r="I513" s="6" t="s">
        <v>959</v>
      </c>
      <c r="J513" s="6">
        <v>10</v>
      </c>
      <c r="K513" s="6">
        <v>10</v>
      </c>
      <c r="L513" s="6">
        <v>0</v>
      </c>
      <c r="M513" s="6">
        <f t="shared" si="16"/>
        <v>10</v>
      </c>
      <c r="N513" s="6">
        <f t="shared" si="17"/>
        <v>0</v>
      </c>
      <c r="O513" s="7">
        <f t="shared" si="18"/>
        <v>0</v>
      </c>
    </row>
    <row r="514" spans="1:15" ht="13.2" x14ac:dyDescent="0.25">
      <c r="A514" s="3">
        <v>14832</v>
      </c>
      <c r="B514" s="4">
        <f t="shared" si="14"/>
        <v>1940</v>
      </c>
      <c r="C514" s="4">
        <f t="shared" si="15"/>
        <v>1940</v>
      </c>
      <c r="D514" s="4" t="s">
        <v>23</v>
      </c>
      <c r="E514" s="5" t="s">
        <v>24</v>
      </c>
      <c r="F514" s="6" t="s">
        <v>766</v>
      </c>
      <c r="G514" s="6" t="str">
        <f t="shared" si="13"/>
        <v>Germany</v>
      </c>
      <c r="H514" s="6" t="s">
        <v>212</v>
      </c>
      <c r="I514" s="6" t="s">
        <v>960</v>
      </c>
      <c r="J514" s="6">
        <v>13</v>
      </c>
      <c r="K514" s="6">
        <v>2</v>
      </c>
      <c r="L514" s="6">
        <v>0</v>
      </c>
      <c r="M514" s="6">
        <f t="shared" si="16"/>
        <v>2</v>
      </c>
      <c r="N514" s="6">
        <f t="shared" si="17"/>
        <v>11</v>
      </c>
      <c r="O514" s="7">
        <f t="shared" si="18"/>
        <v>0.84615384615384615</v>
      </c>
    </row>
    <row r="515" spans="1:15" ht="13.2" x14ac:dyDescent="0.25">
      <c r="A515" s="3">
        <v>15130</v>
      </c>
      <c r="B515" s="4">
        <f t="shared" si="14"/>
        <v>1941</v>
      </c>
      <c r="C515" s="4">
        <f t="shared" si="15"/>
        <v>1940</v>
      </c>
      <c r="D515" s="4" t="s">
        <v>58</v>
      </c>
      <c r="E515" s="5">
        <v>0.70833333333333337</v>
      </c>
      <c r="F515" s="6" t="s">
        <v>961</v>
      </c>
      <c r="G515" s="6" t="str">
        <f t="shared" si="13"/>
        <v>AtlantiOcean</v>
      </c>
      <c r="H515" s="6" t="s">
        <v>962</v>
      </c>
      <c r="I515" s="6" t="s">
        <v>963</v>
      </c>
      <c r="J515" s="6">
        <v>6</v>
      </c>
      <c r="K515" s="6">
        <v>6</v>
      </c>
      <c r="L515" s="6">
        <v>0</v>
      </c>
      <c r="M515" s="6">
        <f t="shared" si="16"/>
        <v>6</v>
      </c>
      <c r="N515" s="6">
        <f t="shared" si="17"/>
        <v>0</v>
      </c>
      <c r="O515" s="7">
        <f t="shared" si="18"/>
        <v>0</v>
      </c>
    </row>
    <row r="516" spans="1:15" ht="13.2" x14ac:dyDescent="0.25">
      <c r="A516" s="3">
        <v>14330</v>
      </c>
      <c r="B516" s="4">
        <f t="shared" si="14"/>
        <v>1939</v>
      </c>
      <c r="C516" s="4">
        <f t="shared" si="15"/>
        <v>1930</v>
      </c>
      <c r="D516" s="4" t="s">
        <v>34</v>
      </c>
      <c r="E516" s="5">
        <v>0.6166666666666667</v>
      </c>
      <c r="F516" s="6" t="s">
        <v>964</v>
      </c>
      <c r="G516" s="6" t="str">
        <f t="shared" si="13"/>
        <v>Oklahoma</v>
      </c>
      <c r="H516" s="6" t="s">
        <v>475</v>
      </c>
      <c r="I516" s="6" t="s">
        <v>684</v>
      </c>
      <c r="J516" s="6">
        <v>12</v>
      </c>
      <c r="K516" s="6">
        <v>8</v>
      </c>
      <c r="L516" s="6">
        <v>0</v>
      </c>
      <c r="M516" s="6">
        <f t="shared" si="16"/>
        <v>8</v>
      </c>
      <c r="N516" s="6">
        <f t="shared" si="17"/>
        <v>4</v>
      </c>
      <c r="O516" s="7">
        <f t="shared" si="18"/>
        <v>0.33333333333333331</v>
      </c>
    </row>
    <row r="517" spans="1:15" ht="13.2" x14ac:dyDescent="0.25">
      <c r="A517" s="3">
        <v>14338</v>
      </c>
      <c r="B517" s="4">
        <f t="shared" si="14"/>
        <v>1939</v>
      </c>
      <c r="C517" s="4">
        <f t="shared" si="15"/>
        <v>1930</v>
      </c>
      <c r="D517" s="4" t="s">
        <v>65</v>
      </c>
      <c r="E517" s="5" t="s">
        <v>24</v>
      </c>
      <c r="F517" s="6" t="s">
        <v>965</v>
      </c>
      <c r="G517" s="6" t="str">
        <f t="shared" si="13"/>
        <v>Morocco</v>
      </c>
      <c r="H517" s="6" t="s">
        <v>595</v>
      </c>
      <c r="I517" s="6" t="s">
        <v>966</v>
      </c>
      <c r="J517" s="6">
        <v>9</v>
      </c>
      <c r="K517" s="6">
        <v>9</v>
      </c>
      <c r="L517" s="6">
        <v>0</v>
      </c>
      <c r="M517" s="6">
        <f t="shared" si="16"/>
        <v>9</v>
      </c>
      <c r="N517" s="6">
        <f t="shared" si="17"/>
        <v>0</v>
      </c>
      <c r="O517" s="7">
        <f t="shared" si="18"/>
        <v>0</v>
      </c>
    </row>
    <row r="518" spans="1:15" ht="13.2" x14ac:dyDescent="0.25">
      <c r="A518" s="3">
        <v>14366</v>
      </c>
      <c r="B518" s="4">
        <f t="shared" si="14"/>
        <v>1939</v>
      </c>
      <c r="C518" s="4">
        <f t="shared" si="15"/>
        <v>1930</v>
      </c>
      <c r="D518" s="4" t="s">
        <v>55</v>
      </c>
      <c r="E518" s="5" t="s">
        <v>24</v>
      </c>
      <c r="F518" s="6" t="s">
        <v>967</v>
      </c>
      <c r="G518" s="6" t="str">
        <f t="shared" si="13"/>
        <v>Mocambique</v>
      </c>
      <c r="H518" s="6" t="s">
        <v>186</v>
      </c>
      <c r="I518" s="6" t="s">
        <v>843</v>
      </c>
      <c r="J518" s="6">
        <v>6</v>
      </c>
      <c r="K518" s="6">
        <v>2</v>
      </c>
      <c r="L518" s="6">
        <v>0</v>
      </c>
      <c r="M518" s="6">
        <f t="shared" si="16"/>
        <v>2</v>
      </c>
      <c r="N518" s="6">
        <f t="shared" si="17"/>
        <v>4</v>
      </c>
      <c r="O518" s="7">
        <f t="shared" si="18"/>
        <v>0.66666666666666663</v>
      </c>
    </row>
    <row r="519" spans="1:15" ht="13.2" x14ac:dyDescent="0.25">
      <c r="A519" s="3">
        <v>14367</v>
      </c>
      <c r="B519" s="4">
        <f t="shared" si="14"/>
        <v>1939</v>
      </c>
      <c r="C519" s="4">
        <f t="shared" si="15"/>
        <v>1930</v>
      </c>
      <c r="D519" s="4" t="s">
        <v>55</v>
      </c>
      <c r="E519" s="5" t="s">
        <v>24</v>
      </c>
      <c r="F519" s="6" t="s">
        <v>965</v>
      </c>
      <c r="G519" s="6" t="str">
        <f t="shared" si="13"/>
        <v>Morocco</v>
      </c>
      <c r="H519" s="6" t="s">
        <v>595</v>
      </c>
      <c r="I519" s="6" t="s">
        <v>841</v>
      </c>
      <c r="J519" s="6">
        <v>9</v>
      </c>
      <c r="K519" s="6">
        <v>9</v>
      </c>
      <c r="L519" s="6">
        <v>0</v>
      </c>
      <c r="M519" s="6">
        <f t="shared" si="16"/>
        <v>9</v>
      </c>
      <c r="N519" s="6">
        <f t="shared" si="17"/>
        <v>0</v>
      </c>
      <c r="O519" s="7">
        <f t="shared" si="18"/>
        <v>0</v>
      </c>
    </row>
    <row r="520" spans="1:15" ht="13.2" x14ac:dyDescent="0.25">
      <c r="A520" s="3">
        <v>14373</v>
      </c>
      <c r="B520" s="4">
        <f t="shared" si="14"/>
        <v>1939</v>
      </c>
      <c r="C520" s="4">
        <f t="shared" si="15"/>
        <v>1930</v>
      </c>
      <c r="D520" s="4" t="s">
        <v>55</v>
      </c>
      <c r="E520" s="5">
        <v>0.5</v>
      </c>
      <c r="F520" s="6" t="s">
        <v>968</v>
      </c>
      <c r="G520" s="6" t="str">
        <f t="shared" si="13"/>
        <v>Ecuador</v>
      </c>
      <c r="H520" s="6" t="s">
        <v>969</v>
      </c>
      <c r="I520" s="6" t="s">
        <v>970</v>
      </c>
      <c r="J520" s="6">
        <v>1</v>
      </c>
      <c r="K520" s="6">
        <v>1</v>
      </c>
      <c r="L520" s="6">
        <v>22</v>
      </c>
      <c r="M520" s="6">
        <f t="shared" si="16"/>
        <v>23</v>
      </c>
      <c r="N520" s="6">
        <f t="shared" si="17"/>
        <v>0</v>
      </c>
      <c r="O520" s="7">
        <f t="shared" si="18"/>
        <v>0</v>
      </c>
    </row>
    <row r="521" spans="1:15" ht="13.2" x14ac:dyDescent="0.25">
      <c r="A521" s="3">
        <v>14406</v>
      </c>
      <c r="B521" s="4">
        <f t="shared" si="14"/>
        <v>1939</v>
      </c>
      <c r="C521" s="4">
        <f t="shared" si="15"/>
        <v>1930</v>
      </c>
      <c r="D521" s="4" t="s">
        <v>58</v>
      </c>
      <c r="E521" s="5" t="s">
        <v>24</v>
      </c>
      <c r="F521" s="6" t="s">
        <v>971</v>
      </c>
      <c r="G521" s="6" t="str">
        <f t="shared" si="13"/>
        <v>The Netherlands</v>
      </c>
      <c r="H521" s="6" t="s">
        <v>178</v>
      </c>
      <c r="I521" s="6" t="s">
        <v>972</v>
      </c>
      <c r="J521" s="6">
        <v>3</v>
      </c>
      <c r="K521" s="6">
        <v>3</v>
      </c>
      <c r="L521" s="6">
        <v>0</v>
      </c>
      <c r="M521" s="6">
        <f t="shared" si="16"/>
        <v>3</v>
      </c>
      <c r="N521" s="6">
        <f t="shared" si="17"/>
        <v>0</v>
      </c>
      <c r="O521" s="7">
        <f t="shared" si="18"/>
        <v>0</v>
      </c>
    </row>
    <row r="522" spans="1:15" ht="13.2" x14ac:dyDescent="0.25">
      <c r="A522" s="3">
        <v>14446</v>
      </c>
      <c r="B522" s="4">
        <f t="shared" si="14"/>
        <v>1939</v>
      </c>
      <c r="C522" s="4">
        <f t="shared" si="15"/>
        <v>1930</v>
      </c>
      <c r="D522" s="4" t="s">
        <v>19</v>
      </c>
      <c r="E522" s="5" t="s">
        <v>24</v>
      </c>
      <c r="F522" s="6" t="s">
        <v>973</v>
      </c>
      <c r="G522" s="6" t="str">
        <f t="shared" si="13"/>
        <v>Switzerland</v>
      </c>
      <c r="H522" s="6" t="s">
        <v>636</v>
      </c>
      <c r="I522" s="6" t="s">
        <v>974</v>
      </c>
      <c r="J522" s="6">
        <v>6</v>
      </c>
      <c r="K522" s="6">
        <v>6</v>
      </c>
      <c r="L522" s="6">
        <v>0</v>
      </c>
      <c r="M522" s="6">
        <f t="shared" si="16"/>
        <v>6</v>
      </c>
      <c r="N522" s="6">
        <f t="shared" si="17"/>
        <v>0</v>
      </c>
      <c r="O522" s="7">
        <f t="shared" si="18"/>
        <v>0</v>
      </c>
    </row>
    <row r="523" spans="1:15" ht="13.2" x14ac:dyDescent="0.25">
      <c r="A523" s="3">
        <v>14461</v>
      </c>
      <c r="B523" s="4">
        <f t="shared" si="14"/>
        <v>1939</v>
      </c>
      <c r="C523" s="4">
        <f t="shared" si="15"/>
        <v>1930</v>
      </c>
      <c r="D523" s="4" t="s">
        <v>23</v>
      </c>
      <c r="E523" s="5" t="s">
        <v>24</v>
      </c>
      <c r="F523" s="6" t="s">
        <v>109</v>
      </c>
      <c r="G523" s="6" t="str">
        <f t="shared" si="13"/>
        <v>Spain</v>
      </c>
      <c r="H523" s="6" t="s">
        <v>212</v>
      </c>
      <c r="I523" s="6" t="s">
        <v>671</v>
      </c>
      <c r="J523" s="6">
        <v>7</v>
      </c>
      <c r="K523" s="6">
        <v>7</v>
      </c>
      <c r="L523" s="6">
        <v>0</v>
      </c>
      <c r="M523" s="6">
        <f t="shared" si="16"/>
        <v>7</v>
      </c>
      <c r="N523" s="6">
        <f t="shared" si="17"/>
        <v>0</v>
      </c>
      <c r="O523" s="7">
        <f t="shared" si="18"/>
        <v>0</v>
      </c>
    </row>
    <row r="524" spans="1:15" ht="13.2" x14ac:dyDescent="0.25">
      <c r="A524" s="3">
        <v>14470</v>
      </c>
      <c r="B524" s="4">
        <f t="shared" si="14"/>
        <v>1939</v>
      </c>
      <c r="C524" s="4">
        <f t="shared" si="15"/>
        <v>1930</v>
      </c>
      <c r="D524" s="4" t="s">
        <v>23</v>
      </c>
      <c r="E524" s="5">
        <v>0.69097222222222221</v>
      </c>
      <c r="F524" s="6" t="s">
        <v>975</v>
      </c>
      <c r="G524" s="6" t="str">
        <f t="shared" si="13"/>
        <v>Brazil</v>
      </c>
      <c r="H524" s="6" t="s">
        <v>859</v>
      </c>
      <c r="I524" s="6" t="s">
        <v>976</v>
      </c>
      <c r="J524" s="6">
        <v>16</v>
      </c>
      <c r="K524" s="6">
        <v>14</v>
      </c>
      <c r="L524" s="6">
        <v>0</v>
      </c>
      <c r="M524" s="6">
        <f t="shared" si="16"/>
        <v>14</v>
      </c>
      <c r="N524" s="6">
        <f t="shared" si="17"/>
        <v>2</v>
      </c>
      <c r="O524" s="7">
        <f t="shared" si="18"/>
        <v>0.125</v>
      </c>
    </row>
    <row r="525" spans="1:15" ht="13.2" x14ac:dyDescent="0.25">
      <c r="A525" s="3">
        <v>14472</v>
      </c>
      <c r="B525" s="4">
        <f t="shared" si="14"/>
        <v>1939</v>
      </c>
      <c r="C525" s="4">
        <f t="shared" si="15"/>
        <v>1930</v>
      </c>
      <c r="D525" s="4" t="s">
        <v>23</v>
      </c>
      <c r="E525" s="5" t="s">
        <v>24</v>
      </c>
      <c r="F525" s="6" t="s">
        <v>977</v>
      </c>
      <c r="G525" s="6" t="str">
        <f t="shared" si="13"/>
        <v>Denmark</v>
      </c>
      <c r="H525" s="6" t="s">
        <v>782</v>
      </c>
      <c r="I525" s="6" t="s">
        <v>803</v>
      </c>
      <c r="J525" s="6">
        <v>6</v>
      </c>
      <c r="K525" s="6">
        <v>5</v>
      </c>
      <c r="L525" s="6">
        <v>0</v>
      </c>
      <c r="M525" s="6">
        <f t="shared" si="16"/>
        <v>5</v>
      </c>
      <c r="N525" s="6">
        <f t="shared" si="17"/>
        <v>1</v>
      </c>
      <c r="O525" s="7">
        <f t="shared" si="18"/>
        <v>0.16666666666666666</v>
      </c>
    </row>
    <row r="526" spans="1:15" ht="13.2" x14ac:dyDescent="0.25">
      <c r="A526" s="3">
        <v>14485</v>
      </c>
      <c r="B526" s="4">
        <f t="shared" si="14"/>
        <v>1939</v>
      </c>
      <c r="C526" s="4">
        <f t="shared" si="15"/>
        <v>1930</v>
      </c>
      <c r="D526" s="4" t="s">
        <v>23</v>
      </c>
      <c r="E526" s="5" t="s">
        <v>24</v>
      </c>
      <c r="F526" s="6" t="s">
        <v>978</v>
      </c>
      <c r="G526" s="6" t="str">
        <f t="shared" si="13"/>
        <v>India</v>
      </c>
      <c r="H526" s="6" t="s">
        <v>979</v>
      </c>
      <c r="I526" s="6" t="s">
        <v>980</v>
      </c>
      <c r="J526" s="6">
        <v>2</v>
      </c>
      <c r="K526" s="6">
        <v>2</v>
      </c>
      <c r="L526" s="6">
        <v>0</v>
      </c>
      <c r="M526" s="6">
        <f t="shared" si="16"/>
        <v>2</v>
      </c>
      <c r="N526" s="6">
        <f t="shared" si="17"/>
        <v>0</v>
      </c>
      <c r="O526" s="7">
        <f t="shared" si="18"/>
        <v>0</v>
      </c>
    </row>
    <row r="527" spans="1:15" ht="13.2" x14ac:dyDescent="0.25">
      <c r="A527" s="3">
        <v>14487</v>
      </c>
      <c r="B527" s="4">
        <f t="shared" si="14"/>
        <v>1939</v>
      </c>
      <c r="C527" s="4">
        <f t="shared" si="15"/>
        <v>1930</v>
      </c>
      <c r="D527" s="4" t="s">
        <v>23</v>
      </c>
      <c r="E527" s="5" t="s">
        <v>24</v>
      </c>
      <c r="F527" s="6" t="s">
        <v>766</v>
      </c>
      <c r="G527" s="6" t="str">
        <f t="shared" si="13"/>
        <v>Germany</v>
      </c>
      <c r="H527" s="6" t="s">
        <v>212</v>
      </c>
      <c r="I527" s="6" t="s">
        <v>671</v>
      </c>
      <c r="J527" s="6">
        <v>7</v>
      </c>
      <c r="K527" s="6">
        <v>7</v>
      </c>
      <c r="L527" s="6">
        <v>0</v>
      </c>
      <c r="M527" s="6">
        <f t="shared" si="16"/>
        <v>7</v>
      </c>
      <c r="N527" s="6">
        <f t="shared" si="17"/>
        <v>0</v>
      </c>
      <c r="O527" s="7">
        <f t="shared" si="18"/>
        <v>0</v>
      </c>
    </row>
    <row r="528" spans="1:15" ht="13.2" x14ac:dyDescent="0.25">
      <c r="A528" s="3">
        <v>14514</v>
      </c>
      <c r="B528" s="4">
        <f t="shared" si="14"/>
        <v>1939</v>
      </c>
      <c r="C528" s="4">
        <f t="shared" si="15"/>
        <v>1930</v>
      </c>
      <c r="D528" s="4" t="s">
        <v>15</v>
      </c>
      <c r="E528" s="5" t="s">
        <v>24</v>
      </c>
      <c r="F528" s="6" t="s">
        <v>981</v>
      </c>
      <c r="G528" s="6" t="str">
        <f t="shared" si="13"/>
        <v>North Sea</v>
      </c>
      <c r="H528" s="6" t="s">
        <v>178</v>
      </c>
      <c r="I528" s="6" t="s">
        <v>845</v>
      </c>
      <c r="J528" s="6">
        <v>0</v>
      </c>
      <c r="K528" s="6">
        <v>1</v>
      </c>
      <c r="L528" s="6">
        <v>0</v>
      </c>
      <c r="M528" s="6">
        <f t="shared" si="16"/>
        <v>1</v>
      </c>
      <c r="N528" s="6">
        <f t="shared" si="17"/>
        <v>0</v>
      </c>
      <c r="O528" s="7">
        <f t="shared" si="18"/>
        <v>0</v>
      </c>
    </row>
    <row r="529" spans="1:15" ht="13.2" x14ac:dyDescent="0.25">
      <c r="A529" s="3">
        <v>14569</v>
      </c>
      <c r="B529" s="4">
        <f t="shared" si="14"/>
        <v>1939</v>
      </c>
      <c r="C529" s="4">
        <f t="shared" si="15"/>
        <v>1930</v>
      </c>
      <c r="D529" s="4" t="s">
        <v>46</v>
      </c>
      <c r="E529" s="5" t="s">
        <v>24</v>
      </c>
      <c r="F529" s="6" t="s">
        <v>982</v>
      </c>
      <c r="G529" s="6" t="str">
        <f t="shared" si="13"/>
        <v>England</v>
      </c>
      <c r="H529" s="6" t="s">
        <v>782</v>
      </c>
      <c r="I529" s="6" t="s">
        <v>983</v>
      </c>
      <c r="J529" s="6">
        <v>2</v>
      </c>
      <c r="K529" s="6">
        <v>2</v>
      </c>
      <c r="L529" s="6">
        <v>0</v>
      </c>
      <c r="M529" s="6">
        <f t="shared" si="16"/>
        <v>2</v>
      </c>
      <c r="N529" s="6">
        <f t="shared" si="17"/>
        <v>0</v>
      </c>
      <c r="O529" s="7">
        <f t="shared" si="18"/>
        <v>0</v>
      </c>
    </row>
    <row r="530" spans="1:15" ht="13.2" x14ac:dyDescent="0.25">
      <c r="A530" s="3">
        <v>14597</v>
      </c>
      <c r="B530" s="4">
        <f t="shared" si="14"/>
        <v>1939</v>
      </c>
      <c r="C530" s="4">
        <f t="shared" si="15"/>
        <v>1930</v>
      </c>
      <c r="D530" s="4" t="s">
        <v>72</v>
      </c>
      <c r="E530" s="5" t="s">
        <v>24</v>
      </c>
      <c r="F530" s="6" t="s">
        <v>984</v>
      </c>
      <c r="G530" s="6" t="str">
        <f t="shared" si="13"/>
        <v>South of Gibraltar</v>
      </c>
      <c r="H530" s="6" t="s">
        <v>273</v>
      </c>
      <c r="I530" s="6" t="s">
        <v>743</v>
      </c>
      <c r="J530" s="6">
        <v>10</v>
      </c>
      <c r="K530" s="6">
        <v>10</v>
      </c>
      <c r="L530" s="6">
        <v>0</v>
      </c>
      <c r="M530" s="6">
        <f t="shared" si="16"/>
        <v>10</v>
      </c>
      <c r="N530" s="6">
        <f t="shared" si="17"/>
        <v>0</v>
      </c>
      <c r="O530" s="7">
        <f t="shared" si="18"/>
        <v>0</v>
      </c>
    </row>
    <row r="531" spans="1:15" ht="13.2" x14ac:dyDescent="0.25">
      <c r="A531" s="3">
        <v>14600</v>
      </c>
      <c r="B531" s="4">
        <f t="shared" si="14"/>
        <v>1939</v>
      </c>
      <c r="C531" s="4">
        <f t="shared" si="15"/>
        <v>1930</v>
      </c>
      <c r="D531" s="4" t="s">
        <v>72</v>
      </c>
      <c r="E531" s="5" t="s">
        <v>24</v>
      </c>
      <c r="F531" s="6" t="s">
        <v>985</v>
      </c>
      <c r="G531" s="6" t="str">
        <f t="shared" si="13"/>
        <v>Off Malta-Luqa</v>
      </c>
      <c r="H531" s="6" t="s">
        <v>186</v>
      </c>
      <c r="I531" s="6" t="s">
        <v>899</v>
      </c>
      <c r="J531" s="6">
        <v>11</v>
      </c>
      <c r="K531" s="6">
        <v>5</v>
      </c>
      <c r="L531" s="6">
        <v>0</v>
      </c>
      <c r="M531" s="6">
        <f t="shared" si="16"/>
        <v>5</v>
      </c>
      <c r="N531" s="6">
        <f t="shared" si="17"/>
        <v>6</v>
      </c>
      <c r="O531" s="7">
        <f t="shared" si="18"/>
        <v>0.54545454545454541</v>
      </c>
    </row>
    <row r="532" spans="1:15" ht="13.2" x14ac:dyDescent="0.25">
      <c r="A532" s="3">
        <v>14603</v>
      </c>
      <c r="B532" s="4">
        <f t="shared" si="14"/>
        <v>1939</v>
      </c>
      <c r="C532" s="4">
        <f t="shared" si="15"/>
        <v>1930</v>
      </c>
      <c r="D532" s="4" t="s">
        <v>72</v>
      </c>
      <c r="E532" s="5" t="s">
        <v>24</v>
      </c>
      <c r="F532" s="6" t="s">
        <v>986</v>
      </c>
      <c r="G532" s="6" t="str">
        <f t="shared" si="13"/>
        <v>Morocco</v>
      </c>
      <c r="H532" s="6" t="s">
        <v>987</v>
      </c>
      <c r="I532" s="6" t="s">
        <v>988</v>
      </c>
      <c r="J532" s="6">
        <v>7</v>
      </c>
      <c r="K532" s="6">
        <v>7</v>
      </c>
      <c r="L532" s="6">
        <v>0</v>
      </c>
      <c r="M532" s="6">
        <f t="shared" si="16"/>
        <v>7</v>
      </c>
      <c r="N532" s="6">
        <f t="shared" si="17"/>
        <v>0</v>
      </c>
      <c r="O532" s="7">
        <f t="shared" si="18"/>
        <v>0</v>
      </c>
    </row>
    <row r="533" spans="1:15" ht="13.2" x14ac:dyDescent="0.25">
      <c r="A533" s="3">
        <v>14625</v>
      </c>
      <c r="B533" s="4">
        <f t="shared" si="14"/>
        <v>1940</v>
      </c>
      <c r="C533" s="4">
        <f t="shared" si="15"/>
        <v>1940</v>
      </c>
      <c r="D533" s="4" t="s">
        <v>132</v>
      </c>
      <c r="E533" s="5" t="s">
        <v>24</v>
      </c>
      <c r="F533" s="6" t="s">
        <v>989</v>
      </c>
      <c r="G533" s="6" t="str">
        <f t="shared" si="13"/>
        <v>Indonesia</v>
      </c>
      <c r="H533" s="6" t="s">
        <v>990</v>
      </c>
      <c r="I533" s="6" t="s">
        <v>899</v>
      </c>
      <c r="J533" s="6">
        <v>9</v>
      </c>
      <c r="K533" s="6">
        <v>8</v>
      </c>
      <c r="L533" s="6">
        <v>0</v>
      </c>
      <c r="M533" s="6">
        <f t="shared" si="16"/>
        <v>8</v>
      </c>
      <c r="N533" s="6">
        <f t="shared" si="17"/>
        <v>1</v>
      </c>
      <c r="O533" s="7">
        <f t="shared" si="18"/>
        <v>0.1111111111111111</v>
      </c>
    </row>
    <row r="534" spans="1:15" ht="13.2" x14ac:dyDescent="0.25">
      <c r="A534" s="3">
        <v>14671</v>
      </c>
      <c r="B534" s="4">
        <f t="shared" si="14"/>
        <v>1940</v>
      </c>
      <c r="C534" s="4">
        <f t="shared" si="15"/>
        <v>1940</v>
      </c>
      <c r="D534" s="4" t="s">
        <v>34</v>
      </c>
      <c r="E534" s="5" t="s">
        <v>24</v>
      </c>
      <c r="F534" s="6" t="s">
        <v>991</v>
      </c>
      <c r="G534" s="6" t="str">
        <f t="shared" si="13"/>
        <v>Gulf of Oman</v>
      </c>
      <c r="H534" s="6" t="s">
        <v>186</v>
      </c>
      <c r="I534" s="6" t="s">
        <v>992</v>
      </c>
      <c r="J534" s="6">
        <v>8</v>
      </c>
      <c r="K534" s="6">
        <v>8</v>
      </c>
      <c r="L534" s="6">
        <v>0</v>
      </c>
      <c r="M534" s="6">
        <f t="shared" si="16"/>
        <v>8</v>
      </c>
      <c r="N534" s="6">
        <f t="shared" si="17"/>
        <v>0</v>
      </c>
      <c r="O534" s="7">
        <f t="shared" si="18"/>
        <v>0</v>
      </c>
    </row>
    <row r="535" spans="1:15" ht="13.2" x14ac:dyDescent="0.25">
      <c r="A535" s="3">
        <v>14723</v>
      </c>
      <c r="B535" s="4">
        <f t="shared" si="14"/>
        <v>1940</v>
      </c>
      <c r="C535" s="4">
        <f t="shared" si="15"/>
        <v>1940</v>
      </c>
      <c r="D535" s="4" t="s">
        <v>65</v>
      </c>
      <c r="E535" s="5" t="s">
        <v>24</v>
      </c>
      <c r="F535" s="6" t="s">
        <v>993</v>
      </c>
      <c r="G535" s="6" t="str">
        <f t="shared" si="13"/>
        <v>Scotland</v>
      </c>
      <c r="H535" s="6" t="s">
        <v>994</v>
      </c>
      <c r="I535" s="6" t="s">
        <v>899</v>
      </c>
      <c r="J535" s="6">
        <v>3</v>
      </c>
      <c r="K535" s="6">
        <v>3</v>
      </c>
      <c r="L535" s="6">
        <v>0</v>
      </c>
      <c r="M535" s="6">
        <f t="shared" si="16"/>
        <v>3</v>
      </c>
      <c r="N535" s="6">
        <f t="shared" si="17"/>
        <v>0</v>
      </c>
      <c r="O535" s="7">
        <f t="shared" si="18"/>
        <v>0</v>
      </c>
    </row>
    <row r="536" spans="1:15" ht="13.2" x14ac:dyDescent="0.25">
      <c r="A536" s="3">
        <v>14764</v>
      </c>
      <c r="B536" s="4">
        <f t="shared" si="14"/>
        <v>1940</v>
      </c>
      <c r="C536" s="4">
        <f t="shared" si="15"/>
        <v>1940</v>
      </c>
      <c r="D536" s="4" t="s">
        <v>58</v>
      </c>
      <c r="E536" s="5" t="s">
        <v>24</v>
      </c>
      <c r="F536" s="6" t="s">
        <v>995</v>
      </c>
      <c r="G536" s="6" t="str">
        <f t="shared" si="13"/>
        <v>California</v>
      </c>
      <c r="H536" s="6" t="s">
        <v>996</v>
      </c>
      <c r="I536" s="6" t="s">
        <v>845</v>
      </c>
      <c r="J536" s="6">
        <v>5</v>
      </c>
      <c r="K536" s="6">
        <v>5</v>
      </c>
      <c r="L536" s="6">
        <v>0</v>
      </c>
      <c r="M536" s="6">
        <f t="shared" si="16"/>
        <v>5</v>
      </c>
      <c r="N536" s="6">
        <f t="shared" si="17"/>
        <v>0</v>
      </c>
      <c r="O536" s="7">
        <f t="shared" si="18"/>
        <v>0</v>
      </c>
    </row>
    <row r="537" spans="1:15" ht="13.2" x14ac:dyDescent="0.25">
      <c r="A537" s="3">
        <v>14776</v>
      </c>
      <c r="B537" s="4">
        <f t="shared" si="14"/>
        <v>1940</v>
      </c>
      <c r="C537" s="4">
        <f t="shared" si="15"/>
        <v>1940</v>
      </c>
      <c r="D537" s="4" t="s">
        <v>58</v>
      </c>
      <c r="E537" s="5">
        <v>0.58333333333333337</v>
      </c>
      <c r="F537" s="6" t="s">
        <v>997</v>
      </c>
      <c r="G537" s="6" t="str">
        <f t="shared" si="13"/>
        <v>Gulf of Finland, Estonia</v>
      </c>
      <c r="H537" s="6" t="s">
        <v>254</v>
      </c>
      <c r="I537" s="6" t="s">
        <v>998</v>
      </c>
      <c r="J537" s="6">
        <v>9</v>
      </c>
      <c r="K537" s="6">
        <v>9</v>
      </c>
      <c r="L537" s="6">
        <v>0</v>
      </c>
      <c r="M537" s="6">
        <f t="shared" si="16"/>
        <v>9</v>
      </c>
      <c r="N537" s="6">
        <f t="shared" si="17"/>
        <v>0</v>
      </c>
      <c r="O537" s="7">
        <f t="shared" si="18"/>
        <v>0</v>
      </c>
    </row>
    <row r="538" spans="1:15" ht="13.2" x14ac:dyDescent="0.25">
      <c r="A538" s="3">
        <v>14782</v>
      </c>
      <c r="B538" s="4">
        <f t="shared" si="14"/>
        <v>1940</v>
      </c>
      <c r="C538" s="4">
        <f t="shared" si="15"/>
        <v>1940</v>
      </c>
      <c r="D538" s="4" t="s">
        <v>58</v>
      </c>
      <c r="E538" s="5" t="s">
        <v>24</v>
      </c>
      <c r="F538" s="6" t="s">
        <v>999</v>
      </c>
      <c r="G538" s="6" t="str">
        <f t="shared" si="13"/>
        <v>France</v>
      </c>
      <c r="H538" s="6" t="s">
        <v>595</v>
      </c>
      <c r="I538" s="6" t="s">
        <v>841</v>
      </c>
      <c r="J538" s="6">
        <v>1</v>
      </c>
      <c r="K538" s="6">
        <v>1</v>
      </c>
      <c r="L538" s="6">
        <v>0</v>
      </c>
      <c r="M538" s="6">
        <f t="shared" si="16"/>
        <v>1</v>
      </c>
      <c r="N538" s="6">
        <f t="shared" si="17"/>
        <v>0</v>
      </c>
      <c r="O538" s="7">
        <f t="shared" si="18"/>
        <v>0</v>
      </c>
    </row>
    <row r="539" spans="1:15" ht="13.2" x14ac:dyDescent="0.25">
      <c r="A539" s="3">
        <v>14799</v>
      </c>
      <c r="B539" s="4">
        <f t="shared" si="14"/>
        <v>1940</v>
      </c>
      <c r="C539" s="4">
        <f t="shared" si="15"/>
        <v>1940</v>
      </c>
      <c r="D539" s="4" t="s">
        <v>19</v>
      </c>
      <c r="E539" s="5" t="s">
        <v>24</v>
      </c>
      <c r="F539" s="6" t="s">
        <v>1000</v>
      </c>
      <c r="G539" s="6" t="str">
        <f t="shared" si="13"/>
        <v>Gulf of Tonkin</v>
      </c>
      <c r="H539" s="6" t="s">
        <v>595</v>
      </c>
      <c r="I539" s="6" t="s">
        <v>841</v>
      </c>
      <c r="J539" s="6">
        <v>0</v>
      </c>
      <c r="K539" s="6">
        <v>0</v>
      </c>
      <c r="L539" s="6">
        <v>0</v>
      </c>
      <c r="M539" s="6">
        <f t="shared" si="16"/>
        <v>0</v>
      </c>
      <c r="N539" s="6">
        <f t="shared" si="17"/>
        <v>0</v>
      </c>
      <c r="O539" s="7">
        <f t="shared" si="18"/>
        <v>0</v>
      </c>
    </row>
    <row r="540" spans="1:15" ht="13.2" x14ac:dyDescent="0.25">
      <c r="A540" s="3">
        <v>14836</v>
      </c>
      <c r="B540" s="4">
        <f t="shared" si="14"/>
        <v>1940</v>
      </c>
      <c r="C540" s="4">
        <f t="shared" si="15"/>
        <v>1940</v>
      </c>
      <c r="D540" s="4" t="s">
        <v>23</v>
      </c>
      <c r="E540" s="5">
        <v>0.42708333333333331</v>
      </c>
      <c r="F540" s="6" t="s">
        <v>1001</v>
      </c>
      <c r="G540" s="6" t="str">
        <f t="shared" si="13"/>
        <v>Australia</v>
      </c>
      <c r="H540" s="6" t="s">
        <v>117</v>
      </c>
      <c r="I540" s="6" t="s">
        <v>1002</v>
      </c>
      <c r="J540" s="6">
        <v>10</v>
      </c>
      <c r="K540" s="6">
        <v>10</v>
      </c>
      <c r="L540" s="6">
        <v>0</v>
      </c>
      <c r="M540" s="6">
        <f t="shared" si="16"/>
        <v>10</v>
      </c>
      <c r="N540" s="6">
        <f t="shared" si="17"/>
        <v>0</v>
      </c>
      <c r="O540" s="7">
        <f t="shared" si="18"/>
        <v>0</v>
      </c>
    </row>
    <row r="541" spans="1:15" ht="13.2" x14ac:dyDescent="0.25">
      <c r="A541" s="3">
        <v>14846</v>
      </c>
      <c r="B541" s="4">
        <f t="shared" si="14"/>
        <v>1940</v>
      </c>
      <c r="C541" s="4">
        <f t="shared" si="15"/>
        <v>1940</v>
      </c>
      <c r="D541" s="4" t="s">
        <v>23</v>
      </c>
      <c r="E541" s="5" t="s">
        <v>24</v>
      </c>
      <c r="F541" s="6" t="s">
        <v>1003</v>
      </c>
      <c r="G541" s="6" t="str">
        <f t="shared" si="13"/>
        <v>Romania</v>
      </c>
      <c r="H541" s="6" t="s">
        <v>1004</v>
      </c>
      <c r="I541" s="6" t="s">
        <v>845</v>
      </c>
      <c r="J541" s="6">
        <v>18</v>
      </c>
      <c r="K541" s="6">
        <v>14</v>
      </c>
      <c r="L541" s="6">
        <v>0</v>
      </c>
      <c r="M541" s="6">
        <f t="shared" si="16"/>
        <v>14</v>
      </c>
      <c r="N541" s="6">
        <f t="shared" si="17"/>
        <v>4</v>
      </c>
      <c r="O541" s="7">
        <f t="shared" si="18"/>
        <v>0.22222222222222221</v>
      </c>
    </row>
    <row r="542" spans="1:15" ht="13.2" x14ac:dyDescent="0.25">
      <c r="A542" s="3">
        <v>14854</v>
      </c>
      <c r="B542" s="4">
        <f t="shared" si="14"/>
        <v>1940</v>
      </c>
      <c r="C542" s="4">
        <f t="shared" si="15"/>
        <v>1940</v>
      </c>
      <c r="D542" s="4" t="s">
        <v>23</v>
      </c>
      <c r="E542" s="5">
        <v>0.6118055555555556</v>
      </c>
      <c r="F542" s="6" t="s">
        <v>1005</v>
      </c>
      <c r="G542" s="6" t="str">
        <f t="shared" si="13"/>
        <v>Virginia</v>
      </c>
      <c r="H542" s="6" t="s">
        <v>1006</v>
      </c>
      <c r="I542" s="6" t="s">
        <v>845</v>
      </c>
      <c r="J542" s="6">
        <v>25</v>
      </c>
      <c r="K542" s="6">
        <v>25</v>
      </c>
      <c r="L542" s="6">
        <v>0</v>
      </c>
      <c r="M542" s="6">
        <f t="shared" si="16"/>
        <v>25</v>
      </c>
      <c r="N542" s="6">
        <f t="shared" si="17"/>
        <v>0</v>
      </c>
      <c r="O542" s="7">
        <f t="shared" si="18"/>
        <v>0</v>
      </c>
    </row>
    <row r="543" spans="1:15" ht="13.2" x14ac:dyDescent="0.25">
      <c r="A543" s="3">
        <v>14913</v>
      </c>
      <c r="B543" s="4">
        <f t="shared" si="14"/>
        <v>1940</v>
      </c>
      <c r="C543" s="4">
        <f t="shared" si="15"/>
        <v>1940</v>
      </c>
      <c r="D543" s="4" t="s">
        <v>31</v>
      </c>
      <c r="E543" s="5" t="s">
        <v>24</v>
      </c>
      <c r="F543" s="6" t="s">
        <v>1007</v>
      </c>
      <c r="G543" s="6" t="str">
        <f t="shared" si="13"/>
        <v>China</v>
      </c>
      <c r="H543" s="6" t="s">
        <v>445</v>
      </c>
      <c r="I543" s="6" t="s">
        <v>707</v>
      </c>
      <c r="J543" s="6">
        <v>14</v>
      </c>
      <c r="K543" s="6">
        <v>9</v>
      </c>
      <c r="L543" s="6">
        <v>0</v>
      </c>
      <c r="M543" s="6">
        <f t="shared" si="16"/>
        <v>9</v>
      </c>
      <c r="N543" s="6">
        <f t="shared" si="17"/>
        <v>5</v>
      </c>
      <c r="O543" s="7">
        <f t="shared" si="18"/>
        <v>0.35714285714285715</v>
      </c>
    </row>
    <row r="544" spans="1:15" ht="13.2" x14ac:dyDescent="0.25">
      <c r="A544" s="3">
        <v>14913</v>
      </c>
      <c r="B544" s="4">
        <f t="shared" si="14"/>
        <v>1940</v>
      </c>
      <c r="C544" s="4">
        <f t="shared" si="15"/>
        <v>1940</v>
      </c>
      <c r="D544" s="4" t="s">
        <v>31</v>
      </c>
      <c r="E544" s="5" t="s">
        <v>24</v>
      </c>
      <c r="F544" s="6" t="s">
        <v>1008</v>
      </c>
      <c r="G544" s="6" t="str">
        <f t="shared" si="13"/>
        <v>Germany</v>
      </c>
      <c r="H544" s="6" t="s">
        <v>212</v>
      </c>
      <c r="I544" s="6" t="s">
        <v>845</v>
      </c>
      <c r="J544" s="6">
        <v>15</v>
      </c>
      <c r="K544" s="6">
        <v>2</v>
      </c>
      <c r="L544" s="6">
        <v>0</v>
      </c>
      <c r="M544" s="6">
        <f t="shared" si="16"/>
        <v>2</v>
      </c>
      <c r="N544" s="6">
        <f t="shared" si="17"/>
        <v>13</v>
      </c>
      <c r="O544" s="7">
        <f t="shared" si="18"/>
        <v>0.8666666666666667</v>
      </c>
    </row>
    <row r="545" spans="1:15" ht="13.2" x14ac:dyDescent="0.25">
      <c r="A545" s="3">
        <v>14919</v>
      </c>
      <c r="B545" s="4">
        <f t="shared" si="14"/>
        <v>1940</v>
      </c>
      <c r="C545" s="4">
        <f t="shared" si="15"/>
        <v>1940</v>
      </c>
      <c r="D545" s="4" t="s">
        <v>46</v>
      </c>
      <c r="E545" s="5">
        <v>0.19583333333333333</v>
      </c>
      <c r="F545" s="6" t="s">
        <v>1009</v>
      </c>
      <c r="G545" s="6" t="str">
        <f t="shared" si="13"/>
        <v>Utah</v>
      </c>
      <c r="H545" s="6" t="s">
        <v>592</v>
      </c>
      <c r="I545" s="6" t="s">
        <v>845</v>
      </c>
      <c r="J545" s="6">
        <v>10</v>
      </c>
      <c r="K545" s="6">
        <v>10</v>
      </c>
      <c r="L545" s="6">
        <v>0</v>
      </c>
      <c r="M545" s="6">
        <f t="shared" si="16"/>
        <v>10</v>
      </c>
      <c r="N545" s="6">
        <f t="shared" si="17"/>
        <v>0</v>
      </c>
      <c r="O545" s="7">
        <f t="shared" si="18"/>
        <v>0</v>
      </c>
    </row>
    <row r="546" spans="1:15" ht="13.2" x14ac:dyDescent="0.25">
      <c r="A546" s="3">
        <v>14923</v>
      </c>
      <c r="B546" s="4">
        <f t="shared" si="14"/>
        <v>1940</v>
      </c>
      <c r="C546" s="4">
        <f t="shared" si="15"/>
        <v>1940</v>
      </c>
      <c r="D546" s="4" t="s">
        <v>46</v>
      </c>
      <c r="E546" s="5" t="s">
        <v>24</v>
      </c>
      <c r="F546" s="6" t="s">
        <v>1010</v>
      </c>
      <c r="G546" s="6" t="str">
        <f t="shared" si="13"/>
        <v>Germany</v>
      </c>
      <c r="H546" s="6" t="s">
        <v>212</v>
      </c>
      <c r="I546" s="6" t="s">
        <v>1011</v>
      </c>
      <c r="J546" s="6">
        <v>29</v>
      </c>
      <c r="K546" s="6">
        <v>29</v>
      </c>
      <c r="L546" s="6">
        <v>0</v>
      </c>
      <c r="M546" s="6">
        <f t="shared" si="16"/>
        <v>29</v>
      </c>
      <c r="N546" s="6">
        <f t="shared" si="17"/>
        <v>0</v>
      </c>
      <c r="O546" s="7">
        <f t="shared" si="18"/>
        <v>0</v>
      </c>
    </row>
    <row r="547" spans="1:15" ht="13.2" x14ac:dyDescent="0.25">
      <c r="A547" s="3">
        <v>14924</v>
      </c>
      <c r="B547" s="4">
        <f t="shared" si="14"/>
        <v>1940</v>
      </c>
      <c r="C547" s="4">
        <f t="shared" si="15"/>
        <v>1940</v>
      </c>
      <c r="D547" s="4" t="s">
        <v>46</v>
      </c>
      <c r="E547" s="5" t="s">
        <v>24</v>
      </c>
      <c r="F547" s="6" t="s">
        <v>269</v>
      </c>
      <c r="G547" s="6" t="str">
        <f t="shared" si="13"/>
        <v>Brazil</v>
      </c>
      <c r="H547" s="6" t="s">
        <v>118</v>
      </c>
      <c r="I547" s="6" t="s">
        <v>118</v>
      </c>
      <c r="J547" s="6">
        <v>18</v>
      </c>
      <c r="K547" s="6">
        <v>18</v>
      </c>
      <c r="L547" s="6">
        <v>0</v>
      </c>
      <c r="M547" s="6">
        <f t="shared" si="16"/>
        <v>18</v>
      </c>
      <c r="N547" s="6">
        <f t="shared" si="17"/>
        <v>0</v>
      </c>
      <c r="O547" s="7">
        <f t="shared" si="18"/>
        <v>0</v>
      </c>
    </row>
    <row r="548" spans="1:15" ht="13.2" x14ac:dyDescent="0.25">
      <c r="A548" s="3">
        <v>14942</v>
      </c>
      <c r="B548" s="4">
        <f t="shared" si="14"/>
        <v>1940</v>
      </c>
      <c r="C548" s="4">
        <f t="shared" si="15"/>
        <v>1940</v>
      </c>
      <c r="D548" s="4" t="s">
        <v>46</v>
      </c>
      <c r="E548" s="5" t="s">
        <v>24</v>
      </c>
      <c r="F548" s="6" t="s">
        <v>391</v>
      </c>
      <c r="G548" s="6" t="str">
        <f t="shared" si="13"/>
        <v>Mediterranean Sea</v>
      </c>
      <c r="H548" s="6" t="s">
        <v>595</v>
      </c>
      <c r="I548" s="6" t="s">
        <v>1012</v>
      </c>
      <c r="J548" s="6">
        <v>6</v>
      </c>
      <c r="K548" s="6">
        <v>6</v>
      </c>
      <c r="L548" s="6">
        <v>0</v>
      </c>
      <c r="M548" s="6">
        <f t="shared" si="16"/>
        <v>6</v>
      </c>
      <c r="N548" s="6">
        <f t="shared" si="17"/>
        <v>0</v>
      </c>
      <c r="O548" s="7">
        <f t="shared" si="18"/>
        <v>0</v>
      </c>
    </row>
    <row r="549" spans="1:15" ht="13.2" x14ac:dyDescent="0.25">
      <c r="A549" s="3">
        <v>14949</v>
      </c>
      <c r="B549" s="4">
        <f t="shared" si="14"/>
        <v>1940</v>
      </c>
      <c r="C549" s="4">
        <f t="shared" si="15"/>
        <v>1940</v>
      </c>
      <c r="D549" s="4" t="s">
        <v>72</v>
      </c>
      <c r="E549" s="5">
        <v>0.7416666666666667</v>
      </c>
      <c r="F549" s="6" t="s">
        <v>474</v>
      </c>
      <c r="G549" s="6" t="str">
        <f t="shared" si="13"/>
        <v>Illinois</v>
      </c>
      <c r="H549" s="6" t="s">
        <v>592</v>
      </c>
      <c r="I549" s="6" t="s">
        <v>814</v>
      </c>
      <c r="J549" s="6">
        <v>16</v>
      </c>
      <c r="K549" s="6">
        <v>10</v>
      </c>
      <c r="L549" s="6">
        <v>0</v>
      </c>
      <c r="M549" s="6">
        <f t="shared" si="16"/>
        <v>10</v>
      </c>
      <c r="N549" s="6">
        <f t="shared" si="17"/>
        <v>6</v>
      </c>
      <c r="O549" s="7">
        <f t="shared" si="18"/>
        <v>0.375</v>
      </c>
    </row>
    <row r="550" spans="1:15" ht="13.2" x14ac:dyDescent="0.25">
      <c r="A550" s="3">
        <v>14991</v>
      </c>
      <c r="B550" s="4">
        <f t="shared" si="14"/>
        <v>1941</v>
      </c>
      <c r="C550" s="4">
        <f t="shared" si="15"/>
        <v>1940</v>
      </c>
      <c r="D550" s="4" t="s">
        <v>132</v>
      </c>
      <c r="E550" s="5" t="s">
        <v>24</v>
      </c>
      <c r="F550" s="6" t="s">
        <v>1013</v>
      </c>
      <c r="G550" s="6" t="str">
        <f t="shared" si="13"/>
        <v>Off South Africa</v>
      </c>
      <c r="H550" s="6" t="s">
        <v>1014</v>
      </c>
      <c r="I550" s="6" t="s">
        <v>1015</v>
      </c>
      <c r="J550" s="6">
        <v>10</v>
      </c>
      <c r="K550" s="6">
        <v>10</v>
      </c>
      <c r="L550" s="6">
        <v>0</v>
      </c>
      <c r="M550" s="6">
        <f t="shared" si="16"/>
        <v>10</v>
      </c>
      <c r="N550" s="6">
        <f t="shared" si="17"/>
        <v>0</v>
      </c>
      <c r="O550" s="7">
        <f t="shared" si="18"/>
        <v>0</v>
      </c>
    </row>
    <row r="551" spans="1:15" ht="13.2" x14ac:dyDescent="0.25">
      <c r="A551" s="3">
        <v>14994</v>
      </c>
      <c r="B551" s="4">
        <f t="shared" si="14"/>
        <v>1941</v>
      </c>
      <c r="C551" s="4">
        <f t="shared" si="15"/>
        <v>1940</v>
      </c>
      <c r="D551" s="4" t="s">
        <v>132</v>
      </c>
      <c r="E551" s="5" t="s">
        <v>24</v>
      </c>
      <c r="F551" s="6" t="s">
        <v>1016</v>
      </c>
      <c r="G551" s="6" t="str">
        <f t="shared" si="13"/>
        <v>Hungary</v>
      </c>
      <c r="H551" s="6" t="s">
        <v>1017</v>
      </c>
      <c r="I551" s="6" t="s">
        <v>671</v>
      </c>
      <c r="J551" s="6">
        <v>12</v>
      </c>
      <c r="K551" s="6">
        <v>12</v>
      </c>
      <c r="L551" s="6">
        <v>0</v>
      </c>
      <c r="M551" s="6">
        <f t="shared" si="16"/>
        <v>12</v>
      </c>
      <c r="N551" s="6">
        <f t="shared" si="17"/>
        <v>0</v>
      </c>
      <c r="O551" s="7">
        <f t="shared" si="18"/>
        <v>0</v>
      </c>
    </row>
    <row r="552" spans="1:15" ht="13.2" x14ac:dyDescent="0.25">
      <c r="A552" s="3">
        <v>14996</v>
      </c>
      <c r="B552" s="4">
        <f t="shared" si="14"/>
        <v>1941</v>
      </c>
      <c r="C552" s="4">
        <f t="shared" si="15"/>
        <v>1940</v>
      </c>
      <c r="D552" s="4" t="s">
        <v>132</v>
      </c>
      <c r="E552" s="5" t="s">
        <v>24</v>
      </c>
      <c r="F552" s="6" t="s">
        <v>1018</v>
      </c>
      <c r="G552" s="6" t="str">
        <f t="shared" si="13"/>
        <v>China</v>
      </c>
      <c r="H552" s="6" t="s">
        <v>445</v>
      </c>
      <c r="I552" s="6" t="s">
        <v>1019</v>
      </c>
      <c r="J552" s="6">
        <v>6</v>
      </c>
      <c r="K552" s="6">
        <v>5</v>
      </c>
      <c r="L552" s="6">
        <v>0</v>
      </c>
      <c r="M552" s="6">
        <f t="shared" si="16"/>
        <v>5</v>
      </c>
      <c r="N552" s="6">
        <f t="shared" si="17"/>
        <v>1</v>
      </c>
      <c r="O552" s="7">
        <f t="shared" si="18"/>
        <v>0.16666666666666666</v>
      </c>
    </row>
    <row r="553" spans="1:15" ht="13.2" x14ac:dyDescent="0.25">
      <c r="A553" s="3">
        <v>14999</v>
      </c>
      <c r="B553" s="4">
        <f t="shared" si="14"/>
        <v>1941</v>
      </c>
      <c r="C553" s="4">
        <f t="shared" si="15"/>
        <v>1940</v>
      </c>
      <c r="D553" s="4" t="s">
        <v>132</v>
      </c>
      <c r="E553" s="5">
        <v>0.17569444444444443</v>
      </c>
      <c r="F553" s="6" t="s">
        <v>1020</v>
      </c>
      <c r="G553" s="6" t="str">
        <f t="shared" si="13"/>
        <v>Missouri</v>
      </c>
      <c r="H553" s="6" t="s">
        <v>459</v>
      </c>
      <c r="I553" s="6" t="s">
        <v>1021</v>
      </c>
      <c r="J553" s="6">
        <v>13</v>
      </c>
      <c r="K553" s="6">
        <v>2</v>
      </c>
      <c r="L553" s="6">
        <v>0</v>
      </c>
      <c r="M553" s="6">
        <f t="shared" si="16"/>
        <v>2</v>
      </c>
      <c r="N553" s="6">
        <f t="shared" si="17"/>
        <v>11</v>
      </c>
      <c r="O553" s="7">
        <f t="shared" si="18"/>
        <v>0.84615384615384615</v>
      </c>
    </row>
    <row r="554" spans="1:15" ht="13.2" x14ac:dyDescent="0.25">
      <c r="A554" s="3">
        <v>15013</v>
      </c>
      <c r="B554" s="4">
        <f t="shared" si="14"/>
        <v>1941</v>
      </c>
      <c r="C554" s="4">
        <f t="shared" si="15"/>
        <v>1940</v>
      </c>
      <c r="D554" s="4" t="s">
        <v>111</v>
      </c>
      <c r="E554" s="5">
        <v>8.3333333333333329E-2</v>
      </c>
      <c r="F554" s="6" t="s">
        <v>1022</v>
      </c>
      <c r="G554" s="6" t="str">
        <f t="shared" si="13"/>
        <v>ON, Canada</v>
      </c>
      <c r="H554" s="6" t="s">
        <v>938</v>
      </c>
      <c r="I554" s="6" t="s">
        <v>885</v>
      </c>
      <c r="J554" s="6">
        <v>12</v>
      </c>
      <c r="K554" s="6">
        <v>12</v>
      </c>
      <c r="L554" s="6">
        <v>0</v>
      </c>
      <c r="M554" s="6">
        <f t="shared" si="16"/>
        <v>12</v>
      </c>
      <c r="N554" s="6">
        <f t="shared" si="17"/>
        <v>0</v>
      </c>
      <c r="O554" s="7">
        <f t="shared" si="18"/>
        <v>0</v>
      </c>
    </row>
    <row r="555" spans="1:15" ht="13.2" x14ac:dyDescent="0.25">
      <c r="A555" s="3">
        <v>15033</v>
      </c>
      <c r="B555" s="4">
        <f t="shared" si="14"/>
        <v>1941</v>
      </c>
      <c r="C555" s="4">
        <f t="shared" si="15"/>
        <v>1940</v>
      </c>
      <c r="D555" s="4" t="s">
        <v>111</v>
      </c>
      <c r="E555" s="5">
        <v>0.49305555555555558</v>
      </c>
      <c r="F555" s="6" t="s">
        <v>1023</v>
      </c>
      <c r="G555" s="6" t="str">
        <f t="shared" si="13"/>
        <v>Georgia</v>
      </c>
      <c r="H555" s="6" t="s">
        <v>805</v>
      </c>
      <c r="I555" s="6" t="s">
        <v>845</v>
      </c>
      <c r="J555" s="6">
        <v>16</v>
      </c>
      <c r="K555" s="6">
        <v>9</v>
      </c>
      <c r="L555" s="6">
        <v>0</v>
      </c>
      <c r="M555" s="6">
        <f t="shared" si="16"/>
        <v>9</v>
      </c>
      <c r="N555" s="6">
        <f t="shared" si="17"/>
        <v>7</v>
      </c>
      <c r="O555" s="7">
        <f t="shared" si="18"/>
        <v>0.4375</v>
      </c>
    </row>
    <row r="556" spans="1:15" ht="13.2" x14ac:dyDescent="0.25">
      <c r="A556" s="3">
        <v>15036</v>
      </c>
      <c r="B556" s="4">
        <f t="shared" si="14"/>
        <v>1941</v>
      </c>
      <c r="C556" s="4">
        <f t="shared" si="15"/>
        <v>1940</v>
      </c>
      <c r="D556" s="4" t="s">
        <v>34</v>
      </c>
      <c r="E556" s="5" t="s">
        <v>24</v>
      </c>
      <c r="F556" s="6" t="s">
        <v>1024</v>
      </c>
      <c r="G556" s="6" t="str">
        <f t="shared" si="13"/>
        <v>Norway</v>
      </c>
      <c r="H556" s="6" t="s">
        <v>212</v>
      </c>
      <c r="I556" s="6" t="s">
        <v>671</v>
      </c>
      <c r="J556" s="6">
        <v>12</v>
      </c>
      <c r="K556" s="6">
        <v>3</v>
      </c>
      <c r="L556" s="6">
        <v>0</v>
      </c>
      <c r="M556" s="6">
        <f t="shared" si="16"/>
        <v>3</v>
      </c>
      <c r="N556" s="6">
        <f t="shared" si="17"/>
        <v>9</v>
      </c>
      <c r="O556" s="7">
        <f t="shared" si="18"/>
        <v>0.75</v>
      </c>
    </row>
    <row r="557" spans="1:15" ht="13.2" x14ac:dyDescent="0.25">
      <c r="A557" s="3">
        <v>15063</v>
      </c>
      <c r="B557" s="4">
        <f t="shared" si="14"/>
        <v>1941</v>
      </c>
      <c r="C557" s="4">
        <f t="shared" si="15"/>
        <v>1940</v>
      </c>
      <c r="D557" s="4" t="s">
        <v>34</v>
      </c>
      <c r="E557" s="5" t="s">
        <v>24</v>
      </c>
      <c r="F557" s="6" t="s">
        <v>1025</v>
      </c>
      <c r="G557" s="6" t="str">
        <f t="shared" si="13"/>
        <v>South Africa</v>
      </c>
      <c r="H557" s="6" t="s">
        <v>1026</v>
      </c>
      <c r="I557" s="6" t="s">
        <v>1027</v>
      </c>
      <c r="J557" s="6">
        <v>10</v>
      </c>
      <c r="K557" s="6">
        <v>10</v>
      </c>
      <c r="L557" s="6">
        <v>0</v>
      </c>
      <c r="M557" s="6">
        <f t="shared" si="16"/>
        <v>10</v>
      </c>
      <c r="N557" s="6">
        <f t="shared" si="17"/>
        <v>0</v>
      </c>
      <c r="O557" s="7">
        <f t="shared" si="18"/>
        <v>0</v>
      </c>
    </row>
    <row r="558" spans="1:15" ht="13.2" x14ac:dyDescent="0.25">
      <c r="A558" s="3">
        <v>15146</v>
      </c>
      <c r="B558" s="4">
        <f t="shared" si="14"/>
        <v>1941</v>
      </c>
      <c r="C558" s="4">
        <f t="shared" si="15"/>
        <v>1940</v>
      </c>
      <c r="D558" s="4" t="s">
        <v>58</v>
      </c>
      <c r="E558" s="5" t="s">
        <v>24</v>
      </c>
      <c r="F558" s="6" t="s">
        <v>162</v>
      </c>
      <c r="G558" s="6" t="str">
        <f t="shared" si="13"/>
        <v>Romania</v>
      </c>
      <c r="H558" s="6" t="s">
        <v>1004</v>
      </c>
      <c r="I558" s="6" t="s">
        <v>845</v>
      </c>
      <c r="J558" s="6">
        <v>15</v>
      </c>
      <c r="K558" s="6">
        <v>15</v>
      </c>
      <c r="L558" s="6">
        <v>0</v>
      </c>
      <c r="M558" s="6">
        <f t="shared" si="16"/>
        <v>15</v>
      </c>
      <c r="N558" s="6">
        <f t="shared" si="17"/>
        <v>0</v>
      </c>
      <c r="O558" s="7">
        <f t="shared" si="18"/>
        <v>0</v>
      </c>
    </row>
    <row r="559" spans="1:15" ht="13.2" x14ac:dyDescent="0.25">
      <c r="A559" s="3">
        <v>15148</v>
      </c>
      <c r="B559" s="4">
        <f t="shared" si="14"/>
        <v>1941</v>
      </c>
      <c r="C559" s="4">
        <f t="shared" si="15"/>
        <v>1940</v>
      </c>
      <c r="D559" s="4" t="s">
        <v>58</v>
      </c>
      <c r="E559" s="5" t="s">
        <v>24</v>
      </c>
      <c r="F559" s="6" t="s">
        <v>1028</v>
      </c>
      <c r="G559" s="6" t="str">
        <f t="shared" si="13"/>
        <v>Sea of Japan</v>
      </c>
      <c r="H559" s="6" t="s">
        <v>1029</v>
      </c>
      <c r="I559" s="6" t="s">
        <v>1030</v>
      </c>
      <c r="J559" s="6">
        <v>18</v>
      </c>
      <c r="K559" s="6">
        <v>18</v>
      </c>
      <c r="L559" s="6">
        <v>0</v>
      </c>
      <c r="M559" s="6">
        <f t="shared" si="16"/>
        <v>18</v>
      </c>
      <c r="N559" s="6">
        <f t="shared" si="17"/>
        <v>0</v>
      </c>
      <c r="O559" s="7">
        <f t="shared" si="18"/>
        <v>0</v>
      </c>
    </row>
    <row r="560" spans="1:15" ht="13.2" x14ac:dyDescent="0.25">
      <c r="A560" s="3">
        <v>15198</v>
      </c>
      <c r="B560" s="4">
        <f t="shared" si="14"/>
        <v>1941</v>
      </c>
      <c r="C560" s="4">
        <f t="shared" si="15"/>
        <v>1940</v>
      </c>
      <c r="D560" s="4" t="s">
        <v>23</v>
      </c>
      <c r="E560" s="5">
        <v>0.85763888888888884</v>
      </c>
      <c r="F560" s="6" t="s">
        <v>1031</v>
      </c>
      <c r="G560" s="6" t="str">
        <f t="shared" si="13"/>
        <v>Scotland</v>
      </c>
      <c r="H560" s="6" t="s">
        <v>1032</v>
      </c>
      <c r="I560" s="6" t="s">
        <v>1033</v>
      </c>
      <c r="J560" s="6">
        <v>22</v>
      </c>
      <c r="K560" s="6">
        <v>22</v>
      </c>
      <c r="L560" s="6">
        <v>0</v>
      </c>
      <c r="M560" s="6">
        <f t="shared" si="16"/>
        <v>22</v>
      </c>
      <c r="N560" s="6">
        <f t="shared" si="17"/>
        <v>0</v>
      </c>
      <c r="O560" s="7">
        <f t="shared" si="18"/>
        <v>0</v>
      </c>
    </row>
    <row r="561" spans="1:15" ht="13.2" x14ac:dyDescent="0.25">
      <c r="A561" s="3">
        <v>15202</v>
      </c>
      <c r="B561" s="4">
        <f t="shared" si="14"/>
        <v>1941</v>
      </c>
      <c r="C561" s="4">
        <f t="shared" si="15"/>
        <v>1940</v>
      </c>
      <c r="D561" s="4" t="s">
        <v>23</v>
      </c>
      <c r="E561" s="5">
        <v>0.86111111111111116</v>
      </c>
      <c r="F561" s="6" t="s">
        <v>1034</v>
      </c>
      <c r="G561" s="6" t="str">
        <f t="shared" si="13"/>
        <v>Scotland</v>
      </c>
      <c r="H561" s="6" t="s">
        <v>1035</v>
      </c>
      <c r="I561" s="6" t="s">
        <v>1033</v>
      </c>
      <c r="J561" s="6">
        <v>22</v>
      </c>
      <c r="K561" s="6">
        <v>22</v>
      </c>
      <c r="L561" s="6">
        <v>0</v>
      </c>
      <c r="M561" s="6">
        <f t="shared" si="16"/>
        <v>22</v>
      </c>
      <c r="N561" s="6">
        <f t="shared" si="17"/>
        <v>0</v>
      </c>
      <c r="O561" s="7">
        <f t="shared" si="18"/>
        <v>0</v>
      </c>
    </row>
    <row r="562" spans="1:15" ht="13.2" x14ac:dyDescent="0.25">
      <c r="A562" s="3">
        <v>15206</v>
      </c>
      <c r="B562" s="4">
        <f t="shared" si="14"/>
        <v>1941</v>
      </c>
      <c r="C562" s="4">
        <f t="shared" si="15"/>
        <v>1940</v>
      </c>
      <c r="D562" s="4" t="s">
        <v>23</v>
      </c>
      <c r="E562" s="5" t="s">
        <v>24</v>
      </c>
      <c r="F562" s="6" t="s">
        <v>1036</v>
      </c>
      <c r="G562" s="6" t="str">
        <f t="shared" si="13"/>
        <v>Brazil</v>
      </c>
      <c r="H562" s="6" t="s">
        <v>1037</v>
      </c>
      <c r="I562" s="6" t="s">
        <v>1038</v>
      </c>
      <c r="J562" s="6">
        <v>12</v>
      </c>
      <c r="K562" s="6">
        <v>8</v>
      </c>
      <c r="L562" s="6">
        <v>0</v>
      </c>
      <c r="M562" s="6">
        <f t="shared" si="16"/>
        <v>8</v>
      </c>
      <c r="N562" s="6">
        <f t="shared" si="17"/>
        <v>4</v>
      </c>
      <c r="O562" s="7">
        <f t="shared" si="18"/>
        <v>0.33333333333333331</v>
      </c>
    </row>
    <row r="563" spans="1:15" ht="13.2" x14ac:dyDescent="0.25">
      <c r="A563" s="3">
        <v>15220</v>
      </c>
      <c r="B563" s="4">
        <f t="shared" si="14"/>
        <v>1941</v>
      </c>
      <c r="C563" s="4">
        <f t="shared" si="15"/>
        <v>1940</v>
      </c>
      <c r="D563" s="4" t="s">
        <v>15</v>
      </c>
      <c r="E563" s="5" t="s">
        <v>24</v>
      </c>
      <c r="F563" s="6" t="s">
        <v>1039</v>
      </c>
      <c r="G563" s="6" t="str">
        <f t="shared" si="13"/>
        <v>France</v>
      </c>
      <c r="H563" s="6" t="s">
        <v>595</v>
      </c>
      <c r="I563" s="6" t="s">
        <v>1040</v>
      </c>
      <c r="J563" s="6">
        <v>17</v>
      </c>
      <c r="K563" s="6">
        <v>13</v>
      </c>
      <c r="L563" s="6">
        <v>0</v>
      </c>
      <c r="M563" s="6">
        <f t="shared" si="16"/>
        <v>13</v>
      </c>
      <c r="N563" s="6">
        <f t="shared" si="17"/>
        <v>4</v>
      </c>
      <c r="O563" s="7">
        <f t="shared" si="18"/>
        <v>0.23529411764705882</v>
      </c>
    </row>
    <row r="564" spans="1:15" ht="13.2" x14ac:dyDescent="0.25">
      <c r="A564" s="3">
        <v>15220</v>
      </c>
      <c r="B564" s="4">
        <f t="shared" si="14"/>
        <v>1941</v>
      </c>
      <c r="C564" s="4">
        <f t="shared" si="15"/>
        <v>1940</v>
      </c>
      <c r="D564" s="4" t="s">
        <v>15</v>
      </c>
      <c r="E564" s="5" t="s">
        <v>24</v>
      </c>
      <c r="F564" s="6" t="s">
        <v>1041</v>
      </c>
      <c r="G564" s="6" t="str">
        <f t="shared" si="13"/>
        <v>Argyll, Scotland</v>
      </c>
      <c r="H564" s="6" t="s">
        <v>994</v>
      </c>
      <c r="I564" s="6" t="s">
        <v>1042</v>
      </c>
      <c r="J564" s="6">
        <v>10</v>
      </c>
      <c r="K564" s="6">
        <v>10</v>
      </c>
      <c r="L564" s="6">
        <v>0</v>
      </c>
      <c r="M564" s="6">
        <f t="shared" si="16"/>
        <v>10</v>
      </c>
      <c r="N564" s="6">
        <f t="shared" si="17"/>
        <v>0</v>
      </c>
      <c r="O564" s="7">
        <f t="shared" si="18"/>
        <v>0</v>
      </c>
    </row>
    <row r="565" spans="1:15" ht="13.2" x14ac:dyDescent="0.25">
      <c r="A565" s="3">
        <v>15252</v>
      </c>
      <c r="B565" s="4">
        <f t="shared" si="14"/>
        <v>1941</v>
      </c>
      <c r="C565" s="4">
        <f t="shared" si="15"/>
        <v>1940</v>
      </c>
      <c r="D565" s="4" t="s">
        <v>31</v>
      </c>
      <c r="E565" s="5">
        <v>0.7416666666666667</v>
      </c>
      <c r="F565" s="6" t="s">
        <v>1043</v>
      </c>
      <c r="G565" s="6" t="str">
        <f t="shared" si="13"/>
        <v>Puerto Rico</v>
      </c>
      <c r="H565" s="6" t="s">
        <v>859</v>
      </c>
      <c r="I565" s="6" t="s">
        <v>1044</v>
      </c>
      <c r="J565" s="6">
        <v>15</v>
      </c>
      <c r="K565" s="6">
        <v>2</v>
      </c>
      <c r="L565" s="6">
        <v>0</v>
      </c>
      <c r="M565" s="6">
        <f t="shared" si="16"/>
        <v>2</v>
      </c>
      <c r="N565" s="6">
        <f t="shared" si="17"/>
        <v>13</v>
      </c>
      <c r="O565" s="7">
        <f t="shared" si="18"/>
        <v>0.8666666666666667</v>
      </c>
    </row>
    <row r="566" spans="1:15" ht="13.2" x14ac:dyDescent="0.25">
      <c r="A566" s="3">
        <v>15277</v>
      </c>
      <c r="B566" s="4">
        <f t="shared" si="14"/>
        <v>1941</v>
      </c>
      <c r="C566" s="4">
        <f t="shared" si="15"/>
        <v>1940</v>
      </c>
      <c r="D566" s="4" t="s">
        <v>31</v>
      </c>
      <c r="E566" s="5" t="s">
        <v>24</v>
      </c>
      <c r="F566" s="6" t="s">
        <v>118</v>
      </c>
      <c r="G566" s="6" t="s">
        <v>118</v>
      </c>
      <c r="H566" s="6" t="s">
        <v>212</v>
      </c>
      <c r="I566" s="6" t="s">
        <v>1045</v>
      </c>
      <c r="J566" s="6">
        <v>13</v>
      </c>
      <c r="K566" s="6">
        <v>13</v>
      </c>
      <c r="L566" s="6">
        <v>0</v>
      </c>
      <c r="M566" s="6">
        <f t="shared" si="16"/>
        <v>13</v>
      </c>
      <c r="N566" s="6">
        <f t="shared" si="17"/>
        <v>0</v>
      </c>
      <c r="O566" s="7">
        <f t="shared" si="18"/>
        <v>0</v>
      </c>
    </row>
    <row r="567" spans="1:15" ht="13.2" x14ac:dyDescent="0.25">
      <c r="A567" s="3">
        <v>15279</v>
      </c>
      <c r="B567" s="4">
        <f t="shared" si="14"/>
        <v>1941</v>
      </c>
      <c r="C567" s="4">
        <f t="shared" si="15"/>
        <v>1940</v>
      </c>
      <c r="D567" s="4" t="s">
        <v>31</v>
      </c>
      <c r="E567" s="5">
        <v>8.611111111111111E-2</v>
      </c>
      <c r="F567" s="6" t="s">
        <v>1046</v>
      </c>
      <c r="G567" s="6" t="str">
        <f t="shared" ref="G567:G574" si="19">IFERROR(TRIM(RIGHT(F567,LEN(F567)-FIND(",",F567))), F567)</f>
        <v>Minnesota</v>
      </c>
      <c r="H567" s="6" t="s">
        <v>345</v>
      </c>
      <c r="I567" s="6" t="s">
        <v>845</v>
      </c>
      <c r="J567" s="6">
        <v>15</v>
      </c>
      <c r="K567" s="6">
        <v>14</v>
      </c>
      <c r="L567" s="6">
        <v>0</v>
      </c>
      <c r="M567" s="6">
        <f t="shared" si="16"/>
        <v>14</v>
      </c>
      <c r="N567" s="6">
        <f t="shared" si="17"/>
        <v>1</v>
      </c>
      <c r="O567" s="7">
        <f t="shared" si="18"/>
        <v>6.6666666666666666E-2</v>
      </c>
    </row>
    <row r="568" spans="1:15" ht="13.2" x14ac:dyDescent="0.25">
      <c r="A568" s="3">
        <v>15279</v>
      </c>
      <c r="B568" s="4">
        <f t="shared" si="14"/>
        <v>1941</v>
      </c>
      <c r="C568" s="4">
        <f t="shared" si="15"/>
        <v>1940</v>
      </c>
      <c r="D568" s="4" t="s">
        <v>31</v>
      </c>
      <c r="E568" s="5">
        <v>0.92361111111111116</v>
      </c>
      <c r="F568" s="6" t="s">
        <v>1047</v>
      </c>
      <c r="G568" s="6" t="str">
        <f t="shared" si="19"/>
        <v>Ontario, Canada</v>
      </c>
      <c r="H568" s="6" t="s">
        <v>665</v>
      </c>
      <c r="I568" s="6" t="s">
        <v>845</v>
      </c>
      <c r="J568" s="6">
        <v>20</v>
      </c>
      <c r="K568" s="6">
        <v>20</v>
      </c>
      <c r="L568" s="6">
        <v>0</v>
      </c>
      <c r="M568" s="6">
        <f t="shared" si="16"/>
        <v>20</v>
      </c>
      <c r="N568" s="6">
        <f t="shared" si="17"/>
        <v>0</v>
      </c>
      <c r="O568" s="7">
        <f t="shared" si="18"/>
        <v>0</v>
      </c>
    </row>
    <row r="569" spans="1:15" ht="13.2" x14ac:dyDescent="0.25">
      <c r="A569" s="3">
        <v>15321</v>
      </c>
      <c r="B569" s="4">
        <f t="shared" si="14"/>
        <v>1941</v>
      </c>
      <c r="C569" s="4">
        <f t="shared" si="15"/>
        <v>1940</v>
      </c>
      <c r="D569" s="4" t="s">
        <v>72</v>
      </c>
      <c r="E569" s="5" t="s">
        <v>24</v>
      </c>
      <c r="F569" s="6" t="s">
        <v>1048</v>
      </c>
      <c r="G569" s="6" t="str">
        <f t="shared" si="19"/>
        <v>Florida</v>
      </c>
      <c r="H569" s="6" t="s">
        <v>341</v>
      </c>
      <c r="I569" s="6" t="s">
        <v>118</v>
      </c>
      <c r="J569" s="6">
        <v>3</v>
      </c>
      <c r="K569" s="6">
        <v>3</v>
      </c>
      <c r="L569" s="6">
        <v>0</v>
      </c>
      <c r="M569" s="6">
        <f t="shared" si="16"/>
        <v>3</v>
      </c>
      <c r="N569" s="6">
        <f t="shared" si="17"/>
        <v>0</v>
      </c>
      <c r="O569" s="7">
        <f t="shared" si="18"/>
        <v>0</v>
      </c>
    </row>
    <row r="570" spans="1:15" ht="13.2" x14ac:dyDescent="0.25">
      <c r="A570" s="3">
        <v>15357</v>
      </c>
      <c r="B570" s="4">
        <f t="shared" si="14"/>
        <v>1942</v>
      </c>
      <c r="C570" s="4">
        <f t="shared" si="15"/>
        <v>1940</v>
      </c>
      <c r="D570" s="4" t="s">
        <v>132</v>
      </c>
      <c r="E570" s="5">
        <v>0.80763888888888891</v>
      </c>
      <c r="F570" s="6" t="s">
        <v>1049</v>
      </c>
      <c r="G570" s="6" t="str">
        <f t="shared" si="19"/>
        <v>Nevada</v>
      </c>
      <c r="H570" s="6" t="s">
        <v>459</v>
      </c>
      <c r="I570" s="6" t="s">
        <v>845</v>
      </c>
      <c r="J570" s="6">
        <v>22</v>
      </c>
      <c r="K570" s="6">
        <v>22</v>
      </c>
      <c r="L570" s="6">
        <v>0</v>
      </c>
      <c r="M570" s="6">
        <f t="shared" si="16"/>
        <v>22</v>
      </c>
      <c r="N570" s="6">
        <f t="shared" si="17"/>
        <v>0</v>
      </c>
      <c r="O570" s="7">
        <f t="shared" si="18"/>
        <v>0</v>
      </c>
    </row>
    <row r="571" spans="1:15" ht="13.2" x14ac:dyDescent="0.25">
      <c r="A571" s="3">
        <v>15361</v>
      </c>
      <c r="B571" s="4">
        <f t="shared" si="14"/>
        <v>1942</v>
      </c>
      <c r="C571" s="4">
        <f t="shared" si="15"/>
        <v>1940</v>
      </c>
      <c r="D571" s="4" t="s">
        <v>132</v>
      </c>
      <c r="E571" s="5" t="s">
        <v>24</v>
      </c>
      <c r="F571" s="6" t="s">
        <v>1050</v>
      </c>
      <c r="G571" s="6" t="str">
        <f t="shared" si="19"/>
        <v>Indonesia</v>
      </c>
      <c r="H571" s="6" t="s">
        <v>117</v>
      </c>
      <c r="I571" s="6" t="s">
        <v>1051</v>
      </c>
      <c r="J571" s="6">
        <v>11</v>
      </c>
      <c r="K571" s="6">
        <v>11</v>
      </c>
      <c r="L571" s="6">
        <v>0</v>
      </c>
      <c r="M571" s="6">
        <f t="shared" si="16"/>
        <v>11</v>
      </c>
      <c r="N571" s="6">
        <f t="shared" si="17"/>
        <v>0</v>
      </c>
      <c r="O571" s="7">
        <f t="shared" si="18"/>
        <v>0</v>
      </c>
    </row>
    <row r="572" spans="1:15" ht="13.2" x14ac:dyDescent="0.25">
      <c r="A572" s="3">
        <v>15365</v>
      </c>
      <c r="B572" s="4">
        <f t="shared" si="14"/>
        <v>1942</v>
      </c>
      <c r="C572" s="4">
        <f t="shared" si="15"/>
        <v>1940</v>
      </c>
      <c r="D572" s="4" t="s">
        <v>132</v>
      </c>
      <c r="E572" s="5" t="s">
        <v>24</v>
      </c>
      <c r="F572" s="6" t="s">
        <v>1052</v>
      </c>
      <c r="G572" s="6" t="str">
        <f t="shared" si="19"/>
        <v>Borneo</v>
      </c>
      <c r="H572" s="6" t="s">
        <v>990</v>
      </c>
      <c r="I572" s="6" t="s">
        <v>845</v>
      </c>
      <c r="J572" s="6">
        <v>0</v>
      </c>
      <c r="K572" s="6">
        <v>0</v>
      </c>
      <c r="L572" s="6">
        <v>0</v>
      </c>
      <c r="M572" s="6">
        <f t="shared" si="16"/>
        <v>0</v>
      </c>
      <c r="N572" s="6">
        <f t="shared" si="17"/>
        <v>0</v>
      </c>
      <c r="O572" s="7">
        <f t="shared" si="18"/>
        <v>0</v>
      </c>
    </row>
    <row r="573" spans="1:15" ht="13.2" x14ac:dyDescent="0.25">
      <c r="A573" s="3">
        <v>15367</v>
      </c>
      <c r="B573" s="4">
        <f t="shared" si="14"/>
        <v>1942</v>
      </c>
      <c r="C573" s="4">
        <f t="shared" si="15"/>
        <v>1940</v>
      </c>
      <c r="D573" s="4" t="s">
        <v>132</v>
      </c>
      <c r="E573" s="5" t="s">
        <v>24</v>
      </c>
      <c r="F573" s="6" t="s">
        <v>1053</v>
      </c>
      <c r="G573" s="6" t="str">
        <f t="shared" si="19"/>
        <v>Timor</v>
      </c>
      <c r="H573" s="6" t="s">
        <v>990</v>
      </c>
      <c r="I573" s="6" t="s">
        <v>1054</v>
      </c>
      <c r="J573" s="6">
        <v>0</v>
      </c>
      <c r="K573" s="6">
        <v>0</v>
      </c>
      <c r="L573" s="6">
        <v>0</v>
      </c>
      <c r="M573" s="6">
        <f t="shared" si="16"/>
        <v>0</v>
      </c>
      <c r="N573" s="6">
        <f t="shared" si="17"/>
        <v>0</v>
      </c>
      <c r="O573" s="7">
        <f t="shared" si="18"/>
        <v>0</v>
      </c>
    </row>
    <row r="574" spans="1:15" ht="13.2" x14ac:dyDescent="0.25">
      <c r="A574" s="3">
        <v>15371</v>
      </c>
      <c r="B574" s="4">
        <f t="shared" si="14"/>
        <v>1942</v>
      </c>
      <c r="C574" s="4">
        <f t="shared" si="15"/>
        <v>1940</v>
      </c>
      <c r="D574" s="4" t="s">
        <v>132</v>
      </c>
      <c r="E574" s="5" t="s">
        <v>24</v>
      </c>
      <c r="F574" s="6" t="s">
        <v>1055</v>
      </c>
      <c r="G574" s="6" t="str">
        <f t="shared" si="19"/>
        <v>Timor</v>
      </c>
      <c r="H574" s="6" t="s">
        <v>228</v>
      </c>
      <c r="I574" s="6" t="s">
        <v>954</v>
      </c>
      <c r="J574" s="6">
        <v>18</v>
      </c>
      <c r="K574" s="6">
        <v>13</v>
      </c>
      <c r="L574" s="6">
        <v>0</v>
      </c>
      <c r="M574" s="6">
        <f t="shared" si="16"/>
        <v>13</v>
      </c>
      <c r="N574" s="6">
        <f t="shared" si="17"/>
        <v>5</v>
      </c>
      <c r="O574" s="7">
        <f t="shared" si="18"/>
        <v>0.27777777777777779</v>
      </c>
    </row>
    <row r="575" spans="1:15" ht="13.2" x14ac:dyDescent="0.25">
      <c r="A575" s="3">
        <v>15386</v>
      </c>
      <c r="B575" s="4">
        <f t="shared" si="14"/>
        <v>1942</v>
      </c>
      <c r="C575" s="4">
        <f t="shared" si="15"/>
        <v>1940</v>
      </c>
      <c r="D575" s="4" t="s">
        <v>111</v>
      </c>
      <c r="E575" s="5" t="s">
        <v>24</v>
      </c>
      <c r="F575" s="6" t="s">
        <v>118</v>
      </c>
      <c r="G575" s="6" t="s">
        <v>118</v>
      </c>
      <c r="H575" s="6" t="s">
        <v>445</v>
      </c>
      <c r="I575" s="6" t="s">
        <v>707</v>
      </c>
      <c r="J575" s="6">
        <v>0</v>
      </c>
      <c r="K575" s="6">
        <v>0</v>
      </c>
      <c r="L575" s="6">
        <v>0</v>
      </c>
      <c r="M575" s="6">
        <f t="shared" si="16"/>
        <v>0</v>
      </c>
      <c r="N575" s="6">
        <f t="shared" si="17"/>
        <v>0</v>
      </c>
      <c r="O575" s="7">
        <f t="shared" si="18"/>
        <v>0</v>
      </c>
    </row>
    <row r="576" spans="1:15" ht="13.2" x14ac:dyDescent="0.25">
      <c r="A576" s="3">
        <v>15387</v>
      </c>
      <c r="B576" s="4">
        <f t="shared" si="14"/>
        <v>1942</v>
      </c>
      <c r="C576" s="4">
        <f t="shared" si="15"/>
        <v>1940</v>
      </c>
      <c r="D576" s="4" t="s">
        <v>111</v>
      </c>
      <c r="E576" s="5" t="s">
        <v>24</v>
      </c>
      <c r="F576" s="6" t="s">
        <v>1056</v>
      </c>
      <c r="G576" s="6" t="str">
        <f t="shared" ref="G576:G589" si="20">IFERROR(TRIM(RIGHT(F576,LEN(F576)-FIND(",",F576))), F576)</f>
        <v>near Plymouth, England</v>
      </c>
      <c r="H576" s="6" t="s">
        <v>994</v>
      </c>
      <c r="I576" s="6" t="s">
        <v>1057</v>
      </c>
      <c r="J576" s="6">
        <v>9</v>
      </c>
      <c r="K576" s="6">
        <v>9</v>
      </c>
      <c r="L576" s="6">
        <v>0</v>
      </c>
      <c r="M576" s="6">
        <f t="shared" si="16"/>
        <v>9</v>
      </c>
      <c r="N576" s="6">
        <f t="shared" si="17"/>
        <v>0</v>
      </c>
      <c r="O576" s="7">
        <f t="shared" si="18"/>
        <v>0</v>
      </c>
    </row>
    <row r="577" spans="1:15" ht="13.2" x14ac:dyDescent="0.25">
      <c r="A577" s="3">
        <v>15392</v>
      </c>
      <c r="B577" s="4">
        <f t="shared" si="14"/>
        <v>1942</v>
      </c>
      <c r="C577" s="4">
        <f t="shared" si="15"/>
        <v>1940</v>
      </c>
      <c r="D577" s="4" t="s">
        <v>111</v>
      </c>
      <c r="E577" s="5" t="s">
        <v>24</v>
      </c>
      <c r="F577" s="6" t="s">
        <v>1058</v>
      </c>
      <c r="G577" s="6" t="str">
        <f t="shared" si="20"/>
        <v>Brisbane, Australia</v>
      </c>
      <c r="H577" s="6" t="s">
        <v>228</v>
      </c>
      <c r="I577" s="6" t="s">
        <v>1059</v>
      </c>
      <c r="J577" s="6">
        <v>9</v>
      </c>
      <c r="K577" s="6">
        <v>9</v>
      </c>
      <c r="L577" s="6">
        <v>0</v>
      </c>
      <c r="M577" s="6">
        <f t="shared" si="16"/>
        <v>9</v>
      </c>
      <c r="N577" s="6">
        <f t="shared" si="17"/>
        <v>0</v>
      </c>
      <c r="O577" s="7">
        <f t="shared" si="18"/>
        <v>0</v>
      </c>
    </row>
    <row r="578" spans="1:15" ht="13.2" x14ac:dyDescent="0.25">
      <c r="A578" s="3">
        <v>15400</v>
      </c>
      <c r="B578" s="4">
        <f t="shared" si="14"/>
        <v>1942</v>
      </c>
      <c r="C578" s="4">
        <f t="shared" si="15"/>
        <v>1940</v>
      </c>
      <c r="D578" s="4" t="s">
        <v>111</v>
      </c>
      <c r="E578" s="5" t="s">
        <v>24</v>
      </c>
      <c r="F578" s="6" t="s">
        <v>1060</v>
      </c>
      <c r="G578" s="6" t="str">
        <f t="shared" si="20"/>
        <v>Indian Ocean</v>
      </c>
      <c r="H578" s="6" t="s">
        <v>994</v>
      </c>
      <c r="I578" s="6" t="s">
        <v>954</v>
      </c>
      <c r="J578" s="6">
        <v>20</v>
      </c>
      <c r="K578" s="6">
        <v>20</v>
      </c>
      <c r="L578" s="6">
        <v>0</v>
      </c>
      <c r="M578" s="6">
        <f t="shared" si="16"/>
        <v>20</v>
      </c>
      <c r="N578" s="6">
        <f t="shared" si="17"/>
        <v>0</v>
      </c>
      <c r="O578" s="7">
        <f t="shared" si="18"/>
        <v>0</v>
      </c>
    </row>
    <row r="579" spans="1:15" ht="13.2" x14ac:dyDescent="0.25">
      <c r="A579" s="3">
        <v>15403</v>
      </c>
      <c r="B579" s="4">
        <f t="shared" si="14"/>
        <v>1942</v>
      </c>
      <c r="C579" s="4">
        <f t="shared" si="15"/>
        <v>1940</v>
      </c>
      <c r="D579" s="4" t="s">
        <v>34</v>
      </c>
      <c r="E579" s="5" t="s">
        <v>24</v>
      </c>
      <c r="F579" s="6" t="s">
        <v>1061</v>
      </c>
      <c r="G579" s="6" t="str">
        <f t="shared" si="20"/>
        <v>Australia</v>
      </c>
      <c r="H579" s="6" t="s">
        <v>1062</v>
      </c>
      <c r="I579" s="6" t="s">
        <v>1063</v>
      </c>
      <c r="J579" s="6">
        <v>33</v>
      </c>
      <c r="K579" s="6">
        <v>19</v>
      </c>
      <c r="L579" s="6">
        <v>0</v>
      </c>
      <c r="M579" s="6">
        <f t="shared" si="16"/>
        <v>19</v>
      </c>
      <c r="N579" s="6">
        <f t="shared" si="17"/>
        <v>14</v>
      </c>
      <c r="O579" s="7">
        <f t="shared" si="18"/>
        <v>0.42424242424242425</v>
      </c>
    </row>
    <row r="580" spans="1:15" ht="13.2" x14ac:dyDescent="0.25">
      <c r="A580" s="3">
        <v>15403</v>
      </c>
      <c r="B580" s="4">
        <f t="shared" si="14"/>
        <v>1942</v>
      </c>
      <c r="C580" s="4">
        <f t="shared" si="15"/>
        <v>1940</v>
      </c>
      <c r="D580" s="4" t="s">
        <v>34</v>
      </c>
      <c r="E580" s="5" t="s">
        <v>24</v>
      </c>
      <c r="F580" s="6" t="s">
        <v>1064</v>
      </c>
      <c r="G580" s="6" t="str">
        <f t="shared" si="20"/>
        <v>Australia</v>
      </c>
      <c r="H580" s="6" t="s">
        <v>990</v>
      </c>
      <c r="I580" s="6" t="s">
        <v>845</v>
      </c>
      <c r="J580" s="6">
        <v>12</v>
      </c>
      <c r="K580" s="6">
        <v>8</v>
      </c>
      <c r="L580" s="6">
        <v>0</v>
      </c>
      <c r="M580" s="6">
        <f t="shared" si="16"/>
        <v>8</v>
      </c>
      <c r="N580" s="6">
        <f t="shared" si="17"/>
        <v>4</v>
      </c>
      <c r="O580" s="7">
        <f t="shared" si="18"/>
        <v>0.33333333333333331</v>
      </c>
    </row>
    <row r="581" spans="1:15" ht="13.2" x14ac:dyDescent="0.25">
      <c r="A581" s="3">
        <v>15945</v>
      </c>
      <c r="B581" s="4">
        <f t="shared" si="14"/>
        <v>1943</v>
      </c>
      <c r="C581" s="4">
        <f t="shared" si="15"/>
        <v>1940</v>
      </c>
      <c r="D581" s="4" t="s">
        <v>23</v>
      </c>
      <c r="E581" s="5" t="s">
        <v>24</v>
      </c>
      <c r="F581" s="6" t="s">
        <v>981</v>
      </c>
      <c r="G581" s="6" t="str">
        <f t="shared" si="20"/>
        <v>North Sea</v>
      </c>
      <c r="H581" s="6" t="s">
        <v>1065</v>
      </c>
      <c r="I581" s="6" t="s">
        <v>845</v>
      </c>
      <c r="J581" s="6">
        <v>7</v>
      </c>
      <c r="K581" s="6">
        <v>7</v>
      </c>
      <c r="L581" s="6">
        <v>0</v>
      </c>
      <c r="M581" s="6">
        <f t="shared" si="16"/>
        <v>7</v>
      </c>
      <c r="N581" s="6">
        <f t="shared" si="17"/>
        <v>0</v>
      </c>
      <c r="O581" s="7">
        <f t="shared" si="18"/>
        <v>0</v>
      </c>
    </row>
    <row r="582" spans="1:15" ht="13.2" x14ac:dyDescent="0.25">
      <c r="A582" s="3">
        <v>15414</v>
      </c>
      <c r="B582" s="4">
        <f t="shared" si="14"/>
        <v>1942</v>
      </c>
      <c r="C582" s="4">
        <f t="shared" si="15"/>
        <v>1940</v>
      </c>
      <c r="D582" s="4" t="s">
        <v>34</v>
      </c>
      <c r="E582" s="5">
        <v>0.92708333333333337</v>
      </c>
      <c r="F582" s="6" t="s">
        <v>1066</v>
      </c>
      <c r="G582" s="6" t="str">
        <f t="shared" si="20"/>
        <v>China</v>
      </c>
      <c r="H582" s="6" t="s">
        <v>445</v>
      </c>
      <c r="I582" s="6" t="s">
        <v>1067</v>
      </c>
      <c r="J582" s="6">
        <v>17</v>
      </c>
      <c r="K582" s="6">
        <v>13</v>
      </c>
      <c r="L582" s="6">
        <v>0</v>
      </c>
      <c r="M582" s="6">
        <f t="shared" si="16"/>
        <v>13</v>
      </c>
      <c r="N582" s="6">
        <f t="shared" si="17"/>
        <v>4</v>
      </c>
      <c r="O582" s="7">
        <f t="shared" si="18"/>
        <v>0.23529411764705882</v>
      </c>
    </row>
    <row r="583" spans="1:15" ht="13.2" x14ac:dyDescent="0.25">
      <c r="A583" s="3">
        <v>15452</v>
      </c>
      <c r="B583" s="4">
        <f t="shared" si="14"/>
        <v>1942</v>
      </c>
      <c r="C583" s="4">
        <f t="shared" si="15"/>
        <v>1940</v>
      </c>
      <c r="D583" s="4" t="s">
        <v>65</v>
      </c>
      <c r="E583" s="5">
        <v>0.89375000000000004</v>
      </c>
      <c r="F583" s="6" t="s">
        <v>1068</v>
      </c>
      <c r="G583" s="6" t="str">
        <f t="shared" si="20"/>
        <v>Australia</v>
      </c>
      <c r="H583" s="6" t="s">
        <v>1069</v>
      </c>
      <c r="I583" s="6" t="s">
        <v>919</v>
      </c>
      <c r="J583" s="6">
        <v>12</v>
      </c>
      <c r="K583" s="6">
        <v>12</v>
      </c>
      <c r="L583" s="6">
        <v>0</v>
      </c>
      <c r="M583" s="6">
        <f t="shared" si="16"/>
        <v>12</v>
      </c>
      <c r="N583" s="6">
        <f t="shared" si="17"/>
        <v>0</v>
      </c>
      <c r="O583" s="7">
        <f t="shared" si="18"/>
        <v>0</v>
      </c>
    </row>
    <row r="584" spans="1:15" ht="13.2" x14ac:dyDescent="0.25">
      <c r="A584" s="3">
        <v>15462</v>
      </c>
      <c r="B584" s="4">
        <f t="shared" si="14"/>
        <v>1942</v>
      </c>
      <c r="C584" s="4">
        <f t="shared" si="15"/>
        <v>1940</v>
      </c>
      <c r="D584" s="4" t="s">
        <v>55</v>
      </c>
      <c r="E584" s="5">
        <v>0.95833333333333337</v>
      </c>
      <c r="F584" s="6" t="s">
        <v>493</v>
      </c>
      <c r="G584" s="6" t="str">
        <f t="shared" si="20"/>
        <v>Utah</v>
      </c>
      <c r="H584" s="6" t="s">
        <v>592</v>
      </c>
      <c r="I584" s="6" t="s">
        <v>888</v>
      </c>
      <c r="J584" s="6">
        <v>17</v>
      </c>
      <c r="K584" s="6">
        <v>17</v>
      </c>
      <c r="L584" s="6">
        <v>0</v>
      </c>
      <c r="M584" s="6">
        <f t="shared" si="16"/>
        <v>17</v>
      </c>
      <c r="N584" s="6">
        <f t="shared" si="17"/>
        <v>0</v>
      </c>
      <c r="O584" s="7">
        <f t="shared" si="18"/>
        <v>0</v>
      </c>
    </row>
    <row r="585" spans="1:15" ht="13.2" x14ac:dyDescent="0.25">
      <c r="A585" s="3">
        <v>15473</v>
      </c>
      <c r="B585" s="4">
        <f t="shared" si="14"/>
        <v>1942</v>
      </c>
      <c r="C585" s="4">
        <f t="shared" si="15"/>
        <v>1940</v>
      </c>
      <c r="D585" s="4" t="s">
        <v>55</v>
      </c>
      <c r="E585" s="5">
        <v>0.49375000000000002</v>
      </c>
      <c r="F585" s="6" t="s">
        <v>950</v>
      </c>
      <c r="G585" s="6" t="str">
        <f t="shared" si="20"/>
        <v>Montana</v>
      </c>
      <c r="H585" s="6" t="s">
        <v>345</v>
      </c>
      <c r="I585" s="6" t="s">
        <v>1070</v>
      </c>
      <c r="J585" s="6">
        <v>14</v>
      </c>
      <c r="K585" s="6">
        <v>3</v>
      </c>
      <c r="L585" s="6">
        <v>0</v>
      </c>
      <c r="M585" s="6">
        <f t="shared" si="16"/>
        <v>3</v>
      </c>
      <c r="N585" s="6">
        <f t="shared" si="17"/>
        <v>11</v>
      </c>
      <c r="O585" s="7">
        <f t="shared" si="18"/>
        <v>0.7857142857142857</v>
      </c>
    </row>
    <row r="586" spans="1:15" ht="13.2" x14ac:dyDescent="0.25">
      <c r="A586" s="3">
        <v>15523</v>
      </c>
      <c r="B586" s="4">
        <f t="shared" si="14"/>
        <v>1942</v>
      </c>
      <c r="C586" s="4">
        <f t="shared" si="15"/>
        <v>1940</v>
      </c>
      <c r="D586" s="4" t="s">
        <v>19</v>
      </c>
      <c r="E586" s="5">
        <v>0.5</v>
      </c>
      <c r="F586" s="6" t="s">
        <v>1071</v>
      </c>
      <c r="G586" s="6" t="str">
        <f t="shared" si="20"/>
        <v>West Virginia</v>
      </c>
      <c r="H586" s="6" t="s">
        <v>1072</v>
      </c>
      <c r="I586" s="6" t="s">
        <v>1073</v>
      </c>
      <c r="J586" s="6">
        <v>21</v>
      </c>
      <c r="K586" s="6">
        <v>21</v>
      </c>
      <c r="L586" s="6">
        <v>0</v>
      </c>
      <c r="M586" s="6">
        <f t="shared" si="16"/>
        <v>21</v>
      </c>
      <c r="N586" s="6">
        <f t="shared" si="17"/>
        <v>0</v>
      </c>
      <c r="O586" s="7">
        <f t="shared" si="18"/>
        <v>0</v>
      </c>
    </row>
    <row r="587" spans="1:15" ht="13.2" x14ac:dyDescent="0.25">
      <c r="A587" s="3">
        <v>15529</v>
      </c>
      <c r="B587" s="4">
        <f t="shared" si="14"/>
        <v>1942</v>
      </c>
      <c r="C587" s="4">
        <f t="shared" si="15"/>
        <v>1940</v>
      </c>
      <c r="D587" s="4" t="s">
        <v>19</v>
      </c>
      <c r="E587" s="5" t="s">
        <v>24</v>
      </c>
      <c r="F587" s="6" t="s">
        <v>1074</v>
      </c>
      <c r="G587" s="6" t="str">
        <f t="shared" si="20"/>
        <v>Australia</v>
      </c>
      <c r="H587" s="6" t="s">
        <v>117</v>
      </c>
      <c r="I587" s="6" t="s">
        <v>1051</v>
      </c>
      <c r="J587" s="6">
        <v>10</v>
      </c>
      <c r="K587" s="6">
        <v>10</v>
      </c>
      <c r="L587" s="6">
        <v>0</v>
      </c>
      <c r="M587" s="6">
        <f t="shared" si="16"/>
        <v>10</v>
      </c>
      <c r="N587" s="6">
        <f t="shared" si="17"/>
        <v>0</v>
      </c>
      <c r="O587" s="7">
        <f t="shared" si="18"/>
        <v>0</v>
      </c>
    </row>
    <row r="588" spans="1:15" ht="13.2" x14ac:dyDescent="0.25">
      <c r="A588" s="3">
        <v>15542</v>
      </c>
      <c r="B588" s="4">
        <f t="shared" si="14"/>
        <v>1942</v>
      </c>
      <c r="C588" s="4">
        <f t="shared" si="15"/>
        <v>1940</v>
      </c>
      <c r="D588" s="4" t="s">
        <v>19</v>
      </c>
      <c r="E588" s="5" t="s">
        <v>24</v>
      </c>
      <c r="F588" s="6" t="s">
        <v>1075</v>
      </c>
      <c r="G588" s="6" t="str">
        <f t="shared" si="20"/>
        <v>England</v>
      </c>
      <c r="H588" s="6" t="s">
        <v>1035</v>
      </c>
      <c r="I588" s="6" t="s">
        <v>1051</v>
      </c>
      <c r="J588" s="6">
        <v>13</v>
      </c>
      <c r="K588" s="6">
        <v>13</v>
      </c>
      <c r="L588" s="6">
        <v>0</v>
      </c>
      <c r="M588" s="6">
        <f t="shared" si="16"/>
        <v>13</v>
      </c>
      <c r="N588" s="6">
        <f t="shared" si="17"/>
        <v>0</v>
      </c>
      <c r="O588" s="7">
        <f t="shared" si="18"/>
        <v>0</v>
      </c>
    </row>
    <row r="589" spans="1:15" ht="13.2" x14ac:dyDescent="0.25">
      <c r="A589" s="3">
        <v>15566</v>
      </c>
      <c r="B589" s="4">
        <f t="shared" si="14"/>
        <v>1942</v>
      </c>
      <c r="C589" s="4">
        <f t="shared" si="15"/>
        <v>1940</v>
      </c>
      <c r="D589" s="4" t="s">
        <v>23</v>
      </c>
      <c r="E589" s="5" t="s">
        <v>24</v>
      </c>
      <c r="F589" s="6" t="s">
        <v>234</v>
      </c>
      <c r="G589" s="6" t="str">
        <f t="shared" si="20"/>
        <v>Algeria</v>
      </c>
      <c r="H589" s="6" t="s">
        <v>595</v>
      </c>
      <c r="I589" s="6" t="s">
        <v>1076</v>
      </c>
      <c r="J589" s="6">
        <v>0</v>
      </c>
      <c r="K589" s="6">
        <v>4</v>
      </c>
      <c r="L589" s="6">
        <v>0</v>
      </c>
      <c r="M589" s="6">
        <f t="shared" si="16"/>
        <v>4</v>
      </c>
      <c r="N589" s="6">
        <f t="shared" si="17"/>
        <v>0</v>
      </c>
      <c r="O589" s="7">
        <f t="shared" si="18"/>
        <v>0</v>
      </c>
    </row>
    <row r="590" spans="1:15" ht="13.2" x14ac:dyDescent="0.25">
      <c r="A590" s="3">
        <v>15574</v>
      </c>
      <c r="B590" s="4">
        <f t="shared" si="14"/>
        <v>1942</v>
      </c>
      <c r="C590" s="4">
        <f t="shared" si="15"/>
        <v>1940</v>
      </c>
      <c r="D590" s="4" t="s">
        <v>23</v>
      </c>
      <c r="E590" s="5" t="s">
        <v>24</v>
      </c>
      <c r="F590" s="6" t="s">
        <v>118</v>
      </c>
      <c r="G590" s="6" t="s">
        <v>118</v>
      </c>
      <c r="H590" s="6" t="s">
        <v>212</v>
      </c>
      <c r="I590" s="6" t="s">
        <v>1077</v>
      </c>
      <c r="J590" s="6">
        <v>4</v>
      </c>
      <c r="K590" s="6">
        <v>4</v>
      </c>
      <c r="L590" s="6">
        <v>0</v>
      </c>
      <c r="M590" s="6">
        <f t="shared" si="16"/>
        <v>4</v>
      </c>
      <c r="N590" s="6">
        <f t="shared" si="17"/>
        <v>0</v>
      </c>
      <c r="O590" s="7">
        <f t="shared" si="18"/>
        <v>0</v>
      </c>
    </row>
    <row r="591" spans="1:15" ht="13.2" x14ac:dyDescent="0.25">
      <c r="A591" s="3">
        <v>15575</v>
      </c>
      <c r="B591" s="4">
        <f t="shared" si="14"/>
        <v>1942</v>
      </c>
      <c r="C591" s="4">
        <f t="shared" si="15"/>
        <v>1940</v>
      </c>
      <c r="D591" s="4" t="s">
        <v>23</v>
      </c>
      <c r="E591" s="5" t="s">
        <v>24</v>
      </c>
      <c r="F591" s="6" t="s">
        <v>1078</v>
      </c>
      <c r="G591" s="6" t="str">
        <f t="shared" ref="G591:G597" si="21">IFERROR(TRIM(RIGHT(F591,LEN(F591)-FIND(",",F591))), F591)</f>
        <v>Trinidad</v>
      </c>
      <c r="H591" s="6" t="s">
        <v>178</v>
      </c>
      <c r="I591" s="6" t="s">
        <v>919</v>
      </c>
      <c r="J591" s="6">
        <v>13</v>
      </c>
      <c r="K591" s="6">
        <v>13</v>
      </c>
      <c r="L591" s="6">
        <v>0</v>
      </c>
      <c r="M591" s="6">
        <f t="shared" si="16"/>
        <v>13</v>
      </c>
      <c r="N591" s="6">
        <f t="shared" si="17"/>
        <v>0</v>
      </c>
      <c r="O591" s="7">
        <f t="shared" si="18"/>
        <v>0</v>
      </c>
    </row>
    <row r="592" spans="1:15" ht="13.2" x14ac:dyDescent="0.25">
      <c r="A592" s="3">
        <v>15576</v>
      </c>
      <c r="B592" s="4">
        <f t="shared" si="14"/>
        <v>1942</v>
      </c>
      <c r="C592" s="4">
        <f t="shared" si="15"/>
        <v>1940</v>
      </c>
      <c r="D592" s="4" t="s">
        <v>23</v>
      </c>
      <c r="E592" s="5" t="s">
        <v>24</v>
      </c>
      <c r="F592" s="6" t="s">
        <v>1079</v>
      </c>
      <c r="G592" s="6" t="str">
        <f t="shared" si="21"/>
        <v>England</v>
      </c>
      <c r="H592" s="6" t="s">
        <v>1035</v>
      </c>
      <c r="I592" s="6" t="s">
        <v>1080</v>
      </c>
      <c r="J592" s="6">
        <v>14</v>
      </c>
      <c r="K592" s="6">
        <v>13</v>
      </c>
      <c r="L592" s="6">
        <v>0</v>
      </c>
      <c r="M592" s="6">
        <f t="shared" si="16"/>
        <v>13</v>
      </c>
      <c r="N592" s="6">
        <f t="shared" si="17"/>
        <v>1</v>
      </c>
      <c r="O592" s="7">
        <f t="shared" si="18"/>
        <v>7.1428571428571425E-2</v>
      </c>
    </row>
    <row r="593" spans="1:15" ht="13.2" x14ac:dyDescent="0.25">
      <c r="A593" s="3">
        <v>15578</v>
      </c>
      <c r="B593" s="4">
        <f t="shared" si="14"/>
        <v>1942</v>
      </c>
      <c r="C593" s="4">
        <f t="shared" si="15"/>
        <v>1940</v>
      </c>
      <c r="D593" s="4" t="s">
        <v>23</v>
      </c>
      <c r="E593" s="5">
        <v>0.58333333333333337</v>
      </c>
      <c r="F593" s="6" t="s">
        <v>1081</v>
      </c>
      <c r="G593" s="6" t="str">
        <f t="shared" si="21"/>
        <v>Scotland</v>
      </c>
      <c r="H593" s="6" t="s">
        <v>1035</v>
      </c>
      <c r="I593" s="6" t="s">
        <v>1082</v>
      </c>
      <c r="J593" s="6">
        <v>14</v>
      </c>
      <c r="K593" s="6">
        <v>13</v>
      </c>
      <c r="L593" s="6">
        <v>0</v>
      </c>
      <c r="M593" s="6">
        <f t="shared" si="16"/>
        <v>13</v>
      </c>
      <c r="N593" s="6">
        <f t="shared" si="17"/>
        <v>1</v>
      </c>
      <c r="O593" s="7">
        <f t="shared" si="18"/>
        <v>7.1428571428571425E-2</v>
      </c>
    </row>
    <row r="594" spans="1:15" ht="13.2" x14ac:dyDescent="0.25">
      <c r="A594" s="3">
        <v>15611</v>
      </c>
      <c r="B594" s="4">
        <f t="shared" si="14"/>
        <v>1942</v>
      </c>
      <c r="C594" s="4">
        <f t="shared" si="15"/>
        <v>1940</v>
      </c>
      <c r="D594" s="4" t="s">
        <v>15</v>
      </c>
      <c r="E594" s="5" t="s">
        <v>24</v>
      </c>
      <c r="F594" s="6" t="s">
        <v>1083</v>
      </c>
      <c r="G594" s="6" t="str">
        <f t="shared" si="21"/>
        <v>Algeria</v>
      </c>
      <c r="H594" s="6" t="s">
        <v>595</v>
      </c>
      <c r="I594" s="6" t="s">
        <v>1084</v>
      </c>
      <c r="J594" s="6">
        <v>25</v>
      </c>
      <c r="K594" s="6">
        <v>25</v>
      </c>
      <c r="L594" s="6">
        <v>0</v>
      </c>
      <c r="M594" s="6">
        <f t="shared" si="16"/>
        <v>25</v>
      </c>
      <c r="N594" s="6">
        <f t="shared" si="17"/>
        <v>0</v>
      </c>
      <c r="O594" s="7">
        <f t="shared" si="18"/>
        <v>0</v>
      </c>
    </row>
    <row r="595" spans="1:15" ht="13.2" x14ac:dyDescent="0.25">
      <c r="A595" s="3">
        <v>15615</v>
      </c>
      <c r="B595" s="4">
        <f t="shared" si="14"/>
        <v>1942</v>
      </c>
      <c r="C595" s="4">
        <f t="shared" si="15"/>
        <v>1940</v>
      </c>
      <c r="D595" s="4" t="s">
        <v>31</v>
      </c>
      <c r="E595" s="5" t="s">
        <v>24</v>
      </c>
      <c r="F595" s="6" t="s">
        <v>1066</v>
      </c>
      <c r="G595" s="6" t="str">
        <f t="shared" si="21"/>
        <v>China</v>
      </c>
      <c r="H595" s="6" t="s">
        <v>445</v>
      </c>
      <c r="I595" s="6" t="s">
        <v>1085</v>
      </c>
      <c r="J595" s="6">
        <v>0</v>
      </c>
      <c r="K595" s="6">
        <v>0</v>
      </c>
      <c r="L595" s="6">
        <v>0</v>
      </c>
      <c r="M595" s="6">
        <f t="shared" si="16"/>
        <v>0</v>
      </c>
      <c r="N595" s="6">
        <f t="shared" si="17"/>
        <v>0</v>
      </c>
      <c r="O595" s="7">
        <f t="shared" si="18"/>
        <v>0</v>
      </c>
    </row>
    <row r="596" spans="1:15" ht="13.2" x14ac:dyDescent="0.25">
      <c r="A596" s="3">
        <v>15615</v>
      </c>
      <c r="B596" s="4">
        <f t="shared" si="14"/>
        <v>1942</v>
      </c>
      <c r="C596" s="4">
        <f t="shared" si="15"/>
        <v>1940</v>
      </c>
      <c r="D596" s="4" t="s">
        <v>31</v>
      </c>
      <c r="E596" s="5">
        <v>0.39583333333333331</v>
      </c>
      <c r="F596" s="6" t="s">
        <v>1086</v>
      </c>
      <c r="G596" s="6" t="str">
        <f t="shared" si="21"/>
        <v>Puerto Rico</v>
      </c>
      <c r="H596" s="6" t="s">
        <v>1072</v>
      </c>
      <c r="I596" s="6" t="s">
        <v>1087</v>
      </c>
      <c r="J596" s="6">
        <v>22</v>
      </c>
      <c r="K596" s="6">
        <v>22</v>
      </c>
      <c r="L596" s="6">
        <v>0</v>
      </c>
      <c r="M596" s="6">
        <f t="shared" si="16"/>
        <v>22</v>
      </c>
      <c r="N596" s="6">
        <f t="shared" si="17"/>
        <v>0</v>
      </c>
      <c r="O596" s="7">
        <f t="shared" si="18"/>
        <v>0</v>
      </c>
    </row>
    <row r="597" spans="1:15" ht="13.2" x14ac:dyDescent="0.25">
      <c r="A597" s="3">
        <v>15617</v>
      </c>
      <c r="B597" s="4">
        <f t="shared" si="14"/>
        <v>1942</v>
      </c>
      <c r="C597" s="4">
        <f t="shared" si="15"/>
        <v>1940</v>
      </c>
      <c r="D597" s="4" t="s">
        <v>31</v>
      </c>
      <c r="E597" s="5">
        <v>0.79513888888888884</v>
      </c>
      <c r="F597" s="6" t="s">
        <v>1088</v>
      </c>
      <c r="G597" s="6" t="str">
        <f t="shared" si="21"/>
        <v>Newfoundland</v>
      </c>
      <c r="H597" s="6" t="s">
        <v>1089</v>
      </c>
      <c r="I597" s="6" t="s">
        <v>1090</v>
      </c>
      <c r="J597" s="6">
        <v>37</v>
      </c>
      <c r="K597" s="6">
        <v>11</v>
      </c>
      <c r="L597" s="6">
        <v>0</v>
      </c>
      <c r="M597" s="6">
        <f t="shared" si="16"/>
        <v>11</v>
      </c>
      <c r="N597" s="6">
        <f t="shared" si="17"/>
        <v>26</v>
      </c>
      <c r="O597" s="7">
        <f t="shared" si="18"/>
        <v>0.70270270270270274</v>
      </c>
    </row>
    <row r="598" spans="1:15" ht="13.2" x14ac:dyDescent="0.25">
      <c r="A598" s="3">
        <v>15636</v>
      </c>
      <c r="B598" s="4">
        <f t="shared" si="14"/>
        <v>1942</v>
      </c>
      <c r="C598" s="4">
        <f t="shared" si="15"/>
        <v>1940</v>
      </c>
      <c r="D598" s="4" t="s">
        <v>31</v>
      </c>
      <c r="E598" s="5" t="s">
        <v>24</v>
      </c>
      <c r="F598" s="6" t="s">
        <v>118</v>
      </c>
      <c r="G598" s="6" t="s">
        <v>118</v>
      </c>
      <c r="H598" s="6" t="s">
        <v>212</v>
      </c>
      <c r="I598" s="6" t="s">
        <v>671</v>
      </c>
      <c r="J598" s="6">
        <v>17</v>
      </c>
      <c r="K598" s="6">
        <v>17</v>
      </c>
      <c r="L598" s="6">
        <v>0</v>
      </c>
      <c r="M598" s="6">
        <f t="shared" si="16"/>
        <v>17</v>
      </c>
      <c r="N598" s="6">
        <f t="shared" si="17"/>
        <v>0</v>
      </c>
      <c r="O598" s="7">
        <f t="shared" si="18"/>
        <v>0</v>
      </c>
    </row>
    <row r="599" spans="1:15" ht="13.2" x14ac:dyDescent="0.25">
      <c r="A599" s="3">
        <v>15637</v>
      </c>
      <c r="B599" s="4">
        <f t="shared" si="14"/>
        <v>1942</v>
      </c>
      <c r="C599" s="4">
        <f t="shared" si="15"/>
        <v>1940</v>
      </c>
      <c r="D599" s="4" t="s">
        <v>31</v>
      </c>
      <c r="E599" s="5">
        <v>0.71875</v>
      </c>
      <c r="F599" s="6" t="s">
        <v>1091</v>
      </c>
      <c r="G599" s="6" t="str">
        <f t="shared" ref="G599:G705" si="22">IFERROR(TRIM(RIGHT(F599,LEN(F599)-FIND(",",F599))), F599)</f>
        <v>California</v>
      </c>
      <c r="H599" s="6" t="s">
        <v>1092</v>
      </c>
      <c r="I599" s="6" t="s">
        <v>1093</v>
      </c>
      <c r="J599" s="6">
        <v>13</v>
      </c>
      <c r="K599" s="6">
        <v>12</v>
      </c>
      <c r="L599" s="6">
        <v>0</v>
      </c>
      <c r="M599" s="6">
        <f t="shared" si="16"/>
        <v>12</v>
      </c>
      <c r="N599" s="6">
        <f t="shared" si="17"/>
        <v>1</v>
      </c>
      <c r="O599" s="7">
        <f t="shared" si="18"/>
        <v>7.6923076923076927E-2</v>
      </c>
    </row>
    <row r="600" spans="1:15" ht="13.2" x14ac:dyDescent="0.25">
      <c r="A600" s="3">
        <v>15644</v>
      </c>
      <c r="B600" s="4">
        <f t="shared" si="14"/>
        <v>1942</v>
      </c>
      <c r="C600" s="4">
        <f t="shared" si="15"/>
        <v>1940</v>
      </c>
      <c r="D600" s="4" t="s">
        <v>31</v>
      </c>
      <c r="E600" s="5" t="s">
        <v>24</v>
      </c>
      <c r="F600" s="6" t="s">
        <v>1094</v>
      </c>
      <c r="G600" s="6" t="str">
        <f t="shared" si="22"/>
        <v>Norway</v>
      </c>
      <c r="H600" s="6" t="s">
        <v>1035</v>
      </c>
      <c r="I600" s="6" t="s">
        <v>1095</v>
      </c>
      <c r="J600" s="6">
        <v>10</v>
      </c>
      <c r="K600" s="6">
        <v>10</v>
      </c>
      <c r="L600" s="6">
        <v>0</v>
      </c>
      <c r="M600" s="6">
        <f t="shared" si="16"/>
        <v>10</v>
      </c>
      <c r="N600" s="6">
        <f t="shared" si="17"/>
        <v>0</v>
      </c>
      <c r="O600" s="7">
        <f t="shared" si="18"/>
        <v>0</v>
      </c>
    </row>
    <row r="601" spans="1:15" ht="13.2" x14ac:dyDescent="0.25">
      <c r="A601" s="3">
        <v>15690</v>
      </c>
      <c r="B601" s="4">
        <f t="shared" si="14"/>
        <v>1942</v>
      </c>
      <c r="C601" s="4">
        <f t="shared" si="15"/>
        <v>1940</v>
      </c>
      <c r="D601" s="4" t="s">
        <v>72</v>
      </c>
      <c r="E601" s="5">
        <v>5.6944444444444443E-2</v>
      </c>
      <c r="F601" s="6" t="s">
        <v>1096</v>
      </c>
      <c r="G601" s="6" t="str">
        <f t="shared" si="22"/>
        <v>Utah</v>
      </c>
      <c r="H601" s="6" t="s">
        <v>1097</v>
      </c>
      <c r="I601" s="6" t="s">
        <v>814</v>
      </c>
      <c r="J601" s="6">
        <v>19</v>
      </c>
      <c r="K601" s="6">
        <v>17</v>
      </c>
      <c r="L601" s="6">
        <v>0</v>
      </c>
      <c r="M601" s="6">
        <f t="shared" si="16"/>
        <v>17</v>
      </c>
      <c r="N601" s="6">
        <f t="shared" si="17"/>
        <v>2</v>
      </c>
      <c r="O601" s="7">
        <f t="shared" si="18"/>
        <v>0.10526315789473684</v>
      </c>
    </row>
    <row r="602" spans="1:15" ht="13.2" x14ac:dyDescent="0.25">
      <c r="A602" s="3">
        <v>15694</v>
      </c>
      <c r="B602" s="4">
        <f t="shared" si="14"/>
        <v>1942</v>
      </c>
      <c r="C602" s="4">
        <f t="shared" si="15"/>
        <v>1940</v>
      </c>
      <c r="D602" s="4" t="s">
        <v>72</v>
      </c>
      <c r="E602" s="5" t="s">
        <v>24</v>
      </c>
      <c r="F602" s="6" t="s">
        <v>1098</v>
      </c>
      <c r="G602" s="6" t="str">
        <f t="shared" si="22"/>
        <v>Vienna</v>
      </c>
      <c r="H602" s="6" t="s">
        <v>1099</v>
      </c>
      <c r="I602" s="6" t="s">
        <v>671</v>
      </c>
      <c r="J602" s="6">
        <v>16</v>
      </c>
      <c r="K602" s="6">
        <v>2</v>
      </c>
      <c r="L602" s="6">
        <v>0</v>
      </c>
      <c r="M602" s="6">
        <f t="shared" si="16"/>
        <v>2</v>
      </c>
      <c r="N602" s="6">
        <f t="shared" si="17"/>
        <v>14</v>
      </c>
      <c r="O602" s="7">
        <f t="shared" si="18"/>
        <v>0.875</v>
      </c>
    </row>
    <row r="603" spans="1:15" ht="13.2" x14ac:dyDescent="0.25">
      <c r="A603" s="3">
        <v>15715</v>
      </c>
      <c r="B603" s="4">
        <f t="shared" si="14"/>
        <v>1943</v>
      </c>
      <c r="C603" s="4">
        <f t="shared" si="15"/>
        <v>1940</v>
      </c>
      <c r="D603" s="4" t="s">
        <v>132</v>
      </c>
      <c r="E603" s="5" t="s">
        <v>24</v>
      </c>
      <c r="F603" s="6" t="s">
        <v>1100</v>
      </c>
      <c r="G603" s="6" t="str">
        <f t="shared" si="22"/>
        <v>Lisbon, Portugal</v>
      </c>
      <c r="H603" s="6" t="s">
        <v>994</v>
      </c>
      <c r="I603" s="6" t="s">
        <v>1101</v>
      </c>
      <c r="J603" s="6">
        <v>13</v>
      </c>
      <c r="K603" s="6">
        <v>13</v>
      </c>
      <c r="L603" s="6">
        <v>0</v>
      </c>
      <c r="M603" s="6">
        <f t="shared" si="16"/>
        <v>13</v>
      </c>
      <c r="N603" s="6">
        <f t="shared" si="17"/>
        <v>0</v>
      </c>
      <c r="O603" s="7">
        <f t="shared" si="18"/>
        <v>0</v>
      </c>
    </row>
    <row r="604" spans="1:15" ht="13.2" x14ac:dyDescent="0.25">
      <c r="A604" s="3">
        <v>15721</v>
      </c>
      <c r="B604" s="4">
        <f t="shared" si="14"/>
        <v>1943</v>
      </c>
      <c r="C604" s="4">
        <f t="shared" si="15"/>
        <v>1940</v>
      </c>
      <c r="D604" s="4" t="s">
        <v>132</v>
      </c>
      <c r="E604" s="5" t="s">
        <v>24</v>
      </c>
      <c r="F604" s="6" t="s">
        <v>1102</v>
      </c>
      <c r="G604" s="6" t="str">
        <f t="shared" si="22"/>
        <v>Dutch Guyana</v>
      </c>
      <c r="H604" s="6" t="s">
        <v>1072</v>
      </c>
      <c r="I604" s="6" t="s">
        <v>1103</v>
      </c>
      <c r="J604" s="6">
        <v>35</v>
      </c>
      <c r="K604" s="6">
        <v>35</v>
      </c>
      <c r="L604" s="6">
        <v>0</v>
      </c>
      <c r="M604" s="6">
        <f t="shared" si="16"/>
        <v>35</v>
      </c>
      <c r="N604" s="6">
        <f t="shared" si="17"/>
        <v>0</v>
      </c>
      <c r="O604" s="7">
        <f t="shared" si="18"/>
        <v>0</v>
      </c>
    </row>
    <row r="605" spans="1:15" ht="13.2" x14ac:dyDescent="0.25">
      <c r="A605" s="3">
        <v>15724</v>
      </c>
      <c r="B605" s="4">
        <f t="shared" si="14"/>
        <v>1943</v>
      </c>
      <c r="C605" s="4">
        <f t="shared" si="15"/>
        <v>1940</v>
      </c>
      <c r="D605" s="4" t="s">
        <v>132</v>
      </c>
      <c r="E605" s="5">
        <v>0.95833333333333337</v>
      </c>
      <c r="F605" s="6" t="s">
        <v>1104</v>
      </c>
      <c r="G605" s="6" t="str">
        <f t="shared" si="22"/>
        <v>AtlantiOcean</v>
      </c>
      <c r="H605" s="6" t="s">
        <v>1072</v>
      </c>
      <c r="I605" s="6" t="s">
        <v>1105</v>
      </c>
      <c r="J605" s="6">
        <v>26</v>
      </c>
      <c r="K605" s="6">
        <v>26</v>
      </c>
      <c r="L605" s="6">
        <v>0</v>
      </c>
      <c r="M605" s="6">
        <f t="shared" si="16"/>
        <v>26</v>
      </c>
      <c r="N605" s="6">
        <f t="shared" si="17"/>
        <v>0</v>
      </c>
      <c r="O605" s="7">
        <f t="shared" si="18"/>
        <v>0</v>
      </c>
    </row>
    <row r="606" spans="1:15" ht="13.2" x14ac:dyDescent="0.25">
      <c r="A606" s="3">
        <v>15727</v>
      </c>
      <c r="B606" s="4">
        <f t="shared" si="14"/>
        <v>1943</v>
      </c>
      <c r="C606" s="4">
        <f t="shared" si="15"/>
        <v>1940</v>
      </c>
      <c r="D606" s="4" t="s">
        <v>132</v>
      </c>
      <c r="E606" s="5">
        <v>0.3125</v>
      </c>
      <c r="F606" s="6" t="s">
        <v>1106</v>
      </c>
      <c r="G606" s="6" t="str">
        <f t="shared" si="22"/>
        <v>California</v>
      </c>
      <c r="H606" s="6" t="s">
        <v>859</v>
      </c>
      <c r="I606" s="6" t="s">
        <v>910</v>
      </c>
      <c r="J606" s="6">
        <v>19</v>
      </c>
      <c r="K606" s="6">
        <v>19</v>
      </c>
      <c r="L606" s="6">
        <v>0</v>
      </c>
      <c r="M606" s="6">
        <f t="shared" si="16"/>
        <v>19</v>
      </c>
      <c r="N606" s="6">
        <f t="shared" si="17"/>
        <v>0</v>
      </c>
      <c r="O606" s="7">
        <f t="shared" si="18"/>
        <v>0</v>
      </c>
    </row>
    <row r="607" spans="1:15" ht="13.2" x14ac:dyDescent="0.25">
      <c r="A607" s="3">
        <v>15728</v>
      </c>
      <c r="B607" s="4">
        <f t="shared" si="14"/>
        <v>1943</v>
      </c>
      <c r="C607" s="4">
        <f t="shared" si="15"/>
        <v>1940</v>
      </c>
      <c r="D607" s="4" t="s">
        <v>132</v>
      </c>
      <c r="E607" s="5">
        <v>0.63541666666666663</v>
      </c>
      <c r="F607" s="6" t="s">
        <v>1107</v>
      </c>
      <c r="G607" s="6" t="str">
        <f t="shared" si="22"/>
        <v>Peru</v>
      </c>
      <c r="H607" s="6" t="s">
        <v>622</v>
      </c>
      <c r="I607" s="6" t="s">
        <v>814</v>
      </c>
      <c r="J607" s="6">
        <v>15</v>
      </c>
      <c r="K607" s="6">
        <v>14</v>
      </c>
      <c r="L607" s="6">
        <v>0</v>
      </c>
      <c r="M607" s="6">
        <f t="shared" si="16"/>
        <v>14</v>
      </c>
      <c r="N607" s="6">
        <f t="shared" si="17"/>
        <v>1</v>
      </c>
      <c r="O607" s="7">
        <f t="shared" si="18"/>
        <v>6.6666666666666666E-2</v>
      </c>
    </row>
    <row r="608" spans="1:15" ht="13.2" x14ac:dyDescent="0.25">
      <c r="A608" s="3">
        <v>15746</v>
      </c>
      <c r="B608" s="4">
        <f t="shared" si="14"/>
        <v>1943</v>
      </c>
      <c r="C608" s="4">
        <f t="shared" si="15"/>
        <v>1940</v>
      </c>
      <c r="D608" s="4" t="s">
        <v>111</v>
      </c>
      <c r="E608" s="5" t="s">
        <v>24</v>
      </c>
      <c r="F608" s="6" t="s">
        <v>1108</v>
      </c>
      <c r="G608" s="6" t="str">
        <f t="shared" si="22"/>
        <v>Newfoundland</v>
      </c>
      <c r="H608" s="6" t="s">
        <v>994</v>
      </c>
      <c r="I608" s="6" t="s">
        <v>1109</v>
      </c>
      <c r="J608" s="6">
        <v>21</v>
      </c>
      <c r="K608" s="6">
        <v>19</v>
      </c>
      <c r="L608" s="6">
        <v>0</v>
      </c>
      <c r="M608" s="6">
        <f t="shared" si="16"/>
        <v>19</v>
      </c>
      <c r="N608" s="6">
        <f t="shared" si="17"/>
        <v>2</v>
      </c>
      <c r="O608" s="7">
        <f t="shared" si="18"/>
        <v>9.5238095238095233E-2</v>
      </c>
    </row>
    <row r="609" spans="1:15" ht="13.2" x14ac:dyDescent="0.25">
      <c r="A609" s="3">
        <v>15755</v>
      </c>
      <c r="B609" s="4">
        <f t="shared" si="14"/>
        <v>1943</v>
      </c>
      <c r="C609" s="4">
        <f t="shared" si="15"/>
        <v>1940</v>
      </c>
      <c r="D609" s="4" t="s">
        <v>111</v>
      </c>
      <c r="E609" s="5">
        <v>0.52083333333333337</v>
      </c>
      <c r="F609" s="6" t="s">
        <v>1110</v>
      </c>
      <c r="G609" s="6" t="str">
        <f t="shared" si="22"/>
        <v>Washington</v>
      </c>
      <c r="H609" s="6" t="s">
        <v>1111</v>
      </c>
      <c r="I609" s="6" t="s">
        <v>1112</v>
      </c>
      <c r="J609" s="6">
        <v>10</v>
      </c>
      <c r="K609" s="6">
        <v>10</v>
      </c>
      <c r="L609" s="6">
        <v>20</v>
      </c>
      <c r="M609" s="6">
        <f t="shared" si="16"/>
        <v>30</v>
      </c>
      <c r="N609" s="6">
        <f t="shared" si="17"/>
        <v>0</v>
      </c>
      <c r="O609" s="7">
        <f t="shared" si="18"/>
        <v>0</v>
      </c>
    </row>
    <row r="610" spans="1:15" ht="13.2" x14ac:dyDescent="0.25">
      <c r="A610" s="3">
        <v>15759</v>
      </c>
      <c r="B610" s="4">
        <f t="shared" si="14"/>
        <v>1943</v>
      </c>
      <c r="C610" s="4">
        <f t="shared" si="15"/>
        <v>1940</v>
      </c>
      <c r="D610" s="4" t="s">
        <v>111</v>
      </c>
      <c r="E610" s="5">
        <v>0.28263888888888888</v>
      </c>
      <c r="F610" s="6" t="s">
        <v>1113</v>
      </c>
      <c r="G610" s="6" t="str">
        <f t="shared" si="22"/>
        <v>Portugal</v>
      </c>
      <c r="H610" s="6" t="s">
        <v>859</v>
      </c>
      <c r="I610" s="6" t="s">
        <v>1114</v>
      </c>
      <c r="J610" s="6">
        <v>39</v>
      </c>
      <c r="K610" s="6">
        <v>25</v>
      </c>
      <c r="L610" s="6">
        <v>0</v>
      </c>
      <c r="M610" s="6">
        <f t="shared" si="16"/>
        <v>25</v>
      </c>
      <c r="N610" s="6">
        <f t="shared" si="17"/>
        <v>14</v>
      </c>
      <c r="O610" s="7">
        <f t="shared" si="18"/>
        <v>0.35897435897435898</v>
      </c>
    </row>
    <row r="611" spans="1:15" ht="13.2" x14ac:dyDescent="0.25">
      <c r="A611" s="3">
        <v>15776</v>
      </c>
      <c r="B611" s="4">
        <f t="shared" si="14"/>
        <v>1943</v>
      </c>
      <c r="C611" s="4">
        <f t="shared" si="15"/>
        <v>1940</v>
      </c>
      <c r="D611" s="4" t="s">
        <v>34</v>
      </c>
      <c r="E611" s="5" t="s">
        <v>24</v>
      </c>
      <c r="F611" s="6" t="s">
        <v>1115</v>
      </c>
      <c r="G611" s="6" t="str">
        <f t="shared" si="22"/>
        <v>China</v>
      </c>
      <c r="H611" s="6" t="s">
        <v>445</v>
      </c>
      <c r="I611" s="6" t="s">
        <v>1116</v>
      </c>
      <c r="J611" s="6">
        <v>3</v>
      </c>
      <c r="K611" s="6">
        <v>3</v>
      </c>
      <c r="L611" s="6">
        <v>0</v>
      </c>
      <c r="M611" s="6">
        <f t="shared" si="16"/>
        <v>3</v>
      </c>
      <c r="N611" s="6">
        <f t="shared" si="17"/>
        <v>0</v>
      </c>
      <c r="O611" s="7">
        <f t="shared" si="18"/>
        <v>0</v>
      </c>
    </row>
    <row r="612" spans="1:15" ht="13.2" x14ac:dyDescent="0.25">
      <c r="A612" s="3">
        <v>15778</v>
      </c>
      <c r="B612" s="4">
        <f t="shared" si="14"/>
        <v>1943</v>
      </c>
      <c r="C612" s="4">
        <f t="shared" si="15"/>
        <v>1940</v>
      </c>
      <c r="D612" s="4" t="s">
        <v>34</v>
      </c>
      <c r="E612" s="5" t="s">
        <v>24</v>
      </c>
      <c r="F612" s="6" t="s">
        <v>1117</v>
      </c>
      <c r="G612" s="6" t="str">
        <f t="shared" si="22"/>
        <v>China</v>
      </c>
      <c r="H612" s="6" t="s">
        <v>445</v>
      </c>
      <c r="I612" s="6" t="s">
        <v>1116</v>
      </c>
      <c r="J612" s="6">
        <v>3</v>
      </c>
      <c r="K612" s="6">
        <v>3</v>
      </c>
      <c r="L612" s="6">
        <v>0</v>
      </c>
      <c r="M612" s="6">
        <f t="shared" si="16"/>
        <v>3</v>
      </c>
      <c r="N612" s="6">
        <f t="shared" si="17"/>
        <v>0</v>
      </c>
      <c r="O612" s="7">
        <f t="shared" si="18"/>
        <v>0</v>
      </c>
    </row>
    <row r="613" spans="1:15" ht="13.2" x14ac:dyDescent="0.25">
      <c r="A613" s="3">
        <v>15792</v>
      </c>
      <c r="B613" s="4">
        <f t="shared" si="14"/>
        <v>1943</v>
      </c>
      <c r="C613" s="4">
        <f t="shared" si="15"/>
        <v>1940</v>
      </c>
      <c r="D613" s="4" t="s">
        <v>34</v>
      </c>
      <c r="E613" s="5">
        <v>0.21875</v>
      </c>
      <c r="F613" s="6" t="s">
        <v>1118</v>
      </c>
      <c r="G613" s="6" t="str">
        <f t="shared" si="22"/>
        <v>Queensland, Australia</v>
      </c>
      <c r="H613" s="6" t="s">
        <v>117</v>
      </c>
      <c r="I613" s="6" t="s">
        <v>1119</v>
      </c>
      <c r="J613" s="6">
        <v>24</v>
      </c>
      <c r="K613" s="6">
        <v>24</v>
      </c>
      <c r="L613" s="6">
        <v>0</v>
      </c>
      <c r="M613" s="6">
        <f t="shared" si="16"/>
        <v>24</v>
      </c>
      <c r="N613" s="6">
        <f t="shared" si="17"/>
        <v>0</v>
      </c>
      <c r="O613" s="7">
        <f t="shared" si="18"/>
        <v>0</v>
      </c>
    </row>
    <row r="614" spans="1:15" ht="13.2" x14ac:dyDescent="0.25">
      <c r="A614" s="3">
        <v>15818</v>
      </c>
      <c r="B614" s="4">
        <f t="shared" si="14"/>
        <v>1943</v>
      </c>
      <c r="C614" s="4">
        <f t="shared" si="15"/>
        <v>1940</v>
      </c>
      <c r="D614" s="4" t="s">
        <v>65</v>
      </c>
      <c r="E614" s="5" t="s">
        <v>24</v>
      </c>
      <c r="F614" s="6" t="s">
        <v>1120</v>
      </c>
      <c r="G614" s="6" t="str">
        <f t="shared" si="22"/>
        <v>New Guinea</v>
      </c>
      <c r="H614" s="6" t="s">
        <v>228</v>
      </c>
      <c r="I614" s="6" t="s">
        <v>1121</v>
      </c>
      <c r="J614" s="6">
        <v>13</v>
      </c>
      <c r="K614" s="6">
        <v>13</v>
      </c>
      <c r="L614" s="6">
        <v>0</v>
      </c>
      <c r="M614" s="6">
        <f t="shared" si="16"/>
        <v>13</v>
      </c>
      <c r="N614" s="6">
        <f t="shared" si="17"/>
        <v>0</v>
      </c>
      <c r="O614" s="7">
        <f t="shared" si="18"/>
        <v>0</v>
      </c>
    </row>
    <row r="615" spans="1:15" ht="13.2" x14ac:dyDescent="0.25">
      <c r="A615" s="3">
        <v>15858</v>
      </c>
      <c r="B615" s="4">
        <f t="shared" si="14"/>
        <v>1943</v>
      </c>
      <c r="C615" s="4">
        <f t="shared" si="15"/>
        <v>1940</v>
      </c>
      <c r="D615" s="4" t="s">
        <v>58</v>
      </c>
      <c r="E615" s="5">
        <v>0.45833333333333331</v>
      </c>
      <c r="F615" s="6" t="s">
        <v>1122</v>
      </c>
      <c r="G615" s="6" t="str">
        <f t="shared" si="22"/>
        <v>Off the coast of France</v>
      </c>
      <c r="H615" s="6" t="s">
        <v>994</v>
      </c>
      <c r="I615" s="6" t="s">
        <v>845</v>
      </c>
      <c r="J615" s="6">
        <v>17</v>
      </c>
      <c r="K615" s="6">
        <v>17</v>
      </c>
      <c r="L615" s="6">
        <v>0</v>
      </c>
      <c r="M615" s="6">
        <f t="shared" si="16"/>
        <v>17</v>
      </c>
      <c r="N615" s="6">
        <f t="shared" si="17"/>
        <v>0</v>
      </c>
      <c r="O615" s="7">
        <f t="shared" si="18"/>
        <v>0</v>
      </c>
    </row>
    <row r="616" spans="1:15" ht="13.2" x14ac:dyDescent="0.25">
      <c r="A616" s="3">
        <v>15864</v>
      </c>
      <c r="B616" s="4">
        <f t="shared" si="14"/>
        <v>1943</v>
      </c>
      <c r="C616" s="4">
        <f t="shared" si="15"/>
        <v>1940</v>
      </c>
      <c r="D616" s="4" t="s">
        <v>58</v>
      </c>
      <c r="E616" s="5">
        <v>0.16666666666666666</v>
      </c>
      <c r="F616" s="6" t="s">
        <v>1123</v>
      </c>
      <c r="G616" s="6" t="str">
        <f t="shared" si="22"/>
        <v>North Carolina</v>
      </c>
      <c r="H616" s="6" t="s">
        <v>1072</v>
      </c>
      <c r="I616" s="6" t="s">
        <v>1124</v>
      </c>
      <c r="J616" s="6">
        <v>20</v>
      </c>
      <c r="K616" s="6">
        <v>20</v>
      </c>
      <c r="L616" s="6">
        <v>0</v>
      </c>
      <c r="M616" s="6">
        <f t="shared" si="16"/>
        <v>20</v>
      </c>
      <c r="N616" s="6">
        <f t="shared" si="17"/>
        <v>0</v>
      </c>
      <c r="O616" s="7">
        <f t="shared" si="18"/>
        <v>0</v>
      </c>
    </row>
    <row r="617" spans="1:15" ht="13.2" x14ac:dyDescent="0.25">
      <c r="A617" s="3">
        <v>15871</v>
      </c>
      <c r="B617" s="4">
        <f t="shared" si="14"/>
        <v>1943</v>
      </c>
      <c r="C617" s="4">
        <f t="shared" si="15"/>
        <v>1940</v>
      </c>
      <c r="D617" s="4" t="s">
        <v>58</v>
      </c>
      <c r="E617" s="5" t="s">
        <v>24</v>
      </c>
      <c r="F617" s="6" t="s">
        <v>1125</v>
      </c>
      <c r="G617" s="6" t="str">
        <f t="shared" si="22"/>
        <v>OLD, Australia</v>
      </c>
      <c r="H617" s="6" t="s">
        <v>1072</v>
      </c>
      <c r="I617" s="6" t="s">
        <v>1126</v>
      </c>
      <c r="J617" s="6">
        <v>41</v>
      </c>
      <c r="K617" s="6">
        <v>40</v>
      </c>
      <c r="L617" s="6">
        <v>0</v>
      </c>
      <c r="M617" s="6">
        <f t="shared" si="16"/>
        <v>40</v>
      </c>
      <c r="N617" s="6">
        <f t="shared" si="17"/>
        <v>1</v>
      </c>
      <c r="O617" s="7">
        <f t="shared" si="18"/>
        <v>2.4390243902439025E-2</v>
      </c>
    </row>
    <row r="618" spans="1:15" ht="13.2" x14ac:dyDescent="0.25">
      <c r="A618" s="3">
        <v>15873</v>
      </c>
      <c r="B618" s="4">
        <f t="shared" si="14"/>
        <v>1943</v>
      </c>
      <c r="C618" s="4">
        <f t="shared" si="15"/>
        <v>1940</v>
      </c>
      <c r="D618" s="4" t="s">
        <v>58</v>
      </c>
      <c r="E618" s="5" t="s">
        <v>24</v>
      </c>
      <c r="F618" s="6" t="s">
        <v>1127</v>
      </c>
      <c r="G618" s="6" t="str">
        <f t="shared" si="22"/>
        <v>Sudan</v>
      </c>
      <c r="H618" s="6" t="s">
        <v>994</v>
      </c>
      <c r="I618" s="6" t="s">
        <v>1128</v>
      </c>
      <c r="J618" s="6">
        <v>17</v>
      </c>
      <c r="K618" s="6">
        <v>17</v>
      </c>
      <c r="L618" s="6">
        <v>0</v>
      </c>
      <c r="M618" s="6">
        <f t="shared" si="16"/>
        <v>17</v>
      </c>
      <c r="N618" s="6">
        <f t="shared" si="17"/>
        <v>0</v>
      </c>
      <c r="O618" s="7">
        <f t="shared" si="18"/>
        <v>0</v>
      </c>
    </row>
    <row r="619" spans="1:15" ht="13.2" x14ac:dyDescent="0.25">
      <c r="A619" s="3">
        <v>15887</v>
      </c>
      <c r="B619" s="4">
        <f t="shared" si="14"/>
        <v>1943</v>
      </c>
      <c r="C619" s="4">
        <f t="shared" si="15"/>
        <v>1940</v>
      </c>
      <c r="D619" s="4" t="s">
        <v>58</v>
      </c>
      <c r="E619" s="5" t="s">
        <v>24</v>
      </c>
      <c r="F619" s="6" t="s">
        <v>1127</v>
      </c>
      <c r="G619" s="6" t="str">
        <f t="shared" si="22"/>
        <v>Sudan</v>
      </c>
      <c r="H619" s="6" t="s">
        <v>994</v>
      </c>
      <c r="I619" s="6" t="s">
        <v>1128</v>
      </c>
      <c r="J619" s="6">
        <v>16</v>
      </c>
      <c r="K619" s="6">
        <v>16</v>
      </c>
      <c r="L619" s="6">
        <v>0</v>
      </c>
      <c r="M619" s="6">
        <f t="shared" si="16"/>
        <v>16</v>
      </c>
      <c r="N619" s="6">
        <f t="shared" si="17"/>
        <v>0</v>
      </c>
      <c r="O619" s="7">
        <f t="shared" si="18"/>
        <v>0</v>
      </c>
    </row>
    <row r="620" spans="1:15" ht="13.2" x14ac:dyDescent="0.25">
      <c r="A620" s="3">
        <v>15891</v>
      </c>
      <c r="B620" s="4">
        <f t="shared" si="14"/>
        <v>1943</v>
      </c>
      <c r="C620" s="4">
        <f t="shared" si="15"/>
        <v>1940</v>
      </c>
      <c r="D620" s="4" t="s">
        <v>19</v>
      </c>
      <c r="E620" s="5">
        <v>0.95833333333333337</v>
      </c>
      <c r="F620" s="6" t="s">
        <v>1129</v>
      </c>
      <c r="G620" s="6" t="str">
        <f t="shared" si="22"/>
        <v>Gibraltar</v>
      </c>
      <c r="H620" s="6" t="s">
        <v>118</v>
      </c>
      <c r="I620" s="6" t="s">
        <v>1130</v>
      </c>
      <c r="J620" s="6">
        <v>13</v>
      </c>
      <c r="K620" s="6">
        <v>12</v>
      </c>
      <c r="L620" s="6">
        <v>0</v>
      </c>
      <c r="M620" s="6">
        <f t="shared" si="16"/>
        <v>12</v>
      </c>
      <c r="N620" s="6">
        <f t="shared" si="17"/>
        <v>1</v>
      </c>
      <c r="O620" s="7">
        <f t="shared" si="18"/>
        <v>7.6923076923076927E-2</v>
      </c>
    </row>
    <row r="621" spans="1:15" ht="13.2" x14ac:dyDescent="0.25">
      <c r="A621" s="3">
        <v>15915</v>
      </c>
      <c r="B621" s="4">
        <f t="shared" si="14"/>
        <v>1943</v>
      </c>
      <c r="C621" s="4">
        <f t="shared" si="15"/>
        <v>1940</v>
      </c>
      <c r="D621" s="4" t="s">
        <v>19</v>
      </c>
      <c r="E621" s="5" t="s">
        <v>24</v>
      </c>
      <c r="F621" s="6" t="s">
        <v>1131</v>
      </c>
      <c r="G621" s="6" t="str">
        <f t="shared" si="22"/>
        <v>Ireland</v>
      </c>
      <c r="H621" s="6" t="s">
        <v>994</v>
      </c>
      <c r="I621" s="6" t="s">
        <v>1132</v>
      </c>
      <c r="J621" s="6">
        <v>25</v>
      </c>
      <c r="K621" s="6">
        <v>12</v>
      </c>
      <c r="L621" s="6">
        <v>0</v>
      </c>
      <c r="M621" s="6">
        <f t="shared" si="16"/>
        <v>12</v>
      </c>
      <c r="N621" s="6">
        <f t="shared" si="17"/>
        <v>13</v>
      </c>
      <c r="O621" s="7">
        <f t="shared" si="18"/>
        <v>0.52</v>
      </c>
    </row>
    <row r="622" spans="1:15" ht="13.2" x14ac:dyDescent="0.25">
      <c r="A622" s="3">
        <v>15915</v>
      </c>
      <c r="B622" s="4">
        <f t="shared" si="14"/>
        <v>1943</v>
      </c>
      <c r="C622" s="4">
        <f t="shared" si="15"/>
        <v>1940</v>
      </c>
      <c r="D622" s="4" t="s">
        <v>19</v>
      </c>
      <c r="E622" s="5">
        <v>0.94652777777777775</v>
      </c>
      <c r="F622" s="6" t="s">
        <v>1133</v>
      </c>
      <c r="G622" s="6" t="str">
        <f t="shared" si="22"/>
        <v>Kentucky</v>
      </c>
      <c r="H622" s="6" t="s">
        <v>665</v>
      </c>
      <c r="I622" s="6" t="s">
        <v>845</v>
      </c>
      <c r="J622" s="6">
        <v>22</v>
      </c>
      <c r="K622" s="6">
        <v>20</v>
      </c>
      <c r="L622" s="6">
        <v>0</v>
      </c>
      <c r="M622" s="6">
        <f t="shared" si="16"/>
        <v>20</v>
      </c>
      <c r="N622" s="6">
        <f t="shared" si="17"/>
        <v>2</v>
      </c>
      <c r="O622" s="7">
        <f t="shared" si="18"/>
        <v>9.0909090909090912E-2</v>
      </c>
    </row>
    <row r="623" spans="1:15" ht="13.2" x14ac:dyDescent="0.25">
      <c r="A623" s="3">
        <v>15919</v>
      </c>
      <c r="B623" s="4">
        <f t="shared" si="14"/>
        <v>1943</v>
      </c>
      <c r="C623" s="4">
        <f t="shared" si="15"/>
        <v>1940</v>
      </c>
      <c r="D623" s="4" t="s">
        <v>23</v>
      </c>
      <c r="E623" s="5">
        <v>0.625</v>
      </c>
      <c r="F623" s="6" t="s">
        <v>1134</v>
      </c>
      <c r="G623" s="6" t="str">
        <f t="shared" si="22"/>
        <v>Romania</v>
      </c>
      <c r="H623" s="6" t="s">
        <v>1072</v>
      </c>
      <c r="I623" s="6" t="s">
        <v>1135</v>
      </c>
      <c r="J623" s="6">
        <v>10</v>
      </c>
      <c r="K623" s="6">
        <v>10</v>
      </c>
      <c r="L623" s="6">
        <v>63</v>
      </c>
      <c r="M623" s="6">
        <f t="shared" si="16"/>
        <v>73</v>
      </c>
      <c r="N623" s="6">
        <f t="shared" si="17"/>
        <v>0</v>
      </c>
      <c r="O623" s="7">
        <f t="shared" si="18"/>
        <v>0</v>
      </c>
    </row>
    <row r="624" spans="1:15" ht="13.2" x14ac:dyDescent="0.25">
      <c r="A624" s="3">
        <v>15925</v>
      </c>
      <c r="B624" s="4">
        <f t="shared" si="14"/>
        <v>1943</v>
      </c>
      <c r="C624" s="4">
        <f t="shared" si="15"/>
        <v>1940</v>
      </c>
      <c r="D624" s="4" t="s">
        <v>23</v>
      </c>
      <c r="E624" s="5">
        <v>0.22222222222222221</v>
      </c>
      <c r="F624" s="6" t="s">
        <v>1136</v>
      </c>
      <c r="G624" s="6" t="str">
        <f t="shared" si="22"/>
        <v>Australia</v>
      </c>
      <c r="H624" s="6" t="s">
        <v>1137</v>
      </c>
      <c r="I624" s="6" t="s">
        <v>1119</v>
      </c>
      <c r="J624" s="6">
        <v>27</v>
      </c>
      <c r="K624" s="6">
        <v>27</v>
      </c>
      <c r="L624" s="6">
        <v>0</v>
      </c>
      <c r="M624" s="6">
        <f t="shared" si="16"/>
        <v>27</v>
      </c>
      <c r="N624" s="6">
        <f t="shared" si="17"/>
        <v>0</v>
      </c>
      <c r="O624" s="7">
        <f t="shared" si="18"/>
        <v>0</v>
      </c>
    </row>
    <row r="625" spans="1:15" ht="13.2" x14ac:dyDescent="0.25">
      <c r="A625" s="3">
        <v>15929</v>
      </c>
      <c r="B625" s="4">
        <f t="shared" si="14"/>
        <v>1943</v>
      </c>
      <c r="C625" s="4">
        <f t="shared" si="15"/>
        <v>1940</v>
      </c>
      <c r="D625" s="4" t="s">
        <v>23</v>
      </c>
      <c r="E625" s="5" t="s">
        <v>24</v>
      </c>
      <c r="F625" s="6" t="s">
        <v>1138</v>
      </c>
      <c r="G625" s="6" t="str">
        <f t="shared" si="22"/>
        <v>China</v>
      </c>
      <c r="H625" s="6" t="s">
        <v>445</v>
      </c>
      <c r="I625" s="6" t="s">
        <v>1116</v>
      </c>
      <c r="J625" s="6">
        <v>3</v>
      </c>
      <c r="K625" s="6">
        <v>3</v>
      </c>
      <c r="L625" s="6">
        <v>0</v>
      </c>
      <c r="M625" s="6">
        <f t="shared" si="16"/>
        <v>3</v>
      </c>
      <c r="N625" s="6">
        <f t="shared" si="17"/>
        <v>0</v>
      </c>
      <c r="O625" s="7">
        <f t="shared" si="18"/>
        <v>0</v>
      </c>
    </row>
    <row r="626" spans="1:15" ht="13.2" x14ac:dyDescent="0.25">
      <c r="A626" s="3">
        <v>15945</v>
      </c>
      <c r="B626" s="4">
        <f t="shared" si="14"/>
        <v>1943</v>
      </c>
      <c r="C626" s="4">
        <f t="shared" si="15"/>
        <v>1940</v>
      </c>
      <c r="D626" s="4" t="s">
        <v>23</v>
      </c>
      <c r="E626" s="5" t="s">
        <v>24</v>
      </c>
      <c r="F626" s="6" t="s">
        <v>269</v>
      </c>
      <c r="G626" s="6" t="str">
        <f t="shared" si="22"/>
        <v>Brazil</v>
      </c>
      <c r="H626" s="6" t="s">
        <v>1139</v>
      </c>
      <c r="I626" s="6" t="s">
        <v>671</v>
      </c>
      <c r="J626" s="6">
        <v>21</v>
      </c>
      <c r="K626" s="6">
        <v>18</v>
      </c>
      <c r="L626" s="6">
        <v>0</v>
      </c>
      <c r="M626" s="6">
        <f t="shared" si="16"/>
        <v>18</v>
      </c>
      <c r="N626" s="6">
        <f t="shared" si="17"/>
        <v>3</v>
      </c>
      <c r="O626" s="7">
        <f t="shared" si="18"/>
        <v>0.14285714285714285</v>
      </c>
    </row>
    <row r="627" spans="1:15" ht="13.2" x14ac:dyDescent="0.25">
      <c r="A627" s="3">
        <v>15959</v>
      </c>
      <c r="B627" s="4">
        <f t="shared" si="14"/>
        <v>1943</v>
      </c>
      <c r="C627" s="4">
        <f t="shared" si="15"/>
        <v>1940</v>
      </c>
      <c r="D627" s="4" t="s">
        <v>15</v>
      </c>
      <c r="E627" s="5">
        <v>0.66666666666666663</v>
      </c>
      <c r="F627" s="6" t="s">
        <v>1140</v>
      </c>
      <c r="G627" s="6" t="str">
        <f t="shared" si="22"/>
        <v>Texas</v>
      </c>
      <c r="H627" s="6" t="s">
        <v>1072</v>
      </c>
      <c r="I627" s="6" t="s">
        <v>1141</v>
      </c>
      <c r="J627" s="6">
        <v>22</v>
      </c>
      <c r="K627" s="6">
        <v>22</v>
      </c>
      <c r="L627" s="6">
        <v>0</v>
      </c>
      <c r="M627" s="6">
        <f t="shared" si="16"/>
        <v>22</v>
      </c>
      <c r="N627" s="6">
        <f t="shared" si="17"/>
        <v>0</v>
      </c>
      <c r="O627" s="7">
        <f t="shared" si="18"/>
        <v>0</v>
      </c>
    </row>
    <row r="628" spans="1:15" ht="13.2" x14ac:dyDescent="0.25">
      <c r="A628" s="3">
        <v>15969</v>
      </c>
      <c r="B628" s="4">
        <f t="shared" si="14"/>
        <v>1943</v>
      </c>
      <c r="C628" s="4">
        <f t="shared" si="15"/>
        <v>1940</v>
      </c>
      <c r="D628" s="4" t="s">
        <v>15</v>
      </c>
      <c r="E628" s="5">
        <v>0.36805555555555558</v>
      </c>
      <c r="F628" s="6" t="s">
        <v>1142</v>
      </c>
      <c r="G628" s="6" t="str">
        <f t="shared" si="22"/>
        <v>North Carolina</v>
      </c>
      <c r="H628" s="6" t="s">
        <v>1072</v>
      </c>
      <c r="I628" s="6" t="s">
        <v>1143</v>
      </c>
      <c r="J628" s="6">
        <v>25</v>
      </c>
      <c r="K628" s="6">
        <v>25</v>
      </c>
      <c r="L628" s="6">
        <v>0</v>
      </c>
      <c r="M628" s="6">
        <f t="shared" si="16"/>
        <v>25</v>
      </c>
      <c r="N628" s="6">
        <f t="shared" si="17"/>
        <v>0</v>
      </c>
      <c r="O628" s="7">
        <f t="shared" si="18"/>
        <v>0</v>
      </c>
    </row>
    <row r="629" spans="1:15" ht="13.2" x14ac:dyDescent="0.25">
      <c r="A629" s="3">
        <v>15971</v>
      </c>
      <c r="B629" s="4">
        <f t="shared" si="14"/>
        <v>1943</v>
      </c>
      <c r="C629" s="4">
        <f t="shared" si="15"/>
        <v>1940</v>
      </c>
      <c r="D629" s="4" t="s">
        <v>15</v>
      </c>
      <c r="E629" s="5">
        <v>0.25</v>
      </c>
      <c r="F629" s="6" t="s">
        <v>1144</v>
      </c>
      <c r="G629" s="6" t="str">
        <f t="shared" si="22"/>
        <v>India</v>
      </c>
      <c r="H629" s="6" t="s">
        <v>1072</v>
      </c>
      <c r="I629" s="6" t="s">
        <v>1116</v>
      </c>
      <c r="J629" s="6">
        <v>20</v>
      </c>
      <c r="K629" s="6">
        <v>20</v>
      </c>
      <c r="L629" s="6">
        <v>0</v>
      </c>
      <c r="M629" s="6">
        <f t="shared" si="16"/>
        <v>20</v>
      </c>
      <c r="N629" s="6">
        <f t="shared" si="17"/>
        <v>0</v>
      </c>
      <c r="O629" s="7">
        <f t="shared" si="18"/>
        <v>0</v>
      </c>
    </row>
    <row r="630" spans="1:15" ht="13.2" x14ac:dyDescent="0.25">
      <c r="A630" s="3">
        <v>15994</v>
      </c>
      <c r="B630" s="4">
        <f t="shared" si="14"/>
        <v>1943</v>
      </c>
      <c r="C630" s="4">
        <f t="shared" si="15"/>
        <v>1940</v>
      </c>
      <c r="D630" s="4" t="s">
        <v>31</v>
      </c>
      <c r="E630" s="5">
        <v>0.97013888888888888</v>
      </c>
      <c r="F630" s="6" t="s">
        <v>1145</v>
      </c>
      <c r="G630" s="6" t="str">
        <f t="shared" si="22"/>
        <v>Tennessee</v>
      </c>
      <c r="H630" s="6" t="s">
        <v>665</v>
      </c>
      <c r="I630" s="6" t="s">
        <v>1146</v>
      </c>
      <c r="J630" s="6">
        <v>15</v>
      </c>
      <c r="K630" s="6">
        <v>15</v>
      </c>
      <c r="L630" s="6">
        <v>0</v>
      </c>
      <c r="M630" s="6">
        <f t="shared" si="16"/>
        <v>15</v>
      </c>
      <c r="N630" s="6">
        <f t="shared" si="17"/>
        <v>0</v>
      </c>
      <c r="O630" s="7">
        <f t="shared" si="18"/>
        <v>0</v>
      </c>
    </row>
    <row r="631" spans="1:15" ht="13.2" x14ac:dyDescent="0.25">
      <c r="A631" s="3">
        <v>15998</v>
      </c>
      <c r="B631" s="4">
        <f t="shared" si="14"/>
        <v>1943</v>
      </c>
      <c r="C631" s="4">
        <f t="shared" si="15"/>
        <v>1940</v>
      </c>
      <c r="D631" s="4" t="s">
        <v>31</v>
      </c>
      <c r="E631" s="5" t="s">
        <v>24</v>
      </c>
      <c r="F631" s="6" t="s">
        <v>1147</v>
      </c>
      <c r="G631" s="6" t="str">
        <f t="shared" si="22"/>
        <v>Quebec, Canada</v>
      </c>
      <c r="H631" s="6" t="s">
        <v>1148</v>
      </c>
      <c r="I631" s="6" t="s">
        <v>1135</v>
      </c>
      <c r="J631" s="6">
        <v>24</v>
      </c>
      <c r="K631" s="6">
        <v>24</v>
      </c>
      <c r="L631" s="6">
        <v>0</v>
      </c>
      <c r="M631" s="6">
        <f t="shared" si="16"/>
        <v>24</v>
      </c>
      <c r="N631" s="6">
        <f t="shared" si="17"/>
        <v>0</v>
      </c>
      <c r="O631" s="7">
        <f t="shared" si="18"/>
        <v>0</v>
      </c>
    </row>
    <row r="632" spans="1:15" ht="13.2" x14ac:dyDescent="0.25">
      <c r="A632" s="3">
        <v>16001</v>
      </c>
      <c r="B632" s="4">
        <f t="shared" si="14"/>
        <v>1943</v>
      </c>
      <c r="C632" s="4">
        <f t="shared" si="15"/>
        <v>1940</v>
      </c>
      <c r="D632" s="4" t="s">
        <v>31</v>
      </c>
      <c r="E632" s="5" t="s">
        <v>24</v>
      </c>
      <c r="F632" s="6" t="s">
        <v>1149</v>
      </c>
      <c r="G632" s="6" t="str">
        <f t="shared" si="22"/>
        <v>Sweden</v>
      </c>
      <c r="H632" s="6" t="s">
        <v>1150</v>
      </c>
      <c r="I632" s="6" t="s">
        <v>845</v>
      </c>
      <c r="J632" s="6">
        <v>15</v>
      </c>
      <c r="K632" s="6">
        <v>13</v>
      </c>
      <c r="L632" s="6">
        <v>0</v>
      </c>
      <c r="M632" s="6">
        <f t="shared" si="16"/>
        <v>13</v>
      </c>
      <c r="N632" s="6">
        <f t="shared" si="17"/>
        <v>2</v>
      </c>
      <c r="O632" s="7">
        <f t="shared" si="18"/>
        <v>0.13333333333333333</v>
      </c>
    </row>
    <row r="633" spans="1:15" ht="13.2" x14ac:dyDescent="0.25">
      <c r="A633" s="3">
        <v>16001</v>
      </c>
      <c r="B633" s="4">
        <f t="shared" si="14"/>
        <v>1943</v>
      </c>
      <c r="C633" s="4">
        <f t="shared" si="15"/>
        <v>1940</v>
      </c>
      <c r="D633" s="4" t="s">
        <v>31</v>
      </c>
      <c r="E633" s="5">
        <v>0.84722222222222221</v>
      </c>
      <c r="F633" s="6" t="s">
        <v>1151</v>
      </c>
      <c r="G633" s="6" t="str">
        <f t="shared" si="22"/>
        <v>Georgia</v>
      </c>
      <c r="H633" s="6" t="s">
        <v>1072</v>
      </c>
      <c r="I633" s="6" t="s">
        <v>1119</v>
      </c>
      <c r="J633" s="6">
        <v>20</v>
      </c>
      <c r="K633" s="6">
        <v>20</v>
      </c>
      <c r="L633" s="6">
        <v>0</v>
      </c>
      <c r="M633" s="6">
        <f t="shared" si="16"/>
        <v>20</v>
      </c>
      <c r="N633" s="6">
        <f t="shared" si="17"/>
        <v>0</v>
      </c>
      <c r="O633" s="7">
        <f t="shared" si="18"/>
        <v>0</v>
      </c>
    </row>
    <row r="634" spans="1:15" ht="13.2" x14ac:dyDescent="0.25">
      <c r="A634" s="3">
        <v>16018</v>
      </c>
      <c r="B634" s="4">
        <f t="shared" si="14"/>
        <v>1943</v>
      </c>
      <c r="C634" s="4">
        <f t="shared" si="15"/>
        <v>1940</v>
      </c>
      <c r="D634" s="4" t="s">
        <v>46</v>
      </c>
      <c r="E634" s="5" t="s">
        <v>24</v>
      </c>
      <c r="F634" s="6" t="s">
        <v>1152</v>
      </c>
      <c r="G634" s="6" t="str">
        <f t="shared" si="22"/>
        <v>India</v>
      </c>
      <c r="H634" s="6" t="s">
        <v>1153</v>
      </c>
      <c r="I634" s="6" t="s">
        <v>118</v>
      </c>
      <c r="J634" s="6">
        <v>1</v>
      </c>
      <c r="K634" s="6">
        <v>1</v>
      </c>
      <c r="L634" s="6">
        <v>37</v>
      </c>
      <c r="M634" s="6">
        <f t="shared" si="16"/>
        <v>38</v>
      </c>
      <c r="N634" s="6">
        <f t="shared" si="17"/>
        <v>0</v>
      </c>
      <c r="O634" s="7">
        <f t="shared" si="18"/>
        <v>0</v>
      </c>
    </row>
    <row r="635" spans="1:15" ht="13.2" x14ac:dyDescent="0.25">
      <c r="A635" s="3">
        <v>16029</v>
      </c>
      <c r="B635" s="4">
        <f t="shared" si="14"/>
        <v>1943</v>
      </c>
      <c r="C635" s="4">
        <f t="shared" si="15"/>
        <v>1940</v>
      </c>
      <c r="D635" s="4" t="s">
        <v>46</v>
      </c>
      <c r="E635" s="5" t="s">
        <v>24</v>
      </c>
      <c r="F635" s="6" t="s">
        <v>1066</v>
      </c>
      <c r="G635" s="6" t="str">
        <f t="shared" si="22"/>
        <v>China</v>
      </c>
      <c r="H635" s="6" t="s">
        <v>445</v>
      </c>
      <c r="I635" s="6" t="s">
        <v>1116</v>
      </c>
      <c r="J635" s="6">
        <v>3</v>
      </c>
      <c r="K635" s="6">
        <v>2</v>
      </c>
      <c r="L635" s="6">
        <v>0</v>
      </c>
      <c r="M635" s="6">
        <f t="shared" si="16"/>
        <v>2</v>
      </c>
      <c r="N635" s="6">
        <f t="shared" si="17"/>
        <v>1</v>
      </c>
      <c r="O635" s="7">
        <f t="shared" si="18"/>
        <v>0.33333333333333331</v>
      </c>
    </row>
    <row r="636" spans="1:15" ht="13.2" x14ac:dyDescent="0.25">
      <c r="A636" s="3">
        <v>16029</v>
      </c>
      <c r="B636" s="4">
        <f t="shared" si="14"/>
        <v>1943</v>
      </c>
      <c r="C636" s="4">
        <f t="shared" si="15"/>
        <v>1940</v>
      </c>
      <c r="D636" s="4" t="s">
        <v>46</v>
      </c>
      <c r="E636" s="5" t="s">
        <v>24</v>
      </c>
      <c r="F636" s="6" t="s">
        <v>1066</v>
      </c>
      <c r="G636" s="6" t="str">
        <f t="shared" si="22"/>
        <v>China</v>
      </c>
      <c r="H636" s="6" t="s">
        <v>445</v>
      </c>
      <c r="I636" s="6" t="s">
        <v>1085</v>
      </c>
      <c r="J636" s="6">
        <v>3</v>
      </c>
      <c r="K636" s="6">
        <v>3</v>
      </c>
      <c r="L636" s="6">
        <v>0</v>
      </c>
      <c r="M636" s="6">
        <f t="shared" si="16"/>
        <v>3</v>
      </c>
      <c r="N636" s="6">
        <f t="shared" si="17"/>
        <v>0</v>
      </c>
      <c r="O636" s="7">
        <f t="shared" si="18"/>
        <v>0</v>
      </c>
    </row>
    <row r="637" spans="1:15" ht="13.2" x14ac:dyDescent="0.25">
      <c r="A637" s="3">
        <v>16036</v>
      </c>
      <c r="B637" s="4">
        <f t="shared" si="14"/>
        <v>1943</v>
      </c>
      <c r="C637" s="4">
        <f t="shared" si="15"/>
        <v>1940</v>
      </c>
      <c r="D637" s="4" t="s">
        <v>46</v>
      </c>
      <c r="E637" s="5" t="s">
        <v>24</v>
      </c>
      <c r="F637" s="6" t="s">
        <v>1154</v>
      </c>
      <c r="G637" s="6" t="str">
        <f t="shared" si="22"/>
        <v>New Guinea</v>
      </c>
      <c r="H637" s="6" t="s">
        <v>228</v>
      </c>
      <c r="I637" s="6" t="s">
        <v>1155</v>
      </c>
      <c r="J637" s="6">
        <v>15</v>
      </c>
      <c r="K637" s="6">
        <v>15</v>
      </c>
      <c r="L637" s="6">
        <v>0</v>
      </c>
      <c r="M637" s="6">
        <f t="shared" si="16"/>
        <v>15</v>
      </c>
      <c r="N637" s="6">
        <f t="shared" si="17"/>
        <v>0</v>
      </c>
      <c r="O637" s="7">
        <f t="shared" si="18"/>
        <v>0</v>
      </c>
    </row>
    <row r="638" spans="1:15" ht="13.2" x14ac:dyDescent="0.25">
      <c r="A638" s="3">
        <v>16058</v>
      </c>
      <c r="B638" s="4">
        <f t="shared" si="14"/>
        <v>1943</v>
      </c>
      <c r="C638" s="4">
        <f t="shared" si="15"/>
        <v>1940</v>
      </c>
      <c r="D638" s="4" t="s">
        <v>72</v>
      </c>
      <c r="E638" s="5" t="s">
        <v>24</v>
      </c>
      <c r="F638" s="6" t="s">
        <v>1156</v>
      </c>
      <c r="G638" s="6" t="str">
        <f t="shared" si="22"/>
        <v>China</v>
      </c>
      <c r="H638" s="6" t="s">
        <v>445</v>
      </c>
      <c r="I638" s="6" t="s">
        <v>1085</v>
      </c>
      <c r="J638" s="6">
        <v>3</v>
      </c>
      <c r="K638" s="6">
        <v>3</v>
      </c>
      <c r="L638" s="6">
        <v>0</v>
      </c>
      <c r="M638" s="6">
        <f t="shared" si="16"/>
        <v>3</v>
      </c>
      <c r="N638" s="6">
        <f t="shared" si="17"/>
        <v>0</v>
      </c>
      <c r="O638" s="7">
        <f t="shared" si="18"/>
        <v>0</v>
      </c>
    </row>
    <row r="639" spans="1:15" ht="13.2" x14ac:dyDescent="0.25">
      <c r="A639" s="3">
        <v>16059</v>
      </c>
      <c r="B639" s="4">
        <f t="shared" si="14"/>
        <v>1943</v>
      </c>
      <c r="C639" s="4">
        <f t="shared" si="15"/>
        <v>1940</v>
      </c>
      <c r="D639" s="4" t="s">
        <v>72</v>
      </c>
      <c r="E639" s="5">
        <v>0.3888888888888889</v>
      </c>
      <c r="F639" s="6" t="s">
        <v>1157</v>
      </c>
      <c r="G639" s="6" t="str">
        <f t="shared" si="22"/>
        <v>Australia</v>
      </c>
      <c r="H639" s="6" t="s">
        <v>1137</v>
      </c>
      <c r="I639" s="6" t="s">
        <v>1158</v>
      </c>
      <c r="J639" s="6">
        <v>31</v>
      </c>
      <c r="K639" s="6">
        <v>31</v>
      </c>
      <c r="L639" s="6">
        <v>0</v>
      </c>
      <c r="M639" s="6">
        <f t="shared" si="16"/>
        <v>31</v>
      </c>
      <c r="N639" s="6">
        <f t="shared" si="17"/>
        <v>0</v>
      </c>
      <c r="O639" s="7">
        <f t="shared" si="18"/>
        <v>0</v>
      </c>
    </row>
    <row r="640" spans="1:15" ht="13.2" x14ac:dyDescent="0.25">
      <c r="A640" s="3">
        <v>16069</v>
      </c>
      <c r="B640" s="4">
        <f t="shared" si="14"/>
        <v>1943</v>
      </c>
      <c r="C640" s="4">
        <f t="shared" si="15"/>
        <v>1940</v>
      </c>
      <c r="D640" s="4" t="s">
        <v>72</v>
      </c>
      <c r="E640" s="5">
        <v>0.625</v>
      </c>
      <c r="F640" s="6" t="s">
        <v>1159</v>
      </c>
      <c r="G640" s="6" t="str">
        <f t="shared" si="22"/>
        <v>Utah</v>
      </c>
      <c r="H640" s="6" t="s">
        <v>1160</v>
      </c>
      <c r="I640" s="6" t="s">
        <v>1161</v>
      </c>
      <c r="J640" s="6">
        <v>25</v>
      </c>
      <c r="K640" s="6">
        <v>25</v>
      </c>
      <c r="L640" s="6">
        <v>0</v>
      </c>
      <c r="M640" s="6">
        <f t="shared" si="16"/>
        <v>25</v>
      </c>
      <c r="N640" s="6">
        <f t="shared" si="17"/>
        <v>0</v>
      </c>
      <c r="O640" s="7">
        <f t="shared" si="18"/>
        <v>0</v>
      </c>
    </row>
    <row r="641" spans="1:15" ht="13.2" x14ac:dyDescent="0.25">
      <c r="A641" s="3">
        <v>16086</v>
      </c>
      <c r="B641" s="4">
        <f t="shared" si="14"/>
        <v>1944</v>
      </c>
      <c r="C641" s="4">
        <f t="shared" si="15"/>
        <v>1940</v>
      </c>
      <c r="D641" s="4" t="s">
        <v>132</v>
      </c>
      <c r="E641" s="5" t="s">
        <v>24</v>
      </c>
      <c r="F641" s="6" t="s">
        <v>1162</v>
      </c>
      <c r="G641" s="6" t="str">
        <f t="shared" si="22"/>
        <v>Yugoslavia</v>
      </c>
      <c r="H641" s="6" t="s">
        <v>212</v>
      </c>
      <c r="I641" s="6" t="s">
        <v>671</v>
      </c>
      <c r="J641" s="6">
        <v>5</v>
      </c>
      <c r="K641" s="6">
        <v>5</v>
      </c>
      <c r="L641" s="6">
        <v>0</v>
      </c>
      <c r="M641" s="6">
        <f t="shared" si="16"/>
        <v>5</v>
      </c>
      <c r="N641" s="6">
        <f t="shared" si="17"/>
        <v>0</v>
      </c>
      <c r="O641" s="7">
        <f t="shared" si="18"/>
        <v>0</v>
      </c>
    </row>
    <row r="642" spans="1:15" ht="13.2" x14ac:dyDescent="0.25">
      <c r="A642" s="3">
        <v>16112</v>
      </c>
      <c r="B642" s="4">
        <f t="shared" si="14"/>
        <v>1944</v>
      </c>
      <c r="C642" s="4">
        <f t="shared" si="15"/>
        <v>1940</v>
      </c>
      <c r="D642" s="4" t="s">
        <v>111</v>
      </c>
      <c r="E642" s="5">
        <v>0.98333333333333328</v>
      </c>
      <c r="F642" s="6" t="s">
        <v>1163</v>
      </c>
      <c r="G642" s="6" t="str">
        <f t="shared" si="22"/>
        <v>Tennessee</v>
      </c>
      <c r="H642" s="6" t="s">
        <v>665</v>
      </c>
      <c r="I642" s="6" t="s">
        <v>845</v>
      </c>
      <c r="J642" s="6">
        <v>24</v>
      </c>
      <c r="K642" s="6">
        <v>24</v>
      </c>
      <c r="L642" s="6">
        <v>0</v>
      </c>
      <c r="M642" s="6">
        <f t="shared" si="16"/>
        <v>24</v>
      </c>
      <c r="N642" s="6">
        <f t="shared" si="17"/>
        <v>0</v>
      </c>
      <c r="O642" s="7">
        <f t="shared" si="18"/>
        <v>0</v>
      </c>
    </row>
    <row r="643" spans="1:15" ht="13.2" x14ac:dyDescent="0.25">
      <c r="A643" s="3">
        <v>16122</v>
      </c>
      <c r="B643" s="4">
        <f t="shared" si="14"/>
        <v>1944</v>
      </c>
      <c r="C643" s="4">
        <f t="shared" si="15"/>
        <v>1940</v>
      </c>
      <c r="D643" s="4" t="s">
        <v>111</v>
      </c>
      <c r="E643" s="5" t="s">
        <v>24</v>
      </c>
      <c r="F643" s="6" t="s">
        <v>1164</v>
      </c>
      <c r="G643" s="6" t="str">
        <f t="shared" si="22"/>
        <v>China</v>
      </c>
      <c r="H643" s="6" t="s">
        <v>445</v>
      </c>
      <c r="I643" s="6" t="s">
        <v>1085</v>
      </c>
      <c r="J643" s="6">
        <v>2</v>
      </c>
      <c r="K643" s="6">
        <v>2</v>
      </c>
      <c r="L643" s="6">
        <v>0</v>
      </c>
      <c r="M643" s="6">
        <f t="shared" si="16"/>
        <v>2</v>
      </c>
      <c r="N643" s="6">
        <f t="shared" si="17"/>
        <v>0</v>
      </c>
      <c r="O643" s="7">
        <f t="shared" si="18"/>
        <v>0</v>
      </c>
    </row>
    <row r="644" spans="1:15" ht="13.2" x14ac:dyDescent="0.25">
      <c r="A644" s="3">
        <v>16123</v>
      </c>
      <c r="B644" s="4">
        <f t="shared" si="14"/>
        <v>1944</v>
      </c>
      <c r="C644" s="4">
        <f t="shared" si="15"/>
        <v>1940</v>
      </c>
      <c r="D644" s="4" t="s">
        <v>111</v>
      </c>
      <c r="E644" s="5" t="s">
        <v>24</v>
      </c>
      <c r="F644" s="6" t="s">
        <v>1165</v>
      </c>
      <c r="G644" s="6" t="str">
        <f t="shared" si="22"/>
        <v>Greece</v>
      </c>
      <c r="H644" s="6" t="s">
        <v>212</v>
      </c>
      <c r="I644" s="6" t="s">
        <v>671</v>
      </c>
      <c r="J644" s="6">
        <v>16</v>
      </c>
      <c r="K644" s="6">
        <v>16</v>
      </c>
      <c r="L644" s="6">
        <v>0</v>
      </c>
      <c r="M644" s="6">
        <f t="shared" si="16"/>
        <v>16</v>
      </c>
      <c r="N644" s="6">
        <f t="shared" si="17"/>
        <v>0</v>
      </c>
      <c r="O644" s="7">
        <f t="shared" si="18"/>
        <v>0</v>
      </c>
    </row>
    <row r="645" spans="1:15" ht="13.2" x14ac:dyDescent="0.25">
      <c r="A645" s="3">
        <v>16153</v>
      </c>
      <c r="B645" s="4">
        <f t="shared" si="14"/>
        <v>1944</v>
      </c>
      <c r="C645" s="4">
        <f t="shared" si="15"/>
        <v>1940</v>
      </c>
      <c r="D645" s="4" t="s">
        <v>34</v>
      </c>
      <c r="E645" s="5" t="s">
        <v>24</v>
      </c>
      <c r="F645" s="6" t="s">
        <v>1166</v>
      </c>
      <c r="G645" s="6" t="str">
        <f t="shared" si="22"/>
        <v>New Guinea</v>
      </c>
      <c r="H645" s="6" t="s">
        <v>17</v>
      </c>
      <c r="I645" s="6" t="s">
        <v>1063</v>
      </c>
      <c r="J645" s="6">
        <v>21</v>
      </c>
      <c r="K645" s="6">
        <v>21</v>
      </c>
      <c r="L645" s="6">
        <v>0</v>
      </c>
      <c r="M645" s="6">
        <f t="shared" si="16"/>
        <v>21</v>
      </c>
      <c r="N645" s="6">
        <f t="shared" si="17"/>
        <v>0</v>
      </c>
      <c r="O645" s="7">
        <f t="shared" si="18"/>
        <v>0</v>
      </c>
    </row>
    <row r="646" spans="1:15" ht="13.2" x14ac:dyDescent="0.25">
      <c r="A646" s="3">
        <v>16168</v>
      </c>
      <c r="B646" s="4">
        <f t="shared" si="14"/>
        <v>1944</v>
      </c>
      <c r="C646" s="4">
        <f t="shared" si="15"/>
        <v>1940</v>
      </c>
      <c r="D646" s="4" t="s">
        <v>65</v>
      </c>
      <c r="E646" s="5">
        <v>0.65833333333333333</v>
      </c>
      <c r="F646" s="6" t="s">
        <v>1167</v>
      </c>
      <c r="G646" s="6" t="str">
        <f t="shared" si="22"/>
        <v>Alaska</v>
      </c>
      <c r="H646" s="6" t="s">
        <v>859</v>
      </c>
      <c r="I646" s="6" t="s">
        <v>1168</v>
      </c>
      <c r="J646" s="6">
        <v>6</v>
      </c>
      <c r="K646" s="6">
        <v>6</v>
      </c>
      <c r="L646" s="6">
        <v>0</v>
      </c>
      <c r="M646" s="6">
        <f t="shared" si="16"/>
        <v>6</v>
      </c>
      <c r="N646" s="6">
        <f t="shared" si="17"/>
        <v>0</v>
      </c>
      <c r="O646" s="7">
        <f t="shared" si="18"/>
        <v>0</v>
      </c>
    </row>
    <row r="647" spans="1:15" ht="13.2" x14ac:dyDescent="0.25">
      <c r="A647" s="3">
        <v>16179</v>
      </c>
      <c r="B647" s="4">
        <f t="shared" si="14"/>
        <v>1944</v>
      </c>
      <c r="C647" s="4">
        <f t="shared" si="15"/>
        <v>1940</v>
      </c>
      <c r="D647" s="4" t="s">
        <v>65</v>
      </c>
      <c r="E647" s="5" t="s">
        <v>24</v>
      </c>
      <c r="F647" s="6" t="s">
        <v>1162</v>
      </c>
      <c r="G647" s="6" t="str">
        <f t="shared" si="22"/>
        <v>Yugoslavia</v>
      </c>
      <c r="H647" s="6" t="s">
        <v>212</v>
      </c>
      <c r="I647" s="6" t="s">
        <v>671</v>
      </c>
      <c r="J647" s="6">
        <v>7</v>
      </c>
      <c r="K647" s="6">
        <v>5</v>
      </c>
      <c r="L647" s="6">
        <v>0</v>
      </c>
      <c r="M647" s="6">
        <f t="shared" si="16"/>
        <v>5</v>
      </c>
      <c r="N647" s="6">
        <f t="shared" si="17"/>
        <v>2</v>
      </c>
      <c r="O647" s="7">
        <f t="shared" si="18"/>
        <v>0.2857142857142857</v>
      </c>
    </row>
    <row r="648" spans="1:15" ht="13.2" x14ac:dyDescent="0.25">
      <c r="A648" s="3">
        <v>16183</v>
      </c>
      <c r="B648" s="4">
        <f t="shared" si="14"/>
        <v>1944</v>
      </c>
      <c r="C648" s="4">
        <f t="shared" si="15"/>
        <v>1940</v>
      </c>
      <c r="D648" s="4" t="s">
        <v>65</v>
      </c>
      <c r="E648" s="5" t="s">
        <v>24</v>
      </c>
      <c r="F648" s="6" t="s">
        <v>1169</v>
      </c>
      <c r="G648" s="6" t="str">
        <f t="shared" si="22"/>
        <v>Norway</v>
      </c>
      <c r="H648" s="6" t="s">
        <v>212</v>
      </c>
      <c r="I648" s="6" t="s">
        <v>845</v>
      </c>
      <c r="J648" s="6">
        <v>20</v>
      </c>
      <c r="K648" s="6">
        <v>9</v>
      </c>
      <c r="L648" s="6">
        <v>0</v>
      </c>
      <c r="M648" s="6">
        <f t="shared" si="16"/>
        <v>9</v>
      </c>
      <c r="N648" s="6">
        <f t="shared" si="17"/>
        <v>11</v>
      </c>
      <c r="O648" s="7">
        <f t="shared" si="18"/>
        <v>0.55000000000000004</v>
      </c>
    </row>
    <row r="649" spans="1:15" ht="13.2" x14ac:dyDescent="0.25">
      <c r="A649" s="3">
        <v>16187</v>
      </c>
      <c r="B649" s="4">
        <f t="shared" si="14"/>
        <v>1944</v>
      </c>
      <c r="C649" s="4">
        <f t="shared" si="15"/>
        <v>1940</v>
      </c>
      <c r="D649" s="4" t="s">
        <v>65</v>
      </c>
      <c r="E649" s="5" t="s">
        <v>24</v>
      </c>
      <c r="F649" s="6" t="s">
        <v>1170</v>
      </c>
      <c r="G649" s="6" t="str">
        <f t="shared" si="22"/>
        <v>Canada</v>
      </c>
      <c r="H649" s="6" t="s">
        <v>1035</v>
      </c>
      <c r="I649" s="6" t="s">
        <v>1057</v>
      </c>
      <c r="J649" s="6">
        <v>16</v>
      </c>
      <c r="K649" s="6">
        <v>16</v>
      </c>
      <c r="L649" s="6">
        <v>0</v>
      </c>
      <c r="M649" s="6">
        <f t="shared" si="16"/>
        <v>16</v>
      </c>
      <c r="N649" s="6">
        <f t="shared" si="17"/>
        <v>0</v>
      </c>
      <c r="O649" s="7">
        <f t="shared" si="18"/>
        <v>0</v>
      </c>
    </row>
    <row r="650" spans="1:15" ht="13.2" x14ac:dyDescent="0.25">
      <c r="A650" s="3">
        <v>16218</v>
      </c>
      <c r="B650" s="4">
        <f t="shared" si="14"/>
        <v>1944</v>
      </c>
      <c r="C650" s="4">
        <f t="shared" si="15"/>
        <v>1940</v>
      </c>
      <c r="D650" s="4" t="s">
        <v>55</v>
      </c>
      <c r="E650" s="5" t="s">
        <v>24</v>
      </c>
      <c r="F650" s="6" t="s">
        <v>1171</v>
      </c>
      <c r="G650" s="6" t="str">
        <f t="shared" si="22"/>
        <v>China</v>
      </c>
      <c r="H650" s="6" t="s">
        <v>445</v>
      </c>
      <c r="I650" s="6" t="s">
        <v>1085</v>
      </c>
      <c r="J650" s="6">
        <v>12</v>
      </c>
      <c r="K650" s="6">
        <v>12</v>
      </c>
      <c r="L650" s="6">
        <v>0</v>
      </c>
      <c r="M650" s="6">
        <f t="shared" si="16"/>
        <v>12</v>
      </c>
      <c r="N650" s="6">
        <f t="shared" si="17"/>
        <v>0</v>
      </c>
      <c r="O650" s="7">
        <f t="shared" si="18"/>
        <v>0</v>
      </c>
    </row>
    <row r="651" spans="1:15" ht="13.2" x14ac:dyDescent="0.25">
      <c r="A651" s="3">
        <v>16219</v>
      </c>
      <c r="B651" s="4">
        <f t="shared" si="14"/>
        <v>1944</v>
      </c>
      <c r="C651" s="4">
        <f t="shared" si="15"/>
        <v>1940</v>
      </c>
      <c r="D651" s="4" t="s">
        <v>55</v>
      </c>
      <c r="E651" s="5" t="s">
        <v>24</v>
      </c>
      <c r="F651" s="6" t="s">
        <v>1172</v>
      </c>
      <c r="G651" s="6" t="str">
        <f t="shared" si="22"/>
        <v>India</v>
      </c>
      <c r="H651" s="6" t="s">
        <v>445</v>
      </c>
      <c r="I651" s="6" t="s">
        <v>845</v>
      </c>
      <c r="J651" s="6">
        <v>14</v>
      </c>
      <c r="K651" s="6">
        <v>14</v>
      </c>
      <c r="L651" s="6">
        <v>0</v>
      </c>
      <c r="M651" s="6">
        <f t="shared" si="16"/>
        <v>14</v>
      </c>
      <c r="N651" s="6">
        <f t="shared" si="17"/>
        <v>0</v>
      </c>
      <c r="O651" s="7">
        <f t="shared" si="18"/>
        <v>0</v>
      </c>
    </row>
    <row r="652" spans="1:15" ht="13.2" x14ac:dyDescent="0.25">
      <c r="A652" s="3">
        <v>16229</v>
      </c>
      <c r="B652" s="4">
        <f t="shared" si="14"/>
        <v>1944</v>
      </c>
      <c r="C652" s="4">
        <f t="shared" si="15"/>
        <v>1940</v>
      </c>
      <c r="D652" s="4" t="s">
        <v>58</v>
      </c>
      <c r="E652" s="5">
        <v>6.25E-2</v>
      </c>
      <c r="F652" s="6" t="s">
        <v>1173</v>
      </c>
      <c r="G652" s="6" t="str">
        <f t="shared" si="22"/>
        <v>France</v>
      </c>
      <c r="H652" s="6" t="s">
        <v>1072</v>
      </c>
      <c r="I652" s="6" t="s">
        <v>1124</v>
      </c>
      <c r="J652" s="6">
        <v>22</v>
      </c>
      <c r="K652" s="6">
        <v>22</v>
      </c>
      <c r="L652" s="6">
        <v>0</v>
      </c>
      <c r="M652" s="6">
        <f t="shared" si="16"/>
        <v>22</v>
      </c>
      <c r="N652" s="6">
        <f t="shared" si="17"/>
        <v>0</v>
      </c>
      <c r="O652" s="7">
        <f t="shared" si="18"/>
        <v>0</v>
      </c>
    </row>
    <row r="653" spans="1:15" ht="13.2" x14ac:dyDescent="0.25">
      <c r="A653" s="3">
        <v>16229</v>
      </c>
      <c r="B653" s="4">
        <f t="shared" si="14"/>
        <v>1944</v>
      </c>
      <c r="C653" s="4">
        <f t="shared" si="15"/>
        <v>1940</v>
      </c>
      <c r="D653" s="4" t="s">
        <v>58</v>
      </c>
      <c r="E653" s="5">
        <v>8.3333333333333329E-2</v>
      </c>
      <c r="F653" s="6" t="s">
        <v>1174</v>
      </c>
      <c r="G653" s="6" t="str">
        <f t="shared" si="22"/>
        <v>France</v>
      </c>
      <c r="H653" s="6" t="s">
        <v>1072</v>
      </c>
      <c r="I653" s="6" t="s">
        <v>1175</v>
      </c>
      <c r="J653" s="6">
        <v>22</v>
      </c>
      <c r="K653" s="6">
        <v>22</v>
      </c>
      <c r="L653" s="6">
        <v>0</v>
      </c>
      <c r="M653" s="6">
        <f t="shared" si="16"/>
        <v>22</v>
      </c>
      <c r="N653" s="6">
        <f t="shared" si="17"/>
        <v>0</v>
      </c>
      <c r="O653" s="7">
        <f t="shared" si="18"/>
        <v>0</v>
      </c>
    </row>
    <row r="654" spans="1:15" ht="13.2" x14ac:dyDescent="0.25">
      <c r="A654" s="3">
        <v>16229</v>
      </c>
      <c r="B654" s="4">
        <f t="shared" si="14"/>
        <v>1944</v>
      </c>
      <c r="C654" s="4">
        <f t="shared" si="15"/>
        <v>1940</v>
      </c>
      <c r="D654" s="4" t="s">
        <v>58</v>
      </c>
      <c r="E654" s="5">
        <v>5.2083333333333336E-2</v>
      </c>
      <c r="F654" s="6" t="s">
        <v>1176</v>
      </c>
      <c r="G654" s="6" t="str">
        <f t="shared" si="22"/>
        <v>France</v>
      </c>
      <c r="H654" s="6" t="s">
        <v>1072</v>
      </c>
      <c r="I654" s="6" t="s">
        <v>1175</v>
      </c>
      <c r="J654" s="6">
        <v>22</v>
      </c>
      <c r="K654" s="6">
        <v>22</v>
      </c>
      <c r="L654" s="6">
        <v>0</v>
      </c>
      <c r="M654" s="6">
        <f t="shared" si="16"/>
        <v>22</v>
      </c>
      <c r="N654" s="6">
        <f t="shared" si="17"/>
        <v>0</v>
      </c>
      <c r="O654" s="7">
        <f t="shared" si="18"/>
        <v>0</v>
      </c>
    </row>
    <row r="655" spans="1:15" ht="13.2" x14ac:dyDescent="0.25">
      <c r="A655" s="3">
        <v>16231</v>
      </c>
      <c r="B655" s="4">
        <f t="shared" si="14"/>
        <v>1944</v>
      </c>
      <c r="C655" s="4">
        <f t="shared" si="15"/>
        <v>1940</v>
      </c>
      <c r="D655" s="4" t="s">
        <v>58</v>
      </c>
      <c r="E655" s="5" t="s">
        <v>24</v>
      </c>
      <c r="F655" s="6" t="s">
        <v>1066</v>
      </c>
      <c r="G655" s="6" t="str">
        <f t="shared" si="22"/>
        <v>China</v>
      </c>
      <c r="H655" s="6" t="s">
        <v>445</v>
      </c>
      <c r="I655" s="6" t="s">
        <v>1085</v>
      </c>
      <c r="J655" s="6">
        <v>6</v>
      </c>
      <c r="K655" s="6">
        <v>6</v>
      </c>
      <c r="L655" s="6">
        <v>0</v>
      </c>
      <c r="M655" s="6">
        <f t="shared" si="16"/>
        <v>6</v>
      </c>
      <c r="N655" s="6">
        <f t="shared" si="17"/>
        <v>0</v>
      </c>
      <c r="O655" s="7">
        <f t="shared" si="18"/>
        <v>0</v>
      </c>
    </row>
    <row r="656" spans="1:15" ht="13.2" x14ac:dyDescent="0.25">
      <c r="A656" s="3">
        <v>16241</v>
      </c>
      <c r="B656" s="4">
        <f t="shared" si="14"/>
        <v>1944</v>
      </c>
      <c r="C656" s="4">
        <f t="shared" si="15"/>
        <v>1940</v>
      </c>
      <c r="D656" s="4" t="s">
        <v>58</v>
      </c>
      <c r="E656" s="5" t="s">
        <v>24</v>
      </c>
      <c r="F656" s="6" t="s">
        <v>1177</v>
      </c>
      <c r="G656" s="6" t="str">
        <f t="shared" si="22"/>
        <v>China</v>
      </c>
      <c r="H656" s="6" t="s">
        <v>445</v>
      </c>
      <c r="I656" s="6" t="s">
        <v>1085</v>
      </c>
      <c r="J656" s="6">
        <v>4</v>
      </c>
      <c r="K656" s="6">
        <v>2</v>
      </c>
      <c r="L656" s="6">
        <v>0</v>
      </c>
      <c r="M656" s="6">
        <f t="shared" si="16"/>
        <v>2</v>
      </c>
      <c r="N656" s="6">
        <f t="shared" si="17"/>
        <v>2</v>
      </c>
      <c r="O656" s="7">
        <f t="shared" si="18"/>
        <v>0.5</v>
      </c>
    </row>
    <row r="657" spans="1:15" ht="13.2" x14ac:dyDescent="0.25">
      <c r="A657" s="3">
        <v>16243</v>
      </c>
      <c r="B657" s="4">
        <f t="shared" si="14"/>
        <v>1944</v>
      </c>
      <c r="C657" s="4">
        <f t="shared" si="15"/>
        <v>1940</v>
      </c>
      <c r="D657" s="4" t="s">
        <v>58</v>
      </c>
      <c r="E657" s="5" t="s">
        <v>24</v>
      </c>
      <c r="F657" s="6" t="s">
        <v>1178</v>
      </c>
      <c r="G657" s="6" t="str">
        <f t="shared" si="22"/>
        <v>Brazil</v>
      </c>
      <c r="H657" s="6" t="s">
        <v>1179</v>
      </c>
      <c r="I657" s="6" t="s">
        <v>1180</v>
      </c>
      <c r="J657" s="6">
        <v>10</v>
      </c>
      <c r="K657" s="6">
        <v>10</v>
      </c>
      <c r="L657" s="6">
        <v>0</v>
      </c>
      <c r="M657" s="6">
        <f t="shared" si="16"/>
        <v>10</v>
      </c>
      <c r="N657" s="6">
        <f t="shared" si="17"/>
        <v>0</v>
      </c>
      <c r="O657" s="7">
        <f t="shared" si="18"/>
        <v>0</v>
      </c>
    </row>
    <row r="658" spans="1:15" ht="13.2" x14ac:dyDescent="0.25">
      <c r="A658" s="3">
        <v>16279</v>
      </c>
      <c r="B658" s="4">
        <f t="shared" si="14"/>
        <v>1944</v>
      </c>
      <c r="C658" s="4">
        <f t="shared" si="15"/>
        <v>1940</v>
      </c>
      <c r="D658" s="4" t="s">
        <v>19</v>
      </c>
      <c r="E658" s="5">
        <v>0.125</v>
      </c>
      <c r="F658" s="6" t="s">
        <v>1181</v>
      </c>
      <c r="G658" s="6" t="str">
        <f t="shared" si="22"/>
        <v>North AtlantiOcean</v>
      </c>
      <c r="H658" s="6" t="s">
        <v>1072</v>
      </c>
      <c r="I658" s="6" t="s">
        <v>1182</v>
      </c>
      <c r="J658" s="6">
        <v>26</v>
      </c>
      <c r="K658" s="6">
        <v>26</v>
      </c>
      <c r="L658" s="6">
        <v>0</v>
      </c>
      <c r="M658" s="6">
        <f t="shared" si="16"/>
        <v>26</v>
      </c>
      <c r="N658" s="6">
        <f t="shared" si="17"/>
        <v>0</v>
      </c>
      <c r="O658" s="7">
        <f t="shared" si="18"/>
        <v>0</v>
      </c>
    </row>
    <row r="659" spans="1:15" ht="13.2" x14ac:dyDescent="0.25">
      <c r="A659" s="3">
        <v>16280</v>
      </c>
      <c r="B659" s="4">
        <f t="shared" si="14"/>
        <v>1944</v>
      </c>
      <c r="C659" s="4">
        <f t="shared" si="15"/>
        <v>1940</v>
      </c>
      <c r="D659" s="4" t="s">
        <v>19</v>
      </c>
      <c r="E659" s="5">
        <v>0.66666666666666663</v>
      </c>
      <c r="F659" s="6" t="s">
        <v>1183</v>
      </c>
      <c r="G659" s="6" t="str">
        <f t="shared" si="22"/>
        <v>Scotland</v>
      </c>
      <c r="H659" s="6" t="s">
        <v>1072</v>
      </c>
      <c r="I659" s="6" t="s">
        <v>1184</v>
      </c>
      <c r="J659" s="6">
        <v>22</v>
      </c>
      <c r="K659" s="6">
        <v>22</v>
      </c>
      <c r="L659" s="6">
        <v>0</v>
      </c>
      <c r="M659" s="6">
        <f t="shared" si="16"/>
        <v>22</v>
      </c>
      <c r="N659" s="6">
        <f t="shared" si="17"/>
        <v>0</v>
      </c>
      <c r="O659" s="7">
        <f t="shared" si="18"/>
        <v>0</v>
      </c>
    </row>
    <row r="660" spans="1:15" ht="13.2" x14ac:dyDescent="0.25">
      <c r="A660" s="3">
        <v>16284</v>
      </c>
      <c r="B660" s="4">
        <f t="shared" si="14"/>
        <v>1944</v>
      </c>
      <c r="C660" s="4">
        <f t="shared" si="15"/>
        <v>1940</v>
      </c>
      <c r="D660" s="4" t="s">
        <v>19</v>
      </c>
      <c r="E660" s="5" t="s">
        <v>24</v>
      </c>
      <c r="F660" s="6" t="s">
        <v>1185</v>
      </c>
      <c r="G660" s="6" t="str">
        <f t="shared" si="22"/>
        <v>Gilbert Islands, PacifiOcean</v>
      </c>
      <c r="H660" s="6" t="s">
        <v>341</v>
      </c>
      <c r="I660" s="6" t="s">
        <v>1186</v>
      </c>
      <c r="J660" s="6">
        <v>24</v>
      </c>
      <c r="K660" s="6">
        <v>22</v>
      </c>
      <c r="L660" s="6">
        <v>0</v>
      </c>
      <c r="M660" s="6">
        <f t="shared" si="16"/>
        <v>22</v>
      </c>
      <c r="N660" s="6">
        <f t="shared" si="17"/>
        <v>2</v>
      </c>
      <c r="O660" s="7">
        <f t="shared" si="18"/>
        <v>8.3333333333333329E-2</v>
      </c>
    </row>
    <row r="661" spans="1:15" ht="13.2" x14ac:dyDescent="0.25">
      <c r="A661" s="3">
        <v>16287</v>
      </c>
      <c r="B661" s="4">
        <f t="shared" si="14"/>
        <v>1944</v>
      </c>
      <c r="C661" s="4">
        <f t="shared" si="15"/>
        <v>1940</v>
      </c>
      <c r="D661" s="4" t="s">
        <v>23</v>
      </c>
      <c r="E661" s="5">
        <v>0.85416666666666663</v>
      </c>
      <c r="F661" s="6" t="s">
        <v>1187</v>
      </c>
      <c r="G661" s="6" t="str">
        <f t="shared" si="22"/>
        <v>Nebraska</v>
      </c>
      <c r="H661" s="6" t="s">
        <v>1072</v>
      </c>
      <c r="I661" s="6" t="s">
        <v>1124</v>
      </c>
      <c r="J661" s="6">
        <v>28</v>
      </c>
      <c r="K661" s="6">
        <v>28</v>
      </c>
      <c r="L661" s="6">
        <v>0</v>
      </c>
      <c r="M661" s="6">
        <f t="shared" si="16"/>
        <v>28</v>
      </c>
      <c r="N661" s="6">
        <f t="shared" si="17"/>
        <v>0</v>
      </c>
      <c r="O661" s="7">
        <f t="shared" si="18"/>
        <v>0</v>
      </c>
    </row>
    <row r="662" spans="1:15" ht="13.2" x14ac:dyDescent="0.25">
      <c r="A662" s="3">
        <v>16292</v>
      </c>
      <c r="B662" s="4">
        <f t="shared" si="14"/>
        <v>1944</v>
      </c>
      <c r="C662" s="4">
        <f t="shared" si="15"/>
        <v>1940</v>
      </c>
      <c r="D662" s="4" t="s">
        <v>23</v>
      </c>
      <c r="E662" s="5">
        <v>0.55555555555555558</v>
      </c>
      <c r="F662" s="6" t="s">
        <v>1188</v>
      </c>
      <c r="G662" s="6" t="str">
        <f t="shared" si="22"/>
        <v>Cuba</v>
      </c>
      <c r="H662" s="6" t="s">
        <v>859</v>
      </c>
      <c r="I662" s="6" t="s">
        <v>860</v>
      </c>
      <c r="J662" s="6">
        <v>31</v>
      </c>
      <c r="K662" s="6">
        <v>17</v>
      </c>
      <c r="L662" s="6">
        <v>0</v>
      </c>
      <c r="M662" s="6">
        <f t="shared" si="16"/>
        <v>17</v>
      </c>
      <c r="N662" s="6">
        <f t="shared" si="17"/>
        <v>14</v>
      </c>
      <c r="O662" s="7">
        <f t="shared" si="18"/>
        <v>0.45161290322580644</v>
      </c>
    </row>
    <row r="663" spans="1:15" ht="13.2" x14ac:dyDescent="0.25">
      <c r="A663" s="3">
        <v>16296</v>
      </c>
      <c r="B663" s="4">
        <f t="shared" si="14"/>
        <v>1944</v>
      </c>
      <c r="C663" s="4">
        <f t="shared" si="15"/>
        <v>1940</v>
      </c>
      <c r="D663" s="4" t="s">
        <v>23</v>
      </c>
      <c r="E663" s="5">
        <v>0.76388888888888884</v>
      </c>
      <c r="F663" s="6" t="s">
        <v>1189</v>
      </c>
      <c r="G663" s="6" t="str">
        <f t="shared" si="22"/>
        <v>England</v>
      </c>
      <c r="H663" s="6" t="s">
        <v>21</v>
      </c>
      <c r="I663" s="6" t="s">
        <v>1190</v>
      </c>
      <c r="J663" s="6">
        <v>2</v>
      </c>
      <c r="K663" s="6">
        <v>2</v>
      </c>
      <c r="L663" s="6">
        <v>0</v>
      </c>
      <c r="M663" s="6">
        <f t="shared" si="16"/>
        <v>2</v>
      </c>
      <c r="N663" s="6">
        <f t="shared" si="17"/>
        <v>0</v>
      </c>
      <c r="O663" s="7">
        <f t="shared" si="18"/>
        <v>0</v>
      </c>
    </row>
    <row r="664" spans="1:15" ht="13.2" x14ac:dyDescent="0.25">
      <c r="A664" s="3">
        <v>16307</v>
      </c>
      <c r="B664" s="4">
        <f t="shared" si="14"/>
        <v>1944</v>
      </c>
      <c r="C664" s="4">
        <f t="shared" si="15"/>
        <v>1940</v>
      </c>
      <c r="D664" s="4" t="s">
        <v>23</v>
      </c>
      <c r="E664" s="5">
        <v>0.44791666666666669</v>
      </c>
      <c r="F664" s="6" t="s">
        <v>1191</v>
      </c>
      <c r="G664" s="6" t="str">
        <f t="shared" si="22"/>
        <v>England</v>
      </c>
      <c r="H664" s="6" t="s">
        <v>1137</v>
      </c>
      <c r="I664" s="6" t="s">
        <v>1192</v>
      </c>
      <c r="J664" s="6">
        <v>3</v>
      </c>
      <c r="K664" s="6">
        <v>3</v>
      </c>
      <c r="L664" s="6">
        <v>58</v>
      </c>
      <c r="M664" s="6">
        <f t="shared" si="16"/>
        <v>61</v>
      </c>
      <c r="N664" s="6">
        <f t="shared" si="17"/>
        <v>0</v>
      </c>
      <c r="O664" s="7">
        <f t="shared" si="18"/>
        <v>0</v>
      </c>
    </row>
    <row r="665" spans="1:15" ht="13.2" x14ac:dyDescent="0.25">
      <c r="A665" s="3">
        <v>16312</v>
      </c>
      <c r="B665" s="4">
        <f t="shared" si="14"/>
        <v>1944</v>
      </c>
      <c r="C665" s="4">
        <f t="shared" si="15"/>
        <v>1940</v>
      </c>
      <c r="D665" s="4" t="s">
        <v>23</v>
      </c>
      <c r="E665" s="5">
        <v>4.1666666666666664E-2</v>
      </c>
      <c r="F665" s="6" t="s">
        <v>1193</v>
      </c>
      <c r="G665" s="6" t="str">
        <f t="shared" si="22"/>
        <v>Scotland</v>
      </c>
      <c r="H665" s="6" t="s">
        <v>1072</v>
      </c>
      <c r="I665" s="6" t="s">
        <v>1194</v>
      </c>
      <c r="J665" s="6">
        <v>20</v>
      </c>
      <c r="K665" s="6">
        <v>20</v>
      </c>
      <c r="L665" s="6">
        <v>5</v>
      </c>
      <c r="M665" s="6">
        <f t="shared" si="16"/>
        <v>25</v>
      </c>
      <c r="N665" s="6">
        <f t="shared" si="17"/>
        <v>0</v>
      </c>
      <c r="O665" s="7">
        <f t="shared" si="18"/>
        <v>0</v>
      </c>
    </row>
    <row r="666" spans="1:15" ht="13.2" x14ac:dyDescent="0.25">
      <c r="A666" s="3">
        <v>16314</v>
      </c>
      <c r="B666" s="4">
        <f t="shared" si="14"/>
        <v>1944</v>
      </c>
      <c r="C666" s="4">
        <f t="shared" si="15"/>
        <v>1940</v>
      </c>
      <c r="D666" s="4" t="s">
        <v>23</v>
      </c>
      <c r="E666" s="5" t="s">
        <v>24</v>
      </c>
      <c r="F666" s="6" t="s">
        <v>886</v>
      </c>
      <c r="G666" s="6" t="str">
        <f t="shared" si="22"/>
        <v>Brazil</v>
      </c>
      <c r="H666" s="6" t="s">
        <v>1037</v>
      </c>
      <c r="I666" s="6" t="s">
        <v>1027</v>
      </c>
      <c r="J666" s="6">
        <v>16</v>
      </c>
      <c r="K666" s="6">
        <v>16</v>
      </c>
      <c r="L666" s="6">
        <v>0</v>
      </c>
      <c r="M666" s="6">
        <f t="shared" si="16"/>
        <v>16</v>
      </c>
      <c r="N666" s="6">
        <f t="shared" si="17"/>
        <v>0</v>
      </c>
      <c r="O666" s="7">
        <f t="shared" si="18"/>
        <v>0</v>
      </c>
    </row>
    <row r="667" spans="1:15" ht="13.2" x14ac:dyDescent="0.25">
      <c r="A667" s="3">
        <v>16317</v>
      </c>
      <c r="B667" s="4">
        <f t="shared" si="14"/>
        <v>1944</v>
      </c>
      <c r="C667" s="4">
        <f t="shared" si="15"/>
        <v>1940</v>
      </c>
      <c r="D667" s="4" t="s">
        <v>15</v>
      </c>
      <c r="E667" s="5" t="s">
        <v>24</v>
      </c>
      <c r="F667" s="6" t="s">
        <v>1162</v>
      </c>
      <c r="G667" s="6" t="str">
        <f t="shared" si="22"/>
        <v>Yugoslavia</v>
      </c>
      <c r="H667" s="6" t="s">
        <v>212</v>
      </c>
      <c r="I667" s="6" t="s">
        <v>1195</v>
      </c>
      <c r="J667" s="6">
        <v>5</v>
      </c>
      <c r="K667" s="6">
        <v>5</v>
      </c>
      <c r="L667" s="6">
        <v>0</v>
      </c>
      <c r="M667" s="6">
        <f t="shared" si="16"/>
        <v>5</v>
      </c>
      <c r="N667" s="6">
        <f t="shared" si="17"/>
        <v>0</v>
      </c>
      <c r="O667" s="7">
        <f t="shared" si="18"/>
        <v>0</v>
      </c>
    </row>
    <row r="668" spans="1:15" ht="13.2" x14ac:dyDescent="0.25">
      <c r="A668" s="3">
        <v>16322</v>
      </c>
      <c r="B668" s="4">
        <f t="shared" si="14"/>
        <v>1944</v>
      </c>
      <c r="C668" s="4">
        <f t="shared" si="15"/>
        <v>1940</v>
      </c>
      <c r="D668" s="4" t="s">
        <v>15</v>
      </c>
      <c r="E668" s="5" t="s">
        <v>24</v>
      </c>
      <c r="F668" s="6" t="s">
        <v>1196</v>
      </c>
      <c r="G668" s="6" t="str">
        <f t="shared" si="22"/>
        <v>Queensland, Australia</v>
      </c>
      <c r="H668" s="6" t="s">
        <v>1197</v>
      </c>
      <c r="I668" s="6" t="s">
        <v>1198</v>
      </c>
      <c r="J668" s="6">
        <v>20</v>
      </c>
      <c r="K668" s="6">
        <v>20</v>
      </c>
      <c r="L668" s="6">
        <v>0</v>
      </c>
      <c r="M668" s="6">
        <f t="shared" si="16"/>
        <v>20</v>
      </c>
      <c r="N668" s="6">
        <f t="shared" si="17"/>
        <v>0</v>
      </c>
      <c r="O668" s="7">
        <f t="shared" si="18"/>
        <v>0</v>
      </c>
    </row>
    <row r="669" spans="1:15" ht="13.2" x14ac:dyDescent="0.25">
      <c r="A669" s="3">
        <v>16333</v>
      </c>
      <c r="B669" s="4">
        <f t="shared" si="14"/>
        <v>1944</v>
      </c>
      <c r="C669" s="4">
        <f t="shared" si="15"/>
        <v>1940</v>
      </c>
      <c r="D669" s="4" t="s">
        <v>15</v>
      </c>
      <c r="E669" s="5">
        <v>0.32083333333333336</v>
      </c>
      <c r="F669" s="6" t="s">
        <v>1199</v>
      </c>
      <c r="G669" s="6" t="str">
        <f t="shared" si="22"/>
        <v>Alaska</v>
      </c>
      <c r="H669" s="6" t="s">
        <v>1200</v>
      </c>
      <c r="I669" s="6" t="s">
        <v>1201</v>
      </c>
      <c r="J669" s="6">
        <v>19</v>
      </c>
      <c r="K669" s="6">
        <v>19</v>
      </c>
      <c r="L669" s="6">
        <v>0</v>
      </c>
      <c r="M669" s="6">
        <f t="shared" si="16"/>
        <v>19</v>
      </c>
      <c r="N669" s="6">
        <f t="shared" si="17"/>
        <v>0</v>
      </c>
      <c r="O669" s="7">
        <f t="shared" si="18"/>
        <v>0</v>
      </c>
    </row>
    <row r="670" spans="1:15" ht="13.2" x14ac:dyDescent="0.25">
      <c r="A670" s="3">
        <v>16336</v>
      </c>
      <c r="B670" s="4">
        <f t="shared" si="14"/>
        <v>1944</v>
      </c>
      <c r="C670" s="4">
        <f t="shared" si="15"/>
        <v>1940</v>
      </c>
      <c r="D670" s="4" t="s">
        <v>15</v>
      </c>
      <c r="E670" s="5" t="s">
        <v>24</v>
      </c>
      <c r="F670" s="6" t="s">
        <v>1202</v>
      </c>
      <c r="G670" s="6" t="str">
        <f t="shared" si="22"/>
        <v>Brazil</v>
      </c>
      <c r="H670" s="6" t="s">
        <v>1037</v>
      </c>
      <c r="I670" s="6" t="s">
        <v>1027</v>
      </c>
      <c r="J670" s="6">
        <v>17</v>
      </c>
      <c r="K670" s="6">
        <v>17</v>
      </c>
      <c r="L670" s="6">
        <v>0</v>
      </c>
      <c r="M670" s="6">
        <f t="shared" si="16"/>
        <v>17</v>
      </c>
      <c r="N670" s="6">
        <f t="shared" si="17"/>
        <v>0</v>
      </c>
      <c r="O670" s="7">
        <f t="shared" si="18"/>
        <v>0</v>
      </c>
    </row>
    <row r="671" spans="1:15" ht="13.2" x14ac:dyDescent="0.25">
      <c r="A671" s="3">
        <v>16342</v>
      </c>
      <c r="B671" s="4">
        <f t="shared" si="14"/>
        <v>1944</v>
      </c>
      <c r="C671" s="4">
        <f t="shared" si="15"/>
        <v>1940</v>
      </c>
      <c r="D671" s="4" t="s">
        <v>15</v>
      </c>
      <c r="E671" s="5">
        <v>0.85416666666666663</v>
      </c>
      <c r="F671" s="6" t="s">
        <v>1203</v>
      </c>
      <c r="G671" s="6" t="str">
        <f t="shared" si="22"/>
        <v>France</v>
      </c>
      <c r="H671" s="6" t="s">
        <v>212</v>
      </c>
      <c r="I671" s="6" t="s">
        <v>1204</v>
      </c>
      <c r="J671" s="6">
        <v>9</v>
      </c>
      <c r="K671" s="6">
        <v>9</v>
      </c>
      <c r="L671" s="6">
        <v>0</v>
      </c>
      <c r="M671" s="6">
        <f t="shared" si="16"/>
        <v>9</v>
      </c>
      <c r="N671" s="6">
        <f t="shared" si="17"/>
        <v>0</v>
      </c>
      <c r="O671" s="7">
        <f t="shared" si="18"/>
        <v>0</v>
      </c>
    </row>
    <row r="672" spans="1:15" ht="13.2" x14ac:dyDescent="0.25">
      <c r="A672" s="3">
        <v>16618</v>
      </c>
      <c r="B672" s="4">
        <f t="shared" si="14"/>
        <v>1945</v>
      </c>
      <c r="C672" s="4">
        <f t="shared" si="15"/>
        <v>1940</v>
      </c>
      <c r="D672" s="4" t="s">
        <v>58</v>
      </c>
      <c r="E672" s="5" t="s">
        <v>24</v>
      </c>
      <c r="F672" s="6" t="s">
        <v>1205</v>
      </c>
      <c r="G672" s="6" t="str">
        <f t="shared" si="22"/>
        <v>Texas</v>
      </c>
      <c r="H672" s="6" t="s">
        <v>1137</v>
      </c>
      <c r="I672" s="6" t="s">
        <v>1206</v>
      </c>
      <c r="J672" s="6">
        <v>12</v>
      </c>
      <c r="K672" s="6">
        <v>12</v>
      </c>
      <c r="L672" s="6">
        <v>0</v>
      </c>
      <c r="M672" s="6">
        <f t="shared" si="16"/>
        <v>12</v>
      </c>
      <c r="N672" s="6">
        <f t="shared" si="17"/>
        <v>0</v>
      </c>
      <c r="O672" s="7">
        <f t="shared" si="18"/>
        <v>0</v>
      </c>
    </row>
    <row r="673" spans="1:15" ht="13.2" x14ac:dyDescent="0.25">
      <c r="A673" s="3">
        <v>16352</v>
      </c>
      <c r="B673" s="4">
        <f t="shared" si="14"/>
        <v>1944</v>
      </c>
      <c r="C673" s="4">
        <f t="shared" si="15"/>
        <v>1940</v>
      </c>
      <c r="D673" s="4" t="s">
        <v>31</v>
      </c>
      <c r="E673" s="5" t="s">
        <v>24</v>
      </c>
      <c r="F673" s="6" t="s">
        <v>1207</v>
      </c>
      <c r="G673" s="6" t="str">
        <f t="shared" si="22"/>
        <v>India</v>
      </c>
      <c r="H673" s="6" t="s">
        <v>445</v>
      </c>
      <c r="I673" s="6" t="s">
        <v>1085</v>
      </c>
      <c r="J673" s="6">
        <v>3</v>
      </c>
      <c r="K673" s="6">
        <v>3</v>
      </c>
      <c r="L673" s="6">
        <v>0</v>
      </c>
      <c r="M673" s="6">
        <f t="shared" si="16"/>
        <v>3</v>
      </c>
      <c r="N673" s="6">
        <f t="shared" si="17"/>
        <v>0</v>
      </c>
      <c r="O673" s="7">
        <f t="shared" si="18"/>
        <v>0</v>
      </c>
    </row>
    <row r="674" spans="1:15" ht="13.2" x14ac:dyDescent="0.25">
      <c r="A674" s="3">
        <v>16355</v>
      </c>
      <c r="B674" s="4">
        <f t="shared" si="14"/>
        <v>1944</v>
      </c>
      <c r="C674" s="4">
        <f t="shared" si="15"/>
        <v>1940</v>
      </c>
      <c r="D674" s="4" t="s">
        <v>31</v>
      </c>
      <c r="E674" s="5" t="s">
        <v>24</v>
      </c>
      <c r="F674" s="6" t="s">
        <v>1208</v>
      </c>
      <c r="G674" s="6" t="str">
        <f t="shared" si="22"/>
        <v>Bosnia</v>
      </c>
      <c r="H674" s="6" t="s">
        <v>212</v>
      </c>
      <c r="I674" s="6" t="s">
        <v>671</v>
      </c>
      <c r="J674" s="6">
        <v>7</v>
      </c>
      <c r="K674" s="6">
        <v>7</v>
      </c>
      <c r="L674" s="6">
        <v>0</v>
      </c>
      <c r="M674" s="6">
        <f t="shared" si="16"/>
        <v>7</v>
      </c>
      <c r="N674" s="6">
        <f t="shared" si="17"/>
        <v>0</v>
      </c>
      <c r="O674" s="7">
        <f t="shared" si="18"/>
        <v>0</v>
      </c>
    </row>
    <row r="675" spans="1:15" ht="13.2" x14ac:dyDescent="0.25">
      <c r="A675" s="3">
        <v>16356</v>
      </c>
      <c r="B675" s="4">
        <f t="shared" si="14"/>
        <v>1944</v>
      </c>
      <c r="C675" s="4">
        <f t="shared" si="15"/>
        <v>1940</v>
      </c>
      <c r="D675" s="4" t="s">
        <v>31</v>
      </c>
      <c r="E675" s="5" t="s">
        <v>24</v>
      </c>
      <c r="F675" s="6" t="s">
        <v>1209</v>
      </c>
      <c r="G675" s="6" t="str">
        <f t="shared" si="22"/>
        <v>Australia</v>
      </c>
      <c r="H675" s="6" t="s">
        <v>228</v>
      </c>
      <c r="I675" s="6" t="s">
        <v>954</v>
      </c>
      <c r="J675" s="6">
        <v>30</v>
      </c>
      <c r="K675" s="6">
        <v>1</v>
      </c>
      <c r="L675" s="6">
        <v>0</v>
      </c>
      <c r="M675" s="6">
        <f t="shared" si="16"/>
        <v>1</v>
      </c>
      <c r="N675" s="6">
        <f t="shared" si="17"/>
        <v>29</v>
      </c>
      <c r="O675" s="7">
        <f t="shared" si="18"/>
        <v>0.96666666666666667</v>
      </c>
    </row>
    <row r="676" spans="1:15" ht="13.2" x14ac:dyDescent="0.25">
      <c r="A676" s="3">
        <v>16361</v>
      </c>
      <c r="B676" s="4">
        <f t="shared" si="14"/>
        <v>1944</v>
      </c>
      <c r="C676" s="4">
        <f t="shared" si="15"/>
        <v>1940</v>
      </c>
      <c r="D676" s="4" t="s">
        <v>31</v>
      </c>
      <c r="E676" s="5" t="s">
        <v>24</v>
      </c>
      <c r="F676" s="6" t="s">
        <v>1210</v>
      </c>
      <c r="G676" s="6" t="str">
        <f t="shared" si="22"/>
        <v>Norway</v>
      </c>
      <c r="H676" s="6" t="s">
        <v>212</v>
      </c>
      <c r="I676" s="6" t="s">
        <v>671</v>
      </c>
      <c r="J676" s="6">
        <v>15</v>
      </c>
      <c r="K676" s="6">
        <v>15</v>
      </c>
      <c r="L676" s="6">
        <v>0</v>
      </c>
      <c r="M676" s="6">
        <f t="shared" si="16"/>
        <v>15</v>
      </c>
      <c r="N676" s="6">
        <f t="shared" si="17"/>
        <v>0</v>
      </c>
      <c r="O676" s="7">
        <f t="shared" si="18"/>
        <v>0</v>
      </c>
    </row>
    <row r="677" spans="1:15" ht="13.2" x14ac:dyDescent="0.25">
      <c r="A677" s="3">
        <v>16362</v>
      </c>
      <c r="B677" s="4">
        <f t="shared" si="14"/>
        <v>1944</v>
      </c>
      <c r="C677" s="4">
        <f t="shared" si="15"/>
        <v>1940</v>
      </c>
      <c r="D677" s="4" t="s">
        <v>31</v>
      </c>
      <c r="E677" s="5" t="s">
        <v>24</v>
      </c>
      <c r="F677" s="6" t="s">
        <v>335</v>
      </c>
      <c r="G677" s="6" t="str">
        <f t="shared" si="22"/>
        <v>Hungary</v>
      </c>
      <c r="H677" s="6" t="s">
        <v>212</v>
      </c>
      <c r="I677" s="6" t="s">
        <v>671</v>
      </c>
      <c r="J677" s="6">
        <v>9</v>
      </c>
      <c r="K677" s="6">
        <v>1</v>
      </c>
      <c r="L677" s="6">
        <v>0</v>
      </c>
      <c r="M677" s="6">
        <f t="shared" si="16"/>
        <v>1</v>
      </c>
      <c r="N677" s="6">
        <f t="shared" si="17"/>
        <v>8</v>
      </c>
      <c r="O677" s="7">
        <f t="shared" si="18"/>
        <v>0.88888888888888884</v>
      </c>
    </row>
    <row r="678" spans="1:15" ht="13.2" x14ac:dyDescent="0.25">
      <c r="A678" s="3">
        <v>16363</v>
      </c>
      <c r="B678" s="4">
        <f t="shared" si="14"/>
        <v>1944</v>
      </c>
      <c r="C678" s="4">
        <f t="shared" si="15"/>
        <v>1940</v>
      </c>
      <c r="D678" s="4" t="s">
        <v>31</v>
      </c>
      <c r="E678" s="5">
        <v>0.65277777777777779</v>
      </c>
      <c r="F678" s="6" t="s">
        <v>1211</v>
      </c>
      <c r="G678" s="6" t="str">
        <f t="shared" si="22"/>
        <v>England</v>
      </c>
      <c r="H678" s="6" t="s">
        <v>1072</v>
      </c>
      <c r="I678" s="6" t="s">
        <v>1212</v>
      </c>
      <c r="J678" s="6">
        <v>24</v>
      </c>
      <c r="K678" s="6">
        <v>24</v>
      </c>
      <c r="L678" s="6">
        <v>0</v>
      </c>
      <c r="M678" s="6">
        <f t="shared" si="16"/>
        <v>24</v>
      </c>
      <c r="N678" s="6">
        <f t="shared" si="17"/>
        <v>0</v>
      </c>
      <c r="O678" s="7">
        <f t="shared" si="18"/>
        <v>0</v>
      </c>
    </row>
    <row r="679" spans="1:15" ht="13.2" x14ac:dyDescent="0.25">
      <c r="A679" s="3">
        <v>16380</v>
      </c>
      <c r="B679" s="4">
        <f t="shared" si="14"/>
        <v>1944</v>
      </c>
      <c r="C679" s="4">
        <f t="shared" si="15"/>
        <v>1940</v>
      </c>
      <c r="D679" s="4" t="s">
        <v>46</v>
      </c>
      <c r="E679" s="5">
        <v>0.71875</v>
      </c>
      <c r="F679" s="6" t="s">
        <v>1213</v>
      </c>
      <c r="G679" s="6" t="str">
        <f t="shared" si="22"/>
        <v>California</v>
      </c>
      <c r="H679" s="6" t="s">
        <v>459</v>
      </c>
      <c r="I679" s="6" t="s">
        <v>845</v>
      </c>
      <c r="J679" s="6">
        <v>24</v>
      </c>
      <c r="K679" s="6">
        <v>24</v>
      </c>
      <c r="L679" s="6">
        <v>0</v>
      </c>
      <c r="M679" s="6">
        <f t="shared" si="16"/>
        <v>24</v>
      </c>
      <c r="N679" s="6">
        <f t="shared" si="17"/>
        <v>0</v>
      </c>
      <c r="O679" s="7">
        <f t="shared" si="18"/>
        <v>0</v>
      </c>
    </row>
    <row r="680" spans="1:15" ht="13.2" x14ac:dyDescent="0.25">
      <c r="A680" s="3">
        <v>16385</v>
      </c>
      <c r="B680" s="4">
        <f t="shared" si="14"/>
        <v>1944</v>
      </c>
      <c r="C680" s="4">
        <f t="shared" si="15"/>
        <v>1940</v>
      </c>
      <c r="D680" s="4" t="s">
        <v>46</v>
      </c>
      <c r="E680" s="5" t="s">
        <v>24</v>
      </c>
      <c r="F680" s="6" t="s">
        <v>1214</v>
      </c>
      <c r="G680" s="6" t="str">
        <f t="shared" si="22"/>
        <v>Norway</v>
      </c>
      <c r="H680" s="6" t="s">
        <v>1215</v>
      </c>
      <c r="I680" s="6" t="s">
        <v>118</v>
      </c>
      <c r="J680" s="6">
        <v>0</v>
      </c>
      <c r="K680" s="6">
        <v>0</v>
      </c>
      <c r="L680" s="6">
        <v>0</v>
      </c>
      <c r="M680" s="6">
        <f t="shared" si="16"/>
        <v>0</v>
      </c>
      <c r="N680" s="6">
        <f t="shared" si="17"/>
        <v>0</v>
      </c>
      <c r="O680" s="7">
        <f t="shared" si="18"/>
        <v>0</v>
      </c>
    </row>
    <row r="681" spans="1:15" ht="13.2" x14ac:dyDescent="0.25">
      <c r="A681" s="3">
        <v>16395</v>
      </c>
      <c r="B681" s="4">
        <f t="shared" si="14"/>
        <v>1944</v>
      </c>
      <c r="C681" s="4">
        <f t="shared" si="15"/>
        <v>1940</v>
      </c>
      <c r="D681" s="4" t="s">
        <v>46</v>
      </c>
      <c r="E681" s="5">
        <v>0.63194444444444442</v>
      </c>
      <c r="F681" s="6" t="s">
        <v>1216</v>
      </c>
      <c r="G681" s="6" t="str">
        <f t="shared" si="22"/>
        <v>England</v>
      </c>
      <c r="H681" s="6" t="s">
        <v>1072</v>
      </c>
      <c r="I681" s="6" t="s">
        <v>1124</v>
      </c>
      <c r="J681" s="6">
        <v>30</v>
      </c>
      <c r="K681" s="6">
        <v>25</v>
      </c>
      <c r="L681" s="6">
        <v>0</v>
      </c>
      <c r="M681" s="6">
        <f t="shared" si="16"/>
        <v>25</v>
      </c>
      <c r="N681" s="6">
        <f t="shared" si="17"/>
        <v>5</v>
      </c>
      <c r="O681" s="7">
        <f t="shared" si="18"/>
        <v>0.16666666666666666</v>
      </c>
    </row>
    <row r="682" spans="1:15" ht="13.2" x14ac:dyDescent="0.25">
      <c r="A682" s="3">
        <v>16405</v>
      </c>
      <c r="B682" s="4">
        <f t="shared" si="14"/>
        <v>1944</v>
      </c>
      <c r="C682" s="4">
        <f t="shared" si="15"/>
        <v>1940</v>
      </c>
      <c r="D682" s="4" t="s">
        <v>46</v>
      </c>
      <c r="E682" s="5" t="s">
        <v>24</v>
      </c>
      <c r="F682" s="6" t="s">
        <v>1217</v>
      </c>
      <c r="G682" s="6" t="str">
        <f t="shared" si="22"/>
        <v>Nicaragua</v>
      </c>
      <c r="H682" s="6" t="s">
        <v>728</v>
      </c>
      <c r="I682" s="6" t="s">
        <v>346</v>
      </c>
      <c r="J682" s="6">
        <v>16</v>
      </c>
      <c r="K682" s="6">
        <v>16</v>
      </c>
      <c r="L682" s="6">
        <v>0</v>
      </c>
      <c r="M682" s="6">
        <f t="shared" si="16"/>
        <v>16</v>
      </c>
      <c r="N682" s="6">
        <f t="shared" si="17"/>
        <v>0</v>
      </c>
      <c r="O682" s="7">
        <f t="shared" si="18"/>
        <v>0</v>
      </c>
    </row>
    <row r="683" spans="1:15" ht="13.2" x14ac:dyDescent="0.25">
      <c r="A683" s="3">
        <v>16405</v>
      </c>
      <c r="B683" s="4">
        <f t="shared" si="14"/>
        <v>1944</v>
      </c>
      <c r="C683" s="4">
        <f t="shared" si="15"/>
        <v>1940</v>
      </c>
      <c r="D683" s="4" t="s">
        <v>46</v>
      </c>
      <c r="E683" s="5" t="s">
        <v>24</v>
      </c>
      <c r="F683" s="6" t="s">
        <v>1218</v>
      </c>
      <c r="G683" s="6" t="str">
        <f t="shared" si="22"/>
        <v>Kenya</v>
      </c>
      <c r="H683" s="6" t="s">
        <v>1219</v>
      </c>
      <c r="I683" s="6" t="s">
        <v>1038</v>
      </c>
      <c r="J683" s="6">
        <v>15</v>
      </c>
      <c r="K683" s="6">
        <v>15</v>
      </c>
      <c r="L683" s="6">
        <v>0</v>
      </c>
      <c r="M683" s="6">
        <f t="shared" si="16"/>
        <v>15</v>
      </c>
      <c r="N683" s="6">
        <f t="shared" si="17"/>
        <v>0</v>
      </c>
      <c r="O683" s="7">
        <f t="shared" si="18"/>
        <v>0</v>
      </c>
    </row>
    <row r="684" spans="1:15" ht="13.2" x14ac:dyDescent="0.25">
      <c r="A684" s="3">
        <v>16405</v>
      </c>
      <c r="B684" s="4">
        <f t="shared" si="14"/>
        <v>1944</v>
      </c>
      <c r="C684" s="4">
        <f t="shared" si="15"/>
        <v>1940</v>
      </c>
      <c r="D684" s="4" t="s">
        <v>46</v>
      </c>
      <c r="E684" s="5" t="s">
        <v>24</v>
      </c>
      <c r="F684" s="6" t="s">
        <v>765</v>
      </c>
      <c r="G684" s="6" t="str">
        <f t="shared" si="22"/>
        <v>Sweden</v>
      </c>
      <c r="H684" s="6" t="s">
        <v>212</v>
      </c>
      <c r="I684" s="6" t="s">
        <v>1204</v>
      </c>
      <c r="J684" s="6">
        <v>10</v>
      </c>
      <c r="K684" s="6">
        <v>10</v>
      </c>
      <c r="L684" s="6">
        <v>0</v>
      </c>
      <c r="M684" s="6">
        <f t="shared" si="16"/>
        <v>10</v>
      </c>
      <c r="N684" s="6">
        <f t="shared" si="17"/>
        <v>0</v>
      </c>
      <c r="O684" s="7">
        <f t="shared" si="18"/>
        <v>0</v>
      </c>
    </row>
    <row r="685" spans="1:15" ht="13.2" x14ac:dyDescent="0.25">
      <c r="A685" s="3">
        <v>16406</v>
      </c>
      <c r="B685" s="4">
        <f t="shared" si="14"/>
        <v>1944</v>
      </c>
      <c r="C685" s="4">
        <f t="shared" si="15"/>
        <v>1940</v>
      </c>
      <c r="D685" s="4" t="s">
        <v>46</v>
      </c>
      <c r="E685" s="5" t="s">
        <v>24</v>
      </c>
      <c r="F685" s="6" t="s">
        <v>1220</v>
      </c>
      <c r="G685" s="6" t="str">
        <f t="shared" si="22"/>
        <v>China</v>
      </c>
      <c r="H685" s="6" t="s">
        <v>445</v>
      </c>
      <c r="I685" s="6" t="s">
        <v>1085</v>
      </c>
      <c r="J685" s="6">
        <v>3</v>
      </c>
      <c r="K685" s="6">
        <v>3</v>
      </c>
      <c r="L685" s="6">
        <v>0</v>
      </c>
      <c r="M685" s="6">
        <f t="shared" si="16"/>
        <v>3</v>
      </c>
      <c r="N685" s="6">
        <f t="shared" si="17"/>
        <v>0</v>
      </c>
      <c r="O685" s="7">
        <f t="shared" si="18"/>
        <v>0</v>
      </c>
    </row>
    <row r="686" spans="1:15" ht="13.2" x14ac:dyDescent="0.25">
      <c r="A686" s="3">
        <v>16407</v>
      </c>
      <c r="B686" s="4">
        <f t="shared" si="14"/>
        <v>1944</v>
      </c>
      <c r="C686" s="4">
        <f t="shared" si="15"/>
        <v>1940</v>
      </c>
      <c r="D686" s="4" t="s">
        <v>72</v>
      </c>
      <c r="E686" s="5">
        <v>3.7499999999999999E-2</v>
      </c>
      <c r="F686" s="6" t="s">
        <v>1221</v>
      </c>
      <c r="G686" s="6" t="str">
        <f t="shared" si="22"/>
        <v>California</v>
      </c>
      <c r="H686" s="6" t="s">
        <v>459</v>
      </c>
      <c r="I686" s="6" t="s">
        <v>845</v>
      </c>
      <c r="J686" s="6">
        <v>17</v>
      </c>
      <c r="K686" s="6">
        <v>9</v>
      </c>
      <c r="L686" s="6">
        <v>0</v>
      </c>
      <c r="M686" s="6">
        <f t="shared" si="16"/>
        <v>9</v>
      </c>
      <c r="N686" s="6">
        <f t="shared" si="17"/>
        <v>8</v>
      </c>
      <c r="O686" s="7">
        <f t="shared" si="18"/>
        <v>0.47058823529411764</v>
      </c>
    </row>
    <row r="687" spans="1:15" ht="13.2" x14ac:dyDescent="0.25">
      <c r="A687" s="3">
        <v>16409</v>
      </c>
      <c r="B687" s="4">
        <f t="shared" si="14"/>
        <v>1944</v>
      </c>
      <c r="C687" s="4">
        <f t="shared" si="15"/>
        <v>1940</v>
      </c>
      <c r="D687" s="4" t="s">
        <v>72</v>
      </c>
      <c r="E687" s="5" t="s">
        <v>24</v>
      </c>
      <c r="F687" s="6" t="s">
        <v>961</v>
      </c>
      <c r="G687" s="6" t="str">
        <f t="shared" si="22"/>
        <v>AtlantiOcean</v>
      </c>
      <c r="H687" s="6" t="s">
        <v>1222</v>
      </c>
      <c r="I687" s="6" t="s">
        <v>1223</v>
      </c>
      <c r="J687" s="6">
        <v>5</v>
      </c>
      <c r="K687" s="6">
        <v>5</v>
      </c>
      <c r="L687" s="6">
        <v>0</v>
      </c>
      <c r="M687" s="6">
        <f t="shared" si="16"/>
        <v>5</v>
      </c>
      <c r="N687" s="6">
        <f t="shared" si="17"/>
        <v>0</v>
      </c>
      <c r="O687" s="7">
        <f t="shared" si="18"/>
        <v>0</v>
      </c>
    </row>
    <row r="688" spans="1:15" ht="13.2" x14ac:dyDescent="0.25">
      <c r="A688" s="3">
        <v>16421</v>
      </c>
      <c r="B688" s="4">
        <f t="shared" si="14"/>
        <v>1944</v>
      </c>
      <c r="C688" s="4">
        <f t="shared" si="15"/>
        <v>1940</v>
      </c>
      <c r="D688" s="4" t="s">
        <v>72</v>
      </c>
      <c r="E688" s="5">
        <v>0.58333333333333337</v>
      </c>
      <c r="F688" s="6" t="s">
        <v>82</v>
      </c>
      <c r="G688" s="6" t="str">
        <f t="shared" si="22"/>
        <v>English Channel</v>
      </c>
      <c r="H688" s="6" t="s">
        <v>1072</v>
      </c>
      <c r="I688" s="6" t="s">
        <v>1224</v>
      </c>
      <c r="J688" s="6">
        <v>3</v>
      </c>
      <c r="K688" s="6">
        <v>3</v>
      </c>
      <c r="L688" s="6">
        <v>0</v>
      </c>
      <c r="M688" s="6">
        <f t="shared" si="16"/>
        <v>3</v>
      </c>
      <c r="N688" s="6">
        <f t="shared" si="17"/>
        <v>0</v>
      </c>
      <c r="O688" s="7">
        <f t="shared" si="18"/>
        <v>0</v>
      </c>
    </row>
    <row r="689" spans="1:15" ht="13.2" x14ac:dyDescent="0.25">
      <c r="A689" s="3">
        <v>16443</v>
      </c>
      <c r="B689" s="4">
        <f t="shared" si="14"/>
        <v>1945</v>
      </c>
      <c r="C689" s="4">
        <f t="shared" si="15"/>
        <v>1940</v>
      </c>
      <c r="D689" s="4" t="s">
        <v>132</v>
      </c>
      <c r="E689" s="5" t="s">
        <v>24</v>
      </c>
      <c r="F689" s="6" t="s">
        <v>1225</v>
      </c>
      <c r="G689" s="6" t="str">
        <f t="shared" si="22"/>
        <v>India</v>
      </c>
      <c r="H689" s="6" t="s">
        <v>445</v>
      </c>
      <c r="I689" s="6" t="s">
        <v>1085</v>
      </c>
      <c r="J689" s="6">
        <v>4</v>
      </c>
      <c r="K689" s="6">
        <v>4</v>
      </c>
      <c r="L689" s="6">
        <v>0</v>
      </c>
      <c r="M689" s="6">
        <f t="shared" si="16"/>
        <v>4</v>
      </c>
      <c r="N689" s="6">
        <f t="shared" si="17"/>
        <v>0</v>
      </c>
      <c r="O689" s="7">
        <f t="shared" si="18"/>
        <v>0</v>
      </c>
    </row>
    <row r="690" spans="1:15" ht="13.2" x14ac:dyDescent="0.25">
      <c r="A690" s="3">
        <v>16445</v>
      </c>
      <c r="B690" s="4">
        <f t="shared" si="14"/>
        <v>1945</v>
      </c>
      <c r="C690" s="4">
        <f t="shared" si="15"/>
        <v>1940</v>
      </c>
      <c r="D690" s="4" t="s">
        <v>132</v>
      </c>
      <c r="E690" s="5">
        <v>0.88611111111111107</v>
      </c>
      <c r="F690" s="6" t="s">
        <v>755</v>
      </c>
      <c r="G690" s="6" t="str">
        <f t="shared" si="22"/>
        <v>Trinidad</v>
      </c>
      <c r="H690" s="6" t="s">
        <v>859</v>
      </c>
      <c r="I690" s="6" t="s">
        <v>910</v>
      </c>
      <c r="J690" s="6">
        <v>30</v>
      </c>
      <c r="K690" s="6">
        <v>23</v>
      </c>
      <c r="L690" s="6">
        <v>0</v>
      </c>
      <c r="M690" s="6">
        <f t="shared" si="16"/>
        <v>23</v>
      </c>
      <c r="N690" s="6">
        <f t="shared" si="17"/>
        <v>7</v>
      </c>
      <c r="O690" s="7">
        <f t="shared" si="18"/>
        <v>0.23333333333333334</v>
      </c>
    </row>
    <row r="691" spans="1:15" ht="13.2" x14ac:dyDescent="0.25">
      <c r="A691" s="3">
        <v>16447</v>
      </c>
      <c r="B691" s="4">
        <f t="shared" si="14"/>
        <v>1945</v>
      </c>
      <c r="C691" s="4">
        <f t="shared" si="15"/>
        <v>1940</v>
      </c>
      <c r="D691" s="4" t="s">
        <v>132</v>
      </c>
      <c r="E691" s="5">
        <v>0.1736111111111111</v>
      </c>
      <c r="F691" s="6" t="s">
        <v>463</v>
      </c>
      <c r="G691" s="6" t="str">
        <f t="shared" si="22"/>
        <v>California</v>
      </c>
      <c r="H691" s="6" t="s">
        <v>665</v>
      </c>
      <c r="I691" s="6" t="s">
        <v>845</v>
      </c>
      <c r="J691" s="6">
        <v>24</v>
      </c>
      <c r="K691" s="6">
        <v>24</v>
      </c>
      <c r="L691" s="6">
        <v>0</v>
      </c>
      <c r="M691" s="6">
        <f t="shared" si="16"/>
        <v>24</v>
      </c>
      <c r="N691" s="6">
        <f t="shared" si="17"/>
        <v>0</v>
      </c>
      <c r="O691" s="7">
        <f t="shared" si="18"/>
        <v>0</v>
      </c>
    </row>
    <row r="692" spans="1:15" ht="13.2" x14ac:dyDescent="0.25">
      <c r="A692" s="3">
        <v>16451</v>
      </c>
      <c r="B692" s="4">
        <f t="shared" si="14"/>
        <v>1945</v>
      </c>
      <c r="C692" s="4">
        <f t="shared" si="15"/>
        <v>1940</v>
      </c>
      <c r="D692" s="4" t="s">
        <v>132</v>
      </c>
      <c r="E692" s="5" t="s">
        <v>24</v>
      </c>
      <c r="F692" s="6" t="s">
        <v>1164</v>
      </c>
      <c r="G692" s="6" t="str">
        <f t="shared" si="22"/>
        <v>China</v>
      </c>
      <c r="H692" s="6" t="s">
        <v>445</v>
      </c>
      <c r="I692" s="6" t="s">
        <v>1085</v>
      </c>
      <c r="J692" s="6">
        <v>6</v>
      </c>
      <c r="K692" s="6">
        <v>4</v>
      </c>
      <c r="L692" s="6">
        <v>0</v>
      </c>
      <c r="M692" s="6">
        <f t="shared" si="16"/>
        <v>4</v>
      </c>
      <c r="N692" s="6">
        <f t="shared" si="17"/>
        <v>2</v>
      </c>
      <c r="O692" s="7">
        <f t="shared" si="18"/>
        <v>0.33333333333333331</v>
      </c>
    </row>
    <row r="693" spans="1:15" ht="13.2" x14ac:dyDescent="0.25">
      <c r="A693" s="3">
        <v>16453</v>
      </c>
      <c r="B693" s="4">
        <f t="shared" si="14"/>
        <v>1945</v>
      </c>
      <c r="C693" s="4">
        <f t="shared" si="15"/>
        <v>1940</v>
      </c>
      <c r="D693" s="4" t="s">
        <v>132</v>
      </c>
      <c r="E693" s="5" t="s">
        <v>24</v>
      </c>
      <c r="F693" s="6" t="s">
        <v>1226</v>
      </c>
      <c r="G693" s="6" t="str">
        <f t="shared" si="22"/>
        <v>China</v>
      </c>
      <c r="H693" s="6" t="s">
        <v>445</v>
      </c>
      <c r="I693" s="6" t="s">
        <v>1085</v>
      </c>
      <c r="J693" s="6">
        <v>3</v>
      </c>
      <c r="K693" s="6">
        <v>3</v>
      </c>
      <c r="L693" s="6">
        <v>0</v>
      </c>
      <c r="M693" s="6">
        <f t="shared" si="16"/>
        <v>3</v>
      </c>
      <c r="N693" s="6">
        <f t="shared" si="17"/>
        <v>0</v>
      </c>
      <c r="O693" s="7">
        <f t="shared" si="18"/>
        <v>0</v>
      </c>
    </row>
    <row r="694" spans="1:15" ht="13.2" x14ac:dyDescent="0.25">
      <c r="A694" s="3">
        <v>16460</v>
      </c>
      <c r="B694" s="4">
        <f t="shared" si="14"/>
        <v>1945</v>
      </c>
      <c r="C694" s="4">
        <f t="shared" si="15"/>
        <v>1940</v>
      </c>
      <c r="D694" s="4" t="s">
        <v>132</v>
      </c>
      <c r="E694" s="5" t="s">
        <v>24</v>
      </c>
      <c r="F694" s="6" t="s">
        <v>1227</v>
      </c>
      <c r="G694" s="6" t="str">
        <f t="shared" si="22"/>
        <v>Indonesia</v>
      </c>
      <c r="H694" s="6" t="s">
        <v>117</v>
      </c>
      <c r="I694" s="6" t="s">
        <v>1057</v>
      </c>
      <c r="J694" s="6">
        <v>11</v>
      </c>
      <c r="K694" s="6">
        <v>11</v>
      </c>
      <c r="L694" s="6">
        <v>0</v>
      </c>
      <c r="M694" s="6">
        <f t="shared" si="16"/>
        <v>11</v>
      </c>
      <c r="N694" s="6">
        <f t="shared" si="17"/>
        <v>0</v>
      </c>
      <c r="O694" s="7">
        <f t="shared" si="18"/>
        <v>0</v>
      </c>
    </row>
    <row r="695" spans="1:15" ht="13.2" x14ac:dyDescent="0.25">
      <c r="A695" s="3">
        <v>16468</v>
      </c>
      <c r="B695" s="4">
        <f t="shared" si="14"/>
        <v>1945</v>
      </c>
      <c r="C695" s="4">
        <f t="shared" si="15"/>
        <v>1940</v>
      </c>
      <c r="D695" s="4" t="s">
        <v>132</v>
      </c>
      <c r="E695" s="5" t="s">
        <v>24</v>
      </c>
      <c r="F695" s="6" t="s">
        <v>1228</v>
      </c>
      <c r="G695" s="6" t="str">
        <f t="shared" si="22"/>
        <v>Australia</v>
      </c>
      <c r="H695" s="6" t="s">
        <v>456</v>
      </c>
      <c r="I695" s="6" t="s">
        <v>711</v>
      </c>
      <c r="J695" s="6">
        <v>10</v>
      </c>
      <c r="K695" s="6">
        <v>10</v>
      </c>
      <c r="L695" s="6">
        <v>0</v>
      </c>
      <c r="M695" s="6">
        <f t="shared" si="16"/>
        <v>10</v>
      </c>
      <c r="N695" s="6">
        <f t="shared" si="17"/>
        <v>0</v>
      </c>
      <c r="O695" s="7">
        <f t="shared" si="18"/>
        <v>0</v>
      </c>
    </row>
    <row r="696" spans="1:15" ht="13.2" x14ac:dyDescent="0.25">
      <c r="A696" s="3">
        <v>16470</v>
      </c>
      <c r="B696" s="4">
        <f t="shared" si="14"/>
        <v>1945</v>
      </c>
      <c r="C696" s="4">
        <f t="shared" si="15"/>
        <v>1940</v>
      </c>
      <c r="D696" s="4" t="s">
        <v>111</v>
      </c>
      <c r="E696" s="5">
        <v>0.42708333333333331</v>
      </c>
      <c r="F696" s="6" t="s">
        <v>1229</v>
      </c>
      <c r="G696" s="6" t="str">
        <f t="shared" si="22"/>
        <v>Italy</v>
      </c>
      <c r="H696" s="6" t="s">
        <v>1072</v>
      </c>
      <c r="I696" s="6" t="s">
        <v>1119</v>
      </c>
      <c r="J696" s="6">
        <v>26</v>
      </c>
      <c r="K696" s="6">
        <v>23</v>
      </c>
      <c r="L696" s="6">
        <v>0</v>
      </c>
      <c r="M696" s="6">
        <f t="shared" si="16"/>
        <v>23</v>
      </c>
      <c r="N696" s="6">
        <f t="shared" si="17"/>
        <v>3</v>
      </c>
      <c r="O696" s="7">
        <f t="shared" si="18"/>
        <v>0.11538461538461539</v>
      </c>
    </row>
    <row r="697" spans="1:15" ht="13.2" x14ac:dyDescent="0.25">
      <c r="A697" s="3">
        <v>16474</v>
      </c>
      <c r="B697" s="4">
        <f t="shared" si="14"/>
        <v>1945</v>
      </c>
      <c r="C697" s="4">
        <f t="shared" si="15"/>
        <v>1940</v>
      </c>
      <c r="D697" s="4" t="s">
        <v>111</v>
      </c>
      <c r="E697" s="5">
        <v>0.4201388888888889</v>
      </c>
      <c r="F697" s="6" t="s">
        <v>1230</v>
      </c>
      <c r="G697" s="6" t="str">
        <f t="shared" si="22"/>
        <v>England</v>
      </c>
      <c r="H697" s="6" t="s">
        <v>1032</v>
      </c>
      <c r="I697" s="6" t="s">
        <v>1231</v>
      </c>
      <c r="J697" s="6">
        <v>23</v>
      </c>
      <c r="K697" s="6">
        <v>23</v>
      </c>
      <c r="L697" s="6">
        <v>0</v>
      </c>
      <c r="M697" s="6">
        <f t="shared" si="16"/>
        <v>23</v>
      </c>
      <c r="N697" s="6">
        <f t="shared" si="17"/>
        <v>0</v>
      </c>
      <c r="O697" s="7">
        <f t="shared" si="18"/>
        <v>0</v>
      </c>
    </row>
    <row r="698" spans="1:15" ht="13.2" x14ac:dyDescent="0.25">
      <c r="A698" s="3">
        <v>16481</v>
      </c>
      <c r="B698" s="4">
        <f t="shared" si="14"/>
        <v>1945</v>
      </c>
      <c r="C698" s="4">
        <f t="shared" si="15"/>
        <v>1940</v>
      </c>
      <c r="D698" s="4" t="s">
        <v>111</v>
      </c>
      <c r="E698" s="5">
        <v>0.27083333333333331</v>
      </c>
      <c r="F698" s="6" t="s">
        <v>1232</v>
      </c>
      <c r="G698" s="6" t="str">
        <f t="shared" si="22"/>
        <v>California</v>
      </c>
      <c r="H698" s="6" t="s">
        <v>21</v>
      </c>
      <c r="I698" s="6" t="s">
        <v>1233</v>
      </c>
      <c r="J698" s="6">
        <v>24</v>
      </c>
      <c r="K698" s="6">
        <v>24</v>
      </c>
      <c r="L698" s="6">
        <v>0</v>
      </c>
      <c r="M698" s="6">
        <f t="shared" si="16"/>
        <v>24</v>
      </c>
      <c r="N698" s="6">
        <f t="shared" si="17"/>
        <v>0</v>
      </c>
      <c r="O698" s="7">
        <f t="shared" si="18"/>
        <v>0</v>
      </c>
    </row>
    <row r="699" spans="1:15" ht="13.2" x14ac:dyDescent="0.25">
      <c r="A699" s="3">
        <v>16483</v>
      </c>
      <c r="B699" s="4">
        <f t="shared" si="14"/>
        <v>1945</v>
      </c>
      <c r="C699" s="4">
        <f t="shared" si="15"/>
        <v>1940</v>
      </c>
      <c r="D699" s="4" t="s">
        <v>111</v>
      </c>
      <c r="E699" s="5" t="s">
        <v>24</v>
      </c>
      <c r="F699" s="6" t="s">
        <v>1234</v>
      </c>
      <c r="G699" s="6" t="str">
        <f t="shared" si="22"/>
        <v>Brazil</v>
      </c>
      <c r="H699" s="6" t="s">
        <v>1235</v>
      </c>
      <c r="I699" s="6" t="s">
        <v>1236</v>
      </c>
      <c r="J699" s="6">
        <v>11</v>
      </c>
      <c r="K699" s="6">
        <v>11</v>
      </c>
      <c r="L699" s="6">
        <v>0</v>
      </c>
      <c r="M699" s="6">
        <f t="shared" si="16"/>
        <v>11</v>
      </c>
      <c r="N699" s="6">
        <f t="shared" si="17"/>
        <v>0</v>
      </c>
      <c r="O699" s="7">
        <f t="shared" si="18"/>
        <v>0</v>
      </c>
    </row>
    <row r="700" spans="1:15" ht="13.2" x14ac:dyDescent="0.25">
      <c r="A700" s="3">
        <v>16491</v>
      </c>
      <c r="B700" s="4">
        <f t="shared" si="14"/>
        <v>1945</v>
      </c>
      <c r="C700" s="4">
        <f t="shared" si="15"/>
        <v>1940</v>
      </c>
      <c r="D700" s="4" t="s">
        <v>111</v>
      </c>
      <c r="E700" s="5" t="s">
        <v>24</v>
      </c>
      <c r="F700" s="6" t="s">
        <v>1237</v>
      </c>
      <c r="G700" s="6" t="str">
        <f t="shared" si="22"/>
        <v>Morocco</v>
      </c>
      <c r="H700" s="6" t="s">
        <v>1238</v>
      </c>
      <c r="I700" s="6" t="s">
        <v>1239</v>
      </c>
      <c r="J700" s="6">
        <v>30</v>
      </c>
      <c r="K700" s="6">
        <v>13</v>
      </c>
      <c r="L700" s="6">
        <v>0</v>
      </c>
      <c r="M700" s="6">
        <f t="shared" si="16"/>
        <v>13</v>
      </c>
      <c r="N700" s="6">
        <f t="shared" si="17"/>
        <v>17</v>
      </c>
      <c r="O700" s="7">
        <f t="shared" si="18"/>
        <v>0.56666666666666665</v>
      </c>
    </row>
    <row r="701" spans="1:15" ht="13.2" x14ac:dyDescent="0.25">
      <c r="A701" s="3">
        <v>16491</v>
      </c>
      <c r="B701" s="4">
        <f t="shared" si="14"/>
        <v>1945</v>
      </c>
      <c r="C701" s="4">
        <f t="shared" si="15"/>
        <v>1940</v>
      </c>
      <c r="D701" s="4" t="s">
        <v>111</v>
      </c>
      <c r="E701" s="5">
        <v>0.10069444444444445</v>
      </c>
      <c r="F701" s="6" t="s">
        <v>1240</v>
      </c>
      <c r="G701" s="6" t="str">
        <f t="shared" si="22"/>
        <v>Virginia</v>
      </c>
      <c r="H701" s="6" t="s">
        <v>665</v>
      </c>
      <c r="I701" s="6" t="s">
        <v>845</v>
      </c>
      <c r="J701" s="6">
        <v>22</v>
      </c>
      <c r="K701" s="6">
        <v>17</v>
      </c>
      <c r="L701" s="6">
        <v>0</v>
      </c>
      <c r="M701" s="6">
        <f t="shared" si="16"/>
        <v>17</v>
      </c>
      <c r="N701" s="6">
        <f t="shared" si="17"/>
        <v>5</v>
      </c>
      <c r="O701" s="7">
        <f t="shared" si="18"/>
        <v>0.22727272727272727</v>
      </c>
    </row>
    <row r="702" spans="1:15" ht="13.2" x14ac:dyDescent="0.25">
      <c r="A702" s="3">
        <v>16523</v>
      </c>
      <c r="B702" s="4">
        <f t="shared" si="14"/>
        <v>1945</v>
      </c>
      <c r="C702" s="4">
        <f t="shared" si="15"/>
        <v>1940</v>
      </c>
      <c r="D702" s="4" t="s">
        <v>34</v>
      </c>
      <c r="E702" s="5" t="s">
        <v>24</v>
      </c>
      <c r="F702" s="6" t="s">
        <v>1241</v>
      </c>
      <c r="G702" s="6" t="str">
        <f t="shared" si="22"/>
        <v>off Australia</v>
      </c>
      <c r="H702" s="6" t="s">
        <v>1137</v>
      </c>
      <c r="I702" s="6" t="s">
        <v>1201</v>
      </c>
      <c r="J702" s="6">
        <v>24</v>
      </c>
      <c r="K702" s="6">
        <v>24</v>
      </c>
      <c r="L702" s="6">
        <v>0</v>
      </c>
      <c r="M702" s="6">
        <f t="shared" si="16"/>
        <v>24</v>
      </c>
      <c r="N702" s="6">
        <f t="shared" si="17"/>
        <v>0</v>
      </c>
      <c r="O702" s="7">
        <f t="shared" si="18"/>
        <v>0</v>
      </c>
    </row>
    <row r="703" spans="1:15" ht="13.2" x14ac:dyDescent="0.25">
      <c r="A703" s="3">
        <v>16536</v>
      </c>
      <c r="B703" s="4">
        <f t="shared" si="14"/>
        <v>1945</v>
      </c>
      <c r="C703" s="4">
        <f t="shared" si="15"/>
        <v>1940</v>
      </c>
      <c r="D703" s="4" t="s">
        <v>65</v>
      </c>
      <c r="E703" s="5" t="s">
        <v>24</v>
      </c>
      <c r="F703" s="6" t="s">
        <v>1066</v>
      </c>
      <c r="G703" s="6" t="str">
        <f t="shared" si="22"/>
        <v>China</v>
      </c>
      <c r="H703" s="6" t="s">
        <v>445</v>
      </c>
      <c r="I703" s="6" t="s">
        <v>1085</v>
      </c>
      <c r="J703" s="6">
        <v>3</v>
      </c>
      <c r="K703" s="6">
        <v>3</v>
      </c>
      <c r="L703" s="6">
        <v>0</v>
      </c>
      <c r="M703" s="6">
        <f t="shared" si="16"/>
        <v>3</v>
      </c>
      <c r="N703" s="6">
        <f t="shared" si="17"/>
        <v>0</v>
      </c>
      <c r="O703" s="7">
        <f t="shared" si="18"/>
        <v>0</v>
      </c>
    </row>
    <row r="704" spans="1:15" ht="13.2" x14ac:dyDescent="0.25">
      <c r="A704" s="3">
        <v>16541</v>
      </c>
      <c r="B704" s="4">
        <f t="shared" si="14"/>
        <v>1945</v>
      </c>
      <c r="C704" s="4">
        <f t="shared" si="15"/>
        <v>1940</v>
      </c>
      <c r="D704" s="4" t="s">
        <v>65</v>
      </c>
      <c r="E704" s="5">
        <v>0.70694444444444449</v>
      </c>
      <c r="F704" s="6" t="s">
        <v>325</v>
      </c>
      <c r="G704" s="6" t="str">
        <f t="shared" si="22"/>
        <v>West Virginia</v>
      </c>
      <c r="H704" s="6" t="s">
        <v>1006</v>
      </c>
      <c r="I704" s="6" t="s">
        <v>845</v>
      </c>
      <c r="J704" s="6">
        <v>20</v>
      </c>
      <c r="K704" s="6">
        <v>20</v>
      </c>
      <c r="L704" s="6">
        <v>0</v>
      </c>
      <c r="M704" s="6">
        <f t="shared" si="16"/>
        <v>20</v>
      </c>
      <c r="N704" s="6">
        <f t="shared" si="17"/>
        <v>0</v>
      </c>
      <c r="O704" s="7">
        <f t="shared" si="18"/>
        <v>0</v>
      </c>
    </row>
    <row r="705" spans="1:15" ht="13.2" x14ac:dyDescent="0.25">
      <c r="A705" s="3">
        <v>16546</v>
      </c>
      <c r="B705" s="4">
        <f t="shared" si="14"/>
        <v>1945</v>
      </c>
      <c r="C705" s="4">
        <f t="shared" si="15"/>
        <v>1940</v>
      </c>
      <c r="D705" s="4" t="s">
        <v>65</v>
      </c>
      <c r="E705" s="5">
        <v>0.2326388888888889</v>
      </c>
      <c r="F705" s="6" t="s">
        <v>1242</v>
      </c>
      <c r="G705" s="6" t="str">
        <f t="shared" si="22"/>
        <v>Australia</v>
      </c>
      <c r="H705" s="6" t="s">
        <v>21</v>
      </c>
      <c r="I705" s="6" t="s">
        <v>845</v>
      </c>
      <c r="J705" s="6">
        <v>13</v>
      </c>
      <c r="K705" s="6">
        <v>13</v>
      </c>
      <c r="L705" s="6">
        <v>0</v>
      </c>
      <c r="M705" s="6">
        <f t="shared" si="16"/>
        <v>13</v>
      </c>
      <c r="N705" s="6">
        <f t="shared" si="17"/>
        <v>0</v>
      </c>
      <c r="O705" s="7">
        <f t="shared" si="18"/>
        <v>0</v>
      </c>
    </row>
    <row r="706" spans="1:15" ht="13.2" x14ac:dyDescent="0.25">
      <c r="A706" s="3">
        <v>16547</v>
      </c>
      <c r="B706" s="4">
        <f t="shared" si="14"/>
        <v>1945</v>
      </c>
      <c r="C706" s="4">
        <f t="shared" si="15"/>
        <v>1940</v>
      </c>
      <c r="D706" s="4" t="s">
        <v>65</v>
      </c>
      <c r="E706" s="5" t="s">
        <v>24</v>
      </c>
      <c r="F706" s="6" t="s">
        <v>118</v>
      </c>
      <c r="G706" s="6" t="s">
        <v>118</v>
      </c>
      <c r="H706" s="6" t="s">
        <v>118</v>
      </c>
      <c r="I706" s="6" t="s">
        <v>1045</v>
      </c>
      <c r="J706" s="6">
        <v>18</v>
      </c>
      <c r="K706" s="6">
        <v>18</v>
      </c>
      <c r="L706" s="6">
        <v>0</v>
      </c>
      <c r="M706" s="6">
        <f t="shared" si="16"/>
        <v>18</v>
      </c>
      <c r="N706" s="6">
        <f t="shared" si="17"/>
        <v>0</v>
      </c>
      <c r="O706" s="7">
        <f t="shared" si="18"/>
        <v>0</v>
      </c>
    </row>
    <row r="707" spans="1:15" ht="13.2" x14ac:dyDescent="0.25">
      <c r="A707" s="3">
        <v>16547</v>
      </c>
      <c r="B707" s="4">
        <f t="shared" si="14"/>
        <v>1945</v>
      </c>
      <c r="C707" s="4">
        <f t="shared" si="15"/>
        <v>1940</v>
      </c>
      <c r="D707" s="4" t="s">
        <v>65</v>
      </c>
      <c r="E707" s="5">
        <v>0.27777777777777779</v>
      </c>
      <c r="F707" s="6" t="s">
        <v>1243</v>
      </c>
      <c r="G707" s="6" t="str">
        <f t="shared" ref="G707:G905" si="23">IFERROR(TRIM(RIGHT(F707,LEN(F707)-FIND(",",F707))), F707)</f>
        <v>Texas</v>
      </c>
      <c r="H707" s="6" t="s">
        <v>1072</v>
      </c>
      <c r="I707" s="6" t="s">
        <v>1119</v>
      </c>
      <c r="J707" s="6">
        <v>25</v>
      </c>
      <c r="K707" s="6">
        <v>25</v>
      </c>
      <c r="L707" s="6">
        <v>0</v>
      </c>
      <c r="M707" s="6">
        <f t="shared" si="16"/>
        <v>25</v>
      </c>
      <c r="N707" s="6">
        <f t="shared" si="17"/>
        <v>0</v>
      </c>
      <c r="O707" s="7">
        <f t="shared" si="18"/>
        <v>0</v>
      </c>
    </row>
    <row r="708" spans="1:15" ht="13.2" x14ac:dyDescent="0.25">
      <c r="A708" s="3">
        <v>16548</v>
      </c>
      <c r="B708" s="4">
        <f t="shared" si="14"/>
        <v>1945</v>
      </c>
      <c r="C708" s="4">
        <f t="shared" si="15"/>
        <v>1940</v>
      </c>
      <c r="D708" s="4" t="s">
        <v>65</v>
      </c>
      <c r="E708" s="5" t="s">
        <v>24</v>
      </c>
      <c r="F708" s="6" t="s">
        <v>1244</v>
      </c>
      <c r="G708" s="6" t="str">
        <f t="shared" si="23"/>
        <v>Germany</v>
      </c>
      <c r="H708" s="6" t="s">
        <v>212</v>
      </c>
      <c r="I708" s="6" t="s">
        <v>1204</v>
      </c>
      <c r="J708" s="6">
        <v>21</v>
      </c>
      <c r="K708" s="6">
        <v>21</v>
      </c>
      <c r="L708" s="6">
        <v>0</v>
      </c>
      <c r="M708" s="6">
        <f t="shared" si="16"/>
        <v>21</v>
      </c>
      <c r="N708" s="6">
        <f t="shared" si="17"/>
        <v>0</v>
      </c>
      <c r="O708" s="7">
        <f t="shared" si="18"/>
        <v>0</v>
      </c>
    </row>
    <row r="709" spans="1:15" ht="13.2" x14ac:dyDescent="0.25">
      <c r="A709" s="3">
        <v>16550</v>
      </c>
      <c r="B709" s="4">
        <f t="shared" si="14"/>
        <v>1945</v>
      </c>
      <c r="C709" s="4">
        <f t="shared" si="15"/>
        <v>1940</v>
      </c>
      <c r="D709" s="4" t="s">
        <v>65</v>
      </c>
      <c r="E709" s="5" t="s">
        <v>24</v>
      </c>
      <c r="F709" s="6" t="s">
        <v>1245</v>
      </c>
      <c r="G709" s="6" t="str">
        <f t="shared" si="23"/>
        <v>Isle of Man, England</v>
      </c>
      <c r="H709" s="6" t="s">
        <v>1137</v>
      </c>
      <c r="I709" s="6" t="s">
        <v>1246</v>
      </c>
      <c r="J709" s="6">
        <v>31</v>
      </c>
      <c r="K709" s="6">
        <v>31</v>
      </c>
      <c r="L709" s="6">
        <v>0</v>
      </c>
      <c r="M709" s="6">
        <f t="shared" si="16"/>
        <v>31</v>
      </c>
      <c r="N709" s="6">
        <f t="shared" si="17"/>
        <v>0</v>
      </c>
      <c r="O709" s="7">
        <f t="shared" si="18"/>
        <v>0</v>
      </c>
    </row>
    <row r="710" spans="1:15" ht="13.2" x14ac:dyDescent="0.25">
      <c r="A710" s="3">
        <v>16554</v>
      </c>
      <c r="B710" s="4">
        <f t="shared" si="14"/>
        <v>1945</v>
      </c>
      <c r="C710" s="4">
        <f t="shared" si="15"/>
        <v>1940</v>
      </c>
      <c r="D710" s="4" t="s">
        <v>65</v>
      </c>
      <c r="E710" s="5">
        <v>0.52777777777777779</v>
      </c>
      <c r="F710" s="6" t="s">
        <v>1247</v>
      </c>
      <c r="G710" s="6" t="str">
        <f t="shared" si="23"/>
        <v>Washington D.C.</v>
      </c>
      <c r="H710" s="6" t="s">
        <v>1248</v>
      </c>
      <c r="I710" s="6" t="s">
        <v>1027</v>
      </c>
      <c r="J710" s="6">
        <v>13</v>
      </c>
      <c r="K710" s="6">
        <v>6</v>
      </c>
      <c r="L710" s="6">
        <v>0</v>
      </c>
      <c r="M710" s="6">
        <f t="shared" si="16"/>
        <v>6</v>
      </c>
      <c r="N710" s="6">
        <f t="shared" si="17"/>
        <v>7</v>
      </c>
      <c r="O710" s="7">
        <f t="shared" si="18"/>
        <v>0.53846153846153844</v>
      </c>
    </row>
    <row r="711" spans="1:15" ht="13.2" x14ac:dyDescent="0.25">
      <c r="A711" s="3">
        <v>16562</v>
      </c>
      <c r="B711" s="4">
        <f t="shared" si="14"/>
        <v>1945</v>
      </c>
      <c r="C711" s="4">
        <f t="shared" si="15"/>
        <v>1940</v>
      </c>
      <c r="D711" s="4" t="s">
        <v>55</v>
      </c>
      <c r="E711" s="5">
        <v>0.93472222222222223</v>
      </c>
      <c r="F711" s="6" t="s">
        <v>1249</v>
      </c>
      <c r="G711" s="6" t="str">
        <f t="shared" si="23"/>
        <v>New Guinea</v>
      </c>
      <c r="H711" s="6" t="s">
        <v>1072</v>
      </c>
      <c r="I711" s="6" t="s">
        <v>1250</v>
      </c>
      <c r="J711" s="6">
        <v>21</v>
      </c>
      <c r="K711" s="6">
        <v>21</v>
      </c>
      <c r="L711" s="6">
        <v>0</v>
      </c>
      <c r="M711" s="6">
        <f t="shared" si="16"/>
        <v>21</v>
      </c>
      <c r="N711" s="6">
        <f t="shared" si="17"/>
        <v>0</v>
      </c>
      <c r="O711" s="7">
        <f t="shared" si="18"/>
        <v>0</v>
      </c>
    </row>
    <row r="712" spans="1:15" ht="13.2" x14ac:dyDescent="0.25">
      <c r="A712" s="3">
        <v>16563</v>
      </c>
      <c r="B712" s="4">
        <f t="shared" si="14"/>
        <v>1945</v>
      </c>
      <c r="C712" s="4">
        <f t="shared" si="15"/>
        <v>1940</v>
      </c>
      <c r="D712" s="4" t="s">
        <v>55</v>
      </c>
      <c r="E712" s="5">
        <v>0.53819444444444442</v>
      </c>
      <c r="F712" s="6" t="s">
        <v>1251</v>
      </c>
      <c r="G712" s="6" t="str">
        <f t="shared" si="23"/>
        <v>England</v>
      </c>
      <c r="H712" s="6" t="s">
        <v>1072</v>
      </c>
      <c r="I712" s="6" t="s">
        <v>1252</v>
      </c>
      <c r="J712" s="6">
        <v>30</v>
      </c>
      <c r="K712" s="6">
        <v>30</v>
      </c>
      <c r="L712" s="6">
        <v>1</v>
      </c>
      <c r="M712" s="6">
        <f t="shared" si="16"/>
        <v>31</v>
      </c>
      <c r="N712" s="6">
        <f t="shared" si="17"/>
        <v>0</v>
      </c>
      <c r="O712" s="7">
        <f t="shared" si="18"/>
        <v>0</v>
      </c>
    </row>
    <row r="713" spans="1:15" ht="13.2" x14ac:dyDescent="0.25">
      <c r="A713" s="3">
        <v>16566</v>
      </c>
      <c r="B713" s="4">
        <f t="shared" si="14"/>
        <v>1945</v>
      </c>
      <c r="C713" s="4">
        <f t="shared" si="15"/>
        <v>1940</v>
      </c>
      <c r="D713" s="4" t="s">
        <v>55</v>
      </c>
      <c r="E713" s="5">
        <v>6.25E-2</v>
      </c>
      <c r="F713" s="6" t="s">
        <v>1253</v>
      </c>
      <c r="G713" s="6" t="str">
        <f t="shared" si="23"/>
        <v>France</v>
      </c>
      <c r="H713" s="6" t="s">
        <v>1032</v>
      </c>
      <c r="I713" s="6" t="s">
        <v>1254</v>
      </c>
      <c r="J713" s="6">
        <v>31</v>
      </c>
      <c r="K713" s="6">
        <v>31</v>
      </c>
      <c r="L713" s="6">
        <v>0</v>
      </c>
      <c r="M713" s="6">
        <f t="shared" si="16"/>
        <v>31</v>
      </c>
      <c r="N713" s="6">
        <f t="shared" si="17"/>
        <v>0</v>
      </c>
      <c r="O713" s="7">
        <f t="shared" si="18"/>
        <v>0</v>
      </c>
    </row>
    <row r="714" spans="1:15" ht="13.2" x14ac:dyDescent="0.25">
      <c r="A714" s="3">
        <v>16570</v>
      </c>
      <c r="B714" s="4">
        <f t="shared" si="14"/>
        <v>1945</v>
      </c>
      <c r="C714" s="4">
        <f t="shared" si="15"/>
        <v>1940</v>
      </c>
      <c r="D714" s="4" t="s">
        <v>55</v>
      </c>
      <c r="E714" s="5">
        <v>0.625</v>
      </c>
      <c r="F714" s="6" t="s">
        <v>1255</v>
      </c>
      <c r="G714" s="6" t="str">
        <f t="shared" si="23"/>
        <v>New Guinea</v>
      </c>
      <c r="H714" s="6" t="s">
        <v>1072</v>
      </c>
      <c r="I714" s="6" t="s">
        <v>1256</v>
      </c>
      <c r="J714" s="6">
        <v>23</v>
      </c>
      <c r="K714" s="6">
        <v>20</v>
      </c>
      <c r="L714" s="6">
        <v>0</v>
      </c>
      <c r="M714" s="6">
        <f t="shared" si="16"/>
        <v>20</v>
      </c>
      <c r="N714" s="6">
        <f t="shared" si="17"/>
        <v>3</v>
      </c>
      <c r="O714" s="7">
        <f t="shared" si="18"/>
        <v>0.13043478260869565</v>
      </c>
    </row>
    <row r="715" spans="1:15" ht="13.2" x14ac:dyDescent="0.25">
      <c r="A715" s="3">
        <v>16587</v>
      </c>
      <c r="B715" s="4">
        <f t="shared" si="14"/>
        <v>1945</v>
      </c>
      <c r="C715" s="4">
        <f t="shared" si="15"/>
        <v>1940</v>
      </c>
      <c r="D715" s="4" t="s">
        <v>55</v>
      </c>
      <c r="E715" s="5">
        <v>0.3888888888888889</v>
      </c>
      <c r="F715" s="6" t="s">
        <v>1257</v>
      </c>
      <c r="G715" s="6" t="str">
        <f t="shared" si="23"/>
        <v>Ivory Coast</v>
      </c>
      <c r="H715" s="6" t="s">
        <v>1072</v>
      </c>
      <c r="I715" s="6" t="s">
        <v>1258</v>
      </c>
      <c r="J715" s="6">
        <v>21</v>
      </c>
      <c r="K715" s="6">
        <v>21</v>
      </c>
      <c r="L715" s="6">
        <v>0</v>
      </c>
      <c r="M715" s="6">
        <f t="shared" si="16"/>
        <v>21</v>
      </c>
      <c r="N715" s="6">
        <f t="shared" si="17"/>
        <v>0</v>
      </c>
      <c r="O715" s="7">
        <f t="shared" si="18"/>
        <v>0</v>
      </c>
    </row>
    <row r="716" spans="1:15" ht="13.2" x14ac:dyDescent="0.25">
      <c r="A716" s="3">
        <v>16603</v>
      </c>
      <c r="B716" s="4">
        <f t="shared" si="14"/>
        <v>1945</v>
      </c>
      <c r="C716" s="4">
        <f t="shared" si="15"/>
        <v>1940</v>
      </c>
      <c r="D716" s="4" t="s">
        <v>58</v>
      </c>
      <c r="E716" s="5" t="s">
        <v>24</v>
      </c>
      <c r="F716" s="6" t="s">
        <v>1164</v>
      </c>
      <c r="G716" s="6" t="str">
        <f t="shared" si="23"/>
        <v>China</v>
      </c>
      <c r="H716" s="6" t="s">
        <v>445</v>
      </c>
      <c r="I716" s="6" t="s">
        <v>1085</v>
      </c>
      <c r="J716" s="6">
        <v>3</v>
      </c>
      <c r="K716" s="6">
        <v>3</v>
      </c>
      <c r="L716" s="6">
        <v>0</v>
      </c>
      <c r="M716" s="6">
        <f t="shared" si="16"/>
        <v>3</v>
      </c>
      <c r="N716" s="6">
        <f t="shared" si="17"/>
        <v>0</v>
      </c>
      <c r="O716" s="7">
        <f t="shared" si="18"/>
        <v>0</v>
      </c>
    </row>
    <row r="717" spans="1:15" ht="13.2" x14ac:dyDescent="0.25">
      <c r="A717" s="3">
        <v>16612</v>
      </c>
      <c r="B717" s="4">
        <f t="shared" si="14"/>
        <v>1945</v>
      </c>
      <c r="C717" s="4">
        <f t="shared" si="15"/>
        <v>1940</v>
      </c>
      <c r="D717" s="4" t="s">
        <v>58</v>
      </c>
      <c r="E717" s="5" t="s">
        <v>24</v>
      </c>
      <c r="F717" s="6" t="s">
        <v>1259</v>
      </c>
      <c r="G717" s="6" t="str">
        <f t="shared" si="23"/>
        <v>Australia</v>
      </c>
      <c r="H717" s="6" t="s">
        <v>1260</v>
      </c>
      <c r="I717" s="6" t="s">
        <v>1261</v>
      </c>
      <c r="J717" s="6">
        <v>11</v>
      </c>
      <c r="K717" s="6">
        <v>2</v>
      </c>
      <c r="L717" s="6">
        <v>0</v>
      </c>
      <c r="M717" s="6">
        <f t="shared" si="16"/>
        <v>2</v>
      </c>
      <c r="N717" s="6">
        <f t="shared" si="17"/>
        <v>9</v>
      </c>
      <c r="O717" s="7">
        <f t="shared" si="18"/>
        <v>0.81818181818181823</v>
      </c>
    </row>
    <row r="718" spans="1:15" ht="13.2" x14ac:dyDescent="0.25">
      <c r="A718" s="3">
        <v>16613</v>
      </c>
      <c r="B718" s="4">
        <f t="shared" si="14"/>
        <v>1945</v>
      </c>
      <c r="C718" s="4">
        <f t="shared" si="15"/>
        <v>1940</v>
      </c>
      <c r="D718" s="4" t="s">
        <v>58</v>
      </c>
      <c r="E718" s="5">
        <v>0.3263888888888889</v>
      </c>
      <c r="F718" s="6" t="s">
        <v>1262</v>
      </c>
      <c r="G718" s="6" t="str">
        <f t="shared" si="23"/>
        <v>England</v>
      </c>
      <c r="H718" s="6" t="s">
        <v>1032</v>
      </c>
      <c r="I718" s="6" t="s">
        <v>1033</v>
      </c>
      <c r="J718" s="6">
        <v>27</v>
      </c>
      <c r="K718" s="6">
        <v>27</v>
      </c>
      <c r="L718" s="6">
        <v>0</v>
      </c>
      <c r="M718" s="6">
        <f t="shared" si="16"/>
        <v>27</v>
      </c>
      <c r="N718" s="6">
        <f t="shared" si="17"/>
        <v>0</v>
      </c>
      <c r="O718" s="7">
        <f t="shared" si="18"/>
        <v>0</v>
      </c>
    </row>
    <row r="719" spans="1:15" ht="13.2" x14ac:dyDescent="0.25">
      <c r="A719" s="3">
        <v>16617</v>
      </c>
      <c r="B719" s="4">
        <f t="shared" si="14"/>
        <v>1945</v>
      </c>
      <c r="C719" s="4">
        <f t="shared" si="15"/>
        <v>1940</v>
      </c>
      <c r="D719" s="4" t="s">
        <v>58</v>
      </c>
      <c r="E719" s="5" t="s">
        <v>24</v>
      </c>
      <c r="F719" s="6" t="s">
        <v>1263</v>
      </c>
      <c r="G719" s="6" t="str">
        <f t="shared" si="23"/>
        <v>India</v>
      </c>
      <c r="H719" s="6" t="s">
        <v>1264</v>
      </c>
      <c r="I719" s="6" t="s">
        <v>118</v>
      </c>
      <c r="J719" s="6">
        <v>2</v>
      </c>
      <c r="K719" s="6">
        <v>2</v>
      </c>
      <c r="L719" s="6">
        <v>36</v>
      </c>
      <c r="M719" s="6">
        <f t="shared" si="16"/>
        <v>38</v>
      </c>
      <c r="N719" s="6">
        <f t="shared" si="17"/>
        <v>0</v>
      </c>
      <c r="O719" s="7">
        <f t="shared" si="18"/>
        <v>0</v>
      </c>
    </row>
    <row r="720" spans="1:15" ht="13.2" x14ac:dyDescent="0.25">
      <c r="A720" s="3">
        <v>16622</v>
      </c>
      <c r="B720" s="4">
        <f t="shared" si="14"/>
        <v>1945</v>
      </c>
      <c r="C720" s="4">
        <f t="shared" si="15"/>
        <v>1940</v>
      </c>
      <c r="D720" s="4" t="s">
        <v>19</v>
      </c>
      <c r="E720" s="5" t="s">
        <v>24</v>
      </c>
      <c r="F720" s="6" t="s">
        <v>1181</v>
      </c>
      <c r="G720" s="6" t="str">
        <f t="shared" si="23"/>
        <v>North AtlantiOcean</v>
      </c>
      <c r="H720" s="6" t="s">
        <v>1032</v>
      </c>
      <c r="I720" s="6" t="s">
        <v>1033</v>
      </c>
      <c r="J720" s="6">
        <v>15</v>
      </c>
      <c r="K720" s="6">
        <v>15</v>
      </c>
      <c r="L720" s="6">
        <v>0</v>
      </c>
      <c r="M720" s="6">
        <f t="shared" si="16"/>
        <v>15</v>
      </c>
      <c r="N720" s="6">
        <f t="shared" si="17"/>
        <v>0</v>
      </c>
      <c r="O720" s="7">
        <f t="shared" si="18"/>
        <v>0</v>
      </c>
    </row>
    <row r="721" spans="1:15" ht="13.2" x14ac:dyDescent="0.25">
      <c r="A721" s="3">
        <v>16629</v>
      </c>
      <c r="B721" s="4">
        <f t="shared" si="14"/>
        <v>1945</v>
      </c>
      <c r="C721" s="4">
        <f t="shared" si="15"/>
        <v>1940</v>
      </c>
      <c r="D721" s="4" t="s">
        <v>19</v>
      </c>
      <c r="E721" s="5" t="s">
        <v>24</v>
      </c>
      <c r="F721" s="6" t="s">
        <v>1265</v>
      </c>
      <c r="G721" s="6" t="str">
        <f t="shared" si="23"/>
        <v>Kenya</v>
      </c>
      <c r="H721" s="6" t="s">
        <v>1266</v>
      </c>
      <c r="I721" s="6" t="s">
        <v>1085</v>
      </c>
      <c r="J721" s="6">
        <v>28</v>
      </c>
      <c r="K721" s="6">
        <v>28</v>
      </c>
      <c r="L721" s="6">
        <v>0</v>
      </c>
      <c r="M721" s="6">
        <f t="shared" si="16"/>
        <v>28</v>
      </c>
      <c r="N721" s="6">
        <f t="shared" si="17"/>
        <v>0</v>
      </c>
      <c r="O721" s="7">
        <f t="shared" si="18"/>
        <v>0</v>
      </c>
    </row>
    <row r="722" spans="1:15" ht="13.2" x14ac:dyDescent="0.25">
      <c r="A722" s="3">
        <v>16630</v>
      </c>
      <c r="B722" s="4">
        <f t="shared" si="14"/>
        <v>1945</v>
      </c>
      <c r="C722" s="4">
        <f t="shared" si="15"/>
        <v>1940</v>
      </c>
      <c r="D722" s="4" t="s">
        <v>19</v>
      </c>
      <c r="E722" s="5">
        <v>0.60833333333333328</v>
      </c>
      <c r="F722" s="6" t="s">
        <v>1267</v>
      </c>
      <c r="G722" s="6" t="str">
        <f t="shared" si="23"/>
        <v>South Carolina</v>
      </c>
      <c r="H722" s="6" t="s">
        <v>1268</v>
      </c>
      <c r="I722" s="6" t="s">
        <v>1269</v>
      </c>
      <c r="J722" s="6">
        <v>10</v>
      </c>
      <c r="K722" s="6">
        <v>3</v>
      </c>
      <c r="L722" s="6">
        <v>0</v>
      </c>
      <c r="M722" s="6">
        <f t="shared" si="16"/>
        <v>3</v>
      </c>
      <c r="N722" s="6">
        <f t="shared" si="17"/>
        <v>7</v>
      </c>
      <c r="O722" s="7">
        <f t="shared" si="18"/>
        <v>0.7</v>
      </c>
    </row>
    <row r="723" spans="1:15" ht="13.2" x14ac:dyDescent="0.25">
      <c r="A723" s="3">
        <v>16646</v>
      </c>
      <c r="B723" s="4">
        <f t="shared" si="14"/>
        <v>1945</v>
      </c>
      <c r="C723" s="4">
        <f t="shared" si="15"/>
        <v>1940</v>
      </c>
      <c r="D723" s="4" t="s">
        <v>19</v>
      </c>
      <c r="E723" s="5">
        <v>0.40902777777777777</v>
      </c>
      <c r="F723" s="6" t="s">
        <v>215</v>
      </c>
      <c r="G723" s="6" t="str">
        <f t="shared" si="23"/>
        <v>New York</v>
      </c>
      <c r="H723" s="6" t="s">
        <v>1072</v>
      </c>
      <c r="I723" s="6" t="s">
        <v>1270</v>
      </c>
      <c r="J723" s="6">
        <v>3</v>
      </c>
      <c r="K723" s="6">
        <v>3</v>
      </c>
      <c r="L723" s="6">
        <v>11</v>
      </c>
      <c r="M723" s="6">
        <f t="shared" si="16"/>
        <v>14</v>
      </c>
      <c r="N723" s="6">
        <f t="shared" si="17"/>
        <v>0</v>
      </c>
      <c r="O723" s="7">
        <f t="shared" si="18"/>
        <v>0</v>
      </c>
    </row>
    <row r="724" spans="1:15" ht="13.2" x14ac:dyDescent="0.25">
      <c r="A724" s="3">
        <v>16650</v>
      </c>
      <c r="B724" s="4">
        <f t="shared" si="14"/>
        <v>1945</v>
      </c>
      <c r="C724" s="4">
        <f t="shared" si="15"/>
        <v>1940</v>
      </c>
      <c r="D724" s="4" t="s">
        <v>23</v>
      </c>
      <c r="E724" s="5" t="s">
        <v>24</v>
      </c>
      <c r="F724" s="6" t="s">
        <v>1271</v>
      </c>
      <c r="G724" s="6" t="str">
        <f t="shared" si="23"/>
        <v>Mexico</v>
      </c>
      <c r="H724" s="6" t="s">
        <v>1272</v>
      </c>
      <c r="I724" s="6" t="s">
        <v>720</v>
      </c>
      <c r="J724" s="6">
        <v>12</v>
      </c>
      <c r="K724" s="6">
        <v>12</v>
      </c>
      <c r="L724" s="6">
        <v>0</v>
      </c>
      <c r="M724" s="6">
        <f t="shared" si="16"/>
        <v>12</v>
      </c>
      <c r="N724" s="6">
        <f t="shared" si="17"/>
        <v>0</v>
      </c>
      <c r="O724" s="7">
        <f t="shared" si="18"/>
        <v>0</v>
      </c>
    </row>
    <row r="725" spans="1:15" ht="13.2" x14ac:dyDescent="0.25">
      <c r="A725" s="3">
        <v>16652</v>
      </c>
      <c r="B725" s="4">
        <f t="shared" si="14"/>
        <v>1945</v>
      </c>
      <c r="C725" s="4">
        <f t="shared" si="15"/>
        <v>1940</v>
      </c>
      <c r="D725" s="4" t="s">
        <v>23</v>
      </c>
      <c r="E725" s="5">
        <v>0.42430555555555555</v>
      </c>
      <c r="F725" s="6" t="s">
        <v>1273</v>
      </c>
      <c r="G725" s="6" t="str">
        <f t="shared" si="23"/>
        <v>Martinique</v>
      </c>
      <c r="H725" s="6" t="s">
        <v>859</v>
      </c>
      <c r="I725" s="6" t="s">
        <v>1274</v>
      </c>
      <c r="J725" s="6">
        <v>14</v>
      </c>
      <c r="K725" s="6">
        <v>4</v>
      </c>
      <c r="L725" s="6">
        <v>0</v>
      </c>
      <c r="M725" s="6">
        <f t="shared" si="16"/>
        <v>4</v>
      </c>
      <c r="N725" s="6">
        <f t="shared" si="17"/>
        <v>10</v>
      </c>
      <c r="O725" s="7">
        <f t="shared" si="18"/>
        <v>0.7142857142857143</v>
      </c>
    </row>
    <row r="726" spans="1:15" ht="13.2" x14ac:dyDescent="0.25">
      <c r="A726" s="3">
        <v>16660</v>
      </c>
      <c r="B726" s="4">
        <f t="shared" si="14"/>
        <v>1945</v>
      </c>
      <c r="C726" s="4">
        <f t="shared" si="15"/>
        <v>1940</v>
      </c>
      <c r="D726" s="4" t="s">
        <v>23</v>
      </c>
      <c r="E726" s="5" t="s">
        <v>24</v>
      </c>
      <c r="F726" s="6" t="s">
        <v>1275</v>
      </c>
      <c r="G726" s="6" t="str">
        <f t="shared" si="23"/>
        <v>Mexico</v>
      </c>
      <c r="H726" s="6" t="s">
        <v>776</v>
      </c>
      <c r="I726" s="6" t="s">
        <v>1276</v>
      </c>
      <c r="J726" s="6">
        <v>16</v>
      </c>
      <c r="K726" s="6">
        <v>16</v>
      </c>
      <c r="L726" s="6">
        <v>0</v>
      </c>
      <c r="M726" s="6">
        <f t="shared" si="16"/>
        <v>16</v>
      </c>
      <c r="N726" s="6">
        <f t="shared" si="17"/>
        <v>0</v>
      </c>
      <c r="O726" s="7">
        <f t="shared" si="18"/>
        <v>0</v>
      </c>
    </row>
    <row r="727" spans="1:15" ht="13.2" x14ac:dyDescent="0.25">
      <c r="A727" s="3">
        <v>16687</v>
      </c>
      <c r="B727" s="4">
        <f t="shared" si="14"/>
        <v>1945</v>
      </c>
      <c r="C727" s="4">
        <f t="shared" si="15"/>
        <v>1940</v>
      </c>
      <c r="D727" s="4" t="s">
        <v>15</v>
      </c>
      <c r="E727" s="5">
        <v>9.2361111111111116E-2</v>
      </c>
      <c r="F727" s="6" t="s">
        <v>1277</v>
      </c>
      <c r="G727" s="6" t="str">
        <f t="shared" si="23"/>
        <v>South Carolina</v>
      </c>
      <c r="H727" s="6" t="s">
        <v>805</v>
      </c>
      <c r="I727" s="6" t="s">
        <v>845</v>
      </c>
      <c r="J727" s="6">
        <v>22</v>
      </c>
      <c r="K727" s="6">
        <v>22</v>
      </c>
      <c r="L727" s="6">
        <v>0</v>
      </c>
      <c r="M727" s="6">
        <f t="shared" si="16"/>
        <v>22</v>
      </c>
      <c r="N727" s="6">
        <f t="shared" si="17"/>
        <v>0</v>
      </c>
      <c r="O727" s="7">
        <f t="shared" si="18"/>
        <v>0</v>
      </c>
    </row>
    <row r="728" spans="1:15" ht="13.2" x14ac:dyDescent="0.25">
      <c r="A728" s="3">
        <v>16691</v>
      </c>
      <c r="B728" s="4">
        <f t="shared" si="14"/>
        <v>1945</v>
      </c>
      <c r="C728" s="4">
        <f t="shared" si="15"/>
        <v>1940</v>
      </c>
      <c r="D728" s="4" t="s">
        <v>15</v>
      </c>
      <c r="E728" s="5">
        <v>0.42708333333333331</v>
      </c>
      <c r="F728" s="6" t="s">
        <v>1278</v>
      </c>
      <c r="G728" s="6" t="str">
        <f t="shared" si="23"/>
        <v>New Guinea</v>
      </c>
      <c r="H728" s="6" t="s">
        <v>117</v>
      </c>
      <c r="I728" s="6" t="s">
        <v>1175</v>
      </c>
      <c r="J728" s="6">
        <v>11</v>
      </c>
      <c r="K728" s="6">
        <v>11</v>
      </c>
      <c r="L728" s="6">
        <v>0</v>
      </c>
      <c r="M728" s="6">
        <f t="shared" si="16"/>
        <v>11</v>
      </c>
      <c r="N728" s="6">
        <f t="shared" si="17"/>
        <v>0</v>
      </c>
      <c r="O728" s="7">
        <f t="shared" si="18"/>
        <v>0</v>
      </c>
    </row>
    <row r="729" spans="1:15" ht="13.2" x14ac:dyDescent="0.25">
      <c r="A729" s="3">
        <v>16695</v>
      </c>
      <c r="B729" s="4">
        <f t="shared" si="14"/>
        <v>1945</v>
      </c>
      <c r="C729" s="4">
        <f t="shared" si="15"/>
        <v>1940</v>
      </c>
      <c r="D729" s="4" t="s">
        <v>15</v>
      </c>
      <c r="E729" s="5">
        <v>5.5555555555555558E-3</v>
      </c>
      <c r="F729" s="6" t="s">
        <v>1279</v>
      </c>
      <c r="G729" s="6" t="str">
        <f t="shared" si="23"/>
        <v>Missouri</v>
      </c>
      <c r="H729" s="6" t="s">
        <v>1072</v>
      </c>
      <c r="I729" s="6" t="s">
        <v>1256</v>
      </c>
      <c r="J729" s="6">
        <v>24</v>
      </c>
      <c r="K729" s="6">
        <v>23</v>
      </c>
      <c r="L729" s="6">
        <v>0</v>
      </c>
      <c r="M729" s="6">
        <f t="shared" si="16"/>
        <v>23</v>
      </c>
      <c r="N729" s="6">
        <f t="shared" si="17"/>
        <v>1</v>
      </c>
      <c r="O729" s="7">
        <f t="shared" si="18"/>
        <v>4.1666666666666664E-2</v>
      </c>
    </row>
    <row r="730" spans="1:15" ht="13.2" x14ac:dyDescent="0.25">
      <c r="A730" s="3">
        <v>16698</v>
      </c>
      <c r="B730" s="4">
        <f t="shared" si="14"/>
        <v>1945</v>
      </c>
      <c r="C730" s="4">
        <f t="shared" si="15"/>
        <v>1940</v>
      </c>
      <c r="D730" s="4" t="s">
        <v>15</v>
      </c>
      <c r="E730" s="5" t="s">
        <v>24</v>
      </c>
      <c r="F730" s="6" t="s">
        <v>1280</v>
      </c>
      <c r="G730" s="6" t="str">
        <f t="shared" si="23"/>
        <v>Papua New Guinea</v>
      </c>
      <c r="H730" s="6" t="s">
        <v>117</v>
      </c>
      <c r="I730" s="6" t="s">
        <v>1281</v>
      </c>
      <c r="J730" s="6">
        <v>29</v>
      </c>
      <c r="K730" s="6">
        <v>29</v>
      </c>
      <c r="L730" s="6">
        <v>0</v>
      </c>
      <c r="M730" s="6">
        <f t="shared" si="16"/>
        <v>29</v>
      </c>
      <c r="N730" s="6">
        <f t="shared" si="17"/>
        <v>0</v>
      </c>
      <c r="O730" s="7">
        <f t="shared" si="18"/>
        <v>0</v>
      </c>
    </row>
    <row r="731" spans="1:15" ht="13.2" x14ac:dyDescent="0.25">
      <c r="A731" s="3">
        <v>16708</v>
      </c>
      <c r="B731" s="4">
        <f t="shared" si="14"/>
        <v>1945</v>
      </c>
      <c r="C731" s="4">
        <f t="shared" si="15"/>
        <v>1940</v>
      </c>
      <c r="D731" s="4" t="s">
        <v>15</v>
      </c>
      <c r="E731" s="5" t="s">
        <v>24</v>
      </c>
      <c r="F731" s="6" t="s">
        <v>1282</v>
      </c>
      <c r="G731" s="6" t="str">
        <f t="shared" si="23"/>
        <v>China</v>
      </c>
      <c r="H731" s="6" t="s">
        <v>1238</v>
      </c>
      <c r="I731" s="6" t="s">
        <v>1283</v>
      </c>
      <c r="J731" s="6">
        <v>20</v>
      </c>
      <c r="K731" s="6">
        <v>20</v>
      </c>
      <c r="L731" s="6">
        <v>0</v>
      </c>
      <c r="M731" s="6">
        <f t="shared" si="16"/>
        <v>20</v>
      </c>
      <c r="N731" s="6">
        <f t="shared" si="17"/>
        <v>0</v>
      </c>
      <c r="O731" s="7">
        <f t="shared" si="18"/>
        <v>0</v>
      </c>
    </row>
    <row r="732" spans="1:15" ht="13.2" x14ac:dyDescent="0.25">
      <c r="A732" s="3">
        <v>16715</v>
      </c>
      <c r="B732" s="4">
        <f t="shared" si="14"/>
        <v>1945</v>
      </c>
      <c r="C732" s="4">
        <f t="shared" si="15"/>
        <v>1940</v>
      </c>
      <c r="D732" s="4" t="s">
        <v>31</v>
      </c>
      <c r="E732" s="5">
        <v>4.5138888888888888E-2</v>
      </c>
      <c r="F732" s="6" t="s">
        <v>1284</v>
      </c>
      <c r="G732" s="6" t="str">
        <f t="shared" si="23"/>
        <v>Florida</v>
      </c>
      <c r="H732" s="6" t="s">
        <v>1285</v>
      </c>
      <c r="I732" s="6" t="s">
        <v>1027</v>
      </c>
      <c r="J732" s="6">
        <v>15</v>
      </c>
      <c r="K732" s="6">
        <v>2</v>
      </c>
      <c r="L732" s="6">
        <v>0</v>
      </c>
      <c r="M732" s="6">
        <f t="shared" si="16"/>
        <v>2</v>
      </c>
      <c r="N732" s="6">
        <f t="shared" si="17"/>
        <v>13</v>
      </c>
      <c r="O732" s="7">
        <f t="shared" si="18"/>
        <v>0.8666666666666667</v>
      </c>
    </row>
    <row r="733" spans="1:15" ht="13.2" x14ac:dyDescent="0.25">
      <c r="A733" s="3">
        <v>16715</v>
      </c>
      <c r="B733" s="4">
        <f t="shared" si="14"/>
        <v>1945</v>
      </c>
      <c r="C733" s="4">
        <f t="shared" si="15"/>
        <v>1940</v>
      </c>
      <c r="D733" s="4" t="s">
        <v>31</v>
      </c>
      <c r="E733" s="5">
        <v>0.53472222222222221</v>
      </c>
      <c r="F733" s="6" t="s">
        <v>1286</v>
      </c>
      <c r="G733" s="6" t="str">
        <f t="shared" si="23"/>
        <v>England</v>
      </c>
      <c r="H733" s="6" t="s">
        <v>1032</v>
      </c>
      <c r="I733" s="6" t="s">
        <v>1287</v>
      </c>
      <c r="J733" s="6">
        <v>23</v>
      </c>
      <c r="K733" s="6">
        <v>23</v>
      </c>
      <c r="L733" s="6">
        <v>0</v>
      </c>
      <c r="M733" s="6">
        <f t="shared" si="16"/>
        <v>23</v>
      </c>
      <c r="N733" s="6">
        <f t="shared" si="17"/>
        <v>0</v>
      </c>
      <c r="O733" s="7">
        <f t="shared" si="18"/>
        <v>0</v>
      </c>
    </row>
    <row r="734" spans="1:15" ht="13.2" x14ac:dyDescent="0.25">
      <c r="A734" s="3">
        <v>16717</v>
      </c>
      <c r="B734" s="4">
        <f t="shared" si="14"/>
        <v>1945</v>
      </c>
      <c r="C734" s="4">
        <f t="shared" si="15"/>
        <v>1940</v>
      </c>
      <c r="D734" s="4" t="s">
        <v>31</v>
      </c>
      <c r="E734" s="5">
        <v>2.0833333333333332E-2</v>
      </c>
      <c r="F734" s="6" t="s">
        <v>1288</v>
      </c>
      <c r="G734" s="6" t="str">
        <f t="shared" si="23"/>
        <v>France</v>
      </c>
      <c r="H734" s="6" t="s">
        <v>1035</v>
      </c>
      <c r="I734" s="6" t="s">
        <v>1289</v>
      </c>
      <c r="J734" s="6">
        <v>26</v>
      </c>
      <c r="K734" s="6">
        <v>26</v>
      </c>
      <c r="L734" s="6">
        <v>0</v>
      </c>
      <c r="M734" s="6">
        <f t="shared" si="16"/>
        <v>26</v>
      </c>
      <c r="N734" s="6">
        <f t="shared" si="17"/>
        <v>0</v>
      </c>
      <c r="O734" s="7">
        <f t="shared" si="18"/>
        <v>0</v>
      </c>
    </row>
    <row r="735" spans="1:15" ht="13.2" x14ac:dyDescent="0.25">
      <c r="A735" s="3">
        <v>16723</v>
      </c>
      <c r="B735" s="4">
        <f t="shared" si="14"/>
        <v>1945</v>
      </c>
      <c r="C735" s="4">
        <f t="shared" si="15"/>
        <v>1940</v>
      </c>
      <c r="D735" s="4" t="s">
        <v>31</v>
      </c>
      <c r="E735" s="5">
        <v>0.86458333333333337</v>
      </c>
      <c r="F735" s="6" t="s">
        <v>1290</v>
      </c>
      <c r="G735" s="6" t="str">
        <f t="shared" si="23"/>
        <v>Belgium</v>
      </c>
      <c r="H735" s="6" t="s">
        <v>1032</v>
      </c>
      <c r="I735" s="6" t="s">
        <v>1291</v>
      </c>
      <c r="J735" s="6">
        <v>31</v>
      </c>
      <c r="K735" s="6">
        <v>31</v>
      </c>
      <c r="L735" s="6">
        <v>0</v>
      </c>
      <c r="M735" s="6">
        <f t="shared" si="16"/>
        <v>31</v>
      </c>
      <c r="N735" s="6">
        <f t="shared" si="17"/>
        <v>0</v>
      </c>
      <c r="O735" s="7">
        <f t="shared" si="18"/>
        <v>0</v>
      </c>
    </row>
    <row r="736" spans="1:15" ht="13.2" x14ac:dyDescent="0.25">
      <c r="A736" s="3">
        <v>16726</v>
      </c>
      <c r="B736" s="4">
        <f t="shared" si="14"/>
        <v>1945</v>
      </c>
      <c r="C736" s="4">
        <f t="shared" si="15"/>
        <v>1940</v>
      </c>
      <c r="D736" s="4" t="s">
        <v>31</v>
      </c>
      <c r="E736" s="5">
        <v>0.47916666666666669</v>
      </c>
      <c r="F736" s="6" t="s">
        <v>1292</v>
      </c>
      <c r="G736" s="6" t="str">
        <f t="shared" si="23"/>
        <v>China</v>
      </c>
      <c r="H736" s="6" t="s">
        <v>1072</v>
      </c>
      <c r="I736" s="6" t="s">
        <v>1293</v>
      </c>
      <c r="J736" s="6">
        <v>59</v>
      </c>
      <c r="K736" s="6">
        <v>59</v>
      </c>
      <c r="L736" s="6">
        <v>0</v>
      </c>
      <c r="M736" s="6">
        <f t="shared" si="16"/>
        <v>59</v>
      </c>
      <c r="N736" s="6">
        <f t="shared" si="17"/>
        <v>0</v>
      </c>
      <c r="O736" s="7">
        <f t="shared" si="18"/>
        <v>0</v>
      </c>
    </row>
    <row r="737" spans="1:15" ht="13.2" x14ac:dyDescent="0.25">
      <c r="A737" s="3">
        <v>16730</v>
      </c>
      <c r="B737" s="4">
        <f t="shared" si="14"/>
        <v>1945</v>
      </c>
      <c r="C737" s="4">
        <f t="shared" si="15"/>
        <v>1940</v>
      </c>
      <c r="D737" s="4" t="s">
        <v>31</v>
      </c>
      <c r="E737" s="5" t="s">
        <v>24</v>
      </c>
      <c r="F737" s="6" t="s">
        <v>1294</v>
      </c>
      <c r="G737" s="6" t="str">
        <f t="shared" si="23"/>
        <v>AtlantiOcean</v>
      </c>
      <c r="H737" s="6" t="s">
        <v>117</v>
      </c>
      <c r="I737" s="6" t="s">
        <v>1295</v>
      </c>
      <c r="J737" s="6">
        <v>25</v>
      </c>
      <c r="K737" s="6">
        <v>25</v>
      </c>
      <c r="L737" s="6">
        <v>0</v>
      </c>
      <c r="M737" s="6">
        <f t="shared" si="16"/>
        <v>25</v>
      </c>
      <c r="N737" s="6">
        <f t="shared" si="17"/>
        <v>0</v>
      </c>
      <c r="O737" s="7">
        <f t="shared" si="18"/>
        <v>0</v>
      </c>
    </row>
    <row r="738" spans="1:15" ht="13.2" x14ac:dyDescent="0.25">
      <c r="A738" s="3">
        <v>16730</v>
      </c>
      <c r="B738" s="4">
        <f t="shared" si="14"/>
        <v>1945</v>
      </c>
      <c r="C738" s="4">
        <f t="shared" si="15"/>
        <v>1940</v>
      </c>
      <c r="D738" s="4" t="s">
        <v>31</v>
      </c>
      <c r="E738" s="5" t="s">
        <v>24</v>
      </c>
      <c r="F738" s="6" t="s">
        <v>1296</v>
      </c>
      <c r="G738" s="6" t="str">
        <f t="shared" si="23"/>
        <v>China</v>
      </c>
      <c r="H738" s="6" t="s">
        <v>445</v>
      </c>
      <c r="I738" s="6" t="s">
        <v>1085</v>
      </c>
      <c r="J738" s="6">
        <v>31</v>
      </c>
      <c r="K738" s="6">
        <v>31</v>
      </c>
      <c r="L738" s="6">
        <v>0</v>
      </c>
      <c r="M738" s="6">
        <f t="shared" si="16"/>
        <v>31</v>
      </c>
      <c r="N738" s="6">
        <f t="shared" si="17"/>
        <v>0</v>
      </c>
      <c r="O738" s="7">
        <f t="shared" si="18"/>
        <v>0</v>
      </c>
    </row>
    <row r="739" spans="1:15" ht="13.2" x14ac:dyDescent="0.25">
      <c r="A739" s="3">
        <v>16733</v>
      </c>
      <c r="B739" s="4">
        <f t="shared" si="14"/>
        <v>1945</v>
      </c>
      <c r="C739" s="4">
        <f t="shared" si="15"/>
        <v>1940</v>
      </c>
      <c r="D739" s="4" t="s">
        <v>31</v>
      </c>
      <c r="E739" s="5" t="s">
        <v>24</v>
      </c>
      <c r="F739" s="6" t="s">
        <v>1297</v>
      </c>
      <c r="G739" s="6" t="str">
        <f t="shared" si="23"/>
        <v>India</v>
      </c>
      <c r="H739" s="6" t="s">
        <v>1035</v>
      </c>
      <c r="I739" s="6" t="s">
        <v>1295</v>
      </c>
      <c r="J739" s="6">
        <v>14</v>
      </c>
      <c r="K739" s="6">
        <v>14</v>
      </c>
      <c r="L739" s="6">
        <v>0</v>
      </c>
      <c r="M739" s="6">
        <f t="shared" si="16"/>
        <v>14</v>
      </c>
      <c r="N739" s="6">
        <f t="shared" si="17"/>
        <v>0</v>
      </c>
      <c r="O739" s="7">
        <f t="shared" si="18"/>
        <v>0</v>
      </c>
    </row>
    <row r="740" spans="1:15" ht="13.2" x14ac:dyDescent="0.25">
      <c r="A740" s="3">
        <v>16734</v>
      </c>
      <c r="B740" s="4">
        <f t="shared" si="14"/>
        <v>1945</v>
      </c>
      <c r="C740" s="4">
        <f t="shared" si="15"/>
        <v>1940</v>
      </c>
      <c r="D740" s="4" t="s">
        <v>31</v>
      </c>
      <c r="E740" s="5" t="s">
        <v>24</v>
      </c>
      <c r="F740" s="6" t="s">
        <v>1298</v>
      </c>
      <c r="G740" s="6" t="str">
        <f t="shared" si="23"/>
        <v>Peru</v>
      </c>
      <c r="H740" s="6" t="s">
        <v>1299</v>
      </c>
      <c r="I740" s="6" t="s">
        <v>1300</v>
      </c>
      <c r="J740" s="6">
        <v>5</v>
      </c>
      <c r="K740" s="6">
        <v>5</v>
      </c>
      <c r="L740" s="6">
        <v>0</v>
      </c>
      <c r="M740" s="6">
        <f t="shared" si="16"/>
        <v>5</v>
      </c>
      <c r="N740" s="6">
        <f t="shared" si="17"/>
        <v>0</v>
      </c>
      <c r="O740" s="7">
        <f t="shared" si="18"/>
        <v>0</v>
      </c>
    </row>
    <row r="741" spans="1:15" ht="13.2" x14ac:dyDescent="0.25">
      <c r="A741" s="3">
        <v>16740</v>
      </c>
      <c r="B741" s="4">
        <f t="shared" si="14"/>
        <v>1945</v>
      </c>
      <c r="C741" s="4">
        <f t="shared" si="15"/>
        <v>1940</v>
      </c>
      <c r="D741" s="4" t="s">
        <v>31</v>
      </c>
      <c r="E741" s="5">
        <v>0.80208333333333337</v>
      </c>
      <c r="F741" s="6" t="s">
        <v>1301</v>
      </c>
      <c r="G741" s="6" t="str">
        <f t="shared" si="23"/>
        <v>China</v>
      </c>
      <c r="H741" s="6" t="s">
        <v>1072</v>
      </c>
      <c r="I741" s="6" t="s">
        <v>1302</v>
      </c>
      <c r="J741" s="6">
        <v>50</v>
      </c>
      <c r="K741" s="6">
        <v>45</v>
      </c>
      <c r="L741" s="6">
        <v>0</v>
      </c>
      <c r="M741" s="6">
        <f t="shared" si="16"/>
        <v>45</v>
      </c>
      <c r="N741" s="6">
        <f t="shared" si="17"/>
        <v>5</v>
      </c>
      <c r="O741" s="7">
        <f t="shared" si="18"/>
        <v>0.1</v>
      </c>
    </row>
    <row r="742" spans="1:15" ht="13.2" x14ac:dyDescent="0.25">
      <c r="A742" s="3">
        <v>16742</v>
      </c>
      <c r="B742" s="4">
        <f t="shared" si="14"/>
        <v>1945</v>
      </c>
      <c r="C742" s="4">
        <f t="shared" si="15"/>
        <v>1940</v>
      </c>
      <c r="D742" s="4" t="s">
        <v>46</v>
      </c>
      <c r="E742" s="5">
        <v>0.64583333333333337</v>
      </c>
      <c r="F742" s="6" t="s">
        <v>1303</v>
      </c>
      <c r="G742" s="6" t="str">
        <f t="shared" si="23"/>
        <v>Germany</v>
      </c>
      <c r="H742" s="6" t="s">
        <v>1072</v>
      </c>
      <c r="I742" s="6" t="s">
        <v>1184</v>
      </c>
      <c r="J742" s="6">
        <v>30</v>
      </c>
      <c r="K742" s="6">
        <v>26</v>
      </c>
      <c r="L742" s="6">
        <v>0</v>
      </c>
      <c r="M742" s="6">
        <f t="shared" si="16"/>
        <v>26</v>
      </c>
      <c r="N742" s="6">
        <f t="shared" si="17"/>
        <v>4</v>
      </c>
      <c r="O742" s="7">
        <f t="shared" si="18"/>
        <v>0.13333333333333333</v>
      </c>
    </row>
    <row r="743" spans="1:15" ht="13.2" x14ac:dyDescent="0.25">
      <c r="A743" s="3">
        <v>16744</v>
      </c>
      <c r="B743" s="4">
        <f t="shared" si="14"/>
        <v>1945</v>
      </c>
      <c r="C743" s="4">
        <f t="shared" si="15"/>
        <v>1940</v>
      </c>
      <c r="D743" s="4" t="s">
        <v>46</v>
      </c>
      <c r="E743" s="5">
        <v>8.3333333333333329E-2</v>
      </c>
      <c r="F743" s="6" t="s">
        <v>1304</v>
      </c>
      <c r="G743" s="6" t="str">
        <f t="shared" si="23"/>
        <v>India</v>
      </c>
      <c r="H743" s="6" t="s">
        <v>1072</v>
      </c>
      <c r="I743" s="6" t="s">
        <v>1305</v>
      </c>
      <c r="J743" s="6">
        <v>44</v>
      </c>
      <c r="K743" s="6">
        <v>44</v>
      </c>
      <c r="L743" s="6">
        <v>0</v>
      </c>
      <c r="M743" s="6">
        <f t="shared" si="16"/>
        <v>44</v>
      </c>
      <c r="N743" s="6">
        <f t="shared" si="17"/>
        <v>0</v>
      </c>
      <c r="O743" s="7">
        <f t="shared" si="18"/>
        <v>0</v>
      </c>
    </row>
    <row r="744" spans="1:15" ht="13.2" x14ac:dyDescent="0.25">
      <c r="A744" s="3">
        <v>16749</v>
      </c>
      <c r="B744" s="4">
        <f t="shared" si="14"/>
        <v>1945</v>
      </c>
      <c r="C744" s="4">
        <f t="shared" si="15"/>
        <v>1940</v>
      </c>
      <c r="D744" s="4" t="s">
        <v>46</v>
      </c>
      <c r="E744" s="5">
        <v>0.83333333333333337</v>
      </c>
      <c r="F744" s="6" t="s">
        <v>1306</v>
      </c>
      <c r="G744" s="6" t="str">
        <f t="shared" si="23"/>
        <v>Texas</v>
      </c>
      <c r="H744" s="6" t="s">
        <v>865</v>
      </c>
      <c r="I744" s="6" t="s">
        <v>1307</v>
      </c>
      <c r="J744" s="6">
        <v>27</v>
      </c>
      <c r="K744" s="6">
        <v>22</v>
      </c>
      <c r="L744" s="6">
        <v>0</v>
      </c>
      <c r="M744" s="6">
        <f t="shared" si="16"/>
        <v>22</v>
      </c>
      <c r="N744" s="6">
        <f t="shared" si="17"/>
        <v>5</v>
      </c>
      <c r="O744" s="7">
        <f t="shared" si="18"/>
        <v>0.18518518518518517</v>
      </c>
    </row>
    <row r="745" spans="1:15" ht="13.2" x14ac:dyDescent="0.25">
      <c r="A745" s="3">
        <v>16750</v>
      </c>
      <c r="B745" s="4">
        <f t="shared" si="14"/>
        <v>1945</v>
      </c>
      <c r="C745" s="4">
        <f t="shared" si="15"/>
        <v>1940</v>
      </c>
      <c r="D745" s="4" t="s">
        <v>46</v>
      </c>
      <c r="E745" s="5">
        <v>0.83333333333333337</v>
      </c>
      <c r="F745" s="6" t="s">
        <v>1308</v>
      </c>
      <c r="G745" s="6" t="str">
        <f t="shared" si="23"/>
        <v>Italy</v>
      </c>
      <c r="H745" s="6" t="s">
        <v>1072</v>
      </c>
      <c r="I745" s="6" t="s">
        <v>1124</v>
      </c>
      <c r="J745" s="6">
        <v>24</v>
      </c>
      <c r="K745" s="6">
        <v>24</v>
      </c>
      <c r="L745" s="6">
        <v>0</v>
      </c>
      <c r="M745" s="6">
        <f t="shared" si="16"/>
        <v>24</v>
      </c>
      <c r="N745" s="6">
        <f t="shared" si="17"/>
        <v>0</v>
      </c>
      <c r="O745" s="7">
        <f t="shared" si="18"/>
        <v>0</v>
      </c>
    </row>
    <row r="746" spans="1:15" ht="13.2" x14ac:dyDescent="0.25">
      <c r="A746" s="3">
        <v>16752</v>
      </c>
      <c r="B746" s="4">
        <f t="shared" si="14"/>
        <v>1945</v>
      </c>
      <c r="C746" s="4">
        <f t="shared" si="15"/>
        <v>1940</v>
      </c>
      <c r="D746" s="4" t="s">
        <v>46</v>
      </c>
      <c r="E746" s="5">
        <v>0.5</v>
      </c>
      <c r="F746" s="6" t="s">
        <v>1309</v>
      </c>
      <c r="G746" s="6" t="str">
        <f t="shared" si="23"/>
        <v>Italy</v>
      </c>
      <c r="H746" s="6" t="s">
        <v>1072</v>
      </c>
      <c r="I746" s="6" t="s">
        <v>1310</v>
      </c>
      <c r="J746" s="6">
        <v>20</v>
      </c>
      <c r="K746" s="6">
        <v>20</v>
      </c>
      <c r="L746" s="6">
        <v>0</v>
      </c>
      <c r="M746" s="6">
        <f t="shared" si="16"/>
        <v>20</v>
      </c>
      <c r="N746" s="6">
        <f t="shared" si="17"/>
        <v>0</v>
      </c>
      <c r="O746" s="7">
        <f t="shared" si="18"/>
        <v>0</v>
      </c>
    </row>
    <row r="747" spans="1:15" ht="13.2" x14ac:dyDescent="0.25">
      <c r="A747" s="3">
        <v>16752</v>
      </c>
      <c r="B747" s="4">
        <f t="shared" si="14"/>
        <v>1945</v>
      </c>
      <c r="C747" s="4">
        <f t="shared" si="15"/>
        <v>1940</v>
      </c>
      <c r="D747" s="4" t="s">
        <v>46</v>
      </c>
      <c r="E747" s="5">
        <v>0.98958333333333337</v>
      </c>
      <c r="F747" s="6" t="s">
        <v>1311</v>
      </c>
      <c r="G747" s="6" t="str">
        <f t="shared" si="23"/>
        <v>Libya</v>
      </c>
      <c r="H747" s="6" t="s">
        <v>1032</v>
      </c>
      <c r="I747" s="6" t="s">
        <v>1312</v>
      </c>
      <c r="J747" s="6">
        <v>29</v>
      </c>
      <c r="K747" s="6">
        <v>29</v>
      </c>
      <c r="L747" s="6">
        <v>0</v>
      </c>
      <c r="M747" s="6">
        <f t="shared" si="16"/>
        <v>29</v>
      </c>
      <c r="N747" s="6">
        <f t="shared" si="17"/>
        <v>0</v>
      </c>
      <c r="O747" s="7">
        <f t="shared" si="18"/>
        <v>0</v>
      </c>
    </row>
    <row r="748" spans="1:15" ht="13.2" x14ac:dyDescent="0.25">
      <c r="A748" s="3">
        <v>16752</v>
      </c>
      <c r="B748" s="4">
        <f t="shared" si="14"/>
        <v>1945</v>
      </c>
      <c r="C748" s="4">
        <f t="shared" si="15"/>
        <v>1940</v>
      </c>
      <c r="D748" s="4" t="s">
        <v>46</v>
      </c>
      <c r="E748" s="5" t="s">
        <v>24</v>
      </c>
      <c r="F748" s="6" t="s">
        <v>1313</v>
      </c>
      <c r="G748" s="6" t="str">
        <f t="shared" si="23"/>
        <v>Himalayas</v>
      </c>
      <c r="H748" s="6" t="s">
        <v>17</v>
      </c>
      <c r="I748" s="6" t="s">
        <v>1314</v>
      </c>
      <c r="J748" s="6">
        <v>44</v>
      </c>
      <c r="K748" s="6">
        <v>44</v>
      </c>
      <c r="L748" s="6">
        <v>0</v>
      </c>
      <c r="M748" s="6">
        <f t="shared" si="16"/>
        <v>44</v>
      </c>
      <c r="N748" s="6">
        <f t="shared" si="17"/>
        <v>0</v>
      </c>
      <c r="O748" s="7">
        <f t="shared" si="18"/>
        <v>0</v>
      </c>
    </row>
    <row r="749" spans="1:15" ht="13.2" x14ac:dyDescent="0.25">
      <c r="A749" s="3">
        <v>16756</v>
      </c>
      <c r="B749" s="4">
        <f t="shared" si="14"/>
        <v>1945</v>
      </c>
      <c r="C749" s="4">
        <f t="shared" si="15"/>
        <v>1940</v>
      </c>
      <c r="D749" s="4" t="s">
        <v>46</v>
      </c>
      <c r="E749" s="5">
        <v>0.38472222222222224</v>
      </c>
      <c r="F749" s="6" t="s">
        <v>1315</v>
      </c>
      <c r="G749" s="6" t="str">
        <f t="shared" si="23"/>
        <v>New Guinea</v>
      </c>
      <c r="H749" s="6" t="s">
        <v>117</v>
      </c>
      <c r="I749" s="6" t="s">
        <v>1316</v>
      </c>
      <c r="J749" s="6">
        <v>28</v>
      </c>
      <c r="K749" s="6">
        <v>28</v>
      </c>
      <c r="L749" s="6">
        <v>0</v>
      </c>
      <c r="M749" s="6">
        <f t="shared" si="16"/>
        <v>28</v>
      </c>
      <c r="N749" s="6">
        <f t="shared" si="17"/>
        <v>0</v>
      </c>
      <c r="O749" s="7">
        <f t="shared" si="18"/>
        <v>0</v>
      </c>
    </row>
    <row r="750" spans="1:15" ht="13.2" x14ac:dyDescent="0.25">
      <c r="A750" s="3">
        <v>16763</v>
      </c>
      <c r="B750" s="4">
        <f t="shared" si="14"/>
        <v>1945</v>
      </c>
      <c r="C750" s="4">
        <f t="shared" si="15"/>
        <v>1940</v>
      </c>
      <c r="D750" s="4" t="s">
        <v>46</v>
      </c>
      <c r="E750" s="5">
        <v>0.41666666666666669</v>
      </c>
      <c r="F750" s="6" t="s">
        <v>1317</v>
      </c>
      <c r="G750" s="6" t="str">
        <f t="shared" si="23"/>
        <v>England</v>
      </c>
      <c r="H750" s="6" t="s">
        <v>1032</v>
      </c>
      <c r="I750" s="6" t="s">
        <v>1033</v>
      </c>
      <c r="J750" s="6">
        <v>27</v>
      </c>
      <c r="K750" s="6">
        <v>27</v>
      </c>
      <c r="L750" s="6">
        <v>0</v>
      </c>
      <c r="M750" s="6">
        <f t="shared" si="16"/>
        <v>27</v>
      </c>
      <c r="N750" s="6">
        <f t="shared" si="17"/>
        <v>0</v>
      </c>
      <c r="O750" s="7">
        <f t="shared" si="18"/>
        <v>0</v>
      </c>
    </row>
    <row r="751" spans="1:15" ht="13.2" x14ac:dyDescent="0.25">
      <c r="A751" s="3">
        <v>16774</v>
      </c>
      <c r="B751" s="4">
        <f t="shared" si="14"/>
        <v>1945</v>
      </c>
      <c r="C751" s="4">
        <f t="shared" si="15"/>
        <v>1940</v>
      </c>
      <c r="D751" s="4" t="s">
        <v>72</v>
      </c>
      <c r="E751" s="5">
        <v>0.5625</v>
      </c>
      <c r="F751" s="6" t="s">
        <v>1318</v>
      </c>
      <c r="G751" s="6" t="str">
        <f t="shared" si="23"/>
        <v>France</v>
      </c>
      <c r="H751" s="6" t="s">
        <v>1032</v>
      </c>
      <c r="I751" s="6" t="s">
        <v>1033</v>
      </c>
      <c r="J751" s="6">
        <v>28</v>
      </c>
      <c r="K751" s="6">
        <v>28</v>
      </c>
      <c r="L751" s="6">
        <v>0</v>
      </c>
      <c r="M751" s="6">
        <f t="shared" si="16"/>
        <v>28</v>
      </c>
      <c r="N751" s="6">
        <f t="shared" si="17"/>
        <v>0</v>
      </c>
      <c r="O751" s="7">
        <f t="shared" si="18"/>
        <v>0</v>
      </c>
    </row>
    <row r="752" spans="1:15" ht="13.2" x14ac:dyDescent="0.25">
      <c r="A752" s="3">
        <v>16776</v>
      </c>
      <c r="B752" s="4">
        <f t="shared" si="14"/>
        <v>1945</v>
      </c>
      <c r="C752" s="4">
        <f t="shared" si="15"/>
        <v>1940</v>
      </c>
      <c r="D752" s="4" t="s">
        <v>72</v>
      </c>
      <c r="E752" s="5">
        <v>0.83333333333333337</v>
      </c>
      <c r="F752" s="6" t="s">
        <v>1319</v>
      </c>
      <c r="G752" s="6" t="str">
        <f t="shared" si="23"/>
        <v>Off the Florida coast</v>
      </c>
      <c r="H752" s="6" t="s">
        <v>21</v>
      </c>
      <c r="I752" s="6" t="s">
        <v>1320</v>
      </c>
      <c r="J752" s="6">
        <v>14</v>
      </c>
      <c r="K752" s="6">
        <v>14</v>
      </c>
      <c r="L752" s="6">
        <v>0</v>
      </c>
      <c r="M752" s="6">
        <f t="shared" si="16"/>
        <v>14</v>
      </c>
      <c r="N752" s="6">
        <f t="shared" si="17"/>
        <v>0</v>
      </c>
      <c r="O752" s="7">
        <f t="shared" si="18"/>
        <v>0</v>
      </c>
    </row>
    <row r="753" spans="1:15" ht="13.2" x14ac:dyDescent="0.25">
      <c r="A753" s="3">
        <v>16779</v>
      </c>
      <c r="B753" s="4">
        <f t="shared" si="14"/>
        <v>1945</v>
      </c>
      <c r="C753" s="4">
        <f t="shared" si="15"/>
        <v>1940</v>
      </c>
      <c r="D753" s="4" t="s">
        <v>72</v>
      </c>
      <c r="E753" s="5" t="s">
        <v>24</v>
      </c>
      <c r="F753" s="6" t="s">
        <v>1321</v>
      </c>
      <c r="G753" s="6" t="str">
        <f t="shared" si="23"/>
        <v>Montana</v>
      </c>
      <c r="H753" s="6" t="s">
        <v>17</v>
      </c>
      <c r="I753" s="6" t="s">
        <v>1085</v>
      </c>
      <c r="J753" s="6">
        <v>21</v>
      </c>
      <c r="K753" s="6">
        <v>17</v>
      </c>
      <c r="L753" s="6">
        <v>0</v>
      </c>
      <c r="M753" s="6">
        <f t="shared" si="16"/>
        <v>17</v>
      </c>
      <c r="N753" s="6">
        <f t="shared" si="17"/>
        <v>4</v>
      </c>
      <c r="O753" s="7">
        <f t="shared" si="18"/>
        <v>0.19047619047619047</v>
      </c>
    </row>
    <row r="754" spans="1:15" ht="13.2" x14ac:dyDescent="0.25">
      <c r="A754" s="3">
        <v>16789</v>
      </c>
      <c r="B754" s="4">
        <f t="shared" si="14"/>
        <v>1945</v>
      </c>
      <c r="C754" s="4">
        <f t="shared" si="15"/>
        <v>1940</v>
      </c>
      <c r="D754" s="4" t="s">
        <v>72</v>
      </c>
      <c r="E754" s="5">
        <v>0.4236111111111111</v>
      </c>
      <c r="F754" s="6" t="s">
        <v>1322</v>
      </c>
      <c r="G754" s="6" t="str">
        <f t="shared" si="23"/>
        <v>Norway</v>
      </c>
      <c r="H754" s="6" t="s">
        <v>1035</v>
      </c>
      <c r="I754" s="6" t="s">
        <v>1295</v>
      </c>
      <c r="J754" s="6">
        <v>17</v>
      </c>
      <c r="K754" s="6">
        <v>15</v>
      </c>
      <c r="L754" s="6">
        <v>0</v>
      </c>
      <c r="M754" s="6">
        <f t="shared" si="16"/>
        <v>15</v>
      </c>
      <c r="N754" s="6">
        <f t="shared" si="17"/>
        <v>2</v>
      </c>
      <c r="O754" s="7">
        <f t="shared" si="18"/>
        <v>0.11764705882352941</v>
      </c>
    </row>
    <row r="755" spans="1:15" ht="13.2" x14ac:dyDescent="0.25">
      <c r="A755" s="3">
        <v>16796</v>
      </c>
      <c r="B755" s="4">
        <f t="shared" si="14"/>
        <v>1945</v>
      </c>
      <c r="C755" s="4">
        <f t="shared" si="15"/>
        <v>1940</v>
      </c>
      <c r="D755" s="4" t="s">
        <v>72</v>
      </c>
      <c r="E755" s="5" t="s">
        <v>24</v>
      </c>
      <c r="F755" s="6" t="s">
        <v>1323</v>
      </c>
      <c r="G755" s="6" t="str">
        <f t="shared" si="23"/>
        <v>French Equatorial Africa</v>
      </c>
      <c r="H755" s="6" t="s">
        <v>595</v>
      </c>
      <c r="I755" s="6" t="s">
        <v>1027</v>
      </c>
      <c r="J755" s="6">
        <v>8</v>
      </c>
      <c r="K755" s="6">
        <v>8</v>
      </c>
      <c r="L755" s="6">
        <v>0</v>
      </c>
      <c r="M755" s="6">
        <f t="shared" si="16"/>
        <v>8</v>
      </c>
      <c r="N755" s="6">
        <f t="shared" si="17"/>
        <v>0</v>
      </c>
      <c r="O755" s="7">
        <f t="shared" si="18"/>
        <v>0</v>
      </c>
    </row>
    <row r="756" spans="1:15" ht="13.2" x14ac:dyDescent="0.25">
      <c r="A756" s="3">
        <v>16801</v>
      </c>
      <c r="B756" s="4">
        <f t="shared" si="14"/>
        <v>1945</v>
      </c>
      <c r="C756" s="4">
        <f t="shared" si="15"/>
        <v>1940</v>
      </c>
      <c r="D756" s="4" t="s">
        <v>72</v>
      </c>
      <c r="E756" s="5">
        <v>0.88402777777777775</v>
      </c>
      <c r="F756" s="6" t="s">
        <v>1324</v>
      </c>
      <c r="G756" s="6" t="str">
        <f t="shared" si="23"/>
        <v>New York</v>
      </c>
      <c r="H756" s="6" t="s">
        <v>805</v>
      </c>
      <c r="I756" s="6" t="s">
        <v>845</v>
      </c>
      <c r="J756" s="6">
        <v>12</v>
      </c>
      <c r="K756" s="6">
        <v>1</v>
      </c>
      <c r="L756" s="6">
        <v>0</v>
      </c>
      <c r="M756" s="6">
        <f t="shared" si="16"/>
        <v>1</v>
      </c>
      <c r="N756" s="6">
        <f t="shared" si="17"/>
        <v>11</v>
      </c>
      <c r="O756" s="7">
        <f t="shared" si="18"/>
        <v>0.91666666666666663</v>
      </c>
    </row>
    <row r="757" spans="1:15" ht="13.2" x14ac:dyDescent="0.25">
      <c r="A757" s="3">
        <v>16808</v>
      </c>
      <c r="B757" s="4">
        <f t="shared" si="14"/>
        <v>1946</v>
      </c>
      <c r="C757" s="4">
        <f t="shared" si="15"/>
        <v>1940</v>
      </c>
      <c r="D757" s="4" t="s">
        <v>132</v>
      </c>
      <c r="E757" s="5">
        <v>0.16597222222222222</v>
      </c>
      <c r="F757" s="6" t="s">
        <v>1325</v>
      </c>
      <c r="G757" s="6" t="str">
        <f t="shared" si="23"/>
        <v>Alabama</v>
      </c>
      <c r="H757" s="6" t="s">
        <v>1006</v>
      </c>
      <c r="I757" s="6" t="s">
        <v>845</v>
      </c>
      <c r="J757" s="6">
        <v>11</v>
      </c>
      <c r="K757" s="6">
        <v>3</v>
      </c>
      <c r="L757" s="6">
        <v>0</v>
      </c>
      <c r="M757" s="6">
        <f t="shared" si="16"/>
        <v>3</v>
      </c>
      <c r="N757" s="6">
        <f t="shared" si="17"/>
        <v>8</v>
      </c>
      <c r="O757" s="7">
        <f t="shared" si="18"/>
        <v>0.72727272727272729</v>
      </c>
    </row>
    <row r="758" spans="1:15" ht="13.2" x14ac:dyDescent="0.25">
      <c r="A758" s="3">
        <v>16811</v>
      </c>
      <c r="B758" s="4">
        <f t="shared" si="14"/>
        <v>1946</v>
      </c>
      <c r="C758" s="4">
        <f t="shared" si="15"/>
        <v>1940</v>
      </c>
      <c r="D758" s="4" t="s">
        <v>132</v>
      </c>
      <c r="E758" s="5" t="s">
        <v>24</v>
      </c>
      <c r="F758" s="6" t="s">
        <v>1326</v>
      </c>
      <c r="G758" s="6" t="str">
        <f t="shared" si="23"/>
        <v>China</v>
      </c>
      <c r="H758" s="6" t="s">
        <v>1327</v>
      </c>
      <c r="I758" s="6" t="s">
        <v>1085</v>
      </c>
      <c r="J758" s="6">
        <v>18</v>
      </c>
      <c r="K758" s="6">
        <v>18</v>
      </c>
      <c r="L758" s="6">
        <v>0</v>
      </c>
      <c r="M758" s="6">
        <f t="shared" si="16"/>
        <v>18</v>
      </c>
      <c r="N758" s="6">
        <f t="shared" si="17"/>
        <v>0</v>
      </c>
      <c r="O758" s="7">
        <f t="shared" si="18"/>
        <v>0</v>
      </c>
    </row>
    <row r="759" spans="1:15" ht="13.2" x14ac:dyDescent="0.25">
      <c r="A759" s="3">
        <v>16817</v>
      </c>
      <c r="B759" s="4">
        <f t="shared" si="14"/>
        <v>1946</v>
      </c>
      <c r="C759" s="4">
        <f t="shared" si="15"/>
        <v>1940</v>
      </c>
      <c r="D759" s="4" t="s">
        <v>132</v>
      </c>
      <c r="E759" s="5">
        <v>0.76736111111111116</v>
      </c>
      <c r="F759" s="6" t="s">
        <v>1328</v>
      </c>
      <c r="G759" s="6" t="str">
        <f t="shared" si="23"/>
        <v>France</v>
      </c>
      <c r="H759" s="6" t="s">
        <v>1032</v>
      </c>
      <c r="I759" s="6" t="s">
        <v>1231</v>
      </c>
      <c r="J759" s="6">
        <v>25</v>
      </c>
      <c r="K759" s="6">
        <v>23</v>
      </c>
      <c r="L759" s="6">
        <v>0</v>
      </c>
      <c r="M759" s="6">
        <f t="shared" si="16"/>
        <v>23</v>
      </c>
      <c r="N759" s="6">
        <f t="shared" si="17"/>
        <v>2</v>
      </c>
      <c r="O759" s="7">
        <f t="shared" si="18"/>
        <v>0.08</v>
      </c>
    </row>
    <row r="760" spans="1:15" ht="13.2" x14ac:dyDescent="0.25">
      <c r="A760" s="3">
        <v>16820</v>
      </c>
      <c r="B760" s="4">
        <f t="shared" si="14"/>
        <v>1946</v>
      </c>
      <c r="C760" s="4">
        <f t="shared" si="15"/>
        <v>1940</v>
      </c>
      <c r="D760" s="4" t="s">
        <v>132</v>
      </c>
      <c r="E760" s="5">
        <v>0.46041666666666664</v>
      </c>
      <c r="F760" s="6" t="s">
        <v>1329</v>
      </c>
      <c r="G760" s="6" t="str">
        <f t="shared" si="23"/>
        <v>Connecticut</v>
      </c>
      <c r="H760" s="6" t="s">
        <v>805</v>
      </c>
      <c r="I760" s="6" t="s">
        <v>1330</v>
      </c>
      <c r="J760" s="6">
        <v>17</v>
      </c>
      <c r="K760" s="6">
        <v>17</v>
      </c>
      <c r="L760" s="6">
        <v>0</v>
      </c>
      <c r="M760" s="6">
        <f t="shared" si="16"/>
        <v>17</v>
      </c>
      <c r="N760" s="6">
        <f t="shared" si="17"/>
        <v>0</v>
      </c>
      <c r="O760" s="7">
        <f t="shared" si="18"/>
        <v>0</v>
      </c>
    </row>
    <row r="761" spans="1:15" ht="13.2" x14ac:dyDescent="0.25">
      <c r="A761" s="3">
        <v>16821</v>
      </c>
      <c r="B761" s="4">
        <f t="shared" si="14"/>
        <v>1946</v>
      </c>
      <c r="C761" s="4">
        <f t="shared" si="15"/>
        <v>1940</v>
      </c>
      <c r="D761" s="4" t="s">
        <v>132</v>
      </c>
      <c r="E761" s="5" t="s">
        <v>24</v>
      </c>
      <c r="F761" s="6" t="s">
        <v>1331</v>
      </c>
      <c r="G761" s="6" t="str">
        <f t="shared" si="23"/>
        <v>Alberta, Canada</v>
      </c>
      <c r="H761" s="6" t="s">
        <v>1332</v>
      </c>
      <c r="I761" s="6" t="s">
        <v>1333</v>
      </c>
      <c r="J761" s="6">
        <v>7</v>
      </c>
      <c r="K761" s="6">
        <v>7</v>
      </c>
      <c r="L761" s="6">
        <v>0</v>
      </c>
      <c r="M761" s="6">
        <f t="shared" si="16"/>
        <v>7</v>
      </c>
      <c r="N761" s="6">
        <f t="shared" si="17"/>
        <v>0</v>
      </c>
      <c r="O761" s="7">
        <f t="shared" si="18"/>
        <v>0</v>
      </c>
    </row>
    <row r="762" spans="1:15" ht="13.2" x14ac:dyDescent="0.25">
      <c r="A762" s="3">
        <v>16832</v>
      </c>
      <c r="B762" s="4">
        <f t="shared" si="14"/>
        <v>1946</v>
      </c>
      <c r="C762" s="4">
        <f t="shared" si="15"/>
        <v>1940</v>
      </c>
      <c r="D762" s="4" t="s">
        <v>132</v>
      </c>
      <c r="E762" s="5" t="s">
        <v>24</v>
      </c>
      <c r="F762" s="6" t="s">
        <v>1334</v>
      </c>
      <c r="G762" s="6" t="str">
        <f t="shared" si="23"/>
        <v>France</v>
      </c>
      <c r="H762" s="6" t="s">
        <v>1035</v>
      </c>
      <c r="I762" s="6" t="s">
        <v>1295</v>
      </c>
      <c r="J762" s="6">
        <v>11</v>
      </c>
      <c r="K762" s="6">
        <v>11</v>
      </c>
      <c r="L762" s="6">
        <v>0</v>
      </c>
      <c r="M762" s="6">
        <f t="shared" si="16"/>
        <v>11</v>
      </c>
      <c r="N762" s="6">
        <f t="shared" si="17"/>
        <v>0</v>
      </c>
      <c r="O762" s="7">
        <f t="shared" si="18"/>
        <v>0</v>
      </c>
    </row>
    <row r="763" spans="1:15" ht="13.2" x14ac:dyDescent="0.25">
      <c r="A763" s="3">
        <v>16833</v>
      </c>
      <c r="B763" s="4">
        <f t="shared" si="14"/>
        <v>1946</v>
      </c>
      <c r="C763" s="4">
        <f t="shared" si="15"/>
        <v>1940</v>
      </c>
      <c r="D763" s="4" t="s">
        <v>132</v>
      </c>
      <c r="E763" s="5">
        <v>0.11597222222222223</v>
      </c>
      <c r="F763" s="6" t="s">
        <v>1335</v>
      </c>
      <c r="G763" s="6" t="str">
        <f t="shared" si="23"/>
        <v>Wyoming</v>
      </c>
      <c r="H763" s="6" t="s">
        <v>592</v>
      </c>
      <c r="I763" s="6" t="s">
        <v>1336</v>
      </c>
      <c r="J763" s="6">
        <v>21</v>
      </c>
      <c r="K763" s="6">
        <v>21</v>
      </c>
      <c r="L763" s="6">
        <v>0</v>
      </c>
      <c r="M763" s="6">
        <f t="shared" si="16"/>
        <v>21</v>
      </c>
      <c r="N763" s="6">
        <f t="shared" si="17"/>
        <v>0</v>
      </c>
      <c r="O763" s="7">
        <f t="shared" si="18"/>
        <v>0</v>
      </c>
    </row>
    <row r="764" spans="1:15" ht="13.2" x14ac:dyDescent="0.25">
      <c r="A764" s="3">
        <v>16838</v>
      </c>
      <c r="B764" s="4">
        <f t="shared" si="14"/>
        <v>1946</v>
      </c>
      <c r="C764" s="4">
        <f t="shared" si="15"/>
        <v>1940</v>
      </c>
      <c r="D764" s="4" t="s">
        <v>111</v>
      </c>
      <c r="E764" s="5" t="s">
        <v>24</v>
      </c>
      <c r="F764" s="6" t="s">
        <v>1337</v>
      </c>
      <c r="G764" s="6" t="str">
        <f t="shared" si="23"/>
        <v>Philippines</v>
      </c>
      <c r="H764" s="6" t="s">
        <v>1072</v>
      </c>
      <c r="I764" s="6" t="s">
        <v>1085</v>
      </c>
      <c r="J764" s="6">
        <v>20</v>
      </c>
      <c r="K764" s="6">
        <v>20</v>
      </c>
      <c r="L764" s="6">
        <v>0</v>
      </c>
      <c r="M764" s="6">
        <f t="shared" si="16"/>
        <v>20</v>
      </c>
      <c r="N764" s="6">
        <f t="shared" si="17"/>
        <v>0</v>
      </c>
      <c r="O764" s="7">
        <f t="shared" si="18"/>
        <v>0</v>
      </c>
    </row>
    <row r="765" spans="1:15" ht="13.2" x14ac:dyDescent="0.25">
      <c r="A765" s="3">
        <v>16854</v>
      </c>
      <c r="B765" s="4">
        <f t="shared" si="14"/>
        <v>1946</v>
      </c>
      <c r="C765" s="4">
        <f t="shared" si="15"/>
        <v>1940</v>
      </c>
      <c r="D765" s="4" t="s">
        <v>111</v>
      </c>
      <c r="E765" s="5" t="s">
        <v>24</v>
      </c>
      <c r="F765" s="6" t="s">
        <v>1338</v>
      </c>
      <c r="G765" s="6" t="str">
        <f t="shared" si="23"/>
        <v>PE, Canada</v>
      </c>
      <c r="H765" s="6" t="s">
        <v>994</v>
      </c>
      <c r="I765" s="6" t="s">
        <v>1339</v>
      </c>
      <c r="J765" s="6">
        <v>14</v>
      </c>
      <c r="K765" s="6">
        <v>1</v>
      </c>
      <c r="L765" s="6">
        <v>0</v>
      </c>
      <c r="M765" s="6">
        <f t="shared" si="16"/>
        <v>1</v>
      </c>
      <c r="N765" s="6">
        <f t="shared" si="17"/>
        <v>13</v>
      </c>
      <c r="O765" s="7">
        <f t="shared" si="18"/>
        <v>0.9285714285714286</v>
      </c>
    </row>
    <row r="766" spans="1:15" ht="13.2" x14ac:dyDescent="0.25">
      <c r="A766" s="3">
        <v>16864</v>
      </c>
      <c r="B766" s="4">
        <f t="shared" si="14"/>
        <v>1946</v>
      </c>
      <c r="C766" s="4">
        <f t="shared" si="15"/>
        <v>1940</v>
      </c>
      <c r="D766" s="4" t="s">
        <v>34</v>
      </c>
      <c r="E766" s="5">
        <v>0.34166666666666667</v>
      </c>
      <c r="F766" s="6" t="s">
        <v>1340</v>
      </c>
      <c r="G766" s="6" t="str">
        <f t="shared" si="23"/>
        <v>California</v>
      </c>
      <c r="H766" s="6" t="s">
        <v>665</v>
      </c>
      <c r="I766" s="6" t="s">
        <v>1341</v>
      </c>
      <c r="J766" s="6">
        <v>27</v>
      </c>
      <c r="K766" s="6">
        <v>27</v>
      </c>
      <c r="L766" s="6">
        <v>0</v>
      </c>
      <c r="M766" s="6">
        <f t="shared" si="16"/>
        <v>27</v>
      </c>
      <c r="N766" s="6">
        <f t="shared" si="17"/>
        <v>0</v>
      </c>
      <c r="O766" s="7">
        <f t="shared" si="18"/>
        <v>0</v>
      </c>
    </row>
    <row r="767" spans="1:15" ht="13.2" x14ac:dyDescent="0.25">
      <c r="A767" s="3">
        <v>16866</v>
      </c>
      <c r="B767" s="4">
        <f t="shared" ref="B767:B1021" si="24">YEAR(A767)</f>
        <v>1946</v>
      </c>
      <c r="C767" s="4">
        <f t="shared" ref="C767:C1021" si="25">FLOOR(B767,10)</f>
        <v>1940</v>
      </c>
      <c r="D767" s="4" t="s">
        <v>34</v>
      </c>
      <c r="E767" s="5" t="s">
        <v>24</v>
      </c>
      <c r="F767" s="6" t="s">
        <v>1342</v>
      </c>
      <c r="G767" s="6" t="str">
        <f t="shared" si="23"/>
        <v>Czechoslovakia</v>
      </c>
      <c r="H767" s="6" t="s">
        <v>423</v>
      </c>
      <c r="I767" s="6" t="s">
        <v>671</v>
      </c>
      <c r="J767" s="6">
        <v>14</v>
      </c>
      <c r="K767" s="6">
        <v>10</v>
      </c>
      <c r="L767" s="6">
        <v>0</v>
      </c>
      <c r="M767" s="6">
        <f t="shared" ref="M767:M1021" si="26">IFERROR(K767+L767,0)</f>
        <v>10</v>
      </c>
      <c r="N767" s="6">
        <f t="shared" ref="N767:N1021" si="27">IF(J767=0,0,MAX(J767-K767,0))</f>
        <v>4</v>
      </c>
      <c r="O767" s="7">
        <f t="shared" ref="O767:O1021" si="28">IFERROR(N767/J767,0)</f>
        <v>0.2857142857142857</v>
      </c>
    </row>
    <row r="768" spans="1:15" ht="13.2" x14ac:dyDescent="0.25">
      <c r="A768" s="3">
        <v>16871</v>
      </c>
      <c r="B768" s="4">
        <f t="shared" si="24"/>
        <v>1946</v>
      </c>
      <c r="C768" s="4">
        <f t="shared" si="25"/>
        <v>1940</v>
      </c>
      <c r="D768" s="4" t="s">
        <v>34</v>
      </c>
      <c r="E768" s="5">
        <v>0.87152777777777779</v>
      </c>
      <c r="F768" s="6" t="s">
        <v>1343</v>
      </c>
      <c r="G768" s="6" t="str">
        <f t="shared" si="23"/>
        <v>Tasmania</v>
      </c>
      <c r="H768" s="6" t="s">
        <v>456</v>
      </c>
      <c r="I768" s="6" t="s">
        <v>1344</v>
      </c>
      <c r="J768" s="6">
        <v>25</v>
      </c>
      <c r="K768" s="6">
        <v>25</v>
      </c>
      <c r="L768" s="6">
        <v>0</v>
      </c>
      <c r="M768" s="6">
        <f t="shared" si="26"/>
        <v>25</v>
      </c>
      <c r="N768" s="6">
        <f t="shared" si="27"/>
        <v>0</v>
      </c>
      <c r="O768" s="7">
        <f t="shared" si="28"/>
        <v>0</v>
      </c>
    </row>
    <row r="769" spans="1:15" ht="13.2" x14ac:dyDescent="0.25">
      <c r="A769" s="3">
        <v>16878</v>
      </c>
      <c r="B769" s="4">
        <f t="shared" si="24"/>
        <v>1946</v>
      </c>
      <c r="C769" s="4">
        <f t="shared" si="25"/>
        <v>1940</v>
      </c>
      <c r="D769" s="4" t="s">
        <v>34</v>
      </c>
      <c r="E769" s="5" t="s">
        <v>24</v>
      </c>
      <c r="F769" s="6" t="s">
        <v>1345</v>
      </c>
      <c r="G769" s="6" t="str">
        <f t="shared" si="23"/>
        <v>China</v>
      </c>
      <c r="H769" s="6" t="s">
        <v>1327</v>
      </c>
      <c r="I769" s="6" t="s">
        <v>118</v>
      </c>
      <c r="J769" s="6">
        <v>20</v>
      </c>
      <c r="K769" s="6">
        <v>20</v>
      </c>
      <c r="L769" s="6">
        <v>0</v>
      </c>
      <c r="M769" s="6">
        <f t="shared" si="26"/>
        <v>20</v>
      </c>
      <c r="N769" s="6">
        <f t="shared" si="27"/>
        <v>0</v>
      </c>
      <c r="O769" s="7">
        <f t="shared" si="28"/>
        <v>0</v>
      </c>
    </row>
    <row r="770" spans="1:15" ht="13.2" x14ac:dyDescent="0.25">
      <c r="A770" s="3">
        <v>16879</v>
      </c>
      <c r="B770" s="4">
        <f t="shared" si="24"/>
        <v>1946</v>
      </c>
      <c r="C770" s="4">
        <f t="shared" si="25"/>
        <v>1940</v>
      </c>
      <c r="D770" s="4" t="s">
        <v>34</v>
      </c>
      <c r="E770" s="5" t="s">
        <v>24</v>
      </c>
      <c r="F770" s="6" t="s">
        <v>1346</v>
      </c>
      <c r="G770" s="6" t="str">
        <f t="shared" si="23"/>
        <v>China</v>
      </c>
      <c r="H770" s="6" t="s">
        <v>445</v>
      </c>
      <c r="I770" s="6" t="s">
        <v>118</v>
      </c>
      <c r="J770" s="6">
        <v>0</v>
      </c>
      <c r="K770" s="6">
        <v>0</v>
      </c>
      <c r="L770" s="6">
        <v>0</v>
      </c>
      <c r="M770" s="6">
        <f t="shared" si="26"/>
        <v>0</v>
      </c>
      <c r="N770" s="6">
        <f t="shared" si="27"/>
        <v>0</v>
      </c>
      <c r="O770" s="7">
        <f t="shared" si="28"/>
        <v>0</v>
      </c>
    </row>
    <row r="771" spans="1:15" ht="13.2" x14ac:dyDescent="0.25">
      <c r="A771" s="3">
        <v>16880</v>
      </c>
      <c r="B771" s="4">
        <f t="shared" si="24"/>
        <v>1946</v>
      </c>
      <c r="C771" s="4">
        <f t="shared" si="25"/>
        <v>1940</v>
      </c>
      <c r="D771" s="4" t="s">
        <v>34</v>
      </c>
      <c r="E771" s="5">
        <v>0.48958333333333331</v>
      </c>
      <c r="F771" s="6" t="s">
        <v>1347</v>
      </c>
      <c r="G771" s="6" t="str">
        <f t="shared" si="23"/>
        <v>California</v>
      </c>
      <c r="H771" s="6" t="s">
        <v>1072</v>
      </c>
      <c r="I771" s="6" t="s">
        <v>1295</v>
      </c>
      <c r="J771" s="6">
        <v>26</v>
      </c>
      <c r="K771" s="6">
        <v>26</v>
      </c>
      <c r="L771" s="6">
        <v>0</v>
      </c>
      <c r="M771" s="6">
        <f t="shared" si="26"/>
        <v>26</v>
      </c>
      <c r="N771" s="6">
        <f t="shared" si="27"/>
        <v>0</v>
      </c>
      <c r="O771" s="7">
        <f t="shared" si="28"/>
        <v>0</v>
      </c>
    </row>
    <row r="772" spans="1:15" ht="13.2" x14ac:dyDescent="0.25">
      <c r="A772" s="3">
        <v>16884</v>
      </c>
      <c r="B772" s="4">
        <f t="shared" si="24"/>
        <v>1946</v>
      </c>
      <c r="C772" s="4">
        <f t="shared" si="25"/>
        <v>1940</v>
      </c>
      <c r="D772" s="4" t="s">
        <v>34</v>
      </c>
      <c r="E772" s="5" t="s">
        <v>24</v>
      </c>
      <c r="F772" s="6" t="s">
        <v>1348</v>
      </c>
      <c r="G772" s="6" t="str">
        <f t="shared" si="23"/>
        <v>Cocos Islands, Indian Ocean</v>
      </c>
      <c r="H772" s="6" t="s">
        <v>1349</v>
      </c>
      <c r="I772" s="6" t="s">
        <v>1350</v>
      </c>
      <c r="J772" s="6">
        <v>10</v>
      </c>
      <c r="K772" s="6">
        <v>10</v>
      </c>
      <c r="L772" s="6">
        <v>0</v>
      </c>
      <c r="M772" s="6">
        <f t="shared" si="26"/>
        <v>10</v>
      </c>
      <c r="N772" s="6">
        <f t="shared" si="27"/>
        <v>0</v>
      </c>
      <c r="O772" s="7">
        <f t="shared" si="28"/>
        <v>0</v>
      </c>
    </row>
    <row r="773" spans="1:15" ht="13.2" x14ac:dyDescent="0.25">
      <c r="A773" s="3">
        <v>16897</v>
      </c>
      <c r="B773" s="4">
        <f t="shared" si="24"/>
        <v>1946</v>
      </c>
      <c r="C773" s="4">
        <f t="shared" si="25"/>
        <v>1940</v>
      </c>
      <c r="D773" s="4" t="s">
        <v>65</v>
      </c>
      <c r="E773" s="5">
        <v>0.46875</v>
      </c>
      <c r="F773" s="6" t="s">
        <v>1351</v>
      </c>
      <c r="G773" s="6" t="str">
        <f t="shared" si="23"/>
        <v>Malta</v>
      </c>
      <c r="H773" s="6" t="s">
        <v>1352</v>
      </c>
      <c r="I773" s="6" t="s">
        <v>1353</v>
      </c>
      <c r="J773" s="6">
        <v>4</v>
      </c>
      <c r="K773" s="6">
        <v>4</v>
      </c>
      <c r="L773" s="6">
        <v>16</v>
      </c>
      <c r="M773" s="6">
        <f t="shared" si="26"/>
        <v>20</v>
      </c>
      <c r="N773" s="6">
        <f t="shared" si="27"/>
        <v>0</v>
      </c>
      <c r="O773" s="7">
        <f t="shared" si="28"/>
        <v>0</v>
      </c>
    </row>
    <row r="774" spans="1:15" ht="13.2" x14ac:dyDescent="0.25">
      <c r="A774" s="3">
        <v>16900</v>
      </c>
      <c r="B774" s="4">
        <f t="shared" si="24"/>
        <v>1946</v>
      </c>
      <c r="C774" s="4">
        <f t="shared" si="25"/>
        <v>1940</v>
      </c>
      <c r="D774" s="4" t="s">
        <v>65</v>
      </c>
      <c r="E774" s="5" t="s">
        <v>24</v>
      </c>
      <c r="F774" s="6" t="s">
        <v>1354</v>
      </c>
      <c r="G774" s="6" t="str">
        <f t="shared" si="23"/>
        <v>China</v>
      </c>
      <c r="H774" s="6" t="s">
        <v>118</v>
      </c>
      <c r="I774" s="6" t="s">
        <v>118</v>
      </c>
      <c r="J774" s="6">
        <v>14</v>
      </c>
      <c r="K774" s="6">
        <v>14</v>
      </c>
      <c r="L774" s="6">
        <v>0</v>
      </c>
      <c r="M774" s="6">
        <f t="shared" si="26"/>
        <v>14</v>
      </c>
      <c r="N774" s="6">
        <f t="shared" si="27"/>
        <v>0</v>
      </c>
      <c r="O774" s="7">
        <f t="shared" si="28"/>
        <v>0</v>
      </c>
    </row>
    <row r="775" spans="1:15" ht="13.2" x14ac:dyDescent="0.25">
      <c r="A775" s="3">
        <v>16914</v>
      </c>
      <c r="B775" s="4">
        <f t="shared" si="24"/>
        <v>1946</v>
      </c>
      <c r="C775" s="4">
        <f t="shared" si="25"/>
        <v>1940</v>
      </c>
      <c r="D775" s="4" t="s">
        <v>65</v>
      </c>
      <c r="E775" s="5" t="s">
        <v>24</v>
      </c>
      <c r="F775" s="6" t="s">
        <v>1355</v>
      </c>
      <c r="G775" s="6" t="str">
        <f t="shared" si="23"/>
        <v>Nicaragua</v>
      </c>
      <c r="H775" s="6" t="s">
        <v>728</v>
      </c>
      <c r="I775" s="6" t="s">
        <v>118</v>
      </c>
      <c r="J775" s="6">
        <v>21</v>
      </c>
      <c r="K775" s="6">
        <v>19</v>
      </c>
      <c r="L775" s="6">
        <v>0</v>
      </c>
      <c r="M775" s="6">
        <f t="shared" si="26"/>
        <v>19</v>
      </c>
      <c r="N775" s="6">
        <f t="shared" si="27"/>
        <v>2</v>
      </c>
      <c r="O775" s="7">
        <f t="shared" si="28"/>
        <v>9.5238095238095233E-2</v>
      </c>
    </row>
    <row r="776" spans="1:15" ht="13.2" x14ac:dyDescent="0.25">
      <c r="A776" s="3">
        <v>16922</v>
      </c>
      <c r="B776" s="4">
        <f t="shared" si="24"/>
        <v>1946</v>
      </c>
      <c r="C776" s="4">
        <f t="shared" si="25"/>
        <v>1940</v>
      </c>
      <c r="D776" s="4" t="s">
        <v>65</v>
      </c>
      <c r="E776" s="5" t="s">
        <v>24</v>
      </c>
      <c r="F776" s="6" t="s">
        <v>1356</v>
      </c>
      <c r="G776" s="6" t="str">
        <f t="shared" si="23"/>
        <v>India</v>
      </c>
      <c r="H776" s="6" t="s">
        <v>1035</v>
      </c>
      <c r="I776" s="6" t="s">
        <v>1175</v>
      </c>
      <c r="J776" s="6">
        <v>12</v>
      </c>
      <c r="K776" s="6">
        <v>12</v>
      </c>
      <c r="L776" s="6">
        <v>0</v>
      </c>
      <c r="M776" s="6">
        <f t="shared" si="26"/>
        <v>12</v>
      </c>
      <c r="N776" s="6">
        <f t="shared" si="27"/>
        <v>0</v>
      </c>
      <c r="O776" s="7">
        <f t="shared" si="28"/>
        <v>0</v>
      </c>
    </row>
    <row r="777" spans="1:15" ht="13.2" x14ac:dyDescent="0.25">
      <c r="A777" s="3">
        <v>16932</v>
      </c>
      <c r="B777" s="4">
        <f t="shared" si="24"/>
        <v>1946</v>
      </c>
      <c r="C777" s="4">
        <f t="shared" si="25"/>
        <v>1940</v>
      </c>
      <c r="D777" s="4" t="s">
        <v>55</v>
      </c>
      <c r="E777" s="5" t="s">
        <v>24</v>
      </c>
      <c r="F777" s="6" t="s">
        <v>1357</v>
      </c>
      <c r="G777" s="6" t="str">
        <f t="shared" si="23"/>
        <v>Florida</v>
      </c>
      <c r="H777" s="6" t="s">
        <v>1358</v>
      </c>
      <c r="I777" s="6" t="s">
        <v>1359</v>
      </c>
      <c r="J777" s="6">
        <v>28</v>
      </c>
      <c r="K777" s="6">
        <v>28</v>
      </c>
      <c r="L777" s="6">
        <v>0</v>
      </c>
      <c r="M777" s="6">
        <f t="shared" si="26"/>
        <v>28</v>
      </c>
      <c r="N777" s="6">
        <f t="shared" si="27"/>
        <v>0</v>
      </c>
      <c r="O777" s="7">
        <f t="shared" si="28"/>
        <v>0</v>
      </c>
    </row>
    <row r="778" spans="1:15" ht="13.2" x14ac:dyDescent="0.25">
      <c r="A778" s="3">
        <v>16938</v>
      </c>
      <c r="B778" s="4">
        <f t="shared" si="24"/>
        <v>1946</v>
      </c>
      <c r="C778" s="4">
        <f t="shared" si="25"/>
        <v>1940</v>
      </c>
      <c r="D778" s="4" t="s">
        <v>55</v>
      </c>
      <c r="E778" s="5">
        <v>4.1666666666666664E-2</v>
      </c>
      <c r="F778" s="6" t="s">
        <v>1360</v>
      </c>
      <c r="G778" s="6" t="str">
        <f t="shared" si="23"/>
        <v>Virginia</v>
      </c>
      <c r="H778" s="6" t="s">
        <v>1361</v>
      </c>
      <c r="I778" s="6" t="s">
        <v>845</v>
      </c>
      <c r="J778" s="6">
        <v>27</v>
      </c>
      <c r="K778" s="6">
        <v>27</v>
      </c>
      <c r="L778" s="6">
        <v>0</v>
      </c>
      <c r="M778" s="6">
        <f t="shared" si="26"/>
        <v>27</v>
      </c>
      <c r="N778" s="6">
        <f t="shared" si="27"/>
        <v>0</v>
      </c>
      <c r="O778" s="7">
        <f t="shared" si="28"/>
        <v>0</v>
      </c>
    </row>
    <row r="779" spans="1:15" ht="13.2" x14ac:dyDescent="0.25">
      <c r="A779" s="3">
        <v>16944</v>
      </c>
      <c r="B779" s="4">
        <f t="shared" si="24"/>
        <v>1946</v>
      </c>
      <c r="C779" s="4">
        <f t="shared" si="25"/>
        <v>1940</v>
      </c>
      <c r="D779" s="4" t="s">
        <v>55</v>
      </c>
      <c r="E779" s="5" t="s">
        <v>24</v>
      </c>
      <c r="F779" s="6" t="s">
        <v>1362</v>
      </c>
      <c r="G779" s="6" t="str">
        <f t="shared" si="23"/>
        <v>Norway</v>
      </c>
      <c r="H779" s="6" t="s">
        <v>1363</v>
      </c>
      <c r="I779" s="6" t="s">
        <v>671</v>
      </c>
      <c r="J779" s="6">
        <v>13</v>
      </c>
      <c r="K779" s="6">
        <v>13</v>
      </c>
      <c r="L779" s="6">
        <v>0</v>
      </c>
      <c r="M779" s="6">
        <f t="shared" si="26"/>
        <v>13</v>
      </c>
      <c r="N779" s="6">
        <f t="shared" si="27"/>
        <v>0</v>
      </c>
      <c r="O779" s="7">
        <f t="shared" si="28"/>
        <v>0</v>
      </c>
    </row>
    <row r="780" spans="1:15" ht="13.2" x14ac:dyDescent="0.25">
      <c r="A780" s="3">
        <v>16954</v>
      </c>
      <c r="B780" s="4">
        <f t="shared" si="24"/>
        <v>1946</v>
      </c>
      <c r="C780" s="4">
        <f t="shared" si="25"/>
        <v>1940</v>
      </c>
      <c r="D780" s="4" t="s">
        <v>58</v>
      </c>
      <c r="E780" s="5">
        <v>0.31944444444444442</v>
      </c>
      <c r="F780" s="6" t="s">
        <v>1364</v>
      </c>
      <c r="G780" s="6" t="str">
        <f t="shared" si="23"/>
        <v>Italy</v>
      </c>
      <c r="H780" s="6" t="s">
        <v>1072</v>
      </c>
      <c r="I780" s="6" t="s">
        <v>1365</v>
      </c>
      <c r="J780" s="6">
        <v>38</v>
      </c>
      <c r="K780" s="6">
        <v>30</v>
      </c>
      <c r="L780" s="6">
        <v>0</v>
      </c>
      <c r="M780" s="6">
        <f t="shared" si="26"/>
        <v>30</v>
      </c>
      <c r="N780" s="6">
        <f t="shared" si="27"/>
        <v>8</v>
      </c>
      <c r="O780" s="7">
        <f t="shared" si="28"/>
        <v>0.21052631578947367</v>
      </c>
    </row>
    <row r="781" spans="1:15" ht="13.2" x14ac:dyDescent="0.25">
      <c r="A781" s="3">
        <v>16962</v>
      </c>
      <c r="B781" s="4">
        <f t="shared" si="24"/>
        <v>1946</v>
      </c>
      <c r="C781" s="4">
        <f t="shared" si="25"/>
        <v>1940</v>
      </c>
      <c r="D781" s="4" t="s">
        <v>58</v>
      </c>
      <c r="E781" s="5">
        <v>0.55208333333333337</v>
      </c>
      <c r="F781" s="6" t="s">
        <v>1366</v>
      </c>
      <c r="G781" s="6" t="str">
        <f t="shared" si="23"/>
        <v>Nigeria</v>
      </c>
      <c r="H781" s="6" t="s">
        <v>1032</v>
      </c>
      <c r="I781" s="6" t="s">
        <v>1231</v>
      </c>
      <c r="J781" s="6">
        <v>18</v>
      </c>
      <c r="K781" s="6">
        <v>18</v>
      </c>
      <c r="L781" s="6">
        <v>0</v>
      </c>
      <c r="M781" s="6">
        <f t="shared" si="26"/>
        <v>18</v>
      </c>
      <c r="N781" s="6">
        <f t="shared" si="27"/>
        <v>0</v>
      </c>
      <c r="O781" s="7">
        <f t="shared" si="28"/>
        <v>0</v>
      </c>
    </row>
    <row r="782" spans="1:15" ht="13.2" x14ac:dyDescent="0.25">
      <c r="A782" s="3">
        <v>16962</v>
      </c>
      <c r="B782" s="4">
        <f t="shared" si="24"/>
        <v>1946</v>
      </c>
      <c r="C782" s="4">
        <f t="shared" si="25"/>
        <v>1940</v>
      </c>
      <c r="D782" s="4" t="s">
        <v>58</v>
      </c>
      <c r="E782" s="5">
        <v>0.4375</v>
      </c>
      <c r="F782" s="6" t="s">
        <v>1367</v>
      </c>
      <c r="G782" s="6" t="str">
        <f t="shared" si="23"/>
        <v>Panama</v>
      </c>
      <c r="H782" s="6" t="s">
        <v>1072</v>
      </c>
      <c r="I782" s="6" t="s">
        <v>1368</v>
      </c>
      <c r="J782" s="6">
        <v>23</v>
      </c>
      <c r="K782" s="6">
        <v>23</v>
      </c>
      <c r="L782" s="6">
        <v>0</v>
      </c>
      <c r="M782" s="6">
        <f t="shared" si="26"/>
        <v>23</v>
      </c>
      <c r="N782" s="6">
        <f t="shared" si="27"/>
        <v>0</v>
      </c>
      <c r="O782" s="7">
        <f t="shared" si="28"/>
        <v>0</v>
      </c>
    </row>
    <row r="783" spans="1:15" ht="13.2" x14ac:dyDescent="0.25">
      <c r="A783" s="3">
        <v>16982</v>
      </c>
      <c r="B783" s="4">
        <f t="shared" si="24"/>
        <v>1946</v>
      </c>
      <c r="C783" s="4">
        <f t="shared" si="25"/>
        <v>1940</v>
      </c>
      <c r="D783" s="4" t="s">
        <v>58</v>
      </c>
      <c r="E783" s="5" t="s">
        <v>24</v>
      </c>
      <c r="F783" s="6" t="s">
        <v>1369</v>
      </c>
      <c r="G783" s="6" t="str">
        <f t="shared" si="23"/>
        <v>Off Malaya</v>
      </c>
      <c r="H783" s="6" t="s">
        <v>1035</v>
      </c>
      <c r="I783" s="6" t="s">
        <v>1295</v>
      </c>
      <c r="J783" s="6">
        <v>18</v>
      </c>
      <c r="K783" s="6">
        <v>18</v>
      </c>
      <c r="L783" s="6">
        <v>0</v>
      </c>
      <c r="M783" s="6">
        <f t="shared" si="26"/>
        <v>18</v>
      </c>
      <c r="N783" s="6">
        <f t="shared" si="27"/>
        <v>0</v>
      </c>
      <c r="O783" s="7">
        <f t="shared" si="28"/>
        <v>0</v>
      </c>
    </row>
    <row r="784" spans="1:15" ht="13.2" x14ac:dyDescent="0.25">
      <c r="A784" s="3">
        <v>16982</v>
      </c>
      <c r="B784" s="4">
        <f t="shared" si="24"/>
        <v>1946</v>
      </c>
      <c r="C784" s="4">
        <f t="shared" si="25"/>
        <v>1940</v>
      </c>
      <c r="D784" s="4" t="s">
        <v>58</v>
      </c>
      <c r="E784" s="5" t="s">
        <v>24</v>
      </c>
      <c r="F784" s="6" t="s">
        <v>1370</v>
      </c>
      <c r="G784" s="6" t="str">
        <f t="shared" si="23"/>
        <v>France</v>
      </c>
      <c r="H784" s="6" t="s">
        <v>595</v>
      </c>
      <c r="I784" s="6" t="s">
        <v>1371</v>
      </c>
      <c r="J784" s="6">
        <v>3</v>
      </c>
      <c r="K784" s="6">
        <v>2</v>
      </c>
      <c r="L784" s="6">
        <v>0</v>
      </c>
      <c r="M784" s="6">
        <f t="shared" si="26"/>
        <v>2</v>
      </c>
      <c r="N784" s="6">
        <f t="shared" si="27"/>
        <v>1</v>
      </c>
      <c r="O784" s="7">
        <f t="shared" si="28"/>
        <v>0.33333333333333331</v>
      </c>
    </row>
    <row r="785" spans="1:15" ht="13.2" x14ac:dyDescent="0.25">
      <c r="A785" s="3">
        <v>16992</v>
      </c>
      <c r="B785" s="4">
        <f t="shared" si="24"/>
        <v>1946</v>
      </c>
      <c r="C785" s="4">
        <f t="shared" si="25"/>
        <v>1940</v>
      </c>
      <c r="D785" s="4" t="s">
        <v>19</v>
      </c>
      <c r="E785" s="5">
        <v>0.84027777777777779</v>
      </c>
      <c r="F785" s="6" t="s">
        <v>1372</v>
      </c>
      <c r="G785" s="6" t="str">
        <f t="shared" si="23"/>
        <v>Massachusetts</v>
      </c>
      <c r="H785" s="6" t="s">
        <v>1072</v>
      </c>
      <c r="I785" s="6" t="s">
        <v>1373</v>
      </c>
      <c r="J785" s="6">
        <v>25</v>
      </c>
      <c r="K785" s="6">
        <v>25</v>
      </c>
      <c r="L785" s="6">
        <v>0</v>
      </c>
      <c r="M785" s="6">
        <f t="shared" si="26"/>
        <v>25</v>
      </c>
      <c r="N785" s="6">
        <f t="shared" si="27"/>
        <v>0</v>
      </c>
      <c r="O785" s="7">
        <f t="shared" si="28"/>
        <v>0</v>
      </c>
    </row>
    <row r="786" spans="1:15" ht="13.2" x14ac:dyDescent="0.25">
      <c r="A786" s="3">
        <v>16994</v>
      </c>
      <c r="B786" s="4">
        <f t="shared" si="24"/>
        <v>1946</v>
      </c>
      <c r="C786" s="4">
        <f t="shared" si="25"/>
        <v>1940</v>
      </c>
      <c r="D786" s="4" t="s">
        <v>19</v>
      </c>
      <c r="E786" s="5" t="s">
        <v>24</v>
      </c>
      <c r="F786" s="6" t="s">
        <v>1374</v>
      </c>
      <c r="G786" s="6" t="str">
        <f t="shared" si="23"/>
        <v>Pennsylvania</v>
      </c>
      <c r="H786" s="6" t="s">
        <v>459</v>
      </c>
      <c r="I786" s="6" t="s">
        <v>1375</v>
      </c>
      <c r="J786" s="6">
        <v>6</v>
      </c>
      <c r="K786" s="6">
        <v>5</v>
      </c>
      <c r="L786" s="6">
        <v>0</v>
      </c>
      <c r="M786" s="6">
        <f t="shared" si="26"/>
        <v>5</v>
      </c>
      <c r="N786" s="6">
        <f t="shared" si="27"/>
        <v>1</v>
      </c>
      <c r="O786" s="7">
        <f t="shared" si="28"/>
        <v>0.16666666666666666</v>
      </c>
    </row>
    <row r="787" spans="1:15" ht="13.2" x14ac:dyDescent="0.25">
      <c r="A787" s="3">
        <v>16996</v>
      </c>
      <c r="B787" s="4">
        <f t="shared" si="24"/>
        <v>1946</v>
      </c>
      <c r="C787" s="4">
        <f t="shared" si="25"/>
        <v>1940</v>
      </c>
      <c r="D787" s="4" t="s">
        <v>19</v>
      </c>
      <c r="E787" s="5" t="s">
        <v>24</v>
      </c>
      <c r="F787" s="6" t="s">
        <v>1376</v>
      </c>
      <c r="G787" s="6" t="str">
        <f t="shared" si="23"/>
        <v>China</v>
      </c>
      <c r="H787" s="6" t="s">
        <v>1377</v>
      </c>
      <c r="I787" s="6" t="s">
        <v>1378</v>
      </c>
      <c r="J787" s="6">
        <v>49</v>
      </c>
      <c r="K787" s="6">
        <v>13</v>
      </c>
      <c r="L787" s="6">
        <v>0</v>
      </c>
      <c r="M787" s="6">
        <f t="shared" si="26"/>
        <v>13</v>
      </c>
      <c r="N787" s="6">
        <f t="shared" si="27"/>
        <v>36</v>
      </c>
      <c r="O787" s="7">
        <f t="shared" si="28"/>
        <v>0.73469387755102045</v>
      </c>
    </row>
    <row r="788" spans="1:15" ht="13.2" x14ac:dyDescent="0.25">
      <c r="A788" s="3">
        <v>17000</v>
      </c>
      <c r="B788" s="4">
        <f t="shared" si="24"/>
        <v>1946</v>
      </c>
      <c r="C788" s="4">
        <f t="shared" si="25"/>
        <v>1940</v>
      </c>
      <c r="D788" s="4" t="s">
        <v>19</v>
      </c>
      <c r="E788" s="5" t="s">
        <v>24</v>
      </c>
      <c r="F788" s="6" t="s">
        <v>1379</v>
      </c>
      <c r="G788" s="6" t="str">
        <f t="shared" si="23"/>
        <v>Ecuador</v>
      </c>
      <c r="H788" s="6" t="s">
        <v>1380</v>
      </c>
      <c r="I788" s="6" t="s">
        <v>1381</v>
      </c>
      <c r="J788" s="6">
        <v>30</v>
      </c>
      <c r="K788" s="6">
        <v>30</v>
      </c>
      <c r="L788" s="6">
        <v>0</v>
      </c>
      <c r="M788" s="6">
        <f t="shared" si="26"/>
        <v>30</v>
      </c>
      <c r="N788" s="6">
        <f t="shared" si="27"/>
        <v>0</v>
      </c>
      <c r="O788" s="7">
        <f t="shared" si="28"/>
        <v>0</v>
      </c>
    </row>
    <row r="789" spans="1:15" ht="13.2" x14ac:dyDescent="0.25">
      <c r="A789" s="3">
        <v>17001</v>
      </c>
      <c r="B789" s="4">
        <f t="shared" si="24"/>
        <v>1946</v>
      </c>
      <c r="C789" s="4">
        <f t="shared" si="25"/>
        <v>1940</v>
      </c>
      <c r="D789" s="4" t="s">
        <v>19</v>
      </c>
      <c r="E789" s="5">
        <v>0.88194444444444442</v>
      </c>
      <c r="F789" s="6" t="s">
        <v>1382</v>
      </c>
      <c r="G789" s="6" t="str">
        <f t="shared" si="23"/>
        <v>Kansas</v>
      </c>
      <c r="H789" s="6" t="s">
        <v>1215</v>
      </c>
      <c r="I789" s="6" t="s">
        <v>1085</v>
      </c>
      <c r="J789" s="6">
        <v>13</v>
      </c>
      <c r="K789" s="6">
        <v>13</v>
      </c>
      <c r="L789" s="6">
        <v>0</v>
      </c>
      <c r="M789" s="6">
        <f t="shared" si="26"/>
        <v>13</v>
      </c>
      <c r="N789" s="6">
        <f t="shared" si="27"/>
        <v>0</v>
      </c>
      <c r="O789" s="7">
        <f t="shared" si="28"/>
        <v>0</v>
      </c>
    </row>
    <row r="790" spans="1:15" ht="13.2" x14ac:dyDescent="0.25">
      <c r="A790" s="3">
        <v>17003</v>
      </c>
      <c r="B790" s="4">
        <f t="shared" si="24"/>
        <v>1946</v>
      </c>
      <c r="C790" s="4">
        <f t="shared" si="25"/>
        <v>1940</v>
      </c>
      <c r="D790" s="4" t="s">
        <v>19</v>
      </c>
      <c r="E790" s="5">
        <v>0.51041666666666663</v>
      </c>
      <c r="F790" s="6" t="s">
        <v>1383</v>
      </c>
      <c r="G790" s="6" t="str">
        <f t="shared" si="23"/>
        <v>Off the Panama coast</v>
      </c>
      <c r="H790" s="6" t="s">
        <v>1384</v>
      </c>
      <c r="I790" s="6" t="s">
        <v>1385</v>
      </c>
      <c r="J790" s="6">
        <v>20</v>
      </c>
      <c r="K790" s="6">
        <v>20</v>
      </c>
      <c r="L790" s="6">
        <v>0</v>
      </c>
      <c r="M790" s="6">
        <f t="shared" si="26"/>
        <v>20</v>
      </c>
      <c r="N790" s="6">
        <f t="shared" si="27"/>
        <v>0</v>
      </c>
      <c r="O790" s="7">
        <f t="shared" si="28"/>
        <v>0</v>
      </c>
    </row>
    <row r="791" spans="1:15" ht="13.2" x14ac:dyDescent="0.25">
      <c r="A791" s="3">
        <v>17008</v>
      </c>
      <c r="B791" s="4">
        <f t="shared" si="24"/>
        <v>1946</v>
      </c>
      <c r="C791" s="4">
        <f t="shared" si="25"/>
        <v>1940</v>
      </c>
      <c r="D791" s="4" t="s">
        <v>19</v>
      </c>
      <c r="E791" s="5" t="s">
        <v>24</v>
      </c>
      <c r="F791" s="6" t="s">
        <v>1386</v>
      </c>
      <c r="G791" s="6" t="str">
        <f t="shared" si="23"/>
        <v>Burma</v>
      </c>
      <c r="H791" s="6" t="s">
        <v>1032</v>
      </c>
      <c r="I791" s="6" t="s">
        <v>1231</v>
      </c>
      <c r="J791" s="6">
        <v>22</v>
      </c>
      <c r="K791" s="6">
        <v>22</v>
      </c>
      <c r="L791" s="6">
        <v>0</v>
      </c>
      <c r="M791" s="6">
        <f t="shared" si="26"/>
        <v>22</v>
      </c>
      <c r="N791" s="6">
        <f t="shared" si="27"/>
        <v>0</v>
      </c>
      <c r="O791" s="7">
        <f t="shared" si="28"/>
        <v>0</v>
      </c>
    </row>
    <row r="792" spans="1:15" ht="13.2" x14ac:dyDescent="0.25">
      <c r="A792" s="3">
        <v>17021</v>
      </c>
      <c r="B792" s="4">
        <f t="shared" si="24"/>
        <v>1946</v>
      </c>
      <c r="C792" s="4">
        <f t="shared" si="25"/>
        <v>1940</v>
      </c>
      <c r="D792" s="4" t="s">
        <v>23</v>
      </c>
      <c r="E792" s="5" t="s">
        <v>24</v>
      </c>
      <c r="F792" s="6" t="s">
        <v>1362</v>
      </c>
      <c r="G792" s="6" t="str">
        <f t="shared" si="23"/>
        <v>Norway</v>
      </c>
      <c r="H792" s="6" t="s">
        <v>1387</v>
      </c>
      <c r="I792" s="6" t="s">
        <v>1388</v>
      </c>
      <c r="J792" s="6">
        <v>16</v>
      </c>
      <c r="K792" s="6">
        <v>3</v>
      </c>
      <c r="L792" s="6">
        <v>0</v>
      </c>
      <c r="M792" s="6">
        <f t="shared" si="26"/>
        <v>3</v>
      </c>
      <c r="N792" s="6">
        <f t="shared" si="27"/>
        <v>13</v>
      </c>
      <c r="O792" s="7">
        <f t="shared" si="28"/>
        <v>0.8125</v>
      </c>
    </row>
    <row r="793" spans="1:15" ht="13.2" x14ac:dyDescent="0.25">
      <c r="A793" s="3">
        <v>17023</v>
      </c>
      <c r="B793" s="4">
        <f t="shared" si="24"/>
        <v>1946</v>
      </c>
      <c r="C793" s="4">
        <f t="shared" si="25"/>
        <v>1940</v>
      </c>
      <c r="D793" s="4" t="s">
        <v>23</v>
      </c>
      <c r="E793" s="5" t="s">
        <v>24</v>
      </c>
      <c r="F793" s="6" t="s">
        <v>823</v>
      </c>
      <c r="G793" s="6" t="str">
        <f t="shared" si="23"/>
        <v>New Jersey</v>
      </c>
      <c r="H793" s="6" t="s">
        <v>1389</v>
      </c>
      <c r="I793" s="6" t="s">
        <v>1390</v>
      </c>
      <c r="J793" s="6">
        <v>6</v>
      </c>
      <c r="K793" s="6">
        <v>4</v>
      </c>
      <c r="L793" s="6">
        <v>0</v>
      </c>
      <c r="M793" s="6">
        <f t="shared" si="26"/>
        <v>4</v>
      </c>
      <c r="N793" s="6">
        <f t="shared" si="27"/>
        <v>2</v>
      </c>
      <c r="O793" s="7">
        <f t="shared" si="28"/>
        <v>0.33333333333333331</v>
      </c>
    </row>
    <row r="794" spans="1:15" ht="13.2" x14ac:dyDescent="0.25">
      <c r="A794" s="3">
        <v>17028</v>
      </c>
      <c r="B794" s="4">
        <f t="shared" si="24"/>
        <v>1946</v>
      </c>
      <c r="C794" s="4">
        <f t="shared" si="25"/>
        <v>1940</v>
      </c>
      <c r="D794" s="4" t="s">
        <v>23</v>
      </c>
      <c r="E794" s="5" t="s">
        <v>24</v>
      </c>
      <c r="F794" s="6" t="s">
        <v>1391</v>
      </c>
      <c r="G794" s="6" t="str">
        <f t="shared" si="23"/>
        <v>Malta</v>
      </c>
      <c r="H794" s="6" t="s">
        <v>1219</v>
      </c>
      <c r="I794" s="6" t="s">
        <v>1175</v>
      </c>
      <c r="J794" s="6">
        <v>5</v>
      </c>
      <c r="K794" s="6">
        <v>1</v>
      </c>
      <c r="L794" s="6">
        <v>0</v>
      </c>
      <c r="M794" s="6">
        <f t="shared" si="26"/>
        <v>1</v>
      </c>
      <c r="N794" s="6">
        <f t="shared" si="27"/>
        <v>4</v>
      </c>
      <c r="O794" s="7">
        <f t="shared" si="28"/>
        <v>0.8</v>
      </c>
    </row>
    <row r="795" spans="1:15" ht="13.2" x14ac:dyDescent="0.25">
      <c r="A795" s="3">
        <v>17034</v>
      </c>
      <c r="B795" s="4">
        <f t="shared" si="24"/>
        <v>1946</v>
      </c>
      <c r="C795" s="4">
        <f t="shared" si="25"/>
        <v>1940</v>
      </c>
      <c r="D795" s="4" t="s">
        <v>23</v>
      </c>
      <c r="E795" s="5" t="s">
        <v>24</v>
      </c>
      <c r="F795" s="6" t="s">
        <v>1392</v>
      </c>
      <c r="G795" s="6" t="str">
        <f t="shared" si="23"/>
        <v>France</v>
      </c>
      <c r="H795" s="6" t="s">
        <v>994</v>
      </c>
      <c r="I795" s="6" t="s">
        <v>1350</v>
      </c>
      <c r="J795" s="6">
        <v>9</v>
      </c>
      <c r="K795" s="6">
        <v>8</v>
      </c>
      <c r="L795" s="6">
        <v>0</v>
      </c>
      <c r="M795" s="6">
        <f t="shared" si="26"/>
        <v>8</v>
      </c>
      <c r="N795" s="6">
        <f t="shared" si="27"/>
        <v>1</v>
      </c>
      <c r="O795" s="7">
        <f t="shared" si="28"/>
        <v>0.1111111111111111</v>
      </c>
    </row>
    <row r="796" spans="1:15" ht="13.2" x14ac:dyDescent="0.25">
      <c r="A796" s="3">
        <v>17035</v>
      </c>
      <c r="B796" s="4">
        <f t="shared" si="24"/>
        <v>1946</v>
      </c>
      <c r="C796" s="4">
        <f t="shared" si="25"/>
        <v>1940</v>
      </c>
      <c r="D796" s="4" t="s">
        <v>23</v>
      </c>
      <c r="E796" s="5">
        <v>0.17986111111111111</v>
      </c>
      <c r="F796" s="6" t="s">
        <v>1393</v>
      </c>
      <c r="G796" s="6" t="str">
        <f t="shared" si="23"/>
        <v>Illinois</v>
      </c>
      <c r="H796" s="6" t="s">
        <v>1394</v>
      </c>
      <c r="I796" s="6" t="s">
        <v>1119</v>
      </c>
      <c r="J796" s="6">
        <v>25</v>
      </c>
      <c r="K796" s="6">
        <v>2</v>
      </c>
      <c r="L796" s="6">
        <v>0</v>
      </c>
      <c r="M796" s="6">
        <f t="shared" si="26"/>
        <v>2</v>
      </c>
      <c r="N796" s="6">
        <f t="shared" si="27"/>
        <v>23</v>
      </c>
      <c r="O796" s="7">
        <f t="shared" si="28"/>
        <v>0.92</v>
      </c>
    </row>
    <row r="797" spans="1:15" ht="13.2" x14ac:dyDescent="0.25">
      <c r="A797" s="3">
        <v>17038</v>
      </c>
      <c r="B797" s="4">
        <f t="shared" si="24"/>
        <v>1946</v>
      </c>
      <c r="C797" s="4">
        <f t="shared" si="25"/>
        <v>1940</v>
      </c>
      <c r="D797" s="4" t="s">
        <v>23</v>
      </c>
      <c r="E797" s="5" t="s">
        <v>24</v>
      </c>
      <c r="F797" s="6" t="s">
        <v>1395</v>
      </c>
      <c r="G797" s="6" t="str">
        <f t="shared" si="23"/>
        <v>Egypt</v>
      </c>
      <c r="H797" s="6" t="s">
        <v>675</v>
      </c>
      <c r="I797" s="6" t="s">
        <v>1396</v>
      </c>
      <c r="J797" s="6">
        <v>9</v>
      </c>
      <c r="K797" s="6">
        <v>6</v>
      </c>
      <c r="L797" s="6">
        <v>0</v>
      </c>
      <c r="M797" s="6">
        <f t="shared" si="26"/>
        <v>6</v>
      </c>
      <c r="N797" s="6">
        <f t="shared" si="27"/>
        <v>3</v>
      </c>
      <c r="O797" s="7">
        <f t="shared" si="28"/>
        <v>0.33333333333333331</v>
      </c>
    </row>
    <row r="798" spans="1:15" ht="13.2" x14ac:dyDescent="0.25">
      <c r="A798" s="3">
        <v>17048</v>
      </c>
      <c r="B798" s="4">
        <f t="shared" si="24"/>
        <v>1946</v>
      </c>
      <c r="C798" s="4">
        <f t="shared" si="25"/>
        <v>1940</v>
      </c>
      <c r="D798" s="4" t="s">
        <v>15</v>
      </c>
      <c r="E798" s="5" t="s">
        <v>24</v>
      </c>
      <c r="F798" s="6" t="s">
        <v>1397</v>
      </c>
      <c r="G798" s="6" t="str">
        <f t="shared" si="23"/>
        <v>Denmark</v>
      </c>
      <c r="H798" s="6" t="s">
        <v>595</v>
      </c>
      <c r="I798" s="6" t="s">
        <v>1398</v>
      </c>
      <c r="J798" s="6">
        <v>22</v>
      </c>
      <c r="K798" s="6">
        <v>22</v>
      </c>
      <c r="L798" s="6">
        <v>0</v>
      </c>
      <c r="M798" s="6">
        <f t="shared" si="26"/>
        <v>22</v>
      </c>
      <c r="N798" s="6">
        <f t="shared" si="27"/>
        <v>0</v>
      </c>
      <c r="O798" s="7">
        <f t="shared" si="28"/>
        <v>0</v>
      </c>
    </row>
    <row r="799" spans="1:15" ht="13.2" x14ac:dyDescent="0.25">
      <c r="A799" s="3">
        <v>17049</v>
      </c>
      <c r="B799" s="4">
        <f t="shared" si="24"/>
        <v>1946</v>
      </c>
      <c r="C799" s="4">
        <f t="shared" si="25"/>
        <v>1940</v>
      </c>
      <c r="D799" s="4" t="s">
        <v>15</v>
      </c>
      <c r="E799" s="5">
        <v>0.38541666666666669</v>
      </c>
      <c r="F799" s="6" t="s">
        <v>1399</v>
      </c>
      <c r="G799" s="6" t="str">
        <f t="shared" si="23"/>
        <v>France</v>
      </c>
      <c r="H799" s="6" t="s">
        <v>595</v>
      </c>
      <c r="I799" s="6" t="s">
        <v>845</v>
      </c>
      <c r="J799" s="6">
        <v>26</v>
      </c>
      <c r="K799" s="6">
        <v>20</v>
      </c>
      <c r="L799" s="6">
        <v>1</v>
      </c>
      <c r="M799" s="6">
        <f t="shared" si="26"/>
        <v>21</v>
      </c>
      <c r="N799" s="6">
        <f t="shared" si="27"/>
        <v>6</v>
      </c>
      <c r="O799" s="7">
        <f t="shared" si="28"/>
        <v>0.23076923076923078</v>
      </c>
    </row>
    <row r="800" spans="1:15" ht="13.2" x14ac:dyDescent="0.25">
      <c r="A800" s="3">
        <v>17050</v>
      </c>
      <c r="B800" s="4">
        <f t="shared" si="24"/>
        <v>1946</v>
      </c>
      <c r="C800" s="4">
        <f t="shared" si="25"/>
        <v>1940</v>
      </c>
      <c r="D800" s="4" t="s">
        <v>15</v>
      </c>
      <c r="E800" s="5">
        <v>8.3333333333333329E-2</v>
      </c>
      <c r="F800" s="6" t="s">
        <v>115</v>
      </c>
      <c r="G800" s="6" t="str">
        <f t="shared" si="23"/>
        <v>Nevada</v>
      </c>
      <c r="H800" s="6" t="s">
        <v>1400</v>
      </c>
      <c r="I800" s="6" t="s">
        <v>1401</v>
      </c>
      <c r="J800" s="6">
        <v>22</v>
      </c>
      <c r="K800" s="6">
        <v>21</v>
      </c>
      <c r="L800" s="6">
        <v>0</v>
      </c>
      <c r="M800" s="6">
        <f t="shared" si="26"/>
        <v>21</v>
      </c>
      <c r="N800" s="6">
        <f t="shared" si="27"/>
        <v>1</v>
      </c>
      <c r="O800" s="7">
        <f t="shared" si="28"/>
        <v>4.5454545454545456E-2</v>
      </c>
    </row>
    <row r="801" spans="1:15" ht="13.2" x14ac:dyDescent="0.25">
      <c r="A801" s="3">
        <v>17051</v>
      </c>
      <c r="B801" s="4">
        <f t="shared" si="24"/>
        <v>1946</v>
      </c>
      <c r="C801" s="4">
        <f t="shared" si="25"/>
        <v>1940</v>
      </c>
      <c r="D801" s="4" t="s">
        <v>15</v>
      </c>
      <c r="E801" s="5" t="s">
        <v>24</v>
      </c>
      <c r="F801" s="6" t="s">
        <v>817</v>
      </c>
      <c r="G801" s="6" t="str">
        <f t="shared" si="23"/>
        <v>Gambia</v>
      </c>
      <c r="H801" s="6" t="s">
        <v>1402</v>
      </c>
      <c r="I801" s="6" t="s">
        <v>1403</v>
      </c>
      <c r="J801" s="6">
        <v>24</v>
      </c>
      <c r="K801" s="6">
        <v>24</v>
      </c>
      <c r="L801" s="6">
        <v>0</v>
      </c>
      <c r="M801" s="6">
        <f t="shared" si="26"/>
        <v>24</v>
      </c>
      <c r="N801" s="6">
        <f t="shared" si="27"/>
        <v>0</v>
      </c>
      <c r="O801" s="7">
        <f t="shared" si="28"/>
        <v>0</v>
      </c>
    </row>
    <row r="802" spans="1:15" ht="13.2" x14ac:dyDescent="0.25">
      <c r="A802" s="3">
        <v>17052</v>
      </c>
      <c r="B802" s="4">
        <f t="shared" si="24"/>
        <v>1946</v>
      </c>
      <c r="C802" s="4">
        <f t="shared" si="25"/>
        <v>1940</v>
      </c>
      <c r="D802" s="4" t="s">
        <v>15</v>
      </c>
      <c r="E802" s="5" t="s">
        <v>24</v>
      </c>
      <c r="F802" s="6" t="s">
        <v>1404</v>
      </c>
      <c r="G802" s="6" t="str">
        <f t="shared" si="23"/>
        <v>Alaska</v>
      </c>
      <c r="H802" s="6" t="s">
        <v>1405</v>
      </c>
      <c r="I802" s="6" t="s">
        <v>1175</v>
      </c>
      <c r="J802" s="6">
        <v>4</v>
      </c>
      <c r="K802" s="6">
        <v>4</v>
      </c>
      <c r="L802" s="6">
        <v>0</v>
      </c>
      <c r="M802" s="6">
        <f t="shared" si="26"/>
        <v>4</v>
      </c>
      <c r="N802" s="6">
        <f t="shared" si="27"/>
        <v>0</v>
      </c>
      <c r="O802" s="7">
        <f t="shared" si="28"/>
        <v>0</v>
      </c>
    </row>
    <row r="803" spans="1:15" ht="13.2" x14ac:dyDescent="0.25">
      <c r="A803" s="3">
        <v>17060</v>
      </c>
      <c r="B803" s="4">
        <f t="shared" si="24"/>
        <v>1946</v>
      </c>
      <c r="C803" s="4">
        <f t="shared" si="25"/>
        <v>1940</v>
      </c>
      <c r="D803" s="4" t="s">
        <v>15</v>
      </c>
      <c r="E803" s="5" t="s">
        <v>24</v>
      </c>
      <c r="F803" s="6" t="s">
        <v>1406</v>
      </c>
      <c r="G803" s="6" t="str">
        <f t="shared" si="23"/>
        <v>Saskatchewan, Canada</v>
      </c>
      <c r="H803" s="6" t="s">
        <v>1148</v>
      </c>
      <c r="I803" s="6" t="s">
        <v>1407</v>
      </c>
      <c r="J803" s="6">
        <v>21</v>
      </c>
      <c r="K803" s="6">
        <v>21</v>
      </c>
      <c r="L803" s="6">
        <v>0</v>
      </c>
      <c r="M803" s="6">
        <f t="shared" si="26"/>
        <v>21</v>
      </c>
      <c r="N803" s="6">
        <f t="shared" si="27"/>
        <v>0</v>
      </c>
      <c r="O803" s="7">
        <f t="shared" si="28"/>
        <v>0</v>
      </c>
    </row>
    <row r="804" spans="1:15" ht="13.2" x14ac:dyDescent="0.25">
      <c r="A804" s="3">
        <v>17062</v>
      </c>
      <c r="B804" s="4">
        <f t="shared" si="24"/>
        <v>1946</v>
      </c>
      <c r="C804" s="4">
        <f t="shared" si="25"/>
        <v>1940</v>
      </c>
      <c r="D804" s="4" t="s">
        <v>15</v>
      </c>
      <c r="E804" s="5">
        <v>5.347222222222222E-2</v>
      </c>
      <c r="F804" s="6" t="s">
        <v>1408</v>
      </c>
      <c r="G804" s="6" t="str">
        <f t="shared" si="23"/>
        <v>Belgium</v>
      </c>
      <c r="H804" s="6" t="s">
        <v>425</v>
      </c>
      <c r="I804" s="6" t="s">
        <v>1119</v>
      </c>
      <c r="J804" s="6">
        <v>7</v>
      </c>
      <c r="K804" s="6">
        <v>1</v>
      </c>
      <c r="L804" s="6">
        <v>0</v>
      </c>
      <c r="M804" s="6">
        <f t="shared" si="26"/>
        <v>1</v>
      </c>
      <c r="N804" s="6">
        <f t="shared" si="27"/>
        <v>6</v>
      </c>
      <c r="O804" s="7">
        <f t="shared" si="28"/>
        <v>0.8571428571428571</v>
      </c>
    </row>
    <row r="805" spans="1:15" ht="13.2" x14ac:dyDescent="0.25">
      <c r="A805" s="3">
        <v>17189</v>
      </c>
      <c r="B805" s="4">
        <f t="shared" si="24"/>
        <v>1947</v>
      </c>
      <c r="C805" s="4">
        <f t="shared" si="25"/>
        <v>1940</v>
      </c>
      <c r="D805" s="4" t="s">
        <v>132</v>
      </c>
      <c r="E805" s="5" t="s">
        <v>24</v>
      </c>
      <c r="F805" s="6" t="s">
        <v>1409</v>
      </c>
      <c r="G805" s="6" t="str">
        <f t="shared" si="23"/>
        <v>Colombia</v>
      </c>
      <c r="H805" s="6" t="s">
        <v>1410</v>
      </c>
      <c r="I805" s="6" t="s">
        <v>1411</v>
      </c>
      <c r="J805" s="6">
        <v>17</v>
      </c>
      <c r="K805" s="6">
        <v>17</v>
      </c>
      <c r="L805" s="6">
        <v>0</v>
      </c>
      <c r="M805" s="6">
        <f t="shared" si="26"/>
        <v>17</v>
      </c>
      <c r="N805" s="6">
        <f t="shared" si="27"/>
        <v>0</v>
      </c>
      <c r="O805" s="7">
        <f t="shared" si="28"/>
        <v>0</v>
      </c>
    </row>
    <row r="806" spans="1:15" ht="13.2" x14ac:dyDescent="0.25">
      <c r="A806" s="3">
        <v>17063</v>
      </c>
      <c r="B806" s="4">
        <f t="shared" si="24"/>
        <v>1946</v>
      </c>
      <c r="C806" s="4">
        <f t="shared" si="25"/>
        <v>1940</v>
      </c>
      <c r="D806" s="4" t="s">
        <v>15</v>
      </c>
      <c r="E806" s="5">
        <v>0.32083333333333336</v>
      </c>
      <c r="F806" s="6" t="s">
        <v>1108</v>
      </c>
      <c r="G806" s="6" t="str">
        <f t="shared" si="23"/>
        <v>Newfoundland</v>
      </c>
      <c r="H806" s="6" t="s">
        <v>425</v>
      </c>
      <c r="I806" s="6" t="s">
        <v>1412</v>
      </c>
      <c r="J806" s="6">
        <v>44</v>
      </c>
      <c r="K806" s="6">
        <v>27</v>
      </c>
      <c r="L806" s="6">
        <v>0</v>
      </c>
      <c r="M806" s="6">
        <f t="shared" si="26"/>
        <v>27</v>
      </c>
      <c r="N806" s="6">
        <f t="shared" si="27"/>
        <v>17</v>
      </c>
      <c r="O806" s="7">
        <f t="shared" si="28"/>
        <v>0.38636363636363635</v>
      </c>
    </row>
    <row r="807" spans="1:15" ht="13.2" x14ac:dyDescent="0.25">
      <c r="A807" s="3">
        <v>17064</v>
      </c>
      <c r="B807" s="4">
        <f t="shared" si="24"/>
        <v>1946</v>
      </c>
      <c r="C807" s="4">
        <f t="shared" si="25"/>
        <v>1940</v>
      </c>
      <c r="D807" s="4" t="s">
        <v>15</v>
      </c>
      <c r="E807" s="5" t="s">
        <v>24</v>
      </c>
      <c r="F807" s="6" t="s">
        <v>1413</v>
      </c>
      <c r="G807" s="6" t="str">
        <f t="shared" si="23"/>
        <v>Libya</v>
      </c>
      <c r="H807" s="6" t="s">
        <v>1032</v>
      </c>
      <c r="I807" s="6" t="s">
        <v>1254</v>
      </c>
      <c r="J807" s="6">
        <v>25</v>
      </c>
      <c r="K807" s="6">
        <v>25</v>
      </c>
      <c r="L807" s="6">
        <v>0</v>
      </c>
      <c r="M807" s="6">
        <f t="shared" si="26"/>
        <v>25</v>
      </c>
      <c r="N807" s="6">
        <f t="shared" si="27"/>
        <v>0</v>
      </c>
      <c r="O807" s="7">
        <f t="shared" si="28"/>
        <v>0</v>
      </c>
    </row>
    <row r="808" spans="1:15" ht="13.2" x14ac:dyDescent="0.25">
      <c r="A808" s="3">
        <v>17065</v>
      </c>
      <c r="B808" s="4">
        <f t="shared" si="24"/>
        <v>1946</v>
      </c>
      <c r="C808" s="4">
        <f t="shared" si="25"/>
        <v>1940</v>
      </c>
      <c r="D808" s="4" t="s">
        <v>15</v>
      </c>
      <c r="E808" s="5" t="s">
        <v>24</v>
      </c>
      <c r="F808" s="6" t="s">
        <v>1414</v>
      </c>
      <c r="G808" s="6" t="str">
        <f t="shared" si="23"/>
        <v>China</v>
      </c>
      <c r="H808" s="6" t="s">
        <v>445</v>
      </c>
      <c r="I808" s="6" t="s">
        <v>118</v>
      </c>
      <c r="J808" s="6">
        <v>31</v>
      </c>
      <c r="K808" s="6">
        <v>31</v>
      </c>
      <c r="L808" s="6">
        <v>0</v>
      </c>
      <c r="M808" s="6">
        <f t="shared" si="26"/>
        <v>31</v>
      </c>
      <c r="N808" s="6">
        <f t="shared" si="27"/>
        <v>0</v>
      </c>
      <c r="O808" s="7">
        <f t="shared" si="28"/>
        <v>0</v>
      </c>
    </row>
    <row r="809" spans="1:15" ht="13.2" x14ac:dyDescent="0.25">
      <c r="A809" s="3">
        <v>17070</v>
      </c>
      <c r="B809" s="4">
        <f t="shared" si="24"/>
        <v>1946</v>
      </c>
      <c r="C809" s="4">
        <f t="shared" si="25"/>
        <v>1940</v>
      </c>
      <c r="D809" s="4" t="s">
        <v>15</v>
      </c>
      <c r="E809" s="5">
        <v>0.39652777777777776</v>
      </c>
      <c r="F809" s="6" t="s">
        <v>1415</v>
      </c>
      <c r="G809" s="6" t="str">
        <f t="shared" si="23"/>
        <v>Near Hong Kong International Airport</v>
      </c>
      <c r="H809" s="6" t="s">
        <v>1035</v>
      </c>
      <c r="I809" s="6" t="s">
        <v>1416</v>
      </c>
      <c r="J809" s="6">
        <v>19</v>
      </c>
      <c r="K809" s="6">
        <v>19</v>
      </c>
      <c r="L809" s="6">
        <v>0</v>
      </c>
      <c r="M809" s="6">
        <f t="shared" si="26"/>
        <v>19</v>
      </c>
      <c r="N809" s="6">
        <f t="shared" si="27"/>
        <v>0</v>
      </c>
      <c r="O809" s="7">
        <f t="shared" si="28"/>
        <v>0</v>
      </c>
    </row>
    <row r="810" spans="1:15" ht="13.2" x14ac:dyDescent="0.25">
      <c r="A810" s="3">
        <v>17072</v>
      </c>
      <c r="B810" s="4">
        <f t="shared" si="24"/>
        <v>1946</v>
      </c>
      <c r="C810" s="4">
        <f t="shared" si="25"/>
        <v>1940</v>
      </c>
      <c r="D810" s="4" t="s">
        <v>15</v>
      </c>
      <c r="E810" s="5" t="s">
        <v>24</v>
      </c>
      <c r="F810" s="6" t="s">
        <v>1202</v>
      </c>
      <c r="G810" s="6" t="str">
        <f t="shared" si="23"/>
        <v>Brazil</v>
      </c>
      <c r="H810" s="6" t="s">
        <v>1037</v>
      </c>
      <c r="I810" s="6" t="s">
        <v>1417</v>
      </c>
      <c r="J810" s="6">
        <v>25</v>
      </c>
      <c r="K810" s="6">
        <v>25</v>
      </c>
      <c r="L810" s="6">
        <v>0</v>
      </c>
      <c r="M810" s="6">
        <f t="shared" si="26"/>
        <v>25</v>
      </c>
      <c r="N810" s="6">
        <f t="shared" si="27"/>
        <v>0</v>
      </c>
      <c r="O810" s="7">
        <f t="shared" si="28"/>
        <v>0</v>
      </c>
    </row>
    <row r="811" spans="1:15" ht="13.2" x14ac:dyDescent="0.25">
      <c r="A811" s="3">
        <v>17078</v>
      </c>
      <c r="B811" s="4">
        <f t="shared" si="24"/>
        <v>1946</v>
      </c>
      <c r="C811" s="4">
        <f t="shared" si="25"/>
        <v>1940</v>
      </c>
      <c r="D811" s="4" t="s">
        <v>31</v>
      </c>
      <c r="E811" s="5">
        <v>0.14583333333333334</v>
      </c>
      <c r="F811" s="6" t="s">
        <v>1418</v>
      </c>
      <c r="G811" s="6" t="str">
        <f t="shared" si="23"/>
        <v>Newfoundland</v>
      </c>
      <c r="H811" s="6" t="s">
        <v>1419</v>
      </c>
      <c r="I811" s="6" t="s">
        <v>1420</v>
      </c>
      <c r="J811" s="6">
        <v>39</v>
      </c>
      <c r="K811" s="6">
        <v>39</v>
      </c>
      <c r="L811" s="6">
        <v>0</v>
      </c>
      <c r="M811" s="6">
        <f t="shared" si="26"/>
        <v>39</v>
      </c>
      <c r="N811" s="6">
        <f t="shared" si="27"/>
        <v>0</v>
      </c>
      <c r="O811" s="7">
        <f t="shared" si="28"/>
        <v>0</v>
      </c>
    </row>
    <row r="812" spans="1:15" ht="13.2" x14ac:dyDescent="0.25">
      <c r="A812" s="3">
        <v>17081</v>
      </c>
      <c r="B812" s="4">
        <f t="shared" si="24"/>
        <v>1946</v>
      </c>
      <c r="C812" s="4">
        <f t="shared" si="25"/>
        <v>1940</v>
      </c>
      <c r="D812" s="4" t="s">
        <v>31</v>
      </c>
      <c r="E812" s="5">
        <v>0.3125</v>
      </c>
      <c r="F812" s="6" t="s">
        <v>1421</v>
      </c>
      <c r="G812" s="6" t="str">
        <f t="shared" si="23"/>
        <v>Malaya</v>
      </c>
      <c r="H812" s="6" t="s">
        <v>1032</v>
      </c>
      <c r="I812" s="6" t="s">
        <v>1422</v>
      </c>
      <c r="J812" s="6">
        <v>21</v>
      </c>
      <c r="K812" s="6">
        <v>21</v>
      </c>
      <c r="L812" s="6">
        <v>0</v>
      </c>
      <c r="M812" s="6">
        <f t="shared" si="26"/>
        <v>21</v>
      </c>
      <c r="N812" s="6">
        <f t="shared" si="27"/>
        <v>0</v>
      </c>
      <c r="O812" s="7">
        <f t="shared" si="28"/>
        <v>0</v>
      </c>
    </row>
    <row r="813" spans="1:15" ht="13.2" x14ac:dyDescent="0.25">
      <c r="A813" s="3">
        <v>17082</v>
      </c>
      <c r="B813" s="4">
        <f t="shared" si="24"/>
        <v>1946</v>
      </c>
      <c r="C813" s="4">
        <f t="shared" si="25"/>
        <v>1940</v>
      </c>
      <c r="D813" s="4" t="s">
        <v>31</v>
      </c>
      <c r="E813" s="5">
        <v>0.47222222222222221</v>
      </c>
      <c r="F813" s="6" t="s">
        <v>1423</v>
      </c>
      <c r="G813" s="6" t="str">
        <f t="shared" si="23"/>
        <v>The Netherlands</v>
      </c>
      <c r="H813" s="6" t="s">
        <v>1424</v>
      </c>
      <c r="I813" s="6" t="s">
        <v>1425</v>
      </c>
      <c r="J813" s="6">
        <v>1</v>
      </c>
      <c r="K813" s="6">
        <v>1</v>
      </c>
      <c r="L813" s="6">
        <v>22</v>
      </c>
      <c r="M813" s="6">
        <f t="shared" si="26"/>
        <v>23</v>
      </c>
      <c r="N813" s="6">
        <f t="shared" si="27"/>
        <v>0</v>
      </c>
      <c r="O813" s="7">
        <f t="shared" si="28"/>
        <v>0</v>
      </c>
    </row>
    <row r="814" spans="1:15" ht="13.2" x14ac:dyDescent="0.25">
      <c r="A814" s="3">
        <v>17083</v>
      </c>
      <c r="B814" s="4">
        <f t="shared" si="24"/>
        <v>1946</v>
      </c>
      <c r="C814" s="4">
        <f t="shared" si="25"/>
        <v>1940</v>
      </c>
      <c r="D814" s="4" t="s">
        <v>31</v>
      </c>
      <c r="E814" s="5">
        <v>0.18958333333333333</v>
      </c>
      <c r="F814" s="6" t="s">
        <v>158</v>
      </c>
      <c r="G814" s="6" t="str">
        <f t="shared" si="23"/>
        <v>Wyoming</v>
      </c>
      <c r="H814" s="6" t="s">
        <v>592</v>
      </c>
      <c r="I814" s="6" t="s">
        <v>1426</v>
      </c>
      <c r="J814" s="6">
        <v>41</v>
      </c>
      <c r="K814" s="6">
        <v>2</v>
      </c>
      <c r="L814" s="6">
        <v>0</v>
      </c>
      <c r="M814" s="6">
        <f t="shared" si="26"/>
        <v>2</v>
      </c>
      <c r="N814" s="6">
        <f t="shared" si="27"/>
        <v>39</v>
      </c>
      <c r="O814" s="7">
        <f t="shared" si="28"/>
        <v>0.95121951219512191</v>
      </c>
    </row>
    <row r="815" spans="1:15" ht="13.2" x14ac:dyDescent="0.25">
      <c r="A815" s="3">
        <v>17085</v>
      </c>
      <c r="B815" s="4">
        <f t="shared" si="24"/>
        <v>1946</v>
      </c>
      <c r="C815" s="4">
        <f t="shared" si="25"/>
        <v>1940</v>
      </c>
      <c r="D815" s="4" t="s">
        <v>31</v>
      </c>
      <c r="E815" s="5" t="s">
        <v>24</v>
      </c>
      <c r="F815" s="6" t="s">
        <v>1427</v>
      </c>
      <c r="G815" s="6" t="str">
        <f t="shared" si="23"/>
        <v>Morocco</v>
      </c>
      <c r="H815" s="6" t="s">
        <v>1428</v>
      </c>
      <c r="I815" s="6" t="s">
        <v>1371</v>
      </c>
      <c r="J815" s="6">
        <v>16</v>
      </c>
      <c r="K815" s="6">
        <v>16</v>
      </c>
      <c r="L815" s="6">
        <v>0</v>
      </c>
      <c r="M815" s="6">
        <f t="shared" si="26"/>
        <v>16</v>
      </c>
      <c r="N815" s="6">
        <f t="shared" si="27"/>
        <v>0</v>
      </c>
      <c r="O815" s="7">
        <f t="shared" si="28"/>
        <v>0</v>
      </c>
    </row>
    <row r="816" spans="1:15" ht="13.2" x14ac:dyDescent="0.25">
      <c r="A816" s="3">
        <v>17092</v>
      </c>
      <c r="B816" s="4">
        <f t="shared" si="24"/>
        <v>1946</v>
      </c>
      <c r="C816" s="4">
        <f t="shared" si="25"/>
        <v>1940</v>
      </c>
      <c r="D816" s="4" t="s">
        <v>31</v>
      </c>
      <c r="E816" s="5">
        <v>3.9583333333333331E-2</v>
      </c>
      <c r="F816" s="6" t="s">
        <v>1429</v>
      </c>
      <c r="G816" s="6" t="str">
        <f t="shared" si="23"/>
        <v>Wyoming</v>
      </c>
      <c r="H816" s="6" t="s">
        <v>1430</v>
      </c>
      <c r="I816" s="6" t="s">
        <v>845</v>
      </c>
      <c r="J816" s="6">
        <v>13</v>
      </c>
      <c r="K816" s="6">
        <v>13</v>
      </c>
      <c r="L816" s="6">
        <v>0</v>
      </c>
      <c r="M816" s="6">
        <f t="shared" si="26"/>
        <v>13</v>
      </c>
      <c r="N816" s="6">
        <f t="shared" si="27"/>
        <v>0</v>
      </c>
      <c r="O816" s="7">
        <f t="shared" si="28"/>
        <v>0</v>
      </c>
    </row>
    <row r="817" spans="1:15" ht="13.2" x14ac:dyDescent="0.25">
      <c r="A817" s="3">
        <v>17092</v>
      </c>
      <c r="B817" s="4">
        <f t="shared" si="24"/>
        <v>1946</v>
      </c>
      <c r="C817" s="4">
        <f t="shared" si="25"/>
        <v>1940</v>
      </c>
      <c r="D817" s="4" t="s">
        <v>31</v>
      </c>
      <c r="E817" s="5" t="s">
        <v>24</v>
      </c>
      <c r="F817" s="6" t="s">
        <v>1431</v>
      </c>
      <c r="G817" s="6" t="str">
        <f t="shared" si="23"/>
        <v>India</v>
      </c>
      <c r="H817" s="6" t="s">
        <v>1035</v>
      </c>
      <c r="I817" s="6" t="s">
        <v>1295</v>
      </c>
      <c r="J817" s="6">
        <v>11</v>
      </c>
      <c r="K817" s="6">
        <v>11</v>
      </c>
      <c r="L817" s="6">
        <v>0</v>
      </c>
      <c r="M817" s="6">
        <f t="shared" si="26"/>
        <v>11</v>
      </c>
      <c r="N817" s="6">
        <f t="shared" si="27"/>
        <v>0</v>
      </c>
      <c r="O817" s="7">
        <f t="shared" si="28"/>
        <v>0</v>
      </c>
    </row>
    <row r="818" spans="1:15" ht="13.2" x14ac:dyDescent="0.25">
      <c r="A818" s="3">
        <v>17098</v>
      </c>
      <c r="B818" s="4">
        <f t="shared" si="24"/>
        <v>1946</v>
      </c>
      <c r="C818" s="4">
        <f t="shared" si="25"/>
        <v>1940</v>
      </c>
      <c r="D818" s="4" t="s">
        <v>31</v>
      </c>
      <c r="E818" s="5" t="s">
        <v>24</v>
      </c>
      <c r="F818" s="6" t="s">
        <v>1432</v>
      </c>
      <c r="G818" s="6" t="str">
        <f t="shared" si="23"/>
        <v>Egypt</v>
      </c>
      <c r="H818" s="6" t="s">
        <v>1433</v>
      </c>
      <c r="I818" s="6" t="s">
        <v>671</v>
      </c>
      <c r="J818" s="6">
        <v>24</v>
      </c>
      <c r="K818" s="6">
        <v>1</v>
      </c>
      <c r="L818" s="6">
        <v>0</v>
      </c>
      <c r="M818" s="6">
        <f t="shared" si="26"/>
        <v>1</v>
      </c>
      <c r="N818" s="6">
        <f t="shared" si="27"/>
        <v>23</v>
      </c>
      <c r="O818" s="7">
        <f t="shared" si="28"/>
        <v>0.95833333333333337</v>
      </c>
    </row>
    <row r="819" spans="1:15" ht="13.2" x14ac:dyDescent="0.25">
      <c r="A819" s="3">
        <v>17107</v>
      </c>
      <c r="B819" s="4">
        <f t="shared" si="24"/>
        <v>1946</v>
      </c>
      <c r="C819" s="4">
        <f t="shared" si="25"/>
        <v>1940</v>
      </c>
      <c r="D819" s="4" t="s">
        <v>46</v>
      </c>
      <c r="E819" s="5" t="s">
        <v>24</v>
      </c>
      <c r="F819" s="6" t="s">
        <v>1434</v>
      </c>
      <c r="G819" s="6" t="str">
        <f t="shared" si="23"/>
        <v>France</v>
      </c>
      <c r="H819" s="6" t="s">
        <v>1435</v>
      </c>
      <c r="I819" s="6" t="s">
        <v>1436</v>
      </c>
      <c r="J819" s="6">
        <v>27</v>
      </c>
      <c r="K819" s="6">
        <v>23</v>
      </c>
      <c r="L819" s="6">
        <v>0</v>
      </c>
      <c r="M819" s="6">
        <f t="shared" si="26"/>
        <v>23</v>
      </c>
      <c r="N819" s="6">
        <f t="shared" si="27"/>
        <v>4</v>
      </c>
      <c r="O819" s="7">
        <f t="shared" si="28"/>
        <v>0.14814814814814814</v>
      </c>
    </row>
    <row r="820" spans="1:15" ht="13.2" x14ac:dyDescent="0.25">
      <c r="A820" s="3">
        <v>17117</v>
      </c>
      <c r="B820" s="4">
        <f t="shared" si="24"/>
        <v>1946</v>
      </c>
      <c r="C820" s="4">
        <f t="shared" si="25"/>
        <v>1940</v>
      </c>
      <c r="D820" s="4" t="s">
        <v>46</v>
      </c>
      <c r="E820" s="5">
        <v>0.14583333333333334</v>
      </c>
      <c r="F820" s="6" t="s">
        <v>76</v>
      </c>
      <c r="G820" s="6" t="str">
        <f t="shared" si="23"/>
        <v>Ohio</v>
      </c>
      <c r="H820" s="6" t="s">
        <v>592</v>
      </c>
      <c r="I820" s="6" t="s">
        <v>1398</v>
      </c>
      <c r="J820" s="6">
        <v>20</v>
      </c>
      <c r="K820" s="6">
        <v>2</v>
      </c>
      <c r="L820" s="6">
        <v>0</v>
      </c>
      <c r="M820" s="6">
        <f t="shared" si="26"/>
        <v>2</v>
      </c>
      <c r="N820" s="6">
        <f t="shared" si="27"/>
        <v>18</v>
      </c>
      <c r="O820" s="7">
        <f t="shared" si="28"/>
        <v>0.9</v>
      </c>
    </row>
    <row r="821" spans="1:15" ht="13.2" x14ac:dyDescent="0.25">
      <c r="A821" s="3">
        <v>17119</v>
      </c>
      <c r="B821" s="4">
        <f t="shared" si="24"/>
        <v>1946</v>
      </c>
      <c r="C821" s="4">
        <f t="shared" si="25"/>
        <v>1940</v>
      </c>
      <c r="D821" s="4" t="s">
        <v>46</v>
      </c>
      <c r="E821" s="5">
        <v>0.15347222222222223</v>
      </c>
      <c r="F821" s="6" t="s">
        <v>508</v>
      </c>
      <c r="G821" s="6" t="str">
        <f t="shared" si="23"/>
        <v>California</v>
      </c>
      <c r="H821" s="6" t="s">
        <v>1097</v>
      </c>
      <c r="I821" s="6" t="s">
        <v>1437</v>
      </c>
      <c r="J821" s="6">
        <v>11</v>
      </c>
      <c r="K821" s="6">
        <v>11</v>
      </c>
      <c r="L821" s="6">
        <v>0</v>
      </c>
      <c r="M821" s="6">
        <f t="shared" si="26"/>
        <v>11</v>
      </c>
      <c r="N821" s="6">
        <f t="shared" si="27"/>
        <v>0</v>
      </c>
      <c r="O821" s="7">
        <f t="shared" si="28"/>
        <v>0</v>
      </c>
    </row>
    <row r="822" spans="1:15" ht="13.2" x14ac:dyDescent="0.25">
      <c r="A822" s="3">
        <v>17119</v>
      </c>
      <c r="B822" s="4">
        <f t="shared" si="24"/>
        <v>1946</v>
      </c>
      <c r="C822" s="4">
        <f t="shared" si="25"/>
        <v>1940</v>
      </c>
      <c r="D822" s="4" t="s">
        <v>46</v>
      </c>
      <c r="E822" s="5">
        <v>0.34583333333333333</v>
      </c>
      <c r="F822" s="6" t="s">
        <v>1438</v>
      </c>
      <c r="G822" s="6" t="str">
        <f t="shared" si="23"/>
        <v>Mexico</v>
      </c>
      <c r="H822" s="6" t="s">
        <v>1439</v>
      </c>
      <c r="I822" s="6" t="s">
        <v>845</v>
      </c>
      <c r="J822" s="6">
        <v>15</v>
      </c>
      <c r="K822" s="6">
        <v>15</v>
      </c>
      <c r="L822" s="6">
        <v>0</v>
      </c>
      <c r="M822" s="6">
        <f t="shared" si="26"/>
        <v>15</v>
      </c>
      <c r="N822" s="6">
        <f t="shared" si="27"/>
        <v>0</v>
      </c>
      <c r="O822" s="7">
        <f t="shared" si="28"/>
        <v>0</v>
      </c>
    </row>
    <row r="823" spans="1:15" ht="13.2" x14ac:dyDescent="0.25">
      <c r="A823" s="3">
        <v>17120</v>
      </c>
      <c r="B823" s="4">
        <f t="shared" si="24"/>
        <v>1946</v>
      </c>
      <c r="C823" s="4">
        <f t="shared" si="25"/>
        <v>1940</v>
      </c>
      <c r="D823" s="4" t="s">
        <v>46</v>
      </c>
      <c r="E823" s="5" t="s">
        <v>24</v>
      </c>
      <c r="F823" s="6" t="s">
        <v>701</v>
      </c>
      <c r="G823" s="6" t="str">
        <f t="shared" si="23"/>
        <v>Netherlands</v>
      </c>
      <c r="H823" s="6" t="s">
        <v>178</v>
      </c>
      <c r="I823" s="6" t="s">
        <v>1440</v>
      </c>
      <c r="J823" s="6">
        <v>26</v>
      </c>
      <c r="K823" s="6">
        <v>26</v>
      </c>
      <c r="L823" s="6">
        <v>0</v>
      </c>
      <c r="M823" s="6">
        <f t="shared" si="26"/>
        <v>26</v>
      </c>
      <c r="N823" s="6">
        <f t="shared" si="27"/>
        <v>0</v>
      </c>
      <c r="O823" s="7">
        <f t="shared" si="28"/>
        <v>0</v>
      </c>
    </row>
    <row r="824" spans="1:15" ht="13.2" x14ac:dyDescent="0.25">
      <c r="A824" s="3">
        <v>17122</v>
      </c>
      <c r="B824" s="4">
        <f t="shared" si="24"/>
        <v>1946</v>
      </c>
      <c r="C824" s="4">
        <f t="shared" si="25"/>
        <v>1940</v>
      </c>
      <c r="D824" s="4" t="s">
        <v>46</v>
      </c>
      <c r="E824" s="5">
        <v>0.97916666666666663</v>
      </c>
      <c r="F824" s="6" t="s">
        <v>1441</v>
      </c>
      <c r="G824" s="6" t="str">
        <f t="shared" si="23"/>
        <v>North PacifiOcean</v>
      </c>
      <c r="H824" s="6" t="s">
        <v>1072</v>
      </c>
      <c r="I824" s="6" t="s">
        <v>1085</v>
      </c>
      <c r="J824" s="6">
        <v>23</v>
      </c>
      <c r="K824" s="6">
        <v>23</v>
      </c>
      <c r="L824" s="6">
        <v>0</v>
      </c>
      <c r="M824" s="6">
        <f t="shared" si="26"/>
        <v>23</v>
      </c>
      <c r="N824" s="6">
        <f t="shared" si="27"/>
        <v>0</v>
      </c>
      <c r="O824" s="7">
        <f t="shared" si="28"/>
        <v>0</v>
      </c>
    </row>
    <row r="825" spans="1:15" ht="13.2" x14ac:dyDescent="0.25">
      <c r="A825" s="3">
        <v>17132</v>
      </c>
      <c r="B825" s="4">
        <f t="shared" si="24"/>
        <v>1946</v>
      </c>
      <c r="C825" s="4">
        <f t="shared" si="25"/>
        <v>1940</v>
      </c>
      <c r="D825" s="4" t="s">
        <v>46</v>
      </c>
      <c r="E825" s="5">
        <v>0.4375</v>
      </c>
      <c r="F825" s="6" t="s">
        <v>1442</v>
      </c>
      <c r="G825" s="6" t="str">
        <f t="shared" si="23"/>
        <v>Costa Rica</v>
      </c>
      <c r="H825" s="6" t="s">
        <v>1443</v>
      </c>
      <c r="I825" s="6" t="s">
        <v>1444</v>
      </c>
      <c r="J825" s="6">
        <v>22</v>
      </c>
      <c r="K825" s="6">
        <v>22</v>
      </c>
      <c r="L825" s="6">
        <v>0</v>
      </c>
      <c r="M825" s="6">
        <f t="shared" si="26"/>
        <v>22</v>
      </c>
      <c r="N825" s="6">
        <f t="shared" si="27"/>
        <v>0</v>
      </c>
      <c r="O825" s="7">
        <f t="shared" si="28"/>
        <v>0</v>
      </c>
    </row>
    <row r="826" spans="1:15" ht="13.2" x14ac:dyDescent="0.25">
      <c r="A826" s="3">
        <v>17136</v>
      </c>
      <c r="B826" s="4">
        <f t="shared" si="24"/>
        <v>1946</v>
      </c>
      <c r="C826" s="4">
        <f t="shared" si="25"/>
        <v>1940</v>
      </c>
      <c r="D826" s="4" t="s">
        <v>46</v>
      </c>
      <c r="E826" s="5" t="s">
        <v>24</v>
      </c>
      <c r="F826" s="6" t="s">
        <v>1445</v>
      </c>
      <c r="G826" s="6" t="str">
        <f t="shared" si="23"/>
        <v>Argentina</v>
      </c>
      <c r="H826" s="6" t="s">
        <v>1446</v>
      </c>
      <c r="I826" s="6" t="s">
        <v>1447</v>
      </c>
      <c r="J826" s="6">
        <v>18</v>
      </c>
      <c r="K826" s="6">
        <v>5</v>
      </c>
      <c r="L826" s="6">
        <v>0</v>
      </c>
      <c r="M826" s="6">
        <f t="shared" si="26"/>
        <v>5</v>
      </c>
      <c r="N826" s="6">
        <f t="shared" si="27"/>
        <v>13</v>
      </c>
      <c r="O826" s="7">
        <f t="shared" si="28"/>
        <v>0.72222222222222221</v>
      </c>
    </row>
    <row r="827" spans="1:15" ht="13.2" x14ac:dyDescent="0.25">
      <c r="A827" s="3">
        <v>17140</v>
      </c>
      <c r="B827" s="4">
        <f t="shared" si="24"/>
        <v>1946</v>
      </c>
      <c r="C827" s="4">
        <f t="shared" si="25"/>
        <v>1940</v>
      </c>
      <c r="D827" s="4" t="s">
        <v>72</v>
      </c>
      <c r="E827" s="5" t="s">
        <v>24</v>
      </c>
      <c r="F827" s="6" t="s">
        <v>1448</v>
      </c>
      <c r="G827" s="6" t="str">
        <f t="shared" si="23"/>
        <v>Iran</v>
      </c>
      <c r="H827" s="6" t="s">
        <v>1449</v>
      </c>
      <c r="I827" s="6" t="s">
        <v>1450</v>
      </c>
      <c r="J827" s="6">
        <v>24</v>
      </c>
      <c r="K827" s="6">
        <v>24</v>
      </c>
      <c r="L827" s="6">
        <v>0</v>
      </c>
      <c r="M827" s="6">
        <f t="shared" si="26"/>
        <v>24</v>
      </c>
      <c r="N827" s="6">
        <f t="shared" si="27"/>
        <v>0</v>
      </c>
      <c r="O827" s="7">
        <f t="shared" si="28"/>
        <v>0</v>
      </c>
    </row>
    <row r="828" spans="1:15" ht="13.2" x14ac:dyDescent="0.25">
      <c r="A828" s="3">
        <v>17146</v>
      </c>
      <c r="B828" s="4">
        <f t="shared" si="24"/>
        <v>1946</v>
      </c>
      <c r="C828" s="4">
        <f t="shared" si="25"/>
        <v>1940</v>
      </c>
      <c r="D828" s="4" t="s">
        <v>72</v>
      </c>
      <c r="E828" s="5" t="s">
        <v>24</v>
      </c>
      <c r="F828" s="6" t="s">
        <v>1451</v>
      </c>
      <c r="G828" s="6" t="str">
        <f t="shared" si="23"/>
        <v>Washington</v>
      </c>
      <c r="H828" s="6" t="s">
        <v>1452</v>
      </c>
      <c r="I828" s="6" t="s">
        <v>1453</v>
      </c>
      <c r="J828" s="6">
        <v>32</v>
      </c>
      <c r="K828" s="6">
        <v>32</v>
      </c>
      <c r="L828" s="6">
        <v>0</v>
      </c>
      <c r="M828" s="6">
        <f t="shared" si="26"/>
        <v>32</v>
      </c>
      <c r="N828" s="6">
        <f t="shared" si="27"/>
        <v>0</v>
      </c>
      <c r="O828" s="7">
        <f t="shared" si="28"/>
        <v>0</v>
      </c>
    </row>
    <row r="829" spans="1:15" ht="13.2" x14ac:dyDescent="0.25">
      <c r="A829" s="3">
        <v>17146</v>
      </c>
      <c r="B829" s="4">
        <f t="shared" si="24"/>
        <v>1946</v>
      </c>
      <c r="C829" s="4">
        <f t="shared" si="25"/>
        <v>1940</v>
      </c>
      <c r="D829" s="4" t="s">
        <v>72</v>
      </c>
      <c r="E829" s="5">
        <v>0.54861111111111116</v>
      </c>
      <c r="F829" s="6" t="s">
        <v>1454</v>
      </c>
      <c r="G829" s="6" t="str">
        <f t="shared" si="23"/>
        <v>Japan</v>
      </c>
      <c r="H829" s="6" t="s">
        <v>1072</v>
      </c>
      <c r="I829" s="6" t="s">
        <v>1293</v>
      </c>
      <c r="J829" s="6">
        <v>24</v>
      </c>
      <c r="K829" s="6">
        <v>24</v>
      </c>
      <c r="L829" s="6">
        <v>0</v>
      </c>
      <c r="M829" s="6">
        <f t="shared" si="26"/>
        <v>24</v>
      </c>
      <c r="N829" s="6">
        <f t="shared" si="27"/>
        <v>0</v>
      </c>
      <c r="O829" s="7">
        <f t="shared" si="28"/>
        <v>0</v>
      </c>
    </row>
    <row r="830" spans="1:15" ht="13.2" x14ac:dyDescent="0.25">
      <c r="A830" s="3">
        <v>17150</v>
      </c>
      <c r="B830" s="4">
        <f t="shared" si="24"/>
        <v>1946</v>
      </c>
      <c r="C830" s="4">
        <f t="shared" si="25"/>
        <v>1940</v>
      </c>
      <c r="D830" s="4" t="s">
        <v>72</v>
      </c>
      <c r="E830" s="5" t="s">
        <v>24</v>
      </c>
      <c r="F830" s="6" t="s">
        <v>1455</v>
      </c>
      <c r="G830" s="6" t="str">
        <f t="shared" si="23"/>
        <v>Philippines</v>
      </c>
      <c r="H830" s="6" t="s">
        <v>1456</v>
      </c>
      <c r="I830" s="6" t="s">
        <v>1457</v>
      </c>
      <c r="J830" s="6">
        <v>14</v>
      </c>
      <c r="K830" s="6">
        <v>12</v>
      </c>
      <c r="L830" s="6">
        <v>0</v>
      </c>
      <c r="M830" s="6">
        <f t="shared" si="26"/>
        <v>12</v>
      </c>
      <c r="N830" s="6">
        <f t="shared" si="27"/>
        <v>2</v>
      </c>
      <c r="O830" s="7">
        <f t="shared" si="28"/>
        <v>0.14285714285714285</v>
      </c>
    </row>
    <row r="831" spans="1:15" ht="13.2" x14ac:dyDescent="0.25">
      <c r="A831" s="3">
        <v>17153</v>
      </c>
      <c r="B831" s="4">
        <f t="shared" si="24"/>
        <v>1946</v>
      </c>
      <c r="C831" s="4">
        <f t="shared" si="25"/>
        <v>1940</v>
      </c>
      <c r="D831" s="4" t="s">
        <v>72</v>
      </c>
      <c r="E831" s="5" t="s">
        <v>24</v>
      </c>
      <c r="F831" s="6" t="s">
        <v>1458</v>
      </c>
      <c r="G831" s="6" t="str">
        <f t="shared" si="23"/>
        <v>AtlantiOcean</v>
      </c>
      <c r="H831" s="6" t="s">
        <v>1459</v>
      </c>
      <c r="I831" s="6" t="s">
        <v>1175</v>
      </c>
      <c r="J831" s="6">
        <v>7</v>
      </c>
      <c r="K831" s="6">
        <v>7</v>
      </c>
      <c r="L831" s="6">
        <v>0</v>
      </c>
      <c r="M831" s="6">
        <f t="shared" si="26"/>
        <v>7</v>
      </c>
      <c r="N831" s="6">
        <f t="shared" si="27"/>
        <v>0</v>
      </c>
      <c r="O831" s="7">
        <f t="shared" si="28"/>
        <v>0</v>
      </c>
    </row>
    <row r="832" spans="1:15" ht="13.2" x14ac:dyDescent="0.25">
      <c r="A832" s="3">
        <v>17159</v>
      </c>
      <c r="B832" s="4">
        <f t="shared" si="24"/>
        <v>1946</v>
      </c>
      <c r="C832" s="4">
        <f t="shared" si="25"/>
        <v>1940</v>
      </c>
      <c r="D832" s="4" t="s">
        <v>72</v>
      </c>
      <c r="E832" s="5" t="s">
        <v>24</v>
      </c>
      <c r="F832" s="6" t="s">
        <v>1460</v>
      </c>
      <c r="G832" s="6" t="str">
        <f t="shared" si="23"/>
        <v>Brazil</v>
      </c>
      <c r="H832" s="6" t="s">
        <v>1461</v>
      </c>
      <c r="I832" s="6" t="s">
        <v>1462</v>
      </c>
      <c r="J832" s="6">
        <v>21</v>
      </c>
      <c r="K832" s="6">
        <v>21</v>
      </c>
      <c r="L832" s="6">
        <v>0</v>
      </c>
      <c r="M832" s="6">
        <f t="shared" si="26"/>
        <v>21</v>
      </c>
      <c r="N832" s="6">
        <f t="shared" si="27"/>
        <v>0</v>
      </c>
      <c r="O832" s="7">
        <f t="shared" si="28"/>
        <v>0</v>
      </c>
    </row>
    <row r="833" spans="1:15" ht="13.2" x14ac:dyDescent="0.25">
      <c r="A833" s="3">
        <v>17160</v>
      </c>
      <c r="B833" s="4">
        <f t="shared" si="24"/>
        <v>1946</v>
      </c>
      <c r="C833" s="4">
        <f t="shared" si="25"/>
        <v>1940</v>
      </c>
      <c r="D833" s="4" t="s">
        <v>72</v>
      </c>
      <c r="E833" s="5">
        <v>0.80486111111111114</v>
      </c>
      <c r="F833" s="6" t="s">
        <v>1463</v>
      </c>
      <c r="G833" s="6" t="str">
        <f t="shared" si="23"/>
        <v>California</v>
      </c>
      <c r="H833" s="6" t="s">
        <v>1097</v>
      </c>
      <c r="I833" s="6" t="s">
        <v>1464</v>
      </c>
      <c r="J833" s="6">
        <v>12</v>
      </c>
      <c r="K833" s="6">
        <v>12</v>
      </c>
      <c r="L833" s="6">
        <v>0</v>
      </c>
      <c r="M833" s="6">
        <f t="shared" si="26"/>
        <v>12</v>
      </c>
      <c r="N833" s="6">
        <f t="shared" si="27"/>
        <v>0</v>
      </c>
      <c r="O833" s="7">
        <f t="shared" si="28"/>
        <v>0</v>
      </c>
    </row>
    <row r="834" spans="1:15" ht="13.2" x14ac:dyDescent="0.25">
      <c r="A834" s="3">
        <v>17161</v>
      </c>
      <c r="B834" s="4">
        <f t="shared" si="24"/>
        <v>1946</v>
      </c>
      <c r="C834" s="4">
        <f t="shared" si="25"/>
        <v>1940</v>
      </c>
      <c r="D834" s="4" t="s">
        <v>72</v>
      </c>
      <c r="E834" s="5" t="s">
        <v>24</v>
      </c>
      <c r="F834" s="6" t="s">
        <v>1465</v>
      </c>
      <c r="G834" s="6" t="str">
        <f t="shared" si="23"/>
        <v>Shanghai, China</v>
      </c>
      <c r="H834" s="6" t="s">
        <v>445</v>
      </c>
      <c r="I834" s="6" t="s">
        <v>1466</v>
      </c>
      <c r="J834" s="6">
        <v>0</v>
      </c>
      <c r="K834" s="6">
        <v>87</v>
      </c>
      <c r="L834" s="6">
        <v>4</v>
      </c>
      <c r="M834" s="6">
        <f t="shared" si="26"/>
        <v>91</v>
      </c>
      <c r="N834" s="6">
        <f t="shared" si="27"/>
        <v>0</v>
      </c>
      <c r="O834" s="7">
        <f t="shared" si="28"/>
        <v>0</v>
      </c>
    </row>
    <row r="835" spans="1:15" ht="13.2" x14ac:dyDescent="0.25">
      <c r="A835" s="3">
        <v>17164</v>
      </c>
      <c r="B835" s="4">
        <f t="shared" si="24"/>
        <v>1946</v>
      </c>
      <c r="C835" s="4">
        <f t="shared" si="25"/>
        <v>1940</v>
      </c>
      <c r="D835" s="4" t="s">
        <v>72</v>
      </c>
      <c r="E835" s="5">
        <v>0.38819444444444445</v>
      </c>
      <c r="F835" s="6" t="s">
        <v>1467</v>
      </c>
      <c r="G835" s="6" t="str">
        <f t="shared" si="23"/>
        <v>Indiana</v>
      </c>
      <c r="H835" s="6" t="s">
        <v>665</v>
      </c>
      <c r="I835" s="6" t="s">
        <v>1468</v>
      </c>
      <c r="J835" s="6">
        <v>21</v>
      </c>
      <c r="K835" s="6">
        <v>2</v>
      </c>
      <c r="L835" s="6">
        <v>0</v>
      </c>
      <c r="M835" s="6">
        <f t="shared" si="26"/>
        <v>2</v>
      </c>
      <c r="N835" s="6">
        <f t="shared" si="27"/>
        <v>19</v>
      </c>
      <c r="O835" s="7">
        <f t="shared" si="28"/>
        <v>0.90476190476190477</v>
      </c>
    </row>
    <row r="836" spans="1:15" ht="13.2" x14ac:dyDescent="0.25">
      <c r="A836" s="3">
        <v>17164</v>
      </c>
      <c r="B836" s="4">
        <f t="shared" si="24"/>
        <v>1946</v>
      </c>
      <c r="C836" s="4">
        <f t="shared" si="25"/>
        <v>1940</v>
      </c>
      <c r="D836" s="4" t="s">
        <v>72</v>
      </c>
      <c r="E836" s="5" t="s">
        <v>24</v>
      </c>
      <c r="F836" s="6" t="s">
        <v>1469</v>
      </c>
      <c r="G836" s="6" t="str">
        <f t="shared" si="23"/>
        <v>Illinois</v>
      </c>
      <c r="H836" s="6" t="s">
        <v>1470</v>
      </c>
      <c r="I836" s="6" t="s">
        <v>1175</v>
      </c>
      <c r="J836" s="6">
        <v>2</v>
      </c>
      <c r="K836" s="6">
        <v>2</v>
      </c>
      <c r="L836" s="6">
        <v>0</v>
      </c>
      <c r="M836" s="6">
        <f t="shared" si="26"/>
        <v>2</v>
      </c>
      <c r="N836" s="6">
        <f t="shared" si="27"/>
        <v>0</v>
      </c>
      <c r="O836" s="7">
        <f t="shared" si="28"/>
        <v>0</v>
      </c>
    </row>
    <row r="837" spans="1:15" ht="13.2" x14ac:dyDescent="0.25">
      <c r="A837" s="3">
        <v>17164</v>
      </c>
      <c r="B837" s="4">
        <f t="shared" si="24"/>
        <v>1946</v>
      </c>
      <c r="C837" s="4">
        <f t="shared" si="25"/>
        <v>1940</v>
      </c>
      <c r="D837" s="4" t="s">
        <v>72</v>
      </c>
      <c r="E837" s="5">
        <v>8.9583333333333334E-2</v>
      </c>
      <c r="F837" s="6" t="s">
        <v>1471</v>
      </c>
      <c r="G837" s="6" t="str">
        <f t="shared" si="23"/>
        <v>Ireland</v>
      </c>
      <c r="H837" s="6" t="s">
        <v>459</v>
      </c>
      <c r="I837" s="6" t="s">
        <v>1472</v>
      </c>
      <c r="J837" s="6">
        <v>23</v>
      </c>
      <c r="K837" s="6">
        <v>13</v>
      </c>
      <c r="L837" s="6">
        <v>0</v>
      </c>
      <c r="M837" s="6">
        <f t="shared" si="26"/>
        <v>13</v>
      </c>
      <c r="N837" s="6">
        <f t="shared" si="27"/>
        <v>10</v>
      </c>
      <c r="O837" s="7">
        <f t="shared" si="28"/>
        <v>0.43478260869565216</v>
      </c>
    </row>
    <row r="838" spans="1:15" ht="13.2" x14ac:dyDescent="0.25">
      <c r="A838" s="3">
        <v>17170</v>
      </c>
      <c r="B838" s="4">
        <f t="shared" si="24"/>
        <v>1947</v>
      </c>
      <c r="C838" s="4">
        <f t="shared" si="25"/>
        <v>1940</v>
      </c>
      <c r="D838" s="4" t="s">
        <v>132</v>
      </c>
      <c r="E838" s="5" t="s">
        <v>24</v>
      </c>
      <c r="F838" s="6" t="s">
        <v>886</v>
      </c>
      <c r="G838" s="6" t="str">
        <f t="shared" si="23"/>
        <v>Brazil</v>
      </c>
      <c r="H838" s="6" t="s">
        <v>1037</v>
      </c>
      <c r="I838" s="6" t="s">
        <v>1473</v>
      </c>
      <c r="J838" s="6">
        <v>14</v>
      </c>
      <c r="K838" s="6">
        <v>11</v>
      </c>
      <c r="L838" s="6">
        <v>0</v>
      </c>
      <c r="M838" s="6">
        <f t="shared" si="26"/>
        <v>11</v>
      </c>
      <c r="N838" s="6">
        <f t="shared" si="27"/>
        <v>3</v>
      </c>
      <c r="O838" s="7">
        <f t="shared" si="28"/>
        <v>0.21428571428571427</v>
      </c>
    </row>
    <row r="839" spans="1:15" ht="13.2" x14ac:dyDescent="0.25">
      <c r="A839" s="3">
        <v>17172</v>
      </c>
      <c r="B839" s="4">
        <f t="shared" si="24"/>
        <v>1947</v>
      </c>
      <c r="C839" s="4">
        <f t="shared" si="25"/>
        <v>1940</v>
      </c>
      <c r="D839" s="4" t="s">
        <v>132</v>
      </c>
      <c r="E839" s="5">
        <v>0.83333333333333337</v>
      </c>
      <c r="F839" s="6" t="s">
        <v>1474</v>
      </c>
      <c r="G839" s="6" t="str">
        <f t="shared" si="23"/>
        <v>New Jersey</v>
      </c>
      <c r="H839" s="6" t="s">
        <v>1475</v>
      </c>
      <c r="I839" s="6" t="s">
        <v>845</v>
      </c>
      <c r="J839" s="6">
        <v>23</v>
      </c>
      <c r="K839" s="6">
        <v>3</v>
      </c>
      <c r="L839" s="6">
        <v>0</v>
      </c>
      <c r="M839" s="6">
        <f t="shared" si="26"/>
        <v>3</v>
      </c>
      <c r="N839" s="6">
        <f t="shared" si="27"/>
        <v>20</v>
      </c>
      <c r="O839" s="7">
        <f t="shared" si="28"/>
        <v>0.86956521739130432</v>
      </c>
    </row>
    <row r="840" spans="1:15" ht="13.2" x14ac:dyDescent="0.25">
      <c r="A840" s="3">
        <v>17172</v>
      </c>
      <c r="B840" s="4">
        <f t="shared" si="24"/>
        <v>1947</v>
      </c>
      <c r="C840" s="4">
        <f t="shared" si="25"/>
        <v>1940</v>
      </c>
      <c r="D840" s="4" t="s">
        <v>132</v>
      </c>
      <c r="E840" s="5" t="s">
        <v>24</v>
      </c>
      <c r="F840" s="6" t="s">
        <v>1476</v>
      </c>
      <c r="G840" s="6" t="str">
        <f t="shared" si="23"/>
        <v>China</v>
      </c>
      <c r="H840" s="6" t="s">
        <v>445</v>
      </c>
      <c r="I840" s="6" t="s">
        <v>1426</v>
      </c>
      <c r="J840" s="6">
        <v>38</v>
      </c>
      <c r="K840" s="6">
        <v>38</v>
      </c>
      <c r="L840" s="6">
        <v>0</v>
      </c>
      <c r="M840" s="6">
        <f t="shared" si="26"/>
        <v>38</v>
      </c>
      <c r="N840" s="6">
        <f t="shared" si="27"/>
        <v>0</v>
      </c>
      <c r="O840" s="7">
        <f t="shared" si="28"/>
        <v>0</v>
      </c>
    </row>
    <row r="841" spans="1:15" ht="13.2" x14ac:dyDescent="0.25">
      <c r="A841" s="3">
        <v>17178</v>
      </c>
      <c r="B841" s="4">
        <f t="shared" si="24"/>
        <v>1947</v>
      </c>
      <c r="C841" s="4">
        <f t="shared" si="25"/>
        <v>1940</v>
      </c>
      <c r="D841" s="4" t="s">
        <v>132</v>
      </c>
      <c r="E841" s="5" t="s">
        <v>24</v>
      </c>
      <c r="F841" s="6" t="s">
        <v>1477</v>
      </c>
      <c r="G841" s="6" t="str">
        <f t="shared" si="23"/>
        <v>China</v>
      </c>
      <c r="H841" s="6" t="s">
        <v>1456</v>
      </c>
      <c r="I841" s="6" t="s">
        <v>1478</v>
      </c>
      <c r="J841" s="6">
        <v>42</v>
      </c>
      <c r="K841" s="6">
        <v>7</v>
      </c>
      <c r="L841" s="6">
        <v>0</v>
      </c>
      <c r="M841" s="6">
        <f t="shared" si="26"/>
        <v>7</v>
      </c>
      <c r="N841" s="6">
        <f t="shared" si="27"/>
        <v>35</v>
      </c>
      <c r="O841" s="7">
        <f t="shared" si="28"/>
        <v>0.83333333333333337</v>
      </c>
    </row>
    <row r="842" spans="1:15" ht="13.2" x14ac:dyDescent="0.25">
      <c r="A842" s="3">
        <v>17178</v>
      </c>
      <c r="B842" s="4">
        <f t="shared" si="24"/>
        <v>1947</v>
      </c>
      <c r="C842" s="4">
        <f t="shared" si="25"/>
        <v>1940</v>
      </c>
      <c r="D842" s="4" t="s">
        <v>132</v>
      </c>
      <c r="E842" s="5" t="s">
        <v>24</v>
      </c>
      <c r="F842" s="6" t="s">
        <v>1479</v>
      </c>
      <c r="G842" s="6" t="str">
        <f t="shared" si="23"/>
        <v>England</v>
      </c>
      <c r="H842" s="6" t="s">
        <v>994</v>
      </c>
      <c r="I842" s="6" t="s">
        <v>1480</v>
      </c>
      <c r="J842" s="6">
        <v>16</v>
      </c>
      <c r="K842" s="6">
        <v>8</v>
      </c>
      <c r="L842" s="6">
        <v>0</v>
      </c>
      <c r="M842" s="6">
        <f t="shared" si="26"/>
        <v>8</v>
      </c>
      <c r="N842" s="6">
        <f t="shared" si="27"/>
        <v>8</v>
      </c>
      <c r="O842" s="7">
        <f t="shared" si="28"/>
        <v>0.5</v>
      </c>
    </row>
    <row r="843" spans="1:15" ht="13.2" x14ac:dyDescent="0.25">
      <c r="A843" s="3">
        <v>17179</v>
      </c>
      <c r="B843" s="4">
        <f t="shared" si="24"/>
        <v>1947</v>
      </c>
      <c r="C843" s="4">
        <f t="shared" si="25"/>
        <v>1940</v>
      </c>
      <c r="D843" s="4" t="s">
        <v>132</v>
      </c>
      <c r="E843" s="5">
        <v>6.805555555555555E-2</v>
      </c>
      <c r="F843" s="6" t="s">
        <v>1481</v>
      </c>
      <c r="G843" s="6" t="str">
        <f t="shared" si="23"/>
        <v>Virginia</v>
      </c>
      <c r="H843" s="6" t="s">
        <v>805</v>
      </c>
      <c r="I843" s="6" t="s">
        <v>845</v>
      </c>
      <c r="J843" s="6">
        <v>19</v>
      </c>
      <c r="K843" s="6">
        <v>18</v>
      </c>
      <c r="L843" s="6">
        <v>0</v>
      </c>
      <c r="M843" s="6">
        <f t="shared" si="26"/>
        <v>18</v>
      </c>
      <c r="N843" s="6">
        <f t="shared" si="27"/>
        <v>1</v>
      </c>
      <c r="O843" s="7">
        <f t="shared" si="28"/>
        <v>5.2631578947368418E-2</v>
      </c>
    </row>
    <row r="844" spans="1:15" ht="13.2" x14ac:dyDescent="0.25">
      <c r="A844" s="3">
        <v>17181</v>
      </c>
      <c r="B844" s="4">
        <f t="shared" si="24"/>
        <v>1947</v>
      </c>
      <c r="C844" s="4">
        <f t="shared" si="25"/>
        <v>1940</v>
      </c>
      <c r="D844" s="4" t="s">
        <v>132</v>
      </c>
      <c r="E844" s="5">
        <v>0.375</v>
      </c>
      <c r="F844" s="6" t="s">
        <v>1482</v>
      </c>
      <c r="G844" s="6" t="str">
        <f t="shared" si="23"/>
        <v>Mexico</v>
      </c>
      <c r="H844" s="6" t="s">
        <v>1483</v>
      </c>
      <c r="I844" s="6" t="s">
        <v>1484</v>
      </c>
      <c r="J844" s="6">
        <v>21</v>
      </c>
      <c r="K844" s="6">
        <v>21</v>
      </c>
      <c r="L844" s="6">
        <v>0</v>
      </c>
      <c r="M844" s="6">
        <f t="shared" si="26"/>
        <v>21</v>
      </c>
      <c r="N844" s="6">
        <f t="shared" si="27"/>
        <v>0</v>
      </c>
      <c r="O844" s="7">
        <f t="shared" si="28"/>
        <v>0</v>
      </c>
    </row>
    <row r="845" spans="1:15" ht="13.2" x14ac:dyDescent="0.25">
      <c r="A845" s="3">
        <v>17192</v>
      </c>
      <c r="B845" s="4">
        <f t="shared" si="24"/>
        <v>1947</v>
      </c>
      <c r="C845" s="4">
        <f t="shared" si="25"/>
        <v>1940</v>
      </c>
      <c r="D845" s="4" t="s">
        <v>132</v>
      </c>
      <c r="E845" s="5" t="s">
        <v>24</v>
      </c>
      <c r="F845" s="6" t="s">
        <v>1485</v>
      </c>
      <c r="G845" s="6" t="str">
        <f t="shared" si="23"/>
        <v>China</v>
      </c>
      <c r="H845" s="6" t="s">
        <v>445</v>
      </c>
      <c r="I845" s="6" t="s">
        <v>845</v>
      </c>
      <c r="J845" s="6">
        <v>19</v>
      </c>
      <c r="K845" s="6">
        <v>19</v>
      </c>
      <c r="L845" s="6">
        <v>0</v>
      </c>
      <c r="M845" s="6">
        <f t="shared" si="26"/>
        <v>19</v>
      </c>
      <c r="N845" s="6">
        <f t="shared" si="27"/>
        <v>0</v>
      </c>
      <c r="O845" s="7">
        <f t="shared" si="28"/>
        <v>0</v>
      </c>
    </row>
    <row r="846" spans="1:15" ht="13.2" x14ac:dyDescent="0.25">
      <c r="A846" s="3">
        <v>17192</v>
      </c>
      <c r="B846" s="4">
        <f t="shared" si="24"/>
        <v>1947</v>
      </c>
      <c r="C846" s="4">
        <f t="shared" si="25"/>
        <v>1940</v>
      </c>
      <c r="D846" s="4" t="s">
        <v>132</v>
      </c>
      <c r="E846" s="5" t="s">
        <v>24</v>
      </c>
      <c r="F846" s="6" t="s">
        <v>1486</v>
      </c>
      <c r="G846" s="6" t="str">
        <f t="shared" si="23"/>
        <v>Surrey, England</v>
      </c>
      <c r="H846" s="6" t="s">
        <v>1487</v>
      </c>
      <c r="I846" s="6" t="s">
        <v>1488</v>
      </c>
      <c r="J846" s="6">
        <v>23</v>
      </c>
      <c r="K846" s="6">
        <v>12</v>
      </c>
      <c r="L846" s="6">
        <v>0</v>
      </c>
      <c r="M846" s="6">
        <f t="shared" si="26"/>
        <v>12</v>
      </c>
      <c r="N846" s="6">
        <f t="shared" si="27"/>
        <v>11</v>
      </c>
      <c r="O846" s="7">
        <f t="shared" si="28"/>
        <v>0.47826086956521741</v>
      </c>
    </row>
    <row r="847" spans="1:15" ht="13.2" x14ac:dyDescent="0.25">
      <c r="A847" s="3">
        <v>17192</v>
      </c>
      <c r="B847" s="4">
        <f t="shared" si="24"/>
        <v>1947</v>
      </c>
      <c r="C847" s="4">
        <f t="shared" si="25"/>
        <v>1940</v>
      </c>
      <c r="D847" s="4" t="s">
        <v>132</v>
      </c>
      <c r="E847" s="5" t="s">
        <v>24</v>
      </c>
      <c r="F847" s="6" t="s">
        <v>1489</v>
      </c>
      <c r="G847" s="6" t="str">
        <f t="shared" si="23"/>
        <v>Hong Kong</v>
      </c>
      <c r="H847" s="6" t="s">
        <v>1490</v>
      </c>
      <c r="I847" s="6" t="s">
        <v>1175</v>
      </c>
      <c r="J847" s="6">
        <v>4</v>
      </c>
      <c r="K847" s="6">
        <v>4</v>
      </c>
      <c r="L847" s="6">
        <v>0</v>
      </c>
      <c r="M847" s="6">
        <f t="shared" si="26"/>
        <v>4</v>
      </c>
      <c r="N847" s="6">
        <f t="shared" si="27"/>
        <v>0</v>
      </c>
      <c r="O847" s="7">
        <f t="shared" si="28"/>
        <v>0</v>
      </c>
    </row>
    <row r="848" spans="1:15" ht="13.2" x14ac:dyDescent="0.25">
      <c r="A848" s="3">
        <v>17193</v>
      </c>
      <c r="B848" s="4">
        <f t="shared" si="24"/>
        <v>1947</v>
      </c>
      <c r="C848" s="4">
        <f t="shared" si="25"/>
        <v>1940</v>
      </c>
      <c r="D848" s="4" t="s">
        <v>132</v>
      </c>
      <c r="E848" s="5">
        <v>0.64583333333333337</v>
      </c>
      <c r="F848" s="6" t="s">
        <v>1491</v>
      </c>
      <c r="G848" s="6" t="str">
        <f t="shared" si="23"/>
        <v>Denmark</v>
      </c>
      <c r="H848" s="6" t="s">
        <v>178</v>
      </c>
      <c r="I848" s="6" t="s">
        <v>1492</v>
      </c>
      <c r="J848" s="6">
        <v>22</v>
      </c>
      <c r="K848" s="6">
        <v>22</v>
      </c>
      <c r="L848" s="6">
        <v>0</v>
      </c>
      <c r="M848" s="6">
        <f t="shared" si="26"/>
        <v>22</v>
      </c>
      <c r="N848" s="6">
        <f t="shared" si="27"/>
        <v>0</v>
      </c>
      <c r="O848" s="7">
        <f t="shared" si="28"/>
        <v>0</v>
      </c>
    </row>
    <row r="849" spans="1:15" ht="13.2" x14ac:dyDescent="0.25">
      <c r="A849" s="3">
        <v>17195</v>
      </c>
      <c r="B849" s="4">
        <f t="shared" si="24"/>
        <v>1947</v>
      </c>
      <c r="C849" s="4">
        <f t="shared" si="25"/>
        <v>1940</v>
      </c>
      <c r="D849" s="4" t="s">
        <v>132</v>
      </c>
      <c r="E849" s="5" t="s">
        <v>24</v>
      </c>
      <c r="F849" s="6" t="s">
        <v>1493</v>
      </c>
      <c r="G849" s="6" t="str">
        <f t="shared" si="23"/>
        <v>China</v>
      </c>
      <c r="H849" s="6" t="s">
        <v>445</v>
      </c>
      <c r="I849" s="6" t="s">
        <v>1378</v>
      </c>
      <c r="J849" s="6">
        <v>26</v>
      </c>
      <c r="K849" s="6">
        <v>25</v>
      </c>
      <c r="L849" s="6">
        <v>0</v>
      </c>
      <c r="M849" s="6">
        <f t="shared" si="26"/>
        <v>25</v>
      </c>
      <c r="N849" s="6">
        <f t="shared" si="27"/>
        <v>1</v>
      </c>
      <c r="O849" s="7">
        <f t="shared" si="28"/>
        <v>3.8461538461538464E-2</v>
      </c>
    </row>
    <row r="850" spans="1:15" ht="13.2" x14ac:dyDescent="0.25">
      <c r="A850" s="3">
        <v>17199</v>
      </c>
      <c r="B850" s="4">
        <f t="shared" si="24"/>
        <v>1947</v>
      </c>
      <c r="C850" s="4">
        <f t="shared" si="25"/>
        <v>1940</v>
      </c>
      <c r="D850" s="4" t="s">
        <v>111</v>
      </c>
      <c r="E850" s="5" t="s">
        <v>24</v>
      </c>
      <c r="F850" s="6" t="s">
        <v>1494</v>
      </c>
      <c r="G850" s="6" t="str">
        <f t="shared" si="23"/>
        <v>Portugal</v>
      </c>
      <c r="H850" s="6" t="s">
        <v>595</v>
      </c>
      <c r="I850" s="6" t="s">
        <v>1495</v>
      </c>
      <c r="J850" s="6">
        <v>16</v>
      </c>
      <c r="K850" s="6">
        <v>15</v>
      </c>
      <c r="L850" s="6">
        <v>0</v>
      </c>
      <c r="M850" s="6">
        <f t="shared" si="26"/>
        <v>15</v>
      </c>
      <c r="N850" s="6">
        <f t="shared" si="27"/>
        <v>1</v>
      </c>
      <c r="O850" s="7">
        <f t="shared" si="28"/>
        <v>6.25E-2</v>
      </c>
    </row>
    <row r="851" spans="1:15" ht="13.2" x14ac:dyDescent="0.25">
      <c r="A851" s="3">
        <v>17203</v>
      </c>
      <c r="B851" s="4">
        <f t="shared" si="24"/>
        <v>1947</v>
      </c>
      <c r="C851" s="4">
        <f t="shared" si="25"/>
        <v>1940</v>
      </c>
      <c r="D851" s="4" t="s">
        <v>111</v>
      </c>
      <c r="E851" s="5" t="s">
        <v>24</v>
      </c>
      <c r="F851" s="6" t="s">
        <v>1496</v>
      </c>
      <c r="G851" s="6" t="str">
        <f t="shared" si="23"/>
        <v>Delaware</v>
      </c>
      <c r="H851" s="6" t="s">
        <v>1497</v>
      </c>
      <c r="I851" s="6" t="s">
        <v>845</v>
      </c>
      <c r="J851" s="6">
        <v>3</v>
      </c>
      <c r="K851" s="6">
        <v>1</v>
      </c>
      <c r="L851" s="6">
        <v>0</v>
      </c>
      <c r="M851" s="6">
        <f t="shared" si="26"/>
        <v>1</v>
      </c>
      <c r="N851" s="6">
        <f t="shared" si="27"/>
        <v>2</v>
      </c>
      <c r="O851" s="7">
        <f t="shared" si="28"/>
        <v>0.66666666666666663</v>
      </c>
    </row>
    <row r="852" spans="1:15" ht="13.2" x14ac:dyDescent="0.25">
      <c r="A852" s="3">
        <v>17204</v>
      </c>
      <c r="B852" s="4">
        <f t="shared" si="24"/>
        <v>1947</v>
      </c>
      <c r="C852" s="4">
        <f t="shared" si="25"/>
        <v>1940</v>
      </c>
      <c r="D852" s="4" t="s">
        <v>111</v>
      </c>
      <c r="E852" s="5" t="s">
        <v>24</v>
      </c>
      <c r="F852" s="6" t="s">
        <v>1498</v>
      </c>
      <c r="G852" s="6" t="str">
        <f t="shared" si="23"/>
        <v>Spain</v>
      </c>
      <c r="H852" s="6" t="s">
        <v>1499</v>
      </c>
      <c r="I852" s="6" t="s">
        <v>1500</v>
      </c>
      <c r="J852" s="6">
        <v>12</v>
      </c>
      <c r="K852" s="6">
        <v>12</v>
      </c>
      <c r="L852" s="6">
        <v>0</v>
      </c>
      <c r="M852" s="6">
        <f t="shared" si="26"/>
        <v>12</v>
      </c>
      <c r="N852" s="6">
        <f t="shared" si="27"/>
        <v>0</v>
      </c>
      <c r="O852" s="7">
        <f t="shared" si="28"/>
        <v>0</v>
      </c>
    </row>
    <row r="853" spans="1:15" ht="13.2" x14ac:dyDescent="0.25">
      <c r="A853" s="3">
        <v>17212</v>
      </c>
      <c r="B853" s="4">
        <f t="shared" si="24"/>
        <v>1947</v>
      </c>
      <c r="C853" s="4">
        <f t="shared" si="25"/>
        <v>1940</v>
      </c>
      <c r="D853" s="4" t="s">
        <v>111</v>
      </c>
      <c r="E853" s="5">
        <v>0.18055555555555555</v>
      </c>
      <c r="F853" s="6" t="s">
        <v>1501</v>
      </c>
      <c r="G853" s="6" t="str">
        <f t="shared" si="23"/>
        <v>Colorado</v>
      </c>
      <c r="H853" s="6" t="s">
        <v>1502</v>
      </c>
      <c r="I853" s="6" t="s">
        <v>1503</v>
      </c>
      <c r="J853" s="6">
        <v>2</v>
      </c>
      <c r="K853" s="6">
        <v>2</v>
      </c>
      <c r="L853" s="6">
        <v>0</v>
      </c>
      <c r="M853" s="6">
        <f t="shared" si="26"/>
        <v>2</v>
      </c>
      <c r="N853" s="6">
        <f t="shared" si="27"/>
        <v>0</v>
      </c>
      <c r="O853" s="7">
        <f t="shared" si="28"/>
        <v>0</v>
      </c>
    </row>
    <row r="854" spans="1:15" ht="13.2" x14ac:dyDescent="0.25">
      <c r="A854" s="3">
        <v>17213</v>
      </c>
      <c r="B854" s="4">
        <f t="shared" si="24"/>
        <v>1947</v>
      </c>
      <c r="C854" s="4">
        <f t="shared" si="25"/>
        <v>1940</v>
      </c>
      <c r="D854" s="4" t="s">
        <v>111</v>
      </c>
      <c r="E854" s="5">
        <v>0.39583333333333331</v>
      </c>
      <c r="F854" s="6" t="s">
        <v>1504</v>
      </c>
      <c r="G854" s="6" t="str">
        <f t="shared" si="23"/>
        <v>Italy</v>
      </c>
      <c r="H854" s="6" t="s">
        <v>1505</v>
      </c>
      <c r="I854" s="6" t="s">
        <v>1506</v>
      </c>
      <c r="J854" s="6">
        <v>16</v>
      </c>
      <c r="K854" s="6">
        <v>16</v>
      </c>
      <c r="L854" s="6">
        <v>0</v>
      </c>
      <c r="M854" s="6">
        <f t="shared" si="26"/>
        <v>16</v>
      </c>
      <c r="N854" s="6">
        <f t="shared" si="27"/>
        <v>0</v>
      </c>
      <c r="O854" s="7">
        <f t="shared" si="28"/>
        <v>0</v>
      </c>
    </row>
    <row r="855" spans="1:15" ht="13.2" x14ac:dyDescent="0.25">
      <c r="A855" s="3">
        <v>17213</v>
      </c>
      <c r="B855" s="4">
        <f t="shared" si="24"/>
        <v>1947</v>
      </c>
      <c r="C855" s="4">
        <f t="shared" si="25"/>
        <v>1940</v>
      </c>
      <c r="D855" s="4" t="s">
        <v>111</v>
      </c>
      <c r="E855" s="5">
        <v>0.51249999999999996</v>
      </c>
      <c r="F855" s="6" t="s">
        <v>1507</v>
      </c>
      <c r="G855" s="6" t="str">
        <f t="shared" si="23"/>
        <v>Colombia</v>
      </c>
      <c r="H855" s="6" t="s">
        <v>1410</v>
      </c>
      <c r="I855" s="6" t="s">
        <v>1426</v>
      </c>
      <c r="J855" s="6">
        <v>53</v>
      </c>
      <c r="K855" s="6">
        <v>53</v>
      </c>
      <c r="L855" s="6">
        <v>0</v>
      </c>
      <c r="M855" s="6">
        <f t="shared" si="26"/>
        <v>53</v>
      </c>
      <c r="N855" s="6">
        <f t="shared" si="27"/>
        <v>0</v>
      </c>
      <c r="O855" s="7">
        <f t="shared" si="28"/>
        <v>0</v>
      </c>
    </row>
    <row r="856" spans="1:15" ht="13.2" x14ac:dyDescent="0.25">
      <c r="A856" s="3">
        <v>17219</v>
      </c>
      <c r="B856" s="4">
        <f t="shared" si="24"/>
        <v>1947</v>
      </c>
      <c r="C856" s="4">
        <f t="shared" si="25"/>
        <v>1940</v>
      </c>
      <c r="D856" s="4" t="s">
        <v>111</v>
      </c>
      <c r="E856" s="5">
        <v>0.66666666666666663</v>
      </c>
      <c r="F856" s="6" t="s">
        <v>1508</v>
      </c>
      <c r="G856" s="6" t="str">
        <f t="shared" si="23"/>
        <v>China</v>
      </c>
      <c r="H856" s="6" t="s">
        <v>1327</v>
      </c>
      <c r="I856" s="6" t="s">
        <v>1085</v>
      </c>
      <c r="J856" s="6">
        <v>21</v>
      </c>
      <c r="K856" s="6">
        <v>21</v>
      </c>
      <c r="L856" s="6">
        <v>0</v>
      </c>
      <c r="M856" s="6">
        <f t="shared" si="26"/>
        <v>21</v>
      </c>
      <c r="N856" s="6">
        <f t="shared" si="27"/>
        <v>0</v>
      </c>
      <c r="O856" s="7">
        <f t="shared" si="28"/>
        <v>0</v>
      </c>
    </row>
    <row r="857" spans="1:15" ht="13.2" x14ac:dyDescent="0.25">
      <c r="A857" s="3">
        <v>17224</v>
      </c>
      <c r="B857" s="4">
        <f t="shared" si="24"/>
        <v>1947</v>
      </c>
      <c r="C857" s="4">
        <f t="shared" si="25"/>
        <v>1940</v>
      </c>
      <c r="D857" s="4" t="s">
        <v>111</v>
      </c>
      <c r="E857" s="5" t="s">
        <v>24</v>
      </c>
      <c r="F857" s="6" t="s">
        <v>1509</v>
      </c>
      <c r="G857" s="6" t="str">
        <f t="shared" si="23"/>
        <v>PacifiOcean</v>
      </c>
      <c r="H857" s="6" t="s">
        <v>1035</v>
      </c>
      <c r="I857" s="6" t="s">
        <v>1295</v>
      </c>
      <c r="J857" s="6">
        <v>12</v>
      </c>
      <c r="K857" s="6">
        <v>12</v>
      </c>
      <c r="L857" s="6">
        <v>0</v>
      </c>
      <c r="M857" s="6">
        <f t="shared" si="26"/>
        <v>12</v>
      </c>
      <c r="N857" s="6">
        <f t="shared" si="27"/>
        <v>0</v>
      </c>
      <c r="O857" s="7">
        <f t="shared" si="28"/>
        <v>0</v>
      </c>
    </row>
    <row r="858" spans="1:15" ht="13.2" x14ac:dyDescent="0.25">
      <c r="A858" s="3">
        <v>17234</v>
      </c>
      <c r="B858" s="4">
        <f t="shared" si="24"/>
        <v>1947</v>
      </c>
      <c r="C858" s="4">
        <f t="shared" si="25"/>
        <v>1940</v>
      </c>
      <c r="D858" s="4" t="s">
        <v>34</v>
      </c>
      <c r="E858" s="5" t="s">
        <v>24</v>
      </c>
      <c r="F858" s="6" t="s">
        <v>1510</v>
      </c>
      <c r="G858" s="6" t="str">
        <f t="shared" si="23"/>
        <v>Colombia</v>
      </c>
      <c r="H858" s="6" t="s">
        <v>1511</v>
      </c>
      <c r="I858" s="6" t="s">
        <v>1119</v>
      </c>
      <c r="J858" s="6">
        <v>9</v>
      </c>
      <c r="K858" s="6">
        <v>9</v>
      </c>
      <c r="L858" s="6">
        <v>0</v>
      </c>
      <c r="M858" s="6">
        <f t="shared" si="26"/>
        <v>9</v>
      </c>
      <c r="N858" s="6">
        <f t="shared" si="27"/>
        <v>0</v>
      </c>
      <c r="O858" s="7">
        <f t="shared" si="28"/>
        <v>0</v>
      </c>
    </row>
    <row r="859" spans="1:15" ht="13.2" x14ac:dyDescent="0.25">
      <c r="A859" s="3">
        <v>17234</v>
      </c>
      <c r="B859" s="4">
        <f t="shared" si="24"/>
        <v>1947</v>
      </c>
      <c r="C859" s="4">
        <f t="shared" si="25"/>
        <v>1940</v>
      </c>
      <c r="D859" s="4" t="s">
        <v>34</v>
      </c>
      <c r="E859" s="5" t="s">
        <v>24</v>
      </c>
      <c r="F859" s="6" t="s">
        <v>1512</v>
      </c>
      <c r="G859" s="6" t="str">
        <f t="shared" si="23"/>
        <v>Italy</v>
      </c>
      <c r="H859" s="6" t="s">
        <v>1035</v>
      </c>
      <c r="I859" s="6" t="s">
        <v>1295</v>
      </c>
      <c r="J859" s="6">
        <v>13</v>
      </c>
      <c r="K859" s="6">
        <v>13</v>
      </c>
      <c r="L859" s="6">
        <v>0</v>
      </c>
      <c r="M859" s="6">
        <f t="shared" si="26"/>
        <v>13</v>
      </c>
      <c r="N859" s="6">
        <f t="shared" si="27"/>
        <v>0</v>
      </c>
      <c r="O859" s="7">
        <f t="shared" si="28"/>
        <v>0</v>
      </c>
    </row>
    <row r="860" spans="1:15" ht="13.2" x14ac:dyDescent="0.25">
      <c r="A860" s="3">
        <v>17240</v>
      </c>
      <c r="B860" s="4">
        <f t="shared" si="24"/>
        <v>1947</v>
      </c>
      <c r="C860" s="4">
        <f t="shared" si="25"/>
        <v>1940</v>
      </c>
      <c r="D860" s="4" t="s">
        <v>34</v>
      </c>
      <c r="E860" s="5">
        <v>0.58333333333333337</v>
      </c>
      <c r="F860" s="6" t="s">
        <v>1513</v>
      </c>
      <c r="G860" s="6" t="str">
        <f t="shared" si="23"/>
        <v>France</v>
      </c>
      <c r="H860" s="6" t="s">
        <v>595</v>
      </c>
      <c r="I860" s="6" t="s">
        <v>1444</v>
      </c>
      <c r="J860" s="6">
        <v>23</v>
      </c>
      <c r="K860" s="6">
        <v>23</v>
      </c>
      <c r="L860" s="6">
        <v>0</v>
      </c>
      <c r="M860" s="6">
        <f t="shared" si="26"/>
        <v>23</v>
      </c>
      <c r="N860" s="6">
        <f t="shared" si="27"/>
        <v>0</v>
      </c>
      <c r="O860" s="7">
        <f t="shared" si="28"/>
        <v>0</v>
      </c>
    </row>
    <row r="861" spans="1:15" ht="13.2" x14ac:dyDescent="0.25">
      <c r="A861" s="3">
        <v>17243</v>
      </c>
      <c r="B861" s="4">
        <f t="shared" si="24"/>
        <v>1947</v>
      </c>
      <c r="C861" s="4">
        <f t="shared" si="25"/>
        <v>1940</v>
      </c>
      <c r="D861" s="4" t="s">
        <v>34</v>
      </c>
      <c r="E861" s="5">
        <v>0.33680555555555558</v>
      </c>
      <c r="F861" s="6" t="s">
        <v>1514</v>
      </c>
      <c r="G861" s="6" t="str">
        <f t="shared" si="23"/>
        <v>Colombia</v>
      </c>
      <c r="H861" s="6" t="s">
        <v>728</v>
      </c>
      <c r="I861" s="6" t="s">
        <v>1027</v>
      </c>
      <c r="J861" s="6">
        <v>8</v>
      </c>
      <c r="K861" s="6">
        <v>8</v>
      </c>
      <c r="L861" s="6">
        <v>0</v>
      </c>
      <c r="M861" s="6">
        <f t="shared" si="26"/>
        <v>8</v>
      </c>
      <c r="N861" s="6">
        <f t="shared" si="27"/>
        <v>0</v>
      </c>
      <c r="O861" s="7">
        <f t="shared" si="28"/>
        <v>0</v>
      </c>
    </row>
    <row r="862" spans="1:15" ht="13.2" x14ac:dyDescent="0.25">
      <c r="A862" s="3">
        <v>17244</v>
      </c>
      <c r="B862" s="4">
        <f t="shared" si="24"/>
        <v>1947</v>
      </c>
      <c r="C862" s="4">
        <f t="shared" si="25"/>
        <v>1940</v>
      </c>
      <c r="D862" s="4" t="s">
        <v>34</v>
      </c>
      <c r="E862" s="5" t="s">
        <v>24</v>
      </c>
      <c r="F862" s="6" t="s">
        <v>1515</v>
      </c>
      <c r="G862" s="6" t="str">
        <f t="shared" si="23"/>
        <v>Sri Lanka</v>
      </c>
      <c r="H862" s="6" t="s">
        <v>1035</v>
      </c>
      <c r="I862" s="6" t="s">
        <v>1516</v>
      </c>
      <c r="J862" s="6">
        <v>15</v>
      </c>
      <c r="K862" s="6">
        <v>11</v>
      </c>
      <c r="L862" s="6">
        <v>0</v>
      </c>
      <c r="M862" s="6">
        <f t="shared" si="26"/>
        <v>11</v>
      </c>
      <c r="N862" s="6">
        <f t="shared" si="27"/>
        <v>4</v>
      </c>
      <c r="O862" s="7">
        <f t="shared" si="28"/>
        <v>0.26666666666666666</v>
      </c>
    </row>
    <row r="863" spans="1:15" ht="13.2" x14ac:dyDescent="0.25">
      <c r="A863" s="3">
        <v>17265</v>
      </c>
      <c r="B863" s="4">
        <f t="shared" si="24"/>
        <v>1947</v>
      </c>
      <c r="C863" s="4">
        <f t="shared" si="25"/>
        <v>1940</v>
      </c>
      <c r="D863" s="4" t="s">
        <v>65</v>
      </c>
      <c r="E863" s="5" t="s">
        <v>24</v>
      </c>
      <c r="F863" s="6" t="s">
        <v>1517</v>
      </c>
      <c r="G863" s="6" t="str">
        <f t="shared" si="23"/>
        <v>Venezuela</v>
      </c>
      <c r="H863" s="6" t="s">
        <v>1518</v>
      </c>
      <c r="I863" s="6" t="s">
        <v>1175</v>
      </c>
      <c r="J863" s="6">
        <v>27</v>
      </c>
      <c r="K863" s="6">
        <v>27</v>
      </c>
      <c r="L863" s="6">
        <v>0</v>
      </c>
      <c r="M863" s="6">
        <f t="shared" si="26"/>
        <v>27</v>
      </c>
      <c r="N863" s="6">
        <f t="shared" si="27"/>
        <v>0</v>
      </c>
      <c r="O863" s="7">
        <f t="shared" si="28"/>
        <v>0</v>
      </c>
    </row>
    <row r="864" spans="1:15" ht="13.2" x14ac:dyDescent="0.25">
      <c r="A864" s="3">
        <v>17270</v>
      </c>
      <c r="B864" s="4">
        <f t="shared" si="24"/>
        <v>1947</v>
      </c>
      <c r="C864" s="4">
        <f t="shared" si="25"/>
        <v>1940</v>
      </c>
      <c r="D864" s="4" t="s">
        <v>65</v>
      </c>
      <c r="E864" s="5" t="s">
        <v>24</v>
      </c>
      <c r="F864" s="6" t="s">
        <v>1519</v>
      </c>
      <c r="G864" s="6" t="str">
        <f t="shared" si="23"/>
        <v>Senegal</v>
      </c>
      <c r="H864" s="6" t="s">
        <v>1402</v>
      </c>
      <c r="I864" s="6" t="s">
        <v>1403</v>
      </c>
      <c r="J864" s="6">
        <v>15</v>
      </c>
      <c r="K864" s="6">
        <v>6</v>
      </c>
      <c r="L864" s="6">
        <v>0</v>
      </c>
      <c r="M864" s="6">
        <f t="shared" si="26"/>
        <v>6</v>
      </c>
      <c r="N864" s="6">
        <f t="shared" si="27"/>
        <v>9</v>
      </c>
      <c r="O864" s="7">
        <f t="shared" si="28"/>
        <v>0.6</v>
      </c>
    </row>
    <row r="865" spans="1:15" ht="13.2" x14ac:dyDescent="0.25">
      <c r="A865" s="3">
        <v>17279</v>
      </c>
      <c r="B865" s="4">
        <f t="shared" si="24"/>
        <v>1947</v>
      </c>
      <c r="C865" s="4">
        <f t="shared" si="25"/>
        <v>1940</v>
      </c>
      <c r="D865" s="4" t="s">
        <v>65</v>
      </c>
      <c r="E865" s="5">
        <v>0.44444444444444442</v>
      </c>
      <c r="F865" s="6" t="s">
        <v>1151</v>
      </c>
      <c r="G865" s="6" t="str">
        <f t="shared" si="23"/>
        <v>Georgia</v>
      </c>
      <c r="H865" s="6" t="s">
        <v>710</v>
      </c>
      <c r="I865" s="6" t="s">
        <v>1520</v>
      </c>
      <c r="J865" s="6">
        <v>10</v>
      </c>
      <c r="K865" s="6">
        <v>10</v>
      </c>
      <c r="L865" s="6">
        <v>0</v>
      </c>
      <c r="M865" s="6">
        <f t="shared" si="26"/>
        <v>10</v>
      </c>
      <c r="N865" s="6">
        <f t="shared" si="27"/>
        <v>0</v>
      </c>
      <c r="O865" s="7">
        <f t="shared" si="28"/>
        <v>0</v>
      </c>
    </row>
    <row r="866" spans="1:15" ht="13.2" x14ac:dyDescent="0.25">
      <c r="A866" s="3">
        <v>17953</v>
      </c>
      <c r="B866" s="4">
        <f t="shared" si="24"/>
        <v>1949</v>
      </c>
      <c r="C866" s="4">
        <f t="shared" si="25"/>
        <v>1940</v>
      </c>
      <c r="D866" s="4" t="s">
        <v>111</v>
      </c>
      <c r="E866" s="5">
        <v>0.33333333333333331</v>
      </c>
      <c r="F866" s="6" t="s">
        <v>1521</v>
      </c>
      <c r="G866" s="6" t="str">
        <f t="shared" si="23"/>
        <v>Peru</v>
      </c>
      <c r="H866" s="6" t="s">
        <v>1522</v>
      </c>
      <c r="I866" s="6" t="s">
        <v>1085</v>
      </c>
      <c r="J866" s="6">
        <v>26</v>
      </c>
      <c r="K866" s="6">
        <v>22</v>
      </c>
      <c r="L866" s="6">
        <v>0</v>
      </c>
      <c r="M866" s="6">
        <f t="shared" si="26"/>
        <v>22</v>
      </c>
      <c r="N866" s="6">
        <f t="shared" si="27"/>
        <v>4</v>
      </c>
      <c r="O866" s="7">
        <f t="shared" si="28"/>
        <v>0.15384615384615385</v>
      </c>
    </row>
    <row r="867" spans="1:15" ht="13.2" x14ac:dyDescent="0.25">
      <c r="A867" s="3">
        <v>17285</v>
      </c>
      <c r="B867" s="4">
        <f t="shared" si="24"/>
        <v>1947</v>
      </c>
      <c r="C867" s="4">
        <f t="shared" si="25"/>
        <v>1940</v>
      </c>
      <c r="D867" s="4" t="s">
        <v>65</v>
      </c>
      <c r="E867" s="5">
        <v>0.96736111111111112</v>
      </c>
      <c r="F867" s="6" t="s">
        <v>1523</v>
      </c>
      <c r="G867" s="6" t="str">
        <f t="shared" si="23"/>
        <v>British Columbia, Canada</v>
      </c>
      <c r="H867" s="6" t="s">
        <v>938</v>
      </c>
      <c r="I867" s="6" t="s">
        <v>1236</v>
      </c>
      <c r="J867" s="6">
        <v>15</v>
      </c>
      <c r="K867" s="6">
        <v>15</v>
      </c>
      <c r="L867" s="6">
        <v>0</v>
      </c>
      <c r="M867" s="6">
        <f t="shared" si="26"/>
        <v>15</v>
      </c>
      <c r="N867" s="6">
        <f t="shared" si="27"/>
        <v>0</v>
      </c>
      <c r="O867" s="7">
        <f t="shared" si="28"/>
        <v>0</v>
      </c>
    </row>
    <row r="868" spans="1:15" ht="13.2" x14ac:dyDescent="0.25">
      <c r="A868" s="3">
        <v>17298</v>
      </c>
      <c r="B868" s="4">
        <f t="shared" si="24"/>
        <v>1947</v>
      </c>
      <c r="C868" s="4">
        <f t="shared" si="25"/>
        <v>1940</v>
      </c>
      <c r="D868" s="4" t="s">
        <v>55</v>
      </c>
      <c r="E868" s="5">
        <v>0.40208333333333335</v>
      </c>
      <c r="F868" s="6" t="s">
        <v>1524</v>
      </c>
      <c r="G868" s="6" t="str">
        <f t="shared" si="23"/>
        <v>New Jersey</v>
      </c>
      <c r="H868" s="6" t="s">
        <v>459</v>
      </c>
      <c r="I868" s="6" t="s">
        <v>1375</v>
      </c>
      <c r="J868" s="6">
        <v>4</v>
      </c>
      <c r="K868" s="6">
        <v>4</v>
      </c>
      <c r="L868" s="6">
        <v>0</v>
      </c>
      <c r="M868" s="6">
        <f t="shared" si="26"/>
        <v>4</v>
      </c>
      <c r="N868" s="6">
        <f t="shared" si="27"/>
        <v>0</v>
      </c>
      <c r="O868" s="7">
        <f t="shared" si="28"/>
        <v>0</v>
      </c>
    </row>
    <row r="869" spans="1:15" ht="13.2" x14ac:dyDescent="0.25">
      <c r="A869" s="3">
        <v>17316</v>
      </c>
      <c r="B869" s="4">
        <f t="shared" si="24"/>
        <v>1947</v>
      </c>
      <c r="C869" s="4">
        <f t="shared" si="25"/>
        <v>1940</v>
      </c>
      <c r="D869" s="4" t="s">
        <v>55</v>
      </c>
      <c r="E869" s="5" t="s">
        <v>24</v>
      </c>
      <c r="F869" s="6" t="s">
        <v>1525</v>
      </c>
      <c r="G869" s="6" t="str">
        <f t="shared" si="23"/>
        <v>Iceland</v>
      </c>
      <c r="H869" s="6" t="s">
        <v>1526</v>
      </c>
      <c r="I869" s="6" t="s">
        <v>845</v>
      </c>
      <c r="J869" s="6">
        <v>25</v>
      </c>
      <c r="K869" s="6">
        <v>25</v>
      </c>
      <c r="L869" s="6">
        <v>0</v>
      </c>
      <c r="M869" s="6">
        <f t="shared" si="26"/>
        <v>25</v>
      </c>
      <c r="N869" s="6">
        <f t="shared" si="27"/>
        <v>0</v>
      </c>
      <c r="O869" s="7">
        <f t="shared" si="28"/>
        <v>0</v>
      </c>
    </row>
    <row r="870" spans="1:15" ht="13.2" x14ac:dyDescent="0.25">
      <c r="A870" s="3">
        <v>17316</v>
      </c>
      <c r="B870" s="4">
        <f t="shared" si="24"/>
        <v>1947</v>
      </c>
      <c r="C870" s="4">
        <f t="shared" si="25"/>
        <v>1940</v>
      </c>
      <c r="D870" s="4" t="s">
        <v>55</v>
      </c>
      <c r="E870" s="5">
        <v>0.94791666666666663</v>
      </c>
      <c r="F870" s="6" t="s">
        <v>1527</v>
      </c>
      <c r="G870" s="6" t="str">
        <f t="shared" si="23"/>
        <v>Japan</v>
      </c>
      <c r="H870" s="6" t="s">
        <v>1072</v>
      </c>
      <c r="I870" s="6" t="s">
        <v>1368</v>
      </c>
      <c r="J870" s="6">
        <v>40</v>
      </c>
      <c r="K870" s="6">
        <v>40</v>
      </c>
      <c r="L870" s="6">
        <v>0</v>
      </c>
      <c r="M870" s="6">
        <f t="shared" si="26"/>
        <v>40</v>
      </c>
      <c r="N870" s="6">
        <f t="shared" si="27"/>
        <v>0</v>
      </c>
      <c r="O870" s="7">
        <f t="shared" si="28"/>
        <v>0</v>
      </c>
    </row>
    <row r="871" spans="1:15" ht="13.2" x14ac:dyDescent="0.25">
      <c r="A871" s="3">
        <v>17316</v>
      </c>
      <c r="B871" s="4">
        <f t="shared" si="24"/>
        <v>1947</v>
      </c>
      <c r="C871" s="4">
        <f t="shared" si="25"/>
        <v>1940</v>
      </c>
      <c r="D871" s="4" t="s">
        <v>55</v>
      </c>
      <c r="E871" s="5">
        <v>0.79513888888888884</v>
      </c>
      <c r="F871" s="6" t="s">
        <v>1528</v>
      </c>
      <c r="G871" s="6" t="str">
        <f t="shared" si="23"/>
        <v>Queens, New York</v>
      </c>
      <c r="H871" s="6" t="s">
        <v>592</v>
      </c>
      <c r="I871" s="6" t="s">
        <v>1529</v>
      </c>
      <c r="J871" s="6">
        <v>48</v>
      </c>
      <c r="K871" s="6">
        <v>43</v>
      </c>
      <c r="L871" s="6">
        <v>0</v>
      </c>
      <c r="M871" s="6">
        <f t="shared" si="26"/>
        <v>43</v>
      </c>
      <c r="N871" s="6">
        <f t="shared" si="27"/>
        <v>5</v>
      </c>
      <c r="O871" s="7">
        <f t="shared" si="28"/>
        <v>0.10416666666666667</v>
      </c>
    </row>
    <row r="872" spans="1:15" ht="13.2" x14ac:dyDescent="0.25">
      <c r="A872" s="3">
        <v>17317</v>
      </c>
      <c r="B872" s="4">
        <f t="shared" si="24"/>
        <v>1947</v>
      </c>
      <c r="C872" s="4">
        <f t="shared" si="25"/>
        <v>1940</v>
      </c>
      <c r="D872" s="4" t="s">
        <v>55</v>
      </c>
      <c r="E872" s="5">
        <v>0.7368055555555556</v>
      </c>
      <c r="F872" s="6" t="s">
        <v>1530</v>
      </c>
      <c r="G872" s="6" t="str">
        <f t="shared" si="23"/>
        <v>Maryland</v>
      </c>
      <c r="H872" s="6" t="s">
        <v>805</v>
      </c>
      <c r="I872" s="6" t="s">
        <v>1500</v>
      </c>
      <c r="J872" s="6">
        <v>53</v>
      </c>
      <c r="K872" s="6">
        <v>53</v>
      </c>
      <c r="L872" s="6">
        <v>0</v>
      </c>
      <c r="M872" s="6">
        <f t="shared" si="26"/>
        <v>53</v>
      </c>
      <c r="N872" s="6">
        <f t="shared" si="27"/>
        <v>0</v>
      </c>
      <c r="O872" s="7">
        <f t="shared" si="28"/>
        <v>0</v>
      </c>
    </row>
    <row r="873" spans="1:15" ht="13.2" x14ac:dyDescent="0.25">
      <c r="A873" s="3">
        <v>17322</v>
      </c>
      <c r="B873" s="4">
        <f t="shared" si="24"/>
        <v>1947</v>
      </c>
      <c r="C873" s="4">
        <f t="shared" si="25"/>
        <v>1940</v>
      </c>
      <c r="D873" s="4" t="s">
        <v>58</v>
      </c>
      <c r="E873" s="5">
        <v>0.95833333333333337</v>
      </c>
      <c r="F873" s="6" t="s">
        <v>1531</v>
      </c>
      <c r="G873" s="6" t="str">
        <f t="shared" si="23"/>
        <v>France</v>
      </c>
      <c r="H873" s="6" t="s">
        <v>595</v>
      </c>
      <c r="I873" s="6" t="s">
        <v>1532</v>
      </c>
      <c r="J873" s="6">
        <v>2</v>
      </c>
      <c r="K873" s="6">
        <v>2</v>
      </c>
      <c r="L873" s="6">
        <v>0</v>
      </c>
      <c r="M873" s="6">
        <f t="shared" si="26"/>
        <v>2</v>
      </c>
      <c r="N873" s="6">
        <f t="shared" si="27"/>
        <v>0</v>
      </c>
      <c r="O873" s="7">
        <f t="shared" si="28"/>
        <v>0</v>
      </c>
    </row>
    <row r="874" spans="1:15" ht="13.2" x14ac:dyDescent="0.25">
      <c r="A874" s="3">
        <v>17329</v>
      </c>
      <c r="B874" s="4">
        <f t="shared" si="24"/>
        <v>1947</v>
      </c>
      <c r="C874" s="4">
        <f t="shared" si="25"/>
        <v>1940</v>
      </c>
      <c r="D874" s="4" t="s">
        <v>58</v>
      </c>
      <c r="E874" s="5" t="s">
        <v>24</v>
      </c>
      <c r="F874" s="6" t="s">
        <v>1533</v>
      </c>
      <c r="G874" s="6" t="str">
        <f t="shared" si="23"/>
        <v>Argentina</v>
      </c>
      <c r="H874" s="6" t="s">
        <v>1534</v>
      </c>
      <c r="I874" s="6" t="s">
        <v>1254</v>
      </c>
      <c r="J874" s="6">
        <v>18</v>
      </c>
      <c r="K874" s="6">
        <v>5</v>
      </c>
      <c r="L874" s="6">
        <v>0</v>
      </c>
      <c r="M874" s="6">
        <f t="shared" si="26"/>
        <v>5</v>
      </c>
      <c r="N874" s="6">
        <f t="shared" si="27"/>
        <v>13</v>
      </c>
      <c r="O874" s="7">
        <f t="shared" si="28"/>
        <v>0.72222222222222221</v>
      </c>
    </row>
    <row r="875" spans="1:15" ht="13.2" x14ac:dyDescent="0.25">
      <c r="A875" s="3">
        <v>17331</v>
      </c>
      <c r="B875" s="4">
        <f t="shared" si="24"/>
        <v>1947</v>
      </c>
      <c r="C875" s="4">
        <f t="shared" si="25"/>
        <v>1940</v>
      </c>
      <c r="D875" s="4" t="s">
        <v>58</v>
      </c>
      <c r="E875" s="5">
        <v>0.76111111111111107</v>
      </c>
      <c r="F875" s="6" t="s">
        <v>1535</v>
      </c>
      <c r="G875" s="6" t="str">
        <f t="shared" si="23"/>
        <v>Virginia</v>
      </c>
      <c r="H875" s="6" t="s">
        <v>1006</v>
      </c>
      <c r="I875" s="6" t="s">
        <v>1536</v>
      </c>
      <c r="J875" s="6">
        <v>50</v>
      </c>
      <c r="K875" s="6">
        <v>50</v>
      </c>
      <c r="L875" s="6">
        <v>0</v>
      </c>
      <c r="M875" s="6">
        <f t="shared" si="26"/>
        <v>50</v>
      </c>
      <c r="N875" s="6">
        <f t="shared" si="27"/>
        <v>0</v>
      </c>
      <c r="O875" s="7">
        <f t="shared" si="28"/>
        <v>0</v>
      </c>
    </row>
    <row r="876" spans="1:15" ht="13.2" x14ac:dyDescent="0.25">
      <c r="A876" s="3">
        <v>17337</v>
      </c>
      <c r="B876" s="4">
        <f t="shared" si="24"/>
        <v>1947</v>
      </c>
      <c r="C876" s="4">
        <f t="shared" si="25"/>
        <v>1940</v>
      </c>
      <c r="D876" s="4" t="s">
        <v>58</v>
      </c>
      <c r="E876" s="5">
        <v>0.98611111111111116</v>
      </c>
      <c r="F876" s="6" t="s">
        <v>1537</v>
      </c>
      <c r="G876" s="6" t="str">
        <f t="shared" si="23"/>
        <v>Syria</v>
      </c>
      <c r="H876" s="6" t="s">
        <v>859</v>
      </c>
      <c r="I876" s="6" t="s">
        <v>1538</v>
      </c>
      <c r="J876" s="6">
        <v>36</v>
      </c>
      <c r="K876" s="6">
        <v>14</v>
      </c>
      <c r="L876" s="6">
        <v>0</v>
      </c>
      <c r="M876" s="6">
        <f t="shared" si="26"/>
        <v>14</v>
      </c>
      <c r="N876" s="6">
        <f t="shared" si="27"/>
        <v>22</v>
      </c>
      <c r="O876" s="7">
        <f t="shared" si="28"/>
        <v>0.61111111111111116</v>
      </c>
    </row>
    <row r="877" spans="1:15" ht="13.2" x14ac:dyDescent="0.25">
      <c r="A877" s="3">
        <v>17349</v>
      </c>
      <c r="B877" s="4">
        <f t="shared" si="24"/>
        <v>1947</v>
      </c>
      <c r="C877" s="4">
        <f t="shared" si="25"/>
        <v>1940</v>
      </c>
      <c r="D877" s="4" t="s">
        <v>19</v>
      </c>
      <c r="E877" s="5" t="s">
        <v>24</v>
      </c>
      <c r="F877" s="6" t="s">
        <v>1539</v>
      </c>
      <c r="G877" s="6" t="str">
        <f t="shared" si="23"/>
        <v>French Cameroons</v>
      </c>
      <c r="H877" s="6" t="s">
        <v>595</v>
      </c>
      <c r="I877" s="6" t="s">
        <v>671</v>
      </c>
      <c r="J877" s="6">
        <v>13</v>
      </c>
      <c r="K877" s="6">
        <v>13</v>
      </c>
      <c r="L877" s="6">
        <v>0</v>
      </c>
      <c r="M877" s="6">
        <f t="shared" si="26"/>
        <v>13</v>
      </c>
      <c r="N877" s="6">
        <f t="shared" si="27"/>
        <v>0</v>
      </c>
      <c r="O877" s="7">
        <f t="shared" si="28"/>
        <v>0</v>
      </c>
    </row>
    <row r="878" spans="1:15" ht="13.2" x14ac:dyDescent="0.25">
      <c r="A878" s="3">
        <v>17361</v>
      </c>
      <c r="B878" s="4">
        <f t="shared" si="24"/>
        <v>1947</v>
      </c>
      <c r="C878" s="4">
        <f t="shared" si="25"/>
        <v>1940</v>
      </c>
      <c r="D878" s="4" t="s">
        <v>19</v>
      </c>
      <c r="E878" s="5">
        <v>0.1875</v>
      </c>
      <c r="F878" s="6" t="s">
        <v>1540</v>
      </c>
      <c r="G878" s="6" t="str">
        <f t="shared" si="23"/>
        <v>Florida</v>
      </c>
      <c r="H878" s="6" t="s">
        <v>1541</v>
      </c>
      <c r="I878" s="6" t="s">
        <v>845</v>
      </c>
      <c r="J878" s="6">
        <v>36</v>
      </c>
      <c r="K878" s="6">
        <v>14</v>
      </c>
      <c r="L878" s="6">
        <v>0</v>
      </c>
      <c r="M878" s="6">
        <f t="shared" si="26"/>
        <v>14</v>
      </c>
      <c r="N878" s="6">
        <f t="shared" si="27"/>
        <v>22</v>
      </c>
      <c r="O878" s="7">
        <f t="shared" si="28"/>
        <v>0.61111111111111116</v>
      </c>
    </row>
    <row r="879" spans="1:15" ht="13.2" x14ac:dyDescent="0.25">
      <c r="A879" s="3">
        <v>17363</v>
      </c>
      <c r="B879" s="4">
        <f t="shared" si="24"/>
        <v>1947</v>
      </c>
      <c r="C879" s="4">
        <f t="shared" si="25"/>
        <v>1940</v>
      </c>
      <c r="D879" s="4" t="s">
        <v>19</v>
      </c>
      <c r="E879" s="5" t="s">
        <v>24</v>
      </c>
      <c r="F879" s="6" t="s">
        <v>1542</v>
      </c>
      <c r="G879" s="6" t="str">
        <f t="shared" si="23"/>
        <v>France</v>
      </c>
      <c r="H879" s="6" t="s">
        <v>1543</v>
      </c>
      <c r="I879" s="6" t="s">
        <v>1371</v>
      </c>
      <c r="J879" s="6">
        <v>19</v>
      </c>
      <c r="K879" s="6">
        <v>1</v>
      </c>
      <c r="L879" s="6">
        <v>0</v>
      </c>
      <c r="M879" s="6">
        <f t="shared" si="26"/>
        <v>1</v>
      </c>
      <c r="N879" s="6">
        <f t="shared" si="27"/>
        <v>18</v>
      </c>
      <c r="O879" s="7">
        <f t="shared" si="28"/>
        <v>0.94736842105263153</v>
      </c>
    </row>
    <row r="880" spans="1:15" ht="13.2" x14ac:dyDescent="0.25">
      <c r="A880" s="3">
        <v>17364</v>
      </c>
      <c r="B880" s="4">
        <f t="shared" si="24"/>
        <v>1947</v>
      </c>
      <c r="C880" s="4">
        <f t="shared" si="25"/>
        <v>1940</v>
      </c>
      <c r="D880" s="4" t="s">
        <v>19</v>
      </c>
      <c r="E880" s="5" t="s">
        <v>24</v>
      </c>
      <c r="F880" s="6" t="s">
        <v>1544</v>
      </c>
      <c r="G880" s="6" t="str">
        <f t="shared" si="23"/>
        <v>Iran</v>
      </c>
      <c r="H880" s="6" t="s">
        <v>994</v>
      </c>
      <c r="I880" s="6" t="s">
        <v>1545</v>
      </c>
      <c r="J880" s="6">
        <v>6</v>
      </c>
      <c r="K880" s="6">
        <v>6</v>
      </c>
      <c r="L880" s="6">
        <v>0</v>
      </c>
      <c r="M880" s="6">
        <f t="shared" si="26"/>
        <v>6</v>
      </c>
      <c r="N880" s="6">
        <f t="shared" si="27"/>
        <v>0</v>
      </c>
      <c r="O880" s="7">
        <f t="shared" si="28"/>
        <v>0</v>
      </c>
    </row>
    <row r="881" spans="1:15" ht="13.2" x14ac:dyDescent="0.25">
      <c r="A881" s="3">
        <v>17373</v>
      </c>
      <c r="B881" s="4">
        <f t="shared" si="24"/>
        <v>1947</v>
      </c>
      <c r="C881" s="4">
        <f t="shared" si="25"/>
        <v>1940</v>
      </c>
      <c r="D881" s="4" t="s">
        <v>19</v>
      </c>
      <c r="E881" s="5" t="s">
        <v>24</v>
      </c>
      <c r="F881" s="6" t="s">
        <v>1546</v>
      </c>
      <c r="G881" s="6" t="str">
        <f t="shared" si="23"/>
        <v>Argentina</v>
      </c>
      <c r="H881" s="6" t="s">
        <v>1534</v>
      </c>
      <c r="I881" s="6" t="s">
        <v>1403</v>
      </c>
      <c r="J881" s="6">
        <v>6</v>
      </c>
      <c r="K881" s="6">
        <v>2</v>
      </c>
      <c r="L881" s="6">
        <v>2</v>
      </c>
      <c r="M881" s="6">
        <f t="shared" si="26"/>
        <v>4</v>
      </c>
      <c r="N881" s="6">
        <f t="shared" si="27"/>
        <v>4</v>
      </c>
      <c r="O881" s="7">
        <f t="shared" si="28"/>
        <v>0.66666666666666663</v>
      </c>
    </row>
    <row r="882" spans="1:15" ht="13.2" x14ac:dyDescent="0.25">
      <c r="A882" s="3">
        <v>17379</v>
      </c>
      <c r="B882" s="4">
        <f t="shared" si="24"/>
        <v>1947</v>
      </c>
      <c r="C882" s="4">
        <f t="shared" si="25"/>
        <v>1940</v>
      </c>
      <c r="D882" s="4" t="s">
        <v>19</v>
      </c>
      <c r="E882" s="5" t="s">
        <v>24</v>
      </c>
      <c r="F882" s="6" t="s">
        <v>1547</v>
      </c>
      <c r="G882" s="6" t="str">
        <f t="shared" si="23"/>
        <v>China</v>
      </c>
      <c r="H882" s="6" t="s">
        <v>1327</v>
      </c>
      <c r="I882" s="6" t="s">
        <v>1085</v>
      </c>
      <c r="J882" s="6">
        <v>26</v>
      </c>
      <c r="K882" s="6">
        <v>26</v>
      </c>
      <c r="L882" s="6">
        <v>0</v>
      </c>
      <c r="M882" s="6">
        <f t="shared" si="26"/>
        <v>26</v>
      </c>
      <c r="N882" s="6">
        <f t="shared" si="27"/>
        <v>0</v>
      </c>
      <c r="O882" s="7">
        <f t="shared" si="28"/>
        <v>0</v>
      </c>
    </row>
    <row r="883" spans="1:15" ht="13.2" x14ac:dyDescent="0.25">
      <c r="A883" s="3">
        <v>17381</v>
      </c>
      <c r="B883" s="4">
        <f t="shared" si="24"/>
        <v>1947</v>
      </c>
      <c r="C883" s="4">
        <f t="shared" si="25"/>
        <v>1940</v>
      </c>
      <c r="D883" s="4" t="s">
        <v>23</v>
      </c>
      <c r="E883" s="5">
        <v>0.73611111111111116</v>
      </c>
      <c r="F883" s="6" t="s">
        <v>1548</v>
      </c>
      <c r="G883" s="6" t="str">
        <f t="shared" si="23"/>
        <v>Argentina</v>
      </c>
      <c r="H883" s="6" t="s">
        <v>1402</v>
      </c>
      <c r="I883" s="6" t="s">
        <v>1549</v>
      </c>
      <c r="J883" s="6">
        <v>11</v>
      </c>
      <c r="K883" s="6">
        <v>11</v>
      </c>
      <c r="L883" s="6">
        <v>0</v>
      </c>
      <c r="M883" s="6">
        <f t="shared" si="26"/>
        <v>11</v>
      </c>
      <c r="N883" s="6">
        <f t="shared" si="27"/>
        <v>0</v>
      </c>
      <c r="O883" s="7">
        <f t="shared" si="28"/>
        <v>0</v>
      </c>
    </row>
    <row r="884" spans="1:15" ht="13.2" x14ac:dyDescent="0.25">
      <c r="A884" s="3">
        <v>17385</v>
      </c>
      <c r="B884" s="4">
        <f t="shared" si="24"/>
        <v>1947</v>
      </c>
      <c r="C884" s="4">
        <f t="shared" si="25"/>
        <v>1940</v>
      </c>
      <c r="D884" s="4" t="s">
        <v>23</v>
      </c>
      <c r="E884" s="5" t="s">
        <v>24</v>
      </c>
      <c r="F884" s="6" t="s">
        <v>1441</v>
      </c>
      <c r="G884" s="6" t="str">
        <f t="shared" si="23"/>
        <v>North PacifiOcean</v>
      </c>
      <c r="H884" s="6" t="s">
        <v>21</v>
      </c>
      <c r="I884" s="6" t="s">
        <v>1550</v>
      </c>
      <c r="J884" s="6">
        <v>20</v>
      </c>
      <c r="K884" s="6">
        <v>20</v>
      </c>
      <c r="L884" s="6">
        <v>0</v>
      </c>
      <c r="M884" s="6">
        <f t="shared" si="26"/>
        <v>20</v>
      </c>
      <c r="N884" s="6">
        <f t="shared" si="27"/>
        <v>0</v>
      </c>
      <c r="O884" s="7">
        <f t="shared" si="28"/>
        <v>0</v>
      </c>
    </row>
    <row r="885" spans="1:15" ht="13.2" x14ac:dyDescent="0.25">
      <c r="A885" s="3">
        <v>17387</v>
      </c>
      <c r="B885" s="4">
        <f t="shared" si="24"/>
        <v>1947</v>
      </c>
      <c r="C885" s="4">
        <f t="shared" si="25"/>
        <v>1940</v>
      </c>
      <c r="D885" s="4" t="s">
        <v>23</v>
      </c>
      <c r="E885" s="5">
        <v>0.78402777777777777</v>
      </c>
      <c r="F885" s="6" t="s">
        <v>215</v>
      </c>
      <c r="G885" s="6" t="str">
        <f t="shared" si="23"/>
        <v>New York</v>
      </c>
      <c r="H885" s="6" t="s">
        <v>665</v>
      </c>
      <c r="I885" s="6" t="s">
        <v>1495</v>
      </c>
      <c r="J885" s="6">
        <v>5</v>
      </c>
      <c r="K885" s="6">
        <v>3</v>
      </c>
      <c r="L885" s="6">
        <v>0</v>
      </c>
      <c r="M885" s="6">
        <f t="shared" si="26"/>
        <v>3</v>
      </c>
      <c r="N885" s="6">
        <f t="shared" si="27"/>
        <v>2</v>
      </c>
      <c r="O885" s="7">
        <f t="shared" si="28"/>
        <v>0.4</v>
      </c>
    </row>
    <row r="886" spans="1:15" ht="13.2" x14ac:dyDescent="0.25">
      <c r="A886" s="3">
        <v>17388</v>
      </c>
      <c r="B886" s="4">
        <f t="shared" si="24"/>
        <v>1947</v>
      </c>
      <c r="C886" s="4">
        <f t="shared" si="25"/>
        <v>1940</v>
      </c>
      <c r="D886" s="4" t="s">
        <v>23</v>
      </c>
      <c r="E886" s="5" t="s">
        <v>24</v>
      </c>
      <c r="F886" s="6" t="s">
        <v>765</v>
      </c>
      <c r="G886" s="6" t="str">
        <f t="shared" si="23"/>
        <v>Sweden</v>
      </c>
      <c r="H886" s="6" t="s">
        <v>1150</v>
      </c>
      <c r="I886" s="6" t="s">
        <v>1551</v>
      </c>
      <c r="J886" s="6">
        <v>5</v>
      </c>
      <c r="K886" s="6">
        <v>1</v>
      </c>
      <c r="L886" s="6">
        <v>0</v>
      </c>
      <c r="M886" s="6">
        <f t="shared" si="26"/>
        <v>1</v>
      </c>
      <c r="N886" s="6">
        <f t="shared" si="27"/>
        <v>4</v>
      </c>
      <c r="O886" s="7">
        <f t="shared" si="28"/>
        <v>0.8</v>
      </c>
    </row>
    <row r="887" spans="1:15" ht="13.2" x14ac:dyDescent="0.25">
      <c r="A887" s="3">
        <v>17392</v>
      </c>
      <c r="B887" s="4">
        <f t="shared" si="24"/>
        <v>1947</v>
      </c>
      <c r="C887" s="4">
        <f t="shared" si="25"/>
        <v>1940</v>
      </c>
      <c r="D887" s="4" t="s">
        <v>23</v>
      </c>
      <c r="E887" s="5" t="s">
        <v>24</v>
      </c>
      <c r="F887" s="6" t="s">
        <v>162</v>
      </c>
      <c r="G887" s="6" t="str">
        <f t="shared" si="23"/>
        <v>Romania</v>
      </c>
      <c r="H887" s="6" t="s">
        <v>1552</v>
      </c>
      <c r="I887" s="6" t="s">
        <v>1450</v>
      </c>
      <c r="J887" s="6">
        <v>3</v>
      </c>
      <c r="K887" s="6">
        <v>3</v>
      </c>
      <c r="L887" s="6">
        <v>0</v>
      </c>
      <c r="M887" s="6">
        <f t="shared" si="26"/>
        <v>3</v>
      </c>
      <c r="N887" s="6">
        <f t="shared" si="27"/>
        <v>0</v>
      </c>
      <c r="O887" s="7">
        <f t="shared" si="28"/>
        <v>0</v>
      </c>
    </row>
    <row r="888" spans="1:15" ht="13.2" x14ac:dyDescent="0.25">
      <c r="A888" s="3">
        <v>17400</v>
      </c>
      <c r="B888" s="4">
        <f t="shared" si="24"/>
        <v>1947</v>
      </c>
      <c r="C888" s="4">
        <f t="shared" si="25"/>
        <v>1940</v>
      </c>
      <c r="D888" s="4" t="s">
        <v>23</v>
      </c>
      <c r="E888" s="5">
        <v>0.25763888888888886</v>
      </c>
      <c r="F888" s="6" t="s">
        <v>1553</v>
      </c>
      <c r="G888" s="6" t="str">
        <f t="shared" si="23"/>
        <v>Utah</v>
      </c>
      <c r="H888" s="6" t="s">
        <v>1502</v>
      </c>
      <c r="I888" s="6" t="s">
        <v>1503</v>
      </c>
      <c r="J888" s="6">
        <v>3</v>
      </c>
      <c r="K888" s="6">
        <v>3</v>
      </c>
      <c r="L888" s="6">
        <v>0</v>
      </c>
      <c r="M888" s="6">
        <f t="shared" si="26"/>
        <v>3</v>
      </c>
      <c r="N888" s="6">
        <f t="shared" si="27"/>
        <v>0</v>
      </c>
      <c r="O888" s="7">
        <f t="shared" si="28"/>
        <v>0</v>
      </c>
    </row>
    <row r="889" spans="1:15" ht="13.2" x14ac:dyDescent="0.25">
      <c r="A889" s="3">
        <v>17402</v>
      </c>
      <c r="B889" s="4">
        <f t="shared" si="24"/>
        <v>1947</v>
      </c>
      <c r="C889" s="4">
        <f t="shared" si="25"/>
        <v>1940</v>
      </c>
      <c r="D889" s="4" t="s">
        <v>23</v>
      </c>
      <c r="E889" s="5" t="s">
        <v>24</v>
      </c>
      <c r="F889" s="6" t="s">
        <v>1554</v>
      </c>
      <c r="G889" s="6" t="str">
        <f t="shared" si="23"/>
        <v>Persian Gulf</v>
      </c>
      <c r="H889" s="6" t="s">
        <v>994</v>
      </c>
      <c r="I889" s="6" t="s">
        <v>1555</v>
      </c>
      <c r="J889" s="6">
        <v>26</v>
      </c>
      <c r="K889" s="6">
        <v>10</v>
      </c>
      <c r="L889" s="6">
        <v>0</v>
      </c>
      <c r="M889" s="6">
        <f t="shared" si="26"/>
        <v>10</v>
      </c>
      <c r="N889" s="6">
        <f t="shared" si="27"/>
        <v>16</v>
      </c>
      <c r="O889" s="7">
        <f t="shared" si="28"/>
        <v>0.61538461538461542</v>
      </c>
    </row>
    <row r="890" spans="1:15" ht="13.2" x14ac:dyDescent="0.25">
      <c r="A890" s="3">
        <v>17407</v>
      </c>
      <c r="B890" s="4">
        <f t="shared" si="24"/>
        <v>1947</v>
      </c>
      <c r="C890" s="4">
        <f t="shared" si="25"/>
        <v>1940</v>
      </c>
      <c r="D890" s="4" t="s">
        <v>23</v>
      </c>
      <c r="E890" s="5" t="s">
        <v>24</v>
      </c>
      <c r="F890" s="6" t="s">
        <v>1556</v>
      </c>
      <c r="G890" s="6" t="str">
        <f t="shared" si="23"/>
        <v>Norway</v>
      </c>
      <c r="H890" s="6" t="s">
        <v>1557</v>
      </c>
      <c r="I890" s="6" t="s">
        <v>1558</v>
      </c>
      <c r="J890" s="6">
        <v>35</v>
      </c>
      <c r="K890" s="6">
        <v>35</v>
      </c>
      <c r="L890" s="6">
        <v>0</v>
      </c>
      <c r="M890" s="6">
        <f t="shared" si="26"/>
        <v>35</v>
      </c>
      <c r="N890" s="6">
        <f t="shared" si="27"/>
        <v>0</v>
      </c>
      <c r="O890" s="7">
        <f t="shared" si="28"/>
        <v>0</v>
      </c>
    </row>
    <row r="891" spans="1:15" ht="13.2" x14ac:dyDescent="0.25">
      <c r="A891" s="3">
        <v>17448</v>
      </c>
      <c r="B891" s="4">
        <f t="shared" si="24"/>
        <v>1947</v>
      </c>
      <c r="C891" s="4">
        <f t="shared" si="25"/>
        <v>1940</v>
      </c>
      <c r="D891" s="4" t="s">
        <v>31</v>
      </c>
      <c r="E891" s="5">
        <v>0.3298611111111111</v>
      </c>
      <c r="F891" s="6" t="s">
        <v>1559</v>
      </c>
      <c r="G891" s="6" t="str">
        <f t="shared" si="23"/>
        <v>Texas</v>
      </c>
      <c r="H891" s="6" t="s">
        <v>665</v>
      </c>
      <c r="I891" s="6" t="s">
        <v>1426</v>
      </c>
      <c r="J891" s="6">
        <v>54</v>
      </c>
      <c r="K891" s="6">
        <v>0</v>
      </c>
      <c r="L891" s="6">
        <v>0</v>
      </c>
      <c r="M891" s="6">
        <f t="shared" si="26"/>
        <v>0</v>
      </c>
      <c r="N891" s="6">
        <f t="shared" si="27"/>
        <v>54</v>
      </c>
      <c r="O891" s="7">
        <f t="shared" si="28"/>
        <v>1</v>
      </c>
    </row>
    <row r="892" spans="1:15" ht="13.2" x14ac:dyDescent="0.25">
      <c r="A892" s="3">
        <v>17456</v>
      </c>
      <c r="B892" s="4">
        <f t="shared" si="24"/>
        <v>1947</v>
      </c>
      <c r="C892" s="4">
        <f t="shared" si="25"/>
        <v>1940</v>
      </c>
      <c r="D892" s="4" t="s">
        <v>31</v>
      </c>
      <c r="E892" s="5" t="s">
        <v>24</v>
      </c>
      <c r="F892" s="6" t="s">
        <v>1560</v>
      </c>
      <c r="G892" s="6" t="str">
        <f t="shared" si="23"/>
        <v>North Carolina</v>
      </c>
      <c r="H892" s="6" t="s">
        <v>1561</v>
      </c>
      <c r="I892" s="6" t="s">
        <v>845</v>
      </c>
      <c r="J892" s="6">
        <v>3</v>
      </c>
      <c r="K892" s="6">
        <v>3</v>
      </c>
      <c r="L892" s="6">
        <v>0</v>
      </c>
      <c r="M892" s="6">
        <f t="shared" si="26"/>
        <v>3</v>
      </c>
      <c r="N892" s="6">
        <f t="shared" si="27"/>
        <v>0</v>
      </c>
      <c r="O892" s="7">
        <f t="shared" si="28"/>
        <v>0</v>
      </c>
    </row>
    <row r="893" spans="1:15" ht="13.2" x14ac:dyDescent="0.25">
      <c r="A893" s="3">
        <v>17456</v>
      </c>
      <c r="B893" s="4">
        <f t="shared" si="24"/>
        <v>1947</v>
      </c>
      <c r="C893" s="4">
        <f t="shared" si="25"/>
        <v>1940</v>
      </c>
      <c r="D893" s="4" t="s">
        <v>31</v>
      </c>
      <c r="E893" s="5" t="s">
        <v>24</v>
      </c>
      <c r="F893" s="6" t="s">
        <v>1562</v>
      </c>
      <c r="G893" s="6" t="str">
        <f t="shared" si="23"/>
        <v>Spain</v>
      </c>
      <c r="H893" s="6" t="s">
        <v>1563</v>
      </c>
      <c r="I893" s="6" t="s">
        <v>1564</v>
      </c>
      <c r="J893" s="6">
        <v>43</v>
      </c>
      <c r="K893" s="6">
        <v>41</v>
      </c>
      <c r="L893" s="6">
        <v>0</v>
      </c>
      <c r="M893" s="6">
        <f t="shared" si="26"/>
        <v>41</v>
      </c>
      <c r="N893" s="6">
        <f t="shared" si="27"/>
        <v>2</v>
      </c>
      <c r="O893" s="7">
        <f t="shared" si="28"/>
        <v>4.6511627906976744E-2</v>
      </c>
    </row>
    <row r="894" spans="1:15" ht="13.2" x14ac:dyDescent="0.25">
      <c r="A894" s="3">
        <v>17464</v>
      </c>
      <c r="B894" s="4">
        <f t="shared" si="24"/>
        <v>1947</v>
      </c>
      <c r="C894" s="4">
        <f t="shared" si="25"/>
        <v>1940</v>
      </c>
      <c r="D894" s="4" t="s">
        <v>31</v>
      </c>
      <c r="E894" s="5">
        <v>0.52013888888888893</v>
      </c>
      <c r="F894" s="6" t="s">
        <v>1565</v>
      </c>
      <c r="G894" s="6" t="str">
        <f t="shared" si="23"/>
        <v>Utah</v>
      </c>
      <c r="H894" s="6" t="s">
        <v>592</v>
      </c>
      <c r="I894" s="6" t="s">
        <v>1566</v>
      </c>
      <c r="J894" s="6">
        <v>53</v>
      </c>
      <c r="K894" s="6">
        <v>53</v>
      </c>
      <c r="L894" s="6">
        <v>0</v>
      </c>
      <c r="M894" s="6">
        <f t="shared" si="26"/>
        <v>53</v>
      </c>
      <c r="N894" s="6">
        <f t="shared" si="27"/>
        <v>0</v>
      </c>
      <c r="O894" s="7">
        <f t="shared" si="28"/>
        <v>0</v>
      </c>
    </row>
    <row r="895" spans="1:15" ht="13.2" x14ac:dyDescent="0.25">
      <c r="A895" s="3">
        <v>17466</v>
      </c>
      <c r="B895" s="4">
        <f t="shared" si="24"/>
        <v>1947</v>
      </c>
      <c r="C895" s="4">
        <f t="shared" si="25"/>
        <v>1940</v>
      </c>
      <c r="D895" s="4" t="s">
        <v>31</v>
      </c>
      <c r="E895" s="5">
        <v>0.57291666666666663</v>
      </c>
      <c r="F895" s="6" t="s">
        <v>1567</v>
      </c>
      <c r="G895" s="6" t="str">
        <f t="shared" si="23"/>
        <v>Alaska</v>
      </c>
      <c r="H895" s="6" t="s">
        <v>859</v>
      </c>
      <c r="I895" s="6" t="s">
        <v>1568</v>
      </c>
      <c r="J895" s="6">
        <v>18</v>
      </c>
      <c r="K895" s="6">
        <v>18</v>
      </c>
      <c r="L895" s="6">
        <v>0</v>
      </c>
      <c r="M895" s="6">
        <f t="shared" si="26"/>
        <v>18</v>
      </c>
      <c r="N895" s="6">
        <f t="shared" si="27"/>
        <v>0</v>
      </c>
      <c r="O895" s="7">
        <f t="shared" si="28"/>
        <v>0</v>
      </c>
    </row>
    <row r="896" spans="1:15" ht="13.2" x14ac:dyDescent="0.25">
      <c r="A896" s="3">
        <v>17466</v>
      </c>
      <c r="B896" s="4">
        <f t="shared" si="24"/>
        <v>1947</v>
      </c>
      <c r="C896" s="4">
        <f t="shared" si="25"/>
        <v>1940</v>
      </c>
      <c r="D896" s="4" t="s">
        <v>31</v>
      </c>
      <c r="E896" s="5">
        <v>0.72222222222222221</v>
      </c>
      <c r="F896" s="6" t="s">
        <v>1569</v>
      </c>
      <c r="G896" s="6" t="str">
        <f t="shared" si="23"/>
        <v>Greece</v>
      </c>
      <c r="H896" s="6" t="s">
        <v>1150</v>
      </c>
      <c r="I896" s="6" t="s">
        <v>1412</v>
      </c>
      <c r="J896" s="6">
        <v>44</v>
      </c>
      <c r="K896" s="6">
        <v>44</v>
      </c>
      <c r="L896" s="6">
        <v>0</v>
      </c>
      <c r="M896" s="6">
        <f t="shared" si="26"/>
        <v>44</v>
      </c>
      <c r="N896" s="6">
        <f t="shared" si="27"/>
        <v>0</v>
      </c>
      <c r="O896" s="7">
        <f t="shared" si="28"/>
        <v>0</v>
      </c>
    </row>
    <row r="897" spans="1:15" ht="13.2" x14ac:dyDescent="0.25">
      <c r="A897" s="3">
        <v>17471</v>
      </c>
      <c r="B897" s="4">
        <f t="shared" si="24"/>
        <v>1947</v>
      </c>
      <c r="C897" s="4">
        <f t="shared" si="25"/>
        <v>1940</v>
      </c>
      <c r="D897" s="4" t="s">
        <v>31</v>
      </c>
      <c r="E897" s="5" t="s">
        <v>24</v>
      </c>
      <c r="F897" s="6" t="s">
        <v>1570</v>
      </c>
      <c r="G897" s="6" t="str">
        <f t="shared" si="23"/>
        <v>India</v>
      </c>
      <c r="H897" s="6" t="s">
        <v>1264</v>
      </c>
      <c r="I897" s="6" t="s">
        <v>1295</v>
      </c>
      <c r="J897" s="6">
        <v>25</v>
      </c>
      <c r="K897" s="6">
        <v>25</v>
      </c>
      <c r="L897" s="6">
        <v>0</v>
      </c>
      <c r="M897" s="6">
        <f t="shared" si="26"/>
        <v>25</v>
      </c>
      <c r="N897" s="6">
        <f t="shared" si="27"/>
        <v>0</v>
      </c>
      <c r="O897" s="7">
        <f t="shared" si="28"/>
        <v>0</v>
      </c>
    </row>
    <row r="898" spans="1:15" ht="13.2" x14ac:dyDescent="0.25">
      <c r="A898" s="3">
        <v>17473</v>
      </c>
      <c r="B898" s="4">
        <f t="shared" si="24"/>
        <v>1947</v>
      </c>
      <c r="C898" s="4">
        <f t="shared" si="25"/>
        <v>1940</v>
      </c>
      <c r="D898" s="4" t="s">
        <v>46</v>
      </c>
      <c r="E898" s="5" t="s">
        <v>24</v>
      </c>
      <c r="F898" s="6" t="s">
        <v>1571</v>
      </c>
      <c r="G898" s="6" t="str">
        <f t="shared" si="23"/>
        <v>Philippines</v>
      </c>
      <c r="H898" s="6" t="s">
        <v>1572</v>
      </c>
      <c r="I898" s="6" t="s">
        <v>845</v>
      </c>
      <c r="J898" s="6">
        <v>5</v>
      </c>
      <c r="K898" s="6">
        <v>5</v>
      </c>
      <c r="L898" s="6">
        <v>0</v>
      </c>
      <c r="M898" s="6">
        <f t="shared" si="26"/>
        <v>5</v>
      </c>
      <c r="N898" s="6">
        <f t="shared" si="27"/>
        <v>0</v>
      </c>
      <c r="O898" s="7">
        <f t="shared" si="28"/>
        <v>0</v>
      </c>
    </row>
    <row r="899" spans="1:15" ht="13.2" x14ac:dyDescent="0.25">
      <c r="A899" s="3">
        <v>17482</v>
      </c>
      <c r="B899" s="4">
        <f t="shared" si="24"/>
        <v>1947</v>
      </c>
      <c r="C899" s="4">
        <f t="shared" si="25"/>
        <v>1940</v>
      </c>
      <c r="D899" s="4" t="s">
        <v>46</v>
      </c>
      <c r="E899" s="5" t="s">
        <v>24</v>
      </c>
      <c r="F899" s="6" t="s">
        <v>1573</v>
      </c>
      <c r="G899" s="6" t="str">
        <f t="shared" si="23"/>
        <v>New Mexico</v>
      </c>
      <c r="H899" s="6" t="s">
        <v>665</v>
      </c>
      <c r="I899" s="6" t="s">
        <v>1566</v>
      </c>
      <c r="J899" s="6">
        <v>25</v>
      </c>
      <c r="K899" s="6">
        <v>0</v>
      </c>
      <c r="L899" s="6">
        <v>0</v>
      </c>
      <c r="M899" s="6">
        <f t="shared" si="26"/>
        <v>0</v>
      </c>
      <c r="N899" s="6">
        <f t="shared" si="27"/>
        <v>25</v>
      </c>
      <c r="O899" s="7">
        <f t="shared" si="28"/>
        <v>1</v>
      </c>
    </row>
    <row r="900" spans="1:15" ht="13.2" x14ac:dyDescent="0.25">
      <c r="A900" s="3">
        <v>17484</v>
      </c>
      <c r="B900" s="4">
        <f t="shared" si="24"/>
        <v>1947</v>
      </c>
      <c r="C900" s="4">
        <f t="shared" si="25"/>
        <v>1940</v>
      </c>
      <c r="D900" s="4" t="s">
        <v>46</v>
      </c>
      <c r="E900" s="5" t="s">
        <v>24</v>
      </c>
      <c r="F900" s="6" t="s">
        <v>1574</v>
      </c>
      <c r="G900" s="6" t="str">
        <f t="shared" si="23"/>
        <v>France</v>
      </c>
      <c r="H900" s="6" t="s">
        <v>1575</v>
      </c>
      <c r="I900" s="6" t="s">
        <v>1371</v>
      </c>
      <c r="J900" s="6">
        <v>2</v>
      </c>
      <c r="K900" s="6">
        <v>2</v>
      </c>
      <c r="L900" s="6">
        <v>0</v>
      </c>
      <c r="M900" s="6">
        <f t="shared" si="26"/>
        <v>2</v>
      </c>
      <c r="N900" s="6">
        <f t="shared" si="27"/>
        <v>0</v>
      </c>
      <c r="O900" s="7">
        <f t="shared" si="28"/>
        <v>0</v>
      </c>
    </row>
    <row r="901" spans="1:15" ht="13.2" x14ac:dyDescent="0.25">
      <c r="A901" s="3">
        <v>17489</v>
      </c>
      <c r="B901" s="4">
        <f t="shared" si="24"/>
        <v>1947</v>
      </c>
      <c r="C901" s="4">
        <f t="shared" si="25"/>
        <v>1940</v>
      </c>
      <c r="D901" s="4" t="s">
        <v>46</v>
      </c>
      <c r="E901" s="5" t="s">
        <v>24</v>
      </c>
      <c r="F901" s="6" t="s">
        <v>1576</v>
      </c>
      <c r="G901" s="6" t="str">
        <f t="shared" si="23"/>
        <v>Italy</v>
      </c>
      <c r="H901" s="6" t="s">
        <v>1577</v>
      </c>
      <c r="I901" s="6" t="s">
        <v>1578</v>
      </c>
      <c r="J901" s="6">
        <v>25</v>
      </c>
      <c r="K901" s="6">
        <v>20</v>
      </c>
      <c r="L901" s="6">
        <v>0</v>
      </c>
      <c r="M901" s="6">
        <f t="shared" si="26"/>
        <v>20</v>
      </c>
      <c r="N901" s="6">
        <f t="shared" si="27"/>
        <v>5</v>
      </c>
      <c r="O901" s="7">
        <f t="shared" si="28"/>
        <v>0.2</v>
      </c>
    </row>
    <row r="902" spans="1:15" ht="13.2" x14ac:dyDescent="0.25">
      <c r="A902" s="3">
        <v>17489</v>
      </c>
      <c r="B902" s="4">
        <f t="shared" si="24"/>
        <v>1947</v>
      </c>
      <c r="C902" s="4">
        <f t="shared" si="25"/>
        <v>1940</v>
      </c>
      <c r="D902" s="4" t="s">
        <v>46</v>
      </c>
      <c r="E902" s="5">
        <v>0.54166666666666663</v>
      </c>
      <c r="F902" s="6" t="s">
        <v>1579</v>
      </c>
      <c r="G902" s="6" t="str">
        <f t="shared" si="23"/>
        <v>Delaware</v>
      </c>
      <c r="H902" s="6" t="s">
        <v>459</v>
      </c>
      <c r="I902" s="6" t="s">
        <v>1580</v>
      </c>
      <c r="J902" s="6">
        <v>5</v>
      </c>
      <c r="K902" s="6">
        <v>5</v>
      </c>
      <c r="L902" s="6">
        <v>0</v>
      </c>
      <c r="M902" s="6">
        <f t="shared" si="26"/>
        <v>5</v>
      </c>
      <c r="N902" s="6">
        <f t="shared" si="27"/>
        <v>0</v>
      </c>
      <c r="O902" s="7">
        <f t="shared" si="28"/>
        <v>0</v>
      </c>
    </row>
    <row r="903" spans="1:15" ht="13.2" x14ac:dyDescent="0.25">
      <c r="A903" s="3">
        <v>17492</v>
      </c>
      <c r="B903" s="4">
        <f t="shared" si="24"/>
        <v>1947</v>
      </c>
      <c r="C903" s="4">
        <f t="shared" si="25"/>
        <v>1940</v>
      </c>
      <c r="D903" s="4" t="s">
        <v>46</v>
      </c>
      <c r="E903" s="5" t="s">
        <v>24</v>
      </c>
      <c r="F903" s="6" t="s">
        <v>1581</v>
      </c>
      <c r="G903" s="6" t="str">
        <f t="shared" si="23"/>
        <v>Romania</v>
      </c>
      <c r="H903" s="6" t="s">
        <v>1582</v>
      </c>
      <c r="I903" s="6" t="s">
        <v>1450</v>
      </c>
      <c r="J903" s="6">
        <v>26</v>
      </c>
      <c r="K903" s="6">
        <v>13</v>
      </c>
      <c r="L903" s="6">
        <v>0</v>
      </c>
      <c r="M903" s="6">
        <f t="shared" si="26"/>
        <v>13</v>
      </c>
      <c r="N903" s="6">
        <f t="shared" si="27"/>
        <v>13</v>
      </c>
      <c r="O903" s="7">
        <f t="shared" si="28"/>
        <v>0.5</v>
      </c>
    </row>
    <row r="904" spans="1:15" ht="13.2" x14ac:dyDescent="0.25">
      <c r="A904" s="3">
        <v>17498</v>
      </c>
      <c r="B904" s="4">
        <f t="shared" si="24"/>
        <v>1947</v>
      </c>
      <c r="C904" s="4">
        <f t="shared" si="25"/>
        <v>1940</v>
      </c>
      <c r="D904" s="4" t="s">
        <v>46</v>
      </c>
      <c r="E904" s="5" t="s">
        <v>24</v>
      </c>
      <c r="F904" s="6" t="s">
        <v>1583</v>
      </c>
      <c r="G904" s="6" t="str">
        <f t="shared" si="23"/>
        <v>Alaska</v>
      </c>
      <c r="H904" s="6" t="s">
        <v>1584</v>
      </c>
      <c r="I904" s="6" t="s">
        <v>845</v>
      </c>
      <c r="J904" s="6">
        <v>13</v>
      </c>
      <c r="K904" s="6">
        <v>13</v>
      </c>
      <c r="L904" s="6">
        <v>0</v>
      </c>
      <c r="M904" s="6">
        <f t="shared" si="26"/>
        <v>13</v>
      </c>
      <c r="N904" s="6">
        <f t="shared" si="27"/>
        <v>0</v>
      </c>
      <c r="O904" s="7">
        <f t="shared" si="28"/>
        <v>0</v>
      </c>
    </row>
    <row r="905" spans="1:15" ht="13.2" x14ac:dyDescent="0.25">
      <c r="A905" s="3">
        <v>17498</v>
      </c>
      <c r="B905" s="4">
        <f t="shared" si="24"/>
        <v>1947</v>
      </c>
      <c r="C905" s="4">
        <f t="shared" si="25"/>
        <v>1940</v>
      </c>
      <c r="D905" s="4" t="s">
        <v>46</v>
      </c>
      <c r="E905" s="5">
        <v>0.18055555555555555</v>
      </c>
      <c r="F905" s="6" t="s">
        <v>1585</v>
      </c>
      <c r="G905" s="6" t="str">
        <f t="shared" si="23"/>
        <v>Yugoslavia</v>
      </c>
      <c r="H905" s="6" t="s">
        <v>1586</v>
      </c>
      <c r="I905" s="6" t="s">
        <v>845</v>
      </c>
      <c r="J905" s="6">
        <v>22</v>
      </c>
      <c r="K905" s="6">
        <v>22</v>
      </c>
      <c r="L905" s="6">
        <v>0</v>
      </c>
      <c r="M905" s="6">
        <f t="shared" si="26"/>
        <v>22</v>
      </c>
      <c r="N905" s="6">
        <f t="shared" si="27"/>
        <v>0</v>
      </c>
      <c r="O905" s="7">
        <f t="shared" si="28"/>
        <v>0</v>
      </c>
    </row>
    <row r="906" spans="1:15" ht="13.2" x14ac:dyDescent="0.25">
      <c r="A906" s="3">
        <v>17498</v>
      </c>
      <c r="B906" s="4">
        <f t="shared" si="24"/>
        <v>1947</v>
      </c>
      <c r="C906" s="4">
        <f t="shared" si="25"/>
        <v>1940</v>
      </c>
      <c r="D906" s="4" t="s">
        <v>46</v>
      </c>
      <c r="E906" s="5" t="s">
        <v>24</v>
      </c>
      <c r="F906" s="6" t="s">
        <v>118</v>
      </c>
      <c r="G906" s="6" t="s">
        <v>118</v>
      </c>
      <c r="H906" s="6" t="s">
        <v>445</v>
      </c>
      <c r="I906" s="6" t="s">
        <v>845</v>
      </c>
      <c r="J906" s="6">
        <v>3</v>
      </c>
      <c r="K906" s="6">
        <v>2</v>
      </c>
      <c r="L906" s="6">
        <v>0</v>
      </c>
      <c r="M906" s="6">
        <f t="shared" si="26"/>
        <v>2</v>
      </c>
      <c r="N906" s="6">
        <f t="shared" si="27"/>
        <v>1</v>
      </c>
      <c r="O906" s="7">
        <f t="shared" si="28"/>
        <v>0.33333333333333331</v>
      </c>
    </row>
    <row r="907" spans="1:15" ht="13.2" x14ac:dyDescent="0.25">
      <c r="A907" s="3">
        <v>17499</v>
      </c>
      <c r="B907" s="4">
        <f t="shared" si="24"/>
        <v>1947</v>
      </c>
      <c r="C907" s="4">
        <f t="shared" si="25"/>
        <v>1940</v>
      </c>
      <c r="D907" s="4" t="s">
        <v>46</v>
      </c>
      <c r="E907" s="5">
        <v>0.59027777777777779</v>
      </c>
      <c r="F907" s="6" t="s">
        <v>1587</v>
      </c>
      <c r="G907" s="6" t="str">
        <f t="shared" ref="G907:G1161" si="29">IFERROR(TRIM(RIGHT(F907,LEN(F907)-FIND(",",F907))), F907)</f>
        <v>Italy</v>
      </c>
      <c r="H907" s="6" t="s">
        <v>1137</v>
      </c>
      <c r="I907" s="6" t="s">
        <v>1295</v>
      </c>
      <c r="J907" s="6">
        <v>20</v>
      </c>
      <c r="K907" s="6">
        <v>20</v>
      </c>
      <c r="L907" s="6">
        <v>0</v>
      </c>
      <c r="M907" s="6">
        <f t="shared" si="26"/>
        <v>20</v>
      </c>
      <c r="N907" s="6">
        <f t="shared" si="27"/>
        <v>0</v>
      </c>
      <c r="O907" s="7">
        <f t="shared" si="28"/>
        <v>0</v>
      </c>
    </row>
    <row r="908" spans="1:15" ht="13.2" x14ac:dyDescent="0.25">
      <c r="A908" s="3">
        <v>17501</v>
      </c>
      <c r="B908" s="4">
        <f t="shared" si="24"/>
        <v>1947</v>
      </c>
      <c r="C908" s="4">
        <f t="shared" si="25"/>
        <v>1940</v>
      </c>
      <c r="D908" s="4" t="s">
        <v>46</v>
      </c>
      <c r="E908" s="5">
        <v>0.60069444444444442</v>
      </c>
      <c r="F908" s="6" t="s">
        <v>1110</v>
      </c>
      <c r="G908" s="6" t="str">
        <f t="shared" si="29"/>
        <v>Washington</v>
      </c>
      <c r="H908" s="6" t="s">
        <v>1588</v>
      </c>
      <c r="I908" s="6" t="s">
        <v>1103</v>
      </c>
      <c r="J908" s="6">
        <v>28</v>
      </c>
      <c r="K908" s="6">
        <v>8</v>
      </c>
      <c r="L908" s="6">
        <v>1</v>
      </c>
      <c r="M908" s="6">
        <f t="shared" si="26"/>
        <v>9</v>
      </c>
      <c r="N908" s="6">
        <f t="shared" si="27"/>
        <v>20</v>
      </c>
      <c r="O908" s="7">
        <f t="shared" si="28"/>
        <v>0.7142857142857143</v>
      </c>
    </row>
    <row r="909" spans="1:15" ht="13.2" x14ac:dyDescent="0.25">
      <c r="A909" s="3">
        <v>17511</v>
      </c>
      <c r="B909" s="4">
        <f t="shared" si="24"/>
        <v>1947</v>
      </c>
      <c r="C909" s="4">
        <f t="shared" si="25"/>
        <v>1940</v>
      </c>
      <c r="D909" s="4" t="s">
        <v>72</v>
      </c>
      <c r="E909" s="5">
        <v>1.3888888888888888E-2</v>
      </c>
      <c r="F909" s="6" t="s">
        <v>1589</v>
      </c>
      <c r="G909" s="6" t="str">
        <f t="shared" si="29"/>
        <v>Labrador</v>
      </c>
      <c r="H909" s="6" t="s">
        <v>1137</v>
      </c>
      <c r="I909" s="6" t="s">
        <v>1368</v>
      </c>
      <c r="J909" s="6">
        <v>29</v>
      </c>
      <c r="K909" s="6">
        <v>23</v>
      </c>
      <c r="L909" s="6">
        <v>0</v>
      </c>
      <c r="M909" s="6">
        <f t="shared" si="26"/>
        <v>23</v>
      </c>
      <c r="N909" s="6">
        <f t="shared" si="27"/>
        <v>6</v>
      </c>
      <c r="O909" s="7">
        <f t="shared" si="28"/>
        <v>0.20689655172413793</v>
      </c>
    </row>
    <row r="910" spans="1:15" ht="13.2" x14ac:dyDescent="0.25">
      <c r="A910" s="3">
        <v>17512</v>
      </c>
      <c r="B910" s="4">
        <f t="shared" si="24"/>
        <v>1947</v>
      </c>
      <c r="C910" s="4">
        <f t="shared" si="25"/>
        <v>1940</v>
      </c>
      <c r="D910" s="4" t="s">
        <v>72</v>
      </c>
      <c r="E910" s="5">
        <v>0.75694444444444442</v>
      </c>
      <c r="F910" s="6" t="s">
        <v>1590</v>
      </c>
      <c r="G910" s="6" t="str">
        <f t="shared" si="29"/>
        <v>Tennessee</v>
      </c>
      <c r="H910" s="6" t="s">
        <v>1137</v>
      </c>
      <c r="I910" s="6" t="s">
        <v>1591</v>
      </c>
      <c r="J910" s="6">
        <v>20</v>
      </c>
      <c r="K910" s="6">
        <v>20</v>
      </c>
      <c r="L910" s="6">
        <v>0</v>
      </c>
      <c r="M910" s="6">
        <f t="shared" si="26"/>
        <v>20</v>
      </c>
      <c r="N910" s="6">
        <f t="shared" si="27"/>
        <v>0</v>
      </c>
      <c r="O910" s="7">
        <f t="shared" si="28"/>
        <v>0</v>
      </c>
    </row>
    <row r="911" spans="1:15" ht="13.2" x14ac:dyDescent="0.25">
      <c r="A911" s="3">
        <v>17524</v>
      </c>
      <c r="B911" s="4">
        <f t="shared" si="24"/>
        <v>1947</v>
      </c>
      <c r="C911" s="4">
        <f t="shared" si="25"/>
        <v>1940</v>
      </c>
      <c r="D911" s="4" t="s">
        <v>72</v>
      </c>
      <c r="E911" s="5" t="s">
        <v>24</v>
      </c>
      <c r="F911" s="6" t="s">
        <v>1066</v>
      </c>
      <c r="G911" s="6" t="str">
        <f t="shared" si="29"/>
        <v>China</v>
      </c>
      <c r="H911" s="6" t="s">
        <v>1592</v>
      </c>
      <c r="I911" s="6" t="s">
        <v>1593</v>
      </c>
      <c r="J911" s="6">
        <v>30</v>
      </c>
      <c r="K911" s="6">
        <v>25</v>
      </c>
      <c r="L911" s="6">
        <v>0</v>
      </c>
      <c r="M911" s="6">
        <f t="shared" si="26"/>
        <v>25</v>
      </c>
      <c r="N911" s="6">
        <f t="shared" si="27"/>
        <v>5</v>
      </c>
      <c r="O911" s="7">
        <f t="shared" si="28"/>
        <v>0.16666666666666666</v>
      </c>
    </row>
    <row r="912" spans="1:15" ht="13.2" x14ac:dyDescent="0.25">
      <c r="A912" s="3">
        <v>17528</v>
      </c>
      <c r="B912" s="4">
        <f t="shared" si="24"/>
        <v>1947</v>
      </c>
      <c r="C912" s="4">
        <f t="shared" si="25"/>
        <v>1940</v>
      </c>
      <c r="D912" s="4" t="s">
        <v>72</v>
      </c>
      <c r="E912" s="5" t="s">
        <v>24</v>
      </c>
      <c r="F912" s="6" t="s">
        <v>1594</v>
      </c>
      <c r="G912" s="6" t="str">
        <f t="shared" si="29"/>
        <v>India</v>
      </c>
      <c r="H912" s="6" t="s">
        <v>1595</v>
      </c>
      <c r="I912" s="6" t="s">
        <v>1596</v>
      </c>
      <c r="J912" s="6">
        <v>23</v>
      </c>
      <c r="K912" s="6">
        <v>23</v>
      </c>
      <c r="L912" s="6">
        <v>0</v>
      </c>
      <c r="M912" s="6">
        <f t="shared" si="26"/>
        <v>23</v>
      </c>
      <c r="N912" s="6">
        <f t="shared" si="27"/>
        <v>0</v>
      </c>
      <c r="O912" s="7">
        <f t="shared" si="28"/>
        <v>0</v>
      </c>
    </row>
    <row r="913" spans="1:15" ht="13.2" x14ac:dyDescent="0.25">
      <c r="A913" s="3">
        <v>17529</v>
      </c>
      <c r="B913" s="4">
        <f t="shared" si="24"/>
        <v>1947</v>
      </c>
      <c r="C913" s="4">
        <f t="shared" si="25"/>
        <v>1940</v>
      </c>
      <c r="D913" s="4" t="s">
        <v>72</v>
      </c>
      <c r="E913" s="5">
        <v>0.5</v>
      </c>
      <c r="F913" s="6" t="s">
        <v>1597</v>
      </c>
      <c r="G913" s="6" t="str">
        <f t="shared" si="29"/>
        <v>Mexico</v>
      </c>
      <c r="H913" s="6" t="s">
        <v>1598</v>
      </c>
      <c r="I913" s="6" t="s">
        <v>1599</v>
      </c>
      <c r="J913" s="6">
        <v>9</v>
      </c>
      <c r="K913" s="6">
        <v>5</v>
      </c>
      <c r="L913" s="6">
        <v>3</v>
      </c>
      <c r="M913" s="6">
        <f t="shared" si="26"/>
        <v>8</v>
      </c>
      <c r="N913" s="6">
        <f t="shared" si="27"/>
        <v>4</v>
      </c>
      <c r="O913" s="7">
        <f t="shared" si="28"/>
        <v>0.44444444444444442</v>
      </c>
    </row>
    <row r="914" spans="1:15" ht="13.2" x14ac:dyDescent="0.25">
      <c r="A914" s="3">
        <v>17538</v>
      </c>
      <c r="B914" s="4">
        <f t="shared" si="24"/>
        <v>1948</v>
      </c>
      <c r="C914" s="4">
        <f t="shared" si="25"/>
        <v>1940</v>
      </c>
      <c r="D914" s="4" t="s">
        <v>132</v>
      </c>
      <c r="E914" s="5" t="s">
        <v>24</v>
      </c>
      <c r="F914" s="6" t="s">
        <v>126</v>
      </c>
      <c r="G914" s="6" t="str">
        <f t="shared" si="29"/>
        <v>France</v>
      </c>
      <c r="H914" s="6" t="s">
        <v>595</v>
      </c>
      <c r="I914" s="6" t="s">
        <v>1600</v>
      </c>
      <c r="J914" s="6">
        <v>16</v>
      </c>
      <c r="K914" s="6">
        <v>16</v>
      </c>
      <c r="L914" s="6">
        <v>0</v>
      </c>
      <c r="M914" s="6">
        <f t="shared" si="26"/>
        <v>16</v>
      </c>
      <c r="N914" s="6">
        <f t="shared" si="27"/>
        <v>0</v>
      </c>
      <c r="O914" s="7">
        <f t="shared" si="28"/>
        <v>0</v>
      </c>
    </row>
    <row r="915" spans="1:15" ht="13.2" x14ac:dyDescent="0.25">
      <c r="A915" s="3">
        <v>17538</v>
      </c>
      <c r="B915" s="4">
        <f t="shared" si="24"/>
        <v>1948</v>
      </c>
      <c r="C915" s="4">
        <f t="shared" si="25"/>
        <v>1940</v>
      </c>
      <c r="D915" s="4" t="s">
        <v>132</v>
      </c>
      <c r="E915" s="5" t="s">
        <v>24</v>
      </c>
      <c r="F915" s="6" t="s">
        <v>1601</v>
      </c>
      <c r="G915" s="6" t="str">
        <f t="shared" si="29"/>
        <v>England</v>
      </c>
      <c r="H915" s="6" t="s">
        <v>1387</v>
      </c>
      <c r="I915" s="6" t="s">
        <v>1602</v>
      </c>
      <c r="J915" s="6">
        <v>18</v>
      </c>
      <c r="K915" s="6">
        <v>1</v>
      </c>
      <c r="L915" s="6">
        <v>0</v>
      </c>
      <c r="M915" s="6">
        <f t="shared" si="26"/>
        <v>1</v>
      </c>
      <c r="N915" s="6">
        <f t="shared" si="27"/>
        <v>17</v>
      </c>
      <c r="O915" s="7">
        <f t="shared" si="28"/>
        <v>0.94444444444444442</v>
      </c>
    </row>
    <row r="916" spans="1:15" ht="13.2" x14ac:dyDescent="0.25">
      <c r="A916" s="3">
        <v>17539</v>
      </c>
      <c r="B916" s="4">
        <f t="shared" si="24"/>
        <v>1948</v>
      </c>
      <c r="C916" s="4">
        <f t="shared" si="25"/>
        <v>1940</v>
      </c>
      <c r="D916" s="4" t="s">
        <v>132</v>
      </c>
      <c r="E916" s="5">
        <v>0.32291666666666669</v>
      </c>
      <c r="F916" s="6" t="s">
        <v>1603</v>
      </c>
      <c r="G916" s="6" t="str">
        <f t="shared" si="29"/>
        <v>Georgia</v>
      </c>
      <c r="H916" s="6" t="s">
        <v>1604</v>
      </c>
      <c r="I916" s="6" t="s">
        <v>845</v>
      </c>
      <c r="J916" s="6">
        <v>27</v>
      </c>
      <c r="K916" s="6">
        <v>18</v>
      </c>
      <c r="L916" s="6">
        <v>0</v>
      </c>
      <c r="M916" s="6">
        <f t="shared" si="26"/>
        <v>18</v>
      </c>
      <c r="N916" s="6">
        <f t="shared" si="27"/>
        <v>9</v>
      </c>
      <c r="O916" s="7">
        <f t="shared" si="28"/>
        <v>0.33333333333333331</v>
      </c>
    </row>
    <row r="917" spans="1:15" ht="13.2" x14ac:dyDescent="0.25">
      <c r="A917" s="3">
        <v>17540</v>
      </c>
      <c r="B917" s="4">
        <f t="shared" si="24"/>
        <v>1948</v>
      </c>
      <c r="C917" s="4">
        <f t="shared" si="25"/>
        <v>1940</v>
      </c>
      <c r="D917" s="4" t="s">
        <v>132</v>
      </c>
      <c r="E917" s="5" t="s">
        <v>24</v>
      </c>
      <c r="F917" s="6" t="s">
        <v>1605</v>
      </c>
      <c r="G917" s="6" t="str">
        <f t="shared" si="29"/>
        <v>Algeria</v>
      </c>
      <c r="H917" s="6" t="s">
        <v>1606</v>
      </c>
      <c r="I917" s="6" t="s">
        <v>845</v>
      </c>
      <c r="J917" s="6">
        <v>9</v>
      </c>
      <c r="K917" s="6">
        <v>9</v>
      </c>
      <c r="L917" s="6">
        <v>0</v>
      </c>
      <c r="M917" s="6">
        <f t="shared" si="26"/>
        <v>9</v>
      </c>
      <c r="N917" s="6">
        <f t="shared" si="27"/>
        <v>0</v>
      </c>
      <c r="O917" s="7">
        <f t="shared" si="28"/>
        <v>0</v>
      </c>
    </row>
    <row r="918" spans="1:15" ht="13.2" x14ac:dyDescent="0.25">
      <c r="A918" s="3">
        <v>17543</v>
      </c>
      <c r="B918" s="4">
        <f t="shared" si="24"/>
        <v>1948</v>
      </c>
      <c r="C918" s="4">
        <f t="shared" si="25"/>
        <v>1940</v>
      </c>
      <c r="D918" s="4" t="s">
        <v>132</v>
      </c>
      <c r="E918" s="5" t="s">
        <v>24</v>
      </c>
      <c r="F918" s="6" t="s">
        <v>1607</v>
      </c>
      <c r="G918" s="6" t="str">
        <f t="shared" si="29"/>
        <v>Dominican Republic</v>
      </c>
      <c r="H918" s="6" t="s">
        <v>1608</v>
      </c>
      <c r="I918" s="6" t="s">
        <v>845</v>
      </c>
      <c r="J918" s="6">
        <v>31</v>
      </c>
      <c r="K918" s="6">
        <v>31</v>
      </c>
      <c r="L918" s="6">
        <v>0</v>
      </c>
      <c r="M918" s="6">
        <f t="shared" si="26"/>
        <v>31</v>
      </c>
      <c r="N918" s="6">
        <f t="shared" si="27"/>
        <v>0</v>
      </c>
      <c r="O918" s="7">
        <f t="shared" si="28"/>
        <v>0</v>
      </c>
    </row>
    <row r="919" spans="1:15" ht="13.2" x14ac:dyDescent="0.25">
      <c r="A919" s="3">
        <v>17545</v>
      </c>
      <c r="B919" s="4">
        <f t="shared" si="24"/>
        <v>1948</v>
      </c>
      <c r="C919" s="4">
        <f t="shared" si="25"/>
        <v>1940</v>
      </c>
      <c r="D919" s="4" t="s">
        <v>132</v>
      </c>
      <c r="E919" s="5">
        <v>0.19166666666666668</v>
      </c>
      <c r="F919" s="6" t="s">
        <v>1609</v>
      </c>
      <c r="G919" s="6" t="str">
        <f t="shared" si="29"/>
        <v>Maryland</v>
      </c>
      <c r="H919" s="6" t="s">
        <v>805</v>
      </c>
      <c r="I919" s="6" t="s">
        <v>1610</v>
      </c>
      <c r="J919" s="6">
        <v>9</v>
      </c>
      <c r="K919" s="6">
        <v>5</v>
      </c>
      <c r="L919" s="6">
        <v>0</v>
      </c>
      <c r="M919" s="6">
        <f t="shared" si="26"/>
        <v>5</v>
      </c>
      <c r="N919" s="6">
        <f t="shared" si="27"/>
        <v>4</v>
      </c>
      <c r="O919" s="7">
        <f t="shared" si="28"/>
        <v>0.44444444444444442</v>
      </c>
    </row>
    <row r="920" spans="1:15" ht="13.2" x14ac:dyDescent="0.25">
      <c r="A920" s="3">
        <v>17552</v>
      </c>
      <c r="B920" s="4">
        <f t="shared" si="24"/>
        <v>1948</v>
      </c>
      <c r="C920" s="4">
        <f t="shared" si="25"/>
        <v>1940</v>
      </c>
      <c r="D920" s="4" t="s">
        <v>132</v>
      </c>
      <c r="E920" s="5" t="s">
        <v>24</v>
      </c>
      <c r="F920" s="6" t="s">
        <v>1611</v>
      </c>
      <c r="G920" s="6" t="str">
        <f t="shared" si="29"/>
        <v>China</v>
      </c>
      <c r="H920" s="6" t="s">
        <v>445</v>
      </c>
      <c r="I920" s="6" t="s">
        <v>1378</v>
      </c>
      <c r="J920" s="6">
        <v>11</v>
      </c>
      <c r="K920" s="6">
        <v>3</v>
      </c>
      <c r="L920" s="6">
        <v>0</v>
      </c>
      <c r="M920" s="6">
        <f t="shared" si="26"/>
        <v>3</v>
      </c>
      <c r="N920" s="6">
        <f t="shared" si="27"/>
        <v>8</v>
      </c>
      <c r="O920" s="7">
        <f t="shared" si="28"/>
        <v>0.72727272727272729</v>
      </c>
    </row>
    <row r="921" spans="1:15" ht="13.2" x14ac:dyDescent="0.25">
      <c r="A921" s="3">
        <v>18119</v>
      </c>
      <c r="B921" s="4">
        <f t="shared" si="24"/>
        <v>1949</v>
      </c>
      <c r="C921" s="4">
        <f t="shared" si="25"/>
        <v>1940</v>
      </c>
      <c r="D921" s="4" t="s">
        <v>23</v>
      </c>
      <c r="E921" s="5" t="s">
        <v>24</v>
      </c>
      <c r="F921" s="6" t="s">
        <v>1612</v>
      </c>
      <c r="G921" s="6" t="str">
        <f t="shared" si="29"/>
        <v>Oman</v>
      </c>
      <c r="H921" s="6" t="s">
        <v>1035</v>
      </c>
      <c r="I921" s="6" t="s">
        <v>1295</v>
      </c>
      <c r="J921" s="6">
        <v>12</v>
      </c>
      <c r="K921" s="6">
        <v>12</v>
      </c>
      <c r="L921" s="6">
        <v>0</v>
      </c>
      <c r="M921" s="6">
        <f t="shared" si="26"/>
        <v>12</v>
      </c>
      <c r="N921" s="6">
        <f t="shared" si="27"/>
        <v>0</v>
      </c>
      <c r="O921" s="7">
        <f t="shared" si="28"/>
        <v>0</v>
      </c>
    </row>
    <row r="922" spans="1:15" ht="13.2" x14ac:dyDescent="0.25">
      <c r="A922" s="3">
        <v>17560</v>
      </c>
      <c r="B922" s="4">
        <f t="shared" si="24"/>
        <v>1948</v>
      </c>
      <c r="C922" s="4">
        <f t="shared" si="25"/>
        <v>1940</v>
      </c>
      <c r="D922" s="4" t="s">
        <v>132</v>
      </c>
      <c r="E922" s="5">
        <v>0.4513888888888889</v>
      </c>
      <c r="F922" s="6" t="s">
        <v>1613</v>
      </c>
      <c r="G922" s="6" t="str">
        <f t="shared" si="29"/>
        <v>California</v>
      </c>
      <c r="H922" s="6" t="s">
        <v>1614</v>
      </c>
      <c r="I922" s="6" t="s">
        <v>1615</v>
      </c>
      <c r="J922" s="6">
        <v>32</v>
      </c>
      <c r="K922" s="6">
        <v>32</v>
      </c>
      <c r="L922" s="6">
        <v>0</v>
      </c>
      <c r="M922" s="6">
        <f t="shared" si="26"/>
        <v>32</v>
      </c>
      <c r="N922" s="6">
        <f t="shared" si="27"/>
        <v>0</v>
      </c>
      <c r="O922" s="7">
        <f t="shared" si="28"/>
        <v>0</v>
      </c>
    </row>
    <row r="923" spans="1:15" ht="13.2" x14ac:dyDescent="0.25">
      <c r="A923" s="3">
        <v>17562</v>
      </c>
      <c r="B923" s="4">
        <f t="shared" si="24"/>
        <v>1948</v>
      </c>
      <c r="C923" s="4">
        <f t="shared" si="25"/>
        <v>1940</v>
      </c>
      <c r="D923" s="4" t="s">
        <v>132</v>
      </c>
      <c r="E923" s="5">
        <v>0.125</v>
      </c>
      <c r="F923" s="6" t="s">
        <v>1616</v>
      </c>
      <c r="G923" s="6" t="str">
        <f t="shared" si="29"/>
        <v>NE of Bermuda</v>
      </c>
      <c r="H923" s="6" t="s">
        <v>1402</v>
      </c>
      <c r="I923" s="6" t="s">
        <v>1617</v>
      </c>
      <c r="J923" s="6">
        <v>31</v>
      </c>
      <c r="K923" s="6">
        <v>31</v>
      </c>
      <c r="L923" s="6">
        <v>0</v>
      </c>
      <c r="M923" s="6">
        <f t="shared" si="26"/>
        <v>31</v>
      </c>
      <c r="N923" s="6">
        <f t="shared" si="27"/>
        <v>0</v>
      </c>
      <c r="O923" s="7">
        <f t="shared" si="28"/>
        <v>0</v>
      </c>
    </row>
    <row r="924" spans="1:15" ht="13.2" x14ac:dyDescent="0.25">
      <c r="A924" s="3">
        <v>17570</v>
      </c>
      <c r="B924" s="4">
        <f t="shared" si="24"/>
        <v>1948</v>
      </c>
      <c r="C924" s="4">
        <f t="shared" si="25"/>
        <v>1940</v>
      </c>
      <c r="D924" s="4" t="s">
        <v>111</v>
      </c>
      <c r="E924" s="5">
        <v>0.56041666666666667</v>
      </c>
      <c r="F924" s="6" t="s">
        <v>1618</v>
      </c>
      <c r="G924" s="6" t="str">
        <f t="shared" si="29"/>
        <v>Florida</v>
      </c>
      <c r="H924" s="6" t="s">
        <v>805</v>
      </c>
      <c r="I924" s="6" t="s">
        <v>1619</v>
      </c>
      <c r="J924" s="6">
        <v>69</v>
      </c>
      <c r="K924" s="6">
        <v>1</v>
      </c>
      <c r="L924" s="6">
        <v>0</v>
      </c>
      <c r="M924" s="6">
        <f t="shared" si="26"/>
        <v>1</v>
      </c>
      <c r="N924" s="6">
        <f t="shared" si="27"/>
        <v>68</v>
      </c>
      <c r="O924" s="7">
        <f t="shared" si="28"/>
        <v>0.98550724637681164</v>
      </c>
    </row>
    <row r="925" spans="1:15" ht="13.2" x14ac:dyDescent="0.25">
      <c r="A925" s="3">
        <v>17575</v>
      </c>
      <c r="B925" s="4">
        <f t="shared" si="24"/>
        <v>1948</v>
      </c>
      <c r="C925" s="4">
        <f t="shared" si="25"/>
        <v>1940</v>
      </c>
      <c r="D925" s="4" t="s">
        <v>111</v>
      </c>
      <c r="E925" s="5" t="s">
        <v>24</v>
      </c>
      <c r="F925" s="6" t="s">
        <v>1620</v>
      </c>
      <c r="G925" s="6" t="str">
        <f t="shared" si="29"/>
        <v>Germany</v>
      </c>
      <c r="H925" s="6" t="s">
        <v>1621</v>
      </c>
      <c r="I925" s="6" t="s">
        <v>845</v>
      </c>
      <c r="J925" s="6">
        <v>21</v>
      </c>
      <c r="K925" s="6">
        <v>12</v>
      </c>
      <c r="L925" s="6">
        <v>0</v>
      </c>
      <c r="M925" s="6">
        <f t="shared" si="26"/>
        <v>12</v>
      </c>
      <c r="N925" s="6">
        <f t="shared" si="27"/>
        <v>9</v>
      </c>
      <c r="O925" s="7">
        <f t="shared" si="28"/>
        <v>0.42857142857142855</v>
      </c>
    </row>
    <row r="926" spans="1:15" ht="13.2" x14ac:dyDescent="0.25">
      <c r="A926" s="3">
        <v>17583</v>
      </c>
      <c r="B926" s="4">
        <f t="shared" si="24"/>
        <v>1948</v>
      </c>
      <c r="C926" s="4">
        <f t="shared" si="25"/>
        <v>1940</v>
      </c>
      <c r="D926" s="4" t="s">
        <v>111</v>
      </c>
      <c r="E926" s="5" t="s">
        <v>24</v>
      </c>
      <c r="F926" s="6" t="s">
        <v>1622</v>
      </c>
      <c r="G926" s="6" t="str">
        <f t="shared" si="29"/>
        <v>Italy</v>
      </c>
      <c r="H926" s="6" t="s">
        <v>1623</v>
      </c>
      <c r="I926" s="6" t="s">
        <v>1119</v>
      </c>
      <c r="J926" s="6">
        <v>10</v>
      </c>
      <c r="K926" s="6">
        <v>7</v>
      </c>
      <c r="L926" s="6">
        <v>0</v>
      </c>
      <c r="M926" s="6">
        <f t="shared" si="26"/>
        <v>7</v>
      </c>
      <c r="N926" s="6">
        <f t="shared" si="27"/>
        <v>3</v>
      </c>
      <c r="O926" s="7">
        <f t="shared" si="28"/>
        <v>0.3</v>
      </c>
    </row>
    <row r="927" spans="1:15" ht="13.2" x14ac:dyDescent="0.25">
      <c r="A927" s="3">
        <v>17584</v>
      </c>
      <c r="B927" s="4">
        <f t="shared" si="24"/>
        <v>1948</v>
      </c>
      <c r="C927" s="4">
        <f t="shared" si="25"/>
        <v>1940</v>
      </c>
      <c r="D927" s="4" t="s">
        <v>111</v>
      </c>
      <c r="E927" s="5" t="s">
        <v>24</v>
      </c>
      <c r="F927" s="6" t="s">
        <v>1624</v>
      </c>
      <c r="G927" s="6" t="str">
        <f t="shared" si="29"/>
        <v>France</v>
      </c>
      <c r="H927" s="6" t="s">
        <v>100</v>
      </c>
      <c r="I927" s="6" t="s">
        <v>1625</v>
      </c>
      <c r="J927" s="6">
        <v>14</v>
      </c>
      <c r="K927" s="6">
        <v>14</v>
      </c>
      <c r="L927" s="6">
        <v>0</v>
      </c>
      <c r="M927" s="6">
        <f t="shared" si="26"/>
        <v>14</v>
      </c>
      <c r="N927" s="6">
        <f t="shared" si="27"/>
        <v>0</v>
      </c>
      <c r="O927" s="7">
        <f t="shared" si="28"/>
        <v>0</v>
      </c>
    </row>
    <row r="928" spans="1:15" ht="13.2" x14ac:dyDescent="0.25">
      <c r="A928" s="3">
        <v>17586</v>
      </c>
      <c r="B928" s="4">
        <f t="shared" si="24"/>
        <v>1948</v>
      </c>
      <c r="C928" s="4">
        <f t="shared" si="25"/>
        <v>1940</v>
      </c>
      <c r="D928" s="4" t="s">
        <v>111</v>
      </c>
      <c r="E928" s="5" t="s">
        <v>24</v>
      </c>
      <c r="F928" s="6" t="s">
        <v>1626</v>
      </c>
      <c r="G928" s="6" t="str">
        <f t="shared" si="29"/>
        <v>Philippines</v>
      </c>
      <c r="H928" s="6" t="s">
        <v>1627</v>
      </c>
      <c r="I928" s="6" t="s">
        <v>845</v>
      </c>
      <c r="J928" s="6">
        <v>12</v>
      </c>
      <c r="K928" s="6">
        <v>12</v>
      </c>
      <c r="L928" s="6">
        <v>0</v>
      </c>
      <c r="M928" s="6">
        <f t="shared" si="26"/>
        <v>12</v>
      </c>
      <c r="N928" s="6">
        <f t="shared" si="27"/>
        <v>0</v>
      </c>
      <c r="O928" s="7">
        <f t="shared" si="28"/>
        <v>0</v>
      </c>
    </row>
    <row r="929" spans="1:15" ht="13.2" x14ac:dyDescent="0.25">
      <c r="A929" s="3">
        <v>17588</v>
      </c>
      <c r="B929" s="4">
        <f t="shared" si="24"/>
        <v>1948</v>
      </c>
      <c r="C929" s="4">
        <f t="shared" si="25"/>
        <v>1940</v>
      </c>
      <c r="D929" s="4" t="s">
        <v>111</v>
      </c>
      <c r="E929" s="5">
        <v>0.25</v>
      </c>
      <c r="F929" s="6" t="s">
        <v>350</v>
      </c>
      <c r="G929" s="6" t="str">
        <f t="shared" si="29"/>
        <v>Ohio</v>
      </c>
      <c r="H929" s="6" t="s">
        <v>1628</v>
      </c>
      <c r="I929" s="6" t="s">
        <v>1175</v>
      </c>
      <c r="J929" s="6">
        <v>2</v>
      </c>
      <c r="K929" s="6">
        <v>2</v>
      </c>
      <c r="L929" s="6">
        <v>0</v>
      </c>
      <c r="M929" s="6">
        <f t="shared" si="26"/>
        <v>2</v>
      </c>
      <c r="N929" s="6">
        <f t="shared" si="27"/>
        <v>0</v>
      </c>
      <c r="O929" s="7">
        <f t="shared" si="28"/>
        <v>0</v>
      </c>
    </row>
    <row r="930" spans="1:15" ht="13.2" x14ac:dyDescent="0.25">
      <c r="A930" s="3">
        <v>17590</v>
      </c>
      <c r="B930" s="4">
        <f t="shared" si="24"/>
        <v>1948</v>
      </c>
      <c r="C930" s="4">
        <f t="shared" si="25"/>
        <v>1940</v>
      </c>
      <c r="D930" s="4" t="s">
        <v>111</v>
      </c>
      <c r="E930" s="5" t="s">
        <v>24</v>
      </c>
      <c r="F930" s="6" t="s">
        <v>1629</v>
      </c>
      <c r="G930" s="6" t="str">
        <f t="shared" si="29"/>
        <v>Brazil</v>
      </c>
      <c r="H930" s="6" t="s">
        <v>1630</v>
      </c>
      <c r="I930" s="6" t="s">
        <v>1085</v>
      </c>
      <c r="J930" s="6">
        <v>26</v>
      </c>
      <c r="K930" s="6">
        <v>23</v>
      </c>
      <c r="L930" s="6">
        <v>0</v>
      </c>
      <c r="M930" s="6">
        <f t="shared" si="26"/>
        <v>23</v>
      </c>
      <c r="N930" s="6">
        <f t="shared" si="27"/>
        <v>3</v>
      </c>
      <c r="O930" s="7">
        <f t="shared" si="28"/>
        <v>0.11538461538461539</v>
      </c>
    </row>
    <row r="931" spans="1:15" ht="13.2" x14ac:dyDescent="0.25">
      <c r="A931" s="3">
        <v>17594</v>
      </c>
      <c r="B931" s="4">
        <f t="shared" si="24"/>
        <v>1948</v>
      </c>
      <c r="C931" s="4">
        <f t="shared" si="25"/>
        <v>1940</v>
      </c>
      <c r="D931" s="4" t="s">
        <v>34</v>
      </c>
      <c r="E931" s="5" t="s">
        <v>24</v>
      </c>
      <c r="F931" s="6" t="s">
        <v>1631</v>
      </c>
      <c r="G931" s="6" t="str">
        <f t="shared" si="29"/>
        <v>France</v>
      </c>
      <c r="H931" s="6" t="s">
        <v>1632</v>
      </c>
      <c r="I931" s="6" t="s">
        <v>1371</v>
      </c>
      <c r="J931" s="6">
        <v>4</v>
      </c>
      <c r="K931" s="6">
        <v>4</v>
      </c>
      <c r="L931" s="6">
        <v>0</v>
      </c>
      <c r="M931" s="6">
        <f t="shared" si="26"/>
        <v>4</v>
      </c>
      <c r="N931" s="6">
        <f t="shared" si="27"/>
        <v>0</v>
      </c>
      <c r="O931" s="7">
        <f t="shared" si="28"/>
        <v>0</v>
      </c>
    </row>
    <row r="932" spans="1:15" ht="13.2" x14ac:dyDescent="0.25">
      <c r="A932" s="3">
        <v>17594</v>
      </c>
      <c r="B932" s="4">
        <f t="shared" si="24"/>
        <v>1948</v>
      </c>
      <c r="C932" s="4">
        <f t="shared" si="25"/>
        <v>1940</v>
      </c>
      <c r="D932" s="4" t="s">
        <v>34</v>
      </c>
      <c r="E932" s="5">
        <v>0.88472222222222219</v>
      </c>
      <c r="F932" s="6" t="s">
        <v>1633</v>
      </c>
      <c r="G932" s="6" t="str">
        <f t="shared" si="29"/>
        <v>London, England</v>
      </c>
      <c r="H932" s="6" t="s">
        <v>425</v>
      </c>
      <c r="I932" s="6" t="s">
        <v>845</v>
      </c>
      <c r="J932" s="6">
        <v>22</v>
      </c>
      <c r="K932" s="6">
        <v>20</v>
      </c>
      <c r="L932" s="6">
        <v>0</v>
      </c>
      <c r="M932" s="6">
        <f t="shared" si="26"/>
        <v>20</v>
      </c>
      <c r="N932" s="6">
        <f t="shared" si="27"/>
        <v>2</v>
      </c>
      <c r="O932" s="7">
        <f t="shared" si="28"/>
        <v>9.0909090909090912E-2</v>
      </c>
    </row>
    <row r="933" spans="1:15" ht="13.2" x14ac:dyDescent="0.25">
      <c r="A933" s="3">
        <v>17599</v>
      </c>
      <c r="B933" s="4">
        <f t="shared" si="24"/>
        <v>1948</v>
      </c>
      <c r="C933" s="4">
        <f t="shared" si="25"/>
        <v>1940</v>
      </c>
      <c r="D933" s="4" t="s">
        <v>34</v>
      </c>
      <c r="E933" s="5" t="s">
        <v>24</v>
      </c>
      <c r="F933" s="6" t="s">
        <v>1634</v>
      </c>
      <c r="G933" s="6" t="str">
        <f t="shared" si="29"/>
        <v>Iceland</v>
      </c>
      <c r="H933" s="6" t="s">
        <v>1635</v>
      </c>
      <c r="I933" s="6" t="s">
        <v>1396</v>
      </c>
      <c r="J933" s="6">
        <v>5</v>
      </c>
      <c r="K933" s="6">
        <v>5</v>
      </c>
      <c r="L933" s="6">
        <v>0</v>
      </c>
      <c r="M933" s="6">
        <f t="shared" si="26"/>
        <v>5</v>
      </c>
      <c r="N933" s="6">
        <f t="shared" si="27"/>
        <v>0</v>
      </c>
      <c r="O933" s="7">
        <f t="shared" si="28"/>
        <v>0</v>
      </c>
    </row>
    <row r="934" spans="1:15" ht="13.2" x14ac:dyDescent="0.25">
      <c r="A934" s="3">
        <v>17602</v>
      </c>
      <c r="B934" s="4">
        <f t="shared" si="24"/>
        <v>1948</v>
      </c>
      <c r="C934" s="4">
        <f t="shared" si="25"/>
        <v>1940</v>
      </c>
      <c r="D934" s="4" t="s">
        <v>34</v>
      </c>
      <c r="E934" s="5">
        <v>0.95694444444444449</v>
      </c>
      <c r="F934" s="6" t="s">
        <v>474</v>
      </c>
      <c r="G934" s="6" t="str">
        <f t="shared" si="29"/>
        <v>Illinois</v>
      </c>
      <c r="H934" s="6" t="s">
        <v>710</v>
      </c>
      <c r="I934" s="6" t="s">
        <v>1426</v>
      </c>
      <c r="J934" s="6">
        <v>13</v>
      </c>
      <c r="K934" s="6">
        <v>12</v>
      </c>
      <c r="L934" s="6">
        <v>0</v>
      </c>
      <c r="M934" s="6">
        <f t="shared" si="26"/>
        <v>12</v>
      </c>
      <c r="N934" s="6">
        <f t="shared" si="27"/>
        <v>1</v>
      </c>
      <c r="O934" s="7">
        <f t="shared" si="28"/>
        <v>7.6923076923076927E-2</v>
      </c>
    </row>
    <row r="935" spans="1:15" ht="13.2" x14ac:dyDescent="0.25">
      <c r="A935" s="3">
        <v>17604</v>
      </c>
      <c r="B935" s="4">
        <f t="shared" si="24"/>
        <v>1948</v>
      </c>
      <c r="C935" s="4">
        <f t="shared" si="25"/>
        <v>1940</v>
      </c>
      <c r="D935" s="4" t="s">
        <v>34</v>
      </c>
      <c r="E935" s="5">
        <v>0.88472222222222219</v>
      </c>
      <c r="F935" s="6" t="s">
        <v>1636</v>
      </c>
      <c r="G935" s="6" t="str">
        <f t="shared" si="29"/>
        <v>Alaska</v>
      </c>
      <c r="H935" s="6" t="s">
        <v>345</v>
      </c>
      <c r="I935" s="6" t="s">
        <v>1637</v>
      </c>
      <c r="J935" s="6">
        <v>30</v>
      </c>
      <c r="K935" s="6">
        <v>30</v>
      </c>
      <c r="L935" s="6">
        <v>0</v>
      </c>
      <c r="M935" s="6">
        <f t="shared" si="26"/>
        <v>30</v>
      </c>
      <c r="N935" s="6">
        <f t="shared" si="27"/>
        <v>0</v>
      </c>
      <c r="O935" s="7">
        <f t="shared" si="28"/>
        <v>0</v>
      </c>
    </row>
    <row r="936" spans="1:15" ht="13.2" x14ac:dyDescent="0.25">
      <c r="A936" s="3">
        <v>17605</v>
      </c>
      <c r="B936" s="4">
        <f t="shared" si="24"/>
        <v>1948</v>
      </c>
      <c r="C936" s="4">
        <f t="shared" si="25"/>
        <v>1940</v>
      </c>
      <c r="D936" s="4" t="s">
        <v>34</v>
      </c>
      <c r="E936" s="5" t="s">
        <v>24</v>
      </c>
      <c r="F936" s="6" t="s">
        <v>1638</v>
      </c>
      <c r="G936" s="6" t="str">
        <f t="shared" si="29"/>
        <v>Brazil</v>
      </c>
      <c r="H936" s="6" t="s">
        <v>1639</v>
      </c>
      <c r="I936" s="6" t="s">
        <v>845</v>
      </c>
      <c r="J936" s="6">
        <v>6</v>
      </c>
      <c r="K936" s="6">
        <v>6</v>
      </c>
      <c r="L936" s="6">
        <v>0</v>
      </c>
      <c r="M936" s="6">
        <f t="shared" si="26"/>
        <v>6</v>
      </c>
      <c r="N936" s="6">
        <f t="shared" si="27"/>
        <v>0</v>
      </c>
      <c r="O936" s="7">
        <f t="shared" si="28"/>
        <v>0</v>
      </c>
    </row>
    <row r="937" spans="1:15" ht="13.2" x14ac:dyDescent="0.25">
      <c r="A937" s="3">
        <v>17607</v>
      </c>
      <c r="B937" s="4">
        <f t="shared" si="24"/>
        <v>1948</v>
      </c>
      <c r="C937" s="4">
        <f t="shared" si="25"/>
        <v>1940</v>
      </c>
      <c r="D937" s="4" t="s">
        <v>34</v>
      </c>
      <c r="E937" s="5" t="s">
        <v>24</v>
      </c>
      <c r="F937" s="6" t="s">
        <v>1640</v>
      </c>
      <c r="G937" s="6" t="str">
        <f t="shared" si="29"/>
        <v>Colombia</v>
      </c>
      <c r="H937" s="6" t="s">
        <v>1641</v>
      </c>
      <c r="I937" s="6" t="s">
        <v>1642</v>
      </c>
      <c r="J937" s="6">
        <v>15</v>
      </c>
      <c r="K937" s="6">
        <v>14</v>
      </c>
      <c r="L937" s="6">
        <v>0</v>
      </c>
      <c r="M937" s="6">
        <f t="shared" si="26"/>
        <v>14</v>
      </c>
      <c r="N937" s="6">
        <f t="shared" si="27"/>
        <v>1</v>
      </c>
      <c r="O937" s="7">
        <f t="shared" si="28"/>
        <v>6.6666666666666666E-2</v>
      </c>
    </row>
    <row r="938" spans="1:15" ht="13.2" x14ac:dyDescent="0.25">
      <c r="A938" s="3">
        <v>17619</v>
      </c>
      <c r="B938" s="4">
        <f t="shared" si="24"/>
        <v>1948</v>
      </c>
      <c r="C938" s="4">
        <f t="shared" si="25"/>
        <v>1940</v>
      </c>
      <c r="D938" s="4" t="s">
        <v>34</v>
      </c>
      <c r="E938" s="5" t="s">
        <v>24</v>
      </c>
      <c r="F938" s="6" t="s">
        <v>1643</v>
      </c>
      <c r="G938" s="6" t="str">
        <f t="shared" si="29"/>
        <v>Corsica, France</v>
      </c>
      <c r="H938" s="6" t="s">
        <v>1644</v>
      </c>
      <c r="I938" s="6" t="s">
        <v>1645</v>
      </c>
      <c r="J938" s="6">
        <v>19</v>
      </c>
      <c r="K938" s="6">
        <v>19</v>
      </c>
      <c r="L938" s="6">
        <v>0</v>
      </c>
      <c r="M938" s="6">
        <f t="shared" si="26"/>
        <v>19</v>
      </c>
      <c r="N938" s="6">
        <f t="shared" si="27"/>
        <v>0</v>
      </c>
      <c r="O938" s="7">
        <f t="shared" si="28"/>
        <v>0</v>
      </c>
    </row>
    <row r="939" spans="1:15" ht="13.2" x14ac:dyDescent="0.25">
      <c r="A939" s="3">
        <v>17628</v>
      </c>
      <c r="B939" s="4">
        <f t="shared" si="24"/>
        <v>1948</v>
      </c>
      <c r="C939" s="4">
        <f t="shared" si="25"/>
        <v>1940</v>
      </c>
      <c r="D939" s="4" t="s">
        <v>65</v>
      </c>
      <c r="E939" s="5" t="s">
        <v>24</v>
      </c>
      <c r="F939" s="6" t="s">
        <v>393</v>
      </c>
      <c r="G939" s="6" t="str">
        <f t="shared" si="29"/>
        <v>Germany</v>
      </c>
      <c r="H939" s="6" t="s">
        <v>1646</v>
      </c>
      <c r="I939" s="6" t="s">
        <v>1647</v>
      </c>
      <c r="J939" s="6">
        <v>15</v>
      </c>
      <c r="K939" s="6">
        <v>15</v>
      </c>
      <c r="L939" s="6">
        <v>0</v>
      </c>
      <c r="M939" s="6">
        <f t="shared" si="26"/>
        <v>15</v>
      </c>
      <c r="N939" s="6">
        <f t="shared" si="27"/>
        <v>0</v>
      </c>
      <c r="O939" s="7">
        <f t="shared" si="28"/>
        <v>0</v>
      </c>
    </row>
    <row r="940" spans="1:15" ht="13.2" x14ac:dyDescent="0.25">
      <c r="A940" s="3">
        <v>17638</v>
      </c>
      <c r="B940" s="4">
        <f t="shared" si="24"/>
        <v>1948</v>
      </c>
      <c r="C940" s="4">
        <f t="shared" si="25"/>
        <v>1940</v>
      </c>
      <c r="D940" s="4" t="s">
        <v>65</v>
      </c>
      <c r="E940" s="5">
        <v>0.1076388888888889</v>
      </c>
      <c r="F940" s="6" t="s">
        <v>1648</v>
      </c>
      <c r="G940" s="6" t="str">
        <f t="shared" si="29"/>
        <v>Ireland</v>
      </c>
      <c r="H940" s="6" t="s">
        <v>859</v>
      </c>
      <c r="I940" s="6" t="s">
        <v>1649</v>
      </c>
      <c r="J940" s="6">
        <v>31</v>
      </c>
      <c r="K940" s="6">
        <v>30</v>
      </c>
      <c r="L940" s="6">
        <v>0</v>
      </c>
      <c r="M940" s="6">
        <f t="shared" si="26"/>
        <v>30</v>
      </c>
      <c r="N940" s="6">
        <f t="shared" si="27"/>
        <v>1</v>
      </c>
      <c r="O940" s="7">
        <f t="shared" si="28"/>
        <v>3.2258064516129031E-2</v>
      </c>
    </row>
    <row r="941" spans="1:15" ht="13.2" x14ac:dyDescent="0.25">
      <c r="A941" s="3">
        <v>18123</v>
      </c>
      <c r="B941" s="4">
        <f t="shared" si="24"/>
        <v>1949</v>
      </c>
      <c r="C941" s="4">
        <f t="shared" si="25"/>
        <v>1940</v>
      </c>
      <c r="D941" s="4" t="s">
        <v>23</v>
      </c>
      <c r="E941" s="5" t="s">
        <v>24</v>
      </c>
      <c r="F941" s="6" t="s">
        <v>1507</v>
      </c>
      <c r="G941" s="6" t="str">
        <f t="shared" si="29"/>
        <v>Colombia</v>
      </c>
      <c r="H941" s="6" t="s">
        <v>1650</v>
      </c>
      <c r="I941" s="6" t="s">
        <v>1085</v>
      </c>
      <c r="J941" s="6">
        <v>32</v>
      </c>
      <c r="K941" s="6">
        <v>32</v>
      </c>
      <c r="L941" s="6">
        <v>0</v>
      </c>
      <c r="M941" s="6">
        <f t="shared" si="26"/>
        <v>32</v>
      </c>
      <c r="N941" s="6">
        <f t="shared" si="27"/>
        <v>0</v>
      </c>
      <c r="O941" s="7">
        <f t="shared" si="28"/>
        <v>0</v>
      </c>
    </row>
    <row r="942" spans="1:15" ht="13.2" x14ac:dyDescent="0.25">
      <c r="A942" s="3">
        <v>17666</v>
      </c>
      <c r="B942" s="4">
        <f t="shared" si="24"/>
        <v>1948</v>
      </c>
      <c r="C942" s="4">
        <f t="shared" si="25"/>
        <v>1940</v>
      </c>
      <c r="D942" s="4" t="s">
        <v>55</v>
      </c>
      <c r="E942" s="5">
        <v>0.45833333333333331</v>
      </c>
      <c r="F942" s="6" t="s">
        <v>1651</v>
      </c>
      <c r="G942" s="6" t="str">
        <f t="shared" si="29"/>
        <v>Belgian Congo (Zaire)</v>
      </c>
      <c r="H942" s="6" t="s">
        <v>425</v>
      </c>
      <c r="I942" s="6" t="s">
        <v>1412</v>
      </c>
      <c r="J942" s="6">
        <v>32</v>
      </c>
      <c r="K942" s="6">
        <v>31</v>
      </c>
      <c r="L942" s="6">
        <v>0</v>
      </c>
      <c r="M942" s="6">
        <f t="shared" si="26"/>
        <v>31</v>
      </c>
      <c r="N942" s="6">
        <f t="shared" si="27"/>
        <v>1</v>
      </c>
      <c r="O942" s="7">
        <f t="shared" si="28"/>
        <v>3.125E-2</v>
      </c>
    </row>
    <row r="943" spans="1:15" ht="13.2" x14ac:dyDescent="0.25">
      <c r="A943" s="3">
        <v>17666</v>
      </c>
      <c r="B943" s="4">
        <f t="shared" si="24"/>
        <v>1948</v>
      </c>
      <c r="C943" s="4">
        <f t="shared" si="25"/>
        <v>1940</v>
      </c>
      <c r="D943" s="4" t="s">
        <v>55</v>
      </c>
      <c r="E943" s="5" t="s">
        <v>24</v>
      </c>
      <c r="F943" s="6" t="s">
        <v>1652</v>
      </c>
      <c r="G943" s="6" t="str">
        <f t="shared" si="29"/>
        <v>France</v>
      </c>
      <c r="H943" s="6" t="s">
        <v>1653</v>
      </c>
      <c r="I943" s="6" t="s">
        <v>1654</v>
      </c>
      <c r="J943" s="6">
        <v>10</v>
      </c>
      <c r="K943" s="6">
        <v>10</v>
      </c>
      <c r="L943" s="6">
        <v>0</v>
      </c>
      <c r="M943" s="6">
        <f t="shared" si="26"/>
        <v>10</v>
      </c>
      <c r="N943" s="6">
        <f t="shared" si="27"/>
        <v>0</v>
      </c>
      <c r="O943" s="7">
        <f t="shared" si="28"/>
        <v>0</v>
      </c>
    </row>
    <row r="944" spans="1:15" ht="13.2" x14ac:dyDescent="0.25">
      <c r="A944" s="3">
        <v>17668</v>
      </c>
      <c r="B944" s="4">
        <f t="shared" si="24"/>
        <v>1948</v>
      </c>
      <c r="C944" s="4">
        <f t="shared" si="25"/>
        <v>1940</v>
      </c>
      <c r="D944" s="4" t="s">
        <v>55</v>
      </c>
      <c r="E944" s="5" t="s">
        <v>24</v>
      </c>
      <c r="F944" s="6" t="s">
        <v>1655</v>
      </c>
      <c r="G944" s="6" t="str">
        <f t="shared" si="29"/>
        <v>South Africa</v>
      </c>
      <c r="H944" s="6" t="s">
        <v>1656</v>
      </c>
      <c r="I944" s="6" t="s">
        <v>1657</v>
      </c>
      <c r="J944" s="6">
        <v>13</v>
      </c>
      <c r="K944" s="6">
        <v>13</v>
      </c>
      <c r="L944" s="6">
        <v>0</v>
      </c>
      <c r="M944" s="6">
        <f t="shared" si="26"/>
        <v>13</v>
      </c>
      <c r="N944" s="6">
        <f t="shared" si="27"/>
        <v>0</v>
      </c>
      <c r="O944" s="7">
        <f t="shared" si="28"/>
        <v>0</v>
      </c>
    </row>
    <row r="945" spans="1:15" ht="13.2" x14ac:dyDescent="0.25">
      <c r="A945" s="3">
        <v>17669</v>
      </c>
      <c r="B945" s="4">
        <f t="shared" si="24"/>
        <v>1948</v>
      </c>
      <c r="C945" s="4">
        <f t="shared" si="25"/>
        <v>1940</v>
      </c>
      <c r="D945" s="4" t="s">
        <v>55</v>
      </c>
      <c r="E945" s="5">
        <v>0.86250000000000004</v>
      </c>
      <c r="F945" s="6" t="s">
        <v>350</v>
      </c>
      <c r="G945" s="6" t="str">
        <f t="shared" si="29"/>
        <v>Ohio</v>
      </c>
      <c r="H945" s="6" t="s">
        <v>1502</v>
      </c>
      <c r="I945" s="6" t="s">
        <v>1503</v>
      </c>
      <c r="J945" s="6">
        <v>2</v>
      </c>
      <c r="K945" s="6">
        <v>2</v>
      </c>
      <c r="L945" s="6">
        <v>0</v>
      </c>
      <c r="M945" s="6">
        <f t="shared" si="26"/>
        <v>2</v>
      </c>
      <c r="N945" s="6">
        <f t="shared" si="27"/>
        <v>0</v>
      </c>
      <c r="O945" s="7">
        <f t="shared" si="28"/>
        <v>0</v>
      </c>
    </row>
    <row r="946" spans="1:15" ht="13.2" x14ac:dyDescent="0.25">
      <c r="A946" s="3">
        <v>17673</v>
      </c>
      <c r="B946" s="4">
        <f t="shared" si="24"/>
        <v>1948</v>
      </c>
      <c r="C946" s="4">
        <f t="shared" si="25"/>
        <v>1940</v>
      </c>
      <c r="D946" s="4" t="s">
        <v>55</v>
      </c>
      <c r="E946" s="5" t="s">
        <v>24</v>
      </c>
      <c r="F946" s="6" t="s">
        <v>1658</v>
      </c>
      <c r="G946" s="6" t="str">
        <f t="shared" si="29"/>
        <v>England</v>
      </c>
      <c r="H946" s="6" t="s">
        <v>1659</v>
      </c>
      <c r="I946" s="6" t="s">
        <v>1175</v>
      </c>
      <c r="J946" s="6">
        <v>4</v>
      </c>
      <c r="K946" s="6">
        <v>3</v>
      </c>
      <c r="L946" s="6">
        <v>0</v>
      </c>
      <c r="M946" s="6">
        <f t="shared" si="26"/>
        <v>3</v>
      </c>
      <c r="N946" s="6">
        <f t="shared" si="27"/>
        <v>1</v>
      </c>
      <c r="O946" s="7">
        <f t="shared" si="28"/>
        <v>0.25</v>
      </c>
    </row>
    <row r="947" spans="1:15" ht="13.2" x14ac:dyDescent="0.25">
      <c r="A947" s="3">
        <v>17678</v>
      </c>
      <c r="B947" s="4">
        <f t="shared" si="24"/>
        <v>1948</v>
      </c>
      <c r="C947" s="4">
        <f t="shared" si="25"/>
        <v>1940</v>
      </c>
      <c r="D947" s="4" t="s">
        <v>55</v>
      </c>
      <c r="E947" s="5" t="s">
        <v>24</v>
      </c>
      <c r="F947" s="6" t="s">
        <v>1660</v>
      </c>
      <c r="G947" s="6" t="str">
        <f t="shared" si="29"/>
        <v>Spain</v>
      </c>
      <c r="H947" s="6" t="s">
        <v>1661</v>
      </c>
      <c r="I947" s="6" t="s">
        <v>1662</v>
      </c>
      <c r="J947" s="6">
        <v>4</v>
      </c>
      <c r="K947" s="6">
        <v>4</v>
      </c>
      <c r="L947" s="6">
        <v>1</v>
      </c>
      <c r="M947" s="6">
        <f t="shared" si="26"/>
        <v>5</v>
      </c>
      <c r="N947" s="6">
        <f t="shared" si="27"/>
        <v>0</v>
      </c>
      <c r="O947" s="7">
        <f t="shared" si="28"/>
        <v>0</v>
      </c>
    </row>
    <row r="948" spans="1:15" ht="13.2" x14ac:dyDescent="0.25">
      <c r="A948" s="3">
        <v>17694</v>
      </c>
      <c r="B948" s="4">
        <f t="shared" si="24"/>
        <v>1948</v>
      </c>
      <c r="C948" s="4">
        <f t="shared" si="25"/>
        <v>1940</v>
      </c>
      <c r="D948" s="4" t="s">
        <v>58</v>
      </c>
      <c r="E948" s="5" t="s">
        <v>24</v>
      </c>
      <c r="F948" s="6" t="s">
        <v>1663</v>
      </c>
      <c r="G948" s="6" t="str">
        <f t="shared" si="29"/>
        <v>Ile of Man</v>
      </c>
      <c r="H948" s="6" t="s">
        <v>1664</v>
      </c>
      <c r="I948" s="6" t="s">
        <v>1665</v>
      </c>
      <c r="J948" s="6">
        <v>8</v>
      </c>
      <c r="K948" s="6">
        <v>6</v>
      </c>
      <c r="L948" s="6">
        <v>0</v>
      </c>
      <c r="M948" s="6">
        <f t="shared" si="26"/>
        <v>6</v>
      </c>
      <c r="N948" s="6">
        <f t="shared" si="27"/>
        <v>2</v>
      </c>
      <c r="O948" s="7">
        <f t="shared" si="28"/>
        <v>0.25</v>
      </c>
    </row>
    <row r="949" spans="1:15" ht="13.2" x14ac:dyDescent="0.25">
      <c r="A949" s="3">
        <v>17701</v>
      </c>
      <c r="B949" s="4">
        <f t="shared" si="24"/>
        <v>1948</v>
      </c>
      <c r="C949" s="4">
        <f t="shared" si="25"/>
        <v>1940</v>
      </c>
      <c r="D949" s="4" t="s">
        <v>58</v>
      </c>
      <c r="E949" s="5">
        <v>0.52847222222222223</v>
      </c>
      <c r="F949" s="6" t="s">
        <v>1666</v>
      </c>
      <c r="G949" s="6" t="str">
        <f t="shared" si="29"/>
        <v>Pennsylvania</v>
      </c>
      <c r="H949" s="6" t="s">
        <v>592</v>
      </c>
      <c r="I949" s="6" t="s">
        <v>1566</v>
      </c>
      <c r="J949" s="6">
        <v>43</v>
      </c>
      <c r="K949" s="6">
        <v>43</v>
      </c>
      <c r="L949" s="6">
        <v>0</v>
      </c>
      <c r="M949" s="6">
        <f t="shared" si="26"/>
        <v>43</v>
      </c>
      <c r="N949" s="6">
        <f t="shared" si="27"/>
        <v>0</v>
      </c>
      <c r="O949" s="7">
        <f t="shared" si="28"/>
        <v>0</v>
      </c>
    </row>
    <row r="950" spans="1:15" ht="13.2" x14ac:dyDescent="0.25">
      <c r="A950" s="3">
        <v>17710</v>
      </c>
      <c r="B950" s="4">
        <f t="shared" si="24"/>
        <v>1948</v>
      </c>
      <c r="C950" s="4">
        <f t="shared" si="25"/>
        <v>1940</v>
      </c>
      <c r="D950" s="4" t="s">
        <v>58</v>
      </c>
      <c r="E950" s="5" t="s">
        <v>24</v>
      </c>
      <c r="F950" s="6" t="s">
        <v>1667</v>
      </c>
      <c r="G950" s="6" t="str">
        <f t="shared" si="29"/>
        <v>Venezuela</v>
      </c>
      <c r="H950" s="6" t="s">
        <v>1518</v>
      </c>
      <c r="I950" s="6" t="s">
        <v>845</v>
      </c>
      <c r="J950" s="6">
        <v>17</v>
      </c>
      <c r="K950" s="6">
        <v>1</v>
      </c>
      <c r="L950" s="6">
        <v>0</v>
      </c>
      <c r="M950" s="6">
        <f t="shared" si="26"/>
        <v>1</v>
      </c>
      <c r="N950" s="6">
        <f t="shared" si="27"/>
        <v>16</v>
      </c>
      <c r="O950" s="7">
        <f t="shared" si="28"/>
        <v>0.94117647058823528</v>
      </c>
    </row>
    <row r="951" spans="1:15" ht="13.2" x14ac:dyDescent="0.25">
      <c r="A951" s="3">
        <v>17715</v>
      </c>
      <c r="B951" s="4">
        <f t="shared" si="24"/>
        <v>1948</v>
      </c>
      <c r="C951" s="4">
        <f t="shared" si="25"/>
        <v>1940</v>
      </c>
      <c r="D951" s="4" t="s">
        <v>19</v>
      </c>
      <c r="E951" s="5" t="s">
        <v>24</v>
      </c>
      <c r="F951" s="6" t="s">
        <v>1668</v>
      </c>
      <c r="G951" s="6" t="str">
        <f t="shared" si="29"/>
        <v>Belgium</v>
      </c>
      <c r="H951" s="6" t="s">
        <v>758</v>
      </c>
      <c r="I951" s="6" t="s">
        <v>1669</v>
      </c>
      <c r="J951" s="6">
        <v>12</v>
      </c>
      <c r="K951" s="6">
        <v>8</v>
      </c>
      <c r="L951" s="6">
        <v>0</v>
      </c>
      <c r="M951" s="6">
        <f t="shared" si="26"/>
        <v>8</v>
      </c>
      <c r="N951" s="6">
        <f t="shared" si="27"/>
        <v>4</v>
      </c>
      <c r="O951" s="7">
        <f t="shared" si="28"/>
        <v>0.33333333333333331</v>
      </c>
    </row>
    <row r="952" spans="1:15" ht="13.2" x14ac:dyDescent="0.25">
      <c r="A952" s="3">
        <v>17718</v>
      </c>
      <c r="B952" s="4">
        <f t="shared" si="24"/>
        <v>1948</v>
      </c>
      <c r="C952" s="4">
        <f t="shared" si="25"/>
        <v>1940</v>
      </c>
      <c r="D952" s="4" t="s">
        <v>19</v>
      </c>
      <c r="E952" s="5" t="s">
        <v>24</v>
      </c>
      <c r="F952" s="6" t="s">
        <v>1670</v>
      </c>
      <c r="G952" s="6" t="str">
        <f t="shared" si="29"/>
        <v>Middlesex, England</v>
      </c>
      <c r="H952" s="6" t="s">
        <v>1671</v>
      </c>
      <c r="I952" s="6" t="s">
        <v>1672</v>
      </c>
      <c r="J952" s="6">
        <v>32</v>
      </c>
      <c r="K952" s="6">
        <v>32</v>
      </c>
      <c r="L952" s="6">
        <v>0</v>
      </c>
      <c r="M952" s="6">
        <f t="shared" si="26"/>
        <v>32</v>
      </c>
      <c r="N952" s="6">
        <f t="shared" si="27"/>
        <v>0</v>
      </c>
      <c r="O952" s="7">
        <f t="shared" si="28"/>
        <v>0</v>
      </c>
    </row>
    <row r="953" spans="1:15" ht="13.2" x14ac:dyDescent="0.25">
      <c r="A953" s="3">
        <v>17721</v>
      </c>
      <c r="B953" s="4">
        <f t="shared" si="24"/>
        <v>1948</v>
      </c>
      <c r="C953" s="4">
        <f t="shared" si="25"/>
        <v>1940</v>
      </c>
      <c r="D953" s="4" t="s">
        <v>19</v>
      </c>
      <c r="E953" s="5" t="s">
        <v>24</v>
      </c>
      <c r="F953" s="6" t="s">
        <v>1673</v>
      </c>
      <c r="G953" s="6" t="str">
        <f t="shared" si="29"/>
        <v>French Indo-China</v>
      </c>
      <c r="H953" s="6" t="s">
        <v>1674</v>
      </c>
      <c r="I953" s="6" t="s">
        <v>845</v>
      </c>
      <c r="J953" s="6">
        <v>16</v>
      </c>
      <c r="K953" s="6">
        <v>16</v>
      </c>
      <c r="L953" s="6">
        <v>0</v>
      </c>
      <c r="M953" s="6">
        <f t="shared" si="26"/>
        <v>16</v>
      </c>
      <c r="N953" s="6">
        <f t="shared" si="27"/>
        <v>0</v>
      </c>
      <c r="O953" s="7">
        <f t="shared" si="28"/>
        <v>0</v>
      </c>
    </row>
    <row r="954" spans="1:15" ht="13.2" x14ac:dyDescent="0.25">
      <c r="A954" s="3">
        <v>17728</v>
      </c>
      <c r="B954" s="4">
        <f t="shared" si="24"/>
        <v>1948</v>
      </c>
      <c r="C954" s="4">
        <f t="shared" si="25"/>
        <v>1940</v>
      </c>
      <c r="D954" s="4" t="s">
        <v>19</v>
      </c>
      <c r="E954" s="5" t="s">
        <v>24</v>
      </c>
      <c r="F954" s="6" t="s">
        <v>1675</v>
      </c>
      <c r="G954" s="6" t="str">
        <f t="shared" si="29"/>
        <v>Brazil</v>
      </c>
      <c r="H954" s="6" t="s">
        <v>1676</v>
      </c>
      <c r="I954" s="6" t="s">
        <v>1175</v>
      </c>
      <c r="J954" s="6">
        <v>5</v>
      </c>
      <c r="K954" s="6">
        <v>5</v>
      </c>
      <c r="L954" s="6">
        <v>0</v>
      </c>
      <c r="M954" s="6">
        <f t="shared" si="26"/>
        <v>5</v>
      </c>
      <c r="N954" s="6">
        <f t="shared" si="27"/>
        <v>0</v>
      </c>
      <c r="O954" s="7">
        <f t="shared" si="28"/>
        <v>0</v>
      </c>
    </row>
    <row r="955" spans="1:15" ht="13.2" x14ac:dyDescent="0.25">
      <c r="A955" s="3">
        <v>17730</v>
      </c>
      <c r="B955" s="4">
        <f t="shared" si="24"/>
        <v>1948</v>
      </c>
      <c r="C955" s="4">
        <f t="shared" si="25"/>
        <v>1940</v>
      </c>
      <c r="D955" s="4" t="s">
        <v>19</v>
      </c>
      <c r="E955" s="5" t="s">
        <v>24</v>
      </c>
      <c r="F955" s="6" t="s">
        <v>1677</v>
      </c>
      <c r="G955" s="6" t="str">
        <f t="shared" si="29"/>
        <v>PacifiOcean between Hong Kong and Macao</v>
      </c>
      <c r="H955" s="6" t="s">
        <v>1678</v>
      </c>
      <c r="I955" s="6" t="s">
        <v>1679</v>
      </c>
      <c r="J955" s="6">
        <v>26</v>
      </c>
      <c r="K955" s="6">
        <v>25</v>
      </c>
      <c r="L955" s="6">
        <v>0</v>
      </c>
      <c r="M955" s="6">
        <f t="shared" si="26"/>
        <v>25</v>
      </c>
      <c r="N955" s="6">
        <f t="shared" si="27"/>
        <v>1</v>
      </c>
      <c r="O955" s="7">
        <f t="shared" si="28"/>
        <v>3.8461538461538464E-2</v>
      </c>
    </row>
    <row r="956" spans="1:15" ht="13.2" x14ac:dyDescent="0.25">
      <c r="A956" s="3">
        <v>17738</v>
      </c>
      <c r="B956" s="4">
        <f t="shared" si="24"/>
        <v>1948</v>
      </c>
      <c r="C956" s="4">
        <f t="shared" si="25"/>
        <v>1940</v>
      </c>
      <c r="D956" s="4" t="s">
        <v>19</v>
      </c>
      <c r="E956" s="5" t="s">
        <v>24</v>
      </c>
      <c r="F956" s="6" t="s">
        <v>1680</v>
      </c>
      <c r="G956" s="6" t="str">
        <f t="shared" si="29"/>
        <v>Quebec, Canada</v>
      </c>
      <c r="H956" s="6" t="s">
        <v>1681</v>
      </c>
      <c r="I956" s="6" t="s">
        <v>845</v>
      </c>
      <c r="J956" s="6">
        <v>26</v>
      </c>
      <c r="K956" s="6">
        <v>26</v>
      </c>
      <c r="L956" s="6">
        <v>0</v>
      </c>
      <c r="M956" s="6">
        <f t="shared" si="26"/>
        <v>26</v>
      </c>
      <c r="N956" s="6">
        <f t="shared" si="27"/>
        <v>0</v>
      </c>
      <c r="O956" s="7">
        <f t="shared" si="28"/>
        <v>0</v>
      </c>
    </row>
    <row r="957" spans="1:15" ht="13.2" x14ac:dyDescent="0.25">
      <c r="A957" s="3">
        <v>17743</v>
      </c>
      <c r="B957" s="4">
        <f t="shared" si="24"/>
        <v>1948</v>
      </c>
      <c r="C957" s="4">
        <f t="shared" si="25"/>
        <v>1940</v>
      </c>
      <c r="D957" s="4" t="s">
        <v>19</v>
      </c>
      <c r="E957" s="5" t="s">
        <v>24</v>
      </c>
      <c r="F957" s="6" t="s">
        <v>1682</v>
      </c>
      <c r="G957" s="6" t="str">
        <f t="shared" si="29"/>
        <v>Argentina</v>
      </c>
      <c r="H957" s="6" t="s">
        <v>1683</v>
      </c>
      <c r="I957" s="6" t="s">
        <v>1684</v>
      </c>
      <c r="J957" s="6">
        <v>24</v>
      </c>
      <c r="K957" s="6">
        <v>18</v>
      </c>
      <c r="L957" s="6">
        <v>0</v>
      </c>
      <c r="M957" s="6">
        <f t="shared" si="26"/>
        <v>18</v>
      </c>
      <c r="N957" s="6">
        <f t="shared" si="27"/>
        <v>6</v>
      </c>
      <c r="O957" s="7">
        <f t="shared" si="28"/>
        <v>0.25</v>
      </c>
    </row>
    <row r="958" spans="1:15" ht="13.2" x14ac:dyDescent="0.25">
      <c r="A958" s="3">
        <v>17743</v>
      </c>
      <c r="B958" s="4">
        <f t="shared" si="24"/>
        <v>1948</v>
      </c>
      <c r="C958" s="4">
        <f t="shared" si="25"/>
        <v>1940</v>
      </c>
      <c r="D958" s="4" t="s">
        <v>19</v>
      </c>
      <c r="E958" s="5" t="s">
        <v>24</v>
      </c>
      <c r="F958" s="6" t="s">
        <v>1476</v>
      </c>
      <c r="G958" s="6" t="str">
        <f t="shared" si="29"/>
        <v>China</v>
      </c>
      <c r="H958" s="6" t="s">
        <v>1685</v>
      </c>
      <c r="I958" s="6" t="s">
        <v>1686</v>
      </c>
      <c r="J958" s="6">
        <v>24</v>
      </c>
      <c r="K958" s="6">
        <v>19</v>
      </c>
      <c r="L958" s="6">
        <v>0</v>
      </c>
      <c r="M958" s="6">
        <f t="shared" si="26"/>
        <v>19</v>
      </c>
      <c r="N958" s="6">
        <f t="shared" si="27"/>
        <v>5</v>
      </c>
      <c r="O958" s="7">
        <f t="shared" si="28"/>
        <v>0.20833333333333334</v>
      </c>
    </row>
    <row r="959" spans="1:15" ht="13.2" x14ac:dyDescent="0.25">
      <c r="A959" s="3">
        <v>17746</v>
      </c>
      <c r="B959" s="4">
        <f t="shared" si="24"/>
        <v>1948</v>
      </c>
      <c r="C959" s="4">
        <f t="shared" si="25"/>
        <v>1940</v>
      </c>
      <c r="D959" s="4" t="s">
        <v>23</v>
      </c>
      <c r="E959" s="5" t="s">
        <v>24</v>
      </c>
      <c r="F959" s="6" t="s">
        <v>1687</v>
      </c>
      <c r="G959" s="6" t="str">
        <f t="shared" si="29"/>
        <v>200 miles off Dakar, AtlantiOcean</v>
      </c>
      <c r="H959" s="6" t="s">
        <v>595</v>
      </c>
      <c r="I959" s="6" t="s">
        <v>1688</v>
      </c>
      <c r="J959" s="6">
        <v>52</v>
      </c>
      <c r="K959" s="6">
        <v>52</v>
      </c>
      <c r="L959" s="6">
        <v>0</v>
      </c>
      <c r="M959" s="6">
        <f t="shared" si="26"/>
        <v>52</v>
      </c>
      <c r="N959" s="6">
        <f t="shared" si="27"/>
        <v>0</v>
      </c>
      <c r="O959" s="7">
        <f t="shared" si="28"/>
        <v>0</v>
      </c>
    </row>
    <row r="960" spans="1:15" ht="13.2" x14ac:dyDescent="0.25">
      <c r="A960" s="3">
        <v>17746</v>
      </c>
      <c r="B960" s="4">
        <f t="shared" si="24"/>
        <v>1948</v>
      </c>
      <c r="C960" s="4">
        <f t="shared" si="25"/>
        <v>1940</v>
      </c>
      <c r="D960" s="4" t="s">
        <v>23</v>
      </c>
      <c r="E960" s="5" t="s">
        <v>24</v>
      </c>
      <c r="F960" s="6" t="s">
        <v>1689</v>
      </c>
      <c r="G960" s="6" t="str">
        <f t="shared" si="29"/>
        <v>Pakistan</v>
      </c>
      <c r="H960" s="6" t="s">
        <v>1690</v>
      </c>
      <c r="I960" s="6" t="s">
        <v>1691</v>
      </c>
      <c r="J960" s="6">
        <v>4</v>
      </c>
      <c r="K960" s="6">
        <v>4</v>
      </c>
      <c r="L960" s="6">
        <v>0</v>
      </c>
      <c r="M960" s="6">
        <f t="shared" si="26"/>
        <v>4</v>
      </c>
      <c r="N960" s="6">
        <f t="shared" si="27"/>
        <v>0</v>
      </c>
      <c r="O960" s="7">
        <f t="shared" si="28"/>
        <v>0</v>
      </c>
    </row>
    <row r="961" spans="1:15" ht="13.2" x14ac:dyDescent="0.25">
      <c r="A961" s="3">
        <v>17754</v>
      </c>
      <c r="B961" s="4">
        <f t="shared" si="24"/>
        <v>1948</v>
      </c>
      <c r="C961" s="4">
        <f t="shared" si="25"/>
        <v>1940</v>
      </c>
      <c r="D961" s="4" t="s">
        <v>23</v>
      </c>
      <c r="E961" s="5" t="s">
        <v>24</v>
      </c>
      <c r="F961" s="6" t="s">
        <v>1692</v>
      </c>
      <c r="G961" s="6" t="str">
        <f t="shared" si="29"/>
        <v>New Zealand</v>
      </c>
      <c r="H961" s="6" t="s">
        <v>1693</v>
      </c>
      <c r="I961" s="6" t="s">
        <v>1295</v>
      </c>
      <c r="J961" s="6">
        <v>2</v>
      </c>
      <c r="K961" s="6">
        <v>2</v>
      </c>
      <c r="L961" s="6">
        <v>0</v>
      </c>
      <c r="M961" s="6">
        <f t="shared" si="26"/>
        <v>2</v>
      </c>
      <c r="N961" s="6">
        <f t="shared" si="27"/>
        <v>0</v>
      </c>
      <c r="O961" s="7">
        <f t="shared" si="28"/>
        <v>0</v>
      </c>
    </row>
    <row r="962" spans="1:15" ht="13.2" x14ac:dyDescent="0.25">
      <c r="A962" s="3">
        <v>17765</v>
      </c>
      <c r="B962" s="4">
        <f t="shared" si="24"/>
        <v>1948</v>
      </c>
      <c r="C962" s="4">
        <f t="shared" si="25"/>
        <v>1940</v>
      </c>
      <c r="D962" s="4" t="s">
        <v>23</v>
      </c>
      <c r="E962" s="5" t="s">
        <v>24</v>
      </c>
      <c r="F962" s="6" t="s">
        <v>1694</v>
      </c>
      <c r="G962" s="6" t="str">
        <f t="shared" si="29"/>
        <v>Venezuela</v>
      </c>
      <c r="H962" s="6" t="s">
        <v>1695</v>
      </c>
      <c r="I962" s="6" t="s">
        <v>1175</v>
      </c>
      <c r="J962" s="6">
        <v>3</v>
      </c>
      <c r="K962" s="6">
        <v>3</v>
      </c>
      <c r="L962" s="6">
        <v>0</v>
      </c>
      <c r="M962" s="6">
        <f t="shared" si="26"/>
        <v>3</v>
      </c>
      <c r="N962" s="6">
        <f t="shared" si="27"/>
        <v>0</v>
      </c>
      <c r="O962" s="7">
        <f t="shared" si="28"/>
        <v>0</v>
      </c>
    </row>
    <row r="963" spans="1:15" ht="13.2" x14ac:dyDescent="0.25">
      <c r="A963" s="3">
        <v>18407</v>
      </c>
      <c r="B963" s="4">
        <f t="shared" si="24"/>
        <v>1950</v>
      </c>
      <c r="C963" s="4">
        <f t="shared" si="25"/>
        <v>1950</v>
      </c>
      <c r="D963" s="4" t="s">
        <v>55</v>
      </c>
      <c r="E963" s="5" t="s">
        <v>24</v>
      </c>
      <c r="F963" s="6" t="s">
        <v>1696</v>
      </c>
      <c r="G963" s="6" t="str">
        <f t="shared" si="29"/>
        <v>Colombia</v>
      </c>
      <c r="H963" s="6" t="s">
        <v>1697</v>
      </c>
      <c r="I963" s="6" t="s">
        <v>1085</v>
      </c>
      <c r="J963" s="6">
        <v>26</v>
      </c>
      <c r="K963" s="6">
        <v>25</v>
      </c>
      <c r="L963" s="6">
        <v>0</v>
      </c>
      <c r="M963" s="6">
        <f t="shared" si="26"/>
        <v>25</v>
      </c>
      <c r="N963" s="6">
        <f t="shared" si="27"/>
        <v>1</v>
      </c>
      <c r="O963" s="7">
        <f t="shared" si="28"/>
        <v>3.8461538461538464E-2</v>
      </c>
    </row>
    <row r="964" spans="1:15" ht="13.2" x14ac:dyDescent="0.25">
      <c r="A964" s="3">
        <v>17774</v>
      </c>
      <c r="B964" s="4">
        <f t="shared" si="24"/>
        <v>1948</v>
      </c>
      <c r="C964" s="4">
        <f t="shared" si="25"/>
        <v>1940</v>
      </c>
      <c r="D964" s="4" t="s">
        <v>23</v>
      </c>
      <c r="E964" s="5">
        <v>0.71180555555555558</v>
      </c>
      <c r="F964" s="6" t="s">
        <v>1698</v>
      </c>
      <c r="G964" s="6" t="str">
        <f t="shared" si="29"/>
        <v>Minnesota</v>
      </c>
      <c r="H964" s="6" t="s">
        <v>345</v>
      </c>
      <c r="I964" s="6" t="s">
        <v>1699</v>
      </c>
      <c r="J964" s="6">
        <v>37</v>
      </c>
      <c r="K964" s="6">
        <v>37</v>
      </c>
      <c r="L964" s="6">
        <v>0</v>
      </c>
      <c r="M964" s="6">
        <f t="shared" si="26"/>
        <v>37</v>
      </c>
      <c r="N964" s="6">
        <f t="shared" si="27"/>
        <v>0</v>
      </c>
      <c r="O964" s="7">
        <f t="shared" si="28"/>
        <v>0</v>
      </c>
    </row>
    <row r="965" spans="1:15" ht="13.2" x14ac:dyDescent="0.25">
      <c r="A965" s="3">
        <v>17776</v>
      </c>
      <c r="B965" s="4">
        <f t="shared" si="24"/>
        <v>1948</v>
      </c>
      <c r="C965" s="4">
        <f t="shared" si="25"/>
        <v>1940</v>
      </c>
      <c r="D965" s="4" t="s">
        <v>23</v>
      </c>
      <c r="E965" s="5" t="s">
        <v>24</v>
      </c>
      <c r="F965" s="6" t="s">
        <v>1700</v>
      </c>
      <c r="G965" s="6" t="str">
        <f t="shared" si="29"/>
        <v>Belgium Congo</v>
      </c>
      <c r="H965" s="6" t="s">
        <v>425</v>
      </c>
      <c r="I965" s="6" t="s">
        <v>1701</v>
      </c>
      <c r="J965" s="6">
        <v>13</v>
      </c>
      <c r="K965" s="6">
        <v>13</v>
      </c>
      <c r="L965" s="6">
        <v>0</v>
      </c>
      <c r="M965" s="6">
        <f t="shared" si="26"/>
        <v>13</v>
      </c>
      <c r="N965" s="6">
        <f t="shared" si="27"/>
        <v>0</v>
      </c>
      <c r="O965" s="7">
        <f t="shared" si="28"/>
        <v>0</v>
      </c>
    </row>
    <row r="966" spans="1:15" ht="13.2" x14ac:dyDescent="0.25">
      <c r="A966" s="3">
        <v>17778</v>
      </c>
      <c r="B966" s="4">
        <f t="shared" si="24"/>
        <v>1948</v>
      </c>
      <c r="C966" s="4">
        <f t="shared" si="25"/>
        <v>1940</v>
      </c>
      <c r="D966" s="4" t="s">
        <v>15</v>
      </c>
      <c r="E966" s="5" t="s">
        <v>24</v>
      </c>
      <c r="F966" s="6" t="s">
        <v>1702</v>
      </c>
      <c r="G966" s="6" t="str">
        <f t="shared" si="29"/>
        <v>Australia</v>
      </c>
      <c r="H966" s="6" t="s">
        <v>456</v>
      </c>
      <c r="I966" s="6" t="s">
        <v>845</v>
      </c>
      <c r="J966" s="6">
        <v>13</v>
      </c>
      <c r="K966" s="6">
        <v>13</v>
      </c>
      <c r="L966" s="6">
        <v>0</v>
      </c>
      <c r="M966" s="6">
        <f t="shared" si="26"/>
        <v>13</v>
      </c>
      <c r="N966" s="6">
        <f t="shared" si="27"/>
        <v>0</v>
      </c>
      <c r="O966" s="7">
        <f t="shared" si="28"/>
        <v>0</v>
      </c>
    </row>
    <row r="967" spans="1:15" ht="13.2" x14ac:dyDescent="0.25">
      <c r="A967" s="3">
        <v>17808</v>
      </c>
      <c r="B967" s="4">
        <f t="shared" si="24"/>
        <v>1948</v>
      </c>
      <c r="C967" s="4">
        <f t="shared" si="25"/>
        <v>1940</v>
      </c>
      <c r="D967" s="4" t="s">
        <v>31</v>
      </c>
      <c r="E967" s="5" t="s">
        <v>24</v>
      </c>
      <c r="F967" s="6" t="s">
        <v>1703</v>
      </c>
      <c r="G967" s="6" t="str">
        <f t="shared" si="29"/>
        <v>Norway</v>
      </c>
      <c r="H967" s="6" t="s">
        <v>1557</v>
      </c>
      <c r="I967" s="6" t="s">
        <v>1704</v>
      </c>
      <c r="J967" s="6">
        <v>45</v>
      </c>
      <c r="K967" s="6">
        <v>19</v>
      </c>
      <c r="L967" s="6">
        <v>0</v>
      </c>
      <c r="M967" s="6">
        <f t="shared" si="26"/>
        <v>19</v>
      </c>
      <c r="N967" s="6">
        <f t="shared" si="27"/>
        <v>26</v>
      </c>
      <c r="O967" s="7">
        <f t="shared" si="28"/>
        <v>0.57777777777777772</v>
      </c>
    </row>
    <row r="968" spans="1:15" ht="13.2" x14ac:dyDescent="0.25">
      <c r="A968" s="3">
        <v>17826</v>
      </c>
      <c r="B968" s="4">
        <f t="shared" si="24"/>
        <v>1948</v>
      </c>
      <c r="C968" s="4">
        <f t="shared" si="25"/>
        <v>1940</v>
      </c>
      <c r="D968" s="4" t="s">
        <v>31</v>
      </c>
      <c r="E968" s="5">
        <v>0.98055555555555551</v>
      </c>
      <c r="F968" s="6" t="s">
        <v>1705</v>
      </c>
      <c r="G968" s="6" t="str">
        <f t="shared" si="29"/>
        <v>Scotland</v>
      </c>
      <c r="H968" s="6" t="s">
        <v>178</v>
      </c>
      <c r="I968" s="6" t="s">
        <v>1706</v>
      </c>
      <c r="J968" s="6">
        <v>40</v>
      </c>
      <c r="K968" s="6">
        <v>40</v>
      </c>
      <c r="L968" s="6">
        <v>0</v>
      </c>
      <c r="M968" s="6">
        <f t="shared" si="26"/>
        <v>40</v>
      </c>
      <c r="N968" s="6">
        <f t="shared" si="27"/>
        <v>0</v>
      </c>
      <c r="O968" s="7">
        <f t="shared" si="28"/>
        <v>0</v>
      </c>
    </row>
    <row r="969" spans="1:15" ht="13.2" x14ac:dyDescent="0.25">
      <c r="A969" s="3">
        <v>17829</v>
      </c>
      <c r="B969" s="4">
        <f t="shared" si="24"/>
        <v>1948</v>
      </c>
      <c r="C969" s="4">
        <f t="shared" si="25"/>
        <v>1940</v>
      </c>
      <c r="D969" s="4" t="s">
        <v>31</v>
      </c>
      <c r="E969" s="5" t="s">
        <v>24</v>
      </c>
      <c r="F969" s="6" t="s">
        <v>1707</v>
      </c>
      <c r="G969" s="6" t="str">
        <f t="shared" si="29"/>
        <v>New Zealand</v>
      </c>
      <c r="H969" s="6" t="s">
        <v>1693</v>
      </c>
      <c r="I969" s="6" t="s">
        <v>1708</v>
      </c>
      <c r="J969" s="6">
        <v>13</v>
      </c>
      <c r="K969" s="6">
        <v>13</v>
      </c>
      <c r="L969" s="6">
        <v>0</v>
      </c>
      <c r="M969" s="6">
        <f t="shared" si="26"/>
        <v>13</v>
      </c>
      <c r="N969" s="6">
        <f t="shared" si="27"/>
        <v>0</v>
      </c>
      <c r="O969" s="7">
        <f t="shared" si="28"/>
        <v>0</v>
      </c>
    </row>
    <row r="970" spans="1:15" ht="13.2" x14ac:dyDescent="0.25">
      <c r="A970" s="3">
        <v>17833</v>
      </c>
      <c r="B970" s="4">
        <f t="shared" si="24"/>
        <v>1948</v>
      </c>
      <c r="C970" s="4">
        <f t="shared" si="25"/>
        <v>1940</v>
      </c>
      <c r="D970" s="4" t="s">
        <v>31</v>
      </c>
      <c r="E970" s="5">
        <v>0.70138888888888884</v>
      </c>
      <c r="F970" s="6" t="s">
        <v>1709</v>
      </c>
      <c r="G970" s="6" t="str">
        <f t="shared" si="29"/>
        <v>Alberta, Canada</v>
      </c>
      <c r="H970" s="6" t="s">
        <v>345</v>
      </c>
      <c r="I970" s="6" t="s">
        <v>1103</v>
      </c>
      <c r="J970" s="6">
        <v>5</v>
      </c>
      <c r="K970" s="6">
        <v>2</v>
      </c>
      <c r="L970" s="6">
        <v>0</v>
      </c>
      <c r="M970" s="6">
        <f t="shared" si="26"/>
        <v>2</v>
      </c>
      <c r="N970" s="6">
        <f t="shared" si="27"/>
        <v>3</v>
      </c>
      <c r="O970" s="7">
        <f t="shared" si="28"/>
        <v>0.6</v>
      </c>
    </row>
    <row r="971" spans="1:15" ht="13.2" x14ac:dyDescent="0.25">
      <c r="A971" s="3">
        <v>17840</v>
      </c>
      <c r="B971" s="4">
        <f t="shared" si="24"/>
        <v>1948</v>
      </c>
      <c r="C971" s="4">
        <f t="shared" si="25"/>
        <v>1940</v>
      </c>
      <c r="D971" s="4" t="s">
        <v>46</v>
      </c>
      <c r="E971" s="5">
        <v>0.4513888888888889</v>
      </c>
      <c r="F971" s="6" t="s">
        <v>1710</v>
      </c>
      <c r="G971" s="6" t="str">
        <f t="shared" si="29"/>
        <v>England</v>
      </c>
      <c r="H971" s="6" t="s">
        <v>1137</v>
      </c>
      <c r="I971" s="6" t="s">
        <v>1711</v>
      </c>
      <c r="J971" s="6">
        <v>13</v>
      </c>
      <c r="K971" s="6">
        <v>13</v>
      </c>
      <c r="L971" s="6">
        <v>0</v>
      </c>
      <c r="M971" s="6">
        <f t="shared" si="26"/>
        <v>13</v>
      </c>
      <c r="N971" s="6">
        <f t="shared" si="27"/>
        <v>0</v>
      </c>
      <c r="O971" s="7">
        <f t="shared" si="28"/>
        <v>0</v>
      </c>
    </row>
    <row r="972" spans="1:15" ht="13.2" x14ac:dyDescent="0.25">
      <c r="A972" s="3">
        <v>17841</v>
      </c>
      <c r="B972" s="4">
        <f t="shared" si="24"/>
        <v>1948</v>
      </c>
      <c r="C972" s="4">
        <f t="shared" si="25"/>
        <v>1940</v>
      </c>
      <c r="D972" s="4" t="s">
        <v>46</v>
      </c>
      <c r="E972" s="5">
        <v>0.2388888888888889</v>
      </c>
      <c r="F972" s="6" t="s">
        <v>1712</v>
      </c>
      <c r="G972" s="6" t="str">
        <f t="shared" si="29"/>
        <v>Alaska</v>
      </c>
      <c r="H972" s="6" t="s">
        <v>1713</v>
      </c>
      <c r="I972" s="6" t="s">
        <v>845</v>
      </c>
      <c r="J972" s="6">
        <v>17</v>
      </c>
      <c r="K972" s="6">
        <v>17</v>
      </c>
      <c r="L972" s="6">
        <v>0</v>
      </c>
      <c r="M972" s="6">
        <f t="shared" si="26"/>
        <v>17</v>
      </c>
      <c r="N972" s="6">
        <f t="shared" si="27"/>
        <v>0</v>
      </c>
      <c r="O972" s="7">
        <f t="shared" si="28"/>
        <v>0</v>
      </c>
    </row>
    <row r="973" spans="1:15" ht="13.2" x14ac:dyDescent="0.25">
      <c r="A973" s="3">
        <v>17845</v>
      </c>
      <c r="B973" s="4">
        <f t="shared" si="24"/>
        <v>1948</v>
      </c>
      <c r="C973" s="4">
        <f t="shared" si="25"/>
        <v>1940</v>
      </c>
      <c r="D973" s="4" t="s">
        <v>46</v>
      </c>
      <c r="E973" s="5">
        <v>0.31944444444444442</v>
      </c>
      <c r="F973" s="6" t="s">
        <v>1714</v>
      </c>
      <c r="G973" s="6" t="str">
        <f t="shared" si="29"/>
        <v>Australia</v>
      </c>
      <c r="H973" s="6" t="s">
        <v>456</v>
      </c>
      <c r="I973" s="6" t="s">
        <v>845</v>
      </c>
      <c r="J973" s="6">
        <v>23</v>
      </c>
      <c r="K973" s="6">
        <v>3</v>
      </c>
      <c r="L973" s="6">
        <v>0</v>
      </c>
      <c r="M973" s="6">
        <f t="shared" si="26"/>
        <v>3</v>
      </c>
      <c r="N973" s="6">
        <f t="shared" si="27"/>
        <v>20</v>
      </c>
      <c r="O973" s="7">
        <f t="shared" si="28"/>
        <v>0.86956521739130432</v>
      </c>
    </row>
    <row r="974" spans="1:15" ht="13.2" x14ac:dyDescent="0.25">
      <c r="A974" s="3">
        <v>17848</v>
      </c>
      <c r="B974" s="4">
        <f t="shared" si="24"/>
        <v>1948</v>
      </c>
      <c r="C974" s="4">
        <f t="shared" si="25"/>
        <v>1940</v>
      </c>
      <c r="D974" s="4" t="s">
        <v>46</v>
      </c>
      <c r="E974" s="5" t="s">
        <v>24</v>
      </c>
      <c r="F974" s="6" t="s">
        <v>1715</v>
      </c>
      <c r="G974" s="6" t="str">
        <f t="shared" si="29"/>
        <v>England</v>
      </c>
      <c r="H974" s="6" t="s">
        <v>1716</v>
      </c>
      <c r="I974" s="6" t="s">
        <v>1665</v>
      </c>
      <c r="J974" s="6">
        <v>9</v>
      </c>
      <c r="K974" s="6">
        <v>8</v>
      </c>
      <c r="L974" s="6">
        <v>0</v>
      </c>
      <c r="M974" s="6">
        <f t="shared" si="26"/>
        <v>8</v>
      </c>
      <c r="N974" s="6">
        <f t="shared" si="27"/>
        <v>1</v>
      </c>
      <c r="O974" s="7">
        <f t="shared" si="28"/>
        <v>0.1111111111111111</v>
      </c>
    </row>
    <row r="975" spans="1:15" ht="13.2" x14ac:dyDescent="0.25">
      <c r="A975" s="3">
        <v>17863</v>
      </c>
      <c r="B975" s="4">
        <f t="shared" si="24"/>
        <v>1948</v>
      </c>
      <c r="C975" s="4">
        <f t="shared" si="25"/>
        <v>1940</v>
      </c>
      <c r="D975" s="4" t="s">
        <v>46</v>
      </c>
      <c r="E975" s="5" t="s">
        <v>24</v>
      </c>
      <c r="F975" s="6" t="s">
        <v>1717</v>
      </c>
      <c r="G975" s="6" t="str">
        <f t="shared" si="29"/>
        <v>Pakistan</v>
      </c>
      <c r="H975" s="6" t="s">
        <v>1718</v>
      </c>
      <c r="I975" s="6" t="s">
        <v>845</v>
      </c>
      <c r="J975" s="6">
        <v>21</v>
      </c>
      <c r="K975" s="6">
        <v>21</v>
      </c>
      <c r="L975" s="6">
        <v>0</v>
      </c>
      <c r="M975" s="6">
        <f t="shared" si="26"/>
        <v>21</v>
      </c>
      <c r="N975" s="6">
        <f t="shared" si="27"/>
        <v>0</v>
      </c>
      <c r="O975" s="7">
        <f t="shared" si="28"/>
        <v>0</v>
      </c>
    </row>
    <row r="976" spans="1:15" ht="13.2" x14ac:dyDescent="0.25">
      <c r="A976" s="3">
        <v>17872</v>
      </c>
      <c r="B976" s="4">
        <f t="shared" si="24"/>
        <v>1948</v>
      </c>
      <c r="C976" s="4">
        <f t="shared" si="25"/>
        <v>1940</v>
      </c>
      <c r="D976" s="4" t="s">
        <v>72</v>
      </c>
      <c r="E976" s="5" t="s">
        <v>24</v>
      </c>
      <c r="F976" s="6" t="s">
        <v>1719</v>
      </c>
      <c r="G976" s="6" t="str">
        <f t="shared" si="29"/>
        <v>China</v>
      </c>
      <c r="H976" s="6" t="s">
        <v>1377</v>
      </c>
      <c r="I976" s="6" t="s">
        <v>1378</v>
      </c>
      <c r="J976" s="6">
        <v>40</v>
      </c>
      <c r="K976" s="6">
        <v>9</v>
      </c>
      <c r="L976" s="6">
        <v>0</v>
      </c>
      <c r="M976" s="6">
        <f t="shared" si="26"/>
        <v>9</v>
      </c>
      <c r="N976" s="6">
        <f t="shared" si="27"/>
        <v>31</v>
      </c>
      <c r="O976" s="7">
        <f t="shared" si="28"/>
        <v>0.77500000000000002</v>
      </c>
    </row>
    <row r="977" spans="1:15" ht="13.2" x14ac:dyDescent="0.25">
      <c r="A977" s="3">
        <v>17873</v>
      </c>
      <c r="B977" s="4">
        <f t="shared" si="24"/>
        <v>1948</v>
      </c>
      <c r="C977" s="4">
        <f t="shared" si="25"/>
        <v>1940</v>
      </c>
      <c r="D977" s="4" t="s">
        <v>72</v>
      </c>
      <c r="E977" s="5" t="s">
        <v>24</v>
      </c>
      <c r="F977" s="6" t="s">
        <v>1720</v>
      </c>
      <c r="G977" s="6" t="str">
        <f t="shared" si="29"/>
        <v>Italy</v>
      </c>
      <c r="H977" s="6" t="s">
        <v>118</v>
      </c>
      <c r="I977" s="6" t="s">
        <v>1085</v>
      </c>
      <c r="J977" s="6">
        <v>7</v>
      </c>
      <c r="K977" s="6">
        <v>7</v>
      </c>
      <c r="L977" s="6">
        <v>0</v>
      </c>
      <c r="M977" s="6">
        <f t="shared" si="26"/>
        <v>7</v>
      </c>
      <c r="N977" s="6">
        <f t="shared" si="27"/>
        <v>0</v>
      </c>
      <c r="O977" s="7">
        <f t="shared" si="28"/>
        <v>0</v>
      </c>
    </row>
    <row r="978" spans="1:15" ht="13.2" x14ac:dyDescent="0.25">
      <c r="A978" s="3">
        <v>17879</v>
      </c>
      <c r="B978" s="4">
        <f t="shared" si="24"/>
        <v>1948</v>
      </c>
      <c r="C978" s="4">
        <f t="shared" si="25"/>
        <v>1940</v>
      </c>
      <c r="D978" s="4" t="s">
        <v>72</v>
      </c>
      <c r="E978" s="5" t="s">
        <v>24</v>
      </c>
      <c r="F978" s="6" t="s">
        <v>1721</v>
      </c>
      <c r="G978" s="6" t="str">
        <f t="shared" si="29"/>
        <v>Taiwan</v>
      </c>
      <c r="H978" s="6" t="s">
        <v>445</v>
      </c>
      <c r="I978" s="6" t="s">
        <v>845</v>
      </c>
      <c r="J978" s="6">
        <v>10</v>
      </c>
      <c r="K978" s="6">
        <v>2</v>
      </c>
      <c r="L978" s="6">
        <v>0</v>
      </c>
      <c r="M978" s="6">
        <f t="shared" si="26"/>
        <v>2</v>
      </c>
      <c r="N978" s="6">
        <f t="shared" si="27"/>
        <v>8</v>
      </c>
      <c r="O978" s="7">
        <f t="shared" si="28"/>
        <v>0.8</v>
      </c>
    </row>
    <row r="979" spans="1:15" ht="13.2" x14ac:dyDescent="0.25">
      <c r="A979" s="3">
        <v>17882</v>
      </c>
      <c r="B979" s="4">
        <f t="shared" si="24"/>
        <v>1948</v>
      </c>
      <c r="C979" s="4">
        <f t="shared" si="25"/>
        <v>1940</v>
      </c>
      <c r="D979" s="4" t="s">
        <v>72</v>
      </c>
      <c r="E979" s="5" t="s">
        <v>24</v>
      </c>
      <c r="F979" s="6" t="s">
        <v>1722</v>
      </c>
      <c r="G979" s="6" t="str">
        <f t="shared" si="29"/>
        <v>Colombia</v>
      </c>
      <c r="H979" s="6" t="s">
        <v>1697</v>
      </c>
      <c r="I979" s="6" t="s">
        <v>1085</v>
      </c>
      <c r="J979" s="6">
        <v>30</v>
      </c>
      <c r="K979" s="6">
        <v>30</v>
      </c>
      <c r="L979" s="6">
        <v>0</v>
      </c>
      <c r="M979" s="6">
        <f t="shared" si="26"/>
        <v>30</v>
      </c>
      <c r="N979" s="6">
        <f t="shared" si="27"/>
        <v>0</v>
      </c>
      <c r="O979" s="7">
        <f t="shared" si="28"/>
        <v>0</v>
      </c>
    </row>
    <row r="980" spans="1:15" ht="13.2" x14ac:dyDescent="0.25">
      <c r="A980" s="3">
        <v>17888</v>
      </c>
      <c r="B980" s="4">
        <f t="shared" si="24"/>
        <v>1948</v>
      </c>
      <c r="C980" s="4">
        <f t="shared" si="25"/>
        <v>1940</v>
      </c>
      <c r="D980" s="4" t="s">
        <v>72</v>
      </c>
      <c r="E980" s="5" t="s">
        <v>24</v>
      </c>
      <c r="F980" s="6" t="s">
        <v>1723</v>
      </c>
      <c r="G980" s="6" t="str">
        <f t="shared" si="29"/>
        <v>Greece</v>
      </c>
      <c r="H980" s="6" t="s">
        <v>423</v>
      </c>
      <c r="I980" s="6" t="s">
        <v>845</v>
      </c>
      <c r="J980" s="6">
        <v>23</v>
      </c>
      <c r="K980" s="6">
        <v>23</v>
      </c>
      <c r="L980" s="6">
        <v>0</v>
      </c>
      <c r="M980" s="6">
        <f t="shared" si="26"/>
        <v>23</v>
      </c>
      <c r="N980" s="6">
        <f t="shared" si="27"/>
        <v>0</v>
      </c>
      <c r="O980" s="7">
        <f t="shared" si="28"/>
        <v>0</v>
      </c>
    </row>
    <row r="981" spans="1:15" ht="13.2" x14ac:dyDescent="0.25">
      <c r="A981" s="3">
        <v>17888</v>
      </c>
      <c r="B981" s="4">
        <f t="shared" si="24"/>
        <v>1948</v>
      </c>
      <c r="C981" s="4">
        <f t="shared" si="25"/>
        <v>1940</v>
      </c>
      <c r="D981" s="4" t="s">
        <v>72</v>
      </c>
      <c r="E981" s="5" t="s">
        <v>24</v>
      </c>
      <c r="F981" s="6" t="s">
        <v>1724</v>
      </c>
      <c r="G981" s="6" t="str">
        <f t="shared" si="29"/>
        <v>Hong Kong</v>
      </c>
      <c r="H981" s="6" t="s">
        <v>445</v>
      </c>
      <c r="I981" s="6" t="s">
        <v>1725</v>
      </c>
      <c r="J981" s="6">
        <v>33</v>
      </c>
      <c r="K981" s="6">
        <v>33</v>
      </c>
      <c r="L981" s="6">
        <v>0</v>
      </c>
      <c r="M981" s="6">
        <f t="shared" si="26"/>
        <v>33</v>
      </c>
      <c r="N981" s="6">
        <f t="shared" si="27"/>
        <v>0</v>
      </c>
      <c r="O981" s="7">
        <f t="shared" si="28"/>
        <v>0</v>
      </c>
    </row>
    <row r="982" spans="1:15" ht="13.2" x14ac:dyDescent="0.25">
      <c r="A982" s="3">
        <v>17890</v>
      </c>
      <c r="B982" s="4">
        <f t="shared" si="24"/>
        <v>1948</v>
      </c>
      <c r="C982" s="4">
        <f t="shared" si="25"/>
        <v>1940</v>
      </c>
      <c r="D982" s="4" t="s">
        <v>72</v>
      </c>
      <c r="E982" s="5" t="s">
        <v>24</v>
      </c>
      <c r="F982" s="6" t="s">
        <v>1726</v>
      </c>
      <c r="G982" s="6" t="str">
        <f t="shared" si="29"/>
        <v>Spain</v>
      </c>
      <c r="H982" s="6" t="s">
        <v>273</v>
      </c>
      <c r="I982" s="6" t="s">
        <v>1727</v>
      </c>
      <c r="J982" s="6">
        <v>27</v>
      </c>
      <c r="K982" s="6">
        <v>27</v>
      </c>
      <c r="L982" s="6">
        <v>0</v>
      </c>
      <c r="M982" s="6">
        <f t="shared" si="26"/>
        <v>27</v>
      </c>
      <c r="N982" s="6">
        <f t="shared" si="27"/>
        <v>0</v>
      </c>
      <c r="O982" s="7">
        <f t="shared" si="28"/>
        <v>0</v>
      </c>
    </row>
    <row r="983" spans="1:15" ht="13.2" x14ac:dyDescent="0.25">
      <c r="A983" s="3">
        <v>17895</v>
      </c>
      <c r="B983" s="4">
        <f t="shared" si="24"/>
        <v>1948</v>
      </c>
      <c r="C983" s="4">
        <f t="shared" si="25"/>
        <v>1940</v>
      </c>
      <c r="D983" s="4" t="s">
        <v>72</v>
      </c>
      <c r="E983" s="5">
        <v>0.17569444444444443</v>
      </c>
      <c r="F983" s="6" t="s">
        <v>1728</v>
      </c>
      <c r="G983" s="6" t="str">
        <f t="shared" si="29"/>
        <v>Puerto Rico</v>
      </c>
      <c r="H983" s="6" t="s">
        <v>1729</v>
      </c>
      <c r="I983" s="6" t="s">
        <v>845</v>
      </c>
      <c r="J983" s="6">
        <v>32</v>
      </c>
      <c r="K983" s="6">
        <v>32</v>
      </c>
      <c r="L983" s="6">
        <v>0</v>
      </c>
      <c r="M983" s="6">
        <f t="shared" si="26"/>
        <v>32</v>
      </c>
      <c r="N983" s="6">
        <f t="shared" si="27"/>
        <v>0</v>
      </c>
      <c r="O983" s="7">
        <f t="shared" si="28"/>
        <v>0</v>
      </c>
    </row>
    <row r="984" spans="1:15" ht="13.2" x14ac:dyDescent="0.25">
      <c r="A984" s="3">
        <v>17898</v>
      </c>
      <c r="B984" s="4">
        <f t="shared" si="24"/>
        <v>1948</v>
      </c>
      <c r="C984" s="4">
        <f t="shared" si="25"/>
        <v>1940</v>
      </c>
      <c r="D984" s="4" t="s">
        <v>72</v>
      </c>
      <c r="E984" s="5">
        <v>0.74444444444444446</v>
      </c>
      <c r="F984" s="6" t="s">
        <v>1730</v>
      </c>
      <c r="G984" s="6" t="str">
        <f t="shared" si="29"/>
        <v>Italy</v>
      </c>
      <c r="H984" s="6" t="s">
        <v>1731</v>
      </c>
      <c r="I984" s="6" t="s">
        <v>845</v>
      </c>
      <c r="J984" s="6">
        <v>12</v>
      </c>
      <c r="K984" s="6">
        <v>12</v>
      </c>
      <c r="L984" s="6">
        <v>0</v>
      </c>
      <c r="M984" s="6">
        <f t="shared" si="26"/>
        <v>12</v>
      </c>
      <c r="N984" s="6">
        <f t="shared" si="27"/>
        <v>0</v>
      </c>
      <c r="O984" s="7">
        <f t="shared" si="28"/>
        <v>0</v>
      </c>
    </row>
    <row r="985" spans="1:15" ht="13.2" x14ac:dyDescent="0.25">
      <c r="A985" s="3">
        <v>17900</v>
      </c>
      <c r="B985" s="4">
        <f t="shared" si="24"/>
        <v>1949</v>
      </c>
      <c r="C985" s="4">
        <f t="shared" si="25"/>
        <v>1940</v>
      </c>
      <c r="D985" s="4" t="s">
        <v>132</v>
      </c>
      <c r="E985" s="5">
        <v>0.92013888888888884</v>
      </c>
      <c r="F985" s="6" t="s">
        <v>1110</v>
      </c>
      <c r="G985" s="6" t="str">
        <f t="shared" si="29"/>
        <v>Washington</v>
      </c>
      <c r="H985" s="6" t="s">
        <v>1732</v>
      </c>
      <c r="I985" s="6" t="s">
        <v>1733</v>
      </c>
      <c r="J985" s="6">
        <v>30</v>
      </c>
      <c r="K985" s="6">
        <v>14</v>
      </c>
      <c r="L985" s="6">
        <v>0</v>
      </c>
      <c r="M985" s="6">
        <f t="shared" si="26"/>
        <v>14</v>
      </c>
      <c r="N985" s="6">
        <f t="shared" si="27"/>
        <v>16</v>
      </c>
      <c r="O985" s="7">
        <f t="shared" si="28"/>
        <v>0.53333333333333333</v>
      </c>
    </row>
    <row r="986" spans="1:15" ht="13.2" x14ac:dyDescent="0.25">
      <c r="A986" s="3">
        <v>17903</v>
      </c>
      <c r="B986" s="4">
        <f t="shared" si="24"/>
        <v>1949</v>
      </c>
      <c r="C986" s="4">
        <f t="shared" si="25"/>
        <v>1940</v>
      </c>
      <c r="D986" s="4" t="s">
        <v>132</v>
      </c>
      <c r="E986" s="5" t="s">
        <v>24</v>
      </c>
      <c r="F986" s="6" t="s">
        <v>1734</v>
      </c>
      <c r="G986" s="6" t="str">
        <f t="shared" si="29"/>
        <v>Brazil</v>
      </c>
      <c r="H986" s="6" t="s">
        <v>1402</v>
      </c>
      <c r="I986" s="6" t="s">
        <v>1422</v>
      </c>
      <c r="J986" s="6">
        <v>17</v>
      </c>
      <c r="K986" s="6">
        <v>3</v>
      </c>
      <c r="L986" s="6">
        <v>0</v>
      </c>
      <c r="M986" s="6">
        <f t="shared" si="26"/>
        <v>3</v>
      </c>
      <c r="N986" s="6">
        <f t="shared" si="27"/>
        <v>14</v>
      </c>
      <c r="O986" s="7">
        <f t="shared" si="28"/>
        <v>0.82352941176470584</v>
      </c>
    </row>
    <row r="987" spans="1:15" ht="13.2" x14ac:dyDescent="0.25">
      <c r="A987" s="3">
        <v>17904</v>
      </c>
      <c r="B987" s="4">
        <f t="shared" si="24"/>
        <v>1949</v>
      </c>
      <c r="C987" s="4">
        <f t="shared" si="25"/>
        <v>1940</v>
      </c>
      <c r="D987" s="4" t="s">
        <v>132</v>
      </c>
      <c r="E987" s="5">
        <v>0.30555555555555558</v>
      </c>
      <c r="F987" s="6" t="s">
        <v>1735</v>
      </c>
      <c r="G987" s="6" t="str">
        <f t="shared" si="29"/>
        <v>Maryland</v>
      </c>
      <c r="H987" s="6" t="s">
        <v>1736</v>
      </c>
      <c r="I987" s="6" t="s">
        <v>1175</v>
      </c>
      <c r="J987" s="6">
        <v>2</v>
      </c>
      <c r="K987" s="6">
        <v>2</v>
      </c>
      <c r="L987" s="6">
        <v>0</v>
      </c>
      <c r="M987" s="6">
        <f t="shared" si="26"/>
        <v>2</v>
      </c>
      <c r="N987" s="6">
        <f t="shared" si="27"/>
        <v>0</v>
      </c>
      <c r="O987" s="7">
        <f t="shared" si="28"/>
        <v>0</v>
      </c>
    </row>
    <row r="988" spans="1:15" ht="13.2" x14ac:dyDescent="0.25">
      <c r="A988" s="3">
        <v>17909</v>
      </c>
      <c r="B988" s="4">
        <f t="shared" si="24"/>
        <v>1949</v>
      </c>
      <c r="C988" s="4">
        <f t="shared" si="25"/>
        <v>1940</v>
      </c>
      <c r="D988" s="4" t="s">
        <v>132</v>
      </c>
      <c r="E988" s="5" t="s">
        <v>24</v>
      </c>
      <c r="F988" s="6" t="s">
        <v>1737</v>
      </c>
      <c r="G988" s="6" t="str">
        <f t="shared" si="29"/>
        <v>Brazil</v>
      </c>
      <c r="H988" s="6" t="s">
        <v>1738</v>
      </c>
      <c r="I988" s="6" t="s">
        <v>1027</v>
      </c>
      <c r="J988" s="6">
        <v>12</v>
      </c>
      <c r="K988" s="6">
        <v>12</v>
      </c>
      <c r="L988" s="6">
        <v>0</v>
      </c>
      <c r="M988" s="6">
        <f t="shared" si="26"/>
        <v>12</v>
      </c>
      <c r="N988" s="6">
        <f t="shared" si="27"/>
        <v>0</v>
      </c>
      <c r="O988" s="7">
        <f t="shared" si="28"/>
        <v>0</v>
      </c>
    </row>
    <row r="989" spans="1:15" ht="13.2" x14ac:dyDescent="0.25">
      <c r="A989" s="3">
        <v>17913</v>
      </c>
      <c r="B989" s="4">
        <f t="shared" si="24"/>
        <v>1949</v>
      </c>
      <c r="C989" s="4">
        <f t="shared" si="25"/>
        <v>1940</v>
      </c>
      <c r="D989" s="4" t="s">
        <v>132</v>
      </c>
      <c r="E989" s="5" t="s">
        <v>24</v>
      </c>
      <c r="F989" s="6" t="s">
        <v>1739</v>
      </c>
      <c r="G989" s="6" t="str">
        <f t="shared" si="29"/>
        <v>Egypt</v>
      </c>
      <c r="H989" s="6" t="s">
        <v>1731</v>
      </c>
      <c r="I989" s="6" t="s">
        <v>1740</v>
      </c>
      <c r="J989" s="6">
        <v>30</v>
      </c>
      <c r="K989" s="6">
        <v>30</v>
      </c>
      <c r="L989" s="6">
        <v>0</v>
      </c>
      <c r="M989" s="6">
        <f t="shared" si="26"/>
        <v>30</v>
      </c>
      <c r="N989" s="6">
        <f t="shared" si="27"/>
        <v>0</v>
      </c>
      <c r="O989" s="7">
        <f t="shared" si="28"/>
        <v>0</v>
      </c>
    </row>
    <row r="990" spans="1:15" ht="13.2" x14ac:dyDescent="0.25">
      <c r="A990" s="3">
        <v>17914</v>
      </c>
      <c r="B990" s="4">
        <f t="shared" si="24"/>
        <v>1949</v>
      </c>
      <c r="C990" s="4">
        <f t="shared" si="25"/>
        <v>1940</v>
      </c>
      <c r="D990" s="4" t="s">
        <v>132</v>
      </c>
      <c r="E990" s="5" t="s">
        <v>24</v>
      </c>
      <c r="F990" s="6" t="s">
        <v>1741</v>
      </c>
      <c r="G990" s="6" t="str">
        <f t="shared" si="29"/>
        <v>India</v>
      </c>
      <c r="H990" s="6" t="s">
        <v>1742</v>
      </c>
      <c r="I990" s="6" t="s">
        <v>845</v>
      </c>
      <c r="J990" s="6">
        <v>13</v>
      </c>
      <c r="K990" s="6">
        <v>13</v>
      </c>
      <c r="L990" s="6">
        <v>0</v>
      </c>
      <c r="M990" s="6">
        <f t="shared" si="26"/>
        <v>13</v>
      </c>
      <c r="N990" s="6">
        <f t="shared" si="27"/>
        <v>0</v>
      </c>
      <c r="O990" s="7">
        <f t="shared" si="28"/>
        <v>0</v>
      </c>
    </row>
    <row r="991" spans="1:15" ht="13.2" x14ac:dyDescent="0.25">
      <c r="A991" s="3">
        <v>17915</v>
      </c>
      <c r="B991" s="4">
        <f t="shared" si="24"/>
        <v>1949</v>
      </c>
      <c r="C991" s="4">
        <f t="shared" si="25"/>
        <v>1940</v>
      </c>
      <c r="D991" s="4" t="s">
        <v>132</v>
      </c>
      <c r="E991" s="5">
        <v>0.56944444444444442</v>
      </c>
      <c r="F991" s="6" t="s">
        <v>1743</v>
      </c>
      <c r="G991" s="6" t="str">
        <f t="shared" si="29"/>
        <v>off Bermuda</v>
      </c>
      <c r="H991" s="6" t="s">
        <v>1402</v>
      </c>
      <c r="I991" s="6" t="s">
        <v>1744</v>
      </c>
      <c r="J991" s="6">
        <v>20</v>
      </c>
      <c r="K991" s="6">
        <v>20</v>
      </c>
      <c r="L991" s="6">
        <v>0</v>
      </c>
      <c r="M991" s="6">
        <f t="shared" si="26"/>
        <v>20</v>
      </c>
      <c r="N991" s="6">
        <f t="shared" si="27"/>
        <v>0</v>
      </c>
      <c r="O991" s="7">
        <f t="shared" si="28"/>
        <v>0</v>
      </c>
    </row>
    <row r="992" spans="1:15" ht="13.2" x14ac:dyDescent="0.25">
      <c r="A992" s="3">
        <v>17915</v>
      </c>
      <c r="B992" s="4">
        <f t="shared" si="24"/>
        <v>1949</v>
      </c>
      <c r="C992" s="4">
        <f t="shared" si="25"/>
        <v>1940</v>
      </c>
      <c r="D992" s="4" t="s">
        <v>132</v>
      </c>
      <c r="E992" s="5">
        <v>0.40972222222222221</v>
      </c>
      <c r="F992" s="6" t="s">
        <v>1745</v>
      </c>
      <c r="G992" s="6" t="str">
        <f t="shared" si="29"/>
        <v>Lochgoilhead, Scotland</v>
      </c>
      <c r="H992" s="6" t="s">
        <v>1137</v>
      </c>
      <c r="I992" s="6" t="s">
        <v>1746</v>
      </c>
      <c r="J992" s="6">
        <v>20</v>
      </c>
      <c r="K992" s="6">
        <v>20</v>
      </c>
      <c r="L992" s="6">
        <v>0</v>
      </c>
      <c r="M992" s="6">
        <f t="shared" si="26"/>
        <v>20</v>
      </c>
      <c r="N992" s="6">
        <f t="shared" si="27"/>
        <v>0</v>
      </c>
      <c r="O992" s="7">
        <f t="shared" si="28"/>
        <v>0</v>
      </c>
    </row>
    <row r="993" spans="1:15" ht="13.2" x14ac:dyDescent="0.25">
      <c r="A993" s="3">
        <v>17918</v>
      </c>
      <c r="B993" s="4">
        <f t="shared" si="24"/>
        <v>1949</v>
      </c>
      <c r="C993" s="4">
        <f t="shared" si="25"/>
        <v>1940</v>
      </c>
      <c r="D993" s="4" t="s">
        <v>132</v>
      </c>
      <c r="E993" s="5">
        <v>0.83680555555555558</v>
      </c>
      <c r="F993" s="6" t="s">
        <v>1747</v>
      </c>
      <c r="G993" s="6" t="str">
        <f t="shared" si="29"/>
        <v>Alaska</v>
      </c>
      <c r="H993" s="6" t="s">
        <v>1588</v>
      </c>
      <c r="I993" s="6" t="s">
        <v>1495</v>
      </c>
      <c r="J993" s="6">
        <v>6</v>
      </c>
      <c r="K993" s="6">
        <v>5</v>
      </c>
      <c r="L993" s="6">
        <v>0</v>
      </c>
      <c r="M993" s="6">
        <f t="shared" si="26"/>
        <v>5</v>
      </c>
      <c r="N993" s="6">
        <f t="shared" si="27"/>
        <v>1</v>
      </c>
      <c r="O993" s="7">
        <f t="shared" si="28"/>
        <v>0.16666666666666666</v>
      </c>
    </row>
    <row r="994" spans="1:15" ht="13.2" x14ac:dyDescent="0.25">
      <c r="A994" s="3">
        <v>17928</v>
      </c>
      <c r="B994" s="4">
        <f t="shared" si="24"/>
        <v>1949</v>
      </c>
      <c r="C994" s="4">
        <f t="shared" si="25"/>
        <v>1940</v>
      </c>
      <c r="D994" s="4" t="s">
        <v>132</v>
      </c>
      <c r="E994" s="5">
        <v>0.68194444444444446</v>
      </c>
      <c r="F994" s="6" t="s">
        <v>1748</v>
      </c>
      <c r="G994" s="6" t="str">
        <f t="shared" si="29"/>
        <v>New York</v>
      </c>
      <c r="H994" s="6" t="s">
        <v>859</v>
      </c>
      <c r="I994" s="6" t="s">
        <v>1749</v>
      </c>
      <c r="J994" s="6">
        <v>35</v>
      </c>
      <c r="K994" s="6">
        <v>2</v>
      </c>
      <c r="L994" s="6">
        <v>0</v>
      </c>
      <c r="M994" s="6">
        <f t="shared" si="26"/>
        <v>2</v>
      </c>
      <c r="N994" s="6">
        <f t="shared" si="27"/>
        <v>33</v>
      </c>
      <c r="O994" s="7">
        <f t="shared" si="28"/>
        <v>0.94285714285714284</v>
      </c>
    </row>
    <row r="995" spans="1:15" ht="13.2" x14ac:dyDescent="0.25">
      <c r="A995" s="3">
        <v>17931</v>
      </c>
      <c r="B995" s="4">
        <f t="shared" si="24"/>
        <v>1949</v>
      </c>
      <c r="C995" s="4">
        <f t="shared" si="25"/>
        <v>1940</v>
      </c>
      <c r="D995" s="4" t="s">
        <v>111</v>
      </c>
      <c r="E995" s="5" t="s">
        <v>24</v>
      </c>
      <c r="F995" s="6" t="s">
        <v>1750</v>
      </c>
      <c r="G995" s="6" t="str">
        <f t="shared" si="29"/>
        <v>Newfoundland</v>
      </c>
      <c r="H995" s="6" t="s">
        <v>1751</v>
      </c>
      <c r="I995" s="6" t="s">
        <v>1396</v>
      </c>
      <c r="J995" s="6">
        <v>6</v>
      </c>
      <c r="K995" s="6">
        <v>6</v>
      </c>
      <c r="L995" s="6">
        <v>0</v>
      </c>
      <c r="M995" s="6">
        <f t="shared" si="26"/>
        <v>6</v>
      </c>
      <c r="N995" s="6">
        <f t="shared" si="27"/>
        <v>0</v>
      </c>
      <c r="O995" s="7">
        <f t="shared" si="28"/>
        <v>0</v>
      </c>
    </row>
    <row r="996" spans="1:15" ht="13.2" x14ac:dyDescent="0.25">
      <c r="A996" s="3">
        <v>17933</v>
      </c>
      <c r="B996" s="4">
        <f t="shared" si="24"/>
        <v>1949</v>
      </c>
      <c r="C996" s="4">
        <f t="shared" si="25"/>
        <v>1940</v>
      </c>
      <c r="D996" s="4" t="s">
        <v>111</v>
      </c>
      <c r="E996" s="5" t="s">
        <v>24</v>
      </c>
      <c r="F996" s="6" t="s">
        <v>1752</v>
      </c>
      <c r="G996" s="6" t="str">
        <f t="shared" si="29"/>
        <v>Libya</v>
      </c>
      <c r="H996" s="6" t="s">
        <v>1653</v>
      </c>
      <c r="I996" s="6" t="s">
        <v>1753</v>
      </c>
      <c r="J996" s="6">
        <v>53</v>
      </c>
      <c r="K996" s="6">
        <v>1</v>
      </c>
      <c r="L996" s="6">
        <v>0</v>
      </c>
      <c r="M996" s="6">
        <f t="shared" si="26"/>
        <v>1</v>
      </c>
      <c r="N996" s="6">
        <f t="shared" si="27"/>
        <v>52</v>
      </c>
      <c r="O996" s="7">
        <f t="shared" si="28"/>
        <v>0.98113207547169812</v>
      </c>
    </row>
    <row r="997" spans="1:15" ht="13.2" x14ac:dyDescent="0.25">
      <c r="A997" s="3">
        <v>17934</v>
      </c>
      <c r="B997" s="4">
        <f t="shared" si="24"/>
        <v>1949</v>
      </c>
      <c r="C997" s="4">
        <f t="shared" si="25"/>
        <v>1940</v>
      </c>
      <c r="D997" s="4" t="s">
        <v>111</v>
      </c>
      <c r="E997" s="5" t="s">
        <v>24</v>
      </c>
      <c r="F997" s="6" t="s">
        <v>1754</v>
      </c>
      <c r="G997" s="6" t="str">
        <f t="shared" si="29"/>
        <v>Colombia</v>
      </c>
      <c r="H997" s="6" t="s">
        <v>1410</v>
      </c>
      <c r="I997" s="6" t="s">
        <v>1550</v>
      </c>
      <c r="J997" s="6">
        <v>14</v>
      </c>
      <c r="K997" s="6">
        <v>3</v>
      </c>
      <c r="L997" s="6">
        <v>0</v>
      </c>
      <c r="M997" s="6">
        <f t="shared" si="26"/>
        <v>3</v>
      </c>
      <c r="N997" s="6">
        <f t="shared" si="27"/>
        <v>11</v>
      </c>
      <c r="O997" s="7">
        <f t="shared" si="28"/>
        <v>0.7857142857142857</v>
      </c>
    </row>
    <row r="998" spans="1:15" ht="13.2" x14ac:dyDescent="0.25">
      <c r="A998" s="3">
        <v>17937</v>
      </c>
      <c r="B998" s="4">
        <f t="shared" si="24"/>
        <v>1949</v>
      </c>
      <c r="C998" s="4">
        <f t="shared" si="25"/>
        <v>1940</v>
      </c>
      <c r="D998" s="4" t="s">
        <v>111</v>
      </c>
      <c r="E998" s="5">
        <v>0.8305555555555556</v>
      </c>
      <c r="F998" s="6" t="s">
        <v>977</v>
      </c>
      <c r="G998" s="6" t="str">
        <f t="shared" si="29"/>
        <v>Denmark</v>
      </c>
      <c r="H998" s="6" t="s">
        <v>1671</v>
      </c>
      <c r="I998" s="6" t="s">
        <v>1755</v>
      </c>
      <c r="J998" s="6">
        <v>27</v>
      </c>
      <c r="K998" s="6">
        <v>27</v>
      </c>
      <c r="L998" s="6">
        <v>0</v>
      </c>
      <c r="M998" s="6">
        <f t="shared" si="26"/>
        <v>27</v>
      </c>
      <c r="N998" s="6">
        <f t="shared" si="27"/>
        <v>0</v>
      </c>
      <c r="O998" s="7">
        <f t="shared" si="28"/>
        <v>0</v>
      </c>
    </row>
    <row r="999" spans="1:15" ht="13.2" x14ac:dyDescent="0.25">
      <c r="A999" s="3">
        <v>17939</v>
      </c>
      <c r="B999" s="4">
        <f t="shared" si="24"/>
        <v>1949</v>
      </c>
      <c r="C999" s="4">
        <f t="shared" si="25"/>
        <v>1940</v>
      </c>
      <c r="D999" s="4" t="s">
        <v>111</v>
      </c>
      <c r="E999" s="5" t="s">
        <v>24</v>
      </c>
      <c r="F999" s="6" t="s">
        <v>1756</v>
      </c>
      <c r="G999" s="6" t="str">
        <f t="shared" si="29"/>
        <v>Peru</v>
      </c>
      <c r="H999" s="6" t="s">
        <v>1299</v>
      </c>
      <c r="I999" s="6" t="s">
        <v>845</v>
      </c>
      <c r="J999" s="6">
        <v>16</v>
      </c>
      <c r="K999" s="6">
        <v>16</v>
      </c>
      <c r="L999" s="6">
        <v>0</v>
      </c>
      <c r="M999" s="6">
        <f t="shared" si="26"/>
        <v>16</v>
      </c>
      <c r="N999" s="6">
        <f t="shared" si="27"/>
        <v>0</v>
      </c>
      <c r="O999" s="7">
        <f t="shared" si="28"/>
        <v>0</v>
      </c>
    </row>
    <row r="1000" spans="1:15" ht="13.2" x14ac:dyDescent="0.25">
      <c r="A1000" s="3">
        <v>17948</v>
      </c>
      <c r="B1000" s="4">
        <f t="shared" si="24"/>
        <v>1949</v>
      </c>
      <c r="C1000" s="4">
        <f t="shared" si="25"/>
        <v>1940</v>
      </c>
      <c r="D1000" s="4" t="s">
        <v>111</v>
      </c>
      <c r="E1000" s="5" t="s">
        <v>24</v>
      </c>
      <c r="F1000" s="6" t="s">
        <v>1757</v>
      </c>
      <c r="G1000" s="6" t="str">
        <f t="shared" si="29"/>
        <v>Warks, England</v>
      </c>
      <c r="H1000" s="6" t="s">
        <v>1758</v>
      </c>
      <c r="I1000" s="6" t="s">
        <v>1759</v>
      </c>
      <c r="J1000" s="6">
        <v>14</v>
      </c>
      <c r="K1000" s="6">
        <v>14</v>
      </c>
      <c r="L1000" s="6">
        <v>0</v>
      </c>
      <c r="M1000" s="6">
        <f t="shared" si="26"/>
        <v>14</v>
      </c>
      <c r="N1000" s="6">
        <f t="shared" si="27"/>
        <v>0</v>
      </c>
      <c r="O1000" s="7">
        <f t="shared" si="28"/>
        <v>0</v>
      </c>
    </row>
    <row r="1001" spans="1:15" ht="13.2" x14ac:dyDescent="0.25">
      <c r="A1001" s="3">
        <v>17953</v>
      </c>
      <c r="B1001" s="4">
        <f t="shared" si="24"/>
        <v>1949</v>
      </c>
      <c r="C1001" s="4">
        <f t="shared" si="25"/>
        <v>1940</v>
      </c>
      <c r="D1001" s="4" t="s">
        <v>111</v>
      </c>
      <c r="E1001" s="5" t="s">
        <v>24</v>
      </c>
      <c r="F1001" s="6" t="s">
        <v>1760</v>
      </c>
      <c r="G1001" s="6" t="str">
        <f t="shared" si="29"/>
        <v>Hong Kong</v>
      </c>
      <c r="H1001" s="6" t="s">
        <v>1678</v>
      </c>
      <c r="I1001" s="6" t="s">
        <v>845</v>
      </c>
      <c r="J1001" s="6">
        <v>23</v>
      </c>
      <c r="K1001" s="6">
        <v>23</v>
      </c>
      <c r="L1001" s="6">
        <v>0</v>
      </c>
      <c r="M1001" s="6">
        <f t="shared" si="26"/>
        <v>23</v>
      </c>
      <c r="N1001" s="6">
        <f t="shared" si="27"/>
        <v>0</v>
      </c>
      <c r="O1001" s="7">
        <f t="shared" si="28"/>
        <v>0</v>
      </c>
    </row>
    <row r="1002" spans="1:15" ht="13.2" x14ac:dyDescent="0.25">
      <c r="A1002" s="3">
        <v>18947</v>
      </c>
      <c r="B1002" s="4">
        <f t="shared" si="24"/>
        <v>1951</v>
      </c>
      <c r="C1002" s="4">
        <f t="shared" si="25"/>
        <v>1950</v>
      </c>
      <c r="D1002" s="4" t="s">
        <v>46</v>
      </c>
      <c r="E1002" s="5" t="s">
        <v>24</v>
      </c>
      <c r="F1002" s="6" t="s">
        <v>1761</v>
      </c>
      <c r="G1002" s="6" t="str">
        <f t="shared" si="29"/>
        <v>Poland</v>
      </c>
      <c r="H1002" s="6" t="s">
        <v>903</v>
      </c>
      <c r="I1002" s="6" t="s">
        <v>845</v>
      </c>
      <c r="J1002" s="6">
        <v>16</v>
      </c>
      <c r="K1002" s="6">
        <v>16</v>
      </c>
      <c r="L1002" s="6">
        <v>0</v>
      </c>
      <c r="M1002" s="6">
        <f t="shared" si="26"/>
        <v>16</v>
      </c>
      <c r="N1002" s="6">
        <f t="shared" si="27"/>
        <v>0</v>
      </c>
      <c r="O1002" s="7">
        <f t="shared" si="28"/>
        <v>0</v>
      </c>
    </row>
    <row r="1003" spans="1:15" ht="13.2" x14ac:dyDescent="0.25">
      <c r="A1003" s="3">
        <v>17967</v>
      </c>
      <c r="B1003" s="4">
        <f t="shared" si="24"/>
        <v>1949</v>
      </c>
      <c r="C1003" s="4">
        <f t="shared" si="25"/>
        <v>1940</v>
      </c>
      <c r="D1003" s="4" t="s">
        <v>34</v>
      </c>
      <c r="E1003" s="5">
        <v>0.40972222222222221</v>
      </c>
      <c r="F1003" s="6" t="s">
        <v>1762</v>
      </c>
      <c r="G1003" s="6" t="str">
        <f t="shared" si="29"/>
        <v>Australia</v>
      </c>
      <c r="H1003" s="6" t="s">
        <v>1763</v>
      </c>
      <c r="I1003" s="6" t="s">
        <v>1027</v>
      </c>
      <c r="J1003" s="6">
        <v>16</v>
      </c>
      <c r="K1003" s="6">
        <v>16</v>
      </c>
      <c r="L1003" s="6">
        <v>0</v>
      </c>
      <c r="M1003" s="6">
        <f t="shared" si="26"/>
        <v>16</v>
      </c>
      <c r="N1003" s="6">
        <f t="shared" si="27"/>
        <v>0</v>
      </c>
      <c r="O1003" s="7">
        <f t="shared" si="28"/>
        <v>0</v>
      </c>
    </row>
    <row r="1004" spans="1:15" ht="13.2" x14ac:dyDescent="0.25">
      <c r="A1004" s="3">
        <v>17972</v>
      </c>
      <c r="B1004" s="4">
        <f t="shared" si="24"/>
        <v>1949</v>
      </c>
      <c r="C1004" s="4">
        <f t="shared" si="25"/>
        <v>1940</v>
      </c>
      <c r="D1004" s="4" t="s">
        <v>34</v>
      </c>
      <c r="E1004" s="5" t="s">
        <v>24</v>
      </c>
      <c r="F1004" s="6" t="s">
        <v>1008</v>
      </c>
      <c r="G1004" s="6" t="str">
        <f t="shared" si="29"/>
        <v>Germany</v>
      </c>
      <c r="H1004" s="6" t="s">
        <v>1764</v>
      </c>
      <c r="I1004" s="6" t="s">
        <v>1403</v>
      </c>
      <c r="J1004" s="6">
        <v>3</v>
      </c>
      <c r="K1004" s="6">
        <v>3</v>
      </c>
      <c r="L1004" s="6">
        <v>0</v>
      </c>
      <c r="M1004" s="6">
        <f t="shared" si="26"/>
        <v>3</v>
      </c>
      <c r="N1004" s="6">
        <f t="shared" si="27"/>
        <v>0</v>
      </c>
      <c r="O1004" s="7">
        <f t="shared" si="28"/>
        <v>0</v>
      </c>
    </row>
    <row r="1005" spans="1:15" ht="13.2" x14ac:dyDescent="0.25">
      <c r="A1005" s="3">
        <v>17975</v>
      </c>
      <c r="B1005" s="4">
        <f t="shared" si="24"/>
        <v>1949</v>
      </c>
      <c r="C1005" s="4">
        <f t="shared" si="25"/>
        <v>1940</v>
      </c>
      <c r="D1005" s="4" t="s">
        <v>34</v>
      </c>
      <c r="E1005" s="5">
        <v>0.40277777777777779</v>
      </c>
      <c r="F1005" s="6" t="s">
        <v>1765</v>
      </c>
      <c r="G1005" s="6" t="str">
        <f t="shared" si="29"/>
        <v>New Zealand</v>
      </c>
      <c r="H1005" s="6" t="s">
        <v>1693</v>
      </c>
      <c r="I1005" s="6" t="s">
        <v>1027</v>
      </c>
      <c r="J1005" s="6">
        <v>15</v>
      </c>
      <c r="K1005" s="6">
        <v>15</v>
      </c>
      <c r="L1005" s="6">
        <v>0</v>
      </c>
      <c r="M1005" s="6">
        <f t="shared" si="26"/>
        <v>15</v>
      </c>
      <c r="N1005" s="6">
        <f t="shared" si="27"/>
        <v>0</v>
      </c>
      <c r="O1005" s="7">
        <f t="shared" si="28"/>
        <v>0</v>
      </c>
    </row>
    <row r="1006" spans="1:15" ht="13.2" x14ac:dyDescent="0.25">
      <c r="A1006" s="3">
        <v>18022</v>
      </c>
      <c r="B1006" s="4">
        <f t="shared" si="24"/>
        <v>1949</v>
      </c>
      <c r="C1006" s="4">
        <f t="shared" si="25"/>
        <v>1940</v>
      </c>
      <c r="D1006" s="4" t="s">
        <v>55</v>
      </c>
      <c r="E1006" s="5">
        <v>0.71111111111111114</v>
      </c>
      <c r="F1006" s="6" t="s">
        <v>1766</v>
      </c>
      <c r="G1006" s="6" t="str">
        <f t="shared" si="29"/>
        <v>Italy</v>
      </c>
      <c r="H1006" s="6" t="s">
        <v>758</v>
      </c>
      <c r="I1006" s="6" t="s">
        <v>1767</v>
      </c>
      <c r="J1006" s="6">
        <v>31</v>
      </c>
      <c r="K1006" s="6">
        <v>31</v>
      </c>
      <c r="L1006" s="6">
        <v>0</v>
      </c>
      <c r="M1006" s="6">
        <f t="shared" si="26"/>
        <v>31</v>
      </c>
      <c r="N1006" s="6">
        <f t="shared" si="27"/>
        <v>0</v>
      </c>
      <c r="O1006" s="7">
        <f t="shared" si="28"/>
        <v>0</v>
      </c>
    </row>
    <row r="1007" spans="1:15" ht="13.2" x14ac:dyDescent="0.25">
      <c r="A1007" s="3">
        <v>18025</v>
      </c>
      <c r="B1007" s="4">
        <f t="shared" si="24"/>
        <v>1949</v>
      </c>
      <c r="C1007" s="4">
        <f t="shared" si="25"/>
        <v>1940</v>
      </c>
      <c r="D1007" s="4" t="s">
        <v>55</v>
      </c>
      <c r="E1007" s="5">
        <v>0.66666666666666663</v>
      </c>
      <c r="F1007" s="6" t="s">
        <v>1768</v>
      </c>
      <c r="G1007" s="6" t="str">
        <f t="shared" si="29"/>
        <v>off the Philippine island of Elalat</v>
      </c>
      <c r="H1007" s="6" t="s">
        <v>1490</v>
      </c>
      <c r="I1007" s="6" t="s">
        <v>845</v>
      </c>
      <c r="J1007" s="6">
        <v>13</v>
      </c>
      <c r="K1007" s="6">
        <v>13</v>
      </c>
      <c r="L1007" s="6">
        <v>0</v>
      </c>
      <c r="M1007" s="6">
        <f t="shared" si="26"/>
        <v>13</v>
      </c>
      <c r="N1007" s="6">
        <f t="shared" si="27"/>
        <v>0</v>
      </c>
      <c r="O1007" s="7">
        <f t="shared" si="28"/>
        <v>0</v>
      </c>
    </row>
    <row r="1008" spans="1:15" ht="13.2" x14ac:dyDescent="0.25">
      <c r="A1008" s="3">
        <v>18055</v>
      </c>
      <c r="B1008" s="4">
        <f t="shared" si="24"/>
        <v>1949</v>
      </c>
      <c r="C1008" s="4">
        <f t="shared" si="25"/>
        <v>1940</v>
      </c>
      <c r="D1008" s="4" t="s">
        <v>58</v>
      </c>
      <c r="E1008" s="5" t="s">
        <v>24</v>
      </c>
      <c r="F1008" s="6" t="s">
        <v>1769</v>
      </c>
      <c r="G1008" s="6" t="str">
        <f t="shared" si="29"/>
        <v>Greece</v>
      </c>
      <c r="H1008" s="6" t="s">
        <v>1770</v>
      </c>
      <c r="I1008" s="6" t="s">
        <v>845</v>
      </c>
      <c r="J1008" s="6">
        <v>22</v>
      </c>
      <c r="K1008" s="6">
        <v>22</v>
      </c>
      <c r="L1008" s="6">
        <v>0</v>
      </c>
      <c r="M1008" s="6">
        <f t="shared" si="26"/>
        <v>22</v>
      </c>
      <c r="N1008" s="6">
        <f t="shared" si="27"/>
        <v>0</v>
      </c>
      <c r="O1008" s="7">
        <f t="shared" si="28"/>
        <v>0</v>
      </c>
    </row>
    <row r="1009" spans="1:15" ht="13.2" x14ac:dyDescent="0.25">
      <c r="A1009" s="3">
        <v>18056</v>
      </c>
      <c r="B1009" s="4">
        <f t="shared" si="24"/>
        <v>1949</v>
      </c>
      <c r="C1009" s="4">
        <f t="shared" si="25"/>
        <v>1940</v>
      </c>
      <c r="D1009" s="4" t="s">
        <v>58</v>
      </c>
      <c r="E1009" s="5">
        <v>0.58333333333333337</v>
      </c>
      <c r="F1009" s="6" t="s">
        <v>1771</v>
      </c>
      <c r="G1009" s="6" t="str">
        <f t="shared" si="29"/>
        <v>Brazil</v>
      </c>
      <c r="H1009" s="6" t="s">
        <v>1630</v>
      </c>
      <c r="I1009" s="6" t="s">
        <v>1295</v>
      </c>
      <c r="J1009" s="6">
        <v>27</v>
      </c>
      <c r="K1009" s="6">
        <v>27</v>
      </c>
      <c r="L1009" s="6">
        <v>0</v>
      </c>
      <c r="M1009" s="6">
        <f t="shared" si="26"/>
        <v>27</v>
      </c>
      <c r="N1009" s="6">
        <f t="shared" si="27"/>
        <v>0</v>
      </c>
      <c r="O1009" s="7">
        <f t="shared" si="28"/>
        <v>0</v>
      </c>
    </row>
    <row r="1010" spans="1:15" ht="13.2" x14ac:dyDescent="0.25">
      <c r="A1010" s="3">
        <v>18056</v>
      </c>
      <c r="B1010" s="4">
        <f t="shared" si="24"/>
        <v>1949</v>
      </c>
      <c r="C1010" s="4">
        <f t="shared" si="25"/>
        <v>1940</v>
      </c>
      <c r="D1010" s="4" t="s">
        <v>58</v>
      </c>
      <c r="E1010" s="5">
        <v>1.7361111111111112E-2</v>
      </c>
      <c r="F1010" s="6" t="s">
        <v>1043</v>
      </c>
      <c r="G1010" s="6" t="str">
        <f t="shared" si="29"/>
        <v>Puerto Rico</v>
      </c>
      <c r="H1010" s="6" t="s">
        <v>1772</v>
      </c>
      <c r="I1010" s="6" t="s">
        <v>1773</v>
      </c>
      <c r="J1010" s="6">
        <v>81</v>
      </c>
      <c r="K1010" s="6">
        <v>53</v>
      </c>
      <c r="L1010" s="6">
        <v>0</v>
      </c>
      <c r="M1010" s="6">
        <f t="shared" si="26"/>
        <v>53</v>
      </c>
      <c r="N1010" s="6">
        <f t="shared" si="27"/>
        <v>28</v>
      </c>
      <c r="O1010" s="7">
        <f t="shared" si="28"/>
        <v>0.34567901234567899</v>
      </c>
    </row>
    <row r="1011" spans="1:15" ht="13.2" x14ac:dyDescent="0.25">
      <c r="A1011" s="3">
        <v>18072</v>
      </c>
      <c r="B1011" s="4">
        <f t="shared" si="24"/>
        <v>1949</v>
      </c>
      <c r="C1011" s="4">
        <f t="shared" si="25"/>
        <v>1940</v>
      </c>
      <c r="D1011" s="4" t="s">
        <v>58</v>
      </c>
      <c r="E1011" s="5" t="s">
        <v>24</v>
      </c>
      <c r="F1011" s="6" t="s">
        <v>1774</v>
      </c>
      <c r="G1011" s="6" t="str">
        <f t="shared" si="29"/>
        <v>Italy</v>
      </c>
      <c r="H1011" s="6" t="s">
        <v>178</v>
      </c>
      <c r="I1011" s="6" t="s">
        <v>1775</v>
      </c>
      <c r="J1011" s="6">
        <v>33</v>
      </c>
      <c r="K1011" s="6">
        <v>33</v>
      </c>
      <c r="L1011" s="6">
        <v>0</v>
      </c>
      <c r="M1011" s="6">
        <f t="shared" si="26"/>
        <v>33</v>
      </c>
      <c r="N1011" s="6">
        <f t="shared" si="27"/>
        <v>0</v>
      </c>
      <c r="O1011" s="7">
        <f t="shared" si="28"/>
        <v>0</v>
      </c>
    </row>
    <row r="1012" spans="1:15" ht="13.2" x14ac:dyDescent="0.25">
      <c r="A1012" s="3">
        <v>18081</v>
      </c>
      <c r="B1012" s="4">
        <f t="shared" si="24"/>
        <v>1949</v>
      </c>
      <c r="C1012" s="4">
        <f t="shared" si="25"/>
        <v>1940</v>
      </c>
      <c r="D1012" s="4" t="s">
        <v>19</v>
      </c>
      <c r="E1012" s="5" t="s">
        <v>24</v>
      </c>
      <c r="F1012" s="6" t="s">
        <v>1776</v>
      </c>
      <c r="G1012" s="6" t="str">
        <f t="shared" si="29"/>
        <v>Australia</v>
      </c>
      <c r="H1012" s="6" t="s">
        <v>1777</v>
      </c>
      <c r="I1012" s="6" t="s">
        <v>1778</v>
      </c>
      <c r="J1012" s="6">
        <v>18</v>
      </c>
      <c r="K1012" s="6">
        <v>18</v>
      </c>
      <c r="L1012" s="6">
        <v>0</v>
      </c>
      <c r="M1012" s="6">
        <f t="shared" si="26"/>
        <v>18</v>
      </c>
      <c r="N1012" s="6">
        <f t="shared" si="27"/>
        <v>0</v>
      </c>
      <c r="O1012" s="7">
        <f t="shared" si="28"/>
        <v>0</v>
      </c>
    </row>
    <row r="1013" spans="1:15" ht="13.2" x14ac:dyDescent="0.25">
      <c r="A1013" s="3">
        <v>18091</v>
      </c>
      <c r="B1013" s="4">
        <f t="shared" si="24"/>
        <v>1949</v>
      </c>
      <c r="C1013" s="4">
        <f t="shared" si="25"/>
        <v>1940</v>
      </c>
      <c r="D1013" s="4" t="s">
        <v>19</v>
      </c>
      <c r="E1013" s="5">
        <v>0.15972222222222221</v>
      </c>
      <c r="F1013" s="6" t="s">
        <v>1779</v>
      </c>
      <c r="G1013" s="6" t="str">
        <f t="shared" si="29"/>
        <v>India</v>
      </c>
      <c r="H1013" s="6" t="s">
        <v>178</v>
      </c>
      <c r="I1013" s="6" t="s">
        <v>1780</v>
      </c>
      <c r="J1013" s="6">
        <v>45</v>
      </c>
      <c r="K1013" s="6">
        <v>45</v>
      </c>
      <c r="L1013" s="6">
        <v>0</v>
      </c>
      <c r="M1013" s="6">
        <f t="shared" si="26"/>
        <v>45</v>
      </c>
      <c r="N1013" s="6">
        <f t="shared" si="27"/>
        <v>0</v>
      </c>
      <c r="O1013" s="7">
        <f t="shared" si="28"/>
        <v>0</v>
      </c>
    </row>
    <row r="1014" spans="1:15" ht="13.2" x14ac:dyDescent="0.25">
      <c r="A1014" s="3">
        <v>18091</v>
      </c>
      <c r="B1014" s="4">
        <f t="shared" si="24"/>
        <v>1949</v>
      </c>
      <c r="C1014" s="4">
        <f t="shared" si="25"/>
        <v>1940</v>
      </c>
      <c r="D1014" s="4" t="s">
        <v>19</v>
      </c>
      <c r="E1014" s="5">
        <v>0.3215277777777778</v>
      </c>
      <c r="F1014" s="6" t="s">
        <v>1781</v>
      </c>
      <c r="G1014" s="6" t="str">
        <f t="shared" si="29"/>
        <v>California</v>
      </c>
      <c r="H1014" s="6" t="s">
        <v>1782</v>
      </c>
      <c r="I1014" s="6" t="s">
        <v>1783</v>
      </c>
      <c r="J1014" s="6">
        <v>48</v>
      </c>
      <c r="K1014" s="6">
        <v>35</v>
      </c>
      <c r="L1014" s="6">
        <v>0</v>
      </c>
      <c r="M1014" s="6">
        <f t="shared" si="26"/>
        <v>35</v>
      </c>
      <c r="N1014" s="6">
        <f t="shared" si="27"/>
        <v>13</v>
      </c>
      <c r="O1014" s="7">
        <f t="shared" si="28"/>
        <v>0.27083333333333331</v>
      </c>
    </row>
    <row r="1015" spans="1:15" ht="13.2" x14ac:dyDescent="0.25">
      <c r="A1015" s="3">
        <v>18098</v>
      </c>
      <c r="B1015" s="4">
        <f t="shared" si="24"/>
        <v>1949</v>
      </c>
      <c r="C1015" s="4">
        <f t="shared" si="25"/>
        <v>1940</v>
      </c>
      <c r="D1015" s="4" t="s">
        <v>19</v>
      </c>
      <c r="E1015" s="5">
        <v>0.87569444444444444</v>
      </c>
      <c r="F1015" s="6" t="s">
        <v>1110</v>
      </c>
      <c r="G1015" s="6" t="str">
        <f t="shared" si="29"/>
        <v>Washington</v>
      </c>
      <c r="H1015" s="6" t="s">
        <v>1784</v>
      </c>
      <c r="I1015" s="6" t="s">
        <v>1785</v>
      </c>
      <c r="J1015" s="6">
        <v>32</v>
      </c>
      <c r="K1015" s="6">
        <v>2</v>
      </c>
      <c r="L1015" s="6">
        <v>4</v>
      </c>
      <c r="M1015" s="6">
        <f t="shared" si="26"/>
        <v>6</v>
      </c>
      <c r="N1015" s="6">
        <f t="shared" si="27"/>
        <v>30</v>
      </c>
      <c r="O1015" s="7">
        <f t="shared" si="28"/>
        <v>0.9375</v>
      </c>
    </row>
    <row r="1016" spans="1:15" ht="13.2" x14ac:dyDescent="0.25">
      <c r="A1016" s="3">
        <v>18109</v>
      </c>
      <c r="B1016" s="4">
        <f t="shared" si="24"/>
        <v>1949</v>
      </c>
      <c r="C1016" s="4">
        <f t="shared" si="25"/>
        <v>1940</v>
      </c>
      <c r="D1016" s="4" t="s">
        <v>19</v>
      </c>
      <c r="E1016" s="5">
        <v>0.44791666666666669</v>
      </c>
      <c r="F1016" s="6" t="s">
        <v>1786</v>
      </c>
      <c r="G1016" s="6" t="str">
        <f t="shared" si="29"/>
        <v>New Jersey</v>
      </c>
      <c r="H1016" s="6" t="s">
        <v>1787</v>
      </c>
      <c r="I1016" s="6" t="s">
        <v>1788</v>
      </c>
      <c r="J1016" s="6">
        <v>16</v>
      </c>
      <c r="K1016" s="6">
        <v>16</v>
      </c>
      <c r="L1016" s="6">
        <v>0</v>
      </c>
      <c r="M1016" s="6">
        <f t="shared" si="26"/>
        <v>16</v>
      </c>
      <c r="N1016" s="6">
        <f t="shared" si="27"/>
        <v>0</v>
      </c>
      <c r="O1016" s="7">
        <f t="shared" si="28"/>
        <v>0</v>
      </c>
    </row>
    <row r="1017" spans="1:15" ht="13.2" x14ac:dyDescent="0.25">
      <c r="A1017" s="3">
        <v>18112</v>
      </c>
      <c r="B1017" s="4">
        <f t="shared" si="24"/>
        <v>1949</v>
      </c>
      <c r="C1017" s="4">
        <f t="shared" si="25"/>
        <v>1940</v>
      </c>
      <c r="D1017" s="4" t="s">
        <v>23</v>
      </c>
      <c r="E1017" s="5">
        <v>0.47916666666666669</v>
      </c>
      <c r="F1017" s="6" t="s">
        <v>1789</v>
      </c>
      <c r="G1017" s="6" t="str">
        <f t="shared" si="29"/>
        <v>Brazil</v>
      </c>
      <c r="H1017" s="6" t="s">
        <v>1179</v>
      </c>
      <c r="I1017" s="6" t="s">
        <v>1381</v>
      </c>
      <c r="J1017" s="6">
        <v>36</v>
      </c>
      <c r="K1017" s="6">
        <v>5</v>
      </c>
      <c r="L1017" s="6">
        <v>0</v>
      </c>
      <c r="M1017" s="6">
        <f t="shared" si="26"/>
        <v>5</v>
      </c>
      <c r="N1017" s="6">
        <f t="shared" si="27"/>
        <v>31</v>
      </c>
      <c r="O1017" s="7">
        <f t="shared" si="28"/>
        <v>0.86111111111111116</v>
      </c>
    </row>
    <row r="1018" spans="1:15" ht="13.2" x14ac:dyDescent="0.25">
      <c r="A1018" s="3">
        <v>18113</v>
      </c>
      <c r="B1018" s="4">
        <f t="shared" si="24"/>
        <v>1949</v>
      </c>
      <c r="C1018" s="4">
        <f t="shared" si="25"/>
        <v>1940</v>
      </c>
      <c r="D1018" s="4" t="s">
        <v>23</v>
      </c>
      <c r="E1018" s="5" t="s">
        <v>24</v>
      </c>
      <c r="F1018" s="6" t="s">
        <v>1790</v>
      </c>
      <c r="G1018" s="6" t="str">
        <f t="shared" si="29"/>
        <v>Brazil</v>
      </c>
      <c r="H1018" s="6" t="s">
        <v>1791</v>
      </c>
      <c r="I1018" s="6" t="s">
        <v>845</v>
      </c>
      <c r="J1018" s="6">
        <v>30</v>
      </c>
      <c r="K1018" s="6">
        <v>5</v>
      </c>
      <c r="L1018" s="6">
        <v>0</v>
      </c>
      <c r="M1018" s="6">
        <f t="shared" si="26"/>
        <v>5</v>
      </c>
      <c r="N1018" s="6">
        <f t="shared" si="27"/>
        <v>25</v>
      </c>
      <c r="O1018" s="7">
        <f t="shared" si="28"/>
        <v>0.83333333333333337</v>
      </c>
    </row>
    <row r="1019" spans="1:15" ht="13.2" x14ac:dyDescent="0.25">
      <c r="A1019" s="3">
        <v>18116</v>
      </c>
      <c r="B1019" s="4">
        <f t="shared" si="24"/>
        <v>1949</v>
      </c>
      <c r="C1019" s="4">
        <f t="shared" si="25"/>
        <v>1940</v>
      </c>
      <c r="D1019" s="4" t="s">
        <v>23</v>
      </c>
      <c r="E1019" s="5" t="s">
        <v>24</v>
      </c>
      <c r="F1019" s="6" t="s">
        <v>1792</v>
      </c>
      <c r="G1019" s="6" t="str">
        <f t="shared" si="29"/>
        <v>Ecuador</v>
      </c>
      <c r="H1019" s="6" t="s">
        <v>1793</v>
      </c>
      <c r="I1019" s="6" t="s">
        <v>1794</v>
      </c>
      <c r="J1019" s="6">
        <v>34</v>
      </c>
      <c r="K1019" s="6">
        <v>34</v>
      </c>
      <c r="L1019" s="6">
        <v>0</v>
      </c>
      <c r="M1019" s="6">
        <f t="shared" si="26"/>
        <v>34</v>
      </c>
      <c r="N1019" s="6">
        <f t="shared" si="27"/>
        <v>0</v>
      </c>
      <c r="O1019" s="7">
        <f t="shared" si="28"/>
        <v>0</v>
      </c>
    </row>
    <row r="1020" spans="1:15" ht="13.2" x14ac:dyDescent="0.25">
      <c r="A1020" s="3">
        <v>18125</v>
      </c>
      <c r="B1020" s="4">
        <f t="shared" si="24"/>
        <v>1949</v>
      </c>
      <c r="C1020" s="4">
        <f t="shared" si="25"/>
        <v>1940</v>
      </c>
      <c r="D1020" s="4" t="s">
        <v>23</v>
      </c>
      <c r="E1020" s="5" t="s">
        <v>24</v>
      </c>
      <c r="F1020" s="6" t="s">
        <v>1795</v>
      </c>
      <c r="G1020" s="6" t="str">
        <f t="shared" si="29"/>
        <v>Ireland</v>
      </c>
      <c r="H1020" s="6" t="s">
        <v>1796</v>
      </c>
      <c r="I1020" s="6" t="s">
        <v>1797</v>
      </c>
      <c r="J1020" s="6">
        <v>58</v>
      </c>
      <c r="K1020" s="6">
        <v>8</v>
      </c>
      <c r="L1020" s="6">
        <v>0</v>
      </c>
      <c r="M1020" s="6">
        <f t="shared" si="26"/>
        <v>8</v>
      </c>
      <c r="N1020" s="6">
        <f t="shared" si="27"/>
        <v>50</v>
      </c>
      <c r="O1020" s="7">
        <f t="shared" si="28"/>
        <v>0.86206896551724133</v>
      </c>
    </row>
    <row r="1021" spans="1:15" ht="13.2" x14ac:dyDescent="0.25">
      <c r="A1021" s="3">
        <v>18129</v>
      </c>
      <c r="B1021" s="4">
        <f t="shared" si="24"/>
        <v>1949</v>
      </c>
      <c r="C1021" s="4">
        <f t="shared" si="25"/>
        <v>1940</v>
      </c>
      <c r="D1021" s="4" t="s">
        <v>23</v>
      </c>
      <c r="E1021" s="5">
        <v>0.5</v>
      </c>
      <c r="F1021" s="6" t="s">
        <v>1798</v>
      </c>
      <c r="G1021" s="6" t="str">
        <f t="shared" si="29"/>
        <v>England</v>
      </c>
      <c r="H1021" s="6" t="s">
        <v>1387</v>
      </c>
      <c r="I1021" s="6" t="s">
        <v>845</v>
      </c>
      <c r="J1021" s="6">
        <v>24</v>
      </c>
      <c r="K1021" s="6">
        <v>24</v>
      </c>
      <c r="L1021" s="6">
        <v>0</v>
      </c>
      <c r="M1021" s="6">
        <f t="shared" si="26"/>
        <v>24</v>
      </c>
      <c r="N1021" s="6">
        <f t="shared" si="27"/>
        <v>0</v>
      </c>
      <c r="O1021" s="7">
        <f t="shared" si="28"/>
        <v>0</v>
      </c>
    </row>
    <row r="1022" spans="1:15" ht="13.2" x14ac:dyDescent="0.25">
      <c r="A1022" s="3">
        <v>18131</v>
      </c>
      <c r="B1022" s="4">
        <f t="shared" ref="B1022:B1276" si="30">YEAR(A1022)</f>
        <v>1949</v>
      </c>
      <c r="C1022" s="4">
        <f t="shared" ref="C1022:C1276" si="31">FLOOR(B1022,10)</f>
        <v>1940</v>
      </c>
      <c r="D1022" s="4" t="s">
        <v>23</v>
      </c>
      <c r="E1022" s="5">
        <v>0.97916666666666663</v>
      </c>
      <c r="F1022" s="6" t="s">
        <v>1799</v>
      </c>
      <c r="G1022" s="6" t="str">
        <f t="shared" si="29"/>
        <v>Manitoba</v>
      </c>
      <c r="H1022" s="6" t="s">
        <v>1148</v>
      </c>
      <c r="I1022" s="6" t="s">
        <v>1800</v>
      </c>
      <c r="J1022" s="6">
        <v>21</v>
      </c>
      <c r="K1022" s="6">
        <v>21</v>
      </c>
      <c r="L1022" s="6">
        <v>0</v>
      </c>
      <c r="M1022" s="6">
        <f t="shared" ref="M1022:M1276" si="32">IFERROR(K1022+L1022,0)</f>
        <v>21</v>
      </c>
      <c r="N1022" s="6">
        <f t="shared" ref="N1022:N1276" si="33">IF(J1022=0,0,MAX(J1022-K1022,0))</f>
        <v>0</v>
      </c>
      <c r="O1022" s="7">
        <f t="shared" ref="O1022:O1276" si="34">IFERROR(N1022/J1022,0)</f>
        <v>0</v>
      </c>
    </row>
    <row r="1023" spans="1:15" ht="13.2" x14ac:dyDescent="0.25">
      <c r="A1023" s="3">
        <v>18137</v>
      </c>
      <c r="B1023" s="4">
        <f t="shared" si="30"/>
        <v>1949</v>
      </c>
      <c r="C1023" s="4">
        <f t="shared" si="31"/>
        <v>1940</v>
      </c>
      <c r="D1023" s="4" t="s">
        <v>23</v>
      </c>
      <c r="E1023" s="5" t="s">
        <v>24</v>
      </c>
      <c r="F1023" s="6" t="s">
        <v>1801</v>
      </c>
      <c r="G1023" s="6" t="str">
        <f t="shared" si="29"/>
        <v>Zaire</v>
      </c>
      <c r="H1023" s="6" t="s">
        <v>425</v>
      </c>
      <c r="I1023" s="6" t="s">
        <v>1281</v>
      </c>
      <c r="J1023" s="6">
        <v>20</v>
      </c>
      <c r="K1023" s="6">
        <v>5</v>
      </c>
      <c r="L1023" s="6">
        <v>0</v>
      </c>
      <c r="M1023" s="6">
        <f t="shared" si="32"/>
        <v>5</v>
      </c>
      <c r="N1023" s="6">
        <f t="shared" si="33"/>
        <v>15</v>
      </c>
      <c r="O1023" s="7">
        <f t="shared" si="34"/>
        <v>0.75</v>
      </c>
    </row>
    <row r="1024" spans="1:15" ht="13.2" x14ac:dyDescent="0.25">
      <c r="A1024" s="3">
        <v>18150</v>
      </c>
      <c r="B1024" s="4">
        <f t="shared" si="30"/>
        <v>1949</v>
      </c>
      <c r="C1024" s="4">
        <f t="shared" si="31"/>
        <v>1940</v>
      </c>
      <c r="D1024" s="4" t="s">
        <v>15</v>
      </c>
      <c r="E1024" s="5">
        <v>0.44791666666666669</v>
      </c>
      <c r="F1024" s="6" t="s">
        <v>1802</v>
      </c>
      <c r="G1024" s="6" t="str">
        <f t="shared" si="29"/>
        <v>PQ, Canada</v>
      </c>
      <c r="H1024" s="6" t="s">
        <v>1803</v>
      </c>
      <c r="I1024" s="6" t="s">
        <v>845</v>
      </c>
      <c r="J1024" s="6">
        <v>23</v>
      </c>
      <c r="K1024" s="6">
        <v>23</v>
      </c>
      <c r="L1024" s="6">
        <v>0</v>
      </c>
      <c r="M1024" s="6">
        <f t="shared" si="32"/>
        <v>23</v>
      </c>
      <c r="N1024" s="6">
        <f t="shared" si="33"/>
        <v>0</v>
      </c>
      <c r="O1024" s="7">
        <f t="shared" si="34"/>
        <v>0</v>
      </c>
    </row>
    <row r="1025" spans="1:15" ht="13.2" x14ac:dyDescent="0.25">
      <c r="A1025" s="3">
        <v>18167</v>
      </c>
      <c r="B1025" s="4">
        <f t="shared" si="30"/>
        <v>1949</v>
      </c>
      <c r="C1025" s="4">
        <f t="shared" si="31"/>
        <v>1940</v>
      </c>
      <c r="D1025" s="4" t="s">
        <v>15</v>
      </c>
      <c r="E1025" s="5" t="s">
        <v>24</v>
      </c>
      <c r="F1025" s="6" t="s">
        <v>1804</v>
      </c>
      <c r="G1025" s="6" t="str">
        <f t="shared" si="29"/>
        <v>Mexico</v>
      </c>
      <c r="H1025" s="6" t="s">
        <v>776</v>
      </c>
      <c r="I1025" s="6" t="s">
        <v>845</v>
      </c>
      <c r="J1025" s="6">
        <v>24</v>
      </c>
      <c r="K1025" s="6">
        <v>24</v>
      </c>
      <c r="L1025" s="6">
        <v>0</v>
      </c>
      <c r="M1025" s="6">
        <f t="shared" si="32"/>
        <v>24</v>
      </c>
      <c r="N1025" s="6">
        <f t="shared" si="33"/>
        <v>0</v>
      </c>
      <c r="O1025" s="7">
        <f t="shared" si="34"/>
        <v>0</v>
      </c>
    </row>
    <row r="1026" spans="1:15" ht="13.2" x14ac:dyDescent="0.25">
      <c r="A1026" s="3">
        <v>18168</v>
      </c>
      <c r="B1026" s="4">
        <f t="shared" si="30"/>
        <v>1949</v>
      </c>
      <c r="C1026" s="4">
        <f t="shared" si="31"/>
        <v>1940</v>
      </c>
      <c r="D1026" s="4" t="s">
        <v>15</v>
      </c>
      <c r="E1026" s="5" t="s">
        <v>24</v>
      </c>
      <c r="F1026" s="6" t="s">
        <v>1805</v>
      </c>
      <c r="G1026" s="6" t="str">
        <f t="shared" si="29"/>
        <v>Argentina</v>
      </c>
      <c r="H1026" s="6" t="s">
        <v>1534</v>
      </c>
      <c r="I1026" s="6" t="s">
        <v>1806</v>
      </c>
      <c r="J1026" s="6">
        <v>27</v>
      </c>
      <c r="K1026" s="6">
        <v>5</v>
      </c>
      <c r="L1026" s="6">
        <v>0</v>
      </c>
      <c r="M1026" s="6">
        <f t="shared" si="32"/>
        <v>5</v>
      </c>
      <c r="N1026" s="6">
        <f t="shared" si="33"/>
        <v>22</v>
      </c>
      <c r="O1026" s="7">
        <f t="shared" si="34"/>
        <v>0.81481481481481477</v>
      </c>
    </row>
    <row r="1027" spans="1:15" ht="13.2" x14ac:dyDescent="0.25">
      <c r="A1027" s="3">
        <v>18180</v>
      </c>
      <c r="B1027" s="4">
        <f t="shared" si="30"/>
        <v>1949</v>
      </c>
      <c r="C1027" s="4">
        <f t="shared" si="31"/>
        <v>1940</v>
      </c>
      <c r="D1027" s="4" t="s">
        <v>31</v>
      </c>
      <c r="E1027" s="5" t="s">
        <v>24</v>
      </c>
      <c r="F1027" s="6" t="s">
        <v>158</v>
      </c>
      <c r="G1027" s="6" t="str">
        <f t="shared" si="29"/>
        <v>Wyoming</v>
      </c>
      <c r="H1027" s="6" t="s">
        <v>1502</v>
      </c>
      <c r="I1027" s="6" t="s">
        <v>1783</v>
      </c>
      <c r="J1027" s="6">
        <v>4</v>
      </c>
      <c r="K1027" s="6">
        <v>4</v>
      </c>
      <c r="L1027" s="6">
        <v>0</v>
      </c>
      <c r="M1027" s="6">
        <f t="shared" si="32"/>
        <v>4</v>
      </c>
      <c r="N1027" s="6">
        <f t="shared" si="33"/>
        <v>0</v>
      </c>
      <c r="O1027" s="7">
        <f t="shared" si="34"/>
        <v>0</v>
      </c>
    </row>
    <row r="1028" spans="1:15" ht="13.2" x14ac:dyDescent="0.25">
      <c r="A1028" s="3">
        <v>18199</v>
      </c>
      <c r="B1028" s="4">
        <f t="shared" si="30"/>
        <v>1949</v>
      </c>
      <c r="C1028" s="4">
        <f t="shared" si="31"/>
        <v>1940</v>
      </c>
      <c r="D1028" s="4" t="s">
        <v>31</v>
      </c>
      <c r="E1028" s="5">
        <v>0.11805555555555555</v>
      </c>
      <c r="F1028" s="6" t="s">
        <v>1807</v>
      </c>
      <c r="G1028" s="6" t="str">
        <f t="shared" si="29"/>
        <v>Azores</v>
      </c>
      <c r="H1028" s="6" t="s">
        <v>595</v>
      </c>
      <c r="I1028" s="6" t="s">
        <v>1775</v>
      </c>
      <c r="J1028" s="6">
        <v>48</v>
      </c>
      <c r="K1028" s="6">
        <v>48</v>
      </c>
      <c r="L1028" s="6">
        <v>0</v>
      </c>
      <c r="M1028" s="6">
        <f t="shared" si="32"/>
        <v>48</v>
      </c>
      <c r="N1028" s="6">
        <f t="shared" si="33"/>
        <v>0</v>
      </c>
      <c r="O1028" s="7">
        <f t="shared" si="34"/>
        <v>0</v>
      </c>
    </row>
    <row r="1029" spans="1:15" ht="13.2" x14ac:dyDescent="0.25">
      <c r="A1029" s="3">
        <v>18203</v>
      </c>
      <c r="B1029" s="4">
        <f t="shared" si="30"/>
        <v>1949</v>
      </c>
      <c r="C1029" s="4">
        <f t="shared" si="31"/>
        <v>1940</v>
      </c>
      <c r="D1029" s="4" t="s">
        <v>46</v>
      </c>
      <c r="E1029" s="5">
        <v>0.48958333333333331</v>
      </c>
      <c r="F1029" s="6" t="s">
        <v>1808</v>
      </c>
      <c r="G1029" s="6" t="str">
        <f t="shared" si="29"/>
        <v>Virginia</v>
      </c>
      <c r="H1029" s="6" t="s">
        <v>1809</v>
      </c>
      <c r="I1029" s="6" t="s">
        <v>1810</v>
      </c>
      <c r="J1029" s="6">
        <v>55</v>
      </c>
      <c r="K1029" s="6">
        <v>55</v>
      </c>
      <c r="L1029" s="6">
        <v>0</v>
      </c>
      <c r="M1029" s="6">
        <f t="shared" si="32"/>
        <v>55</v>
      </c>
      <c r="N1029" s="6">
        <f t="shared" si="33"/>
        <v>0</v>
      </c>
      <c r="O1029" s="7">
        <f t="shared" si="34"/>
        <v>0</v>
      </c>
    </row>
    <row r="1030" spans="1:15" ht="13.2" x14ac:dyDescent="0.25">
      <c r="A1030" s="3">
        <v>18206</v>
      </c>
      <c r="B1030" s="4">
        <f t="shared" si="30"/>
        <v>1949</v>
      </c>
      <c r="C1030" s="4">
        <f t="shared" si="31"/>
        <v>1940</v>
      </c>
      <c r="D1030" s="4" t="s">
        <v>46</v>
      </c>
      <c r="E1030" s="5">
        <v>0.89861111111111114</v>
      </c>
      <c r="F1030" s="6" t="s">
        <v>1811</v>
      </c>
      <c r="G1030" s="6" t="str">
        <f t="shared" si="29"/>
        <v>Ohio</v>
      </c>
      <c r="H1030" s="6" t="s">
        <v>1812</v>
      </c>
      <c r="I1030" s="6" t="s">
        <v>845</v>
      </c>
      <c r="J1030" s="6">
        <v>3</v>
      </c>
      <c r="K1030" s="6">
        <v>3</v>
      </c>
      <c r="L1030" s="6">
        <v>0</v>
      </c>
      <c r="M1030" s="6">
        <f t="shared" si="32"/>
        <v>3</v>
      </c>
      <c r="N1030" s="6">
        <f t="shared" si="33"/>
        <v>0</v>
      </c>
      <c r="O1030" s="7">
        <f t="shared" si="34"/>
        <v>0</v>
      </c>
    </row>
    <row r="1031" spans="1:15" ht="13.2" x14ac:dyDescent="0.25">
      <c r="A1031" s="3">
        <v>18222</v>
      </c>
      <c r="B1031" s="4">
        <f t="shared" si="30"/>
        <v>1949</v>
      </c>
      <c r="C1031" s="4">
        <f t="shared" si="31"/>
        <v>1940</v>
      </c>
      <c r="D1031" s="4" t="s">
        <v>46</v>
      </c>
      <c r="E1031" s="5">
        <v>0.7055555555555556</v>
      </c>
      <c r="F1031" s="6" t="s">
        <v>1813</v>
      </c>
      <c r="G1031" s="6" t="str">
        <f t="shared" si="29"/>
        <v>Norway</v>
      </c>
      <c r="H1031" s="6" t="s">
        <v>1814</v>
      </c>
      <c r="I1031" s="6" t="s">
        <v>1175</v>
      </c>
      <c r="J1031" s="6">
        <v>35</v>
      </c>
      <c r="K1031" s="6">
        <v>34</v>
      </c>
      <c r="L1031" s="6">
        <v>0</v>
      </c>
      <c r="M1031" s="6">
        <f t="shared" si="32"/>
        <v>34</v>
      </c>
      <c r="N1031" s="6">
        <f t="shared" si="33"/>
        <v>1</v>
      </c>
      <c r="O1031" s="7">
        <f t="shared" si="34"/>
        <v>2.8571428571428571E-2</v>
      </c>
    </row>
    <row r="1032" spans="1:15" ht="13.2" x14ac:dyDescent="0.25">
      <c r="A1032" s="3">
        <v>18230</v>
      </c>
      <c r="B1032" s="4">
        <f t="shared" si="30"/>
        <v>1949</v>
      </c>
      <c r="C1032" s="4">
        <f t="shared" si="31"/>
        <v>1940</v>
      </c>
      <c r="D1032" s="4" t="s">
        <v>46</v>
      </c>
      <c r="E1032" s="5">
        <v>0.69791666666666663</v>
      </c>
      <c r="F1032" s="6" t="s">
        <v>1815</v>
      </c>
      <c r="G1032" s="6" t="str">
        <f t="shared" si="29"/>
        <v>France</v>
      </c>
      <c r="H1032" s="6" t="s">
        <v>595</v>
      </c>
      <c r="I1032" s="6" t="s">
        <v>1426</v>
      </c>
      <c r="J1032" s="6">
        <v>38</v>
      </c>
      <c r="K1032" s="6">
        <v>5</v>
      </c>
      <c r="L1032" s="6">
        <v>0</v>
      </c>
      <c r="M1032" s="6">
        <f t="shared" si="32"/>
        <v>5</v>
      </c>
      <c r="N1032" s="6">
        <f t="shared" si="33"/>
        <v>33</v>
      </c>
      <c r="O1032" s="7">
        <f t="shared" si="34"/>
        <v>0.86842105263157898</v>
      </c>
    </row>
    <row r="1033" spans="1:15" ht="13.2" x14ac:dyDescent="0.25">
      <c r="A1033" s="3">
        <v>18231</v>
      </c>
      <c r="B1033" s="4">
        <f t="shared" si="30"/>
        <v>1949</v>
      </c>
      <c r="C1033" s="4">
        <f t="shared" si="31"/>
        <v>1940</v>
      </c>
      <c r="D1033" s="4" t="s">
        <v>46</v>
      </c>
      <c r="E1033" s="5">
        <v>0.24236111111111111</v>
      </c>
      <c r="F1033" s="6" t="s">
        <v>1816</v>
      </c>
      <c r="G1033" s="6" t="str">
        <f t="shared" si="29"/>
        <v>Texas</v>
      </c>
      <c r="H1033" s="6" t="s">
        <v>665</v>
      </c>
      <c r="I1033" s="6" t="s">
        <v>1566</v>
      </c>
      <c r="J1033" s="6">
        <v>46</v>
      </c>
      <c r="K1033" s="6">
        <v>28</v>
      </c>
      <c r="L1033" s="6">
        <v>0</v>
      </c>
      <c r="M1033" s="6">
        <f t="shared" si="32"/>
        <v>28</v>
      </c>
      <c r="N1033" s="6">
        <f t="shared" si="33"/>
        <v>18</v>
      </c>
      <c r="O1033" s="7">
        <f t="shared" si="34"/>
        <v>0.39130434782608697</v>
      </c>
    </row>
    <row r="1034" spans="1:15" ht="13.2" x14ac:dyDescent="0.25">
      <c r="A1034" s="3">
        <v>18233</v>
      </c>
      <c r="B1034" s="4">
        <f t="shared" si="30"/>
        <v>1949</v>
      </c>
      <c r="C1034" s="4">
        <f t="shared" si="31"/>
        <v>1940</v>
      </c>
      <c r="D1034" s="4" t="s">
        <v>72</v>
      </c>
      <c r="E1034" s="5" t="s">
        <v>24</v>
      </c>
      <c r="F1034" s="6" t="s">
        <v>1817</v>
      </c>
      <c r="G1034" s="6" t="str">
        <f t="shared" si="29"/>
        <v>Brazil</v>
      </c>
      <c r="H1034" s="6" t="s">
        <v>1818</v>
      </c>
      <c r="I1034" s="6" t="s">
        <v>1727</v>
      </c>
      <c r="J1034" s="6">
        <v>22</v>
      </c>
      <c r="K1034" s="6">
        <v>20</v>
      </c>
      <c r="L1034" s="6">
        <v>0</v>
      </c>
      <c r="M1034" s="6">
        <f t="shared" si="32"/>
        <v>20</v>
      </c>
      <c r="N1034" s="6">
        <f t="shared" si="33"/>
        <v>2</v>
      </c>
      <c r="O1034" s="7">
        <f t="shared" si="34"/>
        <v>9.0909090909090912E-2</v>
      </c>
    </row>
    <row r="1035" spans="1:15" ht="13.2" x14ac:dyDescent="0.25">
      <c r="A1035" s="3">
        <v>18239</v>
      </c>
      <c r="B1035" s="4">
        <f t="shared" si="30"/>
        <v>1949</v>
      </c>
      <c r="C1035" s="4">
        <f t="shared" si="31"/>
        <v>1940</v>
      </c>
      <c r="D1035" s="4" t="s">
        <v>72</v>
      </c>
      <c r="E1035" s="5">
        <v>0.71875</v>
      </c>
      <c r="F1035" s="6" t="s">
        <v>1819</v>
      </c>
      <c r="G1035" s="6" t="str">
        <f t="shared" si="29"/>
        <v>California</v>
      </c>
      <c r="H1035" s="6" t="s">
        <v>1820</v>
      </c>
      <c r="I1035" s="6" t="s">
        <v>845</v>
      </c>
      <c r="J1035" s="6">
        <v>9</v>
      </c>
      <c r="K1035" s="6">
        <v>9</v>
      </c>
      <c r="L1035" s="6">
        <v>0</v>
      </c>
      <c r="M1035" s="6">
        <f t="shared" si="32"/>
        <v>9</v>
      </c>
      <c r="N1035" s="6">
        <f t="shared" si="33"/>
        <v>0</v>
      </c>
      <c r="O1035" s="7">
        <f t="shared" si="34"/>
        <v>0</v>
      </c>
    </row>
    <row r="1036" spans="1:15" ht="13.2" x14ac:dyDescent="0.25">
      <c r="A1036" s="3">
        <v>18241</v>
      </c>
      <c r="B1036" s="4">
        <f t="shared" si="30"/>
        <v>1949</v>
      </c>
      <c r="C1036" s="4">
        <f t="shared" si="31"/>
        <v>1940</v>
      </c>
      <c r="D1036" s="4" t="s">
        <v>72</v>
      </c>
      <c r="E1036" s="5" t="s">
        <v>24</v>
      </c>
      <c r="F1036" s="6" t="s">
        <v>1821</v>
      </c>
      <c r="G1036" s="6" t="str">
        <f t="shared" si="29"/>
        <v>China</v>
      </c>
      <c r="H1036" s="6" t="s">
        <v>1685</v>
      </c>
      <c r="I1036" s="6" t="s">
        <v>1822</v>
      </c>
      <c r="J1036" s="6">
        <v>38</v>
      </c>
      <c r="K1036" s="6">
        <v>38</v>
      </c>
      <c r="L1036" s="6">
        <v>0</v>
      </c>
      <c r="M1036" s="6">
        <f t="shared" si="32"/>
        <v>38</v>
      </c>
      <c r="N1036" s="6">
        <f t="shared" si="33"/>
        <v>0</v>
      </c>
      <c r="O1036" s="7">
        <f t="shared" si="34"/>
        <v>0</v>
      </c>
    </row>
    <row r="1037" spans="1:15" ht="13.2" x14ac:dyDescent="0.25">
      <c r="A1037" s="3">
        <v>18242</v>
      </c>
      <c r="B1037" s="4">
        <f t="shared" si="30"/>
        <v>1949</v>
      </c>
      <c r="C1037" s="4">
        <f t="shared" si="31"/>
        <v>1940</v>
      </c>
      <c r="D1037" s="4" t="s">
        <v>72</v>
      </c>
      <c r="E1037" s="5" t="s">
        <v>24</v>
      </c>
      <c r="F1037" s="6" t="s">
        <v>1823</v>
      </c>
      <c r="G1037" s="6" t="str">
        <f t="shared" si="29"/>
        <v>China</v>
      </c>
      <c r="H1037" s="6" t="s">
        <v>1685</v>
      </c>
      <c r="I1037" s="6" t="s">
        <v>1822</v>
      </c>
      <c r="J1037" s="6">
        <v>40</v>
      </c>
      <c r="K1037" s="6">
        <v>17</v>
      </c>
      <c r="L1037" s="6">
        <v>0</v>
      </c>
      <c r="M1037" s="6">
        <f t="shared" si="32"/>
        <v>17</v>
      </c>
      <c r="N1037" s="6">
        <f t="shared" si="33"/>
        <v>23</v>
      </c>
      <c r="O1037" s="7">
        <f t="shared" si="34"/>
        <v>0.57499999999999996</v>
      </c>
    </row>
    <row r="1038" spans="1:15" ht="13.2" x14ac:dyDescent="0.25">
      <c r="A1038" s="3">
        <v>18244</v>
      </c>
      <c r="B1038" s="4">
        <f t="shared" si="30"/>
        <v>1949</v>
      </c>
      <c r="C1038" s="4">
        <f t="shared" si="31"/>
        <v>1940</v>
      </c>
      <c r="D1038" s="4" t="s">
        <v>72</v>
      </c>
      <c r="E1038" s="5">
        <v>0.91041666666666665</v>
      </c>
      <c r="F1038" s="6" t="s">
        <v>1824</v>
      </c>
      <c r="G1038" s="6" t="str">
        <f t="shared" si="29"/>
        <v>Pakistan</v>
      </c>
      <c r="H1038" s="6" t="s">
        <v>1825</v>
      </c>
      <c r="I1038" s="6" t="s">
        <v>845</v>
      </c>
      <c r="J1038" s="6">
        <v>26</v>
      </c>
      <c r="K1038" s="6">
        <v>26</v>
      </c>
      <c r="L1038" s="6">
        <v>0</v>
      </c>
      <c r="M1038" s="6">
        <f t="shared" si="32"/>
        <v>26</v>
      </c>
      <c r="N1038" s="6">
        <f t="shared" si="33"/>
        <v>0</v>
      </c>
      <c r="O1038" s="7">
        <f t="shared" si="34"/>
        <v>0</v>
      </c>
    </row>
    <row r="1039" spans="1:15" ht="13.2" x14ac:dyDescent="0.25">
      <c r="A1039" s="3">
        <v>18244</v>
      </c>
      <c r="B1039" s="4">
        <f t="shared" si="30"/>
        <v>1949</v>
      </c>
      <c r="C1039" s="4">
        <f t="shared" si="31"/>
        <v>1940</v>
      </c>
      <c r="D1039" s="4" t="s">
        <v>72</v>
      </c>
      <c r="E1039" s="5">
        <v>0.86458333333333337</v>
      </c>
      <c r="F1039" s="6" t="s">
        <v>1826</v>
      </c>
      <c r="G1039" s="6" t="str">
        <f t="shared" si="29"/>
        <v>D.C.</v>
      </c>
      <c r="H1039" s="6" t="s">
        <v>1827</v>
      </c>
      <c r="I1039" s="6" t="s">
        <v>1828</v>
      </c>
      <c r="J1039" s="6">
        <v>23</v>
      </c>
      <c r="K1039" s="6">
        <v>6</v>
      </c>
      <c r="L1039" s="6">
        <v>0</v>
      </c>
      <c r="M1039" s="6">
        <f t="shared" si="32"/>
        <v>6</v>
      </c>
      <c r="N1039" s="6">
        <f t="shared" si="33"/>
        <v>17</v>
      </c>
      <c r="O1039" s="7">
        <f t="shared" si="34"/>
        <v>0.73913043478260865</v>
      </c>
    </row>
    <row r="1040" spans="1:15" ht="13.2" x14ac:dyDescent="0.25">
      <c r="A1040" s="3">
        <v>18248</v>
      </c>
      <c r="B1040" s="4">
        <f t="shared" si="30"/>
        <v>1949</v>
      </c>
      <c r="C1040" s="4">
        <f t="shared" si="31"/>
        <v>1940</v>
      </c>
      <c r="D1040" s="4" t="s">
        <v>72</v>
      </c>
      <c r="E1040" s="5" t="s">
        <v>24</v>
      </c>
      <c r="F1040" s="6" t="s">
        <v>1829</v>
      </c>
      <c r="G1040" s="6" t="str">
        <f t="shared" si="29"/>
        <v>Mexico</v>
      </c>
      <c r="H1040" s="6" t="s">
        <v>776</v>
      </c>
      <c r="I1040" s="6" t="s">
        <v>845</v>
      </c>
      <c r="J1040" s="6">
        <v>17</v>
      </c>
      <c r="K1040" s="6">
        <v>17</v>
      </c>
      <c r="L1040" s="6">
        <v>0</v>
      </c>
      <c r="M1040" s="6">
        <f t="shared" si="32"/>
        <v>17</v>
      </c>
      <c r="N1040" s="6">
        <f t="shared" si="33"/>
        <v>0</v>
      </c>
      <c r="O1040" s="7">
        <f t="shared" si="34"/>
        <v>0</v>
      </c>
    </row>
    <row r="1041" spans="1:15" ht="13.2" x14ac:dyDescent="0.25">
      <c r="A1041" s="3">
        <v>18250</v>
      </c>
      <c r="B1041" s="4">
        <f t="shared" si="30"/>
        <v>1949</v>
      </c>
      <c r="C1041" s="4">
        <f t="shared" si="31"/>
        <v>1940</v>
      </c>
      <c r="D1041" s="4" t="s">
        <v>72</v>
      </c>
      <c r="E1041" s="5">
        <v>0.85416666666666663</v>
      </c>
      <c r="F1041" s="6" t="s">
        <v>1830</v>
      </c>
      <c r="G1041" s="6" t="str">
        <f t="shared" si="29"/>
        <v>France</v>
      </c>
      <c r="H1041" s="6" t="s">
        <v>425</v>
      </c>
      <c r="I1041" s="6" t="s">
        <v>1158</v>
      </c>
      <c r="J1041" s="6">
        <v>8</v>
      </c>
      <c r="K1041" s="6">
        <v>8</v>
      </c>
      <c r="L1041" s="6">
        <v>0</v>
      </c>
      <c r="M1041" s="6">
        <f t="shared" si="32"/>
        <v>8</v>
      </c>
      <c r="N1041" s="6">
        <f t="shared" si="33"/>
        <v>0</v>
      </c>
      <c r="O1041" s="7">
        <f t="shared" si="34"/>
        <v>0</v>
      </c>
    </row>
    <row r="1042" spans="1:15" ht="13.2" x14ac:dyDescent="0.25">
      <c r="A1042" s="3">
        <v>18262</v>
      </c>
      <c r="B1042" s="4">
        <f t="shared" si="30"/>
        <v>1949</v>
      </c>
      <c r="C1042" s="4">
        <f t="shared" si="31"/>
        <v>1940</v>
      </c>
      <c r="D1042" s="4" t="s">
        <v>72</v>
      </c>
      <c r="E1042" s="5" t="s">
        <v>24</v>
      </c>
      <c r="F1042" s="6" t="s">
        <v>1831</v>
      </c>
      <c r="G1042" s="6" t="str">
        <f t="shared" si="29"/>
        <v>Pakistan</v>
      </c>
      <c r="H1042" s="6" t="s">
        <v>1832</v>
      </c>
      <c r="I1042" s="6" t="s">
        <v>1833</v>
      </c>
      <c r="J1042" s="6">
        <v>7</v>
      </c>
      <c r="K1042" s="6">
        <v>7</v>
      </c>
      <c r="L1042" s="6">
        <v>0</v>
      </c>
      <c r="M1042" s="6">
        <f t="shared" si="32"/>
        <v>7</v>
      </c>
      <c r="N1042" s="6">
        <f t="shared" si="33"/>
        <v>0</v>
      </c>
      <c r="O1042" s="7">
        <f t="shared" si="34"/>
        <v>0</v>
      </c>
    </row>
    <row r="1043" spans="1:15" ht="13.2" x14ac:dyDescent="0.25">
      <c r="A1043" s="3">
        <v>18281</v>
      </c>
      <c r="B1043" s="4">
        <f t="shared" si="30"/>
        <v>1950</v>
      </c>
      <c r="C1043" s="4">
        <f t="shared" si="31"/>
        <v>1950</v>
      </c>
      <c r="D1043" s="4" t="s">
        <v>132</v>
      </c>
      <c r="E1043" s="5" t="s">
        <v>24</v>
      </c>
      <c r="F1043" s="6" t="s">
        <v>1660</v>
      </c>
      <c r="G1043" s="6" t="str">
        <f t="shared" si="29"/>
        <v>Spain</v>
      </c>
      <c r="H1043" s="6" t="s">
        <v>1834</v>
      </c>
      <c r="I1043" s="6" t="s">
        <v>671</v>
      </c>
      <c r="J1043" s="6">
        <v>16</v>
      </c>
      <c r="K1043" s="6">
        <v>16</v>
      </c>
      <c r="L1043" s="6">
        <v>0</v>
      </c>
      <c r="M1043" s="6">
        <f t="shared" si="32"/>
        <v>16</v>
      </c>
      <c r="N1043" s="6">
        <f t="shared" si="33"/>
        <v>0</v>
      </c>
      <c r="O1043" s="7">
        <f t="shared" si="34"/>
        <v>0</v>
      </c>
    </row>
    <row r="1044" spans="1:15" ht="13.2" x14ac:dyDescent="0.25">
      <c r="A1044" s="3">
        <v>18283</v>
      </c>
      <c r="B1044" s="4">
        <f t="shared" si="30"/>
        <v>1950</v>
      </c>
      <c r="C1044" s="4">
        <f t="shared" si="31"/>
        <v>1950</v>
      </c>
      <c r="D1044" s="4" t="s">
        <v>132</v>
      </c>
      <c r="E1044" s="5">
        <v>0.5</v>
      </c>
      <c r="F1044" s="6" t="s">
        <v>1835</v>
      </c>
      <c r="G1044" s="6" t="str">
        <f t="shared" si="29"/>
        <v>Bolivia</v>
      </c>
      <c r="H1044" s="6" t="s">
        <v>1836</v>
      </c>
      <c r="I1044" s="6" t="s">
        <v>1085</v>
      </c>
      <c r="J1044" s="6">
        <v>32</v>
      </c>
      <c r="K1044" s="6">
        <v>32</v>
      </c>
      <c r="L1044" s="6">
        <v>0</v>
      </c>
      <c r="M1044" s="6">
        <f t="shared" si="32"/>
        <v>32</v>
      </c>
      <c r="N1044" s="6">
        <f t="shared" si="33"/>
        <v>0</v>
      </c>
      <c r="O1044" s="7">
        <f t="shared" si="34"/>
        <v>0</v>
      </c>
    </row>
    <row r="1045" spans="1:15" ht="13.2" x14ac:dyDescent="0.25">
      <c r="A1045" s="3">
        <v>18287</v>
      </c>
      <c r="B1045" s="4">
        <f t="shared" si="30"/>
        <v>1950</v>
      </c>
      <c r="C1045" s="4">
        <f t="shared" si="31"/>
        <v>1950</v>
      </c>
      <c r="D1045" s="4" t="s">
        <v>132</v>
      </c>
      <c r="E1045" s="5" t="s">
        <v>24</v>
      </c>
      <c r="F1045" s="6" t="s">
        <v>1837</v>
      </c>
      <c r="G1045" s="6" t="str">
        <f t="shared" si="29"/>
        <v>Madagascar</v>
      </c>
      <c r="H1045" s="6" t="s">
        <v>1838</v>
      </c>
      <c r="I1045" s="6" t="s">
        <v>1839</v>
      </c>
      <c r="J1045" s="6">
        <v>14</v>
      </c>
      <c r="K1045" s="6">
        <v>14</v>
      </c>
      <c r="L1045" s="6">
        <v>0</v>
      </c>
      <c r="M1045" s="6">
        <f t="shared" si="32"/>
        <v>14</v>
      </c>
      <c r="N1045" s="6">
        <f t="shared" si="33"/>
        <v>0</v>
      </c>
      <c r="O1045" s="7">
        <f t="shared" si="34"/>
        <v>0</v>
      </c>
    </row>
    <row r="1046" spans="1:15" ht="13.2" x14ac:dyDescent="0.25">
      <c r="A1046" s="3">
        <v>18287</v>
      </c>
      <c r="B1046" s="4">
        <f t="shared" si="30"/>
        <v>1950</v>
      </c>
      <c r="C1046" s="4">
        <f t="shared" si="31"/>
        <v>1950</v>
      </c>
      <c r="D1046" s="4" t="s">
        <v>132</v>
      </c>
      <c r="E1046" s="5" t="s">
        <v>24</v>
      </c>
      <c r="F1046" s="6" t="s">
        <v>1840</v>
      </c>
      <c r="G1046" s="6" t="str">
        <f t="shared" si="29"/>
        <v>Philippines</v>
      </c>
      <c r="H1046" s="6" t="s">
        <v>1490</v>
      </c>
      <c r="I1046" s="6" t="s">
        <v>845</v>
      </c>
      <c r="J1046" s="6">
        <v>4</v>
      </c>
      <c r="K1046" s="6">
        <v>4</v>
      </c>
      <c r="L1046" s="6">
        <v>0</v>
      </c>
      <c r="M1046" s="6">
        <f t="shared" si="32"/>
        <v>4</v>
      </c>
      <c r="N1046" s="6">
        <f t="shared" si="33"/>
        <v>0</v>
      </c>
      <c r="O1046" s="7">
        <f t="shared" si="34"/>
        <v>0</v>
      </c>
    </row>
    <row r="1047" spans="1:15" ht="13.2" x14ac:dyDescent="0.25">
      <c r="A1047" s="3">
        <v>18289</v>
      </c>
      <c r="B1047" s="4">
        <f t="shared" si="30"/>
        <v>1950</v>
      </c>
      <c r="C1047" s="4">
        <f t="shared" si="31"/>
        <v>1950</v>
      </c>
      <c r="D1047" s="4" t="s">
        <v>132</v>
      </c>
      <c r="E1047" s="5" t="s">
        <v>24</v>
      </c>
      <c r="F1047" s="6" t="s">
        <v>1841</v>
      </c>
      <c r="G1047" s="6" t="str">
        <f t="shared" si="29"/>
        <v>Yukon Territory</v>
      </c>
      <c r="H1047" s="6" t="s">
        <v>1137</v>
      </c>
      <c r="I1047" s="6" t="s">
        <v>1368</v>
      </c>
      <c r="J1047" s="6">
        <v>44</v>
      </c>
      <c r="K1047" s="6">
        <v>44</v>
      </c>
      <c r="L1047" s="6">
        <v>0</v>
      </c>
      <c r="M1047" s="6">
        <f t="shared" si="32"/>
        <v>44</v>
      </c>
      <c r="N1047" s="6">
        <f t="shared" si="33"/>
        <v>0</v>
      </c>
      <c r="O1047" s="7">
        <f t="shared" si="34"/>
        <v>0</v>
      </c>
    </row>
    <row r="1048" spans="1:15" ht="13.2" x14ac:dyDescent="0.25">
      <c r="A1048" s="3">
        <v>18296</v>
      </c>
      <c r="B1048" s="4">
        <f t="shared" si="30"/>
        <v>1950</v>
      </c>
      <c r="C1048" s="4">
        <f t="shared" si="31"/>
        <v>1950</v>
      </c>
      <c r="D1048" s="4" t="s">
        <v>111</v>
      </c>
      <c r="E1048" s="5" t="s">
        <v>24</v>
      </c>
      <c r="F1048" s="6" t="s">
        <v>981</v>
      </c>
      <c r="G1048" s="6" t="str">
        <f t="shared" si="29"/>
        <v>North Sea</v>
      </c>
      <c r="H1048" s="6" t="s">
        <v>178</v>
      </c>
      <c r="I1048" s="6" t="s">
        <v>845</v>
      </c>
      <c r="J1048" s="6">
        <v>7</v>
      </c>
      <c r="K1048" s="6">
        <v>7</v>
      </c>
      <c r="L1048" s="6">
        <v>0</v>
      </c>
      <c r="M1048" s="6">
        <f t="shared" si="32"/>
        <v>7</v>
      </c>
      <c r="N1048" s="6">
        <f t="shared" si="33"/>
        <v>0</v>
      </c>
      <c r="O1048" s="7">
        <f t="shared" si="34"/>
        <v>0</v>
      </c>
    </row>
    <row r="1049" spans="1:15" ht="13.2" x14ac:dyDescent="0.25">
      <c r="A1049" s="3">
        <v>18321</v>
      </c>
      <c r="B1049" s="4">
        <f t="shared" si="30"/>
        <v>1950</v>
      </c>
      <c r="C1049" s="4">
        <f t="shared" si="31"/>
        <v>1950</v>
      </c>
      <c r="D1049" s="4" t="s">
        <v>111</v>
      </c>
      <c r="E1049" s="5" t="s">
        <v>24</v>
      </c>
      <c r="F1049" s="6" t="s">
        <v>1342</v>
      </c>
      <c r="G1049" s="6" t="str">
        <f t="shared" si="29"/>
        <v>Czechoslovakia</v>
      </c>
      <c r="H1049" s="6" t="s">
        <v>423</v>
      </c>
      <c r="I1049" s="6" t="s">
        <v>1842</v>
      </c>
      <c r="J1049" s="6">
        <v>5</v>
      </c>
      <c r="K1049" s="6">
        <v>5</v>
      </c>
      <c r="L1049" s="6">
        <v>0</v>
      </c>
      <c r="M1049" s="6">
        <f t="shared" si="32"/>
        <v>5</v>
      </c>
      <c r="N1049" s="6">
        <f t="shared" si="33"/>
        <v>0</v>
      </c>
      <c r="O1049" s="7">
        <f t="shared" si="34"/>
        <v>0</v>
      </c>
    </row>
    <row r="1050" spans="1:15" ht="13.2" x14ac:dyDescent="0.25">
      <c r="A1050" s="3">
        <v>18329</v>
      </c>
      <c r="B1050" s="4">
        <f t="shared" si="30"/>
        <v>1950</v>
      </c>
      <c r="C1050" s="4">
        <f t="shared" si="31"/>
        <v>1950</v>
      </c>
      <c r="D1050" s="4" t="s">
        <v>34</v>
      </c>
      <c r="E1050" s="5">
        <v>0.87430555555555556</v>
      </c>
      <c r="F1050" s="6" t="s">
        <v>1843</v>
      </c>
      <c r="G1050" s="6" t="str">
        <f t="shared" si="29"/>
        <v>Minnesota</v>
      </c>
      <c r="H1050" s="6" t="s">
        <v>345</v>
      </c>
      <c r="I1050" s="6" t="s">
        <v>1699</v>
      </c>
      <c r="J1050" s="6">
        <v>13</v>
      </c>
      <c r="K1050" s="6">
        <v>13</v>
      </c>
      <c r="L1050" s="6">
        <v>2</v>
      </c>
      <c r="M1050" s="6">
        <f t="shared" si="32"/>
        <v>15</v>
      </c>
      <c r="N1050" s="6">
        <f t="shared" si="33"/>
        <v>0</v>
      </c>
      <c r="O1050" s="7">
        <f t="shared" si="34"/>
        <v>0</v>
      </c>
    </row>
    <row r="1051" spans="1:15" ht="13.2" x14ac:dyDescent="0.25">
      <c r="A1051" s="3">
        <v>18332</v>
      </c>
      <c r="B1051" s="4">
        <f t="shared" si="30"/>
        <v>1950</v>
      </c>
      <c r="C1051" s="4">
        <f t="shared" si="31"/>
        <v>1950</v>
      </c>
      <c r="D1051" s="4" t="s">
        <v>34</v>
      </c>
      <c r="E1051" s="5" t="s">
        <v>24</v>
      </c>
      <c r="F1051" s="6" t="s">
        <v>1844</v>
      </c>
      <c r="G1051" s="6" t="str">
        <f t="shared" si="29"/>
        <v>Vietnam</v>
      </c>
      <c r="H1051" s="6" t="s">
        <v>1845</v>
      </c>
      <c r="I1051" s="6" t="s">
        <v>1794</v>
      </c>
      <c r="J1051" s="6">
        <v>4</v>
      </c>
      <c r="K1051" s="6">
        <v>4</v>
      </c>
      <c r="L1051" s="6">
        <v>0</v>
      </c>
      <c r="M1051" s="6">
        <f t="shared" si="32"/>
        <v>4</v>
      </c>
      <c r="N1051" s="6">
        <f t="shared" si="33"/>
        <v>0</v>
      </c>
      <c r="O1051" s="7">
        <f t="shared" si="34"/>
        <v>0</v>
      </c>
    </row>
    <row r="1052" spans="1:15" ht="13.2" x14ac:dyDescent="0.25">
      <c r="A1052" s="3">
        <v>18334</v>
      </c>
      <c r="B1052" s="4">
        <f t="shared" si="30"/>
        <v>1950</v>
      </c>
      <c r="C1052" s="4">
        <f t="shared" si="31"/>
        <v>1950</v>
      </c>
      <c r="D1052" s="4" t="s">
        <v>34</v>
      </c>
      <c r="E1052" s="5">
        <v>0.61805555555555558</v>
      </c>
      <c r="F1052" s="6" t="s">
        <v>1846</v>
      </c>
      <c r="G1052" s="6" t="str">
        <f t="shared" si="29"/>
        <v>Cardiff, Wales</v>
      </c>
      <c r="H1052" s="6" t="s">
        <v>1847</v>
      </c>
      <c r="I1052" s="6" t="s">
        <v>1848</v>
      </c>
      <c r="J1052" s="6">
        <v>83</v>
      </c>
      <c r="K1052" s="6">
        <v>80</v>
      </c>
      <c r="L1052" s="6">
        <v>0</v>
      </c>
      <c r="M1052" s="6">
        <f t="shared" si="32"/>
        <v>80</v>
      </c>
      <c r="N1052" s="6">
        <f t="shared" si="33"/>
        <v>3</v>
      </c>
      <c r="O1052" s="7">
        <f t="shared" si="34"/>
        <v>3.614457831325301E-2</v>
      </c>
    </row>
    <row r="1053" spans="1:15" ht="13.2" x14ac:dyDescent="0.25">
      <c r="A1053" s="3">
        <v>18347</v>
      </c>
      <c r="B1053" s="4">
        <f t="shared" si="30"/>
        <v>1950</v>
      </c>
      <c r="C1053" s="4">
        <f t="shared" si="31"/>
        <v>1950</v>
      </c>
      <c r="D1053" s="4" t="s">
        <v>34</v>
      </c>
      <c r="E1053" s="5" t="s">
        <v>24</v>
      </c>
      <c r="F1053" s="6" t="s">
        <v>1849</v>
      </c>
      <c r="G1053" s="6" t="str">
        <f t="shared" si="29"/>
        <v>Turkey</v>
      </c>
      <c r="H1053" s="6" t="s">
        <v>1850</v>
      </c>
      <c r="I1053" s="6" t="s">
        <v>845</v>
      </c>
      <c r="J1053" s="6">
        <v>15</v>
      </c>
      <c r="K1053" s="6">
        <v>15</v>
      </c>
      <c r="L1053" s="6">
        <v>0</v>
      </c>
      <c r="M1053" s="6">
        <f t="shared" si="32"/>
        <v>15</v>
      </c>
      <c r="N1053" s="6">
        <f t="shared" si="33"/>
        <v>0</v>
      </c>
      <c r="O1053" s="7">
        <f t="shared" si="34"/>
        <v>0</v>
      </c>
    </row>
    <row r="1054" spans="1:15" ht="13.2" x14ac:dyDescent="0.25">
      <c r="A1054" s="3">
        <v>18350</v>
      </c>
      <c r="B1054" s="4">
        <f t="shared" si="30"/>
        <v>1950</v>
      </c>
      <c r="C1054" s="4">
        <f t="shared" si="31"/>
        <v>1950</v>
      </c>
      <c r="D1054" s="4" t="s">
        <v>34</v>
      </c>
      <c r="E1054" s="5" t="s">
        <v>24</v>
      </c>
      <c r="F1054" s="6" t="s">
        <v>1851</v>
      </c>
      <c r="G1054" s="6" t="str">
        <f t="shared" si="29"/>
        <v>France</v>
      </c>
      <c r="H1054" s="6" t="s">
        <v>1852</v>
      </c>
      <c r="I1054" s="6" t="s">
        <v>1853</v>
      </c>
      <c r="J1054" s="6">
        <v>12</v>
      </c>
      <c r="K1054" s="6">
        <v>12</v>
      </c>
      <c r="L1054" s="6">
        <v>0</v>
      </c>
      <c r="M1054" s="6">
        <f t="shared" si="32"/>
        <v>12</v>
      </c>
      <c r="N1054" s="6">
        <f t="shared" si="33"/>
        <v>0</v>
      </c>
      <c r="O1054" s="7">
        <f t="shared" si="34"/>
        <v>0</v>
      </c>
    </row>
    <row r="1055" spans="1:15" ht="13.2" x14ac:dyDescent="0.25">
      <c r="A1055" s="3">
        <v>18358</v>
      </c>
      <c r="B1055" s="4">
        <f t="shared" si="30"/>
        <v>1950</v>
      </c>
      <c r="C1055" s="4">
        <f t="shared" si="31"/>
        <v>1950</v>
      </c>
      <c r="D1055" s="4" t="s">
        <v>65</v>
      </c>
      <c r="E1055" s="5" t="s">
        <v>24</v>
      </c>
      <c r="F1055" s="6" t="s">
        <v>1854</v>
      </c>
      <c r="G1055" s="6" t="str">
        <f t="shared" si="29"/>
        <v>India</v>
      </c>
      <c r="H1055" s="6" t="s">
        <v>1855</v>
      </c>
      <c r="I1055" s="6" t="s">
        <v>1175</v>
      </c>
      <c r="J1055" s="6">
        <v>3</v>
      </c>
      <c r="K1055" s="6">
        <v>3</v>
      </c>
      <c r="L1055" s="6">
        <v>0</v>
      </c>
      <c r="M1055" s="6">
        <f t="shared" si="32"/>
        <v>3</v>
      </c>
      <c r="N1055" s="6">
        <f t="shared" si="33"/>
        <v>0</v>
      </c>
      <c r="O1055" s="7">
        <f t="shared" si="34"/>
        <v>0</v>
      </c>
    </row>
    <row r="1056" spans="1:15" ht="13.2" x14ac:dyDescent="0.25">
      <c r="A1056" s="3">
        <v>18368</v>
      </c>
      <c r="B1056" s="4">
        <f t="shared" si="30"/>
        <v>1950</v>
      </c>
      <c r="C1056" s="4">
        <f t="shared" si="31"/>
        <v>1950</v>
      </c>
      <c r="D1056" s="4" t="s">
        <v>65</v>
      </c>
      <c r="E1056" s="5" t="s">
        <v>24</v>
      </c>
      <c r="F1056" s="6" t="s">
        <v>1856</v>
      </c>
      <c r="G1056" s="6" t="str">
        <f t="shared" si="29"/>
        <v>Colombia</v>
      </c>
      <c r="H1056" s="6" t="s">
        <v>1857</v>
      </c>
      <c r="I1056" s="6" t="s">
        <v>1858</v>
      </c>
      <c r="J1056" s="6">
        <v>25</v>
      </c>
      <c r="K1056" s="6">
        <v>25</v>
      </c>
      <c r="L1056" s="6">
        <v>0</v>
      </c>
      <c r="M1056" s="6">
        <f t="shared" si="32"/>
        <v>25</v>
      </c>
      <c r="N1056" s="6">
        <f t="shared" si="33"/>
        <v>0</v>
      </c>
      <c r="O1056" s="7">
        <f t="shared" si="34"/>
        <v>0</v>
      </c>
    </row>
    <row r="1057" spans="1:15" ht="13.2" x14ac:dyDescent="0.25">
      <c r="A1057" s="3">
        <v>18374</v>
      </c>
      <c r="B1057" s="4">
        <f t="shared" si="30"/>
        <v>1950</v>
      </c>
      <c r="C1057" s="4">
        <f t="shared" si="31"/>
        <v>1950</v>
      </c>
      <c r="D1057" s="4" t="s">
        <v>65</v>
      </c>
      <c r="E1057" s="5">
        <v>0.97569444444444442</v>
      </c>
      <c r="F1057" s="6" t="s">
        <v>1859</v>
      </c>
      <c r="G1057" s="6" t="str">
        <f t="shared" si="29"/>
        <v>Japan</v>
      </c>
      <c r="H1057" s="6" t="s">
        <v>1137</v>
      </c>
      <c r="I1057" s="6" t="s">
        <v>1860</v>
      </c>
      <c r="J1057" s="6">
        <v>35</v>
      </c>
      <c r="K1057" s="6">
        <v>35</v>
      </c>
      <c r="L1057" s="6">
        <v>0</v>
      </c>
      <c r="M1057" s="6">
        <f t="shared" si="32"/>
        <v>35</v>
      </c>
      <c r="N1057" s="6">
        <f t="shared" si="33"/>
        <v>0</v>
      </c>
      <c r="O1057" s="7">
        <f t="shared" si="34"/>
        <v>0</v>
      </c>
    </row>
    <row r="1058" spans="1:15" ht="13.2" x14ac:dyDescent="0.25">
      <c r="A1058" s="3">
        <v>18385</v>
      </c>
      <c r="B1058" s="4">
        <f t="shared" si="30"/>
        <v>1950</v>
      </c>
      <c r="C1058" s="4">
        <f t="shared" si="31"/>
        <v>1950</v>
      </c>
      <c r="D1058" s="4" t="s">
        <v>55</v>
      </c>
      <c r="E1058" s="5" t="s">
        <v>24</v>
      </c>
      <c r="F1058" s="6" t="s">
        <v>1861</v>
      </c>
      <c r="G1058" s="6" t="str">
        <f t="shared" si="29"/>
        <v>Ecuador</v>
      </c>
      <c r="H1058" s="6" t="s">
        <v>1410</v>
      </c>
      <c r="I1058" s="6" t="s">
        <v>1862</v>
      </c>
      <c r="J1058" s="6">
        <v>15</v>
      </c>
      <c r="K1058" s="6">
        <v>15</v>
      </c>
      <c r="L1058" s="6">
        <v>0</v>
      </c>
      <c r="M1058" s="6">
        <f t="shared" si="32"/>
        <v>15</v>
      </c>
      <c r="N1058" s="6">
        <f t="shared" si="33"/>
        <v>0</v>
      </c>
      <c r="O1058" s="7">
        <f t="shared" si="34"/>
        <v>0</v>
      </c>
    </row>
    <row r="1059" spans="1:15" ht="13.2" x14ac:dyDescent="0.25">
      <c r="A1059" s="3">
        <v>18400</v>
      </c>
      <c r="B1059" s="4">
        <f t="shared" si="30"/>
        <v>1950</v>
      </c>
      <c r="C1059" s="4">
        <f t="shared" si="31"/>
        <v>1950</v>
      </c>
      <c r="D1059" s="4" t="s">
        <v>55</v>
      </c>
      <c r="E1059" s="5">
        <v>0.87430555555555556</v>
      </c>
      <c r="F1059" s="6" t="s">
        <v>1863</v>
      </c>
      <c r="G1059" s="6" t="str">
        <f t="shared" si="29"/>
        <v>Azores</v>
      </c>
      <c r="H1059" s="6" t="s">
        <v>1137</v>
      </c>
      <c r="I1059" s="6" t="s">
        <v>1864</v>
      </c>
      <c r="J1059" s="6">
        <v>16</v>
      </c>
      <c r="K1059" s="6">
        <v>16</v>
      </c>
      <c r="L1059" s="6">
        <v>0</v>
      </c>
      <c r="M1059" s="6">
        <f t="shared" si="32"/>
        <v>16</v>
      </c>
      <c r="N1059" s="6">
        <f t="shared" si="33"/>
        <v>0</v>
      </c>
      <c r="O1059" s="7">
        <f t="shared" si="34"/>
        <v>0</v>
      </c>
    </row>
    <row r="1060" spans="1:15" ht="13.2" x14ac:dyDescent="0.25">
      <c r="A1060" s="3">
        <v>18406</v>
      </c>
      <c r="B1060" s="4">
        <f t="shared" si="30"/>
        <v>1950</v>
      </c>
      <c r="C1060" s="4">
        <f t="shared" si="31"/>
        <v>1950</v>
      </c>
      <c r="D1060" s="4" t="s">
        <v>55</v>
      </c>
      <c r="E1060" s="5">
        <v>0.43055555555555558</v>
      </c>
      <c r="F1060" s="6" t="s">
        <v>1865</v>
      </c>
      <c r="G1060" s="6" t="str">
        <f t="shared" si="29"/>
        <v>South Carolina</v>
      </c>
      <c r="H1060" s="6" t="s">
        <v>1137</v>
      </c>
      <c r="I1060" s="6" t="s">
        <v>1283</v>
      </c>
      <c r="J1060" s="6">
        <v>39</v>
      </c>
      <c r="K1060" s="6">
        <v>39</v>
      </c>
      <c r="L1060" s="6">
        <v>0</v>
      </c>
      <c r="M1060" s="6">
        <f t="shared" si="32"/>
        <v>39</v>
      </c>
      <c r="N1060" s="6">
        <f t="shared" si="33"/>
        <v>0</v>
      </c>
      <c r="O1060" s="7">
        <f t="shared" si="34"/>
        <v>0</v>
      </c>
    </row>
    <row r="1061" spans="1:15" ht="13.2" x14ac:dyDescent="0.25">
      <c r="A1061" s="3">
        <v>18410</v>
      </c>
      <c r="B1061" s="4">
        <f t="shared" si="30"/>
        <v>1950</v>
      </c>
      <c r="C1061" s="4">
        <f t="shared" si="31"/>
        <v>1950</v>
      </c>
      <c r="D1061" s="4" t="s">
        <v>55</v>
      </c>
      <c r="E1061" s="5">
        <v>0.72916666666666663</v>
      </c>
      <c r="F1061" s="6" t="s">
        <v>1866</v>
      </c>
      <c r="G1061" s="6" t="str">
        <f t="shared" si="29"/>
        <v>New Jersey</v>
      </c>
      <c r="H1061" s="6" t="s">
        <v>1867</v>
      </c>
      <c r="I1061" s="6" t="s">
        <v>1785</v>
      </c>
      <c r="J1061" s="6">
        <v>2</v>
      </c>
      <c r="K1061" s="6">
        <v>1</v>
      </c>
      <c r="L1061" s="6">
        <v>0</v>
      </c>
      <c r="M1061" s="6">
        <f t="shared" si="32"/>
        <v>1</v>
      </c>
      <c r="N1061" s="6">
        <f t="shared" si="33"/>
        <v>1</v>
      </c>
      <c r="O1061" s="7">
        <f t="shared" si="34"/>
        <v>0.5</v>
      </c>
    </row>
    <row r="1062" spans="1:15" ht="13.2" x14ac:dyDescent="0.25">
      <c r="A1062" s="3">
        <v>18413</v>
      </c>
      <c r="B1062" s="4">
        <f t="shared" si="30"/>
        <v>1950</v>
      </c>
      <c r="C1062" s="4">
        <f t="shared" si="31"/>
        <v>1950</v>
      </c>
      <c r="D1062" s="4" t="s">
        <v>55</v>
      </c>
      <c r="E1062" s="5" t="s">
        <v>24</v>
      </c>
      <c r="F1062" s="6" t="s">
        <v>1868</v>
      </c>
      <c r="G1062" s="6" t="str">
        <f t="shared" si="29"/>
        <v>Brazil</v>
      </c>
      <c r="H1062" s="6" t="s">
        <v>1676</v>
      </c>
      <c r="I1062" s="6" t="s">
        <v>845</v>
      </c>
      <c r="J1062" s="6">
        <v>15</v>
      </c>
      <c r="K1062" s="6">
        <v>13</v>
      </c>
      <c r="L1062" s="6">
        <v>0</v>
      </c>
      <c r="M1062" s="6">
        <f t="shared" si="32"/>
        <v>13</v>
      </c>
      <c r="N1062" s="6">
        <f t="shared" si="33"/>
        <v>2</v>
      </c>
      <c r="O1062" s="7">
        <f t="shared" si="34"/>
        <v>0.13333333333333333</v>
      </c>
    </row>
    <row r="1063" spans="1:15" ht="13.2" x14ac:dyDescent="0.25">
      <c r="A1063" s="3">
        <v>18419</v>
      </c>
      <c r="B1063" s="4">
        <f t="shared" si="30"/>
        <v>1950</v>
      </c>
      <c r="C1063" s="4">
        <f t="shared" si="31"/>
        <v>1950</v>
      </c>
      <c r="D1063" s="4" t="s">
        <v>58</v>
      </c>
      <c r="E1063" s="5">
        <v>0.91874999999999996</v>
      </c>
      <c r="F1063" s="6" t="s">
        <v>1869</v>
      </c>
      <c r="G1063" s="6" t="str">
        <f t="shared" si="29"/>
        <v>AtlantiOcean off Florida</v>
      </c>
      <c r="H1063" s="6" t="s">
        <v>1870</v>
      </c>
      <c r="I1063" s="6" t="s">
        <v>1871</v>
      </c>
      <c r="J1063" s="6">
        <v>65</v>
      </c>
      <c r="K1063" s="6">
        <v>28</v>
      </c>
      <c r="L1063" s="6">
        <v>0</v>
      </c>
      <c r="M1063" s="6">
        <f t="shared" si="32"/>
        <v>28</v>
      </c>
      <c r="N1063" s="6">
        <f t="shared" si="33"/>
        <v>37</v>
      </c>
      <c r="O1063" s="7">
        <f t="shared" si="34"/>
        <v>0.56923076923076921</v>
      </c>
    </row>
    <row r="1064" spans="1:15" ht="13.2" x14ac:dyDescent="0.25">
      <c r="A1064" s="3">
        <v>18423</v>
      </c>
      <c r="B1064" s="4">
        <f t="shared" si="30"/>
        <v>1950</v>
      </c>
      <c r="C1064" s="4">
        <f t="shared" si="31"/>
        <v>1950</v>
      </c>
      <c r="D1064" s="4" t="s">
        <v>58</v>
      </c>
      <c r="E1064" s="5">
        <v>0.79166666666666663</v>
      </c>
      <c r="F1064" s="6" t="s">
        <v>1872</v>
      </c>
      <c r="G1064" s="6" t="str">
        <f t="shared" si="29"/>
        <v>Colombia</v>
      </c>
      <c r="H1064" s="6" t="s">
        <v>1873</v>
      </c>
      <c r="I1064" s="6" t="s">
        <v>1874</v>
      </c>
      <c r="J1064" s="6">
        <v>15</v>
      </c>
      <c r="K1064" s="6">
        <v>15</v>
      </c>
      <c r="L1064" s="6">
        <v>0</v>
      </c>
      <c r="M1064" s="6">
        <f t="shared" si="32"/>
        <v>15</v>
      </c>
      <c r="N1064" s="6">
        <f t="shared" si="33"/>
        <v>0</v>
      </c>
      <c r="O1064" s="7">
        <f t="shared" si="34"/>
        <v>0</v>
      </c>
    </row>
    <row r="1065" spans="1:15" ht="13.2" x14ac:dyDescent="0.25">
      <c r="A1065" s="3">
        <v>18426</v>
      </c>
      <c r="B1065" s="4">
        <f t="shared" si="30"/>
        <v>1950</v>
      </c>
      <c r="C1065" s="4">
        <f t="shared" si="31"/>
        <v>1950</v>
      </c>
      <c r="D1065" s="4" t="s">
        <v>58</v>
      </c>
      <c r="E1065" s="5">
        <v>0.91111111111111109</v>
      </c>
      <c r="F1065" s="6" t="s">
        <v>1875</v>
      </c>
      <c r="G1065" s="6" t="str">
        <f t="shared" si="29"/>
        <v>Off Bahrain</v>
      </c>
      <c r="H1065" s="6" t="s">
        <v>595</v>
      </c>
      <c r="I1065" s="6" t="s">
        <v>1412</v>
      </c>
      <c r="J1065" s="6">
        <v>52</v>
      </c>
      <c r="K1065" s="6">
        <v>46</v>
      </c>
      <c r="L1065" s="6">
        <v>0</v>
      </c>
      <c r="M1065" s="6">
        <f t="shared" si="32"/>
        <v>46</v>
      </c>
      <c r="N1065" s="6">
        <f t="shared" si="33"/>
        <v>6</v>
      </c>
      <c r="O1065" s="7">
        <f t="shared" si="34"/>
        <v>0.11538461538461539</v>
      </c>
    </row>
    <row r="1066" spans="1:15" ht="13.2" x14ac:dyDescent="0.25">
      <c r="A1066" s="3">
        <v>18428</v>
      </c>
      <c r="B1066" s="4">
        <f t="shared" si="30"/>
        <v>1950</v>
      </c>
      <c r="C1066" s="4">
        <f t="shared" si="31"/>
        <v>1950</v>
      </c>
      <c r="D1066" s="4" t="s">
        <v>58</v>
      </c>
      <c r="E1066" s="5">
        <v>0.91319444444444442</v>
      </c>
      <c r="F1066" s="6" t="s">
        <v>1875</v>
      </c>
      <c r="G1066" s="6" t="str">
        <f t="shared" si="29"/>
        <v>Off Bahrain</v>
      </c>
      <c r="H1066" s="6" t="s">
        <v>595</v>
      </c>
      <c r="I1066" s="6" t="s">
        <v>1412</v>
      </c>
      <c r="J1066" s="6">
        <v>53</v>
      </c>
      <c r="K1066" s="6">
        <v>40</v>
      </c>
      <c r="L1066" s="6">
        <v>0</v>
      </c>
      <c r="M1066" s="6">
        <f t="shared" si="32"/>
        <v>40</v>
      </c>
      <c r="N1066" s="6">
        <f t="shared" si="33"/>
        <v>13</v>
      </c>
      <c r="O1066" s="7">
        <f t="shared" si="34"/>
        <v>0.24528301886792453</v>
      </c>
    </row>
    <row r="1067" spans="1:15" ht="13.2" x14ac:dyDescent="0.25">
      <c r="A1067" s="3">
        <v>18437</v>
      </c>
      <c r="B1067" s="4">
        <f t="shared" si="30"/>
        <v>1950</v>
      </c>
      <c r="C1067" s="4">
        <f t="shared" si="31"/>
        <v>1950</v>
      </c>
      <c r="D1067" s="4" t="s">
        <v>58</v>
      </c>
      <c r="E1067" s="5">
        <v>0.97569444444444442</v>
      </c>
      <c r="F1067" s="6" t="s">
        <v>1876</v>
      </c>
      <c r="G1067" s="6" t="str">
        <f t="shared" si="29"/>
        <v>18 NNW of Benton Harbor, Michigan</v>
      </c>
      <c r="H1067" s="6" t="s">
        <v>345</v>
      </c>
      <c r="I1067" s="6" t="s">
        <v>1426</v>
      </c>
      <c r="J1067" s="6">
        <v>58</v>
      </c>
      <c r="K1067" s="6">
        <v>58</v>
      </c>
      <c r="L1067" s="6">
        <v>0</v>
      </c>
      <c r="M1067" s="6">
        <f t="shared" si="32"/>
        <v>58</v>
      </c>
      <c r="N1067" s="6">
        <f t="shared" si="33"/>
        <v>0</v>
      </c>
      <c r="O1067" s="7">
        <f t="shared" si="34"/>
        <v>0</v>
      </c>
    </row>
    <row r="1068" spans="1:15" ht="13.2" x14ac:dyDescent="0.25">
      <c r="A1068" s="3">
        <v>18440</v>
      </c>
      <c r="B1068" s="4">
        <f t="shared" si="30"/>
        <v>1950</v>
      </c>
      <c r="C1068" s="4">
        <f t="shared" si="31"/>
        <v>1950</v>
      </c>
      <c r="D1068" s="4" t="s">
        <v>58</v>
      </c>
      <c r="E1068" s="5">
        <v>0.95833333333333337</v>
      </c>
      <c r="F1068" s="6" t="s">
        <v>1877</v>
      </c>
      <c r="G1068" s="6" t="str">
        <f t="shared" si="29"/>
        <v>Australia</v>
      </c>
      <c r="H1068" s="6" t="s">
        <v>1878</v>
      </c>
      <c r="I1068" s="6" t="s">
        <v>1412</v>
      </c>
      <c r="J1068" s="6">
        <v>29</v>
      </c>
      <c r="K1068" s="6">
        <v>29</v>
      </c>
      <c r="L1068" s="6">
        <v>0</v>
      </c>
      <c r="M1068" s="6">
        <f t="shared" si="32"/>
        <v>29</v>
      </c>
      <c r="N1068" s="6">
        <f t="shared" si="33"/>
        <v>0</v>
      </c>
      <c r="O1068" s="7">
        <f t="shared" si="34"/>
        <v>0</v>
      </c>
    </row>
    <row r="1069" spans="1:15" ht="13.2" x14ac:dyDescent="0.25">
      <c r="A1069" s="3">
        <v>18451</v>
      </c>
      <c r="B1069" s="4">
        <f t="shared" si="30"/>
        <v>1950</v>
      </c>
      <c r="C1069" s="4">
        <f t="shared" si="31"/>
        <v>1950</v>
      </c>
      <c r="D1069" s="4" t="s">
        <v>19</v>
      </c>
      <c r="E1069" s="5" t="s">
        <v>24</v>
      </c>
      <c r="F1069" s="6" t="s">
        <v>1879</v>
      </c>
      <c r="G1069" s="6" t="str">
        <f t="shared" si="29"/>
        <v>South Korea</v>
      </c>
      <c r="H1069" s="6" t="s">
        <v>1137</v>
      </c>
      <c r="I1069" s="6" t="s">
        <v>1305</v>
      </c>
      <c r="J1069" s="6">
        <v>23</v>
      </c>
      <c r="K1069" s="6">
        <v>23</v>
      </c>
      <c r="L1069" s="6">
        <v>0</v>
      </c>
      <c r="M1069" s="6">
        <f t="shared" si="32"/>
        <v>23</v>
      </c>
      <c r="N1069" s="6">
        <f t="shared" si="33"/>
        <v>0</v>
      </c>
      <c r="O1069" s="7">
        <f t="shared" si="34"/>
        <v>0</v>
      </c>
    </row>
    <row r="1070" spans="1:15" ht="13.2" x14ac:dyDescent="0.25">
      <c r="A1070" s="3">
        <v>18453</v>
      </c>
      <c r="B1070" s="4">
        <f t="shared" si="30"/>
        <v>1950</v>
      </c>
      <c r="C1070" s="4">
        <f t="shared" si="31"/>
        <v>1950</v>
      </c>
      <c r="D1070" s="4" t="s">
        <v>19</v>
      </c>
      <c r="E1070" s="5" t="s">
        <v>24</v>
      </c>
      <c r="F1070" s="6" t="s">
        <v>1237</v>
      </c>
      <c r="G1070" s="6" t="str">
        <f t="shared" si="29"/>
        <v>Morocco</v>
      </c>
      <c r="H1070" s="6" t="s">
        <v>1674</v>
      </c>
      <c r="I1070" s="6" t="s">
        <v>845</v>
      </c>
      <c r="J1070" s="6">
        <v>29</v>
      </c>
      <c r="K1070" s="6">
        <v>22</v>
      </c>
      <c r="L1070" s="6">
        <v>0</v>
      </c>
      <c r="M1070" s="6">
        <f t="shared" si="32"/>
        <v>22</v>
      </c>
      <c r="N1070" s="6">
        <f t="shared" si="33"/>
        <v>7</v>
      </c>
      <c r="O1070" s="7">
        <f t="shared" si="34"/>
        <v>0.2413793103448276</v>
      </c>
    </row>
    <row r="1071" spans="1:15" ht="13.2" x14ac:dyDescent="0.25">
      <c r="A1071" s="3">
        <v>18461</v>
      </c>
      <c r="B1071" s="4">
        <f t="shared" si="30"/>
        <v>1950</v>
      </c>
      <c r="C1071" s="4">
        <f t="shared" si="31"/>
        <v>1950</v>
      </c>
      <c r="D1071" s="4" t="s">
        <v>19</v>
      </c>
      <c r="E1071" s="5" t="s">
        <v>24</v>
      </c>
      <c r="F1071" s="6" t="s">
        <v>1880</v>
      </c>
      <c r="G1071" s="6" t="str">
        <f t="shared" si="29"/>
        <v>India</v>
      </c>
      <c r="H1071" s="6" t="s">
        <v>1644</v>
      </c>
      <c r="I1071" s="6" t="s">
        <v>845</v>
      </c>
      <c r="J1071" s="6">
        <v>22</v>
      </c>
      <c r="K1071" s="6">
        <v>22</v>
      </c>
      <c r="L1071" s="6">
        <v>0</v>
      </c>
      <c r="M1071" s="6">
        <f t="shared" si="32"/>
        <v>22</v>
      </c>
      <c r="N1071" s="6">
        <f t="shared" si="33"/>
        <v>0</v>
      </c>
      <c r="O1071" s="7">
        <f t="shared" si="34"/>
        <v>0</v>
      </c>
    </row>
    <row r="1072" spans="1:15" ht="13.2" x14ac:dyDescent="0.25">
      <c r="A1072" s="3">
        <v>18462</v>
      </c>
      <c r="B1072" s="4">
        <f t="shared" si="30"/>
        <v>1950</v>
      </c>
      <c r="C1072" s="4">
        <f t="shared" si="31"/>
        <v>1950</v>
      </c>
      <c r="D1072" s="4" t="s">
        <v>19</v>
      </c>
      <c r="E1072" s="5" t="s">
        <v>24</v>
      </c>
      <c r="F1072" s="6" t="s">
        <v>1881</v>
      </c>
      <c r="G1072" s="6" t="str">
        <f t="shared" si="29"/>
        <v>Angola</v>
      </c>
      <c r="H1072" s="6" t="s">
        <v>1882</v>
      </c>
      <c r="I1072" s="6" t="s">
        <v>845</v>
      </c>
      <c r="J1072" s="6">
        <v>9</v>
      </c>
      <c r="K1072" s="6">
        <v>9</v>
      </c>
      <c r="L1072" s="6">
        <v>0</v>
      </c>
      <c r="M1072" s="6">
        <f t="shared" si="32"/>
        <v>9</v>
      </c>
      <c r="N1072" s="6">
        <f t="shared" si="33"/>
        <v>0</v>
      </c>
      <c r="O1072" s="7">
        <f t="shared" si="34"/>
        <v>0</v>
      </c>
    </row>
    <row r="1073" spans="1:15" ht="13.2" x14ac:dyDescent="0.25">
      <c r="A1073" s="3">
        <v>18471</v>
      </c>
      <c r="B1073" s="4">
        <f t="shared" si="30"/>
        <v>1950</v>
      </c>
      <c r="C1073" s="4">
        <f t="shared" si="31"/>
        <v>1950</v>
      </c>
      <c r="D1073" s="4" t="s">
        <v>19</v>
      </c>
      <c r="E1073" s="5">
        <v>0.1875</v>
      </c>
      <c r="F1073" s="6" t="s">
        <v>1883</v>
      </c>
      <c r="G1073" s="6" t="str">
        <f t="shared" si="29"/>
        <v>Japan</v>
      </c>
      <c r="H1073" s="6" t="s">
        <v>1137</v>
      </c>
      <c r="I1073" s="6" t="s">
        <v>1884</v>
      </c>
      <c r="J1073" s="6">
        <v>26</v>
      </c>
      <c r="K1073" s="6">
        <v>25</v>
      </c>
      <c r="L1073" s="6">
        <v>0</v>
      </c>
      <c r="M1073" s="6">
        <f t="shared" si="32"/>
        <v>25</v>
      </c>
      <c r="N1073" s="6">
        <f t="shared" si="33"/>
        <v>1</v>
      </c>
      <c r="O1073" s="7">
        <f t="shared" si="34"/>
        <v>3.8461538461538464E-2</v>
      </c>
    </row>
    <row r="1074" spans="1:15" ht="13.2" x14ac:dyDescent="0.25">
      <c r="A1074" s="3">
        <v>18472</v>
      </c>
      <c r="B1074" s="4">
        <f t="shared" si="30"/>
        <v>1950</v>
      </c>
      <c r="C1074" s="4">
        <f t="shared" si="31"/>
        <v>1950</v>
      </c>
      <c r="D1074" s="4" t="s">
        <v>19</v>
      </c>
      <c r="E1074" s="5" t="s">
        <v>24</v>
      </c>
      <c r="F1074" s="6" t="s">
        <v>1885</v>
      </c>
      <c r="G1074" s="6" t="str">
        <f t="shared" si="29"/>
        <v>Brazil</v>
      </c>
      <c r="H1074" s="6" t="s">
        <v>1037</v>
      </c>
      <c r="I1074" s="6" t="s">
        <v>1886</v>
      </c>
      <c r="J1074" s="6">
        <v>50</v>
      </c>
      <c r="K1074" s="6">
        <v>50</v>
      </c>
      <c r="L1074" s="6">
        <v>0</v>
      </c>
      <c r="M1074" s="6">
        <f t="shared" si="32"/>
        <v>50</v>
      </c>
      <c r="N1074" s="6">
        <f t="shared" si="33"/>
        <v>0</v>
      </c>
      <c r="O1074" s="7">
        <f t="shared" si="34"/>
        <v>0</v>
      </c>
    </row>
    <row r="1075" spans="1:15" ht="13.2" x14ac:dyDescent="0.25">
      <c r="A1075" s="3">
        <v>18473</v>
      </c>
      <c r="B1075" s="4">
        <f t="shared" si="30"/>
        <v>1950</v>
      </c>
      <c r="C1075" s="4">
        <f t="shared" si="31"/>
        <v>1950</v>
      </c>
      <c r="D1075" s="4" t="s">
        <v>19</v>
      </c>
      <c r="E1075" s="5" t="s">
        <v>24</v>
      </c>
      <c r="F1075" s="6" t="s">
        <v>1887</v>
      </c>
      <c r="G1075" s="6" t="str">
        <f t="shared" si="29"/>
        <v>Algeria</v>
      </c>
      <c r="H1075" s="6" t="s">
        <v>1888</v>
      </c>
      <c r="I1075" s="6" t="s">
        <v>1794</v>
      </c>
      <c r="J1075" s="6">
        <v>26</v>
      </c>
      <c r="K1075" s="6">
        <v>26</v>
      </c>
      <c r="L1075" s="6">
        <v>0</v>
      </c>
      <c r="M1075" s="6">
        <f t="shared" si="32"/>
        <v>26</v>
      </c>
      <c r="N1075" s="6">
        <f t="shared" si="33"/>
        <v>0</v>
      </c>
      <c r="O1075" s="7">
        <f t="shared" si="34"/>
        <v>0</v>
      </c>
    </row>
    <row r="1076" spans="1:15" ht="13.2" x14ac:dyDescent="0.25">
      <c r="A1076" s="3">
        <v>18480</v>
      </c>
      <c r="B1076" s="4">
        <f t="shared" si="30"/>
        <v>1950</v>
      </c>
      <c r="C1076" s="4">
        <f t="shared" si="31"/>
        <v>1950</v>
      </c>
      <c r="D1076" s="4" t="s">
        <v>23</v>
      </c>
      <c r="E1076" s="5">
        <v>0.91666666666666663</v>
      </c>
      <c r="F1076" s="6" t="s">
        <v>1889</v>
      </c>
      <c r="G1076" s="6" t="str">
        <f t="shared" si="29"/>
        <v>California</v>
      </c>
      <c r="H1076" s="6" t="s">
        <v>1137</v>
      </c>
      <c r="I1076" s="6" t="s">
        <v>1890</v>
      </c>
      <c r="J1076" s="6">
        <v>20</v>
      </c>
      <c r="K1076" s="6">
        <v>12</v>
      </c>
      <c r="L1076" s="6">
        <v>7</v>
      </c>
      <c r="M1076" s="6">
        <f t="shared" si="32"/>
        <v>19</v>
      </c>
      <c r="N1076" s="6">
        <f t="shared" si="33"/>
        <v>8</v>
      </c>
      <c r="O1076" s="7">
        <f t="shared" si="34"/>
        <v>0.4</v>
      </c>
    </row>
    <row r="1077" spans="1:15" ht="13.2" x14ac:dyDescent="0.25">
      <c r="A1077" s="3">
        <v>18500</v>
      </c>
      <c r="B1077" s="4">
        <f t="shared" si="30"/>
        <v>1950</v>
      </c>
      <c r="C1077" s="4">
        <f t="shared" si="31"/>
        <v>1950</v>
      </c>
      <c r="D1077" s="4" t="s">
        <v>23</v>
      </c>
      <c r="E1077" s="5" t="s">
        <v>24</v>
      </c>
      <c r="F1077" s="6" t="s">
        <v>1891</v>
      </c>
      <c r="G1077" s="6" t="str">
        <f t="shared" si="29"/>
        <v>Malaysia</v>
      </c>
      <c r="H1077" s="6" t="s">
        <v>1035</v>
      </c>
      <c r="I1077" s="6" t="s">
        <v>1295</v>
      </c>
      <c r="J1077" s="6">
        <v>12</v>
      </c>
      <c r="K1077" s="6">
        <v>12</v>
      </c>
      <c r="L1077" s="6">
        <v>0</v>
      </c>
      <c r="M1077" s="6">
        <f t="shared" si="32"/>
        <v>12</v>
      </c>
      <c r="N1077" s="6">
        <f t="shared" si="33"/>
        <v>0</v>
      </c>
      <c r="O1077" s="7">
        <f t="shared" si="34"/>
        <v>0</v>
      </c>
    </row>
    <row r="1078" spans="1:15" ht="13.2" x14ac:dyDescent="0.25">
      <c r="A1078" s="3">
        <v>18506</v>
      </c>
      <c r="B1078" s="4">
        <f t="shared" si="30"/>
        <v>1950</v>
      </c>
      <c r="C1078" s="4">
        <f t="shared" si="31"/>
        <v>1950</v>
      </c>
      <c r="D1078" s="4" t="s">
        <v>23</v>
      </c>
      <c r="E1078" s="5">
        <v>2.0833333333333333E-3</v>
      </c>
      <c r="F1078" s="6" t="s">
        <v>1892</v>
      </c>
      <c r="G1078" s="6" t="str">
        <f t="shared" si="29"/>
        <v>Egypt</v>
      </c>
      <c r="H1078" s="6" t="s">
        <v>1893</v>
      </c>
      <c r="I1078" s="6" t="s">
        <v>1894</v>
      </c>
      <c r="J1078" s="6">
        <v>55</v>
      </c>
      <c r="K1078" s="6">
        <v>55</v>
      </c>
      <c r="L1078" s="6">
        <v>0</v>
      </c>
      <c r="M1078" s="6">
        <f t="shared" si="32"/>
        <v>55</v>
      </c>
      <c r="N1078" s="6">
        <f t="shared" si="33"/>
        <v>0</v>
      </c>
      <c r="O1078" s="7">
        <f t="shared" si="34"/>
        <v>0</v>
      </c>
    </row>
    <row r="1079" spans="1:15" ht="13.2" x14ac:dyDescent="0.25">
      <c r="A1079" s="3">
        <v>18510</v>
      </c>
      <c r="B1079" s="4">
        <f t="shared" si="30"/>
        <v>1950</v>
      </c>
      <c r="C1079" s="4">
        <f t="shared" si="31"/>
        <v>1950</v>
      </c>
      <c r="D1079" s="4" t="s">
        <v>15</v>
      </c>
      <c r="E1079" s="5">
        <v>0.59027777777777779</v>
      </c>
      <c r="F1079" s="6" t="s">
        <v>1895</v>
      </c>
      <c r="G1079" s="6" t="str">
        <f t="shared" si="29"/>
        <v>New York</v>
      </c>
      <c r="H1079" s="6" t="s">
        <v>1896</v>
      </c>
      <c r="I1079" s="6" t="s">
        <v>845</v>
      </c>
      <c r="J1079" s="6">
        <v>23</v>
      </c>
      <c r="K1079" s="6">
        <v>16</v>
      </c>
      <c r="L1079" s="6">
        <v>0</v>
      </c>
      <c r="M1079" s="6">
        <f t="shared" si="32"/>
        <v>16</v>
      </c>
      <c r="N1079" s="6">
        <f t="shared" si="33"/>
        <v>7</v>
      </c>
      <c r="O1079" s="7">
        <f t="shared" si="34"/>
        <v>0.30434782608695654</v>
      </c>
    </row>
    <row r="1080" spans="1:15" ht="13.2" x14ac:dyDescent="0.25">
      <c r="A1080" s="3">
        <v>18520</v>
      </c>
      <c r="B1080" s="4">
        <f t="shared" si="30"/>
        <v>1950</v>
      </c>
      <c r="C1080" s="4">
        <f t="shared" si="31"/>
        <v>1950</v>
      </c>
      <c r="D1080" s="4" t="s">
        <v>15</v>
      </c>
      <c r="E1080" s="5" t="s">
        <v>24</v>
      </c>
      <c r="F1080" s="6" t="s">
        <v>1897</v>
      </c>
      <c r="G1080" s="6" t="str">
        <f t="shared" si="29"/>
        <v>Iran</v>
      </c>
      <c r="H1080" s="6" t="s">
        <v>1898</v>
      </c>
      <c r="I1080" s="6" t="s">
        <v>845</v>
      </c>
      <c r="J1080" s="6">
        <v>8</v>
      </c>
      <c r="K1080" s="6">
        <v>8</v>
      </c>
      <c r="L1080" s="6">
        <v>0</v>
      </c>
      <c r="M1080" s="6">
        <f t="shared" si="32"/>
        <v>8</v>
      </c>
      <c r="N1080" s="6">
        <f t="shared" si="33"/>
        <v>0</v>
      </c>
      <c r="O1080" s="7">
        <f t="shared" si="34"/>
        <v>0</v>
      </c>
    </row>
    <row r="1081" spans="1:15" ht="13.2" x14ac:dyDescent="0.25">
      <c r="A1081" s="3">
        <v>18526</v>
      </c>
      <c r="B1081" s="4">
        <f t="shared" si="30"/>
        <v>1950</v>
      </c>
      <c r="C1081" s="4">
        <f t="shared" si="31"/>
        <v>1950</v>
      </c>
      <c r="D1081" s="4" t="s">
        <v>15</v>
      </c>
      <c r="E1081" s="5">
        <v>0.22222222222222221</v>
      </c>
      <c r="F1081" s="6" t="s">
        <v>1899</v>
      </c>
      <c r="G1081" s="6" t="str">
        <f t="shared" si="29"/>
        <v>Marshall Islands</v>
      </c>
      <c r="H1081" s="6" t="s">
        <v>21</v>
      </c>
      <c r="I1081" s="6" t="s">
        <v>1900</v>
      </c>
      <c r="J1081" s="6">
        <v>26</v>
      </c>
      <c r="K1081" s="6">
        <v>26</v>
      </c>
      <c r="L1081" s="6">
        <v>0</v>
      </c>
      <c r="M1081" s="6">
        <f t="shared" si="32"/>
        <v>26</v>
      </c>
      <c r="N1081" s="6">
        <f t="shared" si="33"/>
        <v>0</v>
      </c>
      <c r="O1081" s="7">
        <f t="shared" si="34"/>
        <v>0</v>
      </c>
    </row>
    <row r="1082" spans="1:15" ht="13.2" x14ac:dyDescent="0.25">
      <c r="A1082" s="3">
        <v>18527</v>
      </c>
      <c r="B1082" s="4">
        <f t="shared" si="30"/>
        <v>1950</v>
      </c>
      <c r="C1082" s="4">
        <f t="shared" si="31"/>
        <v>1950</v>
      </c>
      <c r="D1082" s="4" t="s">
        <v>15</v>
      </c>
      <c r="E1082" s="5" t="s">
        <v>24</v>
      </c>
      <c r="F1082" s="6" t="s">
        <v>1901</v>
      </c>
      <c r="G1082" s="6" t="str">
        <f t="shared" si="29"/>
        <v>Yugoslavia</v>
      </c>
      <c r="H1082" s="6" t="s">
        <v>1586</v>
      </c>
      <c r="I1082" s="6" t="s">
        <v>845</v>
      </c>
      <c r="J1082" s="6">
        <v>11</v>
      </c>
      <c r="K1082" s="6">
        <v>10</v>
      </c>
      <c r="L1082" s="6">
        <v>0</v>
      </c>
      <c r="M1082" s="6">
        <f t="shared" si="32"/>
        <v>10</v>
      </c>
      <c r="N1082" s="6">
        <f t="shared" si="33"/>
        <v>1</v>
      </c>
      <c r="O1082" s="7">
        <f t="shared" si="34"/>
        <v>9.0909090909090912E-2</v>
      </c>
    </row>
    <row r="1083" spans="1:15" ht="13.2" x14ac:dyDescent="0.25">
      <c r="A1083" s="3">
        <v>18529</v>
      </c>
      <c r="B1083" s="4">
        <f t="shared" si="30"/>
        <v>1950</v>
      </c>
      <c r="C1083" s="4">
        <f t="shared" si="31"/>
        <v>1950</v>
      </c>
      <c r="D1083" s="4" t="s">
        <v>15</v>
      </c>
      <c r="E1083" s="5" t="s">
        <v>24</v>
      </c>
      <c r="F1083" s="6" t="s">
        <v>1902</v>
      </c>
      <c r="G1083" s="6" t="str">
        <f t="shared" si="29"/>
        <v>Sweden</v>
      </c>
      <c r="H1083" s="6" t="s">
        <v>1903</v>
      </c>
      <c r="I1083" s="6" t="s">
        <v>1904</v>
      </c>
      <c r="J1083" s="6">
        <v>10</v>
      </c>
      <c r="K1083" s="6">
        <v>10</v>
      </c>
      <c r="L1083" s="6">
        <v>0</v>
      </c>
      <c r="M1083" s="6">
        <f t="shared" si="32"/>
        <v>10</v>
      </c>
      <c r="N1083" s="6">
        <f t="shared" si="33"/>
        <v>0</v>
      </c>
      <c r="O1083" s="7">
        <f t="shared" si="34"/>
        <v>0</v>
      </c>
    </row>
    <row r="1084" spans="1:15" ht="13.2" x14ac:dyDescent="0.25">
      <c r="A1084" s="3">
        <v>18532</v>
      </c>
      <c r="B1084" s="4">
        <f t="shared" si="30"/>
        <v>1950</v>
      </c>
      <c r="C1084" s="4">
        <f t="shared" si="31"/>
        <v>1950</v>
      </c>
      <c r="D1084" s="4" t="s">
        <v>15</v>
      </c>
      <c r="E1084" s="5">
        <v>4.1666666666666664E-2</v>
      </c>
      <c r="F1084" s="6" t="s">
        <v>1905</v>
      </c>
      <c r="G1084" s="6" t="str">
        <f t="shared" si="29"/>
        <v>Japan</v>
      </c>
      <c r="H1084" s="6" t="s">
        <v>1137</v>
      </c>
      <c r="I1084" s="6" t="s">
        <v>1368</v>
      </c>
      <c r="J1084" s="6">
        <v>51</v>
      </c>
      <c r="K1084" s="6">
        <v>23</v>
      </c>
      <c r="L1084" s="6">
        <v>0</v>
      </c>
      <c r="M1084" s="6">
        <f t="shared" si="32"/>
        <v>23</v>
      </c>
      <c r="N1084" s="6">
        <f t="shared" si="33"/>
        <v>28</v>
      </c>
      <c r="O1084" s="7">
        <f t="shared" si="34"/>
        <v>0.5490196078431373</v>
      </c>
    </row>
    <row r="1085" spans="1:15" ht="13.2" x14ac:dyDescent="0.25">
      <c r="A1085" s="3">
        <v>18549</v>
      </c>
      <c r="B1085" s="4">
        <f t="shared" si="30"/>
        <v>1950</v>
      </c>
      <c r="C1085" s="4">
        <f t="shared" si="31"/>
        <v>1950</v>
      </c>
      <c r="D1085" s="4" t="s">
        <v>31</v>
      </c>
      <c r="E1085" s="5" t="s">
        <v>24</v>
      </c>
      <c r="F1085" s="6" t="s">
        <v>1237</v>
      </c>
      <c r="G1085" s="6" t="str">
        <f t="shared" si="29"/>
        <v>Morocco</v>
      </c>
      <c r="H1085" s="6" t="s">
        <v>1906</v>
      </c>
      <c r="I1085" s="6" t="s">
        <v>845</v>
      </c>
      <c r="J1085" s="6">
        <v>7</v>
      </c>
      <c r="K1085" s="6">
        <v>4</v>
      </c>
      <c r="L1085" s="6">
        <v>0</v>
      </c>
      <c r="M1085" s="6">
        <f t="shared" si="32"/>
        <v>4</v>
      </c>
      <c r="N1085" s="6">
        <f t="shared" si="33"/>
        <v>3</v>
      </c>
      <c r="O1085" s="7">
        <f t="shared" si="34"/>
        <v>0.42857142857142855</v>
      </c>
    </row>
    <row r="1086" spans="1:15" ht="13.2" x14ac:dyDescent="0.25">
      <c r="A1086" s="3">
        <v>18549</v>
      </c>
      <c r="B1086" s="4">
        <f t="shared" si="30"/>
        <v>1950</v>
      </c>
      <c r="C1086" s="4">
        <f t="shared" si="31"/>
        <v>1950</v>
      </c>
      <c r="D1086" s="4" t="s">
        <v>31</v>
      </c>
      <c r="E1086" s="5" t="s">
        <v>24</v>
      </c>
      <c r="F1086" s="6" t="s">
        <v>1907</v>
      </c>
      <c r="G1086" s="6" t="str">
        <f t="shared" si="29"/>
        <v>Minnisota</v>
      </c>
      <c r="H1086" s="6" t="s">
        <v>345</v>
      </c>
      <c r="I1086" s="6" t="s">
        <v>1699</v>
      </c>
      <c r="J1086" s="6">
        <v>6</v>
      </c>
      <c r="K1086" s="6">
        <v>6</v>
      </c>
      <c r="L1086" s="6">
        <v>0</v>
      </c>
      <c r="M1086" s="6">
        <f t="shared" si="32"/>
        <v>6</v>
      </c>
      <c r="N1086" s="6">
        <f t="shared" si="33"/>
        <v>0</v>
      </c>
      <c r="O1086" s="7">
        <f t="shared" si="34"/>
        <v>0</v>
      </c>
    </row>
    <row r="1087" spans="1:15" ht="13.2" x14ac:dyDescent="0.25">
      <c r="A1087" s="3">
        <v>18553</v>
      </c>
      <c r="B1087" s="4">
        <f t="shared" si="30"/>
        <v>1950</v>
      </c>
      <c r="C1087" s="4">
        <f t="shared" si="31"/>
        <v>1950</v>
      </c>
      <c r="D1087" s="4" t="s">
        <v>31</v>
      </c>
      <c r="E1087" s="5" t="s">
        <v>24</v>
      </c>
      <c r="F1087" s="6" t="s">
        <v>796</v>
      </c>
      <c r="G1087" s="6" t="str">
        <f t="shared" si="29"/>
        <v>England</v>
      </c>
      <c r="H1087" s="6" t="s">
        <v>1387</v>
      </c>
      <c r="I1087" s="6" t="s">
        <v>1175</v>
      </c>
      <c r="J1087" s="6">
        <v>29</v>
      </c>
      <c r="K1087" s="6">
        <v>28</v>
      </c>
      <c r="L1087" s="6">
        <v>0</v>
      </c>
      <c r="M1087" s="6">
        <f t="shared" si="32"/>
        <v>28</v>
      </c>
      <c r="N1087" s="6">
        <f t="shared" si="33"/>
        <v>1</v>
      </c>
      <c r="O1087" s="7">
        <f t="shared" si="34"/>
        <v>3.4482758620689655E-2</v>
      </c>
    </row>
    <row r="1088" spans="1:15" ht="13.2" x14ac:dyDescent="0.25">
      <c r="A1088" s="3">
        <v>18567</v>
      </c>
      <c r="B1088" s="4">
        <f t="shared" si="30"/>
        <v>1950</v>
      </c>
      <c r="C1088" s="4">
        <f t="shared" si="31"/>
        <v>1950</v>
      </c>
      <c r="D1088" s="4" t="s">
        <v>31</v>
      </c>
      <c r="E1088" s="5">
        <v>0.82916666666666672</v>
      </c>
      <c r="F1088" s="6" t="s">
        <v>1908</v>
      </c>
      <c r="G1088" s="6" t="str">
        <f t="shared" si="29"/>
        <v>England</v>
      </c>
      <c r="H1088" s="6" t="s">
        <v>1387</v>
      </c>
      <c r="I1088" s="6" t="s">
        <v>1909</v>
      </c>
      <c r="J1088" s="6">
        <v>30</v>
      </c>
      <c r="K1088" s="6">
        <v>28</v>
      </c>
      <c r="L1088" s="6">
        <v>0</v>
      </c>
      <c r="M1088" s="6">
        <f t="shared" si="32"/>
        <v>28</v>
      </c>
      <c r="N1088" s="6">
        <f t="shared" si="33"/>
        <v>2</v>
      </c>
      <c r="O1088" s="7">
        <f t="shared" si="34"/>
        <v>6.6666666666666666E-2</v>
      </c>
    </row>
    <row r="1089" spans="1:15" ht="13.2" x14ac:dyDescent="0.25">
      <c r="A1089" s="3">
        <v>18570</v>
      </c>
      <c r="B1089" s="4">
        <f t="shared" si="30"/>
        <v>1950</v>
      </c>
      <c r="C1089" s="4">
        <f t="shared" si="31"/>
        <v>1950</v>
      </c>
      <c r="D1089" s="4" t="s">
        <v>46</v>
      </c>
      <c r="E1089" s="5">
        <v>0.40486111111111112</v>
      </c>
      <c r="F1089" s="6" t="s">
        <v>1910</v>
      </c>
      <c r="G1089" s="6" t="str">
        <f t="shared" si="29"/>
        <v>France</v>
      </c>
      <c r="H1089" s="6" t="s">
        <v>1595</v>
      </c>
      <c r="I1089" s="6" t="s">
        <v>1911</v>
      </c>
      <c r="J1089" s="6">
        <v>48</v>
      </c>
      <c r="K1089" s="6">
        <v>48</v>
      </c>
      <c r="L1089" s="6">
        <v>0</v>
      </c>
      <c r="M1089" s="6">
        <f t="shared" si="32"/>
        <v>48</v>
      </c>
      <c r="N1089" s="6">
        <f t="shared" si="33"/>
        <v>0</v>
      </c>
      <c r="O1089" s="7">
        <f t="shared" si="34"/>
        <v>0</v>
      </c>
    </row>
    <row r="1090" spans="1:15" ht="13.2" x14ac:dyDescent="0.25">
      <c r="A1090" s="3">
        <v>18573</v>
      </c>
      <c r="B1090" s="4">
        <f t="shared" si="30"/>
        <v>1950</v>
      </c>
      <c r="C1090" s="4">
        <f t="shared" si="31"/>
        <v>1950</v>
      </c>
      <c r="D1090" s="4" t="s">
        <v>46</v>
      </c>
      <c r="E1090" s="5">
        <v>0.34375</v>
      </c>
      <c r="F1090" s="6" t="s">
        <v>1912</v>
      </c>
      <c r="G1090" s="6" t="str">
        <f t="shared" si="29"/>
        <v>Montana</v>
      </c>
      <c r="H1090" s="6" t="s">
        <v>345</v>
      </c>
      <c r="I1090" s="6" t="s">
        <v>1699</v>
      </c>
      <c r="J1090" s="6">
        <v>21</v>
      </c>
      <c r="K1090" s="6">
        <v>21</v>
      </c>
      <c r="L1090" s="6">
        <v>0</v>
      </c>
      <c r="M1090" s="6">
        <f t="shared" si="32"/>
        <v>21</v>
      </c>
      <c r="N1090" s="6">
        <f t="shared" si="33"/>
        <v>0</v>
      </c>
      <c r="O1090" s="7">
        <f t="shared" si="34"/>
        <v>0</v>
      </c>
    </row>
    <row r="1091" spans="1:15" ht="13.2" x14ac:dyDescent="0.25">
      <c r="A1091" s="3">
        <v>18580</v>
      </c>
      <c r="B1091" s="4">
        <f t="shared" si="30"/>
        <v>1950</v>
      </c>
      <c r="C1091" s="4">
        <f t="shared" si="31"/>
        <v>1950</v>
      </c>
      <c r="D1091" s="4" t="s">
        <v>46</v>
      </c>
      <c r="E1091" s="5">
        <v>0.75</v>
      </c>
      <c r="F1091" s="6" t="s">
        <v>1913</v>
      </c>
      <c r="G1091" s="6" t="str">
        <f t="shared" si="29"/>
        <v>France</v>
      </c>
      <c r="H1091" s="6" t="s">
        <v>1914</v>
      </c>
      <c r="I1091" s="6" t="s">
        <v>1915</v>
      </c>
      <c r="J1091" s="6">
        <v>52</v>
      </c>
      <c r="K1091" s="6">
        <v>52</v>
      </c>
      <c r="L1091" s="6">
        <v>0</v>
      </c>
      <c r="M1091" s="6">
        <f t="shared" si="32"/>
        <v>52</v>
      </c>
      <c r="N1091" s="6">
        <f t="shared" si="33"/>
        <v>0</v>
      </c>
      <c r="O1091" s="7">
        <f t="shared" si="34"/>
        <v>0</v>
      </c>
    </row>
    <row r="1092" spans="1:15" ht="13.2" x14ac:dyDescent="0.25">
      <c r="A1092" s="3">
        <v>18584</v>
      </c>
      <c r="B1092" s="4">
        <f t="shared" si="30"/>
        <v>1950</v>
      </c>
      <c r="C1092" s="4">
        <f t="shared" si="31"/>
        <v>1950</v>
      </c>
      <c r="D1092" s="4" t="s">
        <v>46</v>
      </c>
      <c r="E1092" s="5" t="s">
        <v>24</v>
      </c>
      <c r="F1092" s="6" t="s">
        <v>1916</v>
      </c>
      <c r="G1092" s="6" t="str">
        <f t="shared" si="29"/>
        <v>Indonesia</v>
      </c>
      <c r="H1092" s="6" t="s">
        <v>1917</v>
      </c>
      <c r="I1092" s="6" t="s">
        <v>845</v>
      </c>
      <c r="J1092" s="6">
        <v>23</v>
      </c>
      <c r="K1092" s="6">
        <v>2</v>
      </c>
      <c r="L1092" s="6">
        <v>0</v>
      </c>
      <c r="M1092" s="6">
        <f t="shared" si="32"/>
        <v>2</v>
      </c>
      <c r="N1092" s="6">
        <f t="shared" si="33"/>
        <v>21</v>
      </c>
      <c r="O1092" s="7">
        <f t="shared" si="34"/>
        <v>0.91304347826086951</v>
      </c>
    </row>
    <row r="1093" spans="1:15" ht="13.2" x14ac:dyDescent="0.25">
      <c r="A1093" s="3">
        <v>18588</v>
      </c>
      <c r="B1093" s="4">
        <f t="shared" si="30"/>
        <v>1950</v>
      </c>
      <c r="C1093" s="4">
        <f t="shared" si="31"/>
        <v>1950</v>
      </c>
      <c r="D1093" s="4" t="s">
        <v>46</v>
      </c>
      <c r="E1093" s="5" t="s">
        <v>24</v>
      </c>
      <c r="F1093" s="6" t="s">
        <v>1918</v>
      </c>
      <c r="G1093" s="6" t="str">
        <f t="shared" si="29"/>
        <v>Wyoming</v>
      </c>
      <c r="H1093" s="6" t="s">
        <v>1873</v>
      </c>
      <c r="I1093" s="6" t="s">
        <v>845</v>
      </c>
      <c r="J1093" s="6">
        <v>21</v>
      </c>
      <c r="K1093" s="6">
        <v>21</v>
      </c>
      <c r="L1093" s="6">
        <v>0</v>
      </c>
      <c r="M1093" s="6">
        <f t="shared" si="32"/>
        <v>21</v>
      </c>
      <c r="N1093" s="6">
        <f t="shared" si="33"/>
        <v>0</v>
      </c>
      <c r="O1093" s="7">
        <f t="shared" si="34"/>
        <v>0</v>
      </c>
    </row>
    <row r="1094" spans="1:15" ht="13.2" x14ac:dyDescent="0.25">
      <c r="A1094" s="3">
        <v>18590</v>
      </c>
      <c r="B1094" s="4">
        <f t="shared" si="30"/>
        <v>1950</v>
      </c>
      <c r="C1094" s="4">
        <f t="shared" si="31"/>
        <v>1950</v>
      </c>
      <c r="D1094" s="4" t="s">
        <v>46</v>
      </c>
      <c r="E1094" s="5" t="s">
        <v>24</v>
      </c>
      <c r="F1094" s="6" t="s">
        <v>1919</v>
      </c>
      <c r="G1094" s="6" t="str">
        <f t="shared" si="29"/>
        <v>Peru</v>
      </c>
      <c r="H1094" s="6" t="s">
        <v>1299</v>
      </c>
      <c r="I1094" s="6" t="s">
        <v>845</v>
      </c>
      <c r="J1094" s="6">
        <v>9</v>
      </c>
      <c r="K1094" s="6">
        <v>9</v>
      </c>
      <c r="L1094" s="6">
        <v>0</v>
      </c>
      <c r="M1094" s="6">
        <f t="shared" si="32"/>
        <v>9</v>
      </c>
      <c r="N1094" s="6">
        <f t="shared" si="33"/>
        <v>0</v>
      </c>
      <c r="O1094" s="7">
        <f t="shared" si="34"/>
        <v>0</v>
      </c>
    </row>
    <row r="1095" spans="1:15" ht="13.2" x14ac:dyDescent="0.25">
      <c r="A1095" s="3">
        <v>18592</v>
      </c>
      <c r="B1095" s="4">
        <f t="shared" si="30"/>
        <v>1950</v>
      </c>
      <c r="C1095" s="4">
        <f t="shared" si="31"/>
        <v>1950</v>
      </c>
      <c r="D1095" s="4" t="s">
        <v>46</v>
      </c>
      <c r="E1095" s="5" t="s">
        <v>24</v>
      </c>
      <c r="F1095" s="6" t="s">
        <v>1920</v>
      </c>
      <c r="G1095" s="6" t="str">
        <f t="shared" si="29"/>
        <v>Bhutan</v>
      </c>
      <c r="H1095" s="6" t="s">
        <v>1921</v>
      </c>
      <c r="I1095" s="6" t="s">
        <v>1175</v>
      </c>
      <c r="J1095" s="6">
        <v>3</v>
      </c>
      <c r="K1095" s="6">
        <v>3</v>
      </c>
      <c r="L1095" s="6">
        <v>0</v>
      </c>
      <c r="M1095" s="6">
        <f t="shared" si="32"/>
        <v>3</v>
      </c>
      <c r="N1095" s="6">
        <f t="shared" si="33"/>
        <v>0</v>
      </c>
      <c r="O1095" s="7">
        <f t="shared" si="34"/>
        <v>0</v>
      </c>
    </row>
    <row r="1096" spans="1:15" ht="13.2" x14ac:dyDescent="0.25">
      <c r="A1096" s="3">
        <v>18598</v>
      </c>
      <c r="B1096" s="4">
        <f t="shared" si="30"/>
        <v>1950</v>
      </c>
      <c r="C1096" s="4">
        <f t="shared" si="31"/>
        <v>1950</v>
      </c>
      <c r="D1096" s="4" t="s">
        <v>72</v>
      </c>
      <c r="E1096" s="5" t="s">
        <v>24</v>
      </c>
      <c r="F1096" s="6" t="s">
        <v>1922</v>
      </c>
      <c r="G1096" s="6" t="str">
        <f t="shared" si="29"/>
        <v>Iran</v>
      </c>
      <c r="H1096" s="6" t="s">
        <v>1898</v>
      </c>
      <c r="I1096" s="6" t="s">
        <v>845</v>
      </c>
      <c r="J1096" s="6">
        <v>8</v>
      </c>
      <c r="K1096" s="6">
        <v>8</v>
      </c>
      <c r="L1096" s="6">
        <v>0</v>
      </c>
      <c r="M1096" s="6">
        <f t="shared" si="32"/>
        <v>8</v>
      </c>
      <c r="N1096" s="6">
        <f t="shared" si="33"/>
        <v>0</v>
      </c>
      <c r="O1096" s="7">
        <f t="shared" si="34"/>
        <v>0</v>
      </c>
    </row>
    <row r="1097" spans="1:15" ht="13.2" x14ac:dyDescent="0.25">
      <c r="A1097" s="3">
        <v>18605</v>
      </c>
      <c r="B1097" s="4">
        <f t="shared" si="30"/>
        <v>1950</v>
      </c>
      <c r="C1097" s="4">
        <f t="shared" si="31"/>
        <v>1950</v>
      </c>
      <c r="D1097" s="4" t="s">
        <v>72</v>
      </c>
      <c r="E1097" s="5" t="s">
        <v>24</v>
      </c>
      <c r="F1097" s="6" t="s">
        <v>1923</v>
      </c>
      <c r="G1097" s="6" t="str">
        <f t="shared" si="29"/>
        <v>France</v>
      </c>
      <c r="H1097" s="6" t="s">
        <v>1906</v>
      </c>
      <c r="I1097" s="6" t="s">
        <v>845</v>
      </c>
      <c r="J1097" s="6">
        <v>7</v>
      </c>
      <c r="K1097" s="6">
        <v>5</v>
      </c>
      <c r="L1097" s="6">
        <v>0</v>
      </c>
      <c r="M1097" s="6">
        <f t="shared" si="32"/>
        <v>5</v>
      </c>
      <c r="N1097" s="6">
        <f t="shared" si="33"/>
        <v>2</v>
      </c>
      <c r="O1097" s="7">
        <f t="shared" si="34"/>
        <v>0.2857142857142857</v>
      </c>
    </row>
    <row r="1098" spans="1:15" ht="13.2" x14ac:dyDescent="0.25">
      <c r="A1098" s="3">
        <v>18605</v>
      </c>
      <c r="B1098" s="4">
        <f t="shared" si="30"/>
        <v>1950</v>
      </c>
      <c r="C1098" s="4">
        <f t="shared" si="31"/>
        <v>1950</v>
      </c>
      <c r="D1098" s="4" t="s">
        <v>72</v>
      </c>
      <c r="E1098" s="5" t="s">
        <v>24</v>
      </c>
      <c r="F1098" s="6" t="s">
        <v>1323</v>
      </c>
      <c r="G1098" s="6" t="str">
        <f t="shared" si="29"/>
        <v>French Equatorial Africa</v>
      </c>
      <c r="H1098" s="6" t="s">
        <v>1924</v>
      </c>
      <c r="I1098" s="6" t="s">
        <v>1103</v>
      </c>
      <c r="J1098" s="6">
        <v>56</v>
      </c>
      <c r="K1098" s="6">
        <v>46</v>
      </c>
      <c r="L1098" s="6">
        <v>0</v>
      </c>
      <c r="M1098" s="6">
        <f t="shared" si="32"/>
        <v>46</v>
      </c>
      <c r="N1098" s="6">
        <f t="shared" si="33"/>
        <v>10</v>
      </c>
      <c r="O1098" s="7">
        <f t="shared" si="34"/>
        <v>0.17857142857142858</v>
      </c>
    </row>
    <row r="1099" spans="1:15" ht="13.2" x14ac:dyDescent="0.25">
      <c r="A1099" s="3">
        <v>18610</v>
      </c>
      <c r="B1099" s="4">
        <f t="shared" si="30"/>
        <v>1950</v>
      </c>
      <c r="C1099" s="4">
        <f t="shared" si="31"/>
        <v>1950</v>
      </c>
      <c r="D1099" s="4" t="s">
        <v>72</v>
      </c>
      <c r="E1099" s="5" t="s">
        <v>24</v>
      </c>
      <c r="F1099" s="6" t="s">
        <v>1925</v>
      </c>
      <c r="G1099" s="6" t="str">
        <f t="shared" si="29"/>
        <v>India</v>
      </c>
      <c r="H1099" s="6" t="s">
        <v>1595</v>
      </c>
      <c r="I1099" s="6" t="s">
        <v>845</v>
      </c>
      <c r="J1099" s="6">
        <v>21</v>
      </c>
      <c r="K1099" s="6">
        <v>21</v>
      </c>
      <c r="L1099" s="6">
        <v>0</v>
      </c>
      <c r="M1099" s="6">
        <f t="shared" si="32"/>
        <v>21</v>
      </c>
      <c r="N1099" s="6">
        <f t="shared" si="33"/>
        <v>0</v>
      </c>
      <c r="O1099" s="7">
        <f t="shared" si="34"/>
        <v>0</v>
      </c>
    </row>
    <row r="1100" spans="1:15" ht="13.2" x14ac:dyDescent="0.25">
      <c r="A1100" s="3">
        <v>18610</v>
      </c>
      <c r="B1100" s="4">
        <f t="shared" si="30"/>
        <v>1950</v>
      </c>
      <c r="C1100" s="4">
        <f t="shared" si="31"/>
        <v>1950</v>
      </c>
      <c r="D1100" s="4" t="s">
        <v>72</v>
      </c>
      <c r="E1100" s="5" t="s">
        <v>24</v>
      </c>
      <c r="F1100" s="6" t="s">
        <v>1926</v>
      </c>
      <c r="G1100" s="6" t="str">
        <f t="shared" si="29"/>
        <v>Brazil</v>
      </c>
      <c r="H1100" s="6" t="s">
        <v>1139</v>
      </c>
      <c r="I1100" s="6" t="s">
        <v>845</v>
      </c>
      <c r="J1100" s="6">
        <v>9</v>
      </c>
      <c r="K1100" s="6">
        <v>9</v>
      </c>
      <c r="L1100" s="6">
        <v>3</v>
      </c>
      <c r="M1100" s="6">
        <f t="shared" si="32"/>
        <v>12</v>
      </c>
      <c r="N1100" s="6">
        <f t="shared" si="33"/>
        <v>0</v>
      </c>
      <c r="O1100" s="7">
        <f t="shared" si="34"/>
        <v>0</v>
      </c>
    </row>
    <row r="1101" spans="1:15" ht="13.2" x14ac:dyDescent="0.25">
      <c r="A1101" s="3">
        <v>18612</v>
      </c>
      <c r="B1101" s="4">
        <f t="shared" si="30"/>
        <v>1950</v>
      </c>
      <c r="C1101" s="4">
        <f t="shared" si="31"/>
        <v>1950</v>
      </c>
      <c r="D1101" s="4" t="s">
        <v>72</v>
      </c>
      <c r="E1101" s="5">
        <v>0.5625</v>
      </c>
      <c r="F1101" s="6" t="s">
        <v>1927</v>
      </c>
      <c r="G1101" s="6" t="str">
        <f t="shared" si="29"/>
        <v>Venezuela</v>
      </c>
      <c r="H1101" s="6" t="s">
        <v>1695</v>
      </c>
      <c r="I1101" s="6" t="s">
        <v>1119</v>
      </c>
      <c r="J1101" s="6">
        <v>31</v>
      </c>
      <c r="K1101" s="6">
        <v>31</v>
      </c>
      <c r="L1101" s="6">
        <v>0</v>
      </c>
      <c r="M1101" s="6">
        <f t="shared" si="32"/>
        <v>31</v>
      </c>
      <c r="N1101" s="6">
        <f t="shared" si="33"/>
        <v>0</v>
      </c>
      <c r="O1101" s="7">
        <f t="shared" si="34"/>
        <v>0</v>
      </c>
    </row>
    <row r="1102" spans="1:15" ht="13.2" x14ac:dyDescent="0.25">
      <c r="A1102" s="3">
        <v>18616</v>
      </c>
      <c r="B1102" s="4">
        <f t="shared" si="30"/>
        <v>1950</v>
      </c>
      <c r="C1102" s="4">
        <f t="shared" si="31"/>
        <v>1950</v>
      </c>
      <c r="D1102" s="4" t="s">
        <v>72</v>
      </c>
      <c r="E1102" s="5">
        <v>0.3125</v>
      </c>
      <c r="F1102" s="6" t="s">
        <v>1928</v>
      </c>
      <c r="G1102" s="6" t="str">
        <f t="shared" si="29"/>
        <v>Philippines</v>
      </c>
      <c r="H1102" s="6" t="s">
        <v>1137</v>
      </c>
      <c r="I1102" s="6" t="s">
        <v>1929</v>
      </c>
      <c r="J1102" s="6">
        <v>38</v>
      </c>
      <c r="K1102" s="6">
        <v>38</v>
      </c>
      <c r="L1102" s="6">
        <v>0</v>
      </c>
      <c r="M1102" s="6">
        <f t="shared" si="32"/>
        <v>38</v>
      </c>
      <c r="N1102" s="6">
        <f t="shared" si="33"/>
        <v>0</v>
      </c>
      <c r="O1102" s="7">
        <f t="shared" si="34"/>
        <v>0</v>
      </c>
    </row>
    <row r="1103" spans="1:15" ht="13.2" x14ac:dyDescent="0.25">
      <c r="A1103" s="3">
        <v>18619</v>
      </c>
      <c r="B1103" s="4">
        <f t="shared" si="30"/>
        <v>1950</v>
      </c>
      <c r="C1103" s="4">
        <f t="shared" si="31"/>
        <v>1950</v>
      </c>
      <c r="D1103" s="4" t="s">
        <v>72</v>
      </c>
      <c r="E1103" s="5">
        <v>0.57847222222222228</v>
      </c>
      <c r="F1103" s="6" t="s">
        <v>1930</v>
      </c>
      <c r="G1103" s="6" t="str">
        <f t="shared" si="29"/>
        <v>British Columbia, Canada</v>
      </c>
      <c r="H1103" s="6" t="s">
        <v>1803</v>
      </c>
      <c r="I1103" s="6" t="s">
        <v>845</v>
      </c>
      <c r="J1103" s="6">
        <v>18</v>
      </c>
      <c r="K1103" s="6">
        <v>2</v>
      </c>
      <c r="L1103" s="6">
        <v>0</v>
      </c>
      <c r="M1103" s="6">
        <f t="shared" si="32"/>
        <v>2</v>
      </c>
      <c r="N1103" s="6">
        <f t="shared" si="33"/>
        <v>16</v>
      </c>
      <c r="O1103" s="7">
        <f t="shared" si="34"/>
        <v>0.88888888888888884</v>
      </c>
    </row>
    <row r="1104" spans="1:15" ht="13.2" x14ac:dyDescent="0.25">
      <c r="A1104" s="3">
        <v>18627</v>
      </c>
      <c r="B1104" s="4">
        <f t="shared" si="30"/>
        <v>1950</v>
      </c>
      <c r="C1104" s="4">
        <f t="shared" si="31"/>
        <v>1950</v>
      </c>
      <c r="D1104" s="4" t="s">
        <v>72</v>
      </c>
      <c r="E1104" s="5" t="s">
        <v>24</v>
      </c>
      <c r="F1104" s="6" t="s">
        <v>1931</v>
      </c>
      <c r="G1104" s="6" t="str">
        <f t="shared" si="29"/>
        <v>Argentina</v>
      </c>
      <c r="H1104" s="6" t="s">
        <v>1932</v>
      </c>
      <c r="I1104" s="6" t="s">
        <v>845</v>
      </c>
      <c r="J1104" s="6">
        <v>18</v>
      </c>
      <c r="K1104" s="6">
        <v>17</v>
      </c>
      <c r="L1104" s="6">
        <v>0</v>
      </c>
      <c r="M1104" s="6">
        <f t="shared" si="32"/>
        <v>17</v>
      </c>
      <c r="N1104" s="6">
        <f t="shared" si="33"/>
        <v>1</v>
      </c>
      <c r="O1104" s="7">
        <f t="shared" si="34"/>
        <v>5.5555555555555552E-2</v>
      </c>
    </row>
    <row r="1105" spans="1:15" ht="13.2" x14ac:dyDescent="0.25">
      <c r="A1105" s="3">
        <v>18640</v>
      </c>
      <c r="B1105" s="4">
        <f t="shared" si="30"/>
        <v>1951</v>
      </c>
      <c r="C1105" s="4">
        <f t="shared" si="31"/>
        <v>1950</v>
      </c>
      <c r="D1105" s="4" t="s">
        <v>132</v>
      </c>
      <c r="E1105" s="5" t="s">
        <v>24</v>
      </c>
      <c r="F1105" s="6" t="s">
        <v>1933</v>
      </c>
      <c r="G1105" s="6" t="str">
        <f t="shared" si="29"/>
        <v>South Africa</v>
      </c>
      <c r="H1105" s="6" t="s">
        <v>1934</v>
      </c>
      <c r="I1105" s="6" t="s">
        <v>1654</v>
      </c>
      <c r="J1105" s="6">
        <v>12</v>
      </c>
      <c r="K1105" s="6">
        <v>12</v>
      </c>
      <c r="L1105" s="6">
        <v>0</v>
      </c>
      <c r="M1105" s="6">
        <f t="shared" si="32"/>
        <v>12</v>
      </c>
      <c r="N1105" s="6">
        <f t="shared" si="33"/>
        <v>0</v>
      </c>
      <c r="O1105" s="7">
        <f t="shared" si="34"/>
        <v>0</v>
      </c>
    </row>
    <row r="1106" spans="1:15" ht="13.2" x14ac:dyDescent="0.25">
      <c r="A1106" s="3">
        <v>18641</v>
      </c>
      <c r="B1106" s="4">
        <f t="shared" si="30"/>
        <v>1951</v>
      </c>
      <c r="C1106" s="4">
        <f t="shared" si="31"/>
        <v>1950</v>
      </c>
      <c r="D1106" s="4" t="s">
        <v>132</v>
      </c>
      <c r="E1106" s="5" t="s">
        <v>24</v>
      </c>
      <c r="F1106" s="6" t="s">
        <v>1935</v>
      </c>
      <c r="G1106" s="6" t="str">
        <f t="shared" si="29"/>
        <v>Besar,Thailand</v>
      </c>
      <c r="H1106" s="6" t="s">
        <v>1936</v>
      </c>
      <c r="I1106" s="6" t="s">
        <v>845</v>
      </c>
      <c r="J1106" s="6">
        <v>10</v>
      </c>
      <c r="K1106" s="6">
        <v>10</v>
      </c>
      <c r="L1106" s="6">
        <v>0</v>
      </c>
      <c r="M1106" s="6">
        <f t="shared" si="32"/>
        <v>10</v>
      </c>
      <c r="N1106" s="6">
        <f t="shared" si="33"/>
        <v>0</v>
      </c>
      <c r="O1106" s="7">
        <f t="shared" si="34"/>
        <v>0</v>
      </c>
    </row>
    <row r="1107" spans="1:15" ht="13.2" x14ac:dyDescent="0.25">
      <c r="A1107" s="3">
        <v>18642</v>
      </c>
      <c r="B1107" s="4">
        <f t="shared" si="30"/>
        <v>1951</v>
      </c>
      <c r="C1107" s="4">
        <f t="shared" si="31"/>
        <v>1950</v>
      </c>
      <c r="D1107" s="4" t="s">
        <v>132</v>
      </c>
      <c r="E1107" s="5">
        <v>0.59236111111111112</v>
      </c>
      <c r="F1107" s="6" t="s">
        <v>1937</v>
      </c>
      <c r="G1107" s="6" t="str">
        <f t="shared" si="29"/>
        <v>Pennsylvania</v>
      </c>
      <c r="H1107" s="6" t="s">
        <v>1285</v>
      </c>
      <c r="I1107" s="6" t="s">
        <v>1412</v>
      </c>
      <c r="J1107" s="6">
        <v>28</v>
      </c>
      <c r="K1107" s="6">
        <v>7</v>
      </c>
      <c r="L1107" s="6">
        <v>0</v>
      </c>
      <c r="M1107" s="6">
        <f t="shared" si="32"/>
        <v>7</v>
      </c>
      <c r="N1107" s="6">
        <f t="shared" si="33"/>
        <v>21</v>
      </c>
      <c r="O1107" s="7">
        <f t="shared" si="34"/>
        <v>0.75</v>
      </c>
    </row>
    <row r="1108" spans="1:15" ht="13.2" x14ac:dyDescent="0.25">
      <c r="A1108" s="3">
        <v>18644</v>
      </c>
      <c r="B1108" s="4">
        <f t="shared" si="30"/>
        <v>1951</v>
      </c>
      <c r="C1108" s="4">
        <f t="shared" si="31"/>
        <v>1950</v>
      </c>
      <c r="D1108" s="4" t="s">
        <v>132</v>
      </c>
      <c r="E1108" s="5">
        <v>0.50972222222222219</v>
      </c>
      <c r="F1108" s="6" t="s">
        <v>1938</v>
      </c>
      <c r="G1108" s="6" t="str">
        <f t="shared" si="29"/>
        <v>Washington</v>
      </c>
      <c r="H1108" s="6" t="s">
        <v>345</v>
      </c>
      <c r="I1108" s="6" t="s">
        <v>1699</v>
      </c>
      <c r="J1108" s="6">
        <v>10</v>
      </c>
      <c r="K1108" s="6">
        <v>10</v>
      </c>
      <c r="L1108" s="6">
        <v>0</v>
      </c>
      <c r="M1108" s="6">
        <f t="shared" si="32"/>
        <v>10</v>
      </c>
      <c r="N1108" s="6">
        <f t="shared" si="33"/>
        <v>0</v>
      </c>
      <c r="O1108" s="7">
        <f t="shared" si="34"/>
        <v>0</v>
      </c>
    </row>
    <row r="1109" spans="1:15" ht="13.2" x14ac:dyDescent="0.25">
      <c r="A1109" s="3">
        <v>18645</v>
      </c>
      <c r="B1109" s="4">
        <f t="shared" si="30"/>
        <v>1951</v>
      </c>
      <c r="C1109" s="4">
        <f t="shared" si="31"/>
        <v>1950</v>
      </c>
      <c r="D1109" s="4" t="s">
        <v>132</v>
      </c>
      <c r="E1109" s="5">
        <v>0.60833333333333328</v>
      </c>
      <c r="F1109" s="6" t="s">
        <v>1939</v>
      </c>
      <c r="G1109" s="6" t="str">
        <f t="shared" si="29"/>
        <v>Italy</v>
      </c>
      <c r="H1109" s="6" t="s">
        <v>1940</v>
      </c>
      <c r="I1109" s="6" t="s">
        <v>1941</v>
      </c>
      <c r="J1109" s="6">
        <v>17</v>
      </c>
      <c r="K1109" s="6">
        <v>14</v>
      </c>
      <c r="L1109" s="6">
        <v>0</v>
      </c>
      <c r="M1109" s="6">
        <f t="shared" si="32"/>
        <v>14</v>
      </c>
      <c r="N1109" s="6">
        <f t="shared" si="33"/>
        <v>3</v>
      </c>
      <c r="O1109" s="7">
        <f t="shared" si="34"/>
        <v>0.17647058823529413</v>
      </c>
    </row>
    <row r="1110" spans="1:15" ht="13.2" x14ac:dyDescent="0.25">
      <c r="A1110" s="3">
        <v>18656</v>
      </c>
      <c r="B1110" s="4">
        <f t="shared" si="30"/>
        <v>1951</v>
      </c>
      <c r="C1110" s="4">
        <f t="shared" si="31"/>
        <v>1950</v>
      </c>
      <c r="D1110" s="4" t="s">
        <v>132</v>
      </c>
      <c r="E1110" s="5">
        <v>0.3611111111111111</v>
      </c>
      <c r="F1110" s="6" t="s">
        <v>1942</v>
      </c>
      <c r="G1110" s="6" t="str">
        <f t="shared" si="29"/>
        <v>Taiwan</v>
      </c>
      <c r="H1110" s="6" t="s">
        <v>1032</v>
      </c>
      <c r="I1110" s="6" t="s">
        <v>1943</v>
      </c>
      <c r="J1110" s="6">
        <v>16</v>
      </c>
      <c r="K1110" s="6">
        <v>16</v>
      </c>
      <c r="L1110" s="6">
        <v>0</v>
      </c>
      <c r="M1110" s="6">
        <f t="shared" si="32"/>
        <v>16</v>
      </c>
      <c r="N1110" s="6">
        <f t="shared" si="33"/>
        <v>0</v>
      </c>
      <c r="O1110" s="7">
        <f t="shared" si="34"/>
        <v>0</v>
      </c>
    </row>
    <row r="1111" spans="1:15" ht="13.2" x14ac:dyDescent="0.25">
      <c r="A1111" s="3">
        <v>18659</v>
      </c>
      <c r="B1111" s="4">
        <f t="shared" si="30"/>
        <v>1951</v>
      </c>
      <c r="C1111" s="4">
        <f t="shared" si="31"/>
        <v>1950</v>
      </c>
      <c r="D1111" s="4" t="s">
        <v>132</v>
      </c>
      <c r="E1111" s="5">
        <v>0.69791666666666663</v>
      </c>
      <c r="F1111" s="6" t="s">
        <v>1944</v>
      </c>
      <c r="G1111" s="6" t="str">
        <f t="shared" si="29"/>
        <v>Iceland</v>
      </c>
      <c r="H1111" s="6" t="s">
        <v>1945</v>
      </c>
      <c r="I1111" s="6" t="s">
        <v>845</v>
      </c>
      <c r="J1111" s="6">
        <v>20</v>
      </c>
      <c r="K1111" s="6">
        <v>20</v>
      </c>
      <c r="L1111" s="6">
        <v>0</v>
      </c>
      <c r="M1111" s="6">
        <f t="shared" si="32"/>
        <v>20</v>
      </c>
      <c r="N1111" s="6">
        <f t="shared" si="33"/>
        <v>0</v>
      </c>
      <c r="O1111" s="7">
        <f t="shared" si="34"/>
        <v>0</v>
      </c>
    </row>
    <row r="1112" spans="1:15" ht="13.2" x14ac:dyDescent="0.25">
      <c r="A1112" s="3">
        <v>18660</v>
      </c>
      <c r="B1112" s="4">
        <f t="shared" si="30"/>
        <v>1951</v>
      </c>
      <c r="C1112" s="4">
        <f t="shared" si="31"/>
        <v>1950</v>
      </c>
      <c r="D1112" s="4" t="s">
        <v>111</v>
      </c>
      <c r="E1112" s="5" t="s">
        <v>24</v>
      </c>
      <c r="F1112" s="6" t="s">
        <v>1946</v>
      </c>
      <c r="G1112" s="6" t="str">
        <f t="shared" si="29"/>
        <v>Portugal</v>
      </c>
      <c r="H1112" s="6" t="s">
        <v>1947</v>
      </c>
      <c r="I1112" s="6" t="s">
        <v>1314</v>
      </c>
      <c r="J1112" s="6">
        <v>14</v>
      </c>
      <c r="K1112" s="6">
        <v>14</v>
      </c>
      <c r="L1112" s="6">
        <v>0</v>
      </c>
      <c r="M1112" s="6">
        <f t="shared" si="32"/>
        <v>14</v>
      </c>
      <c r="N1112" s="6">
        <f t="shared" si="33"/>
        <v>0</v>
      </c>
      <c r="O1112" s="7">
        <f t="shared" si="34"/>
        <v>0</v>
      </c>
    </row>
    <row r="1113" spans="1:15" ht="13.2" x14ac:dyDescent="0.25">
      <c r="A1113" s="3">
        <v>18662</v>
      </c>
      <c r="B1113" s="4">
        <f t="shared" si="30"/>
        <v>1951</v>
      </c>
      <c r="C1113" s="4">
        <f t="shared" si="31"/>
        <v>1950</v>
      </c>
      <c r="D1113" s="4" t="s">
        <v>111</v>
      </c>
      <c r="E1113" s="5" t="s">
        <v>24</v>
      </c>
      <c r="F1113" s="6" t="s">
        <v>1948</v>
      </c>
      <c r="G1113" s="6" t="str">
        <f t="shared" si="29"/>
        <v>Buea, Nigeria</v>
      </c>
      <c r="H1113" s="6" t="s">
        <v>595</v>
      </c>
      <c r="I1113" s="6" t="s">
        <v>1426</v>
      </c>
      <c r="J1113" s="6">
        <v>29</v>
      </c>
      <c r="K1113" s="6">
        <v>29</v>
      </c>
      <c r="L1113" s="6">
        <v>0</v>
      </c>
      <c r="M1113" s="6">
        <f t="shared" si="32"/>
        <v>29</v>
      </c>
      <c r="N1113" s="6">
        <f t="shared" si="33"/>
        <v>0</v>
      </c>
      <c r="O1113" s="7">
        <f t="shared" si="34"/>
        <v>0</v>
      </c>
    </row>
    <row r="1114" spans="1:15" ht="13.2" x14ac:dyDescent="0.25">
      <c r="A1114" s="3">
        <v>18673</v>
      </c>
      <c r="B1114" s="4">
        <f t="shared" si="30"/>
        <v>1951</v>
      </c>
      <c r="C1114" s="4">
        <f t="shared" si="31"/>
        <v>1950</v>
      </c>
      <c r="D1114" s="4" t="s">
        <v>111</v>
      </c>
      <c r="E1114" s="5" t="s">
        <v>24</v>
      </c>
      <c r="F1114" s="6" t="s">
        <v>1949</v>
      </c>
      <c r="G1114" s="6" t="str">
        <f t="shared" si="29"/>
        <v>Colombia</v>
      </c>
      <c r="H1114" s="6" t="s">
        <v>1857</v>
      </c>
      <c r="I1114" s="6" t="s">
        <v>1239</v>
      </c>
      <c r="J1114" s="6">
        <v>2</v>
      </c>
      <c r="K1114" s="6">
        <v>2</v>
      </c>
      <c r="L1114" s="6">
        <v>0</v>
      </c>
      <c r="M1114" s="6">
        <f t="shared" si="32"/>
        <v>2</v>
      </c>
      <c r="N1114" s="6">
        <f t="shared" si="33"/>
        <v>0</v>
      </c>
      <c r="O1114" s="7">
        <f t="shared" si="34"/>
        <v>0</v>
      </c>
    </row>
    <row r="1115" spans="1:15" ht="13.2" x14ac:dyDescent="0.25">
      <c r="A1115" s="3">
        <v>18689</v>
      </c>
      <c r="B1115" s="4">
        <f t="shared" si="30"/>
        <v>1951</v>
      </c>
      <c r="C1115" s="4">
        <f t="shared" si="31"/>
        <v>1950</v>
      </c>
      <c r="D1115" s="4" t="s">
        <v>34</v>
      </c>
      <c r="E1115" s="5">
        <v>0.38333333333333336</v>
      </c>
      <c r="F1115" s="6" t="s">
        <v>1950</v>
      </c>
      <c r="G1115" s="6" t="str">
        <f t="shared" si="29"/>
        <v>Iowa</v>
      </c>
      <c r="H1115" s="6" t="s">
        <v>1951</v>
      </c>
      <c r="I1115" s="6" t="s">
        <v>845</v>
      </c>
      <c r="J1115" s="6">
        <v>25</v>
      </c>
      <c r="K1115" s="6">
        <v>16</v>
      </c>
      <c r="L1115" s="6">
        <v>0</v>
      </c>
      <c r="M1115" s="6">
        <f t="shared" si="32"/>
        <v>16</v>
      </c>
      <c r="N1115" s="6">
        <f t="shared" si="33"/>
        <v>9</v>
      </c>
      <c r="O1115" s="7">
        <f t="shared" si="34"/>
        <v>0.36</v>
      </c>
    </row>
    <row r="1116" spans="1:15" ht="13.2" x14ac:dyDescent="0.25">
      <c r="A1116" s="3">
        <v>18698</v>
      </c>
      <c r="B1116" s="4">
        <f t="shared" si="30"/>
        <v>1951</v>
      </c>
      <c r="C1116" s="4">
        <f t="shared" si="31"/>
        <v>1950</v>
      </c>
      <c r="D1116" s="4" t="s">
        <v>34</v>
      </c>
      <c r="E1116" s="5" t="s">
        <v>24</v>
      </c>
      <c r="F1116" s="6" t="s">
        <v>1952</v>
      </c>
      <c r="G1116" s="6" t="str">
        <f t="shared" si="29"/>
        <v>Hong Kong</v>
      </c>
      <c r="H1116" s="6" t="s">
        <v>1953</v>
      </c>
      <c r="I1116" s="6" t="s">
        <v>1426</v>
      </c>
      <c r="J1116" s="6">
        <v>24</v>
      </c>
      <c r="K1116" s="6">
        <v>24</v>
      </c>
      <c r="L1116" s="6">
        <v>0</v>
      </c>
      <c r="M1116" s="6">
        <f t="shared" si="32"/>
        <v>24</v>
      </c>
      <c r="N1116" s="6">
        <f t="shared" si="33"/>
        <v>0</v>
      </c>
      <c r="O1116" s="7">
        <f t="shared" si="34"/>
        <v>0</v>
      </c>
    </row>
    <row r="1117" spans="1:15" ht="13.2" x14ac:dyDescent="0.25">
      <c r="A1117" s="3">
        <v>18708</v>
      </c>
      <c r="B1117" s="4">
        <f t="shared" si="30"/>
        <v>1951</v>
      </c>
      <c r="C1117" s="4">
        <f t="shared" si="31"/>
        <v>1950</v>
      </c>
      <c r="D1117" s="4" t="s">
        <v>34</v>
      </c>
      <c r="E1117" s="5" t="s">
        <v>24</v>
      </c>
      <c r="F1117" s="6" t="s">
        <v>1954</v>
      </c>
      <c r="G1117" s="6" t="str">
        <f t="shared" si="29"/>
        <v>Colombia</v>
      </c>
      <c r="H1117" s="6" t="s">
        <v>1697</v>
      </c>
      <c r="I1117" s="6" t="s">
        <v>1085</v>
      </c>
      <c r="J1117" s="6">
        <v>27</v>
      </c>
      <c r="K1117" s="6">
        <v>27</v>
      </c>
      <c r="L1117" s="6">
        <v>0</v>
      </c>
      <c r="M1117" s="6">
        <f t="shared" si="32"/>
        <v>27</v>
      </c>
      <c r="N1117" s="6">
        <f t="shared" si="33"/>
        <v>0</v>
      </c>
      <c r="O1117" s="7">
        <f t="shared" si="34"/>
        <v>0</v>
      </c>
    </row>
    <row r="1118" spans="1:15" ht="13.2" x14ac:dyDescent="0.25">
      <c r="A1118" s="3">
        <v>18709</v>
      </c>
      <c r="B1118" s="4">
        <f t="shared" si="30"/>
        <v>1951</v>
      </c>
      <c r="C1118" s="4">
        <f t="shared" si="31"/>
        <v>1950</v>
      </c>
      <c r="D1118" s="4" t="s">
        <v>34</v>
      </c>
      <c r="E1118" s="5">
        <v>0.99305555555555558</v>
      </c>
      <c r="F1118" s="6" t="s">
        <v>1955</v>
      </c>
      <c r="G1118" s="6" t="str">
        <f t="shared" si="29"/>
        <v>Over the North Atlantic</v>
      </c>
      <c r="H1118" s="6" t="s">
        <v>1137</v>
      </c>
      <c r="I1118" s="6" t="s">
        <v>1956</v>
      </c>
      <c r="J1118" s="6">
        <v>53</v>
      </c>
      <c r="K1118" s="6">
        <v>53</v>
      </c>
      <c r="L1118" s="6">
        <v>0</v>
      </c>
      <c r="M1118" s="6">
        <f t="shared" si="32"/>
        <v>53</v>
      </c>
      <c r="N1118" s="6">
        <f t="shared" si="33"/>
        <v>0</v>
      </c>
      <c r="O1118" s="7">
        <f t="shared" si="34"/>
        <v>0</v>
      </c>
    </row>
    <row r="1119" spans="1:15" ht="13.2" x14ac:dyDescent="0.25">
      <c r="A1119" s="3">
        <v>24303</v>
      </c>
      <c r="B1119" s="4">
        <f t="shared" si="30"/>
        <v>1966</v>
      </c>
      <c r="C1119" s="4">
        <f t="shared" si="31"/>
        <v>1960</v>
      </c>
      <c r="D1119" s="4" t="s">
        <v>19</v>
      </c>
      <c r="E1119" s="5" t="s">
        <v>24</v>
      </c>
      <c r="F1119" s="6" t="s">
        <v>1957</v>
      </c>
      <c r="G1119" s="6" t="str">
        <f t="shared" si="29"/>
        <v>Pakistan</v>
      </c>
      <c r="H1119" s="6" t="s">
        <v>1958</v>
      </c>
      <c r="I1119" s="6" t="s">
        <v>1959</v>
      </c>
      <c r="J1119" s="6">
        <v>10</v>
      </c>
      <c r="K1119" s="6">
        <v>10</v>
      </c>
      <c r="L1119" s="6">
        <v>0</v>
      </c>
      <c r="M1119" s="6">
        <f t="shared" si="32"/>
        <v>10</v>
      </c>
      <c r="N1119" s="6">
        <f t="shared" si="33"/>
        <v>0</v>
      </c>
      <c r="O1119" s="7">
        <f t="shared" si="34"/>
        <v>0</v>
      </c>
    </row>
    <row r="1120" spans="1:15" ht="13.2" x14ac:dyDescent="0.25">
      <c r="A1120" s="3">
        <v>18709</v>
      </c>
      <c r="B1120" s="4">
        <f t="shared" si="30"/>
        <v>1951</v>
      </c>
      <c r="C1120" s="4">
        <f t="shared" si="31"/>
        <v>1950</v>
      </c>
      <c r="D1120" s="4" t="s">
        <v>34</v>
      </c>
      <c r="E1120" s="5" t="s">
        <v>24</v>
      </c>
      <c r="F1120" s="6" t="s">
        <v>1960</v>
      </c>
      <c r="G1120" s="6" t="str">
        <f t="shared" si="29"/>
        <v>Brazil</v>
      </c>
      <c r="H1120" s="6" t="s">
        <v>1639</v>
      </c>
      <c r="I1120" s="6" t="s">
        <v>845</v>
      </c>
      <c r="J1120" s="6">
        <v>14</v>
      </c>
      <c r="K1120" s="6">
        <v>3</v>
      </c>
      <c r="L1120" s="6">
        <v>0</v>
      </c>
      <c r="M1120" s="6">
        <f t="shared" si="32"/>
        <v>3</v>
      </c>
      <c r="N1120" s="6">
        <f t="shared" si="33"/>
        <v>11</v>
      </c>
      <c r="O1120" s="7">
        <f t="shared" si="34"/>
        <v>0.7857142857142857</v>
      </c>
    </row>
    <row r="1121" spans="1:15" ht="13.2" x14ac:dyDescent="0.25">
      <c r="A1121" s="3">
        <v>18713</v>
      </c>
      <c r="B1121" s="4">
        <f t="shared" si="30"/>
        <v>1951</v>
      </c>
      <c r="C1121" s="4">
        <f t="shared" si="31"/>
        <v>1950</v>
      </c>
      <c r="D1121" s="4" t="s">
        <v>34</v>
      </c>
      <c r="E1121" s="5" t="s">
        <v>24</v>
      </c>
      <c r="F1121" s="6" t="s">
        <v>1961</v>
      </c>
      <c r="G1121" s="6" t="str">
        <f t="shared" si="29"/>
        <v>Argentina</v>
      </c>
      <c r="H1121" s="6" t="s">
        <v>1932</v>
      </c>
      <c r="I1121" s="6" t="s">
        <v>845</v>
      </c>
      <c r="J1121" s="6">
        <v>20</v>
      </c>
      <c r="K1121" s="6">
        <v>11</v>
      </c>
      <c r="L1121" s="6">
        <v>2</v>
      </c>
      <c r="M1121" s="6">
        <f t="shared" si="32"/>
        <v>13</v>
      </c>
      <c r="N1121" s="6">
        <f t="shared" si="33"/>
        <v>9</v>
      </c>
      <c r="O1121" s="7">
        <f t="shared" si="34"/>
        <v>0.45</v>
      </c>
    </row>
    <row r="1122" spans="1:15" ht="13.2" x14ac:dyDescent="0.25">
      <c r="A1122" s="3">
        <v>18720</v>
      </c>
      <c r="B1122" s="4">
        <f t="shared" si="30"/>
        <v>1951</v>
      </c>
      <c r="C1122" s="4">
        <f t="shared" si="31"/>
        <v>1950</v>
      </c>
      <c r="D1122" s="4" t="s">
        <v>65</v>
      </c>
      <c r="E1122" s="5" t="s">
        <v>24</v>
      </c>
      <c r="F1122" s="6" t="s">
        <v>1962</v>
      </c>
      <c r="G1122" s="6" t="str">
        <f t="shared" si="29"/>
        <v>Colombia</v>
      </c>
      <c r="H1122" s="6" t="s">
        <v>1410</v>
      </c>
      <c r="I1122" s="6" t="s">
        <v>845</v>
      </c>
      <c r="J1122" s="6">
        <v>26</v>
      </c>
      <c r="K1122" s="6">
        <v>26</v>
      </c>
      <c r="L1122" s="6">
        <v>0</v>
      </c>
      <c r="M1122" s="6">
        <f t="shared" si="32"/>
        <v>26</v>
      </c>
      <c r="N1122" s="6">
        <f t="shared" si="33"/>
        <v>0</v>
      </c>
      <c r="O1122" s="7">
        <f t="shared" si="34"/>
        <v>0</v>
      </c>
    </row>
    <row r="1123" spans="1:15" ht="13.2" x14ac:dyDescent="0.25">
      <c r="A1123" s="3">
        <v>18724</v>
      </c>
      <c r="B1123" s="4">
        <f t="shared" si="30"/>
        <v>1951</v>
      </c>
      <c r="C1123" s="4">
        <f t="shared" si="31"/>
        <v>1950</v>
      </c>
      <c r="D1123" s="4" t="s">
        <v>65</v>
      </c>
      <c r="E1123" s="5">
        <v>0.85416666666666663</v>
      </c>
      <c r="F1123" s="6" t="s">
        <v>1963</v>
      </c>
      <c r="G1123" s="6" t="str">
        <f t="shared" si="29"/>
        <v>near Santa Barbara, California</v>
      </c>
      <c r="H1123" s="6" t="s">
        <v>1964</v>
      </c>
      <c r="I1123" s="6" t="s">
        <v>845</v>
      </c>
      <c r="J1123" s="6">
        <v>22</v>
      </c>
      <c r="K1123" s="6">
        <v>22</v>
      </c>
      <c r="L1123" s="6">
        <v>0</v>
      </c>
      <c r="M1123" s="6">
        <f t="shared" si="32"/>
        <v>22</v>
      </c>
      <c r="N1123" s="6">
        <f t="shared" si="33"/>
        <v>0</v>
      </c>
      <c r="O1123" s="7">
        <f t="shared" si="34"/>
        <v>0</v>
      </c>
    </row>
    <row r="1124" spans="1:15" ht="13.2" x14ac:dyDescent="0.25">
      <c r="A1124" s="3">
        <v>18726</v>
      </c>
      <c r="B1124" s="4">
        <f t="shared" si="30"/>
        <v>1951</v>
      </c>
      <c r="C1124" s="4">
        <f t="shared" si="31"/>
        <v>1950</v>
      </c>
      <c r="D1124" s="4" t="s">
        <v>65</v>
      </c>
      <c r="E1124" s="5">
        <v>0.4826388888888889</v>
      </c>
      <c r="F1124" s="6" t="s">
        <v>1965</v>
      </c>
      <c r="G1124" s="6" t="str">
        <f t="shared" si="29"/>
        <v>West Virginia</v>
      </c>
      <c r="H1124" s="6" t="s">
        <v>1137</v>
      </c>
      <c r="I1124" s="6" t="s">
        <v>1256</v>
      </c>
      <c r="J1124" s="6">
        <v>21</v>
      </c>
      <c r="K1124" s="6">
        <v>21</v>
      </c>
      <c r="L1124" s="6">
        <v>0</v>
      </c>
      <c r="M1124" s="6">
        <f t="shared" si="32"/>
        <v>21</v>
      </c>
      <c r="N1124" s="6">
        <f t="shared" si="33"/>
        <v>0</v>
      </c>
      <c r="O1124" s="7">
        <f t="shared" si="34"/>
        <v>0</v>
      </c>
    </row>
    <row r="1125" spans="1:15" ht="13.2" x14ac:dyDescent="0.25">
      <c r="A1125" s="3">
        <v>18727</v>
      </c>
      <c r="B1125" s="4">
        <f t="shared" si="30"/>
        <v>1951</v>
      </c>
      <c r="C1125" s="4">
        <f t="shared" si="31"/>
        <v>1950</v>
      </c>
      <c r="D1125" s="4" t="s">
        <v>65</v>
      </c>
      <c r="E1125" s="5" t="s">
        <v>24</v>
      </c>
      <c r="F1125" s="6" t="s">
        <v>1966</v>
      </c>
      <c r="G1125" s="6" t="str">
        <f t="shared" si="29"/>
        <v>Hong Kong</v>
      </c>
      <c r="H1125" s="6" t="s">
        <v>1967</v>
      </c>
      <c r="I1125" s="6" t="s">
        <v>845</v>
      </c>
      <c r="J1125" s="6">
        <v>16</v>
      </c>
      <c r="K1125" s="6">
        <v>16</v>
      </c>
      <c r="L1125" s="6">
        <v>0</v>
      </c>
      <c r="M1125" s="6">
        <f t="shared" si="32"/>
        <v>16</v>
      </c>
      <c r="N1125" s="6">
        <f t="shared" si="33"/>
        <v>0</v>
      </c>
      <c r="O1125" s="7">
        <f t="shared" si="34"/>
        <v>0</v>
      </c>
    </row>
    <row r="1126" spans="1:15" ht="13.2" x14ac:dyDescent="0.25">
      <c r="A1126" s="3">
        <v>18743</v>
      </c>
      <c r="B1126" s="4">
        <f t="shared" si="30"/>
        <v>1951</v>
      </c>
      <c r="C1126" s="4">
        <f t="shared" si="31"/>
        <v>1950</v>
      </c>
      <c r="D1126" s="4" t="s">
        <v>65</v>
      </c>
      <c r="E1126" s="5">
        <v>0.49236111111111114</v>
      </c>
      <c r="F1126" s="6" t="s">
        <v>1968</v>
      </c>
      <c r="G1126" s="6" t="str">
        <f t="shared" si="29"/>
        <v>Florida</v>
      </c>
      <c r="H1126" s="6" t="s">
        <v>1969</v>
      </c>
      <c r="I1126" s="6" t="s">
        <v>1970</v>
      </c>
      <c r="J1126" s="6">
        <v>43</v>
      </c>
      <c r="K1126" s="6">
        <v>43</v>
      </c>
      <c r="L1126" s="6">
        <v>0</v>
      </c>
      <c r="M1126" s="6">
        <f t="shared" si="32"/>
        <v>43</v>
      </c>
      <c r="N1126" s="6">
        <f t="shared" si="33"/>
        <v>0</v>
      </c>
      <c r="O1126" s="7">
        <f t="shared" si="34"/>
        <v>0</v>
      </c>
    </row>
    <row r="1127" spans="1:15" ht="13.2" x14ac:dyDescent="0.25">
      <c r="A1127" s="3">
        <v>18746</v>
      </c>
      <c r="B1127" s="4">
        <f t="shared" si="30"/>
        <v>1951</v>
      </c>
      <c r="C1127" s="4">
        <f t="shared" si="31"/>
        <v>1950</v>
      </c>
      <c r="D1127" s="4" t="s">
        <v>65</v>
      </c>
      <c r="E1127" s="5">
        <v>0.81388888888888888</v>
      </c>
      <c r="F1127" s="6" t="s">
        <v>528</v>
      </c>
      <c r="G1127" s="6" t="str">
        <f t="shared" si="29"/>
        <v>Indiana</v>
      </c>
      <c r="H1127" s="6" t="s">
        <v>592</v>
      </c>
      <c r="I1127" s="6" t="s">
        <v>845</v>
      </c>
      <c r="J1127" s="6">
        <v>11</v>
      </c>
      <c r="K1127" s="6">
        <v>11</v>
      </c>
      <c r="L1127" s="6">
        <v>0</v>
      </c>
      <c r="M1127" s="6">
        <f t="shared" si="32"/>
        <v>11</v>
      </c>
      <c r="N1127" s="6">
        <f t="shared" si="33"/>
        <v>0</v>
      </c>
      <c r="O1127" s="7">
        <f t="shared" si="34"/>
        <v>0</v>
      </c>
    </row>
    <row r="1128" spans="1:15" ht="13.2" x14ac:dyDescent="0.25">
      <c r="A1128" s="3">
        <v>18754</v>
      </c>
      <c r="B1128" s="4">
        <f t="shared" si="30"/>
        <v>1951</v>
      </c>
      <c r="C1128" s="4">
        <f t="shared" si="31"/>
        <v>1950</v>
      </c>
      <c r="D1128" s="4" t="s">
        <v>55</v>
      </c>
      <c r="E1128" s="5">
        <v>0.52083333333333337</v>
      </c>
      <c r="F1128" s="6" t="s">
        <v>1971</v>
      </c>
      <c r="G1128" s="6" t="str">
        <f t="shared" si="29"/>
        <v>New Mexico</v>
      </c>
      <c r="H1128" s="6" t="s">
        <v>1137</v>
      </c>
      <c r="I1128" s="6" t="s">
        <v>1972</v>
      </c>
      <c r="J1128" s="6">
        <v>25</v>
      </c>
      <c r="K1128" s="6">
        <v>23</v>
      </c>
      <c r="L1128" s="6">
        <v>0</v>
      </c>
      <c r="M1128" s="6">
        <f t="shared" si="32"/>
        <v>23</v>
      </c>
      <c r="N1128" s="6">
        <f t="shared" si="33"/>
        <v>2</v>
      </c>
      <c r="O1128" s="7">
        <f t="shared" si="34"/>
        <v>0.08</v>
      </c>
    </row>
    <row r="1129" spans="1:15" ht="13.2" x14ac:dyDescent="0.25">
      <c r="A1129" s="3">
        <v>18756</v>
      </c>
      <c r="B1129" s="4">
        <f t="shared" si="30"/>
        <v>1951</v>
      </c>
      <c r="C1129" s="4">
        <f t="shared" si="31"/>
        <v>1950</v>
      </c>
      <c r="D1129" s="4" t="s">
        <v>55</v>
      </c>
      <c r="E1129" s="5" t="s">
        <v>24</v>
      </c>
      <c r="F1129" s="6" t="s">
        <v>1973</v>
      </c>
      <c r="G1129" s="6" t="str">
        <f t="shared" si="29"/>
        <v>France</v>
      </c>
      <c r="H1129" s="6" t="s">
        <v>1974</v>
      </c>
      <c r="I1129" s="6" t="s">
        <v>1975</v>
      </c>
      <c r="J1129" s="6">
        <v>32</v>
      </c>
      <c r="K1129" s="6">
        <v>2</v>
      </c>
      <c r="L1129" s="6">
        <v>0</v>
      </c>
      <c r="M1129" s="6">
        <f t="shared" si="32"/>
        <v>2</v>
      </c>
      <c r="N1129" s="6">
        <f t="shared" si="33"/>
        <v>30</v>
      </c>
      <c r="O1129" s="7">
        <f t="shared" si="34"/>
        <v>0.9375</v>
      </c>
    </row>
    <row r="1130" spans="1:15" ht="13.2" x14ac:dyDescent="0.25">
      <c r="A1130" s="3">
        <v>18766</v>
      </c>
      <c r="B1130" s="4">
        <f t="shared" si="30"/>
        <v>1951</v>
      </c>
      <c r="C1130" s="4">
        <f t="shared" si="31"/>
        <v>1950</v>
      </c>
      <c r="D1130" s="4" t="s">
        <v>55</v>
      </c>
      <c r="E1130" s="5" t="s">
        <v>24</v>
      </c>
      <c r="F1130" s="6" t="s">
        <v>1976</v>
      </c>
      <c r="G1130" s="6" t="str">
        <f t="shared" si="29"/>
        <v>Brazil</v>
      </c>
      <c r="H1130" s="6" t="s">
        <v>1139</v>
      </c>
      <c r="I1130" s="6" t="s">
        <v>845</v>
      </c>
      <c r="J1130" s="6">
        <v>6</v>
      </c>
      <c r="K1130" s="6">
        <v>6</v>
      </c>
      <c r="L1130" s="6">
        <v>0</v>
      </c>
      <c r="M1130" s="6">
        <f t="shared" si="32"/>
        <v>6</v>
      </c>
      <c r="N1130" s="6">
        <f t="shared" si="33"/>
        <v>0</v>
      </c>
      <c r="O1130" s="7">
        <f t="shared" si="34"/>
        <v>0</v>
      </c>
    </row>
    <row r="1131" spans="1:15" ht="13.2" x14ac:dyDescent="0.25">
      <c r="A1131" s="3">
        <v>18782</v>
      </c>
      <c r="B1131" s="4">
        <f t="shared" si="30"/>
        <v>1951</v>
      </c>
      <c r="C1131" s="4">
        <f t="shared" si="31"/>
        <v>1950</v>
      </c>
      <c r="D1131" s="4" t="s">
        <v>58</v>
      </c>
      <c r="E1131" s="5" t="s">
        <v>24</v>
      </c>
      <c r="F1131" s="6" t="s">
        <v>1977</v>
      </c>
      <c r="G1131" s="6" t="str">
        <f t="shared" si="29"/>
        <v>Texas</v>
      </c>
      <c r="H1131" s="6" t="s">
        <v>1137</v>
      </c>
      <c r="I1131" s="6" t="s">
        <v>1978</v>
      </c>
      <c r="J1131" s="6">
        <v>10</v>
      </c>
      <c r="K1131" s="6">
        <v>10</v>
      </c>
      <c r="L1131" s="6">
        <v>0</v>
      </c>
      <c r="M1131" s="6">
        <f t="shared" si="32"/>
        <v>10</v>
      </c>
      <c r="N1131" s="6">
        <f t="shared" si="33"/>
        <v>0</v>
      </c>
      <c r="O1131" s="7">
        <f t="shared" si="34"/>
        <v>0</v>
      </c>
    </row>
    <row r="1132" spans="1:15" ht="13.2" x14ac:dyDescent="0.25">
      <c r="A1132" s="3">
        <v>18785</v>
      </c>
      <c r="B1132" s="4">
        <f t="shared" si="30"/>
        <v>1951</v>
      </c>
      <c r="C1132" s="4">
        <f t="shared" si="31"/>
        <v>1950</v>
      </c>
      <c r="D1132" s="4" t="s">
        <v>58</v>
      </c>
      <c r="E1132" s="5" t="s">
        <v>24</v>
      </c>
      <c r="F1132" s="6" t="s">
        <v>269</v>
      </c>
      <c r="G1132" s="6" t="str">
        <f t="shared" si="29"/>
        <v>Brazil</v>
      </c>
      <c r="H1132" s="6" t="s">
        <v>1979</v>
      </c>
      <c r="I1132" s="6" t="s">
        <v>1600</v>
      </c>
      <c r="J1132" s="6">
        <v>19</v>
      </c>
      <c r="K1132" s="6">
        <v>2</v>
      </c>
      <c r="L1132" s="6">
        <v>0</v>
      </c>
      <c r="M1132" s="6">
        <f t="shared" si="32"/>
        <v>2</v>
      </c>
      <c r="N1132" s="6">
        <f t="shared" si="33"/>
        <v>17</v>
      </c>
      <c r="O1132" s="7">
        <f t="shared" si="34"/>
        <v>0.89473684210526316</v>
      </c>
    </row>
    <row r="1133" spans="1:15" ht="13.2" x14ac:dyDescent="0.25">
      <c r="A1133" s="3">
        <v>18794</v>
      </c>
      <c r="B1133" s="4">
        <f t="shared" si="30"/>
        <v>1951</v>
      </c>
      <c r="C1133" s="4">
        <f t="shared" si="31"/>
        <v>1950</v>
      </c>
      <c r="D1133" s="4" t="s">
        <v>58</v>
      </c>
      <c r="E1133" s="5" t="s">
        <v>24</v>
      </c>
      <c r="F1133" s="6" t="s">
        <v>698</v>
      </c>
      <c r="G1133" s="6" t="str">
        <f t="shared" si="29"/>
        <v>Colombia</v>
      </c>
      <c r="H1133" s="6" t="s">
        <v>1980</v>
      </c>
      <c r="I1133" s="6" t="s">
        <v>1175</v>
      </c>
      <c r="J1133" s="6">
        <v>3</v>
      </c>
      <c r="K1133" s="6">
        <v>3</v>
      </c>
      <c r="L1133" s="6">
        <v>0</v>
      </c>
      <c r="M1133" s="6">
        <f t="shared" si="32"/>
        <v>3</v>
      </c>
      <c r="N1133" s="6">
        <f t="shared" si="33"/>
        <v>0</v>
      </c>
      <c r="O1133" s="7">
        <f t="shared" si="34"/>
        <v>0</v>
      </c>
    </row>
    <row r="1134" spans="1:15" ht="13.2" x14ac:dyDescent="0.25">
      <c r="A1134" s="3">
        <v>18801</v>
      </c>
      <c r="B1134" s="4">
        <f t="shared" si="30"/>
        <v>1951</v>
      </c>
      <c r="C1134" s="4">
        <f t="shared" si="31"/>
        <v>1950</v>
      </c>
      <c r="D1134" s="4" t="s">
        <v>58</v>
      </c>
      <c r="E1134" s="5">
        <v>0.1423611111111111</v>
      </c>
      <c r="F1134" s="6" t="s">
        <v>1981</v>
      </c>
      <c r="G1134" s="6" t="str">
        <f t="shared" si="29"/>
        <v>Liberia</v>
      </c>
      <c r="H1134" s="6" t="s">
        <v>859</v>
      </c>
      <c r="I1134" s="6" t="s">
        <v>1886</v>
      </c>
      <c r="J1134" s="6">
        <v>40</v>
      </c>
      <c r="K1134" s="6">
        <v>40</v>
      </c>
      <c r="L1134" s="6">
        <v>0</v>
      </c>
      <c r="M1134" s="6">
        <f t="shared" si="32"/>
        <v>40</v>
      </c>
      <c r="N1134" s="6">
        <f t="shared" si="33"/>
        <v>0</v>
      </c>
      <c r="O1134" s="7">
        <f t="shared" si="34"/>
        <v>0</v>
      </c>
    </row>
    <row r="1135" spans="1:15" ht="13.2" x14ac:dyDescent="0.25">
      <c r="A1135" s="3">
        <v>18808</v>
      </c>
      <c r="B1135" s="4">
        <f t="shared" si="30"/>
        <v>1951</v>
      </c>
      <c r="C1135" s="4">
        <f t="shared" si="31"/>
        <v>1950</v>
      </c>
      <c r="D1135" s="4" t="s">
        <v>58</v>
      </c>
      <c r="E1135" s="5" t="s">
        <v>24</v>
      </c>
      <c r="F1135" s="6" t="s">
        <v>1982</v>
      </c>
      <c r="G1135" s="6" t="str">
        <f t="shared" si="29"/>
        <v>Yugoslavia</v>
      </c>
      <c r="H1135" s="6" t="s">
        <v>1586</v>
      </c>
      <c r="I1135" s="6" t="s">
        <v>1983</v>
      </c>
      <c r="J1135" s="6">
        <v>14</v>
      </c>
      <c r="K1135" s="6">
        <v>14</v>
      </c>
      <c r="L1135" s="6">
        <v>0</v>
      </c>
      <c r="M1135" s="6">
        <f t="shared" si="32"/>
        <v>14</v>
      </c>
      <c r="N1135" s="6">
        <f t="shared" si="33"/>
        <v>0</v>
      </c>
      <c r="O1135" s="7">
        <f t="shared" si="34"/>
        <v>0</v>
      </c>
    </row>
    <row r="1136" spans="1:15" ht="13.2" x14ac:dyDescent="0.25">
      <c r="A1136" s="3">
        <v>18809</v>
      </c>
      <c r="B1136" s="4">
        <f t="shared" si="30"/>
        <v>1951</v>
      </c>
      <c r="C1136" s="4">
        <f t="shared" si="31"/>
        <v>1950</v>
      </c>
      <c r="D1136" s="4" t="s">
        <v>58</v>
      </c>
      <c r="E1136" s="5">
        <v>8.3333333333333329E-2</v>
      </c>
      <c r="F1136" s="6" t="s">
        <v>1984</v>
      </c>
      <c r="G1136" s="6" t="str">
        <f t="shared" si="29"/>
        <v>near Ft. Collins, Colorado</v>
      </c>
      <c r="H1136" s="6" t="s">
        <v>592</v>
      </c>
      <c r="I1136" s="6" t="s">
        <v>1985</v>
      </c>
      <c r="J1136" s="6">
        <v>50</v>
      </c>
      <c r="K1136" s="6">
        <v>50</v>
      </c>
      <c r="L1136" s="6">
        <v>0</v>
      </c>
      <c r="M1136" s="6">
        <f t="shared" si="32"/>
        <v>50</v>
      </c>
      <c r="N1136" s="6">
        <f t="shared" si="33"/>
        <v>0</v>
      </c>
      <c r="O1136" s="7">
        <f t="shared" si="34"/>
        <v>0</v>
      </c>
    </row>
    <row r="1137" spans="1:15" ht="13.2" x14ac:dyDescent="0.25">
      <c r="A1137" s="3">
        <v>18821</v>
      </c>
      <c r="B1137" s="4">
        <f t="shared" si="30"/>
        <v>1951</v>
      </c>
      <c r="C1137" s="4">
        <f t="shared" si="31"/>
        <v>1950</v>
      </c>
      <c r="D1137" s="4" t="s">
        <v>19</v>
      </c>
      <c r="E1137" s="5" t="s">
        <v>24</v>
      </c>
      <c r="F1137" s="6" t="s">
        <v>1986</v>
      </c>
      <c r="G1137" s="6" t="str">
        <f t="shared" si="29"/>
        <v>India</v>
      </c>
      <c r="H1137" s="6" t="s">
        <v>1921</v>
      </c>
      <c r="I1137" s="6" t="s">
        <v>1295</v>
      </c>
      <c r="J1137" s="6">
        <v>3</v>
      </c>
      <c r="K1137" s="6">
        <v>3</v>
      </c>
      <c r="L1137" s="6">
        <v>0</v>
      </c>
      <c r="M1137" s="6">
        <f t="shared" si="32"/>
        <v>3</v>
      </c>
      <c r="N1137" s="6">
        <f t="shared" si="33"/>
        <v>0</v>
      </c>
      <c r="O1137" s="7">
        <f t="shared" si="34"/>
        <v>0</v>
      </c>
    </row>
    <row r="1138" spans="1:15" ht="13.2" x14ac:dyDescent="0.25">
      <c r="A1138" s="3">
        <v>18821</v>
      </c>
      <c r="B1138" s="4">
        <f t="shared" si="30"/>
        <v>1951</v>
      </c>
      <c r="C1138" s="4">
        <f t="shared" si="31"/>
        <v>1950</v>
      </c>
      <c r="D1138" s="4" t="s">
        <v>19</v>
      </c>
      <c r="E1138" s="5" t="s">
        <v>24</v>
      </c>
      <c r="F1138" s="6" t="s">
        <v>1987</v>
      </c>
      <c r="G1138" s="6" t="str">
        <f t="shared" si="29"/>
        <v>Brazil</v>
      </c>
      <c r="H1138" s="6" t="s">
        <v>1988</v>
      </c>
      <c r="I1138" s="6" t="s">
        <v>845</v>
      </c>
      <c r="J1138" s="6">
        <v>33</v>
      </c>
      <c r="K1138" s="6">
        <v>33</v>
      </c>
      <c r="L1138" s="6">
        <v>0</v>
      </c>
      <c r="M1138" s="6">
        <f t="shared" si="32"/>
        <v>33</v>
      </c>
      <c r="N1138" s="6">
        <f t="shared" si="33"/>
        <v>0</v>
      </c>
      <c r="O1138" s="7">
        <f t="shared" si="34"/>
        <v>0</v>
      </c>
    </row>
    <row r="1139" spans="1:15" ht="13.2" x14ac:dyDescent="0.25">
      <c r="A1139" s="3">
        <v>18945</v>
      </c>
      <c r="B1139" s="4">
        <f t="shared" si="30"/>
        <v>1951</v>
      </c>
      <c r="C1139" s="4">
        <f t="shared" si="31"/>
        <v>1950</v>
      </c>
      <c r="D1139" s="4" t="s">
        <v>46</v>
      </c>
      <c r="E1139" s="5" t="s">
        <v>24</v>
      </c>
      <c r="F1139" s="6" t="s">
        <v>1989</v>
      </c>
      <c r="G1139" s="6" t="str">
        <f t="shared" si="29"/>
        <v>France</v>
      </c>
      <c r="H1139" s="6" t="s">
        <v>1990</v>
      </c>
      <c r="I1139" s="6" t="s">
        <v>1991</v>
      </c>
      <c r="J1139" s="6">
        <v>36</v>
      </c>
      <c r="K1139" s="6">
        <v>36</v>
      </c>
      <c r="L1139" s="6">
        <v>0</v>
      </c>
      <c r="M1139" s="6">
        <f t="shared" si="32"/>
        <v>36</v>
      </c>
      <c r="N1139" s="6">
        <f t="shared" si="33"/>
        <v>0</v>
      </c>
      <c r="O1139" s="7">
        <f t="shared" si="34"/>
        <v>0</v>
      </c>
    </row>
    <row r="1140" spans="1:15" ht="13.2" x14ac:dyDescent="0.25">
      <c r="A1140" s="3">
        <v>18821</v>
      </c>
      <c r="B1140" s="4">
        <f t="shared" si="30"/>
        <v>1951</v>
      </c>
      <c r="C1140" s="4">
        <f t="shared" si="31"/>
        <v>1950</v>
      </c>
      <c r="D1140" s="4" t="s">
        <v>19</v>
      </c>
      <c r="E1140" s="5">
        <v>0.94791666666666663</v>
      </c>
      <c r="F1140" s="6" t="s">
        <v>1992</v>
      </c>
      <c r="G1140" s="6" t="str">
        <f t="shared" si="29"/>
        <v>England</v>
      </c>
      <c r="H1140" s="6" t="s">
        <v>1035</v>
      </c>
      <c r="I1140" s="6" t="s">
        <v>1993</v>
      </c>
      <c r="J1140" s="6">
        <v>10</v>
      </c>
      <c r="K1140" s="6">
        <v>10</v>
      </c>
      <c r="L1140" s="6">
        <v>0</v>
      </c>
      <c r="M1140" s="6">
        <f t="shared" si="32"/>
        <v>10</v>
      </c>
      <c r="N1140" s="6">
        <f t="shared" si="33"/>
        <v>0</v>
      </c>
      <c r="O1140" s="7">
        <f t="shared" si="34"/>
        <v>0</v>
      </c>
    </row>
    <row r="1141" spans="1:15" ht="13.2" x14ac:dyDescent="0.25">
      <c r="A1141" s="3">
        <v>18825</v>
      </c>
      <c r="B1141" s="4">
        <f t="shared" si="30"/>
        <v>1951</v>
      </c>
      <c r="C1141" s="4">
        <f t="shared" si="31"/>
        <v>1950</v>
      </c>
      <c r="D1141" s="4" t="s">
        <v>19</v>
      </c>
      <c r="E1141" s="5" t="s">
        <v>24</v>
      </c>
      <c r="F1141" s="6" t="s">
        <v>827</v>
      </c>
      <c r="G1141" s="6" t="str">
        <f t="shared" si="29"/>
        <v>New Guinea</v>
      </c>
      <c r="H1141" s="6" t="s">
        <v>228</v>
      </c>
      <c r="I1141" s="6" t="s">
        <v>1994</v>
      </c>
      <c r="J1141" s="6">
        <v>7</v>
      </c>
      <c r="K1141" s="6">
        <v>7</v>
      </c>
      <c r="L1141" s="6">
        <v>0</v>
      </c>
      <c r="M1141" s="6">
        <f t="shared" si="32"/>
        <v>7</v>
      </c>
      <c r="N1141" s="6">
        <f t="shared" si="33"/>
        <v>0</v>
      </c>
      <c r="O1141" s="7">
        <f t="shared" si="34"/>
        <v>0</v>
      </c>
    </row>
    <row r="1142" spans="1:15" ht="13.2" x14ac:dyDescent="0.25">
      <c r="A1142" s="3">
        <v>18829</v>
      </c>
      <c r="B1142" s="4">
        <f t="shared" si="30"/>
        <v>1951</v>
      </c>
      <c r="C1142" s="4">
        <f t="shared" si="31"/>
        <v>1950</v>
      </c>
      <c r="D1142" s="4" t="s">
        <v>19</v>
      </c>
      <c r="E1142" s="5" t="s">
        <v>24</v>
      </c>
      <c r="F1142" s="6" t="s">
        <v>1995</v>
      </c>
      <c r="G1142" s="6" t="str">
        <f t="shared" si="29"/>
        <v>China</v>
      </c>
      <c r="H1142" s="6" t="s">
        <v>1996</v>
      </c>
      <c r="I1142" s="6" t="s">
        <v>1175</v>
      </c>
      <c r="J1142" s="6">
        <v>3</v>
      </c>
      <c r="K1142" s="6">
        <v>3</v>
      </c>
      <c r="L1142" s="6">
        <v>0</v>
      </c>
      <c r="M1142" s="6">
        <f t="shared" si="32"/>
        <v>3</v>
      </c>
      <c r="N1142" s="6">
        <f t="shared" si="33"/>
        <v>0</v>
      </c>
      <c r="O1142" s="7">
        <f t="shared" si="34"/>
        <v>0</v>
      </c>
    </row>
    <row r="1143" spans="1:15" ht="13.2" x14ac:dyDescent="0.25">
      <c r="A1143" s="3">
        <v>18830</v>
      </c>
      <c r="B1143" s="4">
        <f t="shared" si="30"/>
        <v>1951</v>
      </c>
      <c r="C1143" s="4">
        <f t="shared" si="31"/>
        <v>1950</v>
      </c>
      <c r="D1143" s="4" t="s">
        <v>19</v>
      </c>
      <c r="E1143" s="5">
        <v>0</v>
      </c>
      <c r="F1143" s="6" t="s">
        <v>1997</v>
      </c>
      <c r="G1143" s="6" t="str">
        <f t="shared" si="29"/>
        <v>Alaska</v>
      </c>
      <c r="H1143" s="6" t="s">
        <v>1803</v>
      </c>
      <c r="I1143" s="6" t="s">
        <v>1103</v>
      </c>
      <c r="J1143" s="6">
        <v>37</v>
      </c>
      <c r="K1143" s="6">
        <v>37</v>
      </c>
      <c r="L1143" s="6">
        <v>0</v>
      </c>
      <c r="M1143" s="6">
        <f t="shared" si="32"/>
        <v>37</v>
      </c>
      <c r="N1143" s="6">
        <f t="shared" si="33"/>
        <v>0</v>
      </c>
      <c r="O1143" s="7">
        <f t="shared" si="34"/>
        <v>0</v>
      </c>
    </row>
    <row r="1144" spans="1:15" ht="13.2" x14ac:dyDescent="0.25">
      <c r="A1144" s="3">
        <v>18833</v>
      </c>
      <c r="B1144" s="4">
        <f t="shared" si="30"/>
        <v>1951</v>
      </c>
      <c r="C1144" s="4">
        <f t="shared" si="31"/>
        <v>1950</v>
      </c>
      <c r="D1144" s="4" t="s">
        <v>19</v>
      </c>
      <c r="E1144" s="5" t="s">
        <v>24</v>
      </c>
      <c r="F1144" s="6" t="s">
        <v>1998</v>
      </c>
      <c r="G1144" s="6" t="str">
        <f t="shared" si="29"/>
        <v>Mali</v>
      </c>
      <c r="H1144" s="6" t="s">
        <v>425</v>
      </c>
      <c r="I1144" s="6" t="s">
        <v>845</v>
      </c>
      <c r="J1144" s="6">
        <v>3</v>
      </c>
      <c r="K1144" s="6">
        <v>3</v>
      </c>
      <c r="L1144" s="6">
        <v>0</v>
      </c>
      <c r="M1144" s="6">
        <f t="shared" si="32"/>
        <v>3</v>
      </c>
      <c r="N1144" s="6">
        <f t="shared" si="33"/>
        <v>0</v>
      </c>
      <c r="O1144" s="7">
        <f t="shared" si="34"/>
        <v>0</v>
      </c>
    </row>
    <row r="1145" spans="1:15" ht="13.2" x14ac:dyDescent="0.25">
      <c r="A1145" s="3">
        <v>18838</v>
      </c>
      <c r="B1145" s="4">
        <f t="shared" si="30"/>
        <v>1951</v>
      </c>
      <c r="C1145" s="4">
        <f t="shared" si="31"/>
        <v>1950</v>
      </c>
      <c r="D1145" s="4" t="s">
        <v>19</v>
      </c>
      <c r="E1145" s="5" t="s">
        <v>24</v>
      </c>
      <c r="F1145" s="6" t="s">
        <v>1999</v>
      </c>
      <c r="G1145" s="6" t="str">
        <f t="shared" si="29"/>
        <v>Bolivia</v>
      </c>
      <c r="H1145" s="6" t="s">
        <v>2000</v>
      </c>
      <c r="I1145" s="6" t="s">
        <v>1239</v>
      </c>
      <c r="J1145" s="6">
        <v>7</v>
      </c>
      <c r="K1145" s="6">
        <v>7</v>
      </c>
      <c r="L1145" s="6">
        <v>0</v>
      </c>
      <c r="M1145" s="6">
        <f t="shared" si="32"/>
        <v>7</v>
      </c>
      <c r="N1145" s="6">
        <f t="shared" si="33"/>
        <v>0</v>
      </c>
      <c r="O1145" s="7">
        <f t="shared" si="34"/>
        <v>0</v>
      </c>
    </row>
    <row r="1146" spans="1:15" ht="13.2" x14ac:dyDescent="0.25">
      <c r="A1146" s="3">
        <v>18848</v>
      </c>
      <c r="B1146" s="4">
        <f t="shared" si="30"/>
        <v>1951</v>
      </c>
      <c r="C1146" s="4">
        <f t="shared" si="31"/>
        <v>1950</v>
      </c>
      <c r="D1146" s="4" t="s">
        <v>23</v>
      </c>
      <c r="E1146" s="5" t="s">
        <v>24</v>
      </c>
      <c r="F1146" s="6" t="s">
        <v>2001</v>
      </c>
      <c r="G1146" s="6" t="str">
        <f t="shared" si="29"/>
        <v>Australia</v>
      </c>
      <c r="H1146" s="6" t="s">
        <v>2002</v>
      </c>
      <c r="I1146" s="6" t="s">
        <v>118</v>
      </c>
      <c r="J1146" s="6">
        <v>2</v>
      </c>
      <c r="K1146" s="6">
        <v>2</v>
      </c>
      <c r="L1146" s="6">
        <v>0</v>
      </c>
      <c r="M1146" s="6">
        <f t="shared" si="32"/>
        <v>2</v>
      </c>
      <c r="N1146" s="6">
        <f t="shared" si="33"/>
        <v>0</v>
      </c>
      <c r="O1146" s="7">
        <f t="shared" si="34"/>
        <v>0</v>
      </c>
    </row>
    <row r="1147" spans="1:15" ht="13.2" x14ac:dyDescent="0.25">
      <c r="A1147" s="3">
        <v>18851</v>
      </c>
      <c r="B1147" s="4">
        <f t="shared" si="30"/>
        <v>1951</v>
      </c>
      <c r="C1147" s="4">
        <f t="shared" si="31"/>
        <v>1950</v>
      </c>
      <c r="D1147" s="4" t="s">
        <v>23</v>
      </c>
      <c r="E1147" s="5">
        <v>0.3923611111111111</v>
      </c>
      <c r="F1147" s="6" t="s">
        <v>2003</v>
      </c>
      <c r="G1147" s="6" t="str">
        <f t="shared" si="29"/>
        <v>France</v>
      </c>
      <c r="H1147" s="6" t="s">
        <v>595</v>
      </c>
      <c r="I1147" s="6" t="s">
        <v>1600</v>
      </c>
      <c r="J1147" s="6">
        <v>5</v>
      </c>
      <c r="K1147" s="6">
        <v>5</v>
      </c>
      <c r="L1147" s="6">
        <v>0</v>
      </c>
      <c r="M1147" s="6">
        <f t="shared" si="32"/>
        <v>5</v>
      </c>
      <c r="N1147" s="6">
        <f t="shared" si="33"/>
        <v>0</v>
      </c>
      <c r="O1147" s="7">
        <f t="shared" si="34"/>
        <v>0</v>
      </c>
    </row>
    <row r="1148" spans="1:15" ht="13.2" x14ac:dyDescent="0.25">
      <c r="A1148" s="3">
        <v>18857</v>
      </c>
      <c r="B1148" s="4">
        <f t="shared" si="30"/>
        <v>1951</v>
      </c>
      <c r="C1148" s="4">
        <f t="shared" si="31"/>
        <v>1950</v>
      </c>
      <c r="D1148" s="4" t="s">
        <v>23</v>
      </c>
      <c r="E1148" s="5" t="s">
        <v>24</v>
      </c>
      <c r="F1148" s="6" t="s">
        <v>2004</v>
      </c>
      <c r="G1148" s="6" t="str">
        <f t="shared" si="29"/>
        <v>Brazil</v>
      </c>
      <c r="H1148" s="6" t="s">
        <v>1818</v>
      </c>
      <c r="I1148" s="6" t="s">
        <v>845</v>
      </c>
      <c r="J1148" s="6">
        <v>10</v>
      </c>
      <c r="K1148" s="6">
        <v>10</v>
      </c>
      <c r="L1148" s="6">
        <v>0</v>
      </c>
      <c r="M1148" s="6">
        <f t="shared" si="32"/>
        <v>10</v>
      </c>
      <c r="N1148" s="6">
        <f t="shared" si="33"/>
        <v>0</v>
      </c>
      <c r="O1148" s="7">
        <f t="shared" si="34"/>
        <v>0</v>
      </c>
    </row>
    <row r="1149" spans="1:15" ht="13.2" x14ac:dyDescent="0.25">
      <c r="A1149" s="3">
        <v>18864</v>
      </c>
      <c r="B1149" s="4">
        <f t="shared" si="30"/>
        <v>1951</v>
      </c>
      <c r="C1149" s="4">
        <f t="shared" si="31"/>
        <v>1950</v>
      </c>
      <c r="D1149" s="4" t="s">
        <v>23</v>
      </c>
      <c r="E1149" s="5">
        <v>0.18611111111111112</v>
      </c>
      <c r="F1149" s="6" t="s">
        <v>2005</v>
      </c>
      <c r="G1149" s="6" t="str">
        <f t="shared" si="29"/>
        <v>California</v>
      </c>
      <c r="H1149" s="6" t="s">
        <v>592</v>
      </c>
      <c r="I1149" s="6" t="s">
        <v>1985</v>
      </c>
      <c r="J1149" s="6">
        <v>50</v>
      </c>
      <c r="K1149" s="6">
        <v>50</v>
      </c>
      <c r="L1149" s="6">
        <v>0</v>
      </c>
      <c r="M1149" s="6">
        <f t="shared" si="32"/>
        <v>50</v>
      </c>
      <c r="N1149" s="6">
        <f t="shared" si="33"/>
        <v>0</v>
      </c>
      <c r="O1149" s="7">
        <f t="shared" si="34"/>
        <v>0</v>
      </c>
    </row>
    <row r="1150" spans="1:15" ht="13.2" x14ac:dyDescent="0.25">
      <c r="A1150" s="3">
        <v>18879</v>
      </c>
      <c r="B1150" s="4">
        <f t="shared" si="30"/>
        <v>1951</v>
      </c>
      <c r="C1150" s="4">
        <f t="shared" si="31"/>
        <v>1950</v>
      </c>
      <c r="D1150" s="4" t="s">
        <v>15</v>
      </c>
      <c r="E1150" s="5" t="s">
        <v>24</v>
      </c>
      <c r="F1150" s="6" t="s">
        <v>886</v>
      </c>
      <c r="G1150" s="6" t="str">
        <f t="shared" si="29"/>
        <v>Brazil</v>
      </c>
      <c r="H1150" s="6" t="s">
        <v>1139</v>
      </c>
      <c r="I1150" s="6" t="s">
        <v>845</v>
      </c>
      <c r="J1150" s="6">
        <v>13</v>
      </c>
      <c r="K1150" s="6">
        <v>13</v>
      </c>
      <c r="L1150" s="6">
        <v>3</v>
      </c>
      <c r="M1150" s="6">
        <f t="shared" si="32"/>
        <v>16</v>
      </c>
      <c r="N1150" s="6">
        <f t="shared" si="33"/>
        <v>0</v>
      </c>
      <c r="O1150" s="7">
        <f t="shared" si="34"/>
        <v>0</v>
      </c>
    </row>
    <row r="1151" spans="1:15" ht="13.2" x14ac:dyDescent="0.25">
      <c r="A1151" s="3">
        <v>18883</v>
      </c>
      <c r="B1151" s="4">
        <f t="shared" si="30"/>
        <v>1951</v>
      </c>
      <c r="C1151" s="4">
        <f t="shared" si="31"/>
        <v>1950</v>
      </c>
      <c r="D1151" s="4" t="s">
        <v>15</v>
      </c>
      <c r="E1151" s="5">
        <v>0.44861111111111113</v>
      </c>
      <c r="F1151" s="6" t="s">
        <v>2006</v>
      </c>
      <c r="G1151" s="6" t="str">
        <f t="shared" si="29"/>
        <v>California</v>
      </c>
      <c r="H1151" s="6" t="s">
        <v>592</v>
      </c>
      <c r="I1151" s="6" t="s">
        <v>2007</v>
      </c>
      <c r="J1151" s="6">
        <v>3</v>
      </c>
      <c r="K1151" s="6">
        <v>3</v>
      </c>
      <c r="L1151" s="6">
        <v>0</v>
      </c>
      <c r="M1151" s="6">
        <f t="shared" si="32"/>
        <v>3</v>
      </c>
      <c r="N1151" s="6">
        <f t="shared" si="33"/>
        <v>0</v>
      </c>
      <c r="O1151" s="7">
        <f t="shared" si="34"/>
        <v>0</v>
      </c>
    </row>
    <row r="1152" spans="1:15" ht="13.2" x14ac:dyDescent="0.25">
      <c r="A1152" s="3">
        <v>18883</v>
      </c>
      <c r="B1152" s="4">
        <f t="shared" si="30"/>
        <v>1951</v>
      </c>
      <c r="C1152" s="4">
        <f t="shared" si="31"/>
        <v>1950</v>
      </c>
      <c r="D1152" s="4" t="s">
        <v>15</v>
      </c>
      <c r="E1152" s="5">
        <v>0.52083333333333337</v>
      </c>
      <c r="F1152" s="6" t="s">
        <v>2008</v>
      </c>
      <c r="G1152" s="6" t="str">
        <f t="shared" si="29"/>
        <v>Spain</v>
      </c>
      <c r="H1152" s="6" t="s">
        <v>2009</v>
      </c>
      <c r="I1152" s="6" t="s">
        <v>845</v>
      </c>
      <c r="J1152" s="6">
        <v>39</v>
      </c>
      <c r="K1152" s="6">
        <v>39</v>
      </c>
      <c r="L1152" s="6">
        <v>0</v>
      </c>
      <c r="M1152" s="6">
        <f t="shared" si="32"/>
        <v>39</v>
      </c>
      <c r="N1152" s="6">
        <f t="shared" si="33"/>
        <v>0</v>
      </c>
      <c r="O1152" s="7">
        <f t="shared" si="34"/>
        <v>0</v>
      </c>
    </row>
    <row r="1153" spans="1:15" ht="13.2" x14ac:dyDescent="0.25">
      <c r="A1153" s="3">
        <v>18886</v>
      </c>
      <c r="B1153" s="4">
        <f t="shared" si="30"/>
        <v>1951</v>
      </c>
      <c r="C1153" s="4">
        <f t="shared" si="31"/>
        <v>1950</v>
      </c>
      <c r="D1153" s="4" t="s">
        <v>15</v>
      </c>
      <c r="E1153" s="5" t="s">
        <v>24</v>
      </c>
      <c r="F1153" s="6" t="s">
        <v>1263</v>
      </c>
      <c r="G1153" s="6" t="str">
        <f t="shared" si="29"/>
        <v>India</v>
      </c>
      <c r="H1153" s="6" t="s">
        <v>1595</v>
      </c>
      <c r="I1153" s="6" t="s">
        <v>2010</v>
      </c>
      <c r="J1153" s="6">
        <v>28</v>
      </c>
      <c r="K1153" s="6">
        <v>22</v>
      </c>
      <c r="L1153" s="6">
        <v>0</v>
      </c>
      <c r="M1153" s="6">
        <f t="shared" si="32"/>
        <v>22</v>
      </c>
      <c r="N1153" s="6">
        <f t="shared" si="33"/>
        <v>6</v>
      </c>
      <c r="O1153" s="7">
        <f t="shared" si="34"/>
        <v>0.21428571428571427</v>
      </c>
    </row>
    <row r="1154" spans="1:15" ht="13.2" x14ac:dyDescent="0.25">
      <c r="A1154" s="3">
        <v>18900</v>
      </c>
      <c r="B1154" s="4">
        <f t="shared" si="30"/>
        <v>1951</v>
      </c>
      <c r="C1154" s="4">
        <f t="shared" si="31"/>
        <v>1950</v>
      </c>
      <c r="D1154" s="4" t="s">
        <v>15</v>
      </c>
      <c r="E1154" s="5" t="s">
        <v>24</v>
      </c>
      <c r="F1154" s="6" t="s">
        <v>2011</v>
      </c>
      <c r="G1154" s="6" t="str">
        <f t="shared" si="29"/>
        <v>Bolivia</v>
      </c>
      <c r="H1154" s="6" t="s">
        <v>2012</v>
      </c>
      <c r="I1154" s="6" t="s">
        <v>2013</v>
      </c>
      <c r="J1154" s="6">
        <v>27</v>
      </c>
      <c r="K1154" s="6">
        <v>27</v>
      </c>
      <c r="L1154" s="6">
        <v>0</v>
      </c>
      <c r="M1154" s="6">
        <f t="shared" si="32"/>
        <v>27</v>
      </c>
      <c r="N1154" s="6">
        <f t="shared" si="33"/>
        <v>0</v>
      </c>
      <c r="O1154" s="7">
        <f t="shared" si="34"/>
        <v>0</v>
      </c>
    </row>
    <row r="1155" spans="1:15" ht="13.2" x14ac:dyDescent="0.25">
      <c r="A1155" s="3">
        <v>18909</v>
      </c>
      <c r="B1155" s="4">
        <f t="shared" si="30"/>
        <v>1951</v>
      </c>
      <c r="C1155" s="4">
        <f t="shared" si="31"/>
        <v>1950</v>
      </c>
      <c r="D1155" s="4" t="s">
        <v>31</v>
      </c>
      <c r="E1155" s="5" t="s">
        <v>24</v>
      </c>
      <c r="F1155" s="6" t="s">
        <v>2014</v>
      </c>
      <c r="G1155" s="6" t="str">
        <f t="shared" si="29"/>
        <v>Mexico</v>
      </c>
      <c r="H1155" s="6" t="s">
        <v>2015</v>
      </c>
      <c r="I1155" s="6" t="s">
        <v>845</v>
      </c>
      <c r="J1155" s="6">
        <v>8</v>
      </c>
      <c r="K1155" s="6">
        <v>8</v>
      </c>
      <c r="L1155" s="6">
        <v>0</v>
      </c>
      <c r="M1155" s="6">
        <f t="shared" si="32"/>
        <v>8</v>
      </c>
      <c r="N1155" s="6">
        <f t="shared" si="33"/>
        <v>0</v>
      </c>
      <c r="O1155" s="7">
        <f t="shared" si="34"/>
        <v>0</v>
      </c>
    </row>
    <row r="1156" spans="1:15" ht="13.2" x14ac:dyDescent="0.25">
      <c r="A1156" s="3">
        <v>18916</v>
      </c>
      <c r="B1156" s="4">
        <f t="shared" si="30"/>
        <v>1951</v>
      </c>
      <c r="C1156" s="4">
        <f t="shared" si="31"/>
        <v>1950</v>
      </c>
      <c r="D1156" s="4" t="s">
        <v>31</v>
      </c>
      <c r="E1156" s="5" t="s">
        <v>24</v>
      </c>
      <c r="F1156" s="6" t="s">
        <v>2016</v>
      </c>
      <c r="G1156" s="6" t="str">
        <f t="shared" si="29"/>
        <v>South Africa</v>
      </c>
      <c r="H1156" s="6" t="s">
        <v>1026</v>
      </c>
      <c r="I1156" s="6" t="s">
        <v>845</v>
      </c>
      <c r="J1156" s="6">
        <v>17</v>
      </c>
      <c r="K1156" s="6">
        <v>17</v>
      </c>
      <c r="L1156" s="6">
        <v>0</v>
      </c>
      <c r="M1156" s="6">
        <f t="shared" si="32"/>
        <v>17</v>
      </c>
      <c r="N1156" s="6">
        <f t="shared" si="33"/>
        <v>0</v>
      </c>
      <c r="O1156" s="7">
        <f t="shared" si="34"/>
        <v>0</v>
      </c>
    </row>
    <row r="1157" spans="1:15" ht="13.2" x14ac:dyDescent="0.25">
      <c r="A1157" s="3">
        <v>18916</v>
      </c>
      <c r="B1157" s="4">
        <f t="shared" si="30"/>
        <v>1951</v>
      </c>
      <c r="C1157" s="4">
        <f t="shared" si="31"/>
        <v>1950</v>
      </c>
      <c r="D1157" s="4" t="s">
        <v>31</v>
      </c>
      <c r="E1157" s="5" t="s">
        <v>24</v>
      </c>
      <c r="F1157" s="6" t="s">
        <v>2017</v>
      </c>
      <c r="G1157" s="6" t="str">
        <f t="shared" si="29"/>
        <v>North Atlantic</v>
      </c>
      <c r="H1157" s="6" t="s">
        <v>1137</v>
      </c>
      <c r="I1157" s="6" t="s">
        <v>2018</v>
      </c>
      <c r="J1157" s="6">
        <v>12</v>
      </c>
      <c r="K1157" s="6">
        <v>12</v>
      </c>
      <c r="L1157" s="6">
        <v>0</v>
      </c>
      <c r="M1157" s="6">
        <f t="shared" si="32"/>
        <v>12</v>
      </c>
      <c r="N1157" s="6">
        <f t="shared" si="33"/>
        <v>0</v>
      </c>
      <c r="O1157" s="7">
        <f t="shared" si="34"/>
        <v>0</v>
      </c>
    </row>
    <row r="1158" spans="1:15" ht="13.2" x14ac:dyDescent="0.25">
      <c r="A1158" s="3">
        <v>18918</v>
      </c>
      <c r="B1158" s="4">
        <f t="shared" si="30"/>
        <v>1951</v>
      </c>
      <c r="C1158" s="4">
        <f t="shared" si="31"/>
        <v>1950</v>
      </c>
      <c r="D1158" s="4" t="s">
        <v>31</v>
      </c>
      <c r="E1158" s="5">
        <v>0.78819444444444442</v>
      </c>
      <c r="F1158" s="6" t="s">
        <v>2019</v>
      </c>
      <c r="G1158" s="6" t="str">
        <f t="shared" si="29"/>
        <v>BC, Canada</v>
      </c>
      <c r="H1158" s="6" t="s">
        <v>2020</v>
      </c>
      <c r="I1158" s="6" t="s">
        <v>1550</v>
      </c>
      <c r="J1158" s="6">
        <v>23</v>
      </c>
      <c r="K1158" s="6">
        <v>23</v>
      </c>
      <c r="L1158" s="6">
        <v>0</v>
      </c>
      <c r="M1158" s="6">
        <f t="shared" si="32"/>
        <v>23</v>
      </c>
      <c r="N1158" s="6">
        <f t="shared" si="33"/>
        <v>0</v>
      </c>
      <c r="O1158" s="7">
        <f t="shared" si="34"/>
        <v>0</v>
      </c>
    </row>
    <row r="1159" spans="1:15" ht="13.2" x14ac:dyDescent="0.25">
      <c r="A1159" s="3">
        <v>18923</v>
      </c>
      <c r="B1159" s="4">
        <f t="shared" si="30"/>
        <v>1951</v>
      </c>
      <c r="C1159" s="4">
        <f t="shared" si="31"/>
        <v>1950</v>
      </c>
      <c r="D1159" s="4" t="s">
        <v>31</v>
      </c>
      <c r="E1159" s="5" t="s">
        <v>24</v>
      </c>
      <c r="F1159" s="6" t="s">
        <v>2021</v>
      </c>
      <c r="G1159" s="6" t="str">
        <f t="shared" si="29"/>
        <v>Yugoslavia</v>
      </c>
      <c r="H1159" s="6" t="s">
        <v>1586</v>
      </c>
      <c r="I1159" s="6" t="s">
        <v>845</v>
      </c>
      <c r="J1159" s="6">
        <v>12</v>
      </c>
      <c r="K1159" s="6">
        <v>12</v>
      </c>
      <c r="L1159" s="6">
        <v>0</v>
      </c>
      <c r="M1159" s="6">
        <f t="shared" si="32"/>
        <v>12</v>
      </c>
      <c r="N1159" s="6">
        <f t="shared" si="33"/>
        <v>0</v>
      </c>
      <c r="O1159" s="7">
        <f t="shared" si="34"/>
        <v>0</v>
      </c>
    </row>
    <row r="1160" spans="1:15" ht="13.2" x14ac:dyDescent="0.25">
      <c r="A1160" s="3">
        <v>18928</v>
      </c>
      <c r="B1160" s="4">
        <f t="shared" si="30"/>
        <v>1951</v>
      </c>
      <c r="C1160" s="4">
        <f t="shared" si="31"/>
        <v>1950</v>
      </c>
      <c r="D1160" s="4" t="s">
        <v>31</v>
      </c>
      <c r="E1160" s="5">
        <v>0.79166666666666663</v>
      </c>
      <c r="F1160" s="6" t="s">
        <v>2022</v>
      </c>
      <c r="G1160" s="6" t="str">
        <f t="shared" si="29"/>
        <v>Guatemala</v>
      </c>
      <c r="H1160" s="6" t="s">
        <v>2023</v>
      </c>
      <c r="I1160" s="6" t="s">
        <v>1085</v>
      </c>
      <c r="J1160" s="6">
        <v>27</v>
      </c>
      <c r="K1160" s="6">
        <v>25</v>
      </c>
      <c r="L1160" s="6">
        <v>0</v>
      </c>
      <c r="M1160" s="6">
        <f t="shared" si="32"/>
        <v>25</v>
      </c>
      <c r="N1160" s="6">
        <f t="shared" si="33"/>
        <v>2</v>
      </c>
      <c r="O1160" s="7">
        <f t="shared" si="34"/>
        <v>7.407407407407407E-2</v>
      </c>
    </row>
    <row r="1161" spans="1:15" ht="13.2" x14ac:dyDescent="0.25">
      <c r="A1161" s="3">
        <v>18937</v>
      </c>
      <c r="B1161" s="4">
        <f t="shared" si="30"/>
        <v>1951</v>
      </c>
      <c r="C1161" s="4">
        <f t="shared" si="31"/>
        <v>1950</v>
      </c>
      <c r="D1161" s="4" t="s">
        <v>46</v>
      </c>
      <c r="E1161" s="5">
        <v>0.39513888888888887</v>
      </c>
      <c r="F1161" s="6" t="s">
        <v>2024</v>
      </c>
      <c r="G1161" s="6" t="str">
        <f t="shared" si="29"/>
        <v>Arazona</v>
      </c>
      <c r="H1161" s="6" t="s">
        <v>1796</v>
      </c>
      <c r="I1161" s="6" t="s">
        <v>1699</v>
      </c>
      <c r="J1161" s="6">
        <v>29</v>
      </c>
      <c r="K1161" s="6">
        <v>1</v>
      </c>
      <c r="L1161" s="6">
        <v>0</v>
      </c>
      <c r="M1161" s="6">
        <f t="shared" si="32"/>
        <v>1</v>
      </c>
      <c r="N1161" s="6">
        <f t="shared" si="33"/>
        <v>28</v>
      </c>
      <c r="O1161" s="7">
        <f t="shared" si="34"/>
        <v>0.96551724137931039</v>
      </c>
    </row>
    <row r="1162" spans="1:15" ht="13.2" x14ac:dyDescent="0.25">
      <c r="A1162" s="3">
        <v>18951</v>
      </c>
      <c r="B1162" s="4">
        <f t="shared" si="30"/>
        <v>1951</v>
      </c>
      <c r="C1162" s="4">
        <f t="shared" si="31"/>
        <v>1950</v>
      </c>
      <c r="D1162" s="4" t="s">
        <v>46</v>
      </c>
      <c r="E1162" s="5" t="s">
        <v>24</v>
      </c>
      <c r="F1162" s="6" t="s">
        <v>1395</v>
      </c>
      <c r="G1162" s="6" t="str">
        <f t="shared" ref="G1162:G1416" si="35">IFERROR(TRIM(RIGHT(F1162,LEN(F1162)-FIND(",",F1162))), F1162)</f>
        <v>Egypt</v>
      </c>
      <c r="H1162" s="6" t="s">
        <v>2025</v>
      </c>
      <c r="I1162" s="6" t="s">
        <v>845</v>
      </c>
      <c r="J1162" s="6">
        <v>5</v>
      </c>
      <c r="K1162" s="6">
        <v>5</v>
      </c>
      <c r="L1162" s="6">
        <v>0</v>
      </c>
      <c r="M1162" s="6">
        <f t="shared" si="32"/>
        <v>5</v>
      </c>
      <c r="N1162" s="6">
        <f t="shared" si="33"/>
        <v>0</v>
      </c>
      <c r="O1162" s="7">
        <f t="shared" si="34"/>
        <v>0</v>
      </c>
    </row>
    <row r="1163" spans="1:15" ht="13.2" x14ac:dyDescent="0.25">
      <c r="A1163" s="3">
        <v>18953</v>
      </c>
      <c r="B1163" s="4">
        <f t="shared" si="30"/>
        <v>1951</v>
      </c>
      <c r="C1163" s="4">
        <f t="shared" si="31"/>
        <v>1950</v>
      </c>
      <c r="D1163" s="4" t="s">
        <v>46</v>
      </c>
      <c r="E1163" s="5" t="s">
        <v>24</v>
      </c>
      <c r="F1163" s="6" t="s">
        <v>2026</v>
      </c>
      <c r="G1163" s="6" t="str">
        <f t="shared" si="35"/>
        <v>India</v>
      </c>
      <c r="H1163" s="6" t="s">
        <v>1855</v>
      </c>
      <c r="I1163" s="6" t="s">
        <v>845</v>
      </c>
      <c r="J1163" s="6">
        <v>17</v>
      </c>
      <c r="K1163" s="6">
        <v>16</v>
      </c>
      <c r="L1163" s="6">
        <v>0</v>
      </c>
      <c r="M1163" s="6">
        <f t="shared" si="32"/>
        <v>16</v>
      </c>
      <c r="N1163" s="6">
        <f t="shared" si="33"/>
        <v>1</v>
      </c>
      <c r="O1163" s="7">
        <f t="shared" si="34"/>
        <v>5.8823529411764705E-2</v>
      </c>
    </row>
    <row r="1164" spans="1:15" ht="13.2" x14ac:dyDescent="0.25">
      <c r="A1164" s="3">
        <v>18956</v>
      </c>
      <c r="B1164" s="4">
        <f t="shared" si="30"/>
        <v>1951</v>
      </c>
      <c r="C1164" s="4">
        <f t="shared" si="31"/>
        <v>1950</v>
      </c>
      <c r="D1164" s="4" t="s">
        <v>46</v>
      </c>
      <c r="E1164" s="5" t="s">
        <v>24</v>
      </c>
      <c r="F1164" s="6" t="s">
        <v>2027</v>
      </c>
      <c r="G1164" s="6" t="str">
        <f t="shared" si="35"/>
        <v>Switzerland</v>
      </c>
      <c r="H1164" s="6" t="s">
        <v>2028</v>
      </c>
      <c r="I1164" s="6" t="s">
        <v>1426</v>
      </c>
      <c r="J1164" s="6">
        <v>7</v>
      </c>
      <c r="K1164" s="6">
        <v>6</v>
      </c>
      <c r="L1164" s="6">
        <v>0</v>
      </c>
      <c r="M1164" s="6">
        <f t="shared" si="32"/>
        <v>6</v>
      </c>
      <c r="N1164" s="6">
        <f t="shared" si="33"/>
        <v>1</v>
      </c>
      <c r="O1164" s="7">
        <f t="shared" si="34"/>
        <v>0.14285714285714285</v>
      </c>
    </row>
    <row r="1165" spans="1:15" ht="13.2" x14ac:dyDescent="0.25">
      <c r="A1165" s="3">
        <v>18959</v>
      </c>
      <c r="B1165" s="4">
        <f t="shared" si="30"/>
        <v>1951</v>
      </c>
      <c r="C1165" s="4">
        <f t="shared" si="31"/>
        <v>1950</v>
      </c>
      <c r="D1165" s="4" t="s">
        <v>46</v>
      </c>
      <c r="E1165" s="5" t="s">
        <v>24</v>
      </c>
      <c r="F1165" s="6" t="s">
        <v>2029</v>
      </c>
      <c r="G1165" s="6" t="str">
        <f t="shared" si="35"/>
        <v>Mexico</v>
      </c>
      <c r="H1165" s="6" t="s">
        <v>2030</v>
      </c>
      <c r="I1165" s="6" t="s">
        <v>2031</v>
      </c>
      <c r="J1165" s="6">
        <v>21</v>
      </c>
      <c r="K1165" s="6">
        <v>13</v>
      </c>
      <c r="L1165" s="6">
        <v>0</v>
      </c>
      <c r="M1165" s="6">
        <f t="shared" si="32"/>
        <v>13</v>
      </c>
      <c r="N1165" s="6">
        <f t="shared" si="33"/>
        <v>8</v>
      </c>
      <c r="O1165" s="7">
        <f t="shared" si="34"/>
        <v>0.38095238095238093</v>
      </c>
    </row>
    <row r="1166" spans="1:15" ht="13.2" x14ac:dyDescent="0.25">
      <c r="A1166" s="3">
        <v>18966</v>
      </c>
      <c r="B1166" s="4">
        <f t="shared" si="30"/>
        <v>1951</v>
      </c>
      <c r="C1166" s="4">
        <f t="shared" si="31"/>
        <v>1950</v>
      </c>
      <c r="D1166" s="4" t="s">
        <v>72</v>
      </c>
      <c r="E1166" s="5">
        <v>0.30902777777777779</v>
      </c>
      <c r="F1166" s="6" t="s">
        <v>1501</v>
      </c>
      <c r="G1166" s="6" t="str">
        <f t="shared" si="35"/>
        <v>Colorado</v>
      </c>
      <c r="H1166" s="6" t="s">
        <v>592</v>
      </c>
      <c r="I1166" s="6" t="s">
        <v>814</v>
      </c>
      <c r="J1166" s="6">
        <v>3</v>
      </c>
      <c r="K1166" s="6">
        <v>3</v>
      </c>
      <c r="L1166" s="6">
        <v>0</v>
      </c>
      <c r="M1166" s="6">
        <f t="shared" si="32"/>
        <v>3</v>
      </c>
      <c r="N1166" s="6">
        <f t="shared" si="33"/>
        <v>0</v>
      </c>
      <c r="O1166" s="7">
        <f t="shared" si="34"/>
        <v>0</v>
      </c>
    </row>
    <row r="1167" spans="1:15" ht="13.2" x14ac:dyDescent="0.25">
      <c r="A1167" s="3">
        <v>18975</v>
      </c>
      <c r="B1167" s="4">
        <f t="shared" si="30"/>
        <v>1951</v>
      </c>
      <c r="C1167" s="4">
        <f t="shared" si="31"/>
        <v>1950</v>
      </c>
      <c r="D1167" s="4" t="s">
        <v>72</v>
      </c>
      <c r="E1167" s="5" t="s">
        <v>24</v>
      </c>
      <c r="F1167" s="6" t="s">
        <v>2032</v>
      </c>
      <c r="G1167" s="6" t="str">
        <f t="shared" si="35"/>
        <v>Papua New Guinea</v>
      </c>
      <c r="H1167" s="6" t="s">
        <v>228</v>
      </c>
      <c r="I1167" s="6" t="s">
        <v>2033</v>
      </c>
      <c r="J1167" s="6">
        <v>3</v>
      </c>
      <c r="K1167" s="6">
        <v>3</v>
      </c>
      <c r="L1167" s="6">
        <v>0</v>
      </c>
      <c r="M1167" s="6">
        <f t="shared" si="32"/>
        <v>3</v>
      </c>
      <c r="N1167" s="6">
        <f t="shared" si="33"/>
        <v>0</v>
      </c>
      <c r="O1167" s="7">
        <f t="shared" si="34"/>
        <v>0</v>
      </c>
    </row>
    <row r="1168" spans="1:15" ht="13.2" x14ac:dyDescent="0.25">
      <c r="A1168" s="3">
        <v>18978</v>
      </c>
      <c r="B1168" s="4">
        <f t="shared" si="30"/>
        <v>1951</v>
      </c>
      <c r="C1168" s="4">
        <f t="shared" si="31"/>
        <v>1950</v>
      </c>
      <c r="D1168" s="4" t="s">
        <v>72</v>
      </c>
      <c r="E1168" s="5">
        <v>0.63124999999999998</v>
      </c>
      <c r="F1168" s="6" t="s">
        <v>73</v>
      </c>
      <c r="G1168" s="6" t="str">
        <f t="shared" si="35"/>
        <v>New Jersey</v>
      </c>
      <c r="H1168" s="6" t="s">
        <v>2034</v>
      </c>
      <c r="I1168" s="6" t="s">
        <v>2035</v>
      </c>
      <c r="J1168" s="6">
        <v>56</v>
      </c>
      <c r="K1168" s="6">
        <v>56</v>
      </c>
      <c r="L1168" s="6">
        <v>1</v>
      </c>
      <c r="M1168" s="6">
        <f t="shared" si="32"/>
        <v>57</v>
      </c>
      <c r="N1168" s="6">
        <f t="shared" si="33"/>
        <v>0</v>
      </c>
      <c r="O1168" s="7">
        <f t="shared" si="34"/>
        <v>0</v>
      </c>
    </row>
    <row r="1169" spans="1:15" ht="13.2" x14ac:dyDescent="0.25">
      <c r="A1169" s="3">
        <v>18985</v>
      </c>
      <c r="B1169" s="4">
        <f t="shared" si="30"/>
        <v>1951</v>
      </c>
      <c r="C1169" s="4">
        <f t="shared" si="31"/>
        <v>1950</v>
      </c>
      <c r="D1169" s="4" t="s">
        <v>72</v>
      </c>
      <c r="E1169" s="5" t="s">
        <v>24</v>
      </c>
      <c r="F1169" s="6" t="s">
        <v>1897</v>
      </c>
      <c r="G1169" s="6" t="str">
        <f t="shared" si="35"/>
        <v>Iran</v>
      </c>
      <c r="H1169" s="6" t="s">
        <v>675</v>
      </c>
      <c r="I1169" s="6" t="s">
        <v>2036</v>
      </c>
      <c r="J1169" s="6">
        <v>22</v>
      </c>
      <c r="K1169" s="6">
        <v>22</v>
      </c>
      <c r="L1169" s="6">
        <v>0</v>
      </c>
      <c r="M1169" s="6">
        <f t="shared" si="32"/>
        <v>22</v>
      </c>
      <c r="N1169" s="6">
        <f t="shared" si="33"/>
        <v>0</v>
      </c>
      <c r="O1169" s="7">
        <f t="shared" si="34"/>
        <v>0</v>
      </c>
    </row>
    <row r="1170" spans="1:15" ht="13.2" x14ac:dyDescent="0.25">
      <c r="A1170" s="3">
        <v>18991</v>
      </c>
      <c r="B1170" s="4">
        <f t="shared" si="30"/>
        <v>1951</v>
      </c>
      <c r="C1170" s="4">
        <f t="shared" si="31"/>
        <v>1950</v>
      </c>
      <c r="D1170" s="4" t="s">
        <v>72</v>
      </c>
      <c r="E1170" s="5">
        <v>0.93402777777777779</v>
      </c>
      <c r="F1170" s="6" t="s">
        <v>2037</v>
      </c>
      <c r="G1170" s="6" t="str">
        <f t="shared" si="35"/>
        <v>New York</v>
      </c>
      <c r="H1170" s="6" t="s">
        <v>2038</v>
      </c>
      <c r="I1170" s="6" t="s">
        <v>2039</v>
      </c>
      <c r="J1170" s="6">
        <v>40</v>
      </c>
      <c r="K1170" s="6">
        <v>26</v>
      </c>
      <c r="L1170" s="6">
        <v>0</v>
      </c>
      <c r="M1170" s="6">
        <f t="shared" si="32"/>
        <v>26</v>
      </c>
      <c r="N1170" s="6">
        <f t="shared" si="33"/>
        <v>14</v>
      </c>
      <c r="O1170" s="7">
        <f t="shared" si="34"/>
        <v>0.35</v>
      </c>
    </row>
    <row r="1171" spans="1:15" ht="13.2" x14ac:dyDescent="0.25">
      <c r="A1171" s="3">
        <v>18992</v>
      </c>
      <c r="B1171" s="4">
        <f t="shared" si="30"/>
        <v>1951</v>
      </c>
      <c r="C1171" s="4">
        <f t="shared" si="31"/>
        <v>1950</v>
      </c>
      <c r="D1171" s="4" t="s">
        <v>72</v>
      </c>
      <c r="E1171" s="5">
        <v>0.92152777777777772</v>
      </c>
      <c r="F1171" s="6" t="s">
        <v>2040</v>
      </c>
      <c r="G1171" s="6" t="str">
        <f t="shared" si="35"/>
        <v>Alaska</v>
      </c>
      <c r="H1171" s="6" t="s">
        <v>1796</v>
      </c>
      <c r="I1171" s="6" t="s">
        <v>2041</v>
      </c>
      <c r="J1171" s="6">
        <v>4</v>
      </c>
      <c r="K1171" s="6">
        <v>4</v>
      </c>
      <c r="L1171" s="6">
        <v>0</v>
      </c>
      <c r="M1171" s="6">
        <f t="shared" si="32"/>
        <v>4</v>
      </c>
      <c r="N1171" s="6">
        <f t="shared" si="33"/>
        <v>0</v>
      </c>
      <c r="O1171" s="7">
        <f t="shared" si="34"/>
        <v>0</v>
      </c>
    </row>
    <row r="1172" spans="1:15" ht="13.2" x14ac:dyDescent="0.25">
      <c r="A1172" s="3">
        <v>18992</v>
      </c>
      <c r="B1172" s="4">
        <f t="shared" si="30"/>
        <v>1951</v>
      </c>
      <c r="C1172" s="4">
        <f t="shared" si="31"/>
        <v>1950</v>
      </c>
      <c r="D1172" s="4" t="s">
        <v>72</v>
      </c>
      <c r="E1172" s="5">
        <v>0.65277777777777779</v>
      </c>
      <c r="F1172" s="6" t="s">
        <v>2042</v>
      </c>
      <c r="G1172" s="6" t="str">
        <f t="shared" si="35"/>
        <v>Arizona</v>
      </c>
      <c r="H1172" s="6" t="s">
        <v>1137</v>
      </c>
      <c r="I1172" s="6" t="s">
        <v>1884</v>
      </c>
      <c r="J1172" s="6">
        <v>28</v>
      </c>
      <c r="K1172" s="6">
        <v>28</v>
      </c>
      <c r="L1172" s="6">
        <v>0</v>
      </c>
      <c r="M1172" s="6">
        <f t="shared" si="32"/>
        <v>28</v>
      </c>
      <c r="N1172" s="6">
        <f t="shared" si="33"/>
        <v>0</v>
      </c>
      <c r="O1172" s="7">
        <f t="shared" si="34"/>
        <v>0</v>
      </c>
    </row>
    <row r="1173" spans="1:15" ht="13.2" x14ac:dyDescent="0.25">
      <c r="A1173" s="3">
        <v>18993</v>
      </c>
      <c r="B1173" s="4">
        <f t="shared" si="30"/>
        <v>1951</v>
      </c>
      <c r="C1173" s="4">
        <f t="shared" si="31"/>
        <v>1950</v>
      </c>
      <c r="D1173" s="4" t="s">
        <v>72</v>
      </c>
      <c r="E1173" s="5" t="s">
        <v>24</v>
      </c>
      <c r="F1173" s="6" t="s">
        <v>2026</v>
      </c>
      <c r="G1173" s="6" t="str">
        <f t="shared" si="35"/>
        <v>India</v>
      </c>
      <c r="H1173" s="6" t="s">
        <v>2043</v>
      </c>
      <c r="I1173" s="6" t="s">
        <v>1175</v>
      </c>
      <c r="J1173" s="6">
        <v>3</v>
      </c>
      <c r="K1173" s="6">
        <v>3</v>
      </c>
      <c r="L1173" s="6">
        <v>0</v>
      </c>
      <c r="M1173" s="6">
        <f t="shared" si="32"/>
        <v>3</v>
      </c>
      <c r="N1173" s="6">
        <f t="shared" si="33"/>
        <v>0</v>
      </c>
      <c r="O1173" s="7">
        <f t="shared" si="34"/>
        <v>0</v>
      </c>
    </row>
    <row r="1174" spans="1:15" ht="13.2" x14ac:dyDescent="0.25">
      <c r="A1174" s="3">
        <v>18995</v>
      </c>
      <c r="B1174" s="4">
        <f t="shared" si="30"/>
        <v>1952</v>
      </c>
      <c r="C1174" s="4">
        <f t="shared" si="31"/>
        <v>1950</v>
      </c>
      <c r="D1174" s="4" t="s">
        <v>132</v>
      </c>
      <c r="E1174" s="5" t="s">
        <v>24</v>
      </c>
      <c r="F1174" s="6" t="s">
        <v>2044</v>
      </c>
      <c r="G1174" s="6" t="str">
        <f t="shared" si="35"/>
        <v>Madagascar</v>
      </c>
      <c r="H1174" s="6" t="s">
        <v>595</v>
      </c>
      <c r="I1174" s="6" t="s">
        <v>671</v>
      </c>
      <c r="J1174" s="6">
        <v>11</v>
      </c>
      <c r="K1174" s="6">
        <v>6</v>
      </c>
      <c r="L1174" s="6">
        <v>0</v>
      </c>
      <c r="M1174" s="6">
        <f t="shared" si="32"/>
        <v>6</v>
      </c>
      <c r="N1174" s="6">
        <f t="shared" si="33"/>
        <v>5</v>
      </c>
      <c r="O1174" s="7">
        <f t="shared" si="34"/>
        <v>0.45454545454545453</v>
      </c>
    </row>
    <row r="1175" spans="1:15" ht="13.2" x14ac:dyDescent="0.25">
      <c r="A1175" s="3">
        <v>19003</v>
      </c>
      <c r="B1175" s="4">
        <f t="shared" si="30"/>
        <v>1952</v>
      </c>
      <c r="C1175" s="4">
        <f t="shared" si="31"/>
        <v>1950</v>
      </c>
      <c r="D1175" s="4" t="s">
        <v>132</v>
      </c>
      <c r="E1175" s="5">
        <v>0.80208333333333337</v>
      </c>
      <c r="F1175" s="6" t="s">
        <v>2045</v>
      </c>
      <c r="G1175" s="6" t="str">
        <f t="shared" si="35"/>
        <v>Wales</v>
      </c>
      <c r="H1175" s="6" t="s">
        <v>2046</v>
      </c>
      <c r="I1175" s="6" t="s">
        <v>845</v>
      </c>
      <c r="J1175" s="6">
        <v>23</v>
      </c>
      <c r="K1175" s="6">
        <v>23</v>
      </c>
      <c r="L1175" s="6">
        <v>0</v>
      </c>
      <c r="M1175" s="6">
        <f t="shared" si="32"/>
        <v>23</v>
      </c>
      <c r="N1175" s="6">
        <f t="shared" si="33"/>
        <v>0</v>
      </c>
      <c r="O1175" s="7">
        <f t="shared" si="34"/>
        <v>0</v>
      </c>
    </row>
    <row r="1176" spans="1:15" ht="13.2" x14ac:dyDescent="0.25">
      <c r="A1176" s="3">
        <v>19012</v>
      </c>
      <c r="B1176" s="4">
        <f t="shared" si="30"/>
        <v>1952</v>
      </c>
      <c r="C1176" s="4">
        <f t="shared" si="31"/>
        <v>1950</v>
      </c>
      <c r="D1176" s="4" t="s">
        <v>132</v>
      </c>
      <c r="E1176" s="5">
        <v>6.805555555555555E-2</v>
      </c>
      <c r="F1176" s="6" t="s">
        <v>2047</v>
      </c>
      <c r="G1176" s="6" t="str">
        <f t="shared" si="35"/>
        <v>BC, Canada</v>
      </c>
      <c r="H1176" s="6" t="s">
        <v>345</v>
      </c>
      <c r="I1176" s="6" t="s">
        <v>1426</v>
      </c>
      <c r="J1176" s="6">
        <v>43</v>
      </c>
      <c r="K1176" s="6">
        <v>36</v>
      </c>
      <c r="L1176" s="6">
        <v>0</v>
      </c>
      <c r="M1176" s="6">
        <f t="shared" si="32"/>
        <v>36</v>
      </c>
      <c r="N1176" s="6">
        <f t="shared" si="33"/>
        <v>7</v>
      </c>
      <c r="O1176" s="7">
        <f t="shared" si="34"/>
        <v>0.16279069767441862</v>
      </c>
    </row>
    <row r="1177" spans="1:15" ht="13.2" x14ac:dyDescent="0.25">
      <c r="A1177" s="3">
        <v>19015</v>
      </c>
      <c r="B1177" s="4">
        <f t="shared" si="30"/>
        <v>1952</v>
      </c>
      <c r="C1177" s="4">
        <f t="shared" si="31"/>
        <v>1950</v>
      </c>
      <c r="D1177" s="4" t="s">
        <v>132</v>
      </c>
      <c r="E1177" s="5">
        <v>0.65486111111111112</v>
      </c>
      <c r="F1177" s="6" t="s">
        <v>73</v>
      </c>
      <c r="G1177" s="6" t="str">
        <f t="shared" si="35"/>
        <v>New Jersey</v>
      </c>
      <c r="H1177" s="6" t="s">
        <v>665</v>
      </c>
      <c r="I1177" s="6" t="s">
        <v>2048</v>
      </c>
      <c r="J1177" s="6">
        <v>23</v>
      </c>
      <c r="K1177" s="6">
        <v>23</v>
      </c>
      <c r="L1177" s="6">
        <v>7</v>
      </c>
      <c r="M1177" s="6">
        <f t="shared" si="32"/>
        <v>30</v>
      </c>
      <c r="N1177" s="6">
        <f t="shared" si="33"/>
        <v>0</v>
      </c>
      <c r="O1177" s="7">
        <f t="shared" si="34"/>
        <v>0</v>
      </c>
    </row>
    <row r="1178" spans="1:15" ht="13.2" x14ac:dyDescent="0.25">
      <c r="A1178" s="3">
        <v>19028</v>
      </c>
      <c r="B1178" s="4">
        <f t="shared" si="30"/>
        <v>1952</v>
      </c>
      <c r="C1178" s="4">
        <f t="shared" si="31"/>
        <v>1950</v>
      </c>
      <c r="D1178" s="4" t="s">
        <v>111</v>
      </c>
      <c r="E1178" s="5" t="s">
        <v>24</v>
      </c>
      <c r="F1178" s="6" t="s">
        <v>2049</v>
      </c>
      <c r="G1178" s="6" t="str">
        <f t="shared" si="35"/>
        <v>Belgian Congo</v>
      </c>
      <c r="H1178" s="6" t="s">
        <v>425</v>
      </c>
      <c r="I1178" s="6" t="s">
        <v>845</v>
      </c>
      <c r="J1178" s="6">
        <v>15</v>
      </c>
      <c r="K1178" s="6">
        <v>15</v>
      </c>
      <c r="L1178" s="6">
        <v>0</v>
      </c>
      <c r="M1178" s="6">
        <f t="shared" si="32"/>
        <v>15</v>
      </c>
      <c r="N1178" s="6">
        <f t="shared" si="33"/>
        <v>0</v>
      </c>
      <c r="O1178" s="7">
        <f t="shared" si="34"/>
        <v>0</v>
      </c>
    </row>
    <row r="1179" spans="1:15" ht="13.2" x14ac:dyDescent="0.25">
      <c r="A1179" s="3">
        <v>19031</v>
      </c>
      <c r="B1179" s="4">
        <f t="shared" si="30"/>
        <v>1952</v>
      </c>
      <c r="C1179" s="4">
        <f t="shared" si="31"/>
        <v>1950</v>
      </c>
      <c r="D1179" s="4" t="s">
        <v>111</v>
      </c>
      <c r="E1179" s="5" t="s">
        <v>24</v>
      </c>
      <c r="F1179" s="6" t="s">
        <v>2050</v>
      </c>
      <c r="G1179" s="6" t="str">
        <f t="shared" si="35"/>
        <v>Japan</v>
      </c>
      <c r="H1179" s="6" t="s">
        <v>1137</v>
      </c>
      <c r="I1179" s="6" t="s">
        <v>1864</v>
      </c>
      <c r="J1179" s="6">
        <v>17</v>
      </c>
      <c r="K1179" s="6">
        <v>17</v>
      </c>
      <c r="L1179" s="6">
        <v>0</v>
      </c>
      <c r="M1179" s="6">
        <f t="shared" si="32"/>
        <v>17</v>
      </c>
      <c r="N1179" s="6">
        <f t="shared" si="33"/>
        <v>0</v>
      </c>
      <c r="O1179" s="7">
        <f t="shared" si="34"/>
        <v>0</v>
      </c>
    </row>
    <row r="1180" spans="1:15" ht="13.2" x14ac:dyDescent="0.25">
      <c r="A1180" s="3">
        <v>19035</v>
      </c>
      <c r="B1180" s="4">
        <f t="shared" si="30"/>
        <v>1952</v>
      </c>
      <c r="C1180" s="4">
        <f t="shared" si="31"/>
        <v>1950</v>
      </c>
      <c r="D1180" s="4" t="s">
        <v>111</v>
      </c>
      <c r="E1180" s="5">
        <v>1.3888888888888888E-2</v>
      </c>
      <c r="F1180" s="6" t="s">
        <v>73</v>
      </c>
      <c r="G1180" s="6" t="str">
        <f t="shared" si="35"/>
        <v>New Jersey</v>
      </c>
      <c r="H1180" s="6" t="s">
        <v>1285</v>
      </c>
      <c r="I1180" s="6" t="s">
        <v>1566</v>
      </c>
      <c r="J1180" s="6">
        <v>63</v>
      </c>
      <c r="K1180" s="6">
        <v>29</v>
      </c>
      <c r="L1180" s="6">
        <v>4</v>
      </c>
      <c r="M1180" s="6">
        <f t="shared" si="32"/>
        <v>33</v>
      </c>
      <c r="N1180" s="6">
        <f t="shared" si="33"/>
        <v>34</v>
      </c>
      <c r="O1180" s="7">
        <f t="shared" si="34"/>
        <v>0.53968253968253965</v>
      </c>
    </row>
    <row r="1181" spans="1:15" ht="13.2" x14ac:dyDescent="0.25">
      <c r="A1181" s="3">
        <v>19366</v>
      </c>
      <c r="B1181" s="4">
        <f t="shared" si="30"/>
        <v>1953</v>
      </c>
      <c r="C1181" s="4">
        <f t="shared" si="31"/>
        <v>1950</v>
      </c>
      <c r="D1181" s="4" t="s">
        <v>132</v>
      </c>
      <c r="E1181" s="5">
        <v>0.87152777777777779</v>
      </c>
      <c r="F1181" s="6" t="s">
        <v>2051</v>
      </c>
      <c r="G1181" s="6" t="str">
        <f t="shared" si="35"/>
        <v>Washington</v>
      </c>
      <c r="H1181" s="6" t="s">
        <v>2052</v>
      </c>
      <c r="I1181" s="6" t="s">
        <v>2053</v>
      </c>
      <c r="J1181" s="6">
        <v>7</v>
      </c>
      <c r="K1181" s="6">
        <v>7</v>
      </c>
      <c r="L1181" s="6">
        <v>0</v>
      </c>
      <c r="M1181" s="6">
        <f t="shared" si="32"/>
        <v>7</v>
      </c>
      <c r="N1181" s="6">
        <f t="shared" si="33"/>
        <v>0</v>
      </c>
      <c r="O1181" s="7">
        <f t="shared" si="34"/>
        <v>0</v>
      </c>
    </row>
    <row r="1182" spans="1:15" ht="13.2" x14ac:dyDescent="0.25">
      <c r="A1182" s="3">
        <v>19040</v>
      </c>
      <c r="B1182" s="4">
        <f t="shared" si="30"/>
        <v>1952</v>
      </c>
      <c r="C1182" s="4">
        <f t="shared" si="31"/>
        <v>1950</v>
      </c>
      <c r="D1182" s="4" t="s">
        <v>111</v>
      </c>
      <c r="E1182" s="5">
        <v>0.7319444444444444</v>
      </c>
      <c r="F1182" s="6" t="s">
        <v>2054</v>
      </c>
      <c r="G1182" s="6" t="str">
        <f t="shared" si="35"/>
        <v>Italy</v>
      </c>
      <c r="H1182" s="6" t="s">
        <v>1974</v>
      </c>
      <c r="I1182" s="6" t="s">
        <v>2055</v>
      </c>
      <c r="J1182" s="6">
        <v>31</v>
      </c>
      <c r="K1182" s="6">
        <v>31</v>
      </c>
      <c r="L1182" s="6">
        <v>0</v>
      </c>
      <c r="M1182" s="6">
        <f t="shared" si="32"/>
        <v>31</v>
      </c>
      <c r="N1182" s="6">
        <f t="shared" si="33"/>
        <v>0</v>
      </c>
      <c r="O1182" s="7">
        <f t="shared" si="34"/>
        <v>0</v>
      </c>
    </row>
    <row r="1183" spans="1:15" ht="13.2" x14ac:dyDescent="0.25">
      <c r="A1183" s="3">
        <v>19043</v>
      </c>
      <c r="B1183" s="4">
        <f t="shared" si="30"/>
        <v>1952</v>
      </c>
      <c r="C1183" s="4">
        <f t="shared" si="31"/>
        <v>1950</v>
      </c>
      <c r="D1183" s="4" t="s">
        <v>111</v>
      </c>
      <c r="E1183" s="5" t="s">
        <v>24</v>
      </c>
      <c r="F1183" s="6" t="s">
        <v>2056</v>
      </c>
      <c r="G1183" s="6" t="str">
        <f t="shared" si="35"/>
        <v>Cameroon</v>
      </c>
      <c r="H1183" s="6" t="s">
        <v>2057</v>
      </c>
      <c r="I1183" s="6" t="s">
        <v>2058</v>
      </c>
      <c r="J1183" s="6">
        <v>9</v>
      </c>
      <c r="K1183" s="6">
        <v>9</v>
      </c>
      <c r="L1183" s="6">
        <v>0</v>
      </c>
      <c r="M1183" s="6">
        <f t="shared" si="32"/>
        <v>9</v>
      </c>
      <c r="N1183" s="6">
        <f t="shared" si="33"/>
        <v>0</v>
      </c>
      <c r="O1183" s="7">
        <f t="shared" si="34"/>
        <v>0</v>
      </c>
    </row>
    <row r="1184" spans="1:15" ht="13.2" x14ac:dyDescent="0.25">
      <c r="A1184" s="3">
        <v>19043</v>
      </c>
      <c r="B1184" s="4">
        <f t="shared" si="30"/>
        <v>1952</v>
      </c>
      <c r="C1184" s="4">
        <f t="shared" si="31"/>
        <v>1950</v>
      </c>
      <c r="D1184" s="4" t="s">
        <v>111</v>
      </c>
      <c r="E1184" s="5">
        <v>9.930555555555555E-2</v>
      </c>
      <c r="F1184" s="6" t="s">
        <v>2059</v>
      </c>
      <c r="G1184" s="6" t="str">
        <f t="shared" si="35"/>
        <v>India</v>
      </c>
      <c r="H1184" s="6" t="s">
        <v>1855</v>
      </c>
      <c r="I1184" s="6" t="s">
        <v>845</v>
      </c>
      <c r="J1184" s="6">
        <v>16</v>
      </c>
      <c r="K1184" s="6">
        <v>3</v>
      </c>
      <c r="L1184" s="6">
        <v>0</v>
      </c>
      <c r="M1184" s="6">
        <f t="shared" si="32"/>
        <v>3</v>
      </c>
      <c r="N1184" s="6">
        <f t="shared" si="33"/>
        <v>13</v>
      </c>
      <c r="O1184" s="7">
        <f t="shared" si="34"/>
        <v>0.8125</v>
      </c>
    </row>
    <row r="1185" spans="1:15" ht="13.2" x14ac:dyDescent="0.25">
      <c r="A1185" s="3">
        <v>19052</v>
      </c>
      <c r="B1185" s="4">
        <f t="shared" si="30"/>
        <v>1952</v>
      </c>
      <c r="C1185" s="4">
        <f t="shared" si="31"/>
        <v>1950</v>
      </c>
      <c r="D1185" s="4" t="s">
        <v>111</v>
      </c>
      <c r="E1185" s="5" t="s">
        <v>24</v>
      </c>
      <c r="F1185" s="6" t="s">
        <v>2060</v>
      </c>
      <c r="G1185" s="6" t="str">
        <f t="shared" si="35"/>
        <v>Brazil</v>
      </c>
      <c r="H1185" s="6" t="s">
        <v>1037</v>
      </c>
      <c r="I1185" s="6" t="s">
        <v>814</v>
      </c>
      <c r="J1185" s="6">
        <v>8</v>
      </c>
      <c r="K1185" s="6">
        <v>8</v>
      </c>
      <c r="L1185" s="6">
        <v>0</v>
      </c>
      <c r="M1185" s="6">
        <f t="shared" si="32"/>
        <v>8</v>
      </c>
      <c r="N1185" s="6">
        <f t="shared" si="33"/>
        <v>0</v>
      </c>
      <c r="O1185" s="7">
        <f t="shared" si="34"/>
        <v>0</v>
      </c>
    </row>
    <row r="1186" spans="1:15" ht="13.2" x14ac:dyDescent="0.25">
      <c r="A1186" s="3">
        <v>19056</v>
      </c>
      <c r="B1186" s="4">
        <f t="shared" si="30"/>
        <v>1952</v>
      </c>
      <c r="C1186" s="4">
        <f t="shared" si="31"/>
        <v>1950</v>
      </c>
      <c r="D1186" s="4" t="s">
        <v>34</v>
      </c>
      <c r="E1186" s="5">
        <v>0.34027777777777779</v>
      </c>
      <c r="F1186" s="6" t="s">
        <v>2061</v>
      </c>
      <c r="G1186" s="6" t="str">
        <f t="shared" si="35"/>
        <v>France</v>
      </c>
      <c r="H1186" s="6" t="s">
        <v>595</v>
      </c>
      <c r="I1186" s="6" t="s">
        <v>2036</v>
      </c>
      <c r="J1186" s="6">
        <v>38</v>
      </c>
      <c r="K1186" s="6">
        <v>38</v>
      </c>
      <c r="L1186" s="6">
        <v>0</v>
      </c>
      <c r="M1186" s="6">
        <f t="shared" si="32"/>
        <v>38</v>
      </c>
      <c r="N1186" s="6">
        <f t="shared" si="33"/>
        <v>0</v>
      </c>
      <c r="O1186" s="7">
        <f t="shared" si="34"/>
        <v>0</v>
      </c>
    </row>
    <row r="1187" spans="1:15" ht="13.2" x14ac:dyDescent="0.25">
      <c r="A1187" s="3">
        <v>19063</v>
      </c>
      <c r="B1187" s="4">
        <f t="shared" si="30"/>
        <v>1952</v>
      </c>
      <c r="C1187" s="4">
        <f t="shared" si="31"/>
        <v>1950</v>
      </c>
      <c r="D1187" s="4" t="s">
        <v>34</v>
      </c>
      <c r="E1187" s="5" t="s">
        <v>24</v>
      </c>
      <c r="F1187" s="6" t="s">
        <v>2062</v>
      </c>
      <c r="G1187" s="6" t="str">
        <f t="shared" si="35"/>
        <v>Philippines</v>
      </c>
      <c r="H1187" s="6" t="s">
        <v>1490</v>
      </c>
      <c r="I1187" s="6" t="s">
        <v>2063</v>
      </c>
      <c r="J1187" s="6">
        <v>3</v>
      </c>
      <c r="K1187" s="6">
        <v>3</v>
      </c>
      <c r="L1187" s="6">
        <v>0</v>
      </c>
      <c r="M1187" s="6">
        <f t="shared" si="32"/>
        <v>3</v>
      </c>
      <c r="N1187" s="6">
        <f t="shared" si="33"/>
        <v>0</v>
      </c>
      <c r="O1187" s="7">
        <f t="shared" si="34"/>
        <v>0</v>
      </c>
    </row>
    <row r="1188" spans="1:15" ht="13.2" x14ac:dyDescent="0.25">
      <c r="A1188" s="3">
        <v>19065</v>
      </c>
      <c r="B1188" s="4">
        <f t="shared" si="30"/>
        <v>1952</v>
      </c>
      <c r="C1188" s="4">
        <f t="shared" si="31"/>
        <v>1950</v>
      </c>
      <c r="D1188" s="4" t="s">
        <v>34</v>
      </c>
      <c r="E1188" s="5" t="s">
        <v>24</v>
      </c>
      <c r="F1188" s="6" t="s">
        <v>2064</v>
      </c>
      <c r="G1188" s="6" t="str">
        <f t="shared" si="35"/>
        <v>Texas</v>
      </c>
      <c r="H1188" s="6" t="s">
        <v>2065</v>
      </c>
      <c r="I1188" s="6" t="s">
        <v>2066</v>
      </c>
      <c r="J1188" s="6">
        <v>15</v>
      </c>
      <c r="K1188" s="6">
        <v>15</v>
      </c>
      <c r="L1188" s="6">
        <v>0</v>
      </c>
      <c r="M1188" s="6">
        <f t="shared" si="32"/>
        <v>15</v>
      </c>
      <c r="N1188" s="6">
        <f t="shared" si="33"/>
        <v>0</v>
      </c>
      <c r="O1188" s="7">
        <f t="shared" si="34"/>
        <v>0</v>
      </c>
    </row>
    <row r="1189" spans="1:15" ht="13.2" x14ac:dyDescent="0.25">
      <c r="A1189" s="3">
        <v>19075</v>
      </c>
      <c r="B1189" s="4">
        <f t="shared" si="30"/>
        <v>1952</v>
      </c>
      <c r="C1189" s="4">
        <f t="shared" si="31"/>
        <v>1950</v>
      </c>
      <c r="D1189" s="4" t="s">
        <v>34</v>
      </c>
      <c r="E1189" s="5" t="s">
        <v>24</v>
      </c>
      <c r="F1189" s="6" t="s">
        <v>2067</v>
      </c>
      <c r="G1189" s="6" t="str">
        <f t="shared" si="35"/>
        <v>Quebec, Canada</v>
      </c>
      <c r="H1189" s="6" t="s">
        <v>2068</v>
      </c>
      <c r="I1189" s="6" t="s">
        <v>1119</v>
      </c>
      <c r="J1189" s="6">
        <v>4</v>
      </c>
      <c r="K1189" s="6">
        <v>4</v>
      </c>
      <c r="L1189" s="6">
        <v>0</v>
      </c>
      <c r="M1189" s="6">
        <f t="shared" si="32"/>
        <v>4</v>
      </c>
      <c r="N1189" s="6">
        <f t="shared" si="33"/>
        <v>0</v>
      </c>
      <c r="O1189" s="7">
        <f t="shared" si="34"/>
        <v>0</v>
      </c>
    </row>
    <row r="1190" spans="1:15" ht="13.2" x14ac:dyDescent="0.25">
      <c r="A1190" s="3">
        <v>19075</v>
      </c>
      <c r="B1190" s="4">
        <f t="shared" si="30"/>
        <v>1952</v>
      </c>
      <c r="C1190" s="4">
        <f t="shared" si="31"/>
        <v>1950</v>
      </c>
      <c r="D1190" s="4" t="s">
        <v>34</v>
      </c>
      <c r="E1190" s="5">
        <v>0.44791666666666669</v>
      </c>
      <c r="F1190" s="6" t="s">
        <v>280</v>
      </c>
      <c r="G1190" s="6" t="str">
        <f t="shared" si="35"/>
        <v>Germany</v>
      </c>
      <c r="H1190" s="6" t="s">
        <v>178</v>
      </c>
      <c r="I1190" s="6" t="s">
        <v>1566</v>
      </c>
      <c r="J1190" s="6">
        <v>47</v>
      </c>
      <c r="K1190" s="6">
        <v>44</v>
      </c>
      <c r="L1190" s="6">
        <v>0</v>
      </c>
      <c r="M1190" s="6">
        <f t="shared" si="32"/>
        <v>44</v>
      </c>
      <c r="N1190" s="6">
        <f t="shared" si="33"/>
        <v>3</v>
      </c>
      <c r="O1190" s="7">
        <f t="shared" si="34"/>
        <v>6.3829787234042548E-2</v>
      </c>
    </row>
    <row r="1191" spans="1:15" ht="13.2" x14ac:dyDescent="0.25">
      <c r="A1191" s="3">
        <v>19077</v>
      </c>
      <c r="B1191" s="4">
        <f t="shared" si="30"/>
        <v>1952</v>
      </c>
      <c r="C1191" s="4">
        <f t="shared" si="31"/>
        <v>1950</v>
      </c>
      <c r="D1191" s="4" t="s">
        <v>34</v>
      </c>
      <c r="E1191" s="5">
        <v>0.13194444444444445</v>
      </c>
      <c r="F1191" s="6" t="s">
        <v>2069</v>
      </c>
      <c r="G1191" s="6" t="str">
        <f t="shared" si="35"/>
        <v>French West Africa</v>
      </c>
      <c r="H1191" s="6" t="s">
        <v>2070</v>
      </c>
      <c r="I1191" s="6" t="s">
        <v>1027</v>
      </c>
      <c r="J1191" s="6">
        <v>21</v>
      </c>
      <c r="K1191" s="6">
        <v>17</v>
      </c>
      <c r="L1191" s="6">
        <v>0</v>
      </c>
      <c r="M1191" s="6">
        <f t="shared" si="32"/>
        <v>17</v>
      </c>
      <c r="N1191" s="6">
        <f t="shared" si="33"/>
        <v>4</v>
      </c>
      <c r="O1191" s="7">
        <f t="shared" si="34"/>
        <v>0.19047619047619047</v>
      </c>
    </row>
    <row r="1192" spans="1:15" ht="13.2" x14ac:dyDescent="0.25">
      <c r="A1192" s="3">
        <v>19079</v>
      </c>
      <c r="B1192" s="4">
        <f t="shared" si="30"/>
        <v>1952</v>
      </c>
      <c r="C1192" s="4">
        <f t="shared" si="31"/>
        <v>1950</v>
      </c>
      <c r="D1192" s="4" t="s">
        <v>34</v>
      </c>
      <c r="E1192" s="5" t="s">
        <v>24</v>
      </c>
      <c r="F1192" s="6" t="s">
        <v>2071</v>
      </c>
      <c r="G1192" s="6" t="str">
        <f t="shared" si="35"/>
        <v>Russia</v>
      </c>
      <c r="H1192" s="6" t="s">
        <v>1449</v>
      </c>
      <c r="I1192" s="6" t="s">
        <v>118</v>
      </c>
      <c r="J1192" s="6">
        <v>70</v>
      </c>
      <c r="K1192" s="6">
        <v>70</v>
      </c>
      <c r="L1192" s="6">
        <v>0</v>
      </c>
      <c r="M1192" s="6">
        <f t="shared" si="32"/>
        <v>70</v>
      </c>
      <c r="N1192" s="6">
        <f t="shared" si="33"/>
        <v>0</v>
      </c>
      <c r="O1192" s="7">
        <f t="shared" si="34"/>
        <v>0</v>
      </c>
    </row>
    <row r="1193" spans="1:15" ht="13.2" x14ac:dyDescent="0.25">
      <c r="A1193" s="3">
        <v>19082</v>
      </c>
      <c r="B1193" s="4">
        <f t="shared" si="30"/>
        <v>1952</v>
      </c>
      <c r="C1193" s="4">
        <f t="shared" si="31"/>
        <v>1950</v>
      </c>
      <c r="D1193" s="4" t="s">
        <v>34</v>
      </c>
      <c r="E1193" s="5" t="s">
        <v>24</v>
      </c>
      <c r="F1193" s="6" t="s">
        <v>2072</v>
      </c>
      <c r="G1193" s="6" t="str">
        <f t="shared" si="35"/>
        <v>Venezuela</v>
      </c>
      <c r="H1193" s="6" t="s">
        <v>728</v>
      </c>
      <c r="I1193" s="6" t="s">
        <v>845</v>
      </c>
      <c r="J1193" s="6">
        <v>12</v>
      </c>
      <c r="K1193" s="6">
        <v>12</v>
      </c>
      <c r="L1193" s="6">
        <v>0</v>
      </c>
      <c r="M1193" s="6">
        <f t="shared" si="32"/>
        <v>12</v>
      </c>
      <c r="N1193" s="6">
        <f t="shared" si="33"/>
        <v>0</v>
      </c>
      <c r="O1193" s="7">
        <f t="shared" si="34"/>
        <v>0</v>
      </c>
    </row>
    <row r="1194" spans="1:15" ht="13.2" x14ac:dyDescent="0.25">
      <c r="A1194" s="3">
        <v>19083</v>
      </c>
      <c r="B1194" s="4">
        <f t="shared" si="30"/>
        <v>1952</v>
      </c>
      <c r="C1194" s="4">
        <f t="shared" si="31"/>
        <v>1950</v>
      </c>
      <c r="D1194" s="4" t="s">
        <v>34</v>
      </c>
      <c r="E1194" s="5" t="s">
        <v>24</v>
      </c>
      <c r="F1194" s="6" t="s">
        <v>2073</v>
      </c>
      <c r="G1194" s="6" t="str">
        <f t="shared" si="35"/>
        <v>Philippines</v>
      </c>
      <c r="H1194" s="6" t="s">
        <v>1490</v>
      </c>
      <c r="I1194" s="6" t="s">
        <v>845</v>
      </c>
      <c r="J1194" s="6">
        <v>29</v>
      </c>
      <c r="K1194" s="6">
        <v>10</v>
      </c>
      <c r="L1194" s="6">
        <v>0</v>
      </c>
      <c r="M1194" s="6">
        <f t="shared" si="32"/>
        <v>10</v>
      </c>
      <c r="N1194" s="6">
        <f t="shared" si="33"/>
        <v>19</v>
      </c>
      <c r="O1194" s="7">
        <f t="shared" si="34"/>
        <v>0.65517241379310343</v>
      </c>
    </row>
    <row r="1195" spans="1:15" ht="13.2" x14ac:dyDescent="0.25">
      <c r="A1195" s="3">
        <v>19089</v>
      </c>
      <c r="B1195" s="4">
        <f t="shared" si="30"/>
        <v>1952</v>
      </c>
      <c r="C1195" s="4">
        <f t="shared" si="31"/>
        <v>1950</v>
      </c>
      <c r="D1195" s="4" t="s">
        <v>65</v>
      </c>
      <c r="E1195" s="5">
        <v>0.35069444444444442</v>
      </c>
      <c r="F1195" s="6" t="s">
        <v>215</v>
      </c>
      <c r="G1195" s="6" t="str">
        <f t="shared" si="35"/>
        <v>New York</v>
      </c>
      <c r="H1195" s="6" t="s">
        <v>2074</v>
      </c>
      <c r="I1195" s="6" t="s">
        <v>1785</v>
      </c>
      <c r="J1195" s="6">
        <v>2</v>
      </c>
      <c r="K1195" s="6">
        <v>2</v>
      </c>
      <c r="L1195" s="6">
        <v>3</v>
      </c>
      <c r="M1195" s="6">
        <f t="shared" si="32"/>
        <v>5</v>
      </c>
      <c r="N1195" s="6">
        <f t="shared" si="33"/>
        <v>0</v>
      </c>
      <c r="O1195" s="7">
        <f t="shared" si="34"/>
        <v>0</v>
      </c>
    </row>
    <row r="1196" spans="1:15" ht="13.2" x14ac:dyDescent="0.25">
      <c r="A1196" s="3">
        <v>19093</v>
      </c>
      <c r="B1196" s="4">
        <f t="shared" si="30"/>
        <v>1952</v>
      </c>
      <c r="C1196" s="4">
        <f t="shared" si="31"/>
        <v>1950</v>
      </c>
      <c r="D1196" s="4" t="s">
        <v>65</v>
      </c>
      <c r="E1196" s="5">
        <v>0.33819444444444446</v>
      </c>
      <c r="F1196" s="6" t="s">
        <v>2075</v>
      </c>
      <c r="G1196" s="6" t="str">
        <f t="shared" si="35"/>
        <v>Japan</v>
      </c>
      <c r="H1196" s="6" t="s">
        <v>2076</v>
      </c>
      <c r="I1196" s="6" t="s">
        <v>1699</v>
      </c>
      <c r="J1196" s="6">
        <v>37</v>
      </c>
      <c r="K1196" s="6">
        <v>37</v>
      </c>
      <c r="L1196" s="6">
        <v>0</v>
      </c>
      <c r="M1196" s="6">
        <f t="shared" si="32"/>
        <v>37</v>
      </c>
      <c r="N1196" s="6">
        <f t="shared" si="33"/>
        <v>0</v>
      </c>
      <c r="O1196" s="7">
        <f t="shared" si="34"/>
        <v>0</v>
      </c>
    </row>
    <row r="1197" spans="1:15" ht="13.2" x14ac:dyDescent="0.25">
      <c r="A1197" s="3">
        <v>19094</v>
      </c>
      <c r="B1197" s="4">
        <f t="shared" si="30"/>
        <v>1952</v>
      </c>
      <c r="C1197" s="4">
        <f t="shared" si="31"/>
        <v>1950</v>
      </c>
      <c r="D1197" s="4" t="s">
        <v>65</v>
      </c>
      <c r="E1197" s="5" t="s">
        <v>24</v>
      </c>
      <c r="F1197" s="6" t="s">
        <v>2077</v>
      </c>
      <c r="G1197" s="6" t="str">
        <f t="shared" si="35"/>
        <v>India</v>
      </c>
      <c r="H1197" s="6" t="s">
        <v>2043</v>
      </c>
      <c r="I1197" s="6" t="s">
        <v>1175</v>
      </c>
      <c r="J1197" s="6">
        <v>4</v>
      </c>
      <c r="K1197" s="6">
        <v>4</v>
      </c>
      <c r="L1197" s="6">
        <v>0</v>
      </c>
      <c r="M1197" s="6">
        <f t="shared" si="32"/>
        <v>4</v>
      </c>
      <c r="N1197" s="6">
        <f t="shared" si="33"/>
        <v>0</v>
      </c>
      <c r="O1197" s="7">
        <f t="shared" si="34"/>
        <v>0</v>
      </c>
    </row>
    <row r="1198" spans="1:15" ht="13.2" x14ac:dyDescent="0.25">
      <c r="A1198" s="3">
        <v>19095</v>
      </c>
      <c r="B1198" s="4">
        <f t="shared" si="30"/>
        <v>1952</v>
      </c>
      <c r="C1198" s="4">
        <f t="shared" si="31"/>
        <v>1950</v>
      </c>
      <c r="D1198" s="4" t="s">
        <v>65</v>
      </c>
      <c r="E1198" s="5">
        <v>0.51388888888888884</v>
      </c>
      <c r="F1198" s="6" t="s">
        <v>2078</v>
      </c>
      <c r="G1198" s="6" t="str">
        <f t="shared" si="35"/>
        <v>Puerto Rico</v>
      </c>
      <c r="H1198" s="6" t="s">
        <v>859</v>
      </c>
      <c r="I1198" s="6" t="s">
        <v>1426</v>
      </c>
      <c r="J1198" s="6">
        <v>69</v>
      </c>
      <c r="K1198" s="6">
        <v>52</v>
      </c>
      <c r="L1198" s="6">
        <v>0</v>
      </c>
      <c r="M1198" s="6">
        <f t="shared" si="32"/>
        <v>52</v>
      </c>
      <c r="N1198" s="6">
        <f t="shared" si="33"/>
        <v>17</v>
      </c>
      <c r="O1198" s="7">
        <f t="shared" si="34"/>
        <v>0.24637681159420291</v>
      </c>
    </row>
    <row r="1199" spans="1:15" ht="13.2" x14ac:dyDescent="0.25">
      <c r="A1199" s="3">
        <v>19102</v>
      </c>
      <c r="B1199" s="4">
        <f t="shared" si="30"/>
        <v>1952</v>
      </c>
      <c r="C1199" s="4">
        <f t="shared" si="31"/>
        <v>1950</v>
      </c>
      <c r="D1199" s="4" t="s">
        <v>65</v>
      </c>
      <c r="E1199" s="5">
        <v>0.14861111111111111</v>
      </c>
      <c r="F1199" s="6" t="s">
        <v>2079</v>
      </c>
      <c r="G1199" s="6" t="str">
        <f t="shared" si="35"/>
        <v>California</v>
      </c>
      <c r="H1199" s="6" t="s">
        <v>2080</v>
      </c>
      <c r="I1199" s="6" t="s">
        <v>2081</v>
      </c>
      <c r="J1199" s="6">
        <v>29</v>
      </c>
      <c r="K1199" s="6">
        <v>29</v>
      </c>
      <c r="L1199" s="6">
        <v>0</v>
      </c>
      <c r="M1199" s="6">
        <f t="shared" si="32"/>
        <v>29</v>
      </c>
      <c r="N1199" s="6">
        <f t="shared" si="33"/>
        <v>0</v>
      </c>
      <c r="O1199" s="7">
        <f t="shared" si="34"/>
        <v>0</v>
      </c>
    </row>
    <row r="1200" spans="1:15" ht="13.2" x14ac:dyDescent="0.25">
      <c r="A1200" s="3">
        <v>19708</v>
      </c>
      <c r="B1200" s="4">
        <f t="shared" si="30"/>
        <v>1953</v>
      </c>
      <c r="C1200" s="4">
        <f t="shared" si="31"/>
        <v>1950</v>
      </c>
      <c r="D1200" s="4" t="s">
        <v>72</v>
      </c>
      <c r="E1200" s="5" t="s">
        <v>24</v>
      </c>
      <c r="F1200" s="6" t="s">
        <v>2082</v>
      </c>
      <c r="G1200" s="6" t="str">
        <f t="shared" si="35"/>
        <v>Aviateca</v>
      </c>
      <c r="H1200" s="6" t="s">
        <v>2082</v>
      </c>
      <c r="I1200" s="6" t="s">
        <v>1283</v>
      </c>
      <c r="J1200" s="6">
        <v>2</v>
      </c>
      <c r="K1200" s="6">
        <v>2</v>
      </c>
      <c r="L1200" s="6">
        <v>0</v>
      </c>
      <c r="M1200" s="6">
        <f t="shared" si="32"/>
        <v>2</v>
      </c>
      <c r="N1200" s="6">
        <f t="shared" si="33"/>
        <v>0</v>
      </c>
      <c r="O1200" s="7">
        <f t="shared" si="34"/>
        <v>0</v>
      </c>
    </row>
    <row r="1201" spans="1:15" ht="13.2" x14ac:dyDescent="0.25">
      <c r="A1201" s="3">
        <v>19113</v>
      </c>
      <c r="B1201" s="4">
        <f t="shared" si="30"/>
        <v>1952</v>
      </c>
      <c r="C1201" s="4">
        <f t="shared" si="31"/>
        <v>1950</v>
      </c>
      <c r="D1201" s="4" t="s">
        <v>65</v>
      </c>
      <c r="E1201" s="5">
        <v>0.19444444444444445</v>
      </c>
      <c r="F1201" s="6" t="s">
        <v>2083</v>
      </c>
      <c r="G1201" s="6" t="str">
        <f t="shared" si="35"/>
        <v>Brazil</v>
      </c>
      <c r="H1201" s="6" t="s">
        <v>859</v>
      </c>
      <c r="I1201" s="6" t="s">
        <v>2084</v>
      </c>
      <c r="J1201" s="6">
        <v>50</v>
      </c>
      <c r="K1201" s="6">
        <v>50</v>
      </c>
      <c r="L1201" s="6">
        <v>0</v>
      </c>
      <c r="M1201" s="6">
        <f t="shared" si="32"/>
        <v>50</v>
      </c>
      <c r="N1201" s="6">
        <f t="shared" si="33"/>
        <v>0</v>
      </c>
      <c r="O1201" s="7">
        <f t="shared" si="34"/>
        <v>0</v>
      </c>
    </row>
    <row r="1202" spans="1:15" ht="13.2" x14ac:dyDescent="0.25">
      <c r="A1202" s="3">
        <v>19114</v>
      </c>
      <c r="B1202" s="4">
        <f t="shared" si="30"/>
        <v>1952</v>
      </c>
      <c r="C1202" s="4">
        <f t="shared" si="31"/>
        <v>1950</v>
      </c>
      <c r="D1202" s="4" t="s">
        <v>65</v>
      </c>
      <c r="E1202" s="5" t="s">
        <v>24</v>
      </c>
      <c r="F1202" s="6" t="s">
        <v>2085</v>
      </c>
      <c r="G1202" s="6" t="str">
        <f t="shared" si="35"/>
        <v>India</v>
      </c>
      <c r="H1202" s="6" t="s">
        <v>1855</v>
      </c>
      <c r="I1202" s="6" t="s">
        <v>845</v>
      </c>
      <c r="J1202" s="6">
        <v>9</v>
      </c>
      <c r="K1202" s="6">
        <v>9</v>
      </c>
      <c r="L1202" s="6">
        <v>0</v>
      </c>
      <c r="M1202" s="6">
        <f t="shared" si="32"/>
        <v>9</v>
      </c>
      <c r="N1202" s="6">
        <f t="shared" si="33"/>
        <v>0</v>
      </c>
      <c r="O1202" s="7">
        <f t="shared" si="34"/>
        <v>0</v>
      </c>
    </row>
    <row r="1203" spans="1:15" ht="13.2" x14ac:dyDescent="0.25">
      <c r="A1203" s="3">
        <v>19119</v>
      </c>
      <c r="B1203" s="4">
        <f t="shared" si="30"/>
        <v>1952</v>
      </c>
      <c r="C1203" s="4">
        <f t="shared" si="31"/>
        <v>1950</v>
      </c>
      <c r="D1203" s="4" t="s">
        <v>55</v>
      </c>
      <c r="E1203" s="5" t="s">
        <v>24</v>
      </c>
      <c r="F1203" s="6" t="s">
        <v>2086</v>
      </c>
      <c r="G1203" s="6" t="str">
        <f t="shared" si="35"/>
        <v>Norway</v>
      </c>
      <c r="H1203" s="6" t="s">
        <v>2087</v>
      </c>
      <c r="I1203" s="6" t="s">
        <v>1175</v>
      </c>
      <c r="J1203" s="6">
        <v>29</v>
      </c>
      <c r="K1203" s="6">
        <v>11</v>
      </c>
      <c r="L1203" s="6">
        <v>0</v>
      </c>
      <c r="M1203" s="6">
        <f t="shared" si="32"/>
        <v>11</v>
      </c>
      <c r="N1203" s="6">
        <f t="shared" si="33"/>
        <v>18</v>
      </c>
      <c r="O1203" s="7">
        <f t="shared" si="34"/>
        <v>0.62068965517241381</v>
      </c>
    </row>
    <row r="1204" spans="1:15" ht="13.2" x14ac:dyDescent="0.25">
      <c r="A1204" s="3">
        <v>19123</v>
      </c>
      <c r="B1204" s="4">
        <f t="shared" si="30"/>
        <v>1952</v>
      </c>
      <c r="C1204" s="4">
        <f t="shared" si="31"/>
        <v>1950</v>
      </c>
      <c r="D1204" s="4" t="s">
        <v>55</v>
      </c>
      <c r="E1204" s="5" t="s">
        <v>24</v>
      </c>
      <c r="F1204" s="6" t="s">
        <v>2088</v>
      </c>
      <c r="G1204" s="6" t="str">
        <f t="shared" si="35"/>
        <v>Malaysia</v>
      </c>
      <c r="H1204" s="6" t="s">
        <v>1917</v>
      </c>
      <c r="I1204" s="6" t="s">
        <v>845</v>
      </c>
      <c r="J1204" s="6">
        <v>17</v>
      </c>
      <c r="K1204" s="6">
        <v>17</v>
      </c>
      <c r="L1204" s="6">
        <v>0</v>
      </c>
      <c r="M1204" s="6">
        <f t="shared" si="32"/>
        <v>17</v>
      </c>
      <c r="N1204" s="6">
        <f t="shared" si="33"/>
        <v>0</v>
      </c>
      <c r="O1204" s="7">
        <f t="shared" si="34"/>
        <v>0</v>
      </c>
    </row>
    <row r="1205" spans="1:15" ht="13.2" x14ac:dyDescent="0.25">
      <c r="A1205" s="3">
        <v>19127</v>
      </c>
      <c r="B1205" s="4">
        <f t="shared" si="30"/>
        <v>1952</v>
      </c>
      <c r="C1205" s="4">
        <f t="shared" si="31"/>
        <v>1950</v>
      </c>
      <c r="D1205" s="4" t="s">
        <v>55</v>
      </c>
      <c r="E1205" s="5" t="s">
        <v>24</v>
      </c>
      <c r="F1205" s="6" t="s">
        <v>886</v>
      </c>
      <c r="G1205" s="6" t="str">
        <f t="shared" si="35"/>
        <v>Brazil</v>
      </c>
      <c r="H1205" s="6" t="s">
        <v>1139</v>
      </c>
      <c r="I1205" s="6" t="s">
        <v>845</v>
      </c>
      <c r="J1205" s="6">
        <v>22</v>
      </c>
      <c r="K1205" s="6">
        <v>5</v>
      </c>
      <c r="L1205" s="6">
        <v>0</v>
      </c>
      <c r="M1205" s="6">
        <f t="shared" si="32"/>
        <v>5</v>
      </c>
      <c r="N1205" s="6">
        <f t="shared" si="33"/>
        <v>17</v>
      </c>
      <c r="O1205" s="7">
        <f t="shared" si="34"/>
        <v>0.77272727272727271</v>
      </c>
    </row>
    <row r="1206" spans="1:15" ht="13.2" x14ac:dyDescent="0.25">
      <c r="A1206" s="3">
        <v>19138</v>
      </c>
      <c r="B1206" s="4">
        <f t="shared" si="30"/>
        <v>1952</v>
      </c>
      <c r="C1206" s="4">
        <f t="shared" si="31"/>
        <v>1950</v>
      </c>
      <c r="D1206" s="4" t="s">
        <v>55</v>
      </c>
      <c r="E1206" s="5" t="s">
        <v>24</v>
      </c>
      <c r="F1206" s="6" t="s">
        <v>2089</v>
      </c>
      <c r="G1206" s="6" t="str">
        <f t="shared" si="35"/>
        <v>Brazil</v>
      </c>
      <c r="H1206" s="6" t="s">
        <v>2000</v>
      </c>
      <c r="I1206" s="6" t="s">
        <v>1239</v>
      </c>
      <c r="J1206" s="6">
        <v>6</v>
      </c>
      <c r="K1206" s="6">
        <v>6</v>
      </c>
      <c r="L1206" s="6">
        <v>0</v>
      </c>
      <c r="M1206" s="6">
        <f t="shared" si="32"/>
        <v>6</v>
      </c>
      <c r="N1206" s="6">
        <f t="shared" si="33"/>
        <v>0</v>
      </c>
      <c r="O1206" s="7">
        <f t="shared" si="34"/>
        <v>0</v>
      </c>
    </row>
    <row r="1207" spans="1:15" ht="13.2" x14ac:dyDescent="0.25">
      <c r="A1207" s="3">
        <v>19140</v>
      </c>
      <c r="B1207" s="4">
        <f t="shared" si="30"/>
        <v>1952</v>
      </c>
      <c r="C1207" s="4">
        <f t="shared" si="31"/>
        <v>1950</v>
      </c>
      <c r="D1207" s="4" t="s">
        <v>55</v>
      </c>
      <c r="E1207" s="5">
        <v>0.36458333333333331</v>
      </c>
      <c r="F1207" s="6" t="s">
        <v>2090</v>
      </c>
      <c r="G1207" s="6" t="str">
        <f t="shared" si="35"/>
        <v>Mauritania</v>
      </c>
      <c r="H1207" s="6" t="s">
        <v>994</v>
      </c>
      <c r="I1207" s="6" t="s">
        <v>2091</v>
      </c>
      <c r="J1207" s="6">
        <v>18</v>
      </c>
      <c r="K1207" s="6">
        <v>1</v>
      </c>
      <c r="L1207" s="6">
        <v>0</v>
      </c>
      <c r="M1207" s="6">
        <f t="shared" si="32"/>
        <v>1</v>
      </c>
      <c r="N1207" s="6">
        <f t="shared" si="33"/>
        <v>17</v>
      </c>
      <c r="O1207" s="7">
        <f t="shared" si="34"/>
        <v>0.94444444444444442</v>
      </c>
    </row>
    <row r="1208" spans="1:15" ht="13.2" x14ac:dyDescent="0.25">
      <c r="A1208" s="3">
        <v>19158</v>
      </c>
      <c r="B1208" s="4">
        <f t="shared" si="30"/>
        <v>1952</v>
      </c>
      <c r="C1208" s="4">
        <f t="shared" si="31"/>
        <v>1950</v>
      </c>
      <c r="D1208" s="4" t="s">
        <v>58</v>
      </c>
      <c r="E1208" s="5">
        <v>0.47847222222222224</v>
      </c>
      <c r="F1208" s="6" t="s">
        <v>2092</v>
      </c>
      <c r="G1208" s="6" t="str">
        <f t="shared" si="35"/>
        <v>BaltiSea</v>
      </c>
      <c r="H1208" s="6" t="s">
        <v>2093</v>
      </c>
      <c r="I1208" s="6" t="s">
        <v>845</v>
      </c>
      <c r="J1208" s="6">
        <v>8</v>
      </c>
      <c r="K1208" s="6">
        <v>8</v>
      </c>
      <c r="L1208" s="6">
        <v>0</v>
      </c>
      <c r="M1208" s="6">
        <f t="shared" si="32"/>
        <v>8</v>
      </c>
      <c r="N1208" s="6">
        <f t="shared" si="33"/>
        <v>0</v>
      </c>
      <c r="O1208" s="7">
        <f t="shared" si="34"/>
        <v>0</v>
      </c>
    </row>
    <row r="1209" spans="1:15" ht="13.2" x14ac:dyDescent="0.25">
      <c r="A1209" s="3">
        <v>19169</v>
      </c>
      <c r="B1209" s="4">
        <f t="shared" si="30"/>
        <v>1952</v>
      </c>
      <c r="C1209" s="4">
        <f t="shared" si="31"/>
        <v>1950</v>
      </c>
      <c r="D1209" s="4" t="s">
        <v>58</v>
      </c>
      <c r="E1209" s="5" t="s">
        <v>24</v>
      </c>
      <c r="F1209" s="6" t="s">
        <v>2094</v>
      </c>
      <c r="G1209" s="6" t="str">
        <f t="shared" si="35"/>
        <v>England</v>
      </c>
      <c r="H1209" s="6" t="s">
        <v>1137</v>
      </c>
      <c r="I1209" s="6" t="s">
        <v>2095</v>
      </c>
      <c r="J1209" s="6">
        <v>11</v>
      </c>
      <c r="K1209" s="6">
        <v>11</v>
      </c>
      <c r="L1209" s="6">
        <v>0</v>
      </c>
      <c r="M1209" s="6">
        <f t="shared" si="32"/>
        <v>11</v>
      </c>
      <c r="N1209" s="6">
        <f t="shared" si="33"/>
        <v>0</v>
      </c>
      <c r="O1209" s="7">
        <f t="shared" si="34"/>
        <v>0</v>
      </c>
    </row>
    <row r="1210" spans="1:15" ht="13.2" x14ac:dyDescent="0.25">
      <c r="A1210" s="3">
        <v>19170</v>
      </c>
      <c r="B1210" s="4">
        <f t="shared" si="30"/>
        <v>1952</v>
      </c>
      <c r="C1210" s="4">
        <f t="shared" si="31"/>
        <v>1950</v>
      </c>
      <c r="D1210" s="4" t="s">
        <v>58</v>
      </c>
      <c r="E1210" s="5" t="s">
        <v>24</v>
      </c>
      <c r="F1210" s="6" t="s">
        <v>2096</v>
      </c>
      <c r="G1210" s="6" t="str">
        <f t="shared" si="35"/>
        <v>North Sea</v>
      </c>
      <c r="H1210" s="6" t="s">
        <v>1035</v>
      </c>
      <c r="I1210" s="6" t="s">
        <v>2097</v>
      </c>
      <c r="J1210" s="6">
        <v>13</v>
      </c>
      <c r="K1210" s="6">
        <v>11</v>
      </c>
      <c r="L1210" s="6">
        <v>0</v>
      </c>
      <c r="M1210" s="6">
        <f t="shared" si="32"/>
        <v>11</v>
      </c>
      <c r="N1210" s="6">
        <f t="shared" si="33"/>
        <v>2</v>
      </c>
      <c r="O1210" s="7">
        <f t="shared" si="34"/>
        <v>0.15384615384615385</v>
      </c>
    </row>
    <row r="1211" spans="1:15" ht="13.2" x14ac:dyDescent="0.25">
      <c r="A1211" s="3">
        <v>19202</v>
      </c>
      <c r="B1211" s="4">
        <f t="shared" si="30"/>
        <v>1952</v>
      </c>
      <c r="C1211" s="4">
        <f t="shared" si="31"/>
        <v>1950</v>
      </c>
      <c r="D1211" s="4" t="s">
        <v>19</v>
      </c>
      <c r="E1211" s="5">
        <v>0.49027777777777776</v>
      </c>
      <c r="F1211" s="6" t="s">
        <v>2098</v>
      </c>
      <c r="G1211" s="6" t="str">
        <f t="shared" si="35"/>
        <v>Brazil</v>
      </c>
      <c r="H1211" s="6" t="s">
        <v>859</v>
      </c>
      <c r="I1211" s="6" t="s">
        <v>2099</v>
      </c>
      <c r="J1211" s="6">
        <v>27</v>
      </c>
      <c r="K1211" s="6">
        <v>1</v>
      </c>
      <c r="L1211" s="6">
        <v>0</v>
      </c>
      <c r="M1211" s="6">
        <f t="shared" si="32"/>
        <v>1</v>
      </c>
      <c r="N1211" s="6">
        <f t="shared" si="33"/>
        <v>26</v>
      </c>
      <c r="O1211" s="7">
        <f t="shared" si="34"/>
        <v>0.96296296296296291</v>
      </c>
    </row>
    <row r="1212" spans="1:15" ht="13.2" x14ac:dyDescent="0.25">
      <c r="A1212" s="3">
        <v>19218</v>
      </c>
      <c r="B1212" s="4">
        <f t="shared" si="30"/>
        <v>1952</v>
      </c>
      <c r="C1212" s="4">
        <f t="shared" si="31"/>
        <v>1950</v>
      </c>
      <c r="D1212" s="4" t="s">
        <v>23</v>
      </c>
      <c r="E1212" s="5" t="s">
        <v>24</v>
      </c>
      <c r="F1212" s="6" t="s">
        <v>2100</v>
      </c>
      <c r="G1212" s="6" t="str">
        <f t="shared" si="35"/>
        <v>Brazil</v>
      </c>
      <c r="H1212" s="6" t="s">
        <v>2101</v>
      </c>
      <c r="I1212" s="6" t="s">
        <v>845</v>
      </c>
      <c r="J1212" s="6">
        <v>24</v>
      </c>
      <c r="K1212" s="6">
        <v>24</v>
      </c>
      <c r="L1212" s="6">
        <v>0</v>
      </c>
      <c r="M1212" s="6">
        <f t="shared" si="32"/>
        <v>24</v>
      </c>
      <c r="N1212" s="6">
        <f t="shared" si="33"/>
        <v>0</v>
      </c>
      <c r="O1212" s="7">
        <f t="shared" si="34"/>
        <v>0</v>
      </c>
    </row>
    <row r="1213" spans="1:15" ht="13.2" x14ac:dyDescent="0.25">
      <c r="A1213" s="3">
        <v>19227</v>
      </c>
      <c r="B1213" s="4">
        <f t="shared" si="30"/>
        <v>1952</v>
      </c>
      <c r="C1213" s="4">
        <f t="shared" si="31"/>
        <v>1950</v>
      </c>
      <c r="D1213" s="4" t="s">
        <v>23</v>
      </c>
      <c r="E1213" s="5">
        <v>4.1666666666666664E-2</v>
      </c>
      <c r="F1213" s="6" t="s">
        <v>2102</v>
      </c>
      <c r="G1213" s="6" t="str">
        <f t="shared" si="35"/>
        <v>Italy</v>
      </c>
      <c r="H1213" s="6" t="s">
        <v>2103</v>
      </c>
      <c r="I1213" s="6" t="s">
        <v>2104</v>
      </c>
      <c r="J1213" s="6">
        <v>57</v>
      </c>
      <c r="K1213" s="6">
        <v>7</v>
      </c>
      <c r="L1213" s="6">
        <v>0</v>
      </c>
      <c r="M1213" s="6">
        <f t="shared" si="32"/>
        <v>7</v>
      </c>
      <c r="N1213" s="6">
        <f t="shared" si="33"/>
        <v>50</v>
      </c>
      <c r="O1213" s="7">
        <f t="shared" si="34"/>
        <v>0.8771929824561403</v>
      </c>
    </row>
    <row r="1214" spans="1:15" ht="13.2" x14ac:dyDescent="0.25">
      <c r="A1214" s="3">
        <v>19232</v>
      </c>
      <c r="B1214" s="4">
        <f t="shared" si="30"/>
        <v>1952</v>
      </c>
      <c r="C1214" s="4">
        <f t="shared" si="31"/>
        <v>1950</v>
      </c>
      <c r="D1214" s="4" t="s">
        <v>23</v>
      </c>
      <c r="E1214" s="5">
        <v>0.29166666666666669</v>
      </c>
      <c r="F1214" s="6" t="s">
        <v>2105</v>
      </c>
      <c r="G1214" s="6" t="str">
        <f t="shared" si="35"/>
        <v>West Pakistan</v>
      </c>
      <c r="H1214" s="6" t="s">
        <v>1958</v>
      </c>
      <c r="I1214" s="6" t="s">
        <v>2106</v>
      </c>
      <c r="J1214" s="6">
        <v>18</v>
      </c>
      <c r="K1214" s="6">
        <v>18</v>
      </c>
      <c r="L1214" s="6">
        <v>0</v>
      </c>
      <c r="M1214" s="6">
        <f t="shared" si="32"/>
        <v>18</v>
      </c>
      <c r="N1214" s="6">
        <f t="shared" si="33"/>
        <v>0</v>
      </c>
      <c r="O1214" s="7">
        <f t="shared" si="34"/>
        <v>0</v>
      </c>
    </row>
    <row r="1215" spans="1:15" ht="13.2" x14ac:dyDescent="0.25">
      <c r="A1215" s="3">
        <v>19235</v>
      </c>
      <c r="B1215" s="4">
        <f t="shared" si="30"/>
        <v>1952</v>
      </c>
      <c r="C1215" s="4">
        <f t="shared" si="31"/>
        <v>1950</v>
      </c>
      <c r="D1215" s="4" t="s">
        <v>23</v>
      </c>
      <c r="E1215" s="5">
        <v>0.87847222222222221</v>
      </c>
      <c r="F1215" s="6" t="s">
        <v>2107</v>
      </c>
      <c r="G1215" s="6" t="str">
        <f t="shared" si="35"/>
        <v>Sudan</v>
      </c>
      <c r="H1215" s="6" t="s">
        <v>2108</v>
      </c>
      <c r="I1215" s="6" t="s">
        <v>949</v>
      </c>
      <c r="J1215" s="6">
        <v>4</v>
      </c>
      <c r="K1215" s="6">
        <v>2</v>
      </c>
      <c r="L1215" s="6">
        <v>0</v>
      </c>
      <c r="M1215" s="6">
        <f t="shared" si="32"/>
        <v>2</v>
      </c>
      <c r="N1215" s="6">
        <f t="shared" si="33"/>
        <v>2</v>
      </c>
      <c r="O1215" s="7">
        <f t="shared" si="34"/>
        <v>0.5</v>
      </c>
    </row>
    <row r="1216" spans="1:15" ht="13.2" x14ac:dyDescent="0.25">
      <c r="A1216" s="3">
        <v>19243</v>
      </c>
      <c r="B1216" s="4">
        <f t="shared" si="30"/>
        <v>1952</v>
      </c>
      <c r="C1216" s="4">
        <f t="shared" si="31"/>
        <v>1950</v>
      </c>
      <c r="D1216" s="4" t="s">
        <v>15</v>
      </c>
      <c r="E1216" s="5">
        <v>0.65277777777777779</v>
      </c>
      <c r="F1216" s="6" t="s">
        <v>2109</v>
      </c>
      <c r="G1216" s="6" t="str">
        <f t="shared" si="35"/>
        <v>England</v>
      </c>
      <c r="H1216" s="6" t="s">
        <v>2110</v>
      </c>
      <c r="I1216" s="6" t="s">
        <v>2111</v>
      </c>
      <c r="J1216" s="6">
        <v>1</v>
      </c>
      <c r="K1216" s="6">
        <v>1</v>
      </c>
      <c r="L1216" s="6">
        <v>52</v>
      </c>
      <c r="M1216" s="6">
        <f t="shared" si="32"/>
        <v>53</v>
      </c>
      <c r="N1216" s="6">
        <f t="shared" si="33"/>
        <v>0</v>
      </c>
      <c r="O1216" s="7">
        <f t="shared" si="34"/>
        <v>0</v>
      </c>
    </row>
    <row r="1217" spans="1:15" ht="13.2" x14ac:dyDescent="0.25">
      <c r="A1217" s="3">
        <v>19247</v>
      </c>
      <c r="B1217" s="4">
        <f t="shared" si="30"/>
        <v>1952</v>
      </c>
      <c r="C1217" s="4">
        <f t="shared" si="31"/>
        <v>1950</v>
      </c>
      <c r="D1217" s="4" t="s">
        <v>15</v>
      </c>
      <c r="E1217" s="5" t="s">
        <v>24</v>
      </c>
      <c r="F1217" s="6" t="s">
        <v>2112</v>
      </c>
      <c r="G1217" s="6" t="str">
        <f t="shared" si="35"/>
        <v>Panama</v>
      </c>
      <c r="H1217" s="6" t="s">
        <v>2113</v>
      </c>
      <c r="I1217" s="6" t="s">
        <v>1378</v>
      </c>
      <c r="J1217" s="6">
        <v>46</v>
      </c>
      <c r="K1217" s="6">
        <v>46</v>
      </c>
      <c r="L1217" s="6">
        <v>0</v>
      </c>
      <c r="M1217" s="6">
        <f t="shared" si="32"/>
        <v>46</v>
      </c>
      <c r="N1217" s="6">
        <f t="shared" si="33"/>
        <v>0</v>
      </c>
      <c r="O1217" s="7">
        <f t="shared" si="34"/>
        <v>0</v>
      </c>
    </row>
    <row r="1218" spans="1:15" ht="13.2" x14ac:dyDescent="0.25">
      <c r="A1218" s="3">
        <v>19710</v>
      </c>
      <c r="B1218" s="4">
        <f t="shared" si="30"/>
        <v>1953</v>
      </c>
      <c r="C1218" s="4">
        <f t="shared" si="31"/>
        <v>1950</v>
      </c>
      <c r="D1218" s="4" t="s">
        <v>72</v>
      </c>
      <c r="E1218" s="5">
        <v>0.28472222222222221</v>
      </c>
      <c r="F1218" s="6" t="s">
        <v>2114</v>
      </c>
      <c r="G1218" s="6" t="str">
        <f t="shared" si="35"/>
        <v>Mariana Islands</v>
      </c>
      <c r="H1218" s="6" t="s">
        <v>1137</v>
      </c>
      <c r="I1218" s="6" t="s">
        <v>1864</v>
      </c>
      <c r="J1218" s="6">
        <v>16</v>
      </c>
      <c r="K1218" s="6">
        <v>11</v>
      </c>
      <c r="L1218" s="6">
        <v>8</v>
      </c>
      <c r="M1218" s="6">
        <f t="shared" si="32"/>
        <v>19</v>
      </c>
      <c r="N1218" s="6">
        <f t="shared" si="33"/>
        <v>5</v>
      </c>
      <c r="O1218" s="7">
        <f t="shared" si="34"/>
        <v>0.3125</v>
      </c>
    </row>
    <row r="1219" spans="1:15" ht="13.2" x14ac:dyDescent="0.25">
      <c r="A1219" s="3">
        <v>19252</v>
      </c>
      <c r="B1219" s="4">
        <f t="shared" si="30"/>
        <v>1952</v>
      </c>
      <c r="C1219" s="4">
        <f t="shared" si="31"/>
        <v>1950</v>
      </c>
      <c r="D1219" s="4" t="s">
        <v>15</v>
      </c>
      <c r="E1219" s="5" t="s">
        <v>24</v>
      </c>
      <c r="F1219" s="6" t="s">
        <v>832</v>
      </c>
      <c r="G1219" s="6" t="str">
        <f t="shared" si="35"/>
        <v>Sudan</v>
      </c>
      <c r="H1219" s="6" t="s">
        <v>2043</v>
      </c>
      <c r="I1219" s="6" t="s">
        <v>1175</v>
      </c>
      <c r="J1219" s="6">
        <v>3</v>
      </c>
      <c r="K1219" s="6">
        <v>3</v>
      </c>
      <c r="L1219" s="6">
        <v>0</v>
      </c>
      <c r="M1219" s="6">
        <f t="shared" si="32"/>
        <v>3</v>
      </c>
      <c r="N1219" s="6">
        <f t="shared" si="33"/>
        <v>0</v>
      </c>
      <c r="O1219" s="7">
        <f t="shared" si="34"/>
        <v>0</v>
      </c>
    </row>
    <row r="1220" spans="1:15" ht="13.2" x14ac:dyDescent="0.25">
      <c r="A1220" s="3">
        <v>19275</v>
      </c>
      <c r="B1220" s="4">
        <f t="shared" si="30"/>
        <v>1952</v>
      </c>
      <c r="C1220" s="4">
        <f t="shared" si="31"/>
        <v>1950</v>
      </c>
      <c r="D1220" s="4" t="s">
        <v>31</v>
      </c>
      <c r="E1220" s="5" t="s">
        <v>24</v>
      </c>
      <c r="F1220" s="6" t="s">
        <v>2115</v>
      </c>
      <c r="G1220" s="6" t="str">
        <f t="shared" si="35"/>
        <v>Scotland</v>
      </c>
      <c r="H1220" s="6" t="s">
        <v>1035</v>
      </c>
      <c r="I1220" s="6" t="s">
        <v>2097</v>
      </c>
      <c r="J1220" s="6">
        <v>14</v>
      </c>
      <c r="K1220" s="6">
        <v>14</v>
      </c>
      <c r="L1220" s="6">
        <v>0</v>
      </c>
      <c r="M1220" s="6">
        <f t="shared" si="32"/>
        <v>14</v>
      </c>
      <c r="N1220" s="6">
        <f t="shared" si="33"/>
        <v>0</v>
      </c>
      <c r="O1220" s="7">
        <f t="shared" si="34"/>
        <v>0</v>
      </c>
    </row>
    <row r="1221" spans="1:15" ht="13.2" x14ac:dyDescent="0.25">
      <c r="A1221" s="3">
        <v>19281</v>
      </c>
      <c r="B1221" s="4">
        <f t="shared" si="30"/>
        <v>1952</v>
      </c>
      <c r="C1221" s="4">
        <f t="shared" si="31"/>
        <v>1950</v>
      </c>
      <c r="D1221" s="4" t="s">
        <v>31</v>
      </c>
      <c r="E1221" s="5" t="s">
        <v>24</v>
      </c>
      <c r="F1221" s="6" t="s">
        <v>2116</v>
      </c>
      <c r="G1221" s="6" t="str">
        <f t="shared" si="35"/>
        <v>Brazil</v>
      </c>
      <c r="H1221" s="6" t="s">
        <v>1818</v>
      </c>
      <c r="I1221" s="6" t="s">
        <v>845</v>
      </c>
      <c r="J1221" s="6">
        <v>28</v>
      </c>
      <c r="K1221" s="6">
        <v>14</v>
      </c>
      <c r="L1221" s="6">
        <v>0</v>
      </c>
      <c r="M1221" s="6">
        <f t="shared" si="32"/>
        <v>14</v>
      </c>
      <c r="N1221" s="6">
        <f t="shared" si="33"/>
        <v>14</v>
      </c>
      <c r="O1221" s="7">
        <f t="shared" si="34"/>
        <v>0.5</v>
      </c>
    </row>
    <row r="1222" spans="1:15" ht="13.2" x14ac:dyDescent="0.25">
      <c r="A1222" s="3">
        <v>19283</v>
      </c>
      <c r="B1222" s="4">
        <f t="shared" si="30"/>
        <v>1952</v>
      </c>
      <c r="C1222" s="4">
        <f t="shared" si="31"/>
        <v>1950</v>
      </c>
      <c r="D1222" s="4" t="s">
        <v>31</v>
      </c>
      <c r="E1222" s="5" t="s">
        <v>24</v>
      </c>
      <c r="F1222" s="6" t="s">
        <v>2117</v>
      </c>
      <c r="G1222" s="6" t="str">
        <f t="shared" si="35"/>
        <v>South Korea</v>
      </c>
      <c r="H1222" s="6" t="s">
        <v>1137</v>
      </c>
      <c r="I1222" s="6" t="s">
        <v>1252</v>
      </c>
      <c r="J1222" s="6">
        <v>25</v>
      </c>
      <c r="K1222" s="6">
        <v>25</v>
      </c>
      <c r="L1222" s="6">
        <v>0</v>
      </c>
      <c r="M1222" s="6">
        <f t="shared" si="32"/>
        <v>25</v>
      </c>
      <c r="N1222" s="6">
        <f t="shared" si="33"/>
        <v>0</v>
      </c>
      <c r="O1222" s="7">
        <f t="shared" si="34"/>
        <v>0</v>
      </c>
    </row>
    <row r="1223" spans="1:15" ht="13.2" x14ac:dyDescent="0.25">
      <c r="A1223" s="3">
        <v>19296</v>
      </c>
      <c r="B1223" s="4">
        <f t="shared" si="30"/>
        <v>1952</v>
      </c>
      <c r="C1223" s="4">
        <f t="shared" si="31"/>
        <v>1950</v>
      </c>
      <c r="D1223" s="4" t="s">
        <v>31</v>
      </c>
      <c r="E1223" s="5">
        <v>0.35416666666666669</v>
      </c>
      <c r="F1223" s="6" t="s">
        <v>2118</v>
      </c>
      <c r="G1223" s="6" t="str">
        <f t="shared" si="35"/>
        <v>Arizona</v>
      </c>
      <c r="H1223" s="6" t="s">
        <v>1137</v>
      </c>
      <c r="I1223" s="6" t="s">
        <v>2119</v>
      </c>
      <c r="J1223" s="6">
        <v>16</v>
      </c>
      <c r="K1223" s="6">
        <v>16</v>
      </c>
      <c r="L1223" s="6">
        <v>0</v>
      </c>
      <c r="M1223" s="6">
        <f t="shared" si="32"/>
        <v>16</v>
      </c>
      <c r="N1223" s="6">
        <f t="shared" si="33"/>
        <v>0</v>
      </c>
      <c r="O1223" s="7">
        <f t="shared" si="34"/>
        <v>0</v>
      </c>
    </row>
    <row r="1224" spans="1:15" ht="13.2" x14ac:dyDescent="0.25">
      <c r="A1224" s="3">
        <v>19304</v>
      </c>
      <c r="B1224" s="4">
        <f t="shared" si="30"/>
        <v>1952</v>
      </c>
      <c r="C1224" s="4">
        <f t="shared" si="31"/>
        <v>1950</v>
      </c>
      <c r="D1224" s="4" t="s">
        <v>46</v>
      </c>
      <c r="E1224" s="5" t="s">
        <v>24</v>
      </c>
      <c r="F1224" s="6" t="s">
        <v>2120</v>
      </c>
      <c r="G1224" s="6" t="str">
        <f t="shared" si="35"/>
        <v>Chad</v>
      </c>
      <c r="H1224" s="6" t="s">
        <v>2121</v>
      </c>
      <c r="I1224" s="6" t="s">
        <v>1915</v>
      </c>
      <c r="J1224" s="6">
        <v>6</v>
      </c>
      <c r="K1224" s="6">
        <v>5</v>
      </c>
      <c r="L1224" s="6">
        <v>0</v>
      </c>
      <c r="M1224" s="6">
        <f t="shared" si="32"/>
        <v>5</v>
      </c>
      <c r="N1224" s="6">
        <f t="shared" si="33"/>
        <v>1</v>
      </c>
      <c r="O1224" s="7">
        <f t="shared" si="34"/>
        <v>0.16666666666666666</v>
      </c>
    </row>
    <row r="1225" spans="1:15" ht="13.2" x14ac:dyDescent="0.25">
      <c r="A1225" s="3">
        <v>19305</v>
      </c>
      <c r="B1225" s="4">
        <f t="shared" si="30"/>
        <v>1952</v>
      </c>
      <c r="C1225" s="4">
        <f t="shared" si="31"/>
        <v>1950</v>
      </c>
      <c r="D1225" s="4" t="s">
        <v>46</v>
      </c>
      <c r="E1225" s="5">
        <v>0.125</v>
      </c>
      <c r="F1225" s="6" t="s">
        <v>2122</v>
      </c>
      <c r="G1225" s="6" t="str">
        <f t="shared" si="35"/>
        <v>Alaska</v>
      </c>
      <c r="H1225" s="6" t="s">
        <v>1137</v>
      </c>
      <c r="I1225" s="6" t="s">
        <v>2123</v>
      </c>
      <c r="J1225" s="6">
        <v>19</v>
      </c>
      <c r="K1225" s="6">
        <v>19</v>
      </c>
      <c r="L1225" s="6">
        <v>0</v>
      </c>
      <c r="M1225" s="6">
        <f t="shared" si="32"/>
        <v>19</v>
      </c>
      <c r="N1225" s="6">
        <f t="shared" si="33"/>
        <v>0</v>
      </c>
      <c r="O1225" s="7">
        <f t="shared" si="34"/>
        <v>0</v>
      </c>
    </row>
    <row r="1226" spans="1:15" ht="13.2" x14ac:dyDescent="0.25">
      <c r="A1226" s="3">
        <v>19312</v>
      </c>
      <c r="B1226" s="4">
        <f t="shared" si="30"/>
        <v>1952</v>
      </c>
      <c r="C1226" s="4">
        <f t="shared" si="31"/>
        <v>1950</v>
      </c>
      <c r="D1226" s="4" t="s">
        <v>46</v>
      </c>
      <c r="E1226" s="5">
        <v>0.61458333333333337</v>
      </c>
      <c r="F1226" s="6" t="s">
        <v>2124</v>
      </c>
      <c r="G1226" s="6" t="str">
        <f t="shared" si="35"/>
        <v>South Korea</v>
      </c>
      <c r="H1226" s="6" t="s">
        <v>1137</v>
      </c>
      <c r="I1226" s="6" t="s">
        <v>2123</v>
      </c>
      <c r="J1226" s="6">
        <v>44</v>
      </c>
      <c r="K1226" s="6">
        <v>44</v>
      </c>
      <c r="L1226" s="6">
        <v>0</v>
      </c>
      <c r="M1226" s="6">
        <f t="shared" si="32"/>
        <v>44</v>
      </c>
      <c r="N1226" s="6">
        <f t="shared" si="33"/>
        <v>0</v>
      </c>
      <c r="O1226" s="7">
        <f t="shared" si="34"/>
        <v>0</v>
      </c>
    </row>
    <row r="1227" spans="1:15" ht="13.2" x14ac:dyDescent="0.25">
      <c r="A1227" s="3">
        <v>19313</v>
      </c>
      <c r="B1227" s="4">
        <f t="shared" si="30"/>
        <v>1952</v>
      </c>
      <c r="C1227" s="4">
        <f t="shared" si="31"/>
        <v>1950</v>
      </c>
      <c r="D1227" s="4" t="s">
        <v>46</v>
      </c>
      <c r="E1227" s="5" t="s">
        <v>24</v>
      </c>
      <c r="F1227" s="6" t="s">
        <v>2125</v>
      </c>
      <c r="G1227" s="6" t="str">
        <f t="shared" si="35"/>
        <v>Alaska</v>
      </c>
      <c r="H1227" s="6" t="s">
        <v>1137</v>
      </c>
      <c r="I1227" s="6" t="s">
        <v>2123</v>
      </c>
      <c r="J1227" s="6">
        <v>20</v>
      </c>
      <c r="K1227" s="6">
        <v>20</v>
      </c>
      <c r="L1227" s="6">
        <v>0</v>
      </c>
      <c r="M1227" s="6">
        <f t="shared" si="32"/>
        <v>20</v>
      </c>
      <c r="N1227" s="6">
        <f t="shared" si="33"/>
        <v>0</v>
      </c>
      <c r="O1227" s="7">
        <f t="shared" si="34"/>
        <v>0</v>
      </c>
    </row>
    <row r="1228" spans="1:15" ht="13.2" x14ac:dyDescent="0.25">
      <c r="A1228" s="3">
        <v>19315</v>
      </c>
      <c r="B1228" s="4">
        <f t="shared" si="30"/>
        <v>1952</v>
      </c>
      <c r="C1228" s="4">
        <f t="shared" si="31"/>
        <v>1950</v>
      </c>
      <c r="D1228" s="4" t="s">
        <v>46</v>
      </c>
      <c r="E1228" s="5" t="s">
        <v>24</v>
      </c>
      <c r="F1228" s="6" t="s">
        <v>2126</v>
      </c>
      <c r="G1228" s="6" t="str">
        <f t="shared" si="35"/>
        <v>Montana</v>
      </c>
      <c r="H1228" s="6" t="s">
        <v>1137</v>
      </c>
      <c r="I1228" s="6" t="s">
        <v>2127</v>
      </c>
      <c r="J1228" s="6">
        <v>16</v>
      </c>
      <c r="K1228" s="6">
        <v>9</v>
      </c>
      <c r="L1228" s="6">
        <v>0</v>
      </c>
      <c r="M1228" s="6">
        <f t="shared" si="32"/>
        <v>9</v>
      </c>
      <c r="N1228" s="6">
        <f t="shared" si="33"/>
        <v>7</v>
      </c>
      <c r="O1228" s="7">
        <f t="shared" si="34"/>
        <v>0.4375</v>
      </c>
    </row>
    <row r="1229" spans="1:15" ht="13.2" x14ac:dyDescent="0.25">
      <c r="A1229" s="3">
        <v>19320</v>
      </c>
      <c r="B1229" s="4">
        <f t="shared" si="30"/>
        <v>1952</v>
      </c>
      <c r="C1229" s="4">
        <f t="shared" si="31"/>
        <v>1950</v>
      </c>
      <c r="D1229" s="4" t="s">
        <v>46</v>
      </c>
      <c r="E1229" s="5">
        <v>0.84375</v>
      </c>
      <c r="F1229" s="6" t="s">
        <v>2128</v>
      </c>
      <c r="G1229" s="6" t="str">
        <f t="shared" si="35"/>
        <v>Alaska</v>
      </c>
      <c r="H1229" s="6" t="s">
        <v>1137</v>
      </c>
      <c r="I1229" s="6" t="s">
        <v>1956</v>
      </c>
      <c r="J1229" s="6">
        <v>52</v>
      </c>
      <c r="K1229" s="6">
        <v>52</v>
      </c>
      <c r="L1229" s="6">
        <v>0</v>
      </c>
      <c r="M1229" s="6">
        <f t="shared" si="32"/>
        <v>52</v>
      </c>
      <c r="N1229" s="6">
        <f t="shared" si="33"/>
        <v>0</v>
      </c>
      <c r="O1229" s="7">
        <f t="shared" si="34"/>
        <v>0</v>
      </c>
    </row>
    <row r="1230" spans="1:15" ht="13.2" x14ac:dyDescent="0.25">
      <c r="A1230" s="3">
        <v>19326</v>
      </c>
      <c r="B1230" s="4">
        <f t="shared" si="30"/>
        <v>1952</v>
      </c>
      <c r="C1230" s="4">
        <f t="shared" si="31"/>
        <v>1950</v>
      </c>
      <c r="D1230" s="4" t="s">
        <v>46</v>
      </c>
      <c r="E1230" s="5">
        <v>3.4722222222222224E-2</v>
      </c>
      <c r="F1230" s="6" t="s">
        <v>2129</v>
      </c>
      <c r="G1230" s="6" t="str">
        <f t="shared" si="35"/>
        <v>Washington</v>
      </c>
      <c r="H1230" s="6" t="s">
        <v>1137</v>
      </c>
      <c r="I1230" s="6" t="s">
        <v>2130</v>
      </c>
      <c r="J1230" s="6">
        <v>38</v>
      </c>
      <c r="K1230" s="6">
        <v>37</v>
      </c>
      <c r="L1230" s="6">
        <v>0</v>
      </c>
      <c r="M1230" s="6">
        <f t="shared" si="32"/>
        <v>37</v>
      </c>
      <c r="N1230" s="6">
        <f t="shared" si="33"/>
        <v>1</v>
      </c>
      <c r="O1230" s="7">
        <f t="shared" si="34"/>
        <v>2.6315789473684209E-2</v>
      </c>
    </row>
    <row r="1231" spans="1:15" ht="13.2" x14ac:dyDescent="0.25">
      <c r="A1231" s="3">
        <v>19334</v>
      </c>
      <c r="B1231" s="4">
        <f t="shared" si="30"/>
        <v>1952</v>
      </c>
      <c r="C1231" s="4">
        <f t="shared" si="31"/>
        <v>1950</v>
      </c>
      <c r="D1231" s="4" t="s">
        <v>72</v>
      </c>
      <c r="E1231" s="5" t="s">
        <v>24</v>
      </c>
      <c r="F1231" s="6" t="s">
        <v>2131</v>
      </c>
      <c r="G1231" s="6" t="str">
        <f t="shared" si="35"/>
        <v>Bugaria</v>
      </c>
      <c r="H1231" s="6" t="s">
        <v>2132</v>
      </c>
      <c r="I1231" s="6" t="s">
        <v>1450</v>
      </c>
      <c r="J1231" s="6">
        <v>18</v>
      </c>
      <c r="K1231" s="6">
        <v>18</v>
      </c>
      <c r="L1231" s="6">
        <v>0</v>
      </c>
      <c r="M1231" s="6">
        <f t="shared" si="32"/>
        <v>18</v>
      </c>
      <c r="N1231" s="6">
        <f t="shared" si="33"/>
        <v>0</v>
      </c>
      <c r="O1231" s="7">
        <f t="shared" si="34"/>
        <v>0</v>
      </c>
    </row>
    <row r="1232" spans="1:15" ht="13.2" x14ac:dyDescent="0.25">
      <c r="A1232" s="3">
        <v>19334</v>
      </c>
      <c r="B1232" s="4">
        <f t="shared" si="30"/>
        <v>1952</v>
      </c>
      <c r="C1232" s="4">
        <f t="shared" si="31"/>
        <v>1950</v>
      </c>
      <c r="D1232" s="4" t="s">
        <v>72</v>
      </c>
      <c r="E1232" s="5">
        <v>0.19444444444444445</v>
      </c>
      <c r="F1232" s="6" t="s">
        <v>2133</v>
      </c>
      <c r="G1232" s="6" t="str">
        <f t="shared" si="35"/>
        <v>Bermuda</v>
      </c>
      <c r="H1232" s="6" t="s">
        <v>660</v>
      </c>
      <c r="I1232" s="6" t="s">
        <v>1426</v>
      </c>
      <c r="J1232" s="6">
        <v>41</v>
      </c>
      <c r="K1232" s="6">
        <v>37</v>
      </c>
      <c r="L1232" s="6">
        <v>0</v>
      </c>
      <c r="M1232" s="6">
        <f t="shared" si="32"/>
        <v>37</v>
      </c>
      <c r="N1232" s="6">
        <f t="shared" si="33"/>
        <v>4</v>
      </c>
      <c r="O1232" s="7">
        <f t="shared" si="34"/>
        <v>9.7560975609756101E-2</v>
      </c>
    </row>
    <row r="1233" spans="1:15" ht="13.2" x14ac:dyDescent="0.25">
      <c r="A1233" s="3">
        <v>19348</v>
      </c>
      <c r="B1233" s="4">
        <f t="shared" si="30"/>
        <v>1952</v>
      </c>
      <c r="C1233" s="4">
        <f t="shared" si="31"/>
        <v>1950</v>
      </c>
      <c r="D1233" s="4" t="s">
        <v>72</v>
      </c>
      <c r="E1233" s="5">
        <v>0.27083333333333331</v>
      </c>
      <c r="F1233" s="6" t="s">
        <v>2134</v>
      </c>
      <c r="G1233" s="6" t="str">
        <f t="shared" si="35"/>
        <v>Washington</v>
      </c>
      <c r="H1233" s="6" t="s">
        <v>1137</v>
      </c>
      <c r="I1233" s="6" t="s">
        <v>1956</v>
      </c>
      <c r="J1233" s="6">
        <v>115</v>
      </c>
      <c r="K1233" s="6">
        <v>87</v>
      </c>
      <c r="L1233" s="6">
        <v>0</v>
      </c>
      <c r="M1233" s="6">
        <f t="shared" si="32"/>
        <v>87</v>
      </c>
      <c r="N1233" s="6">
        <f t="shared" si="33"/>
        <v>28</v>
      </c>
      <c r="O1233" s="7">
        <f t="shared" si="34"/>
        <v>0.24347826086956523</v>
      </c>
    </row>
    <row r="1234" spans="1:15" ht="13.2" x14ac:dyDescent="0.25">
      <c r="A1234" s="3">
        <v>19349</v>
      </c>
      <c r="B1234" s="4">
        <f t="shared" si="30"/>
        <v>1952</v>
      </c>
      <c r="C1234" s="4">
        <f t="shared" si="31"/>
        <v>1950</v>
      </c>
      <c r="D1234" s="4" t="s">
        <v>72</v>
      </c>
      <c r="E1234" s="5" t="s">
        <v>24</v>
      </c>
      <c r="F1234" s="6" t="s">
        <v>511</v>
      </c>
      <c r="G1234" s="6" t="str">
        <f t="shared" si="35"/>
        <v>Florida</v>
      </c>
      <c r="H1234" s="6" t="s">
        <v>2135</v>
      </c>
      <c r="I1234" s="6" t="s">
        <v>1283</v>
      </c>
      <c r="J1234" s="6">
        <v>3</v>
      </c>
      <c r="K1234" s="6">
        <v>3</v>
      </c>
      <c r="L1234" s="6">
        <v>0</v>
      </c>
      <c r="M1234" s="6">
        <f t="shared" si="32"/>
        <v>3</v>
      </c>
      <c r="N1234" s="6">
        <f t="shared" si="33"/>
        <v>0</v>
      </c>
      <c r="O1234" s="7">
        <f t="shared" si="34"/>
        <v>0</v>
      </c>
    </row>
    <row r="1235" spans="1:15" ht="13.2" x14ac:dyDescent="0.25">
      <c r="A1235" s="3">
        <v>19353</v>
      </c>
      <c r="B1235" s="4">
        <f t="shared" si="30"/>
        <v>1952</v>
      </c>
      <c r="C1235" s="4">
        <f t="shared" si="31"/>
        <v>1950</v>
      </c>
      <c r="D1235" s="4" t="s">
        <v>72</v>
      </c>
      <c r="E1235" s="5" t="s">
        <v>24</v>
      </c>
      <c r="F1235" s="6" t="s">
        <v>2136</v>
      </c>
      <c r="G1235" s="6" t="str">
        <f t="shared" si="35"/>
        <v>Venezuela</v>
      </c>
      <c r="H1235" s="6" t="s">
        <v>1695</v>
      </c>
      <c r="I1235" s="6" t="s">
        <v>845</v>
      </c>
      <c r="J1235" s="6">
        <v>5</v>
      </c>
      <c r="K1235" s="6">
        <v>3</v>
      </c>
      <c r="L1235" s="6">
        <v>0</v>
      </c>
      <c r="M1235" s="6">
        <f t="shared" si="32"/>
        <v>3</v>
      </c>
      <c r="N1235" s="6">
        <f t="shared" si="33"/>
        <v>2</v>
      </c>
      <c r="O1235" s="7">
        <f t="shared" si="34"/>
        <v>0.4</v>
      </c>
    </row>
    <row r="1236" spans="1:15" ht="13.2" x14ac:dyDescent="0.25">
      <c r="A1236" s="3">
        <v>19353</v>
      </c>
      <c r="B1236" s="4">
        <f t="shared" si="30"/>
        <v>1952</v>
      </c>
      <c r="C1236" s="4">
        <f t="shared" si="31"/>
        <v>1950</v>
      </c>
      <c r="D1236" s="4" t="s">
        <v>72</v>
      </c>
      <c r="E1236" s="5" t="s">
        <v>24</v>
      </c>
      <c r="F1236" s="6" t="s">
        <v>1897</v>
      </c>
      <c r="G1236" s="6" t="str">
        <f t="shared" si="35"/>
        <v>Iran</v>
      </c>
      <c r="H1236" s="6" t="s">
        <v>1898</v>
      </c>
      <c r="I1236" s="6" t="s">
        <v>845</v>
      </c>
      <c r="J1236" s="6">
        <v>29</v>
      </c>
      <c r="K1236" s="6">
        <v>27</v>
      </c>
      <c r="L1236" s="6">
        <v>0</v>
      </c>
      <c r="M1236" s="6">
        <f t="shared" si="32"/>
        <v>27</v>
      </c>
      <c r="N1236" s="6">
        <f t="shared" si="33"/>
        <v>2</v>
      </c>
      <c r="O1236" s="7">
        <f t="shared" si="34"/>
        <v>6.8965517241379309E-2</v>
      </c>
    </row>
    <row r="1237" spans="1:15" ht="13.2" x14ac:dyDescent="0.25">
      <c r="A1237" s="3">
        <v>19358</v>
      </c>
      <c r="B1237" s="4">
        <f t="shared" si="30"/>
        <v>1952</v>
      </c>
      <c r="C1237" s="4">
        <f t="shared" si="31"/>
        <v>1950</v>
      </c>
      <c r="D1237" s="4" t="s">
        <v>72</v>
      </c>
      <c r="E1237" s="5" t="s">
        <v>24</v>
      </c>
      <c r="F1237" s="6" t="s">
        <v>2137</v>
      </c>
      <c r="G1237" s="6" t="str">
        <f t="shared" si="35"/>
        <v>Taiwan</v>
      </c>
      <c r="H1237" s="6" t="s">
        <v>1490</v>
      </c>
      <c r="I1237" s="6" t="s">
        <v>845</v>
      </c>
      <c r="J1237" s="6">
        <v>10</v>
      </c>
      <c r="K1237" s="6">
        <v>2</v>
      </c>
      <c r="L1237" s="6">
        <v>0</v>
      </c>
      <c r="M1237" s="6">
        <f t="shared" si="32"/>
        <v>2</v>
      </c>
      <c r="N1237" s="6">
        <f t="shared" si="33"/>
        <v>8</v>
      </c>
      <c r="O1237" s="7">
        <f t="shared" si="34"/>
        <v>0.8</v>
      </c>
    </row>
    <row r="1238" spans="1:15" ht="13.2" x14ac:dyDescent="0.25">
      <c r="A1238" s="3">
        <v>19364</v>
      </c>
      <c r="B1238" s="4">
        <f t="shared" si="30"/>
        <v>1953</v>
      </c>
      <c r="C1238" s="4">
        <f t="shared" si="31"/>
        <v>1950</v>
      </c>
      <c r="D1238" s="4" t="s">
        <v>132</v>
      </c>
      <c r="E1238" s="5">
        <v>0.87013888888888891</v>
      </c>
      <c r="F1238" s="6" t="s">
        <v>2138</v>
      </c>
      <c r="G1238" s="6" t="str">
        <f t="shared" si="35"/>
        <v>Northern Ireland</v>
      </c>
      <c r="H1238" s="6" t="s">
        <v>1387</v>
      </c>
      <c r="I1238" s="6" t="s">
        <v>2139</v>
      </c>
      <c r="J1238" s="6">
        <v>35</v>
      </c>
      <c r="K1238" s="6">
        <v>27</v>
      </c>
      <c r="L1238" s="6">
        <v>0</v>
      </c>
      <c r="M1238" s="6">
        <f t="shared" si="32"/>
        <v>27</v>
      </c>
      <c r="N1238" s="6">
        <f t="shared" si="33"/>
        <v>8</v>
      </c>
      <c r="O1238" s="7">
        <f t="shared" si="34"/>
        <v>0.22857142857142856</v>
      </c>
    </row>
    <row r="1239" spans="1:15" ht="13.2" x14ac:dyDescent="0.25">
      <c r="A1239" s="3">
        <v>25612</v>
      </c>
      <c r="B1239" s="4">
        <f t="shared" si="30"/>
        <v>1970</v>
      </c>
      <c r="C1239" s="4">
        <f t="shared" si="31"/>
        <v>1970</v>
      </c>
      <c r="D1239" s="4" t="s">
        <v>111</v>
      </c>
      <c r="E1239" s="5" t="s">
        <v>24</v>
      </c>
      <c r="F1239" s="6" t="s">
        <v>2140</v>
      </c>
      <c r="G1239" s="6" t="str">
        <f t="shared" si="35"/>
        <v>France</v>
      </c>
      <c r="H1239" s="6" t="s">
        <v>2141</v>
      </c>
      <c r="I1239" s="6" t="s">
        <v>2142</v>
      </c>
      <c r="J1239" s="6">
        <v>10</v>
      </c>
      <c r="K1239" s="6">
        <v>10</v>
      </c>
      <c r="L1239" s="6">
        <v>0</v>
      </c>
      <c r="M1239" s="6">
        <f t="shared" si="32"/>
        <v>10</v>
      </c>
      <c r="N1239" s="6">
        <f t="shared" si="33"/>
        <v>0</v>
      </c>
      <c r="O1239" s="7">
        <f t="shared" si="34"/>
        <v>0</v>
      </c>
    </row>
    <row r="1240" spans="1:15" ht="13.2" x14ac:dyDescent="0.25">
      <c r="A1240" s="3">
        <v>19366</v>
      </c>
      <c r="B1240" s="4">
        <f t="shared" si="30"/>
        <v>1953</v>
      </c>
      <c r="C1240" s="4">
        <f t="shared" si="31"/>
        <v>1950</v>
      </c>
      <c r="D1240" s="4" t="s">
        <v>132</v>
      </c>
      <c r="E1240" s="5">
        <v>0.17499999999999999</v>
      </c>
      <c r="F1240" s="6" t="s">
        <v>2143</v>
      </c>
      <c r="G1240" s="6" t="str">
        <f t="shared" si="35"/>
        <v>Idaho</v>
      </c>
      <c r="H1240" s="6" t="s">
        <v>2144</v>
      </c>
      <c r="I1240" s="6" t="s">
        <v>1378</v>
      </c>
      <c r="J1240" s="6">
        <v>40</v>
      </c>
      <c r="K1240" s="6">
        <v>40</v>
      </c>
      <c r="L1240" s="6">
        <v>0</v>
      </c>
      <c r="M1240" s="6">
        <f t="shared" si="32"/>
        <v>40</v>
      </c>
      <c r="N1240" s="6">
        <f t="shared" si="33"/>
        <v>0</v>
      </c>
      <c r="O1240" s="7">
        <f t="shared" si="34"/>
        <v>0</v>
      </c>
    </row>
    <row r="1241" spans="1:15" ht="13.2" x14ac:dyDescent="0.25">
      <c r="A1241" s="3">
        <v>19374</v>
      </c>
      <c r="B1241" s="4">
        <f t="shared" si="30"/>
        <v>1953</v>
      </c>
      <c r="C1241" s="4">
        <f t="shared" si="31"/>
        <v>1950</v>
      </c>
      <c r="D1241" s="4" t="s">
        <v>132</v>
      </c>
      <c r="E1241" s="5">
        <v>0.2</v>
      </c>
      <c r="F1241" s="6" t="s">
        <v>2145</v>
      </c>
      <c r="G1241" s="6" t="str">
        <f t="shared" si="35"/>
        <v>Italy</v>
      </c>
      <c r="H1241" s="6" t="s">
        <v>1032</v>
      </c>
      <c r="I1241" s="6" t="s">
        <v>2146</v>
      </c>
      <c r="J1241" s="6">
        <v>26</v>
      </c>
      <c r="K1241" s="6">
        <v>26</v>
      </c>
      <c r="L1241" s="6">
        <v>0</v>
      </c>
      <c r="M1241" s="6">
        <f t="shared" si="32"/>
        <v>26</v>
      </c>
      <c r="N1241" s="6">
        <f t="shared" si="33"/>
        <v>0</v>
      </c>
      <c r="O1241" s="7">
        <f t="shared" si="34"/>
        <v>0</v>
      </c>
    </row>
    <row r="1242" spans="1:15" ht="13.2" x14ac:dyDescent="0.25">
      <c r="A1242" s="3">
        <v>19385</v>
      </c>
      <c r="B1242" s="4">
        <f t="shared" si="30"/>
        <v>1953</v>
      </c>
      <c r="C1242" s="4">
        <f t="shared" si="31"/>
        <v>1950</v>
      </c>
      <c r="D1242" s="4" t="s">
        <v>132</v>
      </c>
      <c r="E1242" s="5" t="s">
        <v>24</v>
      </c>
      <c r="F1242" s="6" t="s">
        <v>2147</v>
      </c>
      <c r="G1242" s="6" t="str">
        <f t="shared" si="35"/>
        <v>Sardinia, Italy</v>
      </c>
      <c r="H1242" s="6" t="s">
        <v>987</v>
      </c>
      <c r="I1242" s="6" t="s">
        <v>845</v>
      </c>
      <c r="J1242" s="6">
        <v>19</v>
      </c>
      <c r="K1242" s="6">
        <v>19</v>
      </c>
      <c r="L1242" s="6">
        <v>0</v>
      </c>
      <c r="M1242" s="6">
        <f t="shared" si="32"/>
        <v>19</v>
      </c>
      <c r="N1242" s="6">
        <f t="shared" si="33"/>
        <v>0</v>
      </c>
      <c r="O1242" s="7">
        <f t="shared" si="34"/>
        <v>0</v>
      </c>
    </row>
    <row r="1243" spans="1:15" ht="13.2" x14ac:dyDescent="0.25">
      <c r="A1243" s="3">
        <v>19392</v>
      </c>
      <c r="B1243" s="4">
        <f t="shared" si="30"/>
        <v>1953</v>
      </c>
      <c r="C1243" s="4">
        <f t="shared" si="31"/>
        <v>1950</v>
      </c>
      <c r="D1243" s="4" t="s">
        <v>111</v>
      </c>
      <c r="E1243" s="5">
        <v>0.22916666666666666</v>
      </c>
      <c r="F1243" s="6" t="s">
        <v>2148</v>
      </c>
      <c r="G1243" s="6" t="str">
        <f t="shared" si="35"/>
        <v>Canada</v>
      </c>
      <c r="H1243" s="6" t="s">
        <v>2149</v>
      </c>
      <c r="I1243" s="6" t="s">
        <v>1422</v>
      </c>
      <c r="J1243" s="6">
        <v>39</v>
      </c>
      <c r="K1243" s="6">
        <v>39</v>
      </c>
      <c r="L1243" s="6">
        <v>0</v>
      </c>
      <c r="M1243" s="6">
        <f t="shared" si="32"/>
        <v>39</v>
      </c>
      <c r="N1243" s="6">
        <f t="shared" si="33"/>
        <v>0</v>
      </c>
      <c r="O1243" s="7">
        <f t="shared" si="34"/>
        <v>0</v>
      </c>
    </row>
    <row r="1244" spans="1:15" ht="13.2" x14ac:dyDescent="0.25">
      <c r="A1244" s="3">
        <v>19393</v>
      </c>
      <c r="B1244" s="4">
        <f t="shared" si="30"/>
        <v>1953</v>
      </c>
      <c r="C1244" s="4">
        <f t="shared" si="31"/>
        <v>1950</v>
      </c>
      <c r="D1244" s="4" t="s">
        <v>111</v>
      </c>
      <c r="E1244" s="5" t="s">
        <v>24</v>
      </c>
      <c r="F1244" s="6" t="s">
        <v>2150</v>
      </c>
      <c r="G1244" s="6" t="str">
        <f t="shared" si="35"/>
        <v>Laos</v>
      </c>
      <c r="H1244" s="6" t="s">
        <v>2151</v>
      </c>
      <c r="I1244" s="6" t="s">
        <v>845</v>
      </c>
      <c r="J1244" s="6">
        <v>18</v>
      </c>
      <c r="K1244" s="6">
        <v>18</v>
      </c>
      <c r="L1244" s="6">
        <v>0</v>
      </c>
      <c r="M1244" s="6">
        <f t="shared" si="32"/>
        <v>18</v>
      </c>
      <c r="N1244" s="6">
        <f t="shared" si="33"/>
        <v>0</v>
      </c>
      <c r="O1244" s="7">
        <f t="shared" si="34"/>
        <v>0</v>
      </c>
    </row>
    <row r="1245" spans="1:15" ht="13.2" x14ac:dyDescent="0.25">
      <c r="A1245" s="3">
        <v>19397</v>
      </c>
      <c r="B1245" s="4">
        <f t="shared" si="30"/>
        <v>1953</v>
      </c>
      <c r="C1245" s="4">
        <f t="shared" si="31"/>
        <v>1950</v>
      </c>
      <c r="D1245" s="4" t="s">
        <v>111</v>
      </c>
      <c r="E1245" s="5" t="s">
        <v>24</v>
      </c>
      <c r="F1245" s="6" t="s">
        <v>2152</v>
      </c>
      <c r="G1245" s="6" t="str">
        <f t="shared" si="35"/>
        <v>France</v>
      </c>
      <c r="H1245" s="6" t="s">
        <v>2153</v>
      </c>
      <c r="I1245" s="6" t="s">
        <v>1426</v>
      </c>
      <c r="J1245" s="6">
        <v>20</v>
      </c>
      <c r="K1245" s="6">
        <v>5</v>
      </c>
      <c r="L1245" s="6">
        <v>0</v>
      </c>
      <c r="M1245" s="6">
        <f t="shared" si="32"/>
        <v>5</v>
      </c>
      <c r="N1245" s="6">
        <f t="shared" si="33"/>
        <v>15</v>
      </c>
      <c r="O1245" s="7">
        <f t="shared" si="34"/>
        <v>0.75</v>
      </c>
    </row>
    <row r="1246" spans="1:15" ht="13.2" x14ac:dyDescent="0.25">
      <c r="A1246" s="3">
        <v>19399</v>
      </c>
      <c r="B1246" s="4">
        <f t="shared" si="30"/>
        <v>1953</v>
      </c>
      <c r="C1246" s="4">
        <f t="shared" si="31"/>
        <v>1950</v>
      </c>
      <c r="D1246" s="4" t="s">
        <v>111</v>
      </c>
      <c r="E1246" s="5">
        <v>0.79166666666666663</v>
      </c>
      <c r="F1246" s="6" t="s">
        <v>1395</v>
      </c>
      <c r="G1246" s="6" t="str">
        <f t="shared" si="35"/>
        <v>Egypt</v>
      </c>
      <c r="H1246" s="6" t="s">
        <v>2154</v>
      </c>
      <c r="I1246" s="6" t="s">
        <v>2155</v>
      </c>
      <c r="J1246" s="6">
        <v>35</v>
      </c>
      <c r="K1246" s="6">
        <v>30</v>
      </c>
      <c r="L1246" s="6">
        <v>0</v>
      </c>
      <c r="M1246" s="6">
        <f t="shared" si="32"/>
        <v>30</v>
      </c>
      <c r="N1246" s="6">
        <f t="shared" si="33"/>
        <v>5</v>
      </c>
      <c r="O1246" s="7">
        <f t="shared" si="34"/>
        <v>0.14285714285714285</v>
      </c>
    </row>
    <row r="1247" spans="1:15" ht="13.2" x14ac:dyDescent="0.25">
      <c r="A1247" s="3">
        <v>19404</v>
      </c>
      <c r="B1247" s="4">
        <f t="shared" si="30"/>
        <v>1953</v>
      </c>
      <c r="C1247" s="4">
        <f t="shared" si="31"/>
        <v>1950</v>
      </c>
      <c r="D1247" s="4" t="s">
        <v>111</v>
      </c>
      <c r="E1247" s="5">
        <v>0.71527777777777779</v>
      </c>
      <c r="F1247" s="6" t="s">
        <v>2156</v>
      </c>
      <c r="G1247" s="6" t="str">
        <f t="shared" si="35"/>
        <v>Alabama</v>
      </c>
      <c r="H1247" s="6" t="s">
        <v>1285</v>
      </c>
      <c r="I1247" s="6" t="s">
        <v>1566</v>
      </c>
      <c r="J1247" s="6">
        <v>46</v>
      </c>
      <c r="K1247" s="6">
        <v>46</v>
      </c>
      <c r="L1247" s="6">
        <v>0</v>
      </c>
      <c r="M1247" s="6">
        <f t="shared" si="32"/>
        <v>46</v>
      </c>
      <c r="N1247" s="6">
        <f t="shared" si="33"/>
        <v>0</v>
      </c>
      <c r="O1247" s="7">
        <f t="shared" si="34"/>
        <v>0</v>
      </c>
    </row>
    <row r="1248" spans="1:15" ht="13.2" x14ac:dyDescent="0.25">
      <c r="A1248" s="3">
        <v>19421</v>
      </c>
      <c r="B1248" s="4">
        <f t="shared" si="30"/>
        <v>1953</v>
      </c>
      <c r="C1248" s="4">
        <f t="shared" si="31"/>
        <v>1950</v>
      </c>
      <c r="D1248" s="4" t="s">
        <v>34</v>
      </c>
      <c r="E1248" s="5">
        <v>0.14930555555555555</v>
      </c>
      <c r="F1248" s="6" t="s">
        <v>1689</v>
      </c>
      <c r="G1248" s="6" t="str">
        <f t="shared" si="35"/>
        <v>Pakistan</v>
      </c>
      <c r="H1248" s="6" t="s">
        <v>1803</v>
      </c>
      <c r="I1248" s="6" t="s">
        <v>2157</v>
      </c>
      <c r="J1248" s="6">
        <v>11</v>
      </c>
      <c r="K1248" s="6">
        <v>11</v>
      </c>
      <c r="L1248" s="6">
        <v>0</v>
      </c>
      <c r="M1248" s="6">
        <f t="shared" si="32"/>
        <v>11</v>
      </c>
      <c r="N1248" s="6">
        <f t="shared" si="33"/>
        <v>0</v>
      </c>
      <c r="O1248" s="7">
        <f t="shared" si="34"/>
        <v>0</v>
      </c>
    </row>
    <row r="1249" spans="1:15" ht="13.2" x14ac:dyDescent="0.25">
      <c r="A1249" s="3">
        <v>19422</v>
      </c>
      <c r="B1249" s="4">
        <f t="shared" si="30"/>
        <v>1953</v>
      </c>
      <c r="C1249" s="4">
        <f t="shared" si="31"/>
        <v>1950</v>
      </c>
      <c r="D1249" s="4" t="s">
        <v>34</v>
      </c>
      <c r="E1249" s="5" t="s">
        <v>24</v>
      </c>
      <c r="F1249" s="6" t="s">
        <v>2158</v>
      </c>
      <c r="G1249" s="6" t="str">
        <f t="shared" si="35"/>
        <v>Connecticut</v>
      </c>
      <c r="H1249" s="6" t="s">
        <v>1502</v>
      </c>
      <c r="I1249" s="6" t="s">
        <v>2159</v>
      </c>
      <c r="J1249" s="6">
        <v>2</v>
      </c>
      <c r="K1249" s="6">
        <v>2</v>
      </c>
      <c r="L1249" s="6">
        <v>0</v>
      </c>
      <c r="M1249" s="6">
        <f t="shared" si="32"/>
        <v>2</v>
      </c>
      <c r="N1249" s="6">
        <f t="shared" si="33"/>
        <v>0</v>
      </c>
      <c r="O1249" s="7">
        <f t="shared" si="34"/>
        <v>0</v>
      </c>
    </row>
    <row r="1250" spans="1:15" ht="13.2" x14ac:dyDescent="0.25">
      <c r="A1250" s="3">
        <v>19432</v>
      </c>
      <c r="B1250" s="4">
        <f t="shared" si="30"/>
        <v>1953</v>
      </c>
      <c r="C1250" s="4">
        <f t="shared" si="31"/>
        <v>1950</v>
      </c>
      <c r="D1250" s="4" t="s">
        <v>34</v>
      </c>
      <c r="E1250" s="5" t="s">
        <v>24</v>
      </c>
      <c r="F1250" s="6" t="s">
        <v>2160</v>
      </c>
      <c r="G1250" s="6" t="str">
        <f t="shared" si="35"/>
        <v>India</v>
      </c>
      <c r="H1250" s="6" t="s">
        <v>2161</v>
      </c>
      <c r="I1250" s="6" t="s">
        <v>2162</v>
      </c>
      <c r="J1250" s="6">
        <v>16</v>
      </c>
      <c r="K1250" s="6">
        <v>16</v>
      </c>
      <c r="L1250" s="6">
        <v>0</v>
      </c>
      <c r="M1250" s="6">
        <f t="shared" si="32"/>
        <v>16</v>
      </c>
      <c r="N1250" s="6">
        <f t="shared" si="33"/>
        <v>0</v>
      </c>
      <c r="O1250" s="7">
        <f t="shared" si="34"/>
        <v>0</v>
      </c>
    </row>
    <row r="1251" spans="1:15" ht="13.2" x14ac:dyDescent="0.25">
      <c r="A1251" s="3">
        <v>19435</v>
      </c>
      <c r="B1251" s="4">
        <f t="shared" si="30"/>
        <v>1953</v>
      </c>
      <c r="C1251" s="4">
        <f t="shared" si="31"/>
        <v>1950</v>
      </c>
      <c r="D1251" s="4" t="s">
        <v>34</v>
      </c>
      <c r="E1251" s="5" t="s">
        <v>24</v>
      </c>
      <c r="F1251" s="6" t="s">
        <v>2163</v>
      </c>
      <c r="G1251" s="6" t="str">
        <f t="shared" si="35"/>
        <v>Vietnam</v>
      </c>
      <c r="H1251" s="6" t="s">
        <v>1674</v>
      </c>
      <c r="I1251" s="6" t="s">
        <v>845</v>
      </c>
      <c r="J1251" s="6">
        <v>8</v>
      </c>
      <c r="K1251" s="6">
        <v>8</v>
      </c>
      <c r="L1251" s="6">
        <v>0</v>
      </c>
      <c r="M1251" s="6">
        <f t="shared" si="32"/>
        <v>8</v>
      </c>
      <c r="N1251" s="6">
        <f t="shared" si="33"/>
        <v>0</v>
      </c>
      <c r="O1251" s="7">
        <f t="shared" si="34"/>
        <v>0</v>
      </c>
    </row>
    <row r="1252" spans="1:15" ht="13.2" x14ac:dyDescent="0.25">
      <c r="A1252" s="3">
        <v>19436</v>
      </c>
      <c r="B1252" s="4">
        <f t="shared" si="30"/>
        <v>1953</v>
      </c>
      <c r="C1252" s="4">
        <f t="shared" si="31"/>
        <v>1950</v>
      </c>
      <c r="D1252" s="4" t="s">
        <v>34</v>
      </c>
      <c r="E1252" s="5">
        <v>0.1736111111111111</v>
      </c>
      <c r="F1252" s="6" t="s">
        <v>2164</v>
      </c>
      <c r="G1252" s="6" t="str">
        <f t="shared" si="35"/>
        <v>Newfoundland</v>
      </c>
      <c r="H1252" s="6" t="s">
        <v>1137</v>
      </c>
      <c r="I1252" s="6" t="s">
        <v>2165</v>
      </c>
      <c r="J1252" s="6">
        <v>23</v>
      </c>
      <c r="K1252" s="6">
        <v>23</v>
      </c>
      <c r="L1252" s="6">
        <v>0</v>
      </c>
      <c r="M1252" s="6">
        <f t="shared" si="32"/>
        <v>23</v>
      </c>
      <c r="N1252" s="6">
        <f t="shared" si="33"/>
        <v>0</v>
      </c>
      <c r="O1252" s="7">
        <f t="shared" si="34"/>
        <v>0</v>
      </c>
    </row>
    <row r="1253" spans="1:15" ht="13.2" x14ac:dyDescent="0.25">
      <c r="A1253" s="3">
        <v>19438</v>
      </c>
      <c r="B1253" s="4">
        <f t="shared" si="30"/>
        <v>1953</v>
      </c>
      <c r="C1253" s="4">
        <f t="shared" si="31"/>
        <v>1950</v>
      </c>
      <c r="D1253" s="4" t="s">
        <v>34</v>
      </c>
      <c r="E1253" s="5">
        <v>0.77638888888888891</v>
      </c>
      <c r="F1253" s="6" t="s">
        <v>2166</v>
      </c>
      <c r="G1253" s="6" t="str">
        <f t="shared" si="35"/>
        <v>California</v>
      </c>
      <c r="H1253" s="6" t="s">
        <v>1796</v>
      </c>
      <c r="I1253" s="6" t="s">
        <v>2167</v>
      </c>
      <c r="J1253" s="6">
        <v>35</v>
      </c>
      <c r="K1253" s="6">
        <v>35</v>
      </c>
      <c r="L1253" s="6">
        <v>0</v>
      </c>
      <c r="M1253" s="6">
        <f t="shared" si="32"/>
        <v>35</v>
      </c>
      <c r="N1253" s="6">
        <f t="shared" si="33"/>
        <v>0</v>
      </c>
      <c r="O1253" s="7">
        <f t="shared" si="34"/>
        <v>0</v>
      </c>
    </row>
    <row r="1254" spans="1:15" ht="13.2" x14ac:dyDescent="0.25">
      <c r="A1254" s="3">
        <v>19445</v>
      </c>
      <c r="B1254" s="4">
        <f t="shared" si="30"/>
        <v>1953</v>
      </c>
      <c r="C1254" s="4">
        <f t="shared" si="31"/>
        <v>1950</v>
      </c>
      <c r="D1254" s="4" t="s">
        <v>34</v>
      </c>
      <c r="E1254" s="5" t="s">
        <v>24</v>
      </c>
      <c r="F1254" s="6" t="s">
        <v>2168</v>
      </c>
      <c r="G1254" s="6" t="str">
        <f t="shared" si="35"/>
        <v>Brazil</v>
      </c>
      <c r="H1254" s="6" t="s">
        <v>2169</v>
      </c>
      <c r="I1254" s="6" t="s">
        <v>2170</v>
      </c>
      <c r="J1254" s="6">
        <v>14</v>
      </c>
      <c r="K1254" s="6">
        <v>14</v>
      </c>
      <c r="L1254" s="6">
        <v>0</v>
      </c>
      <c r="M1254" s="6">
        <f t="shared" si="32"/>
        <v>14</v>
      </c>
      <c r="N1254" s="6">
        <f t="shared" si="33"/>
        <v>0</v>
      </c>
      <c r="O1254" s="7">
        <f t="shared" si="34"/>
        <v>0</v>
      </c>
    </row>
    <row r="1255" spans="1:15" ht="13.2" x14ac:dyDescent="0.25">
      <c r="A1255" s="3">
        <v>19447</v>
      </c>
      <c r="B1255" s="4">
        <f t="shared" si="30"/>
        <v>1953</v>
      </c>
      <c r="C1255" s="4">
        <f t="shared" si="31"/>
        <v>1950</v>
      </c>
      <c r="D1255" s="4" t="s">
        <v>34</v>
      </c>
      <c r="E1255" s="5" t="s">
        <v>24</v>
      </c>
      <c r="F1255" s="6" t="s">
        <v>2171</v>
      </c>
      <c r="G1255" s="6" t="str">
        <f t="shared" si="35"/>
        <v>Tanganyika</v>
      </c>
      <c r="H1255" s="6" t="s">
        <v>2172</v>
      </c>
      <c r="I1255" s="6" t="s">
        <v>2173</v>
      </c>
      <c r="J1255" s="6">
        <v>13</v>
      </c>
      <c r="K1255" s="6">
        <v>13</v>
      </c>
      <c r="L1255" s="6">
        <v>0</v>
      </c>
      <c r="M1255" s="6">
        <f t="shared" si="32"/>
        <v>13</v>
      </c>
      <c r="N1255" s="6">
        <f t="shared" si="33"/>
        <v>0</v>
      </c>
      <c r="O1255" s="7">
        <f t="shared" si="34"/>
        <v>0</v>
      </c>
    </row>
    <row r="1256" spans="1:15" ht="13.2" x14ac:dyDescent="0.25">
      <c r="A1256" s="3">
        <v>19459</v>
      </c>
      <c r="B1256" s="4">
        <f t="shared" si="30"/>
        <v>1953</v>
      </c>
      <c r="C1256" s="4">
        <f t="shared" si="31"/>
        <v>1950</v>
      </c>
      <c r="D1256" s="4" t="s">
        <v>65</v>
      </c>
      <c r="E1256" s="5" t="s">
        <v>24</v>
      </c>
      <c r="F1256" s="6" t="s">
        <v>2174</v>
      </c>
      <c r="G1256" s="6" t="str">
        <f t="shared" si="35"/>
        <v>Jamaica</v>
      </c>
      <c r="H1256" s="6" t="s">
        <v>2175</v>
      </c>
      <c r="I1256" s="6" t="s">
        <v>2176</v>
      </c>
      <c r="J1256" s="6">
        <v>13</v>
      </c>
      <c r="K1256" s="6">
        <v>13</v>
      </c>
      <c r="L1256" s="6">
        <v>0</v>
      </c>
      <c r="M1256" s="6">
        <f t="shared" si="32"/>
        <v>13</v>
      </c>
      <c r="N1256" s="6">
        <f t="shared" si="33"/>
        <v>0</v>
      </c>
      <c r="O1256" s="7">
        <f t="shared" si="34"/>
        <v>0</v>
      </c>
    </row>
    <row r="1257" spans="1:15" ht="13.2" x14ac:dyDescent="0.25">
      <c r="A1257" s="3">
        <v>19459</v>
      </c>
      <c r="B1257" s="4">
        <f t="shared" si="30"/>
        <v>1953</v>
      </c>
      <c r="C1257" s="4">
        <f t="shared" si="31"/>
        <v>1950</v>
      </c>
      <c r="D1257" s="4" t="s">
        <v>65</v>
      </c>
      <c r="E1257" s="5" t="s">
        <v>24</v>
      </c>
      <c r="F1257" s="6" t="s">
        <v>2177</v>
      </c>
      <c r="G1257" s="6" t="str">
        <f t="shared" si="35"/>
        <v>Madagascar</v>
      </c>
      <c r="H1257" s="6" t="s">
        <v>595</v>
      </c>
      <c r="I1257" s="6" t="s">
        <v>2178</v>
      </c>
      <c r="J1257" s="6">
        <v>4</v>
      </c>
      <c r="K1257" s="6">
        <v>4</v>
      </c>
      <c r="L1257" s="6">
        <v>0</v>
      </c>
      <c r="M1257" s="6">
        <f t="shared" si="32"/>
        <v>4</v>
      </c>
      <c r="N1257" s="6">
        <f t="shared" si="33"/>
        <v>0</v>
      </c>
      <c r="O1257" s="7">
        <f t="shared" si="34"/>
        <v>0</v>
      </c>
    </row>
    <row r="1258" spans="1:15" ht="13.2" x14ac:dyDescent="0.25">
      <c r="A1258" s="3">
        <v>19463</v>
      </c>
      <c r="B1258" s="4">
        <f t="shared" si="30"/>
        <v>1953</v>
      </c>
      <c r="C1258" s="4">
        <f t="shared" si="31"/>
        <v>1950</v>
      </c>
      <c r="D1258" s="4" t="s">
        <v>65</v>
      </c>
      <c r="E1258" s="5" t="s">
        <v>24</v>
      </c>
      <c r="F1258" s="6" t="s">
        <v>2179</v>
      </c>
      <c r="G1258" s="6" t="str">
        <f t="shared" si="35"/>
        <v>India</v>
      </c>
      <c r="H1258" s="6" t="s">
        <v>2180</v>
      </c>
      <c r="I1258" s="6" t="s">
        <v>1175</v>
      </c>
      <c r="J1258" s="6">
        <v>3</v>
      </c>
      <c r="K1258" s="6">
        <v>3</v>
      </c>
      <c r="L1258" s="6">
        <v>0</v>
      </c>
      <c r="M1258" s="6">
        <f t="shared" si="32"/>
        <v>3</v>
      </c>
      <c r="N1258" s="6">
        <f t="shared" si="33"/>
        <v>0</v>
      </c>
      <c r="O1258" s="7">
        <f t="shared" si="34"/>
        <v>0</v>
      </c>
    </row>
    <row r="1259" spans="1:15" ht="13.2" x14ac:dyDescent="0.25">
      <c r="A1259" s="3">
        <v>19463</v>
      </c>
      <c r="B1259" s="4">
        <f t="shared" si="30"/>
        <v>1953</v>
      </c>
      <c r="C1259" s="4">
        <f t="shared" si="31"/>
        <v>1950</v>
      </c>
      <c r="D1259" s="4" t="s">
        <v>65</v>
      </c>
      <c r="E1259" s="5">
        <v>9.8611111111111108E-2</v>
      </c>
      <c r="F1259" s="6" t="s">
        <v>2181</v>
      </c>
      <c r="G1259" s="6" t="str">
        <f t="shared" si="35"/>
        <v>Washington</v>
      </c>
      <c r="H1259" s="6" t="s">
        <v>2034</v>
      </c>
      <c r="I1259" s="6" t="s">
        <v>1727</v>
      </c>
      <c r="J1259" s="6">
        <v>25</v>
      </c>
      <c r="K1259" s="6">
        <v>7</v>
      </c>
      <c r="L1259" s="6">
        <v>0</v>
      </c>
      <c r="M1259" s="6">
        <f t="shared" si="32"/>
        <v>7</v>
      </c>
      <c r="N1259" s="6">
        <f t="shared" si="33"/>
        <v>18</v>
      </c>
      <c r="O1259" s="7">
        <f t="shared" si="34"/>
        <v>0.72</v>
      </c>
    </row>
    <row r="1260" spans="1:15" ht="13.2" x14ac:dyDescent="0.25">
      <c r="A1260" s="3">
        <v>19465</v>
      </c>
      <c r="B1260" s="4">
        <f t="shared" si="30"/>
        <v>1953</v>
      </c>
      <c r="C1260" s="4">
        <f t="shared" si="31"/>
        <v>1950</v>
      </c>
      <c r="D1260" s="4" t="s">
        <v>65</v>
      </c>
      <c r="E1260" s="5" t="s">
        <v>24</v>
      </c>
      <c r="F1260" s="6" t="s">
        <v>2182</v>
      </c>
      <c r="G1260" s="6" t="str">
        <f t="shared" si="35"/>
        <v>Vietnam</v>
      </c>
      <c r="H1260" s="6" t="s">
        <v>1674</v>
      </c>
      <c r="I1260" s="6" t="s">
        <v>845</v>
      </c>
      <c r="J1260" s="6">
        <v>30</v>
      </c>
      <c r="K1260" s="6">
        <v>30</v>
      </c>
      <c r="L1260" s="6">
        <v>0</v>
      </c>
      <c r="M1260" s="6">
        <f t="shared" si="32"/>
        <v>30</v>
      </c>
      <c r="N1260" s="6">
        <f t="shared" si="33"/>
        <v>0</v>
      </c>
      <c r="O1260" s="7">
        <f t="shared" si="34"/>
        <v>0</v>
      </c>
    </row>
    <row r="1261" spans="1:15" ht="13.2" x14ac:dyDescent="0.25">
      <c r="A1261" s="3">
        <v>19469</v>
      </c>
      <c r="B1261" s="4">
        <f t="shared" si="30"/>
        <v>1953</v>
      </c>
      <c r="C1261" s="4">
        <f t="shared" si="31"/>
        <v>1950</v>
      </c>
      <c r="D1261" s="4" t="s">
        <v>65</v>
      </c>
      <c r="E1261" s="5">
        <v>0.96388888888888891</v>
      </c>
      <c r="F1261" s="6" t="s">
        <v>2183</v>
      </c>
      <c r="G1261" s="6" t="str">
        <f t="shared" si="35"/>
        <v>California</v>
      </c>
      <c r="H1261" s="6" t="s">
        <v>1097</v>
      </c>
      <c r="I1261" s="6" t="s">
        <v>1985</v>
      </c>
      <c r="J1261" s="6">
        <v>10</v>
      </c>
      <c r="K1261" s="6">
        <v>8</v>
      </c>
      <c r="L1261" s="6">
        <v>0</v>
      </c>
      <c r="M1261" s="6">
        <f t="shared" si="32"/>
        <v>8</v>
      </c>
      <c r="N1261" s="6">
        <f t="shared" si="33"/>
        <v>2</v>
      </c>
      <c r="O1261" s="7">
        <f t="shared" si="34"/>
        <v>0.2</v>
      </c>
    </row>
    <row r="1262" spans="1:15" ht="13.2" x14ac:dyDescent="0.25">
      <c r="A1262" s="3">
        <v>19481</v>
      </c>
      <c r="B1262" s="4">
        <f t="shared" si="30"/>
        <v>1953</v>
      </c>
      <c r="C1262" s="4">
        <f t="shared" si="31"/>
        <v>1950</v>
      </c>
      <c r="D1262" s="4" t="s">
        <v>55</v>
      </c>
      <c r="E1262" s="5">
        <v>0.69097222222222221</v>
      </c>
      <c r="F1262" s="6" t="s">
        <v>2184</v>
      </c>
      <c r="G1262" s="6" t="str">
        <f t="shared" si="35"/>
        <v>West Bengal, India</v>
      </c>
      <c r="H1262" s="6" t="s">
        <v>994</v>
      </c>
      <c r="I1262" s="6" t="s">
        <v>2185</v>
      </c>
      <c r="J1262" s="6">
        <v>43</v>
      </c>
      <c r="K1262" s="6">
        <v>43</v>
      </c>
      <c r="L1262" s="6">
        <v>0</v>
      </c>
      <c r="M1262" s="6">
        <f t="shared" si="32"/>
        <v>43</v>
      </c>
      <c r="N1262" s="6">
        <f t="shared" si="33"/>
        <v>0</v>
      </c>
      <c r="O1262" s="7">
        <f t="shared" si="34"/>
        <v>0</v>
      </c>
    </row>
    <row r="1263" spans="1:15" ht="13.2" x14ac:dyDescent="0.25">
      <c r="A1263" s="3">
        <v>19486</v>
      </c>
      <c r="B1263" s="4">
        <f t="shared" si="30"/>
        <v>1953</v>
      </c>
      <c r="C1263" s="4">
        <f t="shared" si="31"/>
        <v>1950</v>
      </c>
      <c r="D1263" s="4" t="s">
        <v>55</v>
      </c>
      <c r="E1263" s="5" t="s">
        <v>24</v>
      </c>
      <c r="F1263" s="6" t="s">
        <v>2186</v>
      </c>
      <c r="G1263" s="6" t="str">
        <f t="shared" si="35"/>
        <v>England</v>
      </c>
      <c r="H1263" s="6" t="s">
        <v>1035</v>
      </c>
      <c r="I1263" s="6" t="s">
        <v>2187</v>
      </c>
      <c r="J1263" s="6">
        <v>10</v>
      </c>
      <c r="K1263" s="6">
        <v>10</v>
      </c>
      <c r="L1263" s="6">
        <v>0</v>
      </c>
      <c r="M1263" s="6">
        <f t="shared" si="32"/>
        <v>10</v>
      </c>
      <c r="N1263" s="6">
        <f t="shared" si="33"/>
        <v>0</v>
      </c>
      <c r="O1263" s="7">
        <f t="shared" si="34"/>
        <v>0</v>
      </c>
    </row>
    <row r="1264" spans="1:15" ht="13.2" x14ac:dyDescent="0.25">
      <c r="A1264" s="3">
        <v>19488</v>
      </c>
      <c r="B1264" s="4">
        <f t="shared" si="30"/>
        <v>1953</v>
      </c>
      <c r="C1264" s="4">
        <f t="shared" si="31"/>
        <v>1950</v>
      </c>
      <c r="D1264" s="4" t="s">
        <v>55</v>
      </c>
      <c r="E1264" s="5">
        <v>6.1111111111111109E-2</v>
      </c>
      <c r="F1264" s="6" t="s">
        <v>2188</v>
      </c>
      <c r="G1264" s="6" t="str">
        <f t="shared" si="35"/>
        <v>India</v>
      </c>
      <c r="H1264" s="6" t="s">
        <v>1595</v>
      </c>
      <c r="I1264" s="6" t="s">
        <v>845</v>
      </c>
      <c r="J1264" s="6">
        <v>18</v>
      </c>
      <c r="K1264" s="6">
        <v>18</v>
      </c>
      <c r="L1264" s="6">
        <v>0</v>
      </c>
      <c r="M1264" s="6">
        <f t="shared" si="32"/>
        <v>18</v>
      </c>
      <c r="N1264" s="6">
        <f t="shared" si="33"/>
        <v>0</v>
      </c>
      <c r="O1264" s="7">
        <f t="shared" si="34"/>
        <v>0</v>
      </c>
    </row>
    <row r="1265" spans="1:15" ht="13.2" x14ac:dyDescent="0.25">
      <c r="A1265" s="3">
        <v>19490</v>
      </c>
      <c r="B1265" s="4">
        <f t="shared" si="30"/>
        <v>1953</v>
      </c>
      <c r="C1265" s="4">
        <f t="shared" si="31"/>
        <v>1950</v>
      </c>
      <c r="D1265" s="4" t="s">
        <v>55</v>
      </c>
      <c r="E1265" s="5" t="s">
        <v>24</v>
      </c>
      <c r="F1265" s="6" t="s">
        <v>435</v>
      </c>
      <c r="G1265" s="6" t="str">
        <f t="shared" si="35"/>
        <v>BC, Canada</v>
      </c>
      <c r="H1265" s="6" t="s">
        <v>1803</v>
      </c>
      <c r="I1265" s="6" t="s">
        <v>1550</v>
      </c>
      <c r="J1265" s="6">
        <v>19</v>
      </c>
      <c r="K1265" s="6">
        <v>2</v>
      </c>
      <c r="L1265" s="6">
        <v>0</v>
      </c>
      <c r="M1265" s="6">
        <f t="shared" si="32"/>
        <v>2</v>
      </c>
      <c r="N1265" s="6">
        <f t="shared" si="33"/>
        <v>17</v>
      </c>
      <c r="O1265" s="7">
        <f t="shared" si="34"/>
        <v>0.89473684210526316</v>
      </c>
    </row>
    <row r="1266" spans="1:15" ht="13.2" x14ac:dyDescent="0.25">
      <c r="A1266" s="3">
        <v>19496</v>
      </c>
      <c r="B1266" s="4">
        <f t="shared" si="30"/>
        <v>1953</v>
      </c>
      <c r="C1266" s="4">
        <f t="shared" si="31"/>
        <v>1950</v>
      </c>
      <c r="D1266" s="4" t="s">
        <v>55</v>
      </c>
      <c r="E1266" s="5">
        <v>0.59375</v>
      </c>
      <c r="F1266" s="6" t="s">
        <v>2189</v>
      </c>
      <c r="G1266" s="6" t="str">
        <f t="shared" si="35"/>
        <v>Texas</v>
      </c>
      <c r="H1266" s="6" t="s">
        <v>710</v>
      </c>
      <c r="I1266" s="6" t="s">
        <v>845</v>
      </c>
      <c r="J1266" s="6">
        <v>20</v>
      </c>
      <c r="K1266" s="6">
        <v>19</v>
      </c>
      <c r="L1266" s="6">
        <v>0</v>
      </c>
      <c r="M1266" s="6">
        <f t="shared" si="32"/>
        <v>19</v>
      </c>
      <c r="N1266" s="6">
        <f t="shared" si="33"/>
        <v>1</v>
      </c>
      <c r="O1266" s="7">
        <f t="shared" si="34"/>
        <v>0.05</v>
      </c>
    </row>
    <row r="1267" spans="1:15" ht="13.2" x14ac:dyDescent="0.25">
      <c r="A1267" s="3">
        <v>19504</v>
      </c>
      <c r="B1267" s="4">
        <f t="shared" si="30"/>
        <v>1953</v>
      </c>
      <c r="C1267" s="4">
        <f t="shared" si="31"/>
        <v>1950</v>
      </c>
      <c r="D1267" s="4" t="s">
        <v>55</v>
      </c>
      <c r="E1267" s="5">
        <v>0.64583333333333337</v>
      </c>
      <c r="F1267" s="6" t="s">
        <v>701</v>
      </c>
      <c r="G1267" s="6" t="str">
        <f t="shared" si="35"/>
        <v>Netherlands</v>
      </c>
      <c r="H1267" s="6" t="s">
        <v>178</v>
      </c>
      <c r="I1267" s="6" t="s">
        <v>2190</v>
      </c>
      <c r="J1267" s="6">
        <v>34</v>
      </c>
      <c r="K1267" s="6">
        <v>0</v>
      </c>
      <c r="L1267" s="6">
        <v>2</v>
      </c>
      <c r="M1267" s="6">
        <f t="shared" si="32"/>
        <v>2</v>
      </c>
      <c r="N1267" s="6">
        <f t="shared" si="33"/>
        <v>34</v>
      </c>
      <c r="O1267" s="7">
        <f t="shared" si="34"/>
        <v>1</v>
      </c>
    </row>
    <row r="1268" spans="1:15" ht="13.2" x14ac:dyDescent="0.25">
      <c r="A1268" s="3">
        <v>19525</v>
      </c>
      <c r="B1268" s="4">
        <f t="shared" si="30"/>
        <v>1953</v>
      </c>
      <c r="C1268" s="4">
        <f t="shared" si="31"/>
        <v>1950</v>
      </c>
      <c r="D1268" s="4" t="s">
        <v>58</v>
      </c>
      <c r="E1268" s="5" t="s">
        <v>24</v>
      </c>
      <c r="F1268" s="6" t="s">
        <v>2191</v>
      </c>
      <c r="G1268" s="6" t="str">
        <f t="shared" si="35"/>
        <v>Chile</v>
      </c>
      <c r="H1268" s="6" t="s">
        <v>2192</v>
      </c>
      <c r="I1268" s="6" t="s">
        <v>1236</v>
      </c>
      <c r="J1268" s="6">
        <v>7</v>
      </c>
      <c r="K1268" s="6">
        <v>7</v>
      </c>
      <c r="L1268" s="6">
        <v>0</v>
      </c>
      <c r="M1268" s="6">
        <f t="shared" si="32"/>
        <v>7</v>
      </c>
      <c r="N1268" s="6">
        <f t="shared" si="33"/>
        <v>0</v>
      </c>
      <c r="O1268" s="7">
        <f t="shared" si="34"/>
        <v>0</v>
      </c>
    </row>
    <row r="1269" spans="1:15" ht="13.2" x14ac:dyDescent="0.25">
      <c r="A1269" s="3">
        <v>19525</v>
      </c>
      <c r="B1269" s="4">
        <f t="shared" si="30"/>
        <v>1953</v>
      </c>
      <c r="C1269" s="4">
        <f t="shared" si="31"/>
        <v>1950</v>
      </c>
      <c r="D1269" s="4" t="s">
        <v>58</v>
      </c>
      <c r="E1269" s="5" t="s">
        <v>24</v>
      </c>
      <c r="F1269" s="6" t="s">
        <v>2193</v>
      </c>
      <c r="G1269" s="6" t="str">
        <f t="shared" si="35"/>
        <v>Costa Rica</v>
      </c>
      <c r="H1269" s="6" t="s">
        <v>2194</v>
      </c>
      <c r="I1269" s="6" t="s">
        <v>845</v>
      </c>
      <c r="J1269" s="6">
        <v>14</v>
      </c>
      <c r="K1269" s="6">
        <v>11</v>
      </c>
      <c r="L1269" s="6">
        <v>0</v>
      </c>
      <c r="M1269" s="6">
        <f t="shared" si="32"/>
        <v>11</v>
      </c>
      <c r="N1269" s="6">
        <f t="shared" si="33"/>
        <v>3</v>
      </c>
      <c r="O1269" s="7">
        <f t="shared" si="34"/>
        <v>0.21428571428571427</v>
      </c>
    </row>
    <row r="1270" spans="1:15" ht="13.2" x14ac:dyDescent="0.25">
      <c r="A1270" s="3">
        <v>19526</v>
      </c>
      <c r="B1270" s="4">
        <f t="shared" si="30"/>
        <v>1953</v>
      </c>
      <c r="C1270" s="4">
        <f t="shared" si="31"/>
        <v>1950</v>
      </c>
      <c r="D1270" s="4" t="s">
        <v>58</v>
      </c>
      <c r="E1270" s="5" t="s">
        <v>24</v>
      </c>
      <c r="F1270" s="6" t="s">
        <v>2195</v>
      </c>
      <c r="G1270" s="6" t="str">
        <f t="shared" si="35"/>
        <v>French Indo-China</v>
      </c>
      <c r="H1270" s="6" t="s">
        <v>1674</v>
      </c>
      <c r="I1270" s="6" t="s">
        <v>845</v>
      </c>
      <c r="J1270" s="6">
        <v>34</v>
      </c>
      <c r="K1270" s="6">
        <v>34</v>
      </c>
      <c r="L1270" s="6">
        <v>0</v>
      </c>
      <c r="M1270" s="6">
        <f t="shared" si="32"/>
        <v>34</v>
      </c>
      <c r="N1270" s="6">
        <f t="shared" si="33"/>
        <v>0</v>
      </c>
      <c r="O1270" s="7">
        <f t="shared" si="34"/>
        <v>0</v>
      </c>
    </row>
    <row r="1271" spans="1:15" ht="13.2" x14ac:dyDescent="0.25">
      <c r="A1271" s="3">
        <v>19527</v>
      </c>
      <c r="B1271" s="4">
        <f t="shared" si="30"/>
        <v>1953</v>
      </c>
      <c r="C1271" s="4">
        <f t="shared" si="31"/>
        <v>1950</v>
      </c>
      <c r="D1271" s="4" t="s">
        <v>58</v>
      </c>
      <c r="E1271" s="5" t="s">
        <v>24</v>
      </c>
      <c r="F1271" s="6" t="s">
        <v>886</v>
      </c>
      <c r="G1271" s="6" t="str">
        <f t="shared" si="35"/>
        <v>Brazil</v>
      </c>
      <c r="H1271" s="6" t="s">
        <v>1037</v>
      </c>
      <c r="I1271" s="6" t="s">
        <v>1538</v>
      </c>
      <c r="J1271" s="6">
        <v>17</v>
      </c>
      <c r="K1271" s="6">
        <v>17</v>
      </c>
      <c r="L1271" s="6">
        <v>0</v>
      </c>
      <c r="M1271" s="6">
        <f t="shared" si="32"/>
        <v>17</v>
      </c>
      <c r="N1271" s="6">
        <f t="shared" si="33"/>
        <v>0</v>
      </c>
      <c r="O1271" s="7">
        <f t="shared" si="34"/>
        <v>0</v>
      </c>
    </row>
    <row r="1272" spans="1:15" ht="13.2" x14ac:dyDescent="0.25">
      <c r="A1272" s="3">
        <v>19528</v>
      </c>
      <c r="B1272" s="4">
        <f t="shared" si="30"/>
        <v>1953</v>
      </c>
      <c r="C1272" s="4">
        <f t="shared" si="31"/>
        <v>1950</v>
      </c>
      <c r="D1272" s="4" t="s">
        <v>58</v>
      </c>
      <c r="E1272" s="5">
        <v>0.69027777777777777</v>
      </c>
      <c r="F1272" s="6" t="s">
        <v>2196</v>
      </c>
      <c r="G1272" s="6" t="str">
        <f t="shared" si="35"/>
        <v>Tokyo, Japan</v>
      </c>
      <c r="H1272" s="6" t="s">
        <v>1137</v>
      </c>
      <c r="I1272" s="6" t="s">
        <v>2197</v>
      </c>
      <c r="J1272" s="6">
        <v>129</v>
      </c>
      <c r="K1272" s="6">
        <v>129</v>
      </c>
      <c r="L1272" s="6">
        <v>0</v>
      </c>
      <c r="M1272" s="6">
        <f t="shared" si="32"/>
        <v>129</v>
      </c>
      <c r="N1272" s="6">
        <f t="shared" si="33"/>
        <v>0</v>
      </c>
      <c r="O1272" s="7">
        <f t="shared" si="34"/>
        <v>0</v>
      </c>
    </row>
    <row r="1273" spans="1:15" ht="13.2" x14ac:dyDescent="0.25">
      <c r="A1273" s="3">
        <v>19552</v>
      </c>
      <c r="B1273" s="4">
        <f t="shared" si="30"/>
        <v>1953</v>
      </c>
      <c r="C1273" s="4">
        <f t="shared" si="31"/>
        <v>1950</v>
      </c>
      <c r="D1273" s="4" t="s">
        <v>19</v>
      </c>
      <c r="E1273" s="5">
        <v>0.36180555555555555</v>
      </c>
      <c r="F1273" s="6" t="s">
        <v>2198</v>
      </c>
      <c r="G1273" s="6" t="str">
        <f t="shared" si="35"/>
        <v>325 miles east of Wake Island</v>
      </c>
      <c r="H1273" s="6" t="s">
        <v>1796</v>
      </c>
      <c r="I1273" s="6" t="s">
        <v>2199</v>
      </c>
      <c r="J1273" s="6">
        <v>58</v>
      </c>
      <c r="K1273" s="6">
        <v>58</v>
      </c>
      <c r="L1273" s="6">
        <v>0</v>
      </c>
      <c r="M1273" s="6">
        <f t="shared" si="32"/>
        <v>58</v>
      </c>
      <c r="N1273" s="6">
        <f t="shared" si="33"/>
        <v>0</v>
      </c>
      <c r="O1273" s="7">
        <f t="shared" si="34"/>
        <v>0</v>
      </c>
    </row>
    <row r="1274" spans="1:15" ht="13.2" x14ac:dyDescent="0.25">
      <c r="A1274" s="3">
        <v>19557</v>
      </c>
      <c r="B1274" s="4">
        <f t="shared" si="30"/>
        <v>1953</v>
      </c>
      <c r="C1274" s="4">
        <f t="shared" si="31"/>
        <v>1950</v>
      </c>
      <c r="D1274" s="4" t="s">
        <v>19</v>
      </c>
      <c r="E1274" s="5">
        <v>0.96875</v>
      </c>
      <c r="F1274" s="6" t="s">
        <v>2200</v>
      </c>
      <c r="G1274" s="6" t="str">
        <f t="shared" si="35"/>
        <v>Florida</v>
      </c>
      <c r="H1274" s="6" t="s">
        <v>21</v>
      </c>
      <c r="I1274" s="6" t="s">
        <v>2201</v>
      </c>
      <c r="J1274" s="6">
        <v>46</v>
      </c>
      <c r="K1274" s="6">
        <v>44</v>
      </c>
      <c r="L1274" s="6">
        <v>0</v>
      </c>
      <c r="M1274" s="6">
        <f t="shared" si="32"/>
        <v>44</v>
      </c>
      <c r="N1274" s="6">
        <f t="shared" si="33"/>
        <v>2</v>
      </c>
      <c r="O1274" s="7">
        <f t="shared" si="34"/>
        <v>4.3478260869565216E-2</v>
      </c>
    </row>
    <row r="1275" spans="1:15" ht="13.2" x14ac:dyDescent="0.25">
      <c r="A1275" s="3">
        <v>19567</v>
      </c>
      <c r="B1275" s="4">
        <f t="shared" si="30"/>
        <v>1953</v>
      </c>
      <c r="C1275" s="4">
        <f t="shared" si="31"/>
        <v>1950</v>
      </c>
      <c r="D1275" s="4" t="s">
        <v>19</v>
      </c>
      <c r="E1275" s="5">
        <v>0.52083333333333337</v>
      </c>
      <c r="F1275" s="6" t="s">
        <v>2202</v>
      </c>
      <c r="G1275" s="6" t="str">
        <f t="shared" si="35"/>
        <v>North Korea</v>
      </c>
      <c r="H1275" s="6" t="s">
        <v>1449</v>
      </c>
      <c r="I1275" s="6" t="s">
        <v>2203</v>
      </c>
      <c r="J1275" s="6">
        <v>21</v>
      </c>
      <c r="K1275" s="6">
        <v>21</v>
      </c>
      <c r="L1275" s="6">
        <v>0</v>
      </c>
      <c r="M1275" s="6">
        <f t="shared" si="32"/>
        <v>21</v>
      </c>
      <c r="N1275" s="6">
        <f t="shared" si="33"/>
        <v>0</v>
      </c>
      <c r="O1275" s="7">
        <f t="shared" si="34"/>
        <v>0</v>
      </c>
    </row>
    <row r="1276" spans="1:15" ht="13.2" x14ac:dyDescent="0.25">
      <c r="A1276" s="3">
        <v>20361</v>
      </c>
      <c r="B1276" s="4">
        <f t="shared" si="30"/>
        <v>1955</v>
      </c>
      <c r="C1276" s="4">
        <f t="shared" si="31"/>
        <v>1950</v>
      </c>
      <c r="D1276" s="4" t="s">
        <v>15</v>
      </c>
      <c r="E1276" s="5" t="s">
        <v>24</v>
      </c>
      <c r="F1276" s="6" t="s">
        <v>2204</v>
      </c>
      <c r="G1276" s="6" t="str">
        <f t="shared" si="35"/>
        <v>Northwest Territory, Canada</v>
      </c>
      <c r="H1276" s="6" t="s">
        <v>2205</v>
      </c>
      <c r="I1276" s="6" t="s">
        <v>2206</v>
      </c>
      <c r="J1276" s="6">
        <v>2</v>
      </c>
      <c r="K1276" s="6">
        <v>1</v>
      </c>
      <c r="L1276" s="6">
        <v>0</v>
      </c>
      <c r="M1276" s="6">
        <f t="shared" si="32"/>
        <v>1</v>
      </c>
      <c r="N1276" s="6">
        <f t="shared" si="33"/>
        <v>1</v>
      </c>
      <c r="O1276" s="7">
        <f t="shared" si="34"/>
        <v>0.5</v>
      </c>
    </row>
    <row r="1277" spans="1:15" ht="13.2" x14ac:dyDescent="0.25">
      <c r="A1277" s="3">
        <v>19574</v>
      </c>
      <c r="B1277" s="4">
        <f t="shared" ref="B1277:B1531" si="36">YEAR(A1277)</f>
        <v>1953</v>
      </c>
      <c r="C1277" s="4">
        <f t="shared" ref="C1277:C1531" si="37">FLOOR(B1277,10)</f>
        <v>1950</v>
      </c>
      <c r="D1277" s="4" t="s">
        <v>23</v>
      </c>
      <c r="E1277" s="5">
        <v>0.10277777777777777</v>
      </c>
      <c r="F1277" s="6" t="s">
        <v>2207</v>
      </c>
      <c r="G1277" s="6" t="str">
        <f t="shared" si="35"/>
        <v>Turkey</v>
      </c>
      <c r="H1277" s="6" t="s">
        <v>595</v>
      </c>
      <c r="I1277" s="6" t="s">
        <v>2208</v>
      </c>
      <c r="J1277" s="6">
        <v>42</v>
      </c>
      <c r="K1277" s="6">
        <v>4</v>
      </c>
      <c r="L1277" s="6">
        <v>0</v>
      </c>
      <c r="M1277" s="6">
        <f t="shared" ref="M1277:M1531" si="38">IFERROR(K1277+L1277,0)</f>
        <v>4</v>
      </c>
      <c r="N1277" s="6">
        <f t="shared" ref="N1277:N1531" si="39">IF(J1277=0,0,MAX(J1277-K1277,0))</f>
        <v>38</v>
      </c>
      <c r="O1277" s="7">
        <f t="shared" ref="O1277:O1531" si="40">IFERROR(N1277/J1277,0)</f>
        <v>0.90476190476190477</v>
      </c>
    </row>
    <row r="1278" spans="1:15" ht="13.2" x14ac:dyDescent="0.25">
      <c r="A1278" s="3">
        <v>19574</v>
      </c>
      <c r="B1278" s="4">
        <f t="shared" si="36"/>
        <v>1953</v>
      </c>
      <c r="C1278" s="4">
        <f t="shared" si="37"/>
        <v>1950</v>
      </c>
      <c r="D1278" s="4" t="s">
        <v>23</v>
      </c>
      <c r="E1278" s="5">
        <v>0.94236111111111109</v>
      </c>
      <c r="F1278" s="6" t="s">
        <v>2209</v>
      </c>
      <c r="G1278" s="6" t="str">
        <f t="shared" si="35"/>
        <v>United Arab Emirates</v>
      </c>
      <c r="H1278" s="6" t="s">
        <v>2161</v>
      </c>
      <c r="I1278" s="6" t="s">
        <v>845</v>
      </c>
      <c r="J1278" s="6">
        <v>25</v>
      </c>
      <c r="K1278" s="6">
        <v>1</v>
      </c>
      <c r="L1278" s="6">
        <v>0</v>
      </c>
      <c r="M1278" s="6">
        <f t="shared" si="38"/>
        <v>1</v>
      </c>
      <c r="N1278" s="6">
        <f t="shared" si="39"/>
        <v>24</v>
      </c>
      <c r="O1278" s="7">
        <f t="shared" si="40"/>
        <v>0.96</v>
      </c>
    </row>
    <row r="1279" spans="1:15" ht="13.2" x14ac:dyDescent="0.25">
      <c r="A1279" s="3">
        <v>19576</v>
      </c>
      <c r="B1279" s="4">
        <f t="shared" si="36"/>
        <v>1953</v>
      </c>
      <c r="C1279" s="4">
        <f t="shared" si="37"/>
        <v>1950</v>
      </c>
      <c r="D1279" s="4" t="s">
        <v>23</v>
      </c>
      <c r="E1279" s="5" t="s">
        <v>24</v>
      </c>
      <c r="F1279" s="6" t="s">
        <v>2210</v>
      </c>
      <c r="G1279" s="6" t="str">
        <f t="shared" si="35"/>
        <v>Off Irish coast</v>
      </c>
      <c r="H1279" s="6" t="s">
        <v>1137</v>
      </c>
      <c r="I1279" s="6" t="s">
        <v>2211</v>
      </c>
      <c r="J1279" s="6">
        <v>23</v>
      </c>
      <c r="K1279" s="6">
        <v>14</v>
      </c>
      <c r="L1279" s="6">
        <v>0</v>
      </c>
      <c r="M1279" s="6">
        <f t="shared" si="38"/>
        <v>14</v>
      </c>
      <c r="N1279" s="6">
        <f t="shared" si="39"/>
        <v>9</v>
      </c>
      <c r="O1279" s="7">
        <f t="shared" si="40"/>
        <v>0.39130434782608697</v>
      </c>
    </row>
    <row r="1280" spans="1:15" ht="13.2" x14ac:dyDescent="0.25">
      <c r="A1280" s="3">
        <v>19589</v>
      </c>
      <c r="B1280" s="4">
        <f t="shared" si="36"/>
        <v>1953</v>
      </c>
      <c r="C1280" s="4">
        <f t="shared" si="37"/>
        <v>1950</v>
      </c>
      <c r="D1280" s="4" t="s">
        <v>23</v>
      </c>
      <c r="E1280" s="5" t="s">
        <v>24</v>
      </c>
      <c r="F1280" s="6" t="s">
        <v>1463</v>
      </c>
      <c r="G1280" s="6" t="str">
        <f t="shared" si="35"/>
        <v>California</v>
      </c>
      <c r="H1280" s="6" t="s">
        <v>2212</v>
      </c>
      <c r="I1280" s="6" t="s">
        <v>1239</v>
      </c>
      <c r="J1280" s="6">
        <v>2</v>
      </c>
      <c r="K1280" s="6">
        <v>2</v>
      </c>
      <c r="L1280" s="6">
        <v>0</v>
      </c>
      <c r="M1280" s="6">
        <f t="shared" si="38"/>
        <v>2</v>
      </c>
      <c r="N1280" s="6">
        <f t="shared" si="39"/>
        <v>0</v>
      </c>
      <c r="O1280" s="7">
        <f t="shared" si="40"/>
        <v>0</v>
      </c>
    </row>
    <row r="1281" spans="1:15" ht="13.2" x14ac:dyDescent="0.25">
      <c r="A1281" s="3">
        <v>19603</v>
      </c>
      <c r="B1281" s="4">
        <f t="shared" si="36"/>
        <v>1953</v>
      </c>
      <c r="C1281" s="4">
        <f t="shared" si="37"/>
        <v>1950</v>
      </c>
      <c r="D1281" s="4" t="s">
        <v>15</v>
      </c>
      <c r="E1281" s="5" t="s">
        <v>24</v>
      </c>
      <c r="F1281" s="6" t="s">
        <v>2213</v>
      </c>
      <c r="G1281" s="6" t="str">
        <f t="shared" si="35"/>
        <v>France</v>
      </c>
      <c r="H1281" s="6" t="s">
        <v>595</v>
      </c>
      <c r="I1281" s="6" t="s">
        <v>1894</v>
      </c>
      <c r="J1281" s="6">
        <v>42</v>
      </c>
      <c r="K1281" s="6">
        <v>42</v>
      </c>
      <c r="L1281" s="6">
        <v>0</v>
      </c>
      <c r="M1281" s="6">
        <f t="shared" si="38"/>
        <v>42</v>
      </c>
      <c r="N1281" s="6">
        <f t="shared" si="39"/>
        <v>0</v>
      </c>
      <c r="O1281" s="7">
        <f t="shared" si="40"/>
        <v>0</v>
      </c>
    </row>
    <row r="1282" spans="1:15" ht="13.2" x14ac:dyDescent="0.25">
      <c r="A1282" s="3">
        <v>19603</v>
      </c>
      <c r="B1282" s="4">
        <f t="shared" si="36"/>
        <v>1953</v>
      </c>
      <c r="C1282" s="4">
        <f t="shared" si="37"/>
        <v>1950</v>
      </c>
      <c r="D1282" s="4" t="s">
        <v>15</v>
      </c>
      <c r="E1282" s="5">
        <v>0.77916666666666667</v>
      </c>
      <c r="F1282" s="6" t="s">
        <v>2214</v>
      </c>
      <c r="G1282" s="6" t="str">
        <f t="shared" si="35"/>
        <v>Washington</v>
      </c>
      <c r="H1282" s="6" t="s">
        <v>1867</v>
      </c>
      <c r="I1282" s="6" t="s">
        <v>845</v>
      </c>
      <c r="J1282" s="6">
        <v>21</v>
      </c>
      <c r="K1282" s="6">
        <v>21</v>
      </c>
      <c r="L1282" s="6">
        <v>0</v>
      </c>
      <c r="M1282" s="6">
        <f t="shared" si="38"/>
        <v>21</v>
      </c>
      <c r="N1282" s="6">
        <f t="shared" si="39"/>
        <v>0</v>
      </c>
      <c r="O1282" s="7">
        <f t="shared" si="40"/>
        <v>0</v>
      </c>
    </row>
    <row r="1283" spans="1:15" ht="13.2" x14ac:dyDescent="0.25">
      <c r="A1283" s="3">
        <v>19610</v>
      </c>
      <c r="B1283" s="4">
        <f t="shared" si="36"/>
        <v>1953</v>
      </c>
      <c r="C1283" s="4">
        <f t="shared" si="37"/>
        <v>1950</v>
      </c>
      <c r="D1283" s="4" t="s">
        <v>15</v>
      </c>
      <c r="E1283" s="5">
        <v>0.55277777777777781</v>
      </c>
      <c r="F1283" s="6" t="s">
        <v>2215</v>
      </c>
      <c r="G1283" s="6" t="str">
        <f t="shared" si="35"/>
        <v>Honduras</v>
      </c>
      <c r="H1283" s="6" t="s">
        <v>728</v>
      </c>
      <c r="I1283" s="6" t="s">
        <v>1175</v>
      </c>
      <c r="J1283" s="6">
        <v>3</v>
      </c>
      <c r="K1283" s="6">
        <v>3</v>
      </c>
      <c r="L1283" s="6">
        <v>0</v>
      </c>
      <c r="M1283" s="6">
        <f t="shared" si="38"/>
        <v>3</v>
      </c>
      <c r="N1283" s="6">
        <f t="shared" si="39"/>
        <v>0</v>
      </c>
      <c r="O1283" s="7">
        <f t="shared" si="40"/>
        <v>0</v>
      </c>
    </row>
    <row r="1284" spans="1:15" ht="13.2" x14ac:dyDescent="0.25">
      <c r="A1284" s="3">
        <v>19616</v>
      </c>
      <c r="B1284" s="4">
        <f t="shared" si="36"/>
        <v>1953</v>
      </c>
      <c r="C1284" s="4">
        <f t="shared" si="37"/>
        <v>1950</v>
      </c>
      <c r="D1284" s="4" t="s">
        <v>15</v>
      </c>
      <c r="E1284" s="5" t="s">
        <v>24</v>
      </c>
      <c r="F1284" s="6" t="s">
        <v>2216</v>
      </c>
      <c r="G1284" s="6" t="str">
        <f t="shared" si="35"/>
        <v>Mexico</v>
      </c>
      <c r="H1284" s="6" t="s">
        <v>2217</v>
      </c>
      <c r="I1284" s="6" t="s">
        <v>1175</v>
      </c>
      <c r="J1284" s="6">
        <v>2</v>
      </c>
      <c r="K1284" s="6">
        <v>1</v>
      </c>
      <c r="L1284" s="6">
        <v>0</v>
      </c>
      <c r="M1284" s="6">
        <f t="shared" si="38"/>
        <v>1</v>
      </c>
      <c r="N1284" s="6">
        <f t="shared" si="39"/>
        <v>1</v>
      </c>
      <c r="O1284" s="7">
        <f t="shared" si="40"/>
        <v>0.5</v>
      </c>
    </row>
    <row r="1285" spans="1:15" ht="13.2" x14ac:dyDescent="0.25">
      <c r="A1285" s="3">
        <v>19618</v>
      </c>
      <c r="B1285" s="4">
        <f t="shared" si="36"/>
        <v>1953</v>
      </c>
      <c r="C1285" s="4">
        <f t="shared" si="37"/>
        <v>1950</v>
      </c>
      <c r="D1285" s="4" t="s">
        <v>15</v>
      </c>
      <c r="E1285" s="5">
        <v>0.35694444444444445</v>
      </c>
      <c r="F1285" s="6" t="s">
        <v>2218</v>
      </c>
      <c r="G1285" s="6" t="str">
        <f t="shared" si="35"/>
        <v>New York</v>
      </c>
      <c r="H1285" s="6" t="s">
        <v>665</v>
      </c>
      <c r="I1285" s="6" t="s">
        <v>2048</v>
      </c>
      <c r="J1285" s="6">
        <v>28</v>
      </c>
      <c r="K1285" s="6">
        <v>28</v>
      </c>
      <c r="L1285" s="6">
        <v>0</v>
      </c>
      <c r="M1285" s="6">
        <f t="shared" si="38"/>
        <v>28</v>
      </c>
      <c r="N1285" s="6">
        <f t="shared" si="39"/>
        <v>0</v>
      </c>
      <c r="O1285" s="7">
        <f t="shared" si="40"/>
        <v>0</v>
      </c>
    </row>
    <row r="1286" spans="1:15" ht="13.2" x14ac:dyDescent="0.25">
      <c r="A1286" s="3">
        <v>19627</v>
      </c>
      <c r="B1286" s="4">
        <f t="shared" si="36"/>
        <v>1953</v>
      </c>
      <c r="C1286" s="4">
        <f t="shared" si="37"/>
        <v>1950</v>
      </c>
      <c r="D1286" s="4" t="s">
        <v>15</v>
      </c>
      <c r="E1286" s="5" t="s">
        <v>24</v>
      </c>
      <c r="F1286" s="6" t="s">
        <v>1849</v>
      </c>
      <c r="G1286" s="6" t="str">
        <f t="shared" si="35"/>
        <v>Turkey</v>
      </c>
      <c r="H1286" s="6" t="s">
        <v>2025</v>
      </c>
      <c r="I1286" s="6" t="s">
        <v>845</v>
      </c>
      <c r="J1286" s="6">
        <v>21</v>
      </c>
      <c r="K1286" s="6">
        <v>5</v>
      </c>
      <c r="L1286" s="6">
        <v>0</v>
      </c>
      <c r="M1286" s="6">
        <f t="shared" si="38"/>
        <v>5</v>
      </c>
      <c r="N1286" s="6">
        <f t="shared" si="39"/>
        <v>16</v>
      </c>
      <c r="O1286" s="7">
        <f t="shared" si="40"/>
        <v>0.76190476190476186</v>
      </c>
    </row>
    <row r="1287" spans="1:15" ht="13.2" x14ac:dyDescent="0.25">
      <c r="A1287" s="3">
        <v>19630</v>
      </c>
      <c r="B1287" s="4">
        <f t="shared" si="36"/>
        <v>1953</v>
      </c>
      <c r="C1287" s="4">
        <f t="shared" si="37"/>
        <v>1950</v>
      </c>
      <c r="D1287" s="4" t="s">
        <v>15</v>
      </c>
      <c r="E1287" s="5">
        <v>0.6791666666666667</v>
      </c>
      <c r="F1287" s="6" t="s">
        <v>2219</v>
      </c>
      <c r="G1287" s="6" t="str">
        <f t="shared" si="35"/>
        <v>Kentucky</v>
      </c>
      <c r="H1287" s="6" t="s">
        <v>2220</v>
      </c>
      <c r="I1287" s="6" t="s">
        <v>1785</v>
      </c>
      <c r="J1287" s="6">
        <v>41</v>
      </c>
      <c r="K1287" s="6">
        <v>25</v>
      </c>
      <c r="L1287" s="6">
        <v>0</v>
      </c>
      <c r="M1287" s="6">
        <f t="shared" si="38"/>
        <v>25</v>
      </c>
      <c r="N1287" s="6">
        <f t="shared" si="39"/>
        <v>16</v>
      </c>
      <c r="O1287" s="7">
        <f t="shared" si="40"/>
        <v>0.3902439024390244</v>
      </c>
    </row>
    <row r="1288" spans="1:15" ht="13.2" x14ac:dyDescent="0.25">
      <c r="A1288" s="3">
        <v>19646</v>
      </c>
      <c r="B1288" s="4">
        <f t="shared" si="36"/>
        <v>1953</v>
      </c>
      <c r="C1288" s="4">
        <f t="shared" si="37"/>
        <v>1950</v>
      </c>
      <c r="D1288" s="4" t="s">
        <v>31</v>
      </c>
      <c r="E1288" s="5" t="s">
        <v>24</v>
      </c>
      <c r="F1288" s="6" t="s">
        <v>280</v>
      </c>
      <c r="G1288" s="6" t="str">
        <f t="shared" si="35"/>
        <v>Germany</v>
      </c>
      <c r="H1288" s="6" t="s">
        <v>425</v>
      </c>
      <c r="I1288" s="6" t="s">
        <v>2221</v>
      </c>
      <c r="J1288" s="6">
        <v>44</v>
      </c>
      <c r="K1288" s="6">
        <v>44</v>
      </c>
      <c r="L1288" s="6">
        <v>0</v>
      </c>
      <c r="M1288" s="6">
        <f t="shared" si="38"/>
        <v>44</v>
      </c>
      <c r="N1288" s="6">
        <f t="shared" si="39"/>
        <v>0</v>
      </c>
      <c r="O1288" s="7">
        <f t="shared" si="40"/>
        <v>0</v>
      </c>
    </row>
    <row r="1289" spans="1:15" ht="13.2" x14ac:dyDescent="0.25">
      <c r="A1289" s="3">
        <v>19649</v>
      </c>
      <c r="B1289" s="4">
        <f t="shared" si="36"/>
        <v>1953</v>
      </c>
      <c r="C1289" s="4">
        <f t="shared" si="37"/>
        <v>1950</v>
      </c>
      <c r="D1289" s="4" t="s">
        <v>31</v>
      </c>
      <c r="E1289" s="5" t="s">
        <v>24</v>
      </c>
      <c r="F1289" s="6" t="s">
        <v>2222</v>
      </c>
      <c r="G1289" s="6" t="str">
        <f t="shared" si="35"/>
        <v>Vietnam</v>
      </c>
      <c r="H1289" s="6" t="s">
        <v>2223</v>
      </c>
      <c r="I1289" s="6" t="s">
        <v>1295</v>
      </c>
      <c r="J1289" s="6">
        <v>7</v>
      </c>
      <c r="K1289" s="6">
        <v>2</v>
      </c>
      <c r="L1289" s="6">
        <v>0</v>
      </c>
      <c r="M1289" s="6">
        <f t="shared" si="38"/>
        <v>2</v>
      </c>
      <c r="N1289" s="6">
        <f t="shared" si="39"/>
        <v>5</v>
      </c>
      <c r="O1289" s="7">
        <f t="shared" si="40"/>
        <v>0.7142857142857143</v>
      </c>
    </row>
    <row r="1290" spans="1:15" ht="13.2" x14ac:dyDescent="0.25">
      <c r="A1290" s="3">
        <v>19651</v>
      </c>
      <c r="B1290" s="4">
        <f t="shared" si="36"/>
        <v>1953</v>
      </c>
      <c r="C1290" s="4">
        <f t="shared" si="37"/>
        <v>1950</v>
      </c>
      <c r="D1290" s="4" t="s">
        <v>31</v>
      </c>
      <c r="E1290" s="5">
        <v>0.54166666666666663</v>
      </c>
      <c r="F1290" s="6" t="s">
        <v>2224</v>
      </c>
      <c r="G1290" s="6" t="str">
        <f t="shared" si="35"/>
        <v>Mexico</v>
      </c>
      <c r="H1290" s="6" t="s">
        <v>2212</v>
      </c>
      <c r="I1290" s="6" t="s">
        <v>2225</v>
      </c>
      <c r="J1290" s="6">
        <v>21</v>
      </c>
      <c r="K1290" s="6">
        <v>21</v>
      </c>
      <c r="L1290" s="6">
        <v>0</v>
      </c>
      <c r="M1290" s="6">
        <f t="shared" si="38"/>
        <v>21</v>
      </c>
      <c r="N1290" s="6">
        <f t="shared" si="39"/>
        <v>0</v>
      </c>
      <c r="O1290" s="7">
        <f t="shared" si="40"/>
        <v>0</v>
      </c>
    </row>
    <row r="1291" spans="1:15" ht="13.2" x14ac:dyDescent="0.25">
      <c r="A1291" s="3">
        <v>19651</v>
      </c>
      <c r="B1291" s="4">
        <f t="shared" si="36"/>
        <v>1953</v>
      </c>
      <c r="C1291" s="4">
        <f t="shared" si="37"/>
        <v>1950</v>
      </c>
      <c r="D1291" s="4" t="s">
        <v>31</v>
      </c>
      <c r="E1291" s="5">
        <v>3.888888888888889E-2</v>
      </c>
      <c r="F1291" s="6" t="s">
        <v>1324</v>
      </c>
      <c r="G1291" s="6" t="str">
        <f t="shared" si="35"/>
        <v>New York</v>
      </c>
      <c r="H1291" s="6" t="s">
        <v>805</v>
      </c>
      <c r="I1291" s="6" t="s">
        <v>1894</v>
      </c>
      <c r="J1291" s="6">
        <v>27</v>
      </c>
      <c r="K1291" s="6">
        <v>2</v>
      </c>
      <c r="L1291" s="6">
        <v>0</v>
      </c>
      <c r="M1291" s="6">
        <f t="shared" si="38"/>
        <v>2</v>
      </c>
      <c r="N1291" s="6">
        <f t="shared" si="39"/>
        <v>25</v>
      </c>
      <c r="O1291" s="7">
        <f t="shared" si="40"/>
        <v>0.92592592592592593</v>
      </c>
    </row>
    <row r="1292" spans="1:15" ht="13.2" x14ac:dyDescent="0.25">
      <c r="A1292" s="3">
        <v>19661</v>
      </c>
      <c r="B1292" s="4">
        <f t="shared" si="36"/>
        <v>1953</v>
      </c>
      <c r="C1292" s="4">
        <f t="shared" si="37"/>
        <v>1950</v>
      </c>
      <c r="D1292" s="4" t="s">
        <v>31</v>
      </c>
      <c r="E1292" s="5">
        <v>0.36388888888888887</v>
      </c>
      <c r="F1292" s="6" t="s">
        <v>2226</v>
      </c>
      <c r="G1292" s="6" t="str">
        <f t="shared" si="35"/>
        <v>California</v>
      </c>
      <c r="H1292" s="6" t="s">
        <v>2227</v>
      </c>
      <c r="I1292" s="6" t="s">
        <v>1566</v>
      </c>
      <c r="J1292" s="6">
        <v>19</v>
      </c>
      <c r="K1292" s="6">
        <v>19</v>
      </c>
      <c r="L1292" s="6">
        <v>0</v>
      </c>
      <c r="M1292" s="6">
        <f t="shared" si="38"/>
        <v>19</v>
      </c>
      <c r="N1292" s="6">
        <f t="shared" si="39"/>
        <v>0</v>
      </c>
      <c r="O1292" s="7">
        <f t="shared" si="40"/>
        <v>0</v>
      </c>
    </row>
    <row r="1293" spans="1:15" ht="13.2" x14ac:dyDescent="0.25">
      <c r="A1293" s="3">
        <v>19666</v>
      </c>
      <c r="B1293" s="4">
        <f t="shared" si="36"/>
        <v>1953</v>
      </c>
      <c r="C1293" s="4">
        <f t="shared" si="37"/>
        <v>1950</v>
      </c>
      <c r="D1293" s="4" t="s">
        <v>46</v>
      </c>
      <c r="E1293" s="5" t="s">
        <v>24</v>
      </c>
      <c r="F1293" s="6" t="s">
        <v>2228</v>
      </c>
      <c r="G1293" s="6" t="str">
        <f t="shared" si="35"/>
        <v>Bolivia</v>
      </c>
      <c r="H1293" s="6" t="s">
        <v>742</v>
      </c>
      <c r="I1293" s="6" t="s">
        <v>845</v>
      </c>
      <c r="J1293" s="6">
        <v>28</v>
      </c>
      <c r="K1293" s="6">
        <v>28</v>
      </c>
      <c r="L1293" s="6">
        <v>0</v>
      </c>
      <c r="M1293" s="6">
        <f t="shared" si="38"/>
        <v>28</v>
      </c>
      <c r="N1293" s="6">
        <f t="shared" si="39"/>
        <v>0</v>
      </c>
      <c r="O1293" s="7">
        <f t="shared" si="40"/>
        <v>0</v>
      </c>
    </row>
    <row r="1294" spans="1:15" ht="13.2" x14ac:dyDescent="0.25">
      <c r="A1294" s="3">
        <v>19674</v>
      </c>
      <c r="B1294" s="4">
        <f t="shared" si="36"/>
        <v>1953</v>
      </c>
      <c r="C1294" s="4">
        <f t="shared" si="37"/>
        <v>1950</v>
      </c>
      <c r="D1294" s="4" t="s">
        <v>46</v>
      </c>
      <c r="E1294" s="5">
        <v>0.72916666666666663</v>
      </c>
      <c r="F1294" s="6" t="s">
        <v>2229</v>
      </c>
      <c r="G1294" s="6" t="str">
        <f t="shared" si="35"/>
        <v>England</v>
      </c>
      <c r="H1294" s="6" t="s">
        <v>1035</v>
      </c>
      <c r="I1294" s="6" t="s">
        <v>2230</v>
      </c>
      <c r="J1294" s="6">
        <v>10</v>
      </c>
      <c r="K1294" s="6">
        <v>10</v>
      </c>
      <c r="L1294" s="6">
        <v>0</v>
      </c>
      <c r="M1294" s="6">
        <f t="shared" si="38"/>
        <v>10</v>
      </c>
      <c r="N1294" s="6">
        <f t="shared" si="39"/>
        <v>0</v>
      </c>
      <c r="O1294" s="7">
        <f t="shared" si="40"/>
        <v>0</v>
      </c>
    </row>
    <row r="1295" spans="1:15" ht="13.2" x14ac:dyDescent="0.25">
      <c r="A1295" s="3">
        <v>19697</v>
      </c>
      <c r="B1295" s="4">
        <f t="shared" si="36"/>
        <v>1953</v>
      </c>
      <c r="C1295" s="4">
        <f t="shared" si="37"/>
        <v>1950</v>
      </c>
      <c r="D1295" s="4" t="s">
        <v>72</v>
      </c>
      <c r="E1295" s="5" t="s">
        <v>24</v>
      </c>
      <c r="F1295" s="6" t="s">
        <v>2231</v>
      </c>
      <c r="G1295" s="6" t="str">
        <f t="shared" si="35"/>
        <v>Spain</v>
      </c>
      <c r="H1295" s="6" t="s">
        <v>2232</v>
      </c>
      <c r="I1295" s="6" t="s">
        <v>1794</v>
      </c>
      <c r="J1295" s="6">
        <v>33</v>
      </c>
      <c r="K1295" s="6">
        <v>23</v>
      </c>
      <c r="L1295" s="6">
        <v>0</v>
      </c>
      <c r="M1295" s="6">
        <f t="shared" si="38"/>
        <v>23</v>
      </c>
      <c r="N1295" s="6">
        <f t="shared" si="39"/>
        <v>10</v>
      </c>
      <c r="O1295" s="7">
        <f t="shared" si="40"/>
        <v>0.30303030303030304</v>
      </c>
    </row>
    <row r="1296" spans="1:15" ht="13.2" x14ac:dyDescent="0.25">
      <c r="A1296" s="3">
        <v>19705</v>
      </c>
      <c r="B1296" s="4">
        <f t="shared" si="36"/>
        <v>1953</v>
      </c>
      <c r="C1296" s="4">
        <f t="shared" si="37"/>
        <v>1950</v>
      </c>
      <c r="D1296" s="4" t="s">
        <v>72</v>
      </c>
      <c r="E1296" s="5" t="s">
        <v>24</v>
      </c>
      <c r="F1296" s="6" t="s">
        <v>2059</v>
      </c>
      <c r="G1296" s="6" t="str">
        <f t="shared" si="35"/>
        <v>India</v>
      </c>
      <c r="H1296" s="6" t="s">
        <v>2233</v>
      </c>
      <c r="I1296" s="6" t="s">
        <v>845</v>
      </c>
      <c r="J1296" s="6">
        <v>14</v>
      </c>
      <c r="K1296" s="6">
        <v>13</v>
      </c>
      <c r="L1296" s="6">
        <v>0</v>
      </c>
      <c r="M1296" s="6">
        <f t="shared" si="38"/>
        <v>13</v>
      </c>
      <c r="N1296" s="6">
        <f t="shared" si="39"/>
        <v>1</v>
      </c>
      <c r="O1296" s="7">
        <f t="shared" si="40"/>
        <v>7.1428571428571425E-2</v>
      </c>
    </row>
    <row r="1297" spans="1:15" ht="13.2" x14ac:dyDescent="0.25">
      <c r="A1297" s="3">
        <v>19712</v>
      </c>
      <c r="B1297" s="4">
        <f t="shared" si="36"/>
        <v>1953</v>
      </c>
      <c r="C1297" s="4">
        <f t="shared" si="37"/>
        <v>1950</v>
      </c>
      <c r="D1297" s="4" t="s">
        <v>72</v>
      </c>
      <c r="E1297" s="5" t="s">
        <v>24</v>
      </c>
      <c r="F1297" s="6" t="s">
        <v>2027</v>
      </c>
      <c r="G1297" s="6" t="str">
        <f t="shared" si="35"/>
        <v>Switzerland</v>
      </c>
      <c r="H1297" s="6" t="s">
        <v>425</v>
      </c>
      <c r="I1297" s="6" t="s">
        <v>2234</v>
      </c>
      <c r="J1297" s="6">
        <v>44</v>
      </c>
      <c r="K1297" s="6">
        <v>1</v>
      </c>
      <c r="L1297" s="6">
        <v>0</v>
      </c>
      <c r="M1297" s="6">
        <f t="shared" si="38"/>
        <v>1</v>
      </c>
      <c r="N1297" s="6">
        <f t="shared" si="39"/>
        <v>43</v>
      </c>
      <c r="O1297" s="7">
        <f t="shared" si="40"/>
        <v>0.97727272727272729</v>
      </c>
    </row>
    <row r="1298" spans="1:15" ht="13.2" x14ac:dyDescent="0.25">
      <c r="A1298" s="3">
        <v>19714</v>
      </c>
      <c r="B1298" s="4">
        <f t="shared" si="36"/>
        <v>1953</v>
      </c>
      <c r="C1298" s="4">
        <f t="shared" si="37"/>
        <v>1950</v>
      </c>
      <c r="D1298" s="4" t="s">
        <v>72</v>
      </c>
      <c r="E1298" s="5" t="s">
        <v>24</v>
      </c>
      <c r="F1298" s="6" t="s">
        <v>2235</v>
      </c>
      <c r="G1298" s="6" t="str">
        <f t="shared" si="35"/>
        <v>Syria</v>
      </c>
      <c r="H1298" s="6" t="s">
        <v>2236</v>
      </c>
      <c r="I1298" s="6" t="s">
        <v>845</v>
      </c>
      <c r="J1298" s="6">
        <v>15</v>
      </c>
      <c r="K1298" s="6">
        <v>9</v>
      </c>
      <c r="L1298" s="6">
        <v>0</v>
      </c>
      <c r="M1298" s="6">
        <f t="shared" si="38"/>
        <v>9</v>
      </c>
      <c r="N1298" s="6">
        <f t="shared" si="39"/>
        <v>6</v>
      </c>
      <c r="O1298" s="7">
        <f t="shared" si="40"/>
        <v>0.4</v>
      </c>
    </row>
    <row r="1299" spans="1:15" ht="13.2" x14ac:dyDescent="0.25">
      <c r="A1299" s="3">
        <v>19726</v>
      </c>
      <c r="B1299" s="4">
        <f t="shared" si="36"/>
        <v>1954</v>
      </c>
      <c r="C1299" s="4">
        <f t="shared" si="37"/>
        <v>1950</v>
      </c>
      <c r="D1299" s="4" t="s">
        <v>132</v>
      </c>
      <c r="E1299" s="5" t="s">
        <v>24</v>
      </c>
      <c r="F1299" s="6" t="s">
        <v>2237</v>
      </c>
      <c r="G1299" s="6" t="str">
        <f t="shared" si="35"/>
        <v>Afghanstan</v>
      </c>
      <c r="H1299" s="6" t="s">
        <v>2238</v>
      </c>
      <c r="I1299" s="6" t="s">
        <v>845</v>
      </c>
      <c r="J1299" s="6">
        <v>21</v>
      </c>
      <c r="K1299" s="6">
        <v>21</v>
      </c>
      <c r="L1299" s="6">
        <v>0</v>
      </c>
      <c r="M1299" s="6">
        <f t="shared" si="38"/>
        <v>21</v>
      </c>
      <c r="N1299" s="6">
        <f t="shared" si="39"/>
        <v>0</v>
      </c>
      <c r="O1299" s="7">
        <f t="shared" si="40"/>
        <v>0</v>
      </c>
    </row>
    <row r="1300" spans="1:15" ht="13.2" x14ac:dyDescent="0.25">
      <c r="A1300" s="3">
        <v>19729</v>
      </c>
      <c r="B1300" s="4">
        <f t="shared" si="36"/>
        <v>1954</v>
      </c>
      <c r="C1300" s="4">
        <f t="shared" si="37"/>
        <v>1950</v>
      </c>
      <c r="D1300" s="4" t="s">
        <v>132</v>
      </c>
      <c r="E1300" s="5" t="s">
        <v>24</v>
      </c>
      <c r="F1300" s="6" t="s">
        <v>2239</v>
      </c>
      <c r="G1300" s="6" t="str">
        <f t="shared" si="35"/>
        <v>Turkey</v>
      </c>
      <c r="H1300" s="6" t="s">
        <v>2025</v>
      </c>
      <c r="I1300" s="6" t="s">
        <v>845</v>
      </c>
      <c r="J1300" s="6">
        <v>10</v>
      </c>
      <c r="K1300" s="6">
        <v>4</v>
      </c>
      <c r="L1300" s="6">
        <v>0</v>
      </c>
      <c r="M1300" s="6">
        <f t="shared" si="38"/>
        <v>4</v>
      </c>
      <c r="N1300" s="6">
        <f t="shared" si="39"/>
        <v>6</v>
      </c>
      <c r="O1300" s="7">
        <f t="shared" si="40"/>
        <v>0.6</v>
      </c>
    </row>
    <row r="1301" spans="1:15" ht="13.2" x14ac:dyDescent="0.25">
      <c r="A1301" s="3">
        <v>19730</v>
      </c>
      <c r="B1301" s="4">
        <f t="shared" si="36"/>
        <v>1954</v>
      </c>
      <c r="C1301" s="4">
        <f t="shared" si="37"/>
        <v>1950</v>
      </c>
      <c r="D1301" s="4" t="s">
        <v>132</v>
      </c>
      <c r="E1301" s="5">
        <v>0.72222222222222221</v>
      </c>
      <c r="F1301" s="6" t="s">
        <v>2240</v>
      </c>
      <c r="G1301" s="6" t="str">
        <f t="shared" si="35"/>
        <v>England</v>
      </c>
      <c r="H1301" s="6" t="s">
        <v>1032</v>
      </c>
      <c r="I1301" s="6" t="s">
        <v>2241</v>
      </c>
      <c r="J1301" s="6">
        <v>17</v>
      </c>
      <c r="K1301" s="6">
        <v>16</v>
      </c>
      <c r="L1301" s="6">
        <v>0</v>
      </c>
      <c r="M1301" s="6">
        <f t="shared" si="38"/>
        <v>16</v>
      </c>
      <c r="N1301" s="6">
        <f t="shared" si="39"/>
        <v>1</v>
      </c>
      <c r="O1301" s="7">
        <f t="shared" si="40"/>
        <v>5.8823529411764705E-2</v>
      </c>
    </row>
    <row r="1302" spans="1:15" ht="13.2" x14ac:dyDescent="0.25">
      <c r="A1302" s="3">
        <v>19734</v>
      </c>
      <c r="B1302" s="4">
        <f t="shared" si="36"/>
        <v>1954</v>
      </c>
      <c r="C1302" s="4">
        <f t="shared" si="37"/>
        <v>1950</v>
      </c>
      <c r="D1302" s="4" t="s">
        <v>132</v>
      </c>
      <c r="E1302" s="5">
        <v>0.40972222222222221</v>
      </c>
      <c r="F1302" s="6" t="s">
        <v>2242</v>
      </c>
      <c r="G1302" s="6" t="str">
        <f t="shared" si="35"/>
        <v>Italy</v>
      </c>
      <c r="H1302" s="6" t="s">
        <v>994</v>
      </c>
      <c r="I1302" s="6" t="s">
        <v>2185</v>
      </c>
      <c r="J1302" s="6">
        <v>35</v>
      </c>
      <c r="K1302" s="6">
        <v>35</v>
      </c>
      <c r="L1302" s="6">
        <v>0</v>
      </c>
      <c r="M1302" s="6">
        <f t="shared" si="38"/>
        <v>35</v>
      </c>
      <c r="N1302" s="6">
        <f t="shared" si="39"/>
        <v>0</v>
      </c>
      <c r="O1302" s="7">
        <f t="shared" si="40"/>
        <v>0</v>
      </c>
    </row>
    <row r="1303" spans="1:15" ht="13.2" x14ac:dyDescent="0.25">
      <c r="A1303" s="3">
        <v>19735</v>
      </c>
      <c r="B1303" s="4">
        <f t="shared" si="36"/>
        <v>1954</v>
      </c>
      <c r="C1303" s="4">
        <f t="shared" si="37"/>
        <v>1950</v>
      </c>
      <c r="D1303" s="4" t="s">
        <v>132</v>
      </c>
      <c r="E1303" s="5" t="s">
        <v>24</v>
      </c>
      <c r="F1303" s="6" t="s">
        <v>2243</v>
      </c>
      <c r="G1303" s="6" t="str">
        <f t="shared" si="35"/>
        <v>Colombia</v>
      </c>
      <c r="H1303" s="6" t="s">
        <v>1410</v>
      </c>
      <c r="I1303" s="6" t="s">
        <v>845</v>
      </c>
      <c r="J1303" s="6">
        <v>21</v>
      </c>
      <c r="K1303" s="6">
        <v>21</v>
      </c>
      <c r="L1303" s="6">
        <v>0</v>
      </c>
      <c r="M1303" s="6">
        <f t="shared" si="38"/>
        <v>21</v>
      </c>
      <c r="N1303" s="6">
        <f t="shared" si="39"/>
        <v>0</v>
      </c>
      <c r="O1303" s="7">
        <f t="shared" si="40"/>
        <v>0</v>
      </c>
    </row>
    <row r="1304" spans="1:15" ht="13.2" x14ac:dyDescent="0.25">
      <c r="A1304" s="3">
        <v>19737</v>
      </c>
      <c r="B1304" s="4">
        <f t="shared" si="36"/>
        <v>1954</v>
      </c>
      <c r="C1304" s="4">
        <f t="shared" si="37"/>
        <v>1950</v>
      </c>
      <c r="D1304" s="4" t="s">
        <v>132</v>
      </c>
      <c r="E1304" s="5" t="s">
        <v>24</v>
      </c>
      <c r="F1304" s="6" t="s">
        <v>2244</v>
      </c>
      <c r="G1304" s="6" t="str">
        <f t="shared" si="35"/>
        <v>California</v>
      </c>
      <c r="H1304" s="6" t="s">
        <v>1137</v>
      </c>
      <c r="I1304" s="6" t="s">
        <v>2245</v>
      </c>
      <c r="J1304" s="6">
        <v>1</v>
      </c>
      <c r="K1304" s="6">
        <v>1</v>
      </c>
      <c r="L1304" s="6">
        <v>6</v>
      </c>
      <c r="M1304" s="6">
        <f t="shared" si="38"/>
        <v>7</v>
      </c>
      <c r="N1304" s="6">
        <f t="shared" si="39"/>
        <v>0</v>
      </c>
      <c r="O1304" s="7">
        <f t="shared" si="40"/>
        <v>0</v>
      </c>
    </row>
    <row r="1305" spans="1:15" ht="13.2" x14ac:dyDescent="0.25">
      <c r="A1305" s="3">
        <v>19738</v>
      </c>
      <c r="B1305" s="4">
        <f t="shared" si="36"/>
        <v>1954</v>
      </c>
      <c r="C1305" s="4">
        <f t="shared" si="37"/>
        <v>1950</v>
      </c>
      <c r="D1305" s="4" t="s">
        <v>132</v>
      </c>
      <c r="E1305" s="5" t="s">
        <v>24</v>
      </c>
      <c r="F1305" s="6" t="s">
        <v>2246</v>
      </c>
      <c r="G1305" s="6" t="str">
        <f t="shared" si="35"/>
        <v>Italy</v>
      </c>
      <c r="H1305" s="6" t="s">
        <v>1490</v>
      </c>
      <c r="I1305" s="6" t="s">
        <v>1566</v>
      </c>
      <c r="J1305" s="6">
        <v>16</v>
      </c>
      <c r="K1305" s="6">
        <v>16</v>
      </c>
      <c r="L1305" s="6">
        <v>0</v>
      </c>
      <c r="M1305" s="6">
        <f t="shared" si="38"/>
        <v>16</v>
      </c>
      <c r="N1305" s="6">
        <f t="shared" si="39"/>
        <v>0</v>
      </c>
      <c r="O1305" s="7">
        <f t="shared" si="40"/>
        <v>0</v>
      </c>
    </row>
    <row r="1306" spans="1:15" ht="13.2" x14ac:dyDescent="0.25">
      <c r="A1306" s="3">
        <v>19738</v>
      </c>
      <c r="B1306" s="4">
        <f t="shared" si="36"/>
        <v>1954</v>
      </c>
      <c r="C1306" s="4">
        <f t="shared" si="37"/>
        <v>1950</v>
      </c>
      <c r="D1306" s="4" t="s">
        <v>132</v>
      </c>
      <c r="E1306" s="5" t="s">
        <v>24</v>
      </c>
      <c r="F1306" s="6" t="s">
        <v>2247</v>
      </c>
      <c r="G1306" s="6" t="str">
        <f t="shared" si="35"/>
        <v>Czechoslovakia</v>
      </c>
      <c r="H1306" s="6" t="s">
        <v>423</v>
      </c>
      <c r="I1306" s="6" t="s">
        <v>2248</v>
      </c>
      <c r="J1306" s="6">
        <v>15</v>
      </c>
      <c r="K1306" s="6">
        <v>15</v>
      </c>
      <c r="L1306" s="6">
        <v>0</v>
      </c>
      <c r="M1306" s="6">
        <f t="shared" si="38"/>
        <v>15</v>
      </c>
      <c r="N1306" s="6">
        <f t="shared" si="39"/>
        <v>0</v>
      </c>
      <c r="O1306" s="7">
        <f t="shared" si="40"/>
        <v>0</v>
      </c>
    </row>
    <row r="1307" spans="1:15" ht="13.2" x14ac:dyDescent="0.25">
      <c r="A1307" s="3">
        <v>19744</v>
      </c>
      <c r="B1307" s="4">
        <f t="shared" si="36"/>
        <v>1954</v>
      </c>
      <c r="C1307" s="4">
        <f t="shared" si="37"/>
        <v>1950</v>
      </c>
      <c r="D1307" s="4" t="s">
        <v>132</v>
      </c>
      <c r="E1307" s="5" t="s">
        <v>24</v>
      </c>
      <c r="F1307" s="6" t="s">
        <v>2249</v>
      </c>
      <c r="G1307" s="6" t="str">
        <f t="shared" si="35"/>
        <v>Missouri</v>
      </c>
      <c r="H1307" s="6" t="s">
        <v>2250</v>
      </c>
      <c r="I1307" s="6" t="s">
        <v>814</v>
      </c>
      <c r="J1307" s="6">
        <v>3</v>
      </c>
      <c r="K1307" s="6">
        <v>3</v>
      </c>
      <c r="L1307" s="6">
        <v>0</v>
      </c>
      <c r="M1307" s="6">
        <f t="shared" si="38"/>
        <v>3</v>
      </c>
      <c r="N1307" s="6">
        <f t="shared" si="39"/>
        <v>0</v>
      </c>
      <c r="O1307" s="7">
        <f t="shared" si="40"/>
        <v>0</v>
      </c>
    </row>
    <row r="1308" spans="1:15" ht="13.2" x14ac:dyDescent="0.25">
      <c r="A1308" s="3">
        <v>19756</v>
      </c>
      <c r="B1308" s="4">
        <f t="shared" si="36"/>
        <v>1954</v>
      </c>
      <c r="C1308" s="4">
        <f t="shared" si="37"/>
        <v>1950</v>
      </c>
      <c r="D1308" s="4" t="s">
        <v>111</v>
      </c>
      <c r="E1308" s="5">
        <v>0.57638888888888884</v>
      </c>
      <c r="F1308" s="6" t="s">
        <v>2251</v>
      </c>
      <c r="G1308" s="6" t="str">
        <f t="shared" si="35"/>
        <v>Japan</v>
      </c>
      <c r="H1308" s="6" t="s">
        <v>1137</v>
      </c>
      <c r="I1308" s="6" t="s">
        <v>2252</v>
      </c>
      <c r="J1308" s="6">
        <v>35</v>
      </c>
      <c r="K1308" s="6">
        <v>35</v>
      </c>
      <c r="L1308" s="6">
        <v>0</v>
      </c>
      <c r="M1308" s="6">
        <f t="shared" si="38"/>
        <v>35</v>
      </c>
      <c r="N1308" s="6">
        <f t="shared" si="39"/>
        <v>0</v>
      </c>
      <c r="O1308" s="7">
        <f t="shared" si="40"/>
        <v>0</v>
      </c>
    </row>
    <row r="1309" spans="1:15" ht="13.2" x14ac:dyDescent="0.25">
      <c r="A1309" s="3">
        <v>19760</v>
      </c>
      <c r="B1309" s="4">
        <f t="shared" si="36"/>
        <v>1954</v>
      </c>
      <c r="C1309" s="4">
        <f t="shared" si="37"/>
        <v>1950</v>
      </c>
      <c r="D1309" s="4" t="s">
        <v>111</v>
      </c>
      <c r="E1309" s="5" t="s">
        <v>24</v>
      </c>
      <c r="F1309" s="6" t="s">
        <v>2253</v>
      </c>
      <c r="G1309" s="6" t="str">
        <f t="shared" si="35"/>
        <v>Alaska</v>
      </c>
      <c r="H1309" s="6" t="s">
        <v>1137</v>
      </c>
      <c r="I1309" s="6" t="s">
        <v>1085</v>
      </c>
      <c r="J1309" s="6">
        <v>16</v>
      </c>
      <c r="K1309" s="6">
        <v>10</v>
      </c>
      <c r="L1309" s="6">
        <v>0</v>
      </c>
      <c r="M1309" s="6">
        <f t="shared" si="38"/>
        <v>10</v>
      </c>
      <c r="N1309" s="6">
        <f t="shared" si="39"/>
        <v>6</v>
      </c>
      <c r="O1309" s="7">
        <f t="shared" si="40"/>
        <v>0.375</v>
      </c>
    </row>
    <row r="1310" spans="1:15" ht="13.2" x14ac:dyDescent="0.25">
      <c r="A1310" s="3">
        <v>19767</v>
      </c>
      <c r="B1310" s="4">
        <f t="shared" si="36"/>
        <v>1954</v>
      </c>
      <c r="C1310" s="4">
        <f t="shared" si="37"/>
        <v>1950</v>
      </c>
      <c r="D1310" s="4" t="s">
        <v>111</v>
      </c>
      <c r="E1310" s="5" t="s">
        <v>24</v>
      </c>
      <c r="F1310" s="6" t="s">
        <v>2254</v>
      </c>
      <c r="G1310" s="6" t="str">
        <f t="shared" si="35"/>
        <v>Malta</v>
      </c>
      <c r="H1310" s="6" t="s">
        <v>1035</v>
      </c>
      <c r="I1310" s="6" t="s">
        <v>2230</v>
      </c>
      <c r="J1310" s="6">
        <v>10</v>
      </c>
      <c r="K1310" s="6">
        <v>10</v>
      </c>
      <c r="L1310" s="6">
        <v>0</v>
      </c>
      <c r="M1310" s="6">
        <f t="shared" si="38"/>
        <v>10</v>
      </c>
      <c r="N1310" s="6">
        <f t="shared" si="39"/>
        <v>0</v>
      </c>
      <c r="O1310" s="7">
        <f t="shared" si="40"/>
        <v>0</v>
      </c>
    </row>
    <row r="1311" spans="1:15" ht="13.2" x14ac:dyDescent="0.25">
      <c r="A1311" s="3">
        <v>19780</v>
      </c>
      <c r="B1311" s="4">
        <f t="shared" si="36"/>
        <v>1954</v>
      </c>
      <c r="C1311" s="4">
        <f t="shared" si="37"/>
        <v>1950</v>
      </c>
      <c r="D1311" s="4" t="s">
        <v>111</v>
      </c>
      <c r="E1311" s="5" t="s">
        <v>24</v>
      </c>
      <c r="F1311" s="6" t="s">
        <v>2188</v>
      </c>
      <c r="G1311" s="6" t="str">
        <f t="shared" si="35"/>
        <v>India</v>
      </c>
      <c r="H1311" s="6" t="s">
        <v>2233</v>
      </c>
      <c r="I1311" s="6" t="s">
        <v>845</v>
      </c>
      <c r="J1311" s="6">
        <v>3</v>
      </c>
      <c r="K1311" s="6">
        <v>3</v>
      </c>
      <c r="L1311" s="6">
        <v>0</v>
      </c>
      <c r="M1311" s="6">
        <f t="shared" si="38"/>
        <v>3</v>
      </c>
      <c r="N1311" s="6">
        <f t="shared" si="39"/>
        <v>0</v>
      </c>
      <c r="O1311" s="7">
        <f t="shared" si="40"/>
        <v>0</v>
      </c>
    </row>
    <row r="1312" spans="1:15" ht="13.2" x14ac:dyDescent="0.25">
      <c r="A1312" s="3">
        <v>19781</v>
      </c>
      <c r="B1312" s="4">
        <f t="shared" si="36"/>
        <v>1954</v>
      </c>
      <c r="C1312" s="4">
        <f t="shared" si="37"/>
        <v>1950</v>
      </c>
      <c r="D1312" s="4" t="s">
        <v>111</v>
      </c>
      <c r="E1312" s="5">
        <v>0.43888888888888888</v>
      </c>
      <c r="F1312" s="6" t="s">
        <v>2255</v>
      </c>
      <c r="G1312" s="6" t="str">
        <f t="shared" si="35"/>
        <v>Wyoming</v>
      </c>
      <c r="H1312" s="6" t="s">
        <v>1097</v>
      </c>
      <c r="I1312" s="6" t="s">
        <v>2234</v>
      </c>
      <c r="J1312" s="6">
        <v>9</v>
      </c>
      <c r="K1312" s="6">
        <v>9</v>
      </c>
      <c r="L1312" s="6">
        <v>0</v>
      </c>
      <c r="M1312" s="6">
        <f t="shared" si="38"/>
        <v>9</v>
      </c>
      <c r="N1312" s="6">
        <f t="shared" si="39"/>
        <v>0</v>
      </c>
      <c r="O1312" s="7">
        <f t="shared" si="40"/>
        <v>0</v>
      </c>
    </row>
    <row r="1313" spans="1:15" ht="13.2" x14ac:dyDescent="0.25">
      <c r="A1313" s="3">
        <v>19787</v>
      </c>
      <c r="B1313" s="4">
        <f t="shared" si="36"/>
        <v>1954</v>
      </c>
      <c r="C1313" s="4">
        <f t="shared" si="37"/>
        <v>1950</v>
      </c>
      <c r="D1313" s="4" t="s">
        <v>34</v>
      </c>
      <c r="E1313" s="5">
        <v>0.60416666666666663</v>
      </c>
      <c r="F1313" s="6" t="s">
        <v>2256</v>
      </c>
      <c r="G1313" s="6" t="str">
        <f t="shared" si="35"/>
        <v>France</v>
      </c>
      <c r="H1313" s="6" t="s">
        <v>1137</v>
      </c>
      <c r="I1313" s="6" t="s">
        <v>1124</v>
      </c>
      <c r="J1313" s="6">
        <v>20</v>
      </c>
      <c r="K1313" s="6">
        <v>20</v>
      </c>
      <c r="L1313" s="6">
        <v>0</v>
      </c>
      <c r="M1313" s="6">
        <f t="shared" si="38"/>
        <v>20</v>
      </c>
      <c r="N1313" s="6">
        <f t="shared" si="39"/>
        <v>0</v>
      </c>
      <c r="O1313" s="7">
        <f t="shared" si="40"/>
        <v>0</v>
      </c>
    </row>
    <row r="1314" spans="1:15" ht="13.2" x14ac:dyDescent="0.25">
      <c r="A1314" s="3">
        <v>19796</v>
      </c>
      <c r="B1314" s="4">
        <f t="shared" si="36"/>
        <v>1954</v>
      </c>
      <c r="C1314" s="4">
        <f t="shared" si="37"/>
        <v>1950</v>
      </c>
      <c r="D1314" s="4" t="s">
        <v>34</v>
      </c>
      <c r="E1314" s="5" t="s">
        <v>24</v>
      </c>
      <c r="F1314" s="6" t="s">
        <v>2257</v>
      </c>
      <c r="G1314" s="6" t="str">
        <f t="shared" si="35"/>
        <v>Singapore</v>
      </c>
      <c r="H1314" s="6" t="s">
        <v>994</v>
      </c>
      <c r="I1314" s="6" t="s">
        <v>2258</v>
      </c>
      <c r="J1314" s="6">
        <v>40</v>
      </c>
      <c r="K1314" s="6">
        <v>33</v>
      </c>
      <c r="L1314" s="6">
        <v>0</v>
      </c>
      <c r="M1314" s="6">
        <f t="shared" si="38"/>
        <v>33</v>
      </c>
      <c r="N1314" s="6">
        <f t="shared" si="39"/>
        <v>7</v>
      </c>
      <c r="O1314" s="7">
        <f t="shared" si="40"/>
        <v>0.17499999999999999</v>
      </c>
    </row>
    <row r="1315" spans="1:15" ht="13.2" x14ac:dyDescent="0.25">
      <c r="A1315" s="3">
        <v>19797</v>
      </c>
      <c r="B1315" s="4">
        <f t="shared" si="36"/>
        <v>1954</v>
      </c>
      <c r="C1315" s="4">
        <f t="shared" si="37"/>
        <v>1950</v>
      </c>
      <c r="D1315" s="4" t="s">
        <v>34</v>
      </c>
      <c r="E1315" s="5" t="s">
        <v>24</v>
      </c>
      <c r="F1315" s="6" t="s">
        <v>2259</v>
      </c>
      <c r="G1315" s="6" t="str">
        <f t="shared" si="35"/>
        <v>Australia</v>
      </c>
      <c r="H1315" s="6" t="s">
        <v>1763</v>
      </c>
      <c r="I1315" s="6" t="s">
        <v>1175</v>
      </c>
      <c r="J1315" s="6">
        <v>2</v>
      </c>
      <c r="K1315" s="6">
        <v>2</v>
      </c>
      <c r="L1315" s="6">
        <v>0</v>
      </c>
      <c r="M1315" s="6">
        <f t="shared" si="38"/>
        <v>2</v>
      </c>
      <c r="N1315" s="6">
        <f t="shared" si="39"/>
        <v>0</v>
      </c>
      <c r="O1315" s="7">
        <f t="shared" si="40"/>
        <v>0</v>
      </c>
    </row>
    <row r="1316" spans="1:15" ht="13.2" x14ac:dyDescent="0.25">
      <c r="A1316" s="3">
        <v>19802</v>
      </c>
      <c r="B1316" s="4">
        <f t="shared" si="36"/>
        <v>1954</v>
      </c>
      <c r="C1316" s="4">
        <f t="shared" si="37"/>
        <v>1950</v>
      </c>
      <c r="D1316" s="4" t="s">
        <v>34</v>
      </c>
      <c r="E1316" s="5">
        <v>0.9375</v>
      </c>
      <c r="F1316" s="6" t="s">
        <v>2260</v>
      </c>
      <c r="G1316" s="6" t="str">
        <f t="shared" si="35"/>
        <v>Maryland</v>
      </c>
      <c r="H1316" s="6" t="s">
        <v>1137</v>
      </c>
      <c r="I1316" s="6" t="s">
        <v>2261</v>
      </c>
      <c r="J1316" s="6">
        <v>18</v>
      </c>
      <c r="K1316" s="6">
        <v>18</v>
      </c>
      <c r="L1316" s="6">
        <v>0</v>
      </c>
      <c r="M1316" s="6">
        <f t="shared" si="38"/>
        <v>18</v>
      </c>
      <c r="N1316" s="6">
        <f t="shared" si="39"/>
        <v>0</v>
      </c>
      <c r="O1316" s="7">
        <f t="shared" si="40"/>
        <v>0</v>
      </c>
    </row>
    <row r="1317" spans="1:15" ht="13.2" x14ac:dyDescent="0.25">
      <c r="A1317" s="3">
        <v>19809</v>
      </c>
      <c r="B1317" s="4">
        <f t="shared" si="36"/>
        <v>1954</v>
      </c>
      <c r="C1317" s="4">
        <f t="shared" si="37"/>
        <v>1950</v>
      </c>
      <c r="D1317" s="4" t="s">
        <v>34</v>
      </c>
      <c r="E1317" s="5" t="s">
        <v>24</v>
      </c>
      <c r="F1317" s="6" t="s">
        <v>2262</v>
      </c>
      <c r="G1317" s="6" t="str">
        <f t="shared" si="35"/>
        <v>Mexico</v>
      </c>
      <c r="H1317" s="6" t="s">
        <v>2263</v>
      </c>
      <c r="I1317" s="6" t="s">
        <v>845</v>
      </c>
      <c r="J1317" s="6">
        <v>18</v>
      </c>
      <c r="K1317" s="6">
        <v>18</v>
      </c>
      <c r="L1317" s="6">
        <v>0</v>
      </c>
      <c r="M1317" s="6">
        <f t="shared" si="38"/>
        <v>18</v>
      </c>
      <c r="N1317" s="6">
        <f t="shared" si="39"/>
        <v>0</v>
      </c>
      <c r="O1317" s="7">
        <f t="shared" si="40"/>
        <v>0</v>
      </c>
    </row>
    <row r="1318" spans="1:15" ht="13.2" x14ac:dyDescent="0.25">
      <c r="A1318" s="3">
        <v>19817</v>
      </c>
      <c r="B1318" s="4">
        <f t="shared" si="36"/>
        <v>1954</v>
      </c>
      <c r="C1318" s="4">
        <f t="shared" si="37"/>
        <v>1950</v>
      </c>
      <c r="D1318" s="4" t="s">
        <v>65</v>
      </c>
      <c r="E1318" s="5" t="s">
        <v>24</v>
      </c>
      <c r="F1318" s="6" t="s">
        <v>2264</v>
      </c>
      <c r="G1318" s="6" t="str">
        <f t="shared" si="35"/>
        <v>Turkey</v>
      </c>
      <c r="H1318" s="6" t="s">
        <v>2025</v>
      </c>
      <c r="I1318" s="6" t="s">
        <v>845</v>
      </c>
      <c r="J1318" s="6">
        <v>25</v>
      </c>
      <c r="K1318" s="6">
        <v>25</v>
      </c>
      <c r="L1318" s="6">
        <v>0</v>
      </c>
      <c r="M1318" s="6">
        <f t="shared" si="38"/>
        <v>25</v>
      </c>
      <c r="N1318" s="6">
        <f t="shared" si="39"/>
        <v>0</v>
      </c>
      <c r="O1318" s="7">
        <f t="shared" si="40"/>
        <v>0</v>
      </c>
    </row>
    <row r="1319" spans="1:15" ht="13.2" x14ac:dyDescent="0.25">
      <c r="A1319" s="3">
        <v>19818</v>
      </c>
      <c r="B1319" s="4">
        <f t="shared" si="36"/>
        <v>1954</v>
      </c>
      <c r="C1319" s="4">
        <f t="shared" si="37"/>
        <v>1950</v>
      </c>
      <c r="D1319" s="4" t="s">
        <v>65</v>
      </c>
      <c r="E1319" s="5" t="s">
        <v>24</v>
      </c>
      <c r="F1319" s="6" t="s">
        <v>2265</v>
      </c>
      <c r="G1319" s="6" t="str">
        <f t="shared" si="35"/>
        <v>Vietnam</v>
      </c>
      <c r="H1319" s="6" t="s">
        <v>2153</v>
      </c>
      <c r="I1319" s="6" t="s">
        <v>1103</v>
      </c>
      <c r="J1319" s="6">
        <v>4</v>
      </c>
      <c r="K1319" s="6">
        <v>4</v>
      </c>
      <c r="L1319" s="6">
        <v>0</v>
      </c>
      <c r="M1319" s="6">
        <f t="shared" si="38"/>
        <v>4</v>
      </c>
      <c r="N1319" s="6">
        <f t="shared" si="39"/>
        <v>0</v>
      </c>
      <c r="O1319" s="7">
        <f t="shared" si="40"/>
        <v>0</v>
      </c>
    </row>
    <row r="1320" spans="1:15" ht="13.2" x14ac:dyDescent="0.25">
      <c r="A1320" s="3">
        <v>19822</v>
      </c>
      <c r="B1320" s="4">
        <f t="shared" si="36"/>
        <v>1954</v>
      </c>
      <c r="C1320" s="4">
        <f t="shared" si="37"/>
        <v>1950</v>
      </c>
      <c r="D1320" s="4" t="s">
        <v>65</v>
      </c>
      <c r="E1320" s="5">
        <v>0.79861111111111116</v>
      </c>
      <c r="F1320" s="6" t="s">
        <v>2266</v>
      </c>
      <c r="G1320" s="6" t="str">
        <f t="shared" si="35"/>
        <v>Italy</v>
      </c>
      <c r="H1320" s="6" t="s">
        <v>994</v>
      </c>
      <c r="I1320" s="6" t="s">
        <v>2185</v>
      </c>
      <c r="J1320" s="6">
        <v>21</v>
      </c>
      <c r="K1320" s="6">
        <v>21</v>
      </c>
      <c r="L1320" s="6">
        <v>0</v>
      </c>
      <c r="M1320" s="6">
        <f t="shared" si="38"/>
        <v>21</v>
      </c>
      <c r="N1320" s="6">
        <f t="shared" si="39"/>
        <v>0</v>
      </c>
      <c r="O1320" s="7">
        <f t="shared" si="40"/>
        <v>0</v>
      </c>
    </row>
    <row r="1321" spans="1:15" ht="13.2" x14ac:dyDescent="0.25">
      <c r="A1321" s="3">
        <v>19822</v>
      </c>
      <c r="B1321" s="4">
        <f t="shared" si="36"/>
        <v>1954</v>
      </c>
      <c r="C1321" s="4">
        <f t="shared" si="37"/>
        <v>1950</v>
      </c>
      <c r="D1321" s="4" t="s">
        <v>65</v>
      </c>
      <c r="E1321" s="5">
        <v>0.41875000000000001</v>
      </c>
      <c r="F1321" s="6" t="s">
        <v>2267</v>
      </c>
      <c r="G1321" s="6" t="str">
        <f t="shared" si="35"/>
        <v>SK, Canada</v>
      </c>
      <c r="H1321" s="6" t="s">
        <v>2268</v>
      </c>
      <c r="I1321" s="6" t="s">
        <v>2269</v>
      </c>
      <c r="J1321" s="6">
        <v>36</v>
      </c>
      <c r="K1321" s="6">
        <v>36</v>
      </c>
      <c r="L1321" s="6">
        <v>1</v>
      </c>
      <c r="M1321" s="6">
        <f t="shared" si="38"/>
        <v>37</v>
      </c>
      <c r="N1321" s="6">
        <f t="shared" si="39"/>
        <v>0</v>
      </c>
      <c r="O1321" s="7">
        <f t="shared" si="40"/>
        <v>0</v>
      </c>
    </row>
    <row r="1322" spans="1:15" ht="13.2" x14ac:dyDescent="0.25">
      <c r="A1322" s="3">
        <v>19827</v>
      </c>
      <c r="B1322" s="4">
        <f t="shared" si="36"/>
        <v>1954</v>
      </c>
      <c r="C1322" s="4">
        <f t="shared" si="37"/>
        <v>1950</v>
      </c>
      <c r="D1322" s="4" t="s">
        <v>65</v>
      </c>
      <c r="E1322" s="5" t="s">
        <v>24</v>
      </c>
      <c r="F1322" s="6" t="s">
        <v>2270</v>
      </c>
      <c r="G1322" s="6" t="str">
        <f t="shared" si="35"/>
        <v>Chile</v>
      </c>
      <c r="H1322" s="6" t="s">
        <v>2192</v>
      </c>
      <c r="I1322" s="6" t="s">
        <v>845</v>
      </c>
      <c r="J1322" s="6">
        <v>16</v>
      </c>
      <c r="K1322" s="6">
        <v>16</v>
      </c>
      <c r="L1322" s="6">
        <v>0</v>
      </c>
      <c r="M1322" s="6">
        <f t="shared" si="38"/>
        <v>16</v>
      </c>
      <c r="N1322" s="6">
        <f t="shared" si="39"/>
        <v>0</v>
      </c>
      <c r="O1322" s="7">
        <f t="shared" si="40"/>
        <v>0</v>
      </c>
    </row>
    <row r="1323" spans="1:15" ht="13.2" x14ac:dyDescent="0.25">
      <c r="A1323" s="3">
        <v>19827</v>
      </c>
      <c r="B1323" s="4">
        <f t="shared" si="36"/>
        <v>1954</v>
      </c>
      <c r="C1323" s="4">
        <f t="shared" si="37"/>
        <v>1950</v>
      </c>
      <c r="D1323" s="4" t="s">
        <v>65</v>
      </c>
      <c r="E1323" s="5" t="s">
        <v>24</v>
      </c>
      <c r="F1323" s="6" t="s">
        <v>2271</v>
      </c>
      <c r="G1323" s="6" t="str">
        <f t="shared" si="35"/>
        <v>Laos</v>
      </c>
      <c r="H1323" s="6" t="s">
        <v>2272</v>
      </c>
      <c r="I1323" s="6" t="s">
        <v>1027</v>
      </c>
      <c r="J1323" s="6">
        <v>23</v>
      </c>
      <c r="K1323" s="6">
        <v>16</v>
      </c>
      <c r="L1323" s="6">
        <v>0</v>
      </c>
      <c r="M1323" s="6">
        <f t="shared" si="38"/>
        <v>16</v>
      </c>
      <c r="N1323" s="6">
        <f t="shared" si="39"/>
        <v>7</v>
      </c>
      <c r="O1323" s="7">
        <f t="shared" si="40"/>
        <v>0.30434782608695654</v>
      </c>
    </row>
    <row r="1324" spans="1:15" ht="13.2" x14ac:dyDescent="0.25">
      <c r="A1324" s="3">
        <v>19837</v>
      </c>
      <c r="B1324" s="4">
        <f t="shared" si="36"/>
        <v>1954</v>
      </c>
      <c r="C1324" s="4">
        <f t="shared" si="37"/>
        <v>1950</v>
      </c>
      <c r="D1324" s="4" t="s">
        <v>65</v>
      </c>
      <c r="E1324" s="5">
        <v>0.89236111111111116</v>
      </c>
      <c r="F1324" s="6" t="s">
        <v>2273</v>
      </c>
      <c r="G1324" s="6" t="str">
        <f t="shared" si="35"/>
        <v>Argentina</v>
      </c>
      <c r="H1324" s="6" t="s">
        <v>1932</v>
      </c>
      <c r="I1324" s="6" t="s">
        <v>845</v>
      </c>
      <c r="J1324" s="6">
        <v>25</v>
      </c>
      <c r="K1324" s="6">
        <v>25</v>
      </c>
      <c r="L1324" s="6">
        <v>0</v>
      </c>
      <c r="M1324" s="6">
        <f t="shared" si="38"/>
        <v>25</v>
      </c>
      <c r="N1324" s="6">
        <f t="shared" si="39"/>
        <v>0</v>
      </c>
      <c r="O1324" s="7">
        <f t="shared" si="40"/>
        <v>0</v>
      </c>
    </row>
    <row r="1325" spans="1:15" ht="13.2" x14ac:dyDescent="0.25">
      <c r="A1325" s="3">
        <v>19844</v>
      </c>
      <c r="B1325" s="4">
        <f t="shared" si="36"/>
        <v>1954</v>
      </c>
      <c r="C1325" s="4">
        <f t="shared" si="37"/>
        <v>1950</v>
      </c>
      <c r="D1325" s="4" t="s">
        <v>65</v>
      </c>
      <c r="E1325" s="5">
        <v>0.38750000000000001</v>
      </c>
      <c r="F1325" s="6" t="s">
        <v>1144</v>
      </c>
      <c r="G1325" s="6" t="str">
        <f t="shared" si="35"/>
        <v>India</v>
      </c>
      <c r="H1325" s="6" t="s">
        <v>2274</v>
      </c>
      <c r="I1325" s="6" t="s">
        <v>2275</v>
      </c>
      <c r="J1325" s="6">
        <v>11</v>
      </c>
      <c r="K1325" s="6">
        <v>5</v>
      </c>
      <c r="L1325" s="6">
        <v>0</v>
      </c>
      <c r="M1325" s="6">
        <f t="shared" si="38"/>
        <v>5</v>
      </c>
      <c r="N1325" s="6">
        <f t="shared" si="39"/>
        <v>6</v>
      </c>
      <c r="O1325" s="7">
        <f t="shared" si="40"/>
        <v>0.54545454545454541</v>
      </c>
    </row>
    <row r="1326" spans="1:15" ht="13.2" x14ac:dyDescent="0.25">
      <c r="A1326" s="3">
        <v>19866</v>
      </c>
      <c r="B1326" s="4">
        <f t="shared" si="36"/>
        <v>1954</v>
      </c>
      <c r="C1326" s="4">
        <f t="shared" si="37"/>
        <v>1950</v>
      </c>
      <c r="D1326" s="4" t="s">
        <v>55</v>
      </c>
      <c r="E1326" s="5">
        <v>0.39097222222222222</v>
      </c>
      <c r="F1326" s="6" t="s">
        <v>2276</v>
      </c>
      <c r="G1326" s="6" t="str">
        <f t="shared" si="35"/>
        <v>New Zealand</v>
      </c>
      <c r="H1326" s="6" t="s">
        <v>1693</v>
      </c>
      <c r="I1326" s="6" t="s">
        <v>845</v>
      </c>
      <c r="J1326" s="6">
        <v>28</v>
      </c>
      <c r="K1326" s="6">
        <v>3</v>
      </c>
      <c r="L1326" s="6">
        <v>0</v>
      </c>
      <c r="M1326" s="6">
        <f t="shared" si="38"/>
        <v>3</v>
      </c>
      <c r="N1326" s="6">
        <f t="shared" si="39"/>
        <v>25</v>
      </c>
      <c r="O1326" s="7">
        <f t="shared" si="40"/>
        <v>0.8928571428571429</v>
      </c>
    </row>
    <row r="1327" spans="1:15" ht="13.2" x14ac:dyDescent="0.25">
      <c r="A1327" s="3">
        <v>19875</v>
      </c>
      <c r="B1327" s="4">
        <f t="shared" si="36"/>
        <v>1954</v>
      </c>
      <c r="C1327" s="4">
        <f t="shared" si="37"/>
        <v>1950</v>
      </c>
      <c r="D1327" s="4" t="s">
        <v>55</v>
      </c>
      <c r="E1327" s="5" t="s">
        <v>24</v>
      </c>
      <c r="F1327" s="6" t="s">
        <v>2277</v>
      </c>
      <c r="G1327" s="6" t="str">
        <f t="shared" si="35"/>
        <v>Brazil</v>
      </c>
      <c r="H1327" s="6" t="s">
        <v>2278</v>
      </c>
      <c r="I1327" s="6" t="s">
        <v>845</v>
      </c>
      <c r="J1327" s="6">
        <v>19</v>
      </c>
      <c r="K1327" s="6">
        <v>19</v>
      </c>
      <c r="L1327" s="6">
        <v>0</v>
      </c>
      <c r="M1327" s="6">
        <f t="shared" si="38"/>
        <v>19</v>
      </c>
      <c r="N1327" s="6">
        <f t="shared" si="39"/>
        <v>0</v>
      </c>
      <c r="O1327" s="7">
        <f t="shared" si="40"/>
        <v>0</v>
      </c>
    </row>
    <row r="1328" spans="1:15" ht="13.2" x14ac:dyDescent="0.25">
      <c r="A1328" s="3">
        <v>19878</v>
      </c>
      <c r="B1328" s="4">
        <f t="shared" si="36"/>
        <v>1954</v>
      </c>
      <c r="C1328" s="4">
        <f t="shared" si="37"/>
        <v>1950</v>
      </c>
      <c r="D1328" s="4" t="s">
        <v>58</v>
      </c>
      <c r="E1328" s="5" t="s">
        <v>24</v>
      </c>
      <c r="F1328" s="6" t="s">
        <v>2279</v>
      </c>
      <c r="G1328" s="6" t="str">
        <f t="shared" si="35"/>
        <v>Slovenia</v>
      </c>
      <c r="H1328" s="6" t="s">
        <v>425</v>
      </c>
      <c r="I1328" s="6" t="s">
        <v>1175</v>
      </c>
      <c r="J1328" s="6">
        <v>4</v>
      </c>
      <c r="K1328" s="6">
        <v>1</v>
      </c>
      <c r="L1328" s="6">
        <v>0</v>
      </c>
      <c r="M1328" s="6">
        <f t="shared" si="38"/>
        <v>1</v>
      </c>
      <c r="N1328" s="6">
        <f t="shared" si="39"/>
        <v>3</v>
      </c>
      <c r="O1328" s="7">
        <f t="shared" si="40"/>
        <v>0.75</v>
      </c>
    </row>
    <row r="1329" spans="1:15" ht="13.2" x14ac:dyDescent="0.25">
      <c r="A1329" s="3">
        <v>19879</v>
      </c>
      <c r="B1329" s="4">
        <f t="shared" si="36"/>
        <v>1954</v>
      </c>
      <c r="C1329" s="4">
        <f t="shared" si="37"/>
        <v>1950</v>
      </c>
      <c r="D1329" s="4" t="s">
        <v>58</v>
      </c>
      <c r="E1329" s="5" t="s">
        <v>24</v>
      </c>
      <c r="F1329" s="6" t="s">
        <v>886</v>
      </c>
      <c r="G1329" s="6" t="str">
        <f t="shared" si="35"/>
        <v>Brazil</v>
      </c>
      <c r="H1329" s="6" t="s">
        <v>1179</v>
      </c>
      <c r="I1329" s="6" t="s">
        <v>1239</v>
      </c>
      <c r="J1329" s="6">
        <v>3</v>
      </c>
      <c r="K1329" s="6">
        <v>3</v>
      </c>
      <c r="L1329" s="6">
        <v>0</v>
      </c>
      <c r="M1329" s="6">
        <f t="shared" si="38"/>
        <v>3</v>
      </c>
      <c r="N1329" s="6">
        <f t="shared" si="39"/>
        <v>0</v>
      </c>
      <c r="O1329" s="7">
        <f t="shared" si="40"/>
        <v>0</v>
      </c>
    </row>
    <row r="1330" spans="1:15" ht="13.2" x14ac:dyDescent="0.25">
      <c r="A1330" s="3">
        <v>19883</v>
      </c>
      <c r="B1330" s="4">
        <f t="shared" si="36"/>
        <v>1954</v>
      </c>
      <c r="C1330" s="4">
        <f t="shared" si="37"/>
        <v>1950</v>
      </c>
      <c r="D1330" s="4" t="s">
        <v>58</v>
      </c>
      <c r="E1330" s="5" t="s">
        <v>24</v>
      </c>
      <c r="F1330" s="6" t="s">
        <v>2280</v>
      </c>
      <c r="G1330" s="6" t="str">
        <f t="shared" si="35"/>
        <v>Vietnam</v>
      </c>
      <c r="H1330" s="6" t="s">
        <v>2281</v>
      </c>
      <c r="I1330" s="6" t="s">
        <v>1119</v>
      </c>
      <c r="J1330" s="6">
        <v>4</v>
      </c>
      <c r="K1330" s="6">
        <v>4</v>
      </c>
      <c r="L1330" s="6">
        <v>0</v>
      </c>
      <c r="M1330" s="6">
        <f t="shared" si="38"/>
        <v>4</v>
      </c>
      <c r="N1330" s="6">
        <f t="shared" si="39"/>
        <v>0</v>
      </c>
      <c r="O1330" s="7">
        <f t="shared" si="40"/>
        <v>0</v>
      </c>
    </row>
    <row r="1331" spans="1:15" ht="13.2" x14ac:dyDescent="0.25">
      <c r="A1331" s="3">
        <v>19894</v>
      </c>
      <c r="B1331" s="4">
        <f t="shared" si="36"/>
        <v>1954</v>
      </c>
      <c r="C1331" s="4">
        <f t="shared" si="37"/>
        <v>1950</v>
      </c>
      <c r="D1331" s="4" t="s">
        <v>58</v>
      </c>
      <c r="E1331" s="5" t="s">
        <v>24</v>
      </c>
      <c r="F1331" s="6" t="s">
        <v>2282</v>
      </c>
      <c r="G1331" s="6" t="str">
        <f t="shared" si="35"/>
        <v>England</v>
      </c>
      <c r="H1331" s="6" t="s">
        <v>636</v>
      </c>
      <c r="I1331" s="6" t="s">
        <v>2190</v>
      </c>
      <c r="J1331" s="6">
        <v>9</v>
      </c>
      <c r="K1331" s="6">
        <v>3</v>
      </c>
      <c r="L1331" s="6">
        <v>0</v>
      </c>
      <c r="M1331" s="6">
        <f t="shared" si="38"/>
        <v>3</v>
      </c>
      <c r="N1331" s="6">
        <f t="shared" si="39"/>
        <v>6</v>
      </c>
      <c r="O1331" s="7">
        <f t="shared" si="40"/>
        <v>0.66666666666666663</v>
      </c>
    </row>
    <row r="1332" spans="1:15" ht="13.2" x14ac:dyDescent="0.25">
      <c r="A1332" s="3">
        <v>19907</v>
      </c>
      <c r="B1332" s="4">
        <f t="shared" si="36"/>
        <v>1954</v>
      </c>
      <c r="C1332" s="4">
        <f t="shared" si="37"/>
        <v>1950</v>
      </c>
      <c r="D1332" s="4" t="s">
        <v>19</v>
      </c>
      <c r="E1332" s="5">
        <v>0.5</v>
      </c>
      <c r="F1332" s="6" t="s">
        <v>2283</v>
      </c>
      <c r="G1332" s="6" t="str">
        <f t="shared" si="35"/>
        <v>Brazil</v>
      </c>
      <c r="H1332" s="6" t="s">
        <v>1630</v>
      </c>
      <c r="I1332" s="6" t="s">
        <v>2284</v>
      </c>
      <c r="J1332" s="6">
        <v>20</v>
      </c>
      <c r="K1332" s="6">
        <v>20</v>
      </c>
      <c r="L1332" s="6">
        <v>0</v>
      </c>
      <c r="M1332" s="6">
        <f t="shared" si="38"/>
        <v>20</v>
      </c>
      <c r="N1332" s="6">
        <f t="shared" si="39"/>
        <v>0</v>
      </c>
      <c r="O1332" s="7">
        <f t="shared" si="40"/>
        <v>0</v>
      </c>
    </row>
    <row r="1333" spans="1:15" ht="13.2" x14ac:dyDescent="0.25">
      <c r="A1333" s="3">
        <v>19928</v>
      </c>
      <c r="B1333" s="4">
        <f t="shared" si="36"/>
        <v>1954</v>
      </c>
      <c r="C1333" s="4">
        <f t="shared" si="37"/>
        <v>1950</v>
      </c>
      <c r="D1333" s="4" t="s">
        <v>19</v>
      </c>
      <c r="E1333" s="5">
        <v>0.40625</v>
      </c>
      <c r="F1333" s="6" t="s">
        <v>2285</v>
      </c>
      <c r="G1333" s="6" t="str">
        <f t="shared" si="35"/>
        <v>China</v>
      </c>
      <c r="H1333" s="6" t="s">
        <v>1678</v>
      </c>
      <c r="I1333" s="6" t="s">
        <v>1426</v>
      </c>
      <c r="J1333" s="6">
        <v>18</v>
      </c>
      <c r="K1333" s="6">
        <v>10</v>
      </c>
      <c r="L1333" s="6">
        <v>0</v>
      </c>
      <c r="M1333" s="6">
        <f t="shared" si="38"/>
        <v>10</v>
      </c>
      <c r="N1333" s="6">
        <f t="shared" si="39"/>
        <v>8</v>
      </c>
      <c r="O1333" s="7">
        <f t="shared" si="40"/>
        <v>0.44444444444444442</v>
      </c>
    </row>
    <row r="1334" spans="1:15" ht="13.2" x14ac:dyDescent="0.25">
      <c r="A1334" s="3">
        <v>19944</v>
      </c>
      <c r="B1334" s="4">
        <f t="shared" si="36"/>
        <v>1954</v>
      </c>
      <c r="C1334" s="4">
        <f t="shared" si="37"/>
        <v>1950</v>
      </c>
      <c r="D1334" s="4" t="s">
        <v>23</v>
      </c>
      <c r="E1334" s="5">
        <v>0.65277777777777779</v>
      </c>
      <c r="F1334" s="6" t="s">
        <v>2286</v>
      </c>
      <c r="G1334" s="6" t="str">
        <f t="shared" si="35"/>
        <v>Alaska</v>
      </c>
      <c r="H1334" s="6" t="s">
        <v>1588</v>
      </c>
      <c r="I1334" s="6" t="s">
        <v>707</v>
      </c>
      <c r="J1334" s="6">
        <v>2</v>
      </c>
      <c r="K1334" s="6">
        <v>2</v>
      </c>
      <c r="L1334" s="6">
        <v>0</v>
      </c>
      <c r="M1334" s="6">
        <f t="shared" si="38"/>
        <v>2</v>
      </c>
      <c r="N1334" s="6">
        <f t="shared" si="39"/>
        <v>0</v>
      </c>
      <c r="O1334" s="7">
        <f t="shared" si="40"/>
        <v>0</v>
      </c>
    </row>
    <row r="1335" spans="1:15" ht="13.2" x14ac:dyDescent="0.25">
      <c r="A1335" s="3">
        <v>19945</v>
      </c>
      <c r="B1335" s="4">
        <f t="shared" si="36"/>
        <v>1954</v>
      </c>
      <c r="C1335" s="4">
        <f t="shared" si="37"/>
        <v>1950</v>
      </c>
      <c r="D1335" s="4" t="s">
        <v>23</v>
      </c>
      <c r="E1335" s="5">
        <v>5.5555555555555558E-3</v>
      </c>
      <c r="F1335" s="6" t="s">
        <v>2287</v>
      </c>
      <c r="G1335" s="6" t="str">
        <f t="shared" si="35"/>
        <v>Azores, Portugal</v>
      </c>
      <c r="H1335" s="6" t="s">
        <v>1410</v>
      </c>
      <c r="I1335" s="6" t="s">
        <v>2288</v>
      </c>
      <c r="J1335" s="6">
        <v>30</v>
      </c>
      <c r="K1335" s="6">
        <v>30</v>
      </c>
      <c r="L1335" s="6">
        <v>0</v>
      </c>
      <c r="M1335" s="6">
        <f t="shared" si="38"/>
        <v>30</v>
      </c>
      <c r="N1335" s="6">
        <f t="shared" si="39"/>
        <v>0</v>
      </c>
      <c r="O1335" s="7">
        <f t="shared" si="40"/>
        <v>0</v>
      </c>
    </row>
    <row r="1336" spans="1:15" ht="13.2" x14ac:dyDescent="0.25">
      <c r="A1336" s="3">
        <v>19948</v>
      </c>
      <c r="B1336" s="4">
        <f t="shared" si="36"/>
        <v>1954</v>
      </c>
      <c r="C1336" s="4">
        <f t="shared" si="37"/>
        <v>1950</v>
      </c>
      <c r="D1336" s="4" t="s">
        <v>23</v>
      </c>
      <c r="E1336" s="5" t="s">
        <v>24</v>
      </c>
      <c r="F1336" s="6" t="s">
        <v>2289</v>
      </c>
      <c r="G1336" s="6" t="str">
        <f t="shared" si="35"/>
        <v>Vietnam</v>
      </c>
      <c r="H1336" s="6" t="s">
        <v>2153</v>
      </c>
      <c r="I1336" s="6" t="s">
        <v>845</v>
      </c>
      <c r="J1336" s="6">
        <v>3</v>
      </c>
      <c r="K1336" s="6">
        <v>3</v>
      </c>
      <c r="L1336" s="6">
        <v>0</v>
      </c>
      <c r="M1336" s="6">
        <f t="shared" si="38"/>
        <v>3</v>
      </c>
      <c r="N1336" s="6">
        <f t="shared" si="39"/>
        <v>0</v>
      </c>
      <c r="O1336" s="7">
        <f t="shared" si="40"/>
        <v>0</v>
      </c>
    </row>
    <row r="1337" spans="1:15" ht="13.2" x14ac:dyDescent="0.25">
      <c r="A1337" s="3">
        <v>19952</v>
      </c>
      <c r="B1337" s="4">
        <f t="shared" si="36"/>
        <v>1954</v>
      </c>
      <c r="C1337" s="4">
        <f t="shared" si="37"/>
        <v>1950</v>
      </c>
      <c r="D1337" s="4" t="s">
        <v>23</v>
      </c>
      <c r="E1337" s="5" t="s">
        <v>24</v>
      </c>
      <c r="F1337" s="6" t="s">
        <v>2290</v>
      </c>
      <c r="G1337" s="6" t="str">
        <f t="shared" si="35"/>
        <v>Laos</v>
      </c>
      <c r="H1337" s="6" t="s">
        <v>2291</v>
      </c>
      <c r="I1337" s="6" t="s">
        <v>2292</v>
      </c>
      <c r="J1337" s="6">
        <v>55</v>
      </c>
      <c r="K1337" s="6">
        <v>47</v>
      </c>
      <c r="L1337" s="6">
        <v>0</v>
      </c>
      <c r="M1337" s="6">
        <f t="shared" si="38"/>
        <v>47</v>
      </c>
      <c r="N1337" s="6">
        <f t="shared" si="39"/>
        <v>8</v>
      </c>
      <c r="O1337" s="7">
        <f t="shared" si="40"/>
        <v>0.14545454545454545</v>
      </c>
    </row>
    <row r="1338" spans="1:15" ht="13.2" x14ac:dyDescent="0.25">
      <c r="A1338" s="3">
        <v>19958</v>
      </c>
      <c r="B1338" s="4">
        <f t="shared" si="36"/>
        <v>1954</v>
      </c>
      <c r="C1338" s="4">
        <f t="shared" si="37"/>
        <v>1950</v>
      </c>
      <c r="D1338" s="4" t="s">
        <v>23</v>
      </c>
      <c r="E1338" s="5">
        <v>0.7104166666666667</v>
      </c>
      <c r="F1338" s="6" t="s">
        <v>2293</v>
      </c>
      <c r="G1338" s="6" t="str">
        <f t="shared" si="35"/>
        <v>Iowa</v>
      </c>
      <c r="H1338" s="6" t="s">
        <v>475</v>
      </c>
      <c r="I1338" s="6" t="s">
        <v>845</v>
      </c>
      <c r="J1338" s="6">
        <v>19</v>
      </c>
      <c r="K1338" s="6">
        <v>12</v>
      </c>
      <c r="L1338" s="6">
        <v>0</v>
      </c>
      <c r="M1338" s="6">
        <f t="shared" si="38"/>
        <v>12</v>
      </c>
      <c r="N1338" s="6">
        <f t="shared" si="39"/>
        <v>7</v>
      </c>
      <c r="O1338" s="7">
        <f t="shared" si="40"/>
        <v>0.36842105263157893</v>
      </c>
    </row>
    <row r="1339" spans="1:15" ht="13.2" x14ac:dyDescent="0.25">
      <c r="A1339" s="3">
        <v>19959</v>
      </c>
      <c r="B1339" s="4">
        <f t="shared" si="36"/>
        <v>1954</v>
      </c>
      <c r="C1339" s="4">
        <f t="shared" si="37"/>
        <v>1950</v>
      </c>
      <c r="D1339" s="4" t="s">
        <v>23</v>
      </c>
      <c r="E1339" s="5">
        <v>0.4826388888888889</v>
      </c>
      <c r="F1339" s="6" t="s">
        <v>2294</v>
      </c>
      <c r="G1339" s="6" t="str">
        <f t="shared" si="35"/>
        <v>North Sea</v>
      </c>
      <c r="H1339" s="6" t="s">
        <v>178</v>
      </c>
      <c r="I1339" s="6" t="s">
        <v>1985</v>
      </c>
      <c r="J1339" s="6">
        <v>21</v>
      </c>
      <c r="K1339" s="6">
        <v>21</v>
      </c>
      <c r="L1339" s="6">
        <v>0</v>
      </c>
      <c r="M1339" s="6">
        <f t="shared" si="38"/>
        <v>21</v>
      </c>
      <c r="N1339" s="6">
        <f t="shared" si="39"/>
        <v>0</v>
      </c>
      <c r="O1339" s="7">
        <f t="shared" si="40"/>
        <v>0</v>
      </c>
    </row>
    <row r="1340" spans="1:15" ht="13.2" x14ac:dyDescent="0.25">
      <c r="A1340" s="3">
        <v>21321</v>
      </c>
      <c r="B1340" s="4">
        <f t="shared" si="36"/>
        <v>1958</v>
      </c>
      <c r="C1340" s="4">
        <f t="shared" si="37"/>
        <v>1950</v>
      </c>
      <c r="D1340" s="4" t="s">
        <v>55</v>
      </c>
      <c r="E1340" s="5" t="s">
        <v>24</v>
      </c>
      <c r="F1340" s="6" t="s">
        <v>2295</v>
      </c>
      <c r="G1340" s="6" t="str">
        <f t="shared" si="35"/>
        <v>France</v>
      </c>
      <c r="H1340" s="6" t="s">
        <v>1387</v>
      </c>
      <c r="I1340" s="6" t="s">
        <v>1175</v>
      </c>
      <c r="J1340" s="6">
        <v>3</v>
      </c>
      <c r="K1340" s="6">
        <v>3</v>
      </c>
      <c r="L1340" s="6">
        <v>0</v>
      </c>
      <c r="M1340" s="6">
        <f t="shared" si="38"/>
        <v>3</v>
      </c>
      <c r="N1340" s="6">
        <f t="shared" si="39"/>
        <v>0</v>
      </c>
      <c r="O1340" s="7">
        <f t="shared" si="40"/>
        <v>0</v>
      </c>
    </row>
    <row r="1341" spans="1:15" ht="13.2" x14ac:dyDescent="0.25">
      <c r="A1341" s="3">
        <v>19963</v>
      </c>
      <c r="B1341" s="4">
        <f t="shared" si="36"/>
        <v>1954</v>
      </c>
      <c r="C1341" s="4">
        <f t="shared" si="37"/>
        <v>1950</v>
      </c>
      <c r="D1341" s="4" t="s">
        <v>23</v>
      </c>
      <c r="E1341" s="5">
        <v>0.92361111111111116</v>
      </c>
      <c r="F1341" s="6" t="s">
        <v>2296</v>
      </c>
      <c r="G1341" s="6" t="str">
        <f t="shared" si="35"/>
        <v>South Dekota</v>
      </c>
      <c r="H1341" s="6" t="s">
        <v>1137</v>
      </c>
      <c r="I1341" s="6" t="s">
        <v>2165</v>
      </c>
      <c r="J1341" s="6">
        <v>27</v>
      </c>
      <c r="K1341" s="6">
        <v>26</v>
      </c>
      <c r="L1341" s="6">
        <v>0</v>
      </c>
      <c r="M1341" s="6">
        <f t="shared" si="38"/>
        <v>26</v>
      </c>
      <c r="N1341" s="6">
        <f t="shared" si="39"/>
        <v>1</v>
      </c>
      <c r="O1341" s="7">
        <f t="shared" si="40"/>
        <v>3.7037037037037035E-2</v>
      </c>
    </row>
    <row r="1342" spans="1:15" ht="13.2" x14ac:dyDescent="0.25">
      <c r="A1342" s="3">
        <v>19972</v>
      </c>
      <c r="B1342" s="4">
        <f t="shared" si="36"/>
        <v>1954</v>
      </c>
      <c r="C1342" s="4">
        <f t="shared" si="37"/>
        <v>1950</v>
      </c>
      <c r="D1342" s="4" t="s">
        <v>15</v>
      </c>
      <c r="E1342" s="5">
        <v>0.10416666666666667</v>
      </c>
      <c r="F1342" s="6" t="s">
        <v>2297</v>
      </c>
      <c r="G1342" s="6" t="str">
        <f t="shared" si="35"/>
        <v>Ireland</v>
      </c>
      <c r="H1342" s="6" t="s">
        <v>178</v>
      </c>
      <c r="I1342" s="6" t="s">
        <v>2298</v>
      </c>
      <c r="J1342" s="6">
        <v>56</v>
      </c>
      <c r="K1342" s="6">
        <v>28</v>
      </c>
      <c r="L1342" s="6">
        <v>0</v>
      </c>
      <c r="M1342" s="6">
        <f t="shared" si="38"/>
        <v>28</v>
      </c>
      <c r="N1342" s="6">
        <f t="shared" si="39"/>
        <v>28</v>
      </c>
      <c r="O1342" s="7">
        <f t="shared" si="40"/>
        <v>0.5</v>
      </c>
    </row>
    <row r="1343" spans="1:15" ht="13.2" x14ac:dyDescent="0.25">
      <c r="A1343" s="3">
        <v>19979</v>
      </c>
      <c r="B1343" s="4">
        <f t="shared" si="36"/>
        <v>1954</v>
      </c>
      <c r="C1343" s="4">
        <f t="shared" si="37"/>
        <v>1950</v>
      </c>
      <c r="D1343" s="4" t="s">
        <v>15</v>
      </c>
      <c r="E1343" s="5">
        <v>0.83888888888888891</v>
      </c>
      <c r="F1343" s="6" t="s">
        <v>2098</v>
      </c>
      <c r="G1343" s="6" t="str">
        <f t="shared" si="35"/>
        <v>Brazil</v>
      </c>
      <c r="H1343" s="6" t="s">
        <v>1639</v>
      </c>
      <c r="I1343" s="6" t="s">
        <v>845</v>
      </c>
      <c r="J1343" s="6">
        <v>30</v>
      </c>
      <c r="K1343" s="6">
        <v>6</v>
      </c>
      <c r="L1343" s="6">
        <v>0</v>
      </c>
      <c r="M1343" s="6">
        <f t="shared" si="38"/>
        <v>6</v>
      </c>
      <c r="N1343" s="6">
        <f t="shared" si="39"/>
        <v>24</v>
      </c>
      <c r="O1343" s="7">
        <f t="shared" si="40"/>
        <v>0.8</v>
      </c>
    </row>
    <row r="1344" spans="1:15" ht="13.2" x14ac:dyDescent="0.25">
      <c r="A1344" s="3">
        <v>19982</v>
      </c>
      <c r="B1344" s="4">
        <f t="shared" si="36"/>
        <v>1954</v>
      </c>
      <c r="C1344" s="4">
        <f t="shared" si="37"/>
        <v>1950</v>
      </c>
      <c r="D1344" s="4" t="s">
        <v>15</v>
      </c>
      <c r="E1344" s="5" t="s">
        <v>24</v>
      </c>
      <c r="F1344" s="6" t="s">
        <v>1395</v>
      </c>
      <c r="G1344" s="6" t="str">
        <f t="shared" si="35"/>
        <v>Egypt</v>
      </c>
      <c r="H1344" s="6" t="s">
        <v>675</v>
      </c>
      <c r="I1344" s="6" t="s">
        <v>2299</v>
      </c>
      <c r="J1344" s="6">
        <v>4</v>
      </c>
      <c r="K1344" s="6">
        <v>3</v>
      </c>
      <c r="L1344" s="6">
        <v>0</v>
      </c>
      <c r="M1344" s="6">
        <f t="shared" si="38"/>
        <v>3</v>
      </c>
      <c r="N1344" s="6">
        <f t="shared" si="39"/>
        <v>1</v>
      </c>
      <c r="O1344" s="7">
        <f t="shared" si="40"/>
        <v>0.25</v>
      </c>
    </row>
    <row r="1345" spans="1:15" ht="13.2" x14ac:dyDescent="0.25">
      <c r="A1345" s="3">
        <v>20021</v>
      </c>
      <c r="B1345" s="4">
        <f t="shared" si="36"/>
        <v>1954</v>
      </c>
      <c r="C1345" s="4">
        <f t="shared" si="37"/>
        <v>1950</v>
      </c>
      <c r="D1345" s="4" t="s">
        <v>31</v>
      </c>
      <c r="E1345" s="5">
        <v>0.74305555555555558</v>
      </c>
      <c r="F1345" s="6" t="s">
        <v>2300</v>
      </c>
      <c r="G1345" s="6" t="str">
        <f t="shared" si="35"/>
        <v>Italy</v>
      </c>
      <c r="H1345" s="6" t="s">
        <v>1137</v>
      </c>
      <c r="I1345" s="6" t="s">
        <v>1124</v>
      </c>
      <c r="J1345" s="6">
        <v>21</v>
      </c>
      <c r="K1345" s="6">
        <v>21</v>
      </c>
      <c r="L1345" s="6">
        <v>0</v>
      </c>
      <c r="M1345" s="6">
        <f t="shared" si="38"/>
        <v>21</v>
      </c>
      <c r="N1345" s="6">
        <f t="shared" si="39"/>
        <v>0</v>
      </c>
      <c r="O1345" s="7">
        <f t="shared" si="40"/>
        <v>0</v>
      </c>
    </row>
    <row r="1346" spans="1:15" ht="13.2" x14ac:dyDescent="0.25">
      <c r="A1346" s="3">
        <v>20027</v>
      </c>
      <c r="B1346" s="4">
        <f t="shared" si="36"/>
        <v>1954</v>
      </c>
      <c r="C1346" s="4">
        <f t="shared" si="37"/>
        <v>1950</v>
      </c>
      <c r="D1346" s="4" t="s">
        <v>31</v>
      </c>
      <c r="E1346" s="5" t="s">
        <v>24</v>
      </c>
      <c r="F1346" s="6" t="s">
        <v>2301</v>
      </c>
      <c r="G1346" s="6" t="str">
        <f t="shared" si="35"/>
        <v>Maryland</v>
      </c>
      <c r="H1346" s="6" t="s">
        <v>21</v>
      </c>
      <c r="I1346" s="6" t="s">
        <v>2302</v>
      </c>
      <c r="J1346" s="6">
        <v>42</v>
      </c>
      <c r="K1346" s="6">
        <v>42</v>
      </c>
      <c r="L1346" s="6">
        <v>0</v>
      </c>
      <c r="M1346" s="6">
        <f t="shared" si="38"/>
        <v>42</v>
      </c>
      <c r="N1346" s="6">
        <f t="shared" si="39"/>
        <v>0</v>
      </c>
      <c r="O1346" s="7">
        <f t="shared" si="40"/>
        <v>0</v>
      </c>
    </row>
    <row r="1347" spans="1:15" ht="13.2" x14ac:dyDescent="0.25">
      <c r="A1347" s="3">
        <v>20027</v>
      </c>
      <c r="B1347" s="4">
        <f t="shared" si="36"/>
        <v>1954</v>
      </c>
      <c r="C1347" s="4">
        <f t="shared" si="37"/>
        <v>1950</v>
      </c>
      <c r="D1347" s="4" t="s">
        <v>31</v>
      </c>
      <c r="E1347" s="5">
        <v>0.95833333333333337</v>
      </c>
      <c r="F1347" s="6" t="s">
        <v>2303</v>
      </c>
      <c r="G1347" s="6" t="str">
        <f t="shared" si="35"/>
        <v>Off the coast of Maryland</v>
      </c>
      <c r="H1347" s="6" t="s">
        <v>2304</v>
      </c>
      <c r="I1347" s="6" t="s">
        <v>2305</v>
      </c>
      <c r="J1347" s="6">
        <v>42</v>
      </c>
      <c r="K1347" s="6">
        <v>42</v>
      </c>
      <c r="L1347" s="6">
        <v>0</v>
      </c>
      <c r="M1347" s="6">
        <f t="shared" si="38"/>
        <v>42</v>
      </c>
      <c r="N1347" s="6">
        <f t="shared" si="39"/>
        <v>0</v>
      </c>
      <c r="O1347" s="7">
        <f t="shared" si="40"/>
        <v>0</v>
      </c>
    </row>
    <row r="1348" spans="1:15" ht="13.2" x14ac:dyDescent="0.25">
      <c r="A1348" s="3">
        <v>20028</v>
      </c>
      <c r="B1348" s="4">
        <f t="shared" si="36"/>
        <v>1954</v>
      </c>
      <c r="C1348" s="4">
        <f t="shared" si="37"/>
        <v>1950</v>
      </c>
      <c r="D1348" s="4" t="s">
        <v>31</v>
      </c>
      <c r="E1348" s="5">
        <v>0.63194444444444442</v>
      </c>
      <c r="F1348" s="6" t="s">
        <v>2306</v>
      </c>
      <c r="G1348" s="6" t="str">
        <f t="shared" si="35"/>
        <v>Australia</v>
      </c>
      <c r="H1348" s="6" t="s">
        <v>2307</v>
      </c>
      <c r="I1348" s="6" t="s">
        <v>2308</v>
      </c>
      <c r="J1348" s="6">
        <v>8</v>
      </c>
      <c r="K1348" s="6">
        <v>3</v>
      </c>
      <c r="L1348" s="6">
        <v>0</v>
      </c>
      <c r="M1348" s="6">
        <f t="shared" si="38"/>
        <v>3</v>
      </c>
      <c r="N1348" s="6">
        <f t="shared" si="39"/>
        <v>5</v>
      </c>
      <c r="O1348" s="7">
        <f t="shared" si="40"/>
        <v>0.625</v>
      </c>
    </row>
    <row r="1349" spans="1:15" ht="13.2" x14ac:dyDescent="0.25">
      <c r="A1349" s="3">
        <v>20044</v>
      </c>
      <c r="B1349" s="4">
        <f t="shared" si="36"/>
        <v>1954</v>
      </c>
      <c r="C1349" s="4">
        <f t="shared" si="37"/>
        <v>1950</v>
      </c>
      <c r="D1349" s="4" t="s">
        <v>46</v>
      </c>
      <c r="E1349" s="5" t="s">
        <v>24</v>
      </c>
      <c r="F1349" s="6" t="s">
        <v>2309</v>
      </c>
      <c r="G1349" s="6" t="str">
        <f t="shared" si="35"/>
        <v>Cerro de Pasco, Peru</v>
      </c>
      <c r="H1349" s="6" t="s">
        <v>2310</v>
      </c>
      <c r="I1349" s="6" t="s">
        <v>845</v>
      </c>
      <c r="J1349" s="6">
        <v>24</v>
      </c>
      <c r="K1349" s="6">
        <v>24</v>
      </c>
      <c r="L1349" s="6">
        <v>0</v>
      </c>
      <c r="M1349" s="6">
        <f t="shared" si="38"/>
        <v>24</v>
      </c>
      <c r="N1349" s="6">
        <f t="shared" si="39"/>
        <v>0</v>
      </c>
      <c r="O1349" s="7">
        <f t="shared" si="40"/>
        <v>0</v>
      </c>
    </row>
    <row r="1350" spans="1:15" ht="13.2" x14ac:dyDescent="0.25">
      <c r="A1350" s="3">
        <v>20058</v>
      </c>
      <c r="B1350" s="4">
        <f t="shared" si="36"/>
        <v>1954</v>
      </c>
      <c r="C1350" s="4">
        <f t="shared" si="37"/>
        <v>1950</v>
      </c>
      <c r="D1350" s="4" t="s">
        <v>46</v>
      </c>
      <c r="E1350" s="5">
        <v>0.46875</v>
      </c>
      <c r="F1350" s="6" t="s">
        <v>2311</v>
      </c>
      <c r="G1350" s="6" t="str">
        <f t="shared" si="35"/>
        <v>New Hampshire</v>
      </c>
      <c r="H1350" s="6" t="s">
        <v>2312</v>
      </c>
      <c r="I1350" s="6" t="s">
        <v>845</v>
      </c>
      <c r="J1350" s="6">
        <v>7</v>
      </c>
      <c r="K1350" s="6">
        <v>2</v>
      </c>
      <c r="L1350" s="6">
        <v>0</v>
      </c>
      <c r="M1350" s="6">
        <f t="shared" si="38"/>
        <v>2</v>
      </c>
      <c r="N1350" s="6">
        <f t="shared" si="39"/>
        <v>5</v>
      </c>
      <c r="O1350" s="7">
        <f t="shared" si="40"/>
        <v>0.7142857142857143</v>
      </c>
    </row>
    <row r="1351" spans="1:15" ht="13.2" x14ac:dyDescent="0.25">
      <c r="A1351" s="3">
        <v>20062</v>
      </c>
      <c r="B1351" s="4">
        <f t="shared" si="36"/>
        <v>1954</v>
      </c>
      <c r="C1351" s="4">
        <f t="shared" si="37"/>
        <v>1950</v>
      </c>
      <c r="D1351" s="4" t="s">
        <v>72</v>
      </c>
      <c r="E1351" s="5" t="s">
        <v>24</v>
      </c>
      <c r="F1351" s="6" t="s">
        <v>2313</v>
      </c>
      <c r="G1351" s="6" t="str">
        <f t="shared" si="35"/>
        <v>Laos</v>
      </c>
      <c r="H1351" s="6" t="s">
        <v>2314</v>
      </c>
      <c r="I1351" s="6" t="s">
        <v>845</v>
      </c>
      <c r="J1351" s="6">
        <v>28</v>
      </c>
      <c r="K1351" s="6">
        <v>28</v>
      </c>
      <c r="L1351" s="6">
        <v>0</v>
      </c>
      <c r="M1351" s="6">
        <f t="shared" si="38"/>
        <v>28</v>
      </c>
      <c r="N1351" s="6">
        <f t="shared" si="39"/>
        <v>0</v>
      </c>
      <c r="O1351" s="7">
        <f t="shared" si="40"/>
        <v>0</v>
      </c>
    </row>
    <row r="1352" spans="1:15" ht="13.2" x14ac:dyDescent="0.25">
      <c r="A1352" s="3">
        <v>20070</v>
      </c>
      <c r="B1352" s="4">
        <f t="shared" si="36"/>
        <v>1954</v>
      </c>
      <c r="C1352" s="4">
        <f t="shared" si="37"/>
        <v>1950</v>
      </c>
      <c r="D1352" s="4" t="s">
        <v>72</v>
      </c>
      <c r="E1352" s="5" t="s">
        <v>24</v>
      </c>
      <c r="F1352" s="6" t="s">
        <v>2315</v>
      </c>
      <c r="G1352" s="6" t="str">
        <f t="shared" si="35"/>
        <v>Slovakia</v>
      </c>
      <c r="H1352" s="6" t="s">
        <v>2316</v>
      </c>
      <c r="I1352" s="6" t="s">
        <v>1175</v>
      </c>
      <c r="J1352" s="6">
        <v>4</v>
      </c>
      <c r="K1352" s="6">
        <v>4</v>
      </c>
      <c r="L1352" s="6">
        <v>0</v>
      </c>
      <c r="M1352" s="6">
        <f t="shared" si="38"/>
        <v>4</v>
      </c>
      <c r="N1352" s="6">
        <f t="shared" si="39"/>
        <v>0</v>
      </c>
      <c r="O1352" s="7">
        <f t="shared" si="40"/>
        <v>0</v>
      </c>
    </row>
    <row r="1353" spans="1:15" ht="13.2" x14ac:dyDescent="0.25">
      <c r="A1353" s="3">
        <v>20076</v>
      </c>
      <c r="B1353" s="4">
        <f t="shared" si="36"/>
        <v>1954</v>
      </c>
      <c r="C1353" s="4">
        <f t="shared" si="37"/>
        <v>1950</v>
      </c>
      <c r="D1353" s="4" t="s">
        <v>72</v>
      </c>
      <c r="E1353" s="5" t="s">
        <v>24</v>
      </c>
      <c r="F1353" s="6" t="s">
        <v>2317</v>
      </c>
      <c r="G1353" s="6" t="str">
        <f t="shared" si="35"/>
        <v>Venezuela</v>
      </c>
      <c r="H1353" s="6" t="s">
        <v>1518</v>
      </c>
      <c r="I1353" s="6" t="s">
        <v>1175</v>
      </c>
      <c r="J1353" s="6">
        <v>2</v>
      </c>
      <c r="K1353" s="6">
        <v>2</v>
      </c>
      <c r="L1353" s="6">
        <v>0</v>
      </c>
      <c r="M1353" s="6">
        <f t="shared" si="38"/>
        <v>2</v>
      </c>
      <c r="N1353" s="6">
        <f t="shared" si="39"/>
        <v>0</v>
      </c>
      <c r="O1353" s="7">
        <f t="shared" si="40"/>
        <v>0</v>
      </c>
    </row>
    <row r="1354" spans="1:15" ht="13.2" x14ac:dyDescent="0.25">
      <c r="A1354" s="3">
        <v>20076</v>
      </c>
      <c r="B1354" s="4">
        <f t="shared" si="36"/>
        <v>1954</v>
      </c>
      <c r="C1354" s="4">
        <f t="shared" si="37"/>
        <v>1950</v>
      </c>
      <c r="D1354" s="4" t="s">
        <v>72</v>
      </c>
      <c r="E1354" s="5">
        <v>0.58333333333333337</v>
      </c>
      <c r="F1354" s="6" t="s">
        <v>215</v>
      </c>
      <c r="G1354" s="6" t="str">
        <f t="shared" si="35"/>
        <v>New York</v>
      </c>
      <c r="H1354" s="6" t="s">
        <v>987</v>
      </c>
      <c r="I1354" s="6" t="s">
        <v>1985</v>
      </c>
      <c r="J1354" s="6">
        <v>32</v>
      </c>
      <c r="K1354" s="6">
        <v>26</v>
      </c>
      <c r="L1354" s="6">
        <v>0</v>
      </c>
      <c r="M1354" s="6">
        <f t="shared" si="38"/>
        <v>26</v>
      </c>
      <c r="N1354" s="6">
        <f t="shared" si="39"/>
        <v>6</v>
      </c>
      <c r="O1354" s="7">
        <f t="shared" si="40"/>
        <v>0.1875</v>
      </c>
    </row>
    <row r="1355" spans="1:15" ht="13.2" x14ac:dyDescent="0.25">
      <c r="A1355" s="3">
        <v>20080</v>
      </c>
      <c r="B1355" s="4">
        <f t="shared" si="36"/>
        <v>1954</v>
      </c>
      <c r="C1355" s="4">
        <f t="shared" si="37"/>
        <v>1950</v>
      </c>
      <c r="D1355" s="4" t="s">
        <v>72</v>
      </c>
      <c r="E1355" s="5">
        <v>0.95833333333333337</v>
      </c>
      <c r="F1355" s="6" t="s">
        <v>667</v>
      </c>
      <c r="G1355" s="6" t="str">
        <f t="shared" si="35"/>
        <v>Pennsylvania</v>
      </c>
      <c r="H1355" s="6" t="s">
        <v>2318</v>
      </c>
      <c r="I1355" s="6" t="s">
        <v>845</v>
      </c>
      <c r="J1355" s="6">
        <v>28</v>
      </c>
      <c r="K1355" s="6">
        <v>10</v>
      </c>
      <c r="L1355" s="6">
        <v>0</v>
      </c>
      <c r="M1355" s="6">
        <f t="shared" si="38"/>
        <v>10</v>
      </c>
      <c r="N1355" s="6">
        <f t="shared" si="39"/>
        <v>18</v>
      </c>
      <c r="O1355" s="7">
        <f t="shared" si="40"/>
        <v>0.6428571428571429</v>
      </c>
    </row>
    <row r="1356" spans="1:15" ht="13.2" x14ac:dyDescent="0.25">
      <c r="A1356" s="3">
        <v>20083</v>
      </c>
      <c r="B1356" s="4">
        <f t="shared" si="36"/>
        <v>1954</v>
      </c>
      <c r="C1356" s="4">
        <f t="shared" si="37"/>
        <v>1950</v>
      </c>
      <c r="D1356" s="4" t="s">
        <v>72</v>
      </c>
      <c r="E1356" s="5" t="s">
        <v>24</v>
      </c>
      <c r="F1356" s="6" t="s">
        <v>2319</v>
      </c>
      <c r="G1356" s="6" t="str">
        <f t="shared" si="35"/>
        <v>Ayrshire, Scotland</v>
      </c>
      <c r="H1356" s="6" t="s">
        <v>994</v>
      </c>
      <c r="I1356" s="6" t="s">
        <v>2320</v>
      </c>
      <c r="J1356" s="6">
        <v>36</v>
      </c>
      <c r="K1356" s="6">
        <v>28</v>
      </c>
      <c r="L1356" s="6">
        <v>0</v>
      </c>
      <c r="M1356" s="6">
        <f t="shared" si="38"/>
        <v>28</v>
      </c>
      <c r="N1356" s="6">
        <f t="shared" si="39"/>
        <v>8</v>
      </c>
      <c r="O1356" s="7">
        <f t="shared" si="40"/>
        <v>0.22222222222222221</v>
      </c>
    </row>
    <row r="1357" spans="1:15" ht="13.2" x14ac:dyDescent="0.25">
      <c r="A1357" s="3">
        <v>20087</v>
      </c>
      <c r="B1357" s="4">
        <f t="shared" si="36"/>
        <v>1954</v>
      </c>
      <c r="C1357" s="4">
        <f t="shared" si="37"/>
        <v>1950</v>
      </c>
      <c r="D1357" s="4" t="s">
        <v>72</v>
      </c>
      <c r="E1357" s="5" t="s">
        <v>24</v>
      </c>
      <c r="F1357" s="6" t="s">
        <v>688</v>
      </c>
      <c r="G1357" s="6" t="str">
        <f t="shared" si="35"/>
        <v>Russia</v>
      </c>
      <c r="H1357" s="6" t="s">
        <v>1449</v>
      </c>
      <c r="I1357" s="6" t="s">
        <v>118</v>
      </c>
      <c r="J1357" s="6">
        <v>45</v>
      </c>
      <c r="K1357" s="6">
        <v>45</v>
      </c>
      <c r="L1357" s="6">
        <v>0</v>
      </c>
      <c r="M1357" s="6">
        <f t="shared" si="38"/>
        <v>45</v>
      </c>
      <c r="N1357" s="6">
        <f t="shared" si="39"/>
        <v>0</v>
      </c>
      <c r="O1357" s="7">
        <f t="shared" si="40"/>
        <v>0</v>
      </c>
    </row>
    <row r="1358" spans="1:15" ht="13.2" x14ac:dyDescent="0.25">
      <c r="A1358" s="3">
        <v>20089</v>
      </c>
      <c r="B1358" s="4">
        <f t="shared" si="36"/>
        <v>1954</v>
      </c>
      <c r="C1358" s="4">
        <f t="shared" si="37"/>
        <v>1950</v>
      </c>
      <c r="D1358" s="4" t="s">
        <v>72</v>
      </c>
      <c r="E1358" s="5" t="s">
        <v>24</v>
      </c>
      <c r="F1358" s="6" t="s">
        <v>2321</v>
      </c>
      <c r="G1358" s="6" t="str">
        <f t="shared" si="35"/>
        <v>Russia</v>
      </c>
      <c r="H1358" s="6" t="s">
        <v>1449</v>
      </c>
      <c r="I1358" s="6" t="s">
        <v>2322</v>
      </c>
      <c r="J1358" s="6">
        <v>17</v>
      </c>
      <c r="K1358" s="6">
        <v>17</v>
      </c>
      <c r="L1358" s="6">
        <v>0</v>
      </c>
      <c r="M1358" s="6">
        <f t="shared" si="38"/>
        <v>17</v>
      </c>
      <c r="N1358" s="6">
        <f t="shared" si="39"/>
        <v>0</v>
      </c>
      <c r="O1358" s="7">
        <f t="shared" si="40"/>
        <v>0</v>
      </c>
    </row>
    <row r="1359" spans="1:15" ht="13.2" x14ac:dyDescent="0.25">
      <c r="A1359" s="3">
        <v>20100</v>
      </c>
      <c r="B1359" s="4">
        <f t="shared" si="36"/>
        <v>1955</v>
      </c>
      <c r="C1359" s="4">
        <f t="shared" si="37"/>
        <v>1950</v>
      </c>
      <c r="D1359" s="4" t="s">
        <v>132</v>
      </c>
      <c r="E1359" s="5">
        <v>0.875</v>
      </c>
      <c r="F1359" s="6" t="s">
        <v>2323</v>
      </c>
      <c r="G1359" s="6" t="str">
        <f t="shared" si="35"/>
        <v>Ireland</v>
      </c>
      <c r="H1359" s="6" t="s">
        <v>1032</v>
      </c>
      <c r="I1359" s="6" t="s">
        <v>2324</v>
      </c>
      <c r="J1359" s="6">
        <v>18</v>
      </c>
      <c r="K1359" s="6">
        <v>18</v>
      </c>
      <c r="L1359" s="6">
        <v>0</v>
      </c>
      <c r="M1359" s="6">
        <f t="shared" si="38"/>
        <v>18</v>
      </c>
      <c r="N1359" s="6">
        <f t="shared" si="39"/>
        <v>0</v>
      </c>
      <c r="O1359" s="7">
        <f t="shared" si="40"/>
        <v>0</v>
      </c>
    </row>
    <row r="1360" spans="1:15" ht="13.2" x14ac:dyDescent="0.25">
      <c r="A1360" s="3">
        <v>20101</v>
      </c>
      <c r="B1360" s="4">
        <f t="shared" si="36"/>
        <v>1955</v>
      </c>
      <c r="C1360" s="4">
        <f t="shared" si="37"/>
        <v>1950</v>
      </c>
      <c r="D1360" s="4" t="s">
        <v>132</v>
      </c>
      <c r="E1360" s="5">
        <v>0.37847222222222221</v>
      </c>
      <c r="F1360" s="6" t="s">
        <v>2325</v>
      </c>
      <c r="G1360" s="6" t="str">
        <f t="shared" si="35"/>
        <v>Covington, Kentucky</v>
      </c>
      <c r="H1360" s="6" t="s">
        <v>2326</v>
      </c>
      <c r="I1360" s="6" t="s">
        <v>2327</v>
      </c>
      <c r="J1360" s="6">
        <v>15</v>
      </c>
      <c r="K1360" s="6">
        <v>15</v>
      </c>
      <c r="L1360" s="6">
        <v>0</v>
      </c>
      <c r="M1360" s="6">
        <f t="shared" si="38"/>
        <v>15</v>
      </c>
      <c r="N1360" s="6">
        <f t="shared" si="39"/>
        <v>0</v>
      </c>
      <c r="O1360" s="7">
        <f t="shared" si="40"/>
        <v>0</v>
      </c>
    </row>
    <row r="1361" spans="1:15" ht="13.2" x14ac:dyDescent="0.25">
      <c r="A1361" s="3">
        <v>20108</v>
      </c>
      <c r="B1361" s="4">
        <f t="shared" si="36"/>
        <v>1955</v>
      </c>
      <c r="C1361" s="4">
        <f t="shared" si="37"/>
        <v>1950</v>
      </c>
      <c r="D1361" s="4" t="s">
        <v>132</v>
      </c>
      <c r="E1361" s="5">
        <v>0.68402777777777779</v>
      </c>
      <c r="F1361" s="6" t="s">
        <v>2328</v>
      </c>
      <c r="G1361" s="6" t="str">
        <f t="shared" si="35"/>
        <v>Iowa</v>
      </c>
      <c r="H1361" s="6" t="s">
        <v>592</v>
      </c>
      <c r="I1361" s="6" t="s">
        <v>2329</v>
      </c>
      <c r="J1361" s="6">
        <v>39</v>
      </c>
      <c r="K1361" s="6">
        <v>0</v>
      </c>
      <c r="L1361" s="6">
        <v>0</v>
      </c>
      <c r="M1361" s="6">
        <f t="shared" si="38"/>
        <v>0</v>
      </c>
      <c r="N1361" s="6">
        <f t="shared" si="39"/>
        <v>39</v>
      </c>
      <c r="O1361" s="7">
        <f t="shared" si="40"/>
        <v>1</v>
      </c>
    </row>
    <row r="1362" spans="1:15" ht="13.2" x14ac:dyDescent="0.25">
      <c r="A1362" s="3">
        <v>20120</v>
      </c>
      <c r="B1362" s="4">
        <f t="shared" si="36"/>
        <v>1955</v>
      </c>
      <c r="C1362" s="4">
        <f t="shared" si="37"/>
        <v>1950</v>
      </c>
      <c r="D1362" s="4" t="s">
        <v>132</v>
      </c>
      <c r="E1362" s="5" t="s">
        <v>24</v>
      </c>
      <c r="F1362" s="6" t="s">
        <v>2330</v>
      </c>
      <c r="G1362" s="6" t="str">
        <f t="shared" si="35"/>
        <v>Colombia</v>
      </c>
      <c r="H1362" s="6" t="s">
        <v>2331</v>
      </c>
      <c r="I1362" s="6" t="s">
        <v>2332</v>
      </c>
      <c r="J1362" s="6">
        <v>5</v>
      </c>
      <c r="K1362" s="6">
        <v>5</v>
      </c>
      <c r="L1362" s="6">
        <v>0</v>
      </c>
      <c r="M1362" s="6">
        <f t="shared" si="38"/>
        <v>5</v>
      </c>
      <c r="N1362" s="6">
        <f t="shared" si="39"/>
        <v>0</v>
      </c>
      <c r="O1362" s="7">
        <f t="shared" si="40"/>
        <v>0</v>
      </c>
    </row>
    <row r="1363" spans="1:15" ht="13.2" x14ac:dyDescent="0.25">
      <c r="A1363" s="3">
        <v>20122</v>
      </c>
      <c r="B1363" s="4">
        <f t="shared" si="36"/>
        <v>1955</v>
      </c>
      <c r="C1363" s="4">
        <f t="shared" si="37"/>
        <v>1950</v>
      </c>
      <c r="D1363" s="4" t="s">
        <v>111</v>
      </c>
      <c r="E1363" s="5">
        <v>0.15972222222222221</v>
      </c>
      <c r="F1363" s="6" t="s">
        <v>2059</v>
      </c>
      <c r="G1363" s="6" t="str">
        <f t="shared" si="35"/>
        <v>India</v>
      </c>
      <c r="H1363" s="6" t="s">
        <v>2233</v>
      </c>
      <c r="I1363" s="6" t="s">
        <v>845</v>
      </c>
      <c r="J1363" s="6">
        <v>10</v>
      </c>
      <c r="K1363" s="6">
        <v>10</v>
      </c>
      <c r="L1363" s="6">
        <v>0</v>
      </c>
      <c r="M1363" s="6">
        <f t="shared" si="38"/>
        <v>10</v>
      </c>
      <c r="N1363" s="6">
        <f t="shared" si="39"/>
        <v>0</v>
      </c>
      <c r="O1363" s="7">
        <f t="shared" si="40"/>
        <v>0</v>
      </c>
    </row>
    <row r="1364" spans="1:15" ht="13.2" x14ac:dyDescent="0.25">
      <c r="A1364" s="3">
        <v>20125</v>
      </c>
      <c r="B1364" s="4">
        <f t="shared" si="36"/>
        <v>1955</v>
      </c>
      <c r="C1364" s="4">
        <f t="shared" si="37"/>
        <v>1950</v>
      </c>
      <c r="D1364" s="4" t="s">
        <v>111</v>
      </c>
      <c r="E1364" s="5">
        <v>0.41944444444444445</v>
      </c>
      <c r="F1364" s="6" t="s">
        <v>2333</v>
      </c>
      <c r="G1364" s="6" t="str">
        <f t="shared" si="35"/>
        <v>Nigeria</v>
      </c>
      <c r="H1364" s="6" t="s">
        <v>2334</v>
      </c>
      <c r="I1364" s="6" t="s">
        <v>2292</v>
      </c>
      <c r="J1364" s="6">
        <v>13</v>
      </c>
      <c r="K1364" s="6">
        <v>13</v>
      </c>
      <c r="L1364" s="6">
        <v>0</v>
      </c>
      <c r="M1364" s="6">
        <f t="shared" si="38"/>
        <v>13</v>
      </c>
      <c r="N1364" s="6">
        <f t="shared" si="39"/>
        <v>0</v>
      </c>
      <c r="O1364" s="7">
        <f t="shared" si="40"/>
        <v>0</v>
      </c>
    </row>
    <row r="1365" spans="1:15" ht="13.2" x14ac:dyDescent="0.25">
      <c r="A1365" s="3">
        <v>20133</v>
      </c>
      <c r="B1365" s="4">
        <f t="shared" si="36"/>
        <v>1955</v>
      </c>
      <c r="C1365" s="4">
        <f t="shared" si="37"/>
        <v>1950</v>
      </c>
      <c r="D1365" s="4" t="s">
        <v>111</v>
      </c>
      <c r="E1365" s="5">
        <v>0.78680555555555554</v>
      </c>
      <c r="F1365" s="6" t="s">
        <v>2246</v>
      </c>
      <c r="G1365" s="6" t="str">
        <f t="shared" si="35"/>
        <v>Italy</v>
      </c>
      <c r="H1365" s="6" t="s">
        <v>425</v>
      </c>
      <c r="I1365" s="6" t="s">
        <v>1566</v>
      </c>
      <c r="J1365" s="6">
        <v>29</v>
      </c>
      <c r="K1365" s="6">
        <v>29</v>
      </c>
      <c r="L1365" s="6">
        <v>0</v>
      </c>
      <c r="M1365" s="6">
        <f t="shared" si="38"/>
        <v>29</v>
      </c>
      <c r="N1365" s="6">
        <f t="shared" si="39"/>
        <v>0</v>
      </c>
      <c r="O1365" s="7">
        <f t="shared" si="40"/>
        <v>0</v>
      </c>
    </row>
    <row r="1366" spans="1:15" ht="13.2" x14ac:dyDescent="0.25">
      <c r="A1366" s="3">
        <v>20139</v>
      </c>
      <c r="B1366" s="4">
        <f t="shared" si="36"/>
        <v>1955</v>
      </c>
      <c r="C1366" s="4">
        <f t="shared" si="37"/>
        <v>1950</v>
      </c>
      <c r="D1366" s="4" t="s">
        <v>111</v>
      </c>
      <c r="E1366" s="5">
        <v>0.31319444444444444</v>
      </c>
      <c r="F1366" s="6" t="s">
        <v>2335</v>
      </c>
      <c r="G1366" s="6" t="str">
        <f t="shared" si="35"/>
        <v>New Mexico</v>
      </c>
      <c r="H1366" s="6" t="s">
        <v>1893</v>
      </c>
      <c r="I1366" s="6" t="s">
        <v>2336</v>
      </c>
      <c r="J1366" s="6">
        <v>16</v>
      </c>
      <c r="K1366" s="6">
        <v>16</v>
      </c>
      <c r="L1366" s="6">
        <v>0</v>
      </c>
      <c r="M1366" s="6">
        <f t="shared" si="38"/>
        <v>16</v>
      </c>
      <c r="N1366" s="6">
        <f t="shared" si="39"/>
        <v>0</v>
      </c>
      <c r="O1366" s="7">
        <f t="shared" si="40"/>
        <v>0</v>
      </c>
    </row>
    <row r="1367" spans="1:15" ht="13.2" x14ac:dyDescent="0.25">
      <c r="A1367" s="3">
        <v>20143</v>
      </c>
      <c r="B1367" s="4">
        <f t="shared" si="36"/>
        <v>1955</v>
      </c>
      <c r="C1367" s="4">
        <f t="shared" si="37"/>
        <v>1950</v>
      </c>
      <c r="D1367" s="4" t="s">
        <v>111</v>
      </c>
      <c r="E1367" s="5">
        <v>0.3888888888888889</v>
      </c>
      <c r="F1367" s="6" t="s">
        <v>2337</v>
      </c>
      <c r="G1367" s="6" t="str">
        <f t="shared" si="35"/>
        <v>Zimbabwe</v>
      </c>
      <c r="H1367" s="6" t="s">
        <v>2172</v>
      </c>
      <c r="I1367" s="6" t="s">
        <v>845</v>
      </c>
      <c r="J1367" s="6">
        <v>26</v>
      </c>
      <c r="K1367" s="6">
        <v>1</v>
      </c>
      <c r="L1367" s="6">
        <v>0</v>
      </c>
      <c r="M1367" s="6">
        <f t="shared" si="38"/>
        <v>1</v>
      </c>
      <c r="N1367" s="6">
        <f t="shared" si="39"/>
        <v>25</v>
      </c>
      <c r="O1367" s="7">
        <f t="shared" si="40"/>
        <v>0.96153846153846156</v>
      </c>
    </row>
    <row r="1368" spans="1:15" ht="13.2" x14ac:dyDescent="0.25">
      <c r="A1368" s="3">
        <v>20154</v>
      </c>
      <c r="B1368" s="4">
        <f t="shared" si="36"/>
        <v>1955</v>
      </c>
      <c r="C1368" s="4">
        <f t="shared" si="37"/>
        <v>1950</v>
      </c>
      <c r="D1368" s="4" t="s">
        <v>34</v>
      </c>
      <c r="E1368" s="5" t="s">
        <v>24</v>
      </c>
      <c r="F1368" s="6" t="s">
        <v>2338</v>
      </c>
      <c r="G1368" s="6" t="str">
        <f t="shared" si="35"/>
        <v>Brazil</v>
      </c>
      <c r="H1368" s="6" t="s">
        <v>1818</v>
      </c>
      <c r="I1368" s="6" t="s">
        <v>845</v>
      </c>
      <c r="J1368" s="6">
        <v>21</v>
      </c>
      <c r="K1368" s="6">
        <v>5</v>
      </c>
      <c r="L1368" s="6">
        <v>0</v>
      </c>
      <c r="M1368" s="6">
        <f t="shared" si="38"/>
        <v>5</v>
      </c>
      <c r="N1368" s="6">
        <f t="shared" si="39"/>
        <v>16</v>
      </c>
      <c r="O1368" s="7">
        <f t="shared" si="40"/>
        <v>0.76190476190476186</v>
      </c>
    </row>
    <row r="1369" spans="1:15" ht="13.2" x14ac:dyDescent="0.25">
      <c r="A1369" s="3">
        <v>20156</v>
      </c>
      <c r="B1369" s="4">
        <f t="shared" si="36"/>
        <v>1955</v>
      </c>
      <c r="C1369" s="4">
        <f t="shared" si="37"/>
        <v>1950</v>
      </c>
      <c r="D1369" s="4" t="s">
        <v>34</v>
      </c>
      <c r="E1369" s="5" t="s">
        <v>24</v>
      </c>
      <c r="F1369" s="6" t="s">
        <v>2339</v>
      </c>
      <c r="G1369" s="6" t="str">
        <f t="shared" si="35"/>
        <v>Mexico</v>
      </c>
      <c r="H1369" s="6" t="s">
        <v>776</v>
      </c>
      <c r="I1369" s="6" t="s">
        <v>845</v>
      </c>
      <c r="J1369" s="6">
        <v>26</v>
      </c>
      <c r="K1369" s="6">
        <v>26</v>
      </c>
      <c r="L1369" s="6">
        <v>0</v>
      </c>
      <c r="M1369" s="6">
        <f t="shared" si="38"/>
        <v>26</v>
      </c>
      <c r="N1369" s="6">
        <f t="shared" si="39"/>
        <v>0</v>
      </c>
      <c r="O1369" s="7">
        <f t="shared" si="40"/>
        <v>0</v>
      </c>
    </row>
    <row r="1370" spans="1:15" ht="13.2" x14ac:dyDescent="0.25">
      <c r="A1370" s="3">
        <v>20157</v>
      </c>
      <c r="B1370" s="4">
        <f t="shared" si="36"/>
        <v>1955</v>
      </c>
      <c r="C1370" s="4">
        <f t="shared" si="37"/>
        <v>1950</v>
      </c>
      <c r="D1370" s="4" t="s">
        <v>34</v>
      </c>
      <c r="E1370" s="5" t="s">
        <v>24</v>
      </c>
      <c r="F1370" s="6" t="s">
        <v>2340</v>
      </c>
      <c r="G1370" s="6" t="str">
        <f t="shared" si="35"/>
        <v>Colombia</v>
      </c>
      <c r="H1370" s="6" t="s">
        <v>1410</v>
      </c>
      <c r="I1370" s="6" t="s">
        <v>1175</v>
      </c>
      <c r="J1370" s="6">
        <v>8</v>
      </c>
      <c r="K1370" s="6">
        <v>8</v>
      </c>
      <c r="L1370" s="6">
        <v>0</v>
      </c>
      <c r="M1370" s="6">
        <f t="shared" si="38"/>
        <v>8</v>
      </c>
      <c r="N1370" s="6">
        <f t="shared" si="39"/>
        <v>0</v>
      </c>
      <c r="O1370" s="7">
        <f t="shared" si="40"/>
        <v>0</v>
      </c>
    </row>
    <row r="1371" spans="1:15" ht="13.2" x14ac:dyDescent="0.25">
      <c r="A1371" s="3">
        <v>20168</v>
      </c>
      <c r="B1371" s="4">
        <f t="shared" si="36"/>
        <v>1955</v>
      </c>
      <c r="C1371" s="4">
        <f t="shared" si="37"/>
        <v>1950</v>
      </c>
      <c r="D1371" s="4" t="s">
        <v>34</v>
      </c>
      <c r="E1371" s="5">
        <v>0.94166666666666665</v>
      </c>
      <c r="F1371" s="6" t="s">
        <v>2341</v>
      </c>
      <c r="G1371" s="6" t="str">
        <f t="shared" si="35"/>
        <v>Mississippi</v>
      </c>
      <c r="H1371" s="6" t="s">
        <v>665</v>
      </c>
      <c r="I1371" s="6" t="s">
        <v>2048</v>
      </c>
      <c r="J1371" s="6">
        <v>35</v>
      </c>
      <c r="K1371" s="6">
        <v>13</v>
      </c>
      <c r="L1371" s="6">
        <v>0</v>
      </c>
      <c r="M1371" s="6">
        <f t="shared" si="38"/>
        <v>13</v>
      </c>
      <c r="N1371" s="6">
        <f t="shared" si="39"/>
        <v>22</v>
      </c>
      <c r="O1371" s="7">
        <f t="shared" si="40"/>
        <v>0.62857142857142856</v>
      </c>
    </row>
    <row r="1372" spans="1:15" ht="13.2" x14ac:dyDescent="0.25">
      <c r="A1372" s="3">
        <v>20170</v>
      </c>
      <c r="B1372" s="4">
        <f t="shared" si="36"/>
        <v>1955</v>
      </c>
      <c r="C1372" s="4">
        <f t="shared" si="37"/>
        <v>1950</v>
      </c>
      <c r="D1372" s="4" t="s">
        <v>34</v>
      </c>
      <c r="E1372" s="5">
        <v>8.3333333333333329E-2</v>
      </c>
      <c r="F1372" s="6" t="s">
        <v>2342</v>
      </c>
      <c r="G1372" s="6" t="str">
        <f t="shared" si="35"/>
        <v>Hawaii</v>
      </c>
      <c r="H1372" s="6" t="s">
        <v>21</v>
      </c>
      <c r="I1372" s="6" t="s">
        <v>2343</v>
      </c>
      <c r="J1372" s="6">
        <v>66</v>
      </c>
      <c r="K1372" s="6">
        <v>66</v>
      </c>
      <c r="L1372" s="6">
        <v>0</v>
      </c>
      <c r="M1372" s="6">
        <f t="shared" si="38"/>
        <v>66</v>
      </c>
      <c r="N1372" s="6">
        <f t="shared" si="39"/>
        <v>0</v>
      </c>
      <c r="O1372" s="7">
        <f t="shared" si="40"/>
        <v>0</v>
      </c>
    </row>
    <row r="1373" spans="1:15" ht="13.2" x14ac:dyDescent="0.25">
      <c r="A1373" s="3">
        <v>20174</v>
      </c>
      <c r="B1373" s="4">
        <f t="shared" si="36"/>
        <v>1955</v>
      </c>
      <c r="C1373" s="4">
        <f t="shared" si="37"/>
        <v>1950</v>
      </c>
      <c r="D1373" s="4" t="s">
        <v>34</v>
      </c>
      <c r="E1373" s="5">
        <v>0.46666666666666667</v>
      </c>
      <c r="F1373" s="6" t="s">
        <v>2344</v>
      </c>
      <c r="G1373" s="6" t="str">
        <f t="shared" si="35"/>
        <v>Off the Oregon coast</v>
      </c>
      <c r="H1373" s="6" t="s">
        <v>859</v>
      </c>
      <c r="I1373" s="6" t="s">
        <v>2345</v>
      </c>
      <c r="J1373" s="6">
        <v>23</v>
      </c>
      <c r="K1373" s="6">
        <v>4</v>
      </c>
      <c r="L1373" s="6">
        <v>0</v>
      </c>
      <c r="M1373" s="6">
        <f t="shared" si="38"/>
        <v>4</v>
      </c>
      <c r="N1373" s="6">
        <f t="shared" si="39"/>
        <v>19</v>
      </c>
      <c r="O1373" s="7">
        <f t="shared" si="40"/>
        <v>0.82608695652173914</v>
      </c>
    </row>
    <row r="1374" spans="1:15" ht="13.2" x14ac:dyDescent="0.25">
      <c r="A1374" s="3">
        <v>20181</v>
      </c>
      <c r="B1374" s="4">
        <f t="shared" si="36"/>
        <v>1955</v>
      </c>
      <c r="C1374" s="4">
        <f t="shared" si="37"/>
        <v>1950</v>
      </c>
      <c r="D1374" s="4" t="s">
        <v>65</v>
      </c>
      <c r="E1374" s="5" t="s">
        <v>24</v>
      </c>
      <c r="F1374" s="6" t="s">
        <v>2346</v>
      </c>
      <c r="G1374" s="6" t="str">
        <f t="shared" si="35"/>
        <v>Florida</v>
      </c>
      <c r="H1374" s="6" t="s">
        <v>2347</v>
      </c>
      <c r="I1374" s="6" t="s">
        <v>1239</v>
      </c>
      <c r="J1374" s="6">
        <v>2</v>
      </c>
      <c r="K1374" s="6">
        <v>2</v>
      </c>
      <c r="L1374" s="6">
        <v>0</v>
      </c>
      <c r="M1374" s="6">
        <f t="shared" si="38"/>
        <v>2</v>
      </c>
      <c r="N1374" s="6">
        <f t="shared" si="39"/>
        <v>0</v>
      </c>
      <c r="O1374" s="7">
        <f t="shared" si="40"/>
        <v>0</v>
      </c>
    </row>
    <row r="1375" spans="1:15" ht="13.2" x14ac:dyDescent="0.25">
      <c r="A1375" s="3">
        <v>20183</v>
      </c>
      <c r="B1375" s="4">
        <f t="shared" si="36"/>
        <v>1955</v>
      </c>
      <c r="C1375" s="4">
        <f t="shared" si="37"/>
        <v>1950</v>
      </c>
      <c r="D1375" s="4" t="s">
        <v>65</v>
      </c>
      <c r="E1375" s="5">
        <v>0.66319444444444442</v>
      </c>
      <c r="F1375" s="6" t="s">
        <v>2348</v>
      </c>
      <c r="G1375" s="6" t="str">
        <f t="shared" si="35"/>
        <v>New York</v>
      </c>
      <c r="H1375" s="6" t="s">
        <v>592</v>
      </c>
      <c r="I1375" s="6" t="s">
        <v>1566</v>
      </c>
      <c r="J1375" s="6">
        <v>3</v>
      </c>
      <c r="K1375" s="6">
        <v>3</v>
      </c>
      <c r="L1375" s="6">
        <v>0</v>
      </c>
      <c r="M1375" s="6">
        <f t="shared" si="38"/>
        <v>3</v>
      </c>
      <c r="N1375" s="6">
        <f t="shared" si="39"/>
        <v>0</v>
      </c>
      <c r="O1375" s="7">
        <f t="shared" si="40"/>
        <v>0</v>
      </c>
    </row>
    <row r="1376" spans="1:15" ht="13.2" x14ac:dyDescent="0.25">
      <c r="A1376" s="3">
        <v>20190</v>
      </c>
      <c r="B1376" s="4">
        <f t="shared" si="36"/>
        <v>1955</v>
      </c>
      <c r="C1376" s="4">
        <f t="shared" si="37"/>
        <v>1950</v>
      </c>
      <c r="D1376" s="4" t="s">
        <v>65</v>
      </c>
      <c r="E1376" s="5">
        <v>0.72916666666666663</v>
      </c>
      <c r="F1376" s="6" t="s">
        <v>2349</v>
      </c>
      <c r="G1376" s="6" t="str">
        <f t="shared" si="35"/>
        <v>Sarawak</v>
      </c>
      <c r="H1376" s="6" t="s">
        <v>1595</v>
      </c>
      <c r="I1376" s="6" t="s">
        <v>1894</v>
      </c>
      <c r="J1376" s="6">
        <v>19</v>
      </c>
      <c r="K1376" s="6">
        <v>19</v>
      </c>
      <c r="L1376" s="6">
        <v>0</v>
      </c>
      <c r="M1376" s="6">
        <f t="shared" si="38"/>
        <v>19</v>
      </c>
      <c r="N1376" s="6">
        <f t="shared" si="39"/>
        <v>0</v>
      </c>
      <c r="O1376" s="7">
        <f t="shared" si="40"/>
        <v>0</v>
      </c>
    </row>
    <row r="1377" spans="1:15" ht="13.2" x14ac:dyDescent="0.25">
      <c r="A1377" s="3">
        <v>20197</v>
      </c>
      <c r="B1377" s="4">
        <f t="shared" si="36"/>
        <v>1955</v>
      </c>
      <c r="C1377" s="4">
        <f t="shared" si="37"/>
        <v>1950</v>
      </c>
      <c r="D1377" s="4" t="s">
        <v>65</v>
      </c>
      <c r="E1377" s="5" t="s">
        <v>24</v>
      </c>
      <c r="F1377" s="6" t="s">
        <v>2350</v>
      </c>
      <c r="G1377" s="6" t="str">
        <f t="shared" si="35"/>
        <v>Cameroons</v>
      </c>
      <c r="H1377" s="6" t="s">
        <v>2351</v>
      </c>
      <c r="I1377" s="6" t="s">
        <v>2170</v>
      </c>
      <c r="J1377" s="6">
        <v>14</v>
      </c>
      <c r="K1377" s="6">
        <v>12</v>
      </c>
      <c r="L1377" s="6">
        <v>0</v>
      </c>
      <c r="M1377" s="6">
        <f t="shared" si="38"/>
        <v>12</v>
      </c>
      <c r="N1377" s="6">
        <f t="shared" si="39"/>
        <v>2</v>
      </c>
      <c r="O1377" s="7">
        <f t="shared" si="40"/>
        <v>0.14285714285714285</v>
      </c>
    </row>
    <row r="1378" spans="1:15" ht="13.2" x14ac:dyDescent="0.25">
      <c r="A1378" s="3">
        <v>20227</v>
      </c>
      <c r="B1378" s="4">
        <f t="shared" si="36"/>
        <v>1955</v>
      </c>
      <c r="C1378" s="4">
        <f t="shared" si="37"/>
        <v>1950</v>
      </c>
      <c r="D1378" s="4" t="s">
        <v>55</v>
      </c>
      <c r="E1378" s="5">
        <v>0.49722222222222223</v>
      </c>
      <c r="F1378" s="6" t="s">
        <v>2352</v>
      </c>
      <c r="G1378" s="6" t="str">
        <f t="shared" si="35"/>
        <v>Kenya</v>
      </c>
      <c r="H1378" s="6" t="s">
        <v>2353</v>
      </c>
      <c r="I1378" s="6" t="s">
        <v>845</v>
      </c>
      <c r="J1378" s="6">
        <v>20</v>
      </c>
      <c r="K1378" s="6">
        <v>20</v>
      </c>
      <c r="L1378" s="6">
        <v>0</v>
      </c>
      <c r="M1378" s="6">
        <f t="shared" si="38"/>
        <v>20</v>
      </c>
      <c r="N1378" s="6">
        <f t="shared" si="39"/>
        <v>0</v>
      </c>
      <c r="O1378" s="7">
        <f t="shared" si="40"/>
        <v>0</v>
      </c>
    </row>
    <row r="1379" spans="1:15" ht="13.2" x14ac:dyDescent="0.25">
      <c r="A1379" s="3">
        <v>20230</v>
      </c>
      <c r="B1379" s="4">
        <f t="shared" si="36"/>
        <v>1955</v>
      </c>
      <c r="C1379" s="4">
        <f t="shared" si="37"/>
        <v>1950</v>
      </c>
      <c r="D1379" s="4" t="s">
        <v>55</v>
      </c>
      <c r="E1379" s="5" t="s">
        <v>24</v>
      </c>
      <c r="F1379" s="6" t="s">
        <v>2354</v>
      </c>
      <c r="G1379" s="6" t="str">
        <f t="shared" si="35"/>
        <v>Venezuela</v>
      </c>
      <c r="H1379" s="6" t="s">
        <v>1518</v>
      </c>
      <c r="I1379" s="6" t="s">
        <v>1119</v>
      </c>
      <c r="J1379" s="6">
        <v>13</v>
      </c>
      <c r="K1379" s="6">
        <v>4</v>
      </c>
      <c r="L1379" s="6">
        <v>0</v>
      </c>
      <c r="M1379" s="6">
        <f t="shared" si="38"/>
        <v>4</v>
      </c>
      <c r="N1379" s="6">
        <f t="shared" si="39"/>
        <v>9</v>
      </c>
      <c r="O1379" s="7">
        <f t="shared" si="40"/>
        <v>0.69230769230769229</v>
      </c>
    </row>
    <row r="1380" spans="1:15" ht="13.2" x14ac:dyDescent="0.25">
      <c r="A1380" s="3">
        <v>20235</v>
      </c>
      <c r="B1380" s="4">
        <f t="shared" si="36"/>
        <v>1955</v>
      </c>
      <c r="C1380" s="4">
        <f t="shared" si="37"/>
        <v>1950</v>
      </c>
      <c r="D1380" s="4" t="s">
        <v>55</v>
      </c>
      <c r="E1380" s="5">
        <v>0.60416666666666663</v>
      </c>
      <c r="F1380" s="6" t="s">
        <v>2355</v>
      </c>
      <c r="G1380" s="6" t="str">
        <f t="shared" si="35"/>
        <v>Alberta, Canada</v>
      </c>
      <c r="H1380" s="6" t="s">
        <v>2205</v>
      </c>
      <c r="I1380" s="6" t="s">
        <v>2206</v>
      </c>
      <c r="J1380" s="6">
        <v>2</v>
      </c>
      <c r="K1380" s="6">
        <v>2</v>
      </c>
      <c r="L1380" s="6">
        <v>0</v>
      </c>
      <c r="M1380" s="6">
        <f t="shared" si="38"/>
        <v>2</v>
      </c>
      <c r="N1380" s="6">
        <f t="shared" si="39"/>
        <v>0</v>
      </c>
      <c r="O1380" s="7">
        <f t="shared" si="40"/>
        <v>0</v>
      </c>
    </row>
    <row r="1381" spans="1:15" ht="13.2" x14ac:dyDescent="0.25">
      <c r="A1381" s="3">
        <v>20243</v>
      </c>
      <c r="B1381" s="4">
        <f t="shared" si="36"/>
        <v>1955</v>
      </c>
      <c r="C1381" s="4">
        <f t="shared" si="37"/>
        <v>1950</v>
      </c>
      <c r="D1381" s="4" t="s">
        <v>58</v>
      </c>
      <c r="E1381" s="5" t="s">
        <v>24</v>
      </c>
      <c r="F1381" s="6" t="s">
        <v>2356</v>
      </c>
      <c r="G1381" s="6" t="str">
        <f t="shared" si="35"/>
        <v>Cameroon</v>
      </c>
      <c r="H1381" s="6" t="s">
        <v>2357</v>
      </c>
      <c r="I1381" s="6" t="s">
        <v>1103</v>
      </c>
      <c r="J1381" s="6">
        <v>3</v>
      </c>
      <c r="K1381" s="6">
        <v>3</v>
      </c>
      <c r="L1381" s="6">
        <v>0</v>
      </c>
      <c r="M1381" s="6">
        <f t="shared" si="38"/>
        <v>3</v>
      </c>
      <c r="N1381" s="6">
        <f t="shared" si="39"/>
        <v>0</v>
      </c>
      <c r="O1381" s="7">
        <f t="shared" si="40"/>
        <v>0</v>
      </c>
    </row>
    <row r="1382" spans="1:15" ht="13.2" x14ac:dyDescent="0.25">
      <c r="A1382" s="3">
        <v>20256</v>
      </c>
      <c r="B1382" s="4">
        <f t="shared" si="36"/>
        <v>1955</v>
      </c>
      <c r="C1382" s="4">
        <f t="shared" si="37"/>
        <v>1950</v>
      </c>
      <c r="D1382" s="4" t="s">
        <v>58</v>
      </c>
      <c r="E1382" s="5">
        <v>5.2083333333333336E-2</v>
      </c>
      <c r="F1382" s="6" t="s">
        <v>2358</v>
      </c>
      <c r="G1382" s="6" t="str">
        <f t="shared" si="35"/>
        <v>Paraguay</v>
      </c>
      <c r="H1382" s="6" t="s">
        <v>1037</v>
      </c>
      <c r="I1382" s="6" t="s">
        <v>1538</v>
      </c>
      <c r="J1382" s="6">
        <v>24</v>
      </c>
      <c r="K1382" s="6">
        <v>16</v>
      </c>
      <c r="L1382" s="6">
        <v>0</v>
      </c>
      <c r="M1382" s="6">
        <f t="shared" si="38"/>
        <v>16</v>
      </c>
      <c r="N1382" s="6">
        <f t="shared" si="39"/>
        <v>8</v>
      </c>
      <c r="O1382" s="7">
        <f t="shared" si="40"/>
        <v>0.33333333333333331</v>
      </c>
    </row>
    <row r="1383" spans="1:15" ht="13.2" x14ac:dyDescent="0.25">
      <c r="A1383" s="3">
        <v>20258</v>
      </c>
      <c r="B1383" s="4">
        <f t="shared" si="36"/>
        <v>1955</v>
      </c>
      <c r="C1383" s="4">
        <f t="shared" si="37"/>
        <v>1950</v>
      </c>
      <c r="D1383" s="4" t="s">
        <v>58</v>
      </c>
      <c r="E1383" s="5" t="s">
        <v>24</v>
      </c>
      <c r="F1383" s="6" t="s">
        <v>1597</v>
      </c>
      <c r="G1383" s="6" t="str">
        <f t="shared" si="35"/>
        <v>Mexico</v>
      </c>
      <c r="H1383" s="6" t="s">
        <v>2359</v>
      </c>
      <c r="I1383" s="6" t="s">
        <v>1378</v>
      </c>
      <c r="J1383" s="6">
        <v>18</v>
      </c>
      <c r="K1383" s="6">
        <v>18</v>
      </c>
      <c r="L1383" s="6">
        <v>0</v>
      </c>
      <c r="M1383" s="6">
        <f t="shared" si="38"/>
        <v>18</v>
      </c>
      <c r="N1383" s="6">
        <f t="shared" si="39"/>
        <v>0</v>
      </c>
      <c r="O1383" s="7">
        <f t="shared" si="40"/>
        <v>0</v>
      </c>
    </row>
    <row r="1384" spans="1:15" ht="13.2" x14ac:dyDescent="0.25">
      <c r="A1384" s="3">
        <v>20284</v>
      </c>
      <c r="B1384" s="4">
        <f t="shared" si="36"/>
        <v>1955</v>
      </c>
      <c r="C1384" s="4">
        <f t="shared" si="37"/>
        <v>1950</v>
      </c>
      <c r="D1384" s="4" t="s">
        <v>19</v>
      </c>
      <c r="E1384" s="5" t="s">
        <v>24</v>
      </c>
      <c r="F1384" s="6" t="s">
        <v>2360</v>
      </c>
      <c r="G1384" s="6" t="str">
        <f t="shared" si="35"/>
        <v>Mexico</v>
      </c>
      <c r="H1384" s="6" t="s">
        <v>2361</v>
      </c>
      <c r="I1384" s="6" t="s">
        <v>1276</v>
      </c>
      <c r="J1384" s="6">
        <v>22</v>
      </c>
      <c r="K1384" s="6">
        <v>22</v>
      </c>
      <c r="L1384" s="6">
        <v>0</v>
      </c>
      <c r="M1384" s="6">
        <f t="shared" si="38"/>
        <v>22</v>
      </c>
      <c r="N1384" s="6">
        <f t="shared" si="39"/>
        <v>0</v>
      </c>
      <c r="O1384" s="7">
        <f t="shared" si="40"/>
        <v>0</v>
      </c>
    </row>
    <row r="1385" spans="1:15" ht="13.2" x14ac:dyDescent="0.25">
      <c r="A1385" s="3">
        <v>20287</v>
      </c>
      <c r="B1385" s="4">
        <f t="shared" si="36"/>
        <v>1955</v>
      </c>
      <c r="C1385" s="4">
        <f t="shared" si="37"/>
        <v>1950</v>
      </c>
      <c r="D1385" s="4" t="s">
        <v>19</v>
      </c>
      <c r="E1385" s="5">
        <v>0.26666666666666666</v>
      </c>
      <c r="F1385" s="6" t="s">
        <v>474</v>
      </c>
      <c r="G1385" s="6" t="str">
        <f t="shared" si="35"/>
        <v>Illinois</v>
      </c>
      <c r="H1385" s="6" t="s">
        <v>475</v>
      </c>
      <c r="I1385" s="6" t="s">
        <v>2362</v>
      </c>
      <c r="J1385" s="6">
        <v>43</v>
      </c>
      <c r="K1385" s="6">
        <v>22</v>
      </c>
      <c r="L1385" s="6">
        <v>0</v>
      </c>
      <c r="M1385" s="6">
        <f t="shared" si="38"/>
        <v>22</v>
      </c>
      <c r="N1385" s="6">
        <f t="shared" si="39"/>
        <v>21</v>
      </c>
      <c r="O1385" s="7">
        <f t="shared" si="40"/>
        <v>0.48837209302325579</v>
      </c>
    </row>
    <row r="1386" spans="1:15" ht="13.2" x14ac:dyDescent="0.25">
      <c r="A1386" s="3">
        <v>20297</v>
      </c>
      <c r="B1386" s="4">
        <f t="shared" si="36"/>
        <v>1955</v>
      </c>
      <c r="C1386" s="4">
        <f t="shared" si="37"/>
        <v>1950</v>
      </c>
      <c r="D1386" s="4" t="s">
        <v>19</v>
      </c>
      <c r="E1386" s="5">
        <v>0.31944444444444442</v>
      </c>
      <c r="F1386" s="6" t="s">
        <v>2363</v>
      </c>
      <c r="G1386" s="6" t="str">
        <f t="shared" si="35"/>
        <v>Bulgaria</v>
      </c>
      <c r="H1386" s="6" t="s">
        <v>2028</v>
      </c>
      <c r="I1386" s="6" t="s">
        <v>1886</v>
      </c>
      <c r="J1386" s="6">
        <v>58</v>
      </c>
      <c r="K1386" s="6">
        <v>58</v>
      </c>
      <c r="L1386" s="6">
        <v>0</v>
      </c>
      <c r="M1386" s="6">
        <f t="shared" si="38"/>
        <v>58</v>
      </c>
      <c r="N1386" s="6">
        <f t="shared" si="39"/>
        <v>0</v>
      </c>
      <c r="O1386" s="7">
        <f t="shared" si="40"/>
        <v>0</v>
      </c>
    </row>
    <row r="1387" spans="1:15" ht="13.2" x14ac:dyDescent="0.25">
      <c r="A1387" s="3">
        <v>20305</v>
      </c>
      <c r="B1387" s="4">
        <f t="shared" si="36"/>
        <v>1955</v>
      </c>
      <c r="C1387" s="4">
        <f t="shared" si="37"/>
        <v>1950</v>
      </c>
      <c r="D1387" s="4" t="s">
        <v>23</v>
      </c>
      <c r="E1387" s="5">
        <v>0.51597222222222228</v>
      </c>
      <c r="F1387" s="6" t="s">
        <v>2364</v>
      </c>
      <c r="G1387" s="6" t="str">
        <f t="shared" si="35"/>
        <v>Missouri</v>
      </c>
      <c r="H1387" s="6" t="s">
        <v>665</v>
      </c>
      <c r="I1387" s="6" t="s">
        <v>2048</v>
      </c>
      <c r="J1387" s="6">
        <v>30</v>
      </c>
      <c r="K1387" s="6">
        <v>30</v>
      </c>
      <c r="L1387" s="6">
        <v>0</v>
      </c>
      <c r="M1387" s="6">
        <f t="shared" si="38"/>
        <v>30</v>
      </c>
      <c r="N1387" s="6">
        <f t="shared" si="39"/>
        <v>0</v>
      </c>
      <c r="O1387" s="7">
        <f t="shared" si="40"/>
        <v>0</v>
      </c>
    </row>
    <row r="1388" spans="1:15" ht="13.2" x14ac:dyDescent="0.25">
      <c r="A1388" s="3">
        <v>20307</v>
      </c>
      <c r="B1388" s="4">
        <f t="shared" si="36"/>
        <v>1955</v>
      </c>
      <c r="C1388" s="4">
        <f t="shared" si="37"/>
        <v>1950</v>
      </c>
      <c r="D1388" s="4" t="s">
        <v>23</v>
      </c>
      <c r="E1388" s="5" t="s">
        <v>24</v>
      </c>
      <c r="F1388" s="6" t="s">
        <v>2365</v>
      </c>
      <c r="G1388" s="6" t="str">
        <f t="shared" si="35"/>
        <v>Russia</v>
      </c>
      <c r="H1388" s="6" t="s">
        <v>1449</v>
      </c>
      <c r="I1388" s="6" t="s">
        <v>118</v>
      </c>
      <c r="J1388" s="6">
        <v>25</v>
      </c>
      <c r="K1388" s="6">
        <v>25</v>
      </c>
      <c r="L1388" s="6">
        <v>0</v>
      </c>
      <c r="M1388" s="6">
        <f t="shared" si="38"/>
        <v>25</v>
      </c>
      <c r="N1388" s="6">
        <f t="shared" si="39"/>
        <v>0</v>
      </c>
      <c r="O1388" s="7">
        <f t="shared" si="40"/>
        <v>0</v>
      </c>
    </row>
    <row r="1389" spans="1:15" ht="13.2" x14ac:dyDescent="0.25">
      <c r="A1389" s="3">
        <v>20312</v>
      </c>
      <c r="B1389" s="4">
        <f t="shared" si="36"/>
        <v>1955</v>
      </c>
      <c r="C1389" s="4">
        <f t="shared" si="37"/>
        <v>1950</v>
      </c>
      <c r="D1389" s="4" t="s">
        <v>23</v>
      </c>
      <c r="E1389" s="5">
        <v>0.59722222222222221</v>
      </c>
      <c r="F1389" s="6" t="s">
        <v>2366</v>
      </c>
      <c r="G1389" s="6" t="str">
        <f t="shared" si="35"/>
        <v>West Germany</v>
      </c>
      <c r="H1389" s="6" t="s">
        <v>2367</v>
      </c>
      <c r="I1389" s="6" t="s">
        <v>2368</v>
      </c>
      <c r="J1389" s="6">
        <v>66</v>
      </c>
      <c r="K1389" s="6">
        <v>66</v>
      </c>
      <c r="L1389" s="6">
        <v>0</v>
      </c>
      <c r="M1389" s="6">
        <f t="shared" si="38"/>
        <v>66</v>
      </c>
      <c r="N1389" s="6">
        <f t="shared" si="39"/>
        <v>0</v>
      </c>
      <c r="O1389" s="7">
        <f t="shared" si="40"/>
        <v>0</v>
      </c>
    </row>
    <row r="1390" spans="1:15" ht="13.2" x14ac:dyDescent="0.25">
      <c r="A1390" s="3">
        <v>20327</v>
      </c>
      <c r="B1390" s="4">
        <f t="shared" si="36"/>
        <v>1955</v>
      </c>
      <c r="C1390" s="4">
        <f t="shared" si="37"/>
        <v>1950</v>
      </c>
      <c r="D1390" s="4" t="s">
        <v>23</v>
      </c>
      <c r="E1390" s="5" t="s">
        <v>24</v>
      </c>
      <c r="F1390" s="6" t="s">
        <v>2369</v>
      </c>
      <c r="G1390" s="6" t="str">
        <f t="shared" si="35"/>
        <v>Brazil</v>
      </c>
      <c r="H1390" s="6" t="s">
        <v>1639</v>
      </c>
      <c r="I1390" s="6" t="s">
        <v>845</v>
      </c>
      <c r="J1390" s="6">
        <v>13</v>
      </c>
      <c r="K1390" s="6">
        <v>13</v>
      </c>
      <c r="L1390" s="6">
        <v>0</v>
      </c>
      <c r="M1390" s="6">
        <f t="shared" si="38"/>
        <v>13</v>
      </c>
      <c r="N1390" s="6">
        <f t="shared" si="39"/>
        <v>0</v>
      </c>
      <c r="O1390" s="7">
        <f t="shared" si="40"/>
        <v>0</v>
      </c>
    </row>
    <row r="1391" spans="1:15" ht="13.2" x14ac:dyDescent="0.25">
      <c r="A1391" s="3">
        <v>20331</v>
      </c>
      <c r="B1391" s="4">
        <f t="shared" si="36"/>
        <v>1955</v>
      </c>
      <c r="C1391" s="4">
        <f t="shared" si="37"/>
        <v>1950</v>
      </c>
      <c r="D1391" s="4" t="s">
        <v>23</v>
      </c>
      <c r="E1391" s="5" t="s">
        <v>24</v>
      </c>
      <c r="F1391" s="6" t="s">
        <v>2370</v>
      </c>
      <c r="G1391" s="6" t="str">
        <f t="shared" si="35"/>
        <v>Nepal</v>
      </c>
      <c r="H1391" s="6" t="s">
        <v>2043</v>
      </c>
      <c r="I1391" s="6" t="s">
        <v>1175</v>
      </c>
      <c r="J1391" s="6">
        <v>3</v>
      </c>
      <c r="K1391" s="6">
        <v>2</v>
      </c>
      <c r="L1391" s="6">
        <v>0</v>
      </c>
      <c r="M1391" s="6">
        <f t="shared" si="38"/>
        <v>2</v>
      </c>
      <c r="N1391" s="6">
        <f t="shared" si="39"/>
        <v>1</v>
      </c>
      <c r="O1391" s="7">
        <f t="shared" si="40"/>
        <v>0.33333333333333331</v>
      </c>
    </row>
    <row r="1392" spans="1:15" ht="13.2" x14ac:dyDescent="0.25">
      <c r="A1392" s="3">
        <v>20334</v>
      </c>
      <c r="B1392" s="4">
        <f t="shared" si="36"/>
        <v>1955</v>
      </c>
      <c r="C1392" s="4">
        <f t="shared" si="37"/>
        <v>1950</v>
      </c>
      <c r="D1392" s="4" t="s">
        <v>15</v>
      </c>
      <c r="E1392" s="5" t="s">
        <v>24</v>
      </c>
      <c r="F1392" s="6" t="s">
        <v>2371</v>
      </c>
      <c r="G1392" s="6" t="str">
        <f t="shared" si="35"/>
        <v>Myanmar</v>
      </c>
      <c r="H1392" s="6" t="s">
        <v>2372</v>
      </c>
      <c r="I1392" s="6" t="s">
        <v>845</v>
      </c>
      <c r="J1392" s="6">
        <v>9</v>
      </c>
      <c r="K1392" s="6">
        <v>9</v>
      </c>
      <c r="L1392" s="6">
        <v>0</v>
      </c>
      <c r="M1392" s="6">
        <f t="shared" si="38"/>
        <v>9</v>
      </c>
      <c r="N1392" s="6">
        <f t="shared" si="39"/>
        <v>0</v>
      </c>
      <c r="O1392" s="7">
        <f t="shared" si="40"/>
        <v>0</v>
      </c>
    </row>
    <row r="1393" spans="1:15" ht="13.2" x14ac:dyDescent="0.25">
      <c r="A1393" s="3">
        <v>20340</v>
      </c>
      <c r="B1393" s="4">
        <f t="shared" si="36"/>
        <v>1955</v>
      </c>
      <c r="C1393" s="4">
        <f t="shared" si="37"/>
        <v>1950</v>
      </c>
      <c r="D1393" s="4" t="s">
        <v>15</v>
      </c>
      <c r="E1393" s="5" t="s">
        <v>24</v>
      </c>
      <c r="F1393" s="6" t="s">
        <v>463</v>
      </c>
      <c r="G1393" s="6" t="str">
        <f t="shared" si="35"/>
        <v>California</v>
      </c>
      <c r="H1393" s="6" t="s">
        <v>2373</v>
      </c>
      <c r="I1393" s="6" t="s">
        <v>845</v>
      </c>
      <c r="J1393" s="6">
        <v>33</v>
      </c>
      <c r="K1393" s="6">
        <v>3</v>
      </c>
      <c r="L1393" s="6">
        <v>0</v>
      </c>
      <c r="M1393" s="6">
        <f t="shared" si="38"/>
        <v>3</v>
      </c>
      <c r="N1393" s="6">
        <f t="shared" si="39"/>
        <v>30</v>
      </c>
      <c r="O1393" s="7">
        <f t="shared" si="40"/>
        <v>0.90909090909090906</v>
      </c>
    </row>
    <row r="1394" spans="1:15" ht="13.2" x14ac:dyDescent="0.25">
      <c r="A1394" s="3">
        <v>20342</v>
      </c>
      <c r="B1394" s="4">
        <f t="shared" si="36"/>
        <v>1955</v>
      </c>
      <c r="C1394" s="4">
        <f t="shared" si="37"/>
        <v>1950</v>
      </c>
      <c r="D1394" s="4" t="s">
        <v>15</v>
      </c>
      <c r="E1394" s="5" t="s">
        <v>24</v>
      </c>
      <c r="F1394" s="6" t="s">
        <v>2374</v>
      </c>
      <c r="G1394" s="6" t="str">
        <f t="shared" si="35"/>
        <v>French Equitorial Africa</v>
      </c>
      <c r="H1394" s="6" t="s">
        <v>2375</v>
      </c>
      <c r="I1394" s="6" t="s">
        <v>1625</v>
      </c>
      <c r="J1394" s="6">
        <v>16</v>
      </c>
      <c r="K1394" s="6">
        <v>16</v>
      </c>
      <c r="L1394" s="6">
        <v>0</v>
      </c>
      <c r="M1394" s="6">
        <f t="shared" si="38"/>
        <v>16</v>
      </c>
      <c r="N1394" s="6">
        <f t="shared" si="39"/>
        <v>0</v>
      </c>
      <c r="O1394" s="7">
        <f t="shared" si="40"/>
        <v>0</v>
      </c>
    </row>
    <row r="1395" spans="1:15" ht="13.2" x14ac:dyDescent="0.25">
      <c r="A1395" s="3">
        <v>20349</v>
      </c>
      <c r="B1395" s="4">
        <f t="shared" si="36"/>
        <v>1955</v>
      </c>
      <c r="C1395" s="4">
        <f t="shared" si="37"/>
        <v>1950</v>
      </c>
      <c r="D1395" s="4" t="s">
        <v>15</v>
      </c>
      <c r="E1395" s="5" t="s">
        <v>24</v>
      </c>
      <c r="F1395" s="6" t="s">
        <v>2376</v>
      </c>
      <c r="G1395" s="6" t="str">
        <f t="shared" si="35"/>
        <v>Canada</v>
      </c>
      <c r="H1395" s="6" t="s">
        <v>2377</v>
      </c>
      <c r="I1395" s="6" t="s">
        <v>2378</v>
      </c>
      <c r="J1395" s="6">
        <v>6</v>
      </c>
      <c r="K1395" s="6">
        <v>2</v>
      </c>
      <c r="L1395" s="6">
        <v>0</v>
      </c>
      <c r="M1395" s="6">
        <f t="shared" si="38"/>
        <v>2</v>
      </c>
      <c r="N1395" s="6">
        <f t="shared" si="39"/>
        <v>4</v>
      </c>
      <c r="O1395" s="7">
        <f t="shared" si="40"/>
        <v>0.66666666666666663</v>
      </c>
    </row>
    <row r="1396" spans="1:15" ht="13.2" x14ac:dyDescent="0.25">
      <c r="A1396" s="3">
        <v>20353</v>
      </c>
      <c r="B1396" s="4">
        <f t="shared" si="36"/>
        <v>1955</v>
      </c>
      <c r="C1396" s="4">
        <f t="shared" si="37"/>
        <v>1950</v>
      </c>
      <c r="D1396" s="4" t="s">
        <v>15</v>
      </c>
      <c r="E1396" s="5">
        <v>0.93263888888888891</v>
      </c>
      <c r="F1396" s="6" t="s">
        <v>2379</v>
      </c>
      <c r="G1396" s="6" t="str">
        <f t="shared" si="35"/>
        <v>Libya</v>
      </c>
      <c r="H1396" s="6" t="s">
        <v>994</v>
      </c>
      <c r="I1396" s="6" t="s">
        <v>2380</v>
      </c>
      <c r="J1396" s="6">
        <v>47</v>
      </c>
      <c r="K1396" s="6">
        <v>15</v>
      </c>
      <c r="L1396" s="6">
        <v>0</v>
      </c>
      <c r="M1396" s="6">
        <f t="shared" si="38"/>
        <v>15</v>
      </c>
      <c r="N1396" s="6">
        <f t="shared" si="39"/>
        <v>32</v>
      </c>
      <c r="O1396" s="7">
        <f t="shared" si="40"/>
        <v>0.68085106382978722</v>
      </c>
    </row>
    <row r="1397" spans="1:15" ht="13.2" x14ac:dyDescent="0.25">
      <c r="A1397" s="3">
        <v>20356</v>
      </c>
      <c r="B1397" s="4">
        <f t="shared" si="36"/>
        <v>1955</v>
      </c>
      <c r="C1397" s="4">
        <f t="shared" si="37"/>
        <v>1950</v>
      </c>
      <c r="D1397" s="4" t="s">
        <v>15</v>
      </c>
      <c r="E1397" s="5">
        <v>0.27847222222222223</v>
      </c>
      <c r="F1397" s="6" t="s">
        <v>2381</v>
      </c>
      <c r="G1397" s="6" t="str">
        <f t="shared" si="35"/>
        <v>PacifiOcean</v>
      </c>
      <c r="H1397" s="6" t="s">
        <v>2052</v>
      </c>
      <c r="I1397" s="6" t="s">
        <v>1103</v>
      </c>
      <c r="J1397" s="6">
        <v>5</v>
      </c>
      <c r="K1397" s="6">
        <v>3</v>
      </c>
      <c r="L1397" s="6">
        <v>0</v>
      </c>
      <c r="M1397" s="6">
        <f t="shared" si="38"/>
        <v>3</v>
      </c>
      <c r="N1397" s="6">
        <f t="shared" si="39"/>
        <v>2</v>
      </c>
      <c r="O1397" s="7">
        <f t="shared" si="40"/>
        <v>0.4</v>
      </c>
    </row>
    <row r="1398" spans="1:15" ht="13.2" x14ac:dyDescent="0.25">
      <c r="A1398" s="3">
        <v>20364</v>
      </c>
      <c r="B1398" s="4">
        <f t="shared" si="36"/>
        <v>1955</v>
      </c>
      <c r="C1398" s="4">
        <f t="shared" si="37"/>
        <v>1950</v>
      </c>
      <c r="D1398" s="4" t="s">
        <v>31</v>
      </c>
      <c r="E1398" s="5" t="s">
        <v>24</v>
      </c>
      <c r="F1398" s="6" t="s">
        <v>2382</v>
      </c>
      <c r="G1398" s="6" t="str">
        <f t="shared" si="35"/>
        <v>Peru</v>
      </c>
      <c r="H1398" s="6" t="s">
        <v>1299</v>
      </c>
      <c r="I1398" s="6" t="s">
        <v>2383</v>
      </c>
      <c r="J1398" s="6">
        <v>35</v>
      </c>
      <c r="K1398" s="6">
        <v>19</v>
      </c>
      <c r="L1398" s="6">
        <v>0</v>
      </c>
      <c r="M1398" s="6">
        <f t="shared" si="38"/>
        <v>19</v>
      </c>
      <c r="N1398" s="6">
        <f t="shared" si="39"/>
        <v>16</v>
      </c>
      <c r="O1398" s="7">
        <f t="shared" si="40"/>
        <v>0.45714285714285713</v>
      </c>
    </row>
    <row r="1399" spans="1:15" ht="13.2" x14ac:dyDescent="0.25">
      <c r="A1399" s="3">
        <v>20368</v>
      </c>
      <c r="B1399" s="4">
        <f t="shared" si="36"/>
        <v>1955</v>
      </c>
      <c r="C1399" s="4">
        <f t="shared" si="37"/>
        <v>1950</v>
      </c>
      <c r="D1399" s="4" t="s">
        <v>31</v>
      </c>
      <c r="E1399" s="5">
        <v>0.30972222222222223</v>
      </c>
      <c r="F1399" s="6" t="s">
        <v>2384</v>
      </c>
      <c r="G1399" s="6" t="str">
        <f t="shared" si="35"/>
        <v>Wyoming</v>
      </c>
      <c r="H1399" s="6" t="s">
        <v>592</v>
      </c>
      <c r="I1399" s="6" t="s">
        <v>1426</v>
      </c>
      <c r="J1399" s="6">
        <v>66</v>
      </c>
      <c r="K1399" s="6">
        <v>66</v>
      </c>
      <c r="L1399" s="6">
        <v>0</v>
      </c>
      <c r="M1399" s="6">
        <f t="shared" si="38"/>
        <v>66</v>
      </c>
      <c r="N1399" s="6">
        <f t="shared" si="39"/>
        <v>0</v>
      </c>
      <c r="O1399" s="7">
        <f t="shared" si="40"/>
        <v>0</v>
      </c>
    </row>
    <row r="1400" spans="1:15" ht="13.2" x14ac:dyDescent="0.25">
      <c r="A1400" s="3">
        <v>20372</v>
      </c>
      <c r="B1400" s="4">
        <f t="shared" si="36"/>
        <v>1955</v>
      </c>
      <c r="C1400" s="4">
        <f t="shared" si="37"/>
        <v>1950</v>
      </c>
      <c r="D1400" s="4" t="s">
        <v>31</v>
      </c>
      <c r="E1400" s="5">
        <v>0.69444444444444442</v>
      </c>
      <c r="F1400" s="6" t="s">
        <v>2385</v>
      </c>
      <c r="G1400" s="6" t="str">
        <f t="shared" si="35"/>
        <v>Austria</v>
      </c>
      <c r="H1400" s="6" t="s">
        <v>1586</v>
      </c>
      <c r="I1400" s="6" t="s">
        <v>2386</v>
      </c>
      <c r="J1400" s="6">
        <v>29</v>
      </c>
      <c r="K1400" s="6">
        <v>7</v>
      </c>
      <c r="L1400" s="6">
        <v>0</v>
      </c>
      <c r="M1400" s="6">
        <f t="shared" si="38"/>
        <v>7</v>
      </c>
      <c r="N1400" s="6">
        <f t="shared" si="39"/>
        <v>22</v>
      </c>
      <c r="O1400" s="7">
        <f t="shared" si="40"/>
        <v>0.75862068965517238</v>
      </c>
    </row>
    <row r="1401" spans="1:15" ht="13.2" x14ac:dyDescent="0.25">
      <c r="A1401" s="3">
        <v>20394</v>
      </c>
      <c r="B1401" s="4">
        <f t="shared" si="36"/>
        <v>1955</v>
      </c>
      <c r="C1401" s="4">
        <f t="shared" si="37"/>
        <v>1950</v>
      </c>
      <c r="D1401" s="4" t="s">
        <v>46</v>
      </c>
      <c r="E1401" s="5">
        <v>0.79374999999999996</v>
      </c>
      <c r="F1401" s="6" t="s">
        <v>2387</v>
      </c>
      <c r="G1401" s="6" t="str">
        <f t="shared" si="35"/>
        <v>Colorado</v>
      </c>
      <c r="H1401" s="6" t="s">
        <v>592</v>
      </c>
      <c r="I1401" s="6" t="s">
        <v>1985</v>
      </c>
      <c r="J1401" s="6">
        <v>44</v>
      </c>
      <c r="K1401" s="6">
        <v>44</v>
      </c>
      <c r="L1401" s="6">
        <v>0</v>
      </c>
      <c r="M1401" s="6">
        <f t="shared" si="38"/>
        <v>44</v>
      </c>
      <c r="N1401" s="6">
        <f t="shared" si="39"/>
        <v>0</v>
      </c>
      <c r="O1401" s="7">
        <f t="shared" si="40"/>
        <v>0</v>
      </c>
    </row>
    <row r="1402" spans="1:15" ht="13.2" x14ac:dyDescent="0.25">
      <c r="A1402" s="3">
        <v>20410</v>
      </c>
      <c r="B1402" s="4">
        <f t="shared" si="36"/>
        <v>1955</v>
      </c>
      <c r="C1402" s="4">
        <f t="shared" si="37"/>
        <v>1950</v>
      </c>
      <c r="D1402" s="4" t="s">
        <v>46</v>
      </c>
      <c r="E1402" s="5">
        <v>0.99930555555555556</v>
      </c>
      <c r="F1402" s="6" t="s">
        <v>2388</v>
      </c>
      <c r="G1402" s="6" t="str">
        <f t="shared" si="35"/>
        <v>Washingon</v>
      </c>
      <c r="H1402" s="6" t="s">
        <v>2389</v>
      </c>
      <c r="I1402" s="6" t="s">
        <v>1314</v>
      </c>
      <c r="J1402" s="6">
        <v>74</v>
      </c>
      <c r="K1402" s="6">
        <v>28</v>
      </c>
      <c r="L1402" s="6">
        <v>0</v>
      </c>
      <c r="M1402" s="6">
        <f t="shared" si="38"/>
        <v>28</v>
      </c>
      <c r="N1402" s="6">
        <f t="shared" si="39"/>
        <v>46</v>
      </c>
      <c r="O1402" s="7">
        <f t="shared" si="40"/>
        <v>0.6216216216216216</v>
      </c>
    </row>
    <row r="1403" spans="1:15" ht="13.2" x14ac:dyDescent="0.25">
      <c r="A1403" s="3">
        <v>20410</v>
      </c>
      <c r="B1403" s="4">
        <f t="shared" si="36"/>
        <v>1955</v>
      </c>
      <c r="C1403" s="4">
        <f t="shared" si="37"/>
        <v>1950</v>
      </c>
      <c r="D1403" s="4" t="s">
        <v>46</v>
      </c>
      <c r="E1403" s="5" t="s">
        <v>24</v>
      </c>
      <c r="F1403" s="6" t="s">
        <v>1049</v>
      </c>
      <c r="G1403" s="6" t="str">
        <f t="shared" si="35"/>
        <v>Nevada</v>
      </c>
      <c r="H1403" s="6" t="s">
        <v>1137</v>
      </c>
      <c r="I1403" s="6" t="s">
        <v>2390</v>
      </c>
      <c r="J1403" s="6">
        <v>14</v>
      </c>
      <c r="K1403" s="6">
        <v>14</v>
      </c>
      <c r="L1403" s="6">
        <v>0</v>
      </c>
      <c r="M1403" s="6">
        <f t="shared" si="38"/>
        <v>14</v>
      </c>
      <c r="N1403" s="6">
        <f t="shared" si="39"/>
        <v>0</v>
      </c>
      <c r="O1403" s="7">
        <f t="shared" si="40"/>
        <v>0</v>
      </c>
    </row>
    <row r="1404" spans="1:15" ht="13.2" x14ac:dyDescent="0.25">
      <c r="A1404" s="3">
        <v>20413</v>
      </c>
      <c r="B1404" s="4">
        <f t="shared" si="36"/>
        <v>1955</v>
      </c>
      <c r="C1404" s="4">
        <f t="shared" si="37"/>
        <v>1950</v>
      </c>
      <c r="D1404" s="4" t="s">
        <v>46</v>
      </c>
      <c r="E1404" s="5">
        <v>0.70833333333333337</v>
      </c>
      <c r="F1404" s="6" t="s">
        <v>2391</v>
      </c>
      <c r="G1404" s="6" t="str">
        <f t="shared" si="35"/>
        <v>Japan</v>
      </c>
      <c r="H1404" s="6" t="s">
        <v>2392</v>
      </c>
      <c r="I1404" s="6" t="s">
        <v>2393</v>
      </c>
      <c r="J1404" s="6">
        <v>11</v>
      </c>
      <c r="K1404" s="6">
        <v>10</v>
      </c>
      <c r="L1404" s="6">
        <v>0</v>
      </c>
      <c r="M1404" s="6">
        <f t="shared" si="38"/>
        <v>10</v>
      </c>
      <c r="N1404" s="6">
        <f t="shared" si="39"/>
        <v>1</v>
      </c>
      <c r="O1404" s="7">
        <f t="shared" si="40"/>
        <v>9.0909090909090912E-2</v>
      </c>
    </row>
    <row r="1405" spans="1:15" ht="13.2" x14ac:dyDescent="0.25">
      <c r="A1405" s="3">
        <v>20423</v>
      </c>
      <c r="B1405" s="4">
        <f t="shared" si="36"/>
        <v>1955</v>
      </c>
      <c r="C1405" s="4">
        <f t="shared" si="37"/>
        <v>1950</v>
      </c>
      <c r="D1405" s="4" t="s">
        <v>46</v>
      </c>
      <c r="E1405" s="5">
        <v>0.91666666666666663</v>
      </c>
      <c r="F1405" s="6" t="s">
        <v>2394</v>
      </c>
      <c r="G1405" s="6" t="str">
        <f t="shared" si="35"/>
        <v>California</v>
      </c>
      <c r="H1405" s="6" t="s">
        <v>1137</v>
      </c>
      <c r="I1405" s="6" t="s">
        <v>2395</v>
      </c>
      <c r="J1405" s="6">
        <v>10</v>
      </c>
      <c r="K1405" s="6">
        <v>10</v>
      </c>
      <c r="L1405" s="6">
        <v>0</v>
      </c>
      <c r="M1405" s="6">
        <f t="shared" si="38"/>
        <v>10</v>
      </c>
      <c r="N1405" s="6">
        <f t="shared" si="39"/>
        <v>0</v>
      </c>
      <c r="O1405" s="7">
        <f t="shared" si="40"/>
        <v>0</v>
      </c>
    </row>
    <row r="1406" spans="1:15" ht="13.2" x14ac:dyDescent="0.25">
      <c r="A1406" s="3">
        <v>20424</v>
      </c>
      <c r="B1406" s="4">
        <f t="shared" si="36"/>
        <v>1955</v>
      </c>
      <c r="C1406" s="4">
        <f t="shared" si="37"/>
        <v>1950</v>
      </c>
      <c r="D1406" s="4" t="s">
        <v>72</v>
      </c>
      <c r="E1406" s="5">
        <v>8.3333333333333329E-2</v>
      </c>
      <c r="F1406" s="6" t="s">
        <v>1675</v>
      </c>
      <c r="G1406" s="6" t="str">
        <f t="shared" si="35"/>
        <v>Brazil</v>
      </c>
      <c r="H1406" s="6" t="s">
        <v>1639</v>
      </c>
      <c r="I1406" s="6" t="s">
        <v>845</v>
      </c>
      <c r="J1406" s="6">
        <v>6</v>
      </c>
      <c r="K1406" s="6">
        <v>6</v>
      </c>
      <c r="L1406" s="6">
        <v>0</v>
      </c>
      <c r="M1406" s="6">
        <f t="shared" si="38"/>
        <v>6</v>
      </c>
      <c r="N1406" s="6">
        <f t="shared" si="39"/>
        <v>0</v>
      </c>
      <c r="O1406" s="7">
        <f t="shared" si="40"/>
        <v>0</v>
      </c>
    </row>
    <row r="1407" spans="1:15" ht="13.2" x14ac:dyDescent="0.25">
      <c r="A1407" s="3">
        <v>20440</v>
      </c>
      <c r="B1407" s="4">
        <f t="shared" si="36"/>
        <v>1955</v>
      </c>
      <c r="C1407" s="4">
        <f t="shared" si="37"/>
        <v>1950</v>
      </c>
      <c r="D1407" s="4" t="s">
        <v>72</v>
      </c>
      <c r="E1407" s="5">
        <v>0.84513888888888888</v>
      </c>
      <c r="F1407" s="6" t="s">
        <v>2396</v>
      </c>
      <c r="G1407" s="6" t="str">
        <f t="shared" si="35"/>
        <v>South Carolina</v>
      </c>
      <c r="H1407" s="6" t="s">
        <v>2397</v>
      </c>
      <c r="I1407" s="6" t="s">
        <v>1239</v>
      </c>
      <c r="J1407" s="6">
        <v>2</v>
      </c>
      <c r="K1407" s="6">
        <v>2</v>
      </c>
      <c r="L1407" s="6">
        <v>0</v>
      </c>
      <c r="M1407" s="6">
        <f t="shared" si="38"/>
        <v>2</v>
      </c>
      <c r="N1407" s="6">
        <f t="shared" si="39"/>
        <v>0</v>
      </c>
      <c r="O1407" s="7">
        <f t="shared" si="40"/>
        <v>0</v>
      </c>
    </row>
    <row r="1408" spans="1:15" ht="13.2" x14ac:dyDescent="0.25">
      <c r="A1408" s="3">
        <v>20442</v>
      </c>
      <c r="B1408" s="4">
        <f t="shared" si="36"/>
        <v>1955</v>
      </c>
      <c r="C1408" s="4">
        <f t="shared" si="37"/>
        <v>1950</v>
      </c>
      <c r="D1408" s="4" t="s">
        <v>72</v>
      </c>
      <c r="E1408" s="5" t="s">
        <v>24</v>
      </c>
      <c r="F1408" s="6" t="s">
        <v>886</v>
      </c>
      <c r="G1408" s="6" t="str">
        <f t="shared" si="35"/>
        <v>Brazil</v>
      </c>
      <c r="H1408" s="6" t="s">
        <v>2398</v>
      </c>
      <c r="I1408" s="6" t="s">
        <v>845</v>
      </c>
      <c r="J1408" s="6">
        <v>26</v>
      </c>
      <c r="K1408" s="6">
        <v>26</v>
      </c>
      <c r="L1408" s="6">
        <v>0</v>
      </c>
      <c r="M1408" s="6">
        <f t="shared" si="38"/>
        <v>26</v>
      </c>
      <c r="N1408" s="6">
        <f t="shared" si="39"/>
        <v>0</v>
      </c>
      <c r="O1408" s="7">
        <f t="shared" si="40"/>
        <v>0</v>
      </c>
    </row>
    <row r="1409" spans="1:15" ht="13.2" x14ac:dyDescent="0.25">
      <c r="A1409" s="3">
        <v>20444</v>
      </c>
      <c r="B1409" s="4">
        <f t="shared" si="36"/>
        <v>1955</v>
      </c>
      <c r="C1409" s="4">
        <f t="shared" si="37"/>
        <v>1950</v>
      </c>
      <c r="D1409" s="4" t="s">
        <v>72</v>
      </c>
      <c r="E1409" s="5">
        <v>0.15486111111111112</v>
      </c>
      <c r="F1409" s="6" t="s">
        <v>2399</v>
      </c>
      <c r="G1409" s="6" t="str">
        <f t="shared" si="35"/>
        <v>Florida</v>
      </c>
      <c r="H1409" s="6" t="s">
        <v>805</v>
      </c>
      <c r="I1409" s="6" t="s">
        <v>2400</v>
      </c>
      <c r="J1409" s="6">
        <v>17</v>
      </c>
      <c r="K1409" s="6">
        <v>17</v>
      </c>
      <c r="L1409" s="6">
        <v>0</v>
      </c>
      <c r="M1409" s="6">
        <f t="shared" si="38"/>
        <v>17</v>
      </c>
      <c r="N1409" s="6">
        <f t="shared" si="39"/>
        <v>0</v>
      </c>
      <c r="O1409" s="7">
        <f t="shared" si="40"/>
        <v>0</v>
      </c>
    </row>
    <row r="1410" spans="1:15" ht="13.2" x14ac:dyDescent="0.25">
      <c r="A1410" s="3">
        <v>20466</v>
      </c>
      <c r="B1410" s="4">
        <f t="shared" si="36"/>
        <v>1956</v>
      </c>
      <c r="C1410" s="4">
        <f t="shared" si="37"/>
        <v>1950</v>
      </c>
      <c r="D1410" s="4" t="s">
        <v>132</v>
      </c>
      <c r="E1410" s="5" t="s">
        <v>24</v>
      </c>
      <c r="F1410" s="6" t="s">
        <v>2401</v>
      </c>
      <c r="G1410" s="6" t="str">
        <f t="shared" si="35"/>
        <v>Australia</v>
      </c>
      <c r="H1410" s="6" t="s">
        <v>1878</v>
      </c>
      <c r="I1410" s="6" t="s">
        <v>1085</v>
      </c>
      <c r="J1410" s="6">
        <v>2</v>
      </c>
      <c r="K1410" s="6">
        <v>1</v>
      </c>
      <c r="L1410" s="6">
        <v>0</v>
      </c>
      <c r="M1410" s="6">
        <f t="shared" si="38"/>
        <v>1</v>
      </c>
      <c r="N1410" s="6">
        <f t="shared" si="39"/>
        <v>1</v>
      </c>
      <c r="O1410" s="7">
        <f t="shared" si="40"/>
        <v>0.5</v>
      </c>
    </row>
    <row r="1411" spans="1:15" ht="13.2" x14ac:dyDescent="0.25">
      <c r="A1411" s="3">
        <v>20471</v>
      </c>
      <c r="B1411" s="4">
        <f t="shared" si="36"/>
        <v>1956</v>
      </c>
      <c r="C1411" s="4">
        <f t="shared" si="37"/>
        <v>1950</v>
      </c>
      <c r="D1411" s="4" t="s">
        <v>132</v>
      </c>
      <c r="E1411" s="5">
        <v>3.6111111111111108E-2</v>
      </c>
      <c r="F1411" s="6" t="s">
        <v>2402</v>
      </c>
      <c r="G1411" s="6" t="str">
        <f t="shared" si="35"/>
        <v>Canada</v>
      </c>
      <c r="H1411" s="6" t="s">
        <v>2403</v>
      </c>
      <c r="I1411" s="6" t="s">
        <v>845</v>
      </c>
      <c r="J1411" s="6">
        <v>18</v>
      </c>
      <c r="K1411" s="6">
        <v>4</v>
      </c>
      <c r="L1411" s="6">
        <v>0</v>
      </c>
      <c r="M1411" s="6">
        <f t="shared" si="38"/>
        <v>4</v>
      </c>
      <c r="N1411" s="6">
        <f t="shared" si="39"/>
        <v>14</v>
      </c>
      <c r="O1411" s="7">
        <f t="shared" si="40"/>
        <v>0.77777777777777779</v>
      </c>
    </row>
    <row r="1412" spans="1:15" ht="13.2" x14ac:dyDescent="0.25">
      <c r="A1412" s="3">
        <v>20472</v>
      </c>
      <c r="B1412" s="4">
        <f t="shared" si="36"/>
        <v>1956</v>
      </c>
      <c r="C1412" s="4">
        <f t="shared" si="37"/>
        <v>1950</v>
      </c>
      <c r="D1412" s="4" t="s">
        <v>132</v>
      </c>
      <c r="E1412" s="5" t="s">
        <v>24</v>
      </c>
      <c r="F1412" s="6" t="s">
        <v>2404</v>
      </c>
      <c r="G1412" s="6" t="str">
        <f t="shared" si="35"/>
        <v>Czechoslovakia</v>
      </c>
      <c r="H1412" s="6" t="s">
        <v>423</v>
      </c>
      <c r="I1412" s="6" t="s">
        <v>845</v>
      </c>
      <c r="J1412" s="6">
        <v>26</v>
      </c>
      <c r="K1412" s="6">
        <v>22</v>
      </c>
      <c r="L1412" s="6">
        <v>0</v>
      </c>
      <c r="M1412" s="6">
        <f t="shared" si="38"/>
        <v>22</v>
      </c>
      <c r="N1412" s="6">
        <f t="shared" si="39"/>
        <v>4</v>
      </c>
      <c r="O1412" s="7">
        <f t="shared" si="40"/>
        <v>0.15384615384615385</v>
      </c>
    </row>
    <row r="1413" spans="1:15" ht="13.2" x14ac:dyDescent="0.25">
      <c r="A1413" s="3">
        <v>20482</v>
      </c>
      <c r="B1413" s="4">
        <f t="shared" si="36"/>
        <v>1956</v>
      </c>
      <c r="C1413" s="4">
        <f t="shared" si="37"/>
        <v>1950</v>
      </c>
      <c r="D1413" s="4" t="s">
        <v>132</v>
      </c>
      <c r="E1413" s="5" t="s">
        <v>24</v>
      </c>
      <c r="F1413" s="6" t="s">
        <v>2405</v>
      </c>
      <c r="G1413" s="6" t="str">
        <f t="shared" si="35"/>
        <v>France</v>
      </c>
      <c r="H1413" s="6" t="s">
        <v>595</v>
      </c>
      <c r="I1413" s="6" t="s">
        <v>1085</v>
      </c>
      <c r="J1413" s="6">
        <v>3</v>
      </c>
      <c r="K1413" s="6">
        <v>3</v>
      </c>
      <c r="L1413" s="6">
        <v>0</v>
      </c>
      <c r="M1413" s="6">
        <f t="shared" si="38"/>
        <v>3</v>
      </c>
      <c r="N1413" s="6">
        <f t="shared" si="39"/>
        <v>0</v>
      </c>
      <c r="O1413" s="7">
        <f t="shared" si="40"/>
        <v>0</v>
      </c>
    </row>
    <row r="1414" spans="1:15" ht="13.2" x14ac:dyDescent="0.25">
      <c r="A1414" s="3">
        <v>20498</v>
      </c>
      <c r="B1414" s="4">
        <f t="shared" si="36"/>
        <v>1956</v>
      </c>
      <c r="C1414" s="4">
        <f t="shared" si="37"/>
        <v>1950</v>
      </c>
      <c r="D1414" s="4" t="s">
        <v>111</v>
      </c>
      <c r="E1414" s="5" t="s">
        <v>24</v>
      </c>
      <c r="F1414" s="6" t="s">
        <v>2406</v>
      </c>
      <c r="G1414" s="6" t="str">
        <f t="shared" si="35"/>
        <v>Canada</v>
      </c>
      <c r="H1414" s="6" t="s">
        <v>2068</v>
      </c>
      <c r="I1414" s="6" t="s">
        <v>2378</v>
      </c>
      <c r="J1414" s="6">
        <v>2</v>
      </c>
      <c r="K1414" s="6">
        <v>2</v>
      </c>
      <c r="L1414" s="6">
        <v>0</v>
      </c>
      <c r="M1414" s="6">
        <f t="shared" si="38"/>
        <v>2</v>
      </c>
      <c r="N1414" s="6">
        <f t="shared" si="39"/>
        <v>0</v>
      </c>
      <c r="O1414" s="7">
        <f t="shared" si="40"/>
        <v>0</v>
      </c>
    </row>
    <row r="1415" spans="1:15" ht="13.2" x14ac:dyDescent="0.25">
      <c r="A1415" s="3">
        <v>20499</v>
      </c>
      <c r="B1415" s="4">
        <f t="shared" si="36"/>
        <v>1956</v>
      </c>
      <c r="C1415" s="4">
        <f t="shared" si="37"/>
        <v>1950</v>
      </c>
      <c r="D1415" s="4" t="s">
        <v>111</v>
      </c>
      <c r="E1415" s="5" t="s">
        <v>24</v>
      </c>
      <c r="F1415" s="6" t="s">
        <v>2407</v>
      </c>
      <c r="G1415" s="6" t="str">
        <f t="shared" si="35"/>
        <v>Quebec, Canada</v>
      </c>
      <c r="H1415" s="6" t="s">
        <v>2408</v>
      </c>
      <c r="I1415" s="6" t="s">
        <v>1119</v>
      </c>
      <c r="J1415" s="6">
        <v>3</v>
      </c>
      <c r="K1415" s="6">
        <v>2</v>
      </c>
      <c r="L1415" s="6">
        <v>0</v>
      </c>
      <c r="M1415" s="6">
        <f t="shared" si="38"/>
        <v>2</v>
      </c>
      <c r="N1415" s="6">
        <f t="shared" si="39"/>
        <v>1</v>
      </c>
      <c r="O1415" s="7">
        <f t="shared" si="40"/>
        <v>0.33333333333333331</v>
      </c>
    </row>
    <row r="1416" spans="1:15" ht="13.2" x14ac:dyDescent="0.25">
      <c r="A1416" s="3">
        <v>20502</v>
      </c>
      <c r="B1416" s="4">
        <f t="shared" si="36"/>
        <v>1956</v>
      </c>
      <c r="C1416" s="4">
        <f t="shared" si="37"/>
        <v>1950</v>
      </c>
      <c r="D1416" s="4" t="s">
        <v>111</v>
      </c>
      <c r="E1416" s="5">
        <v>0.57291666666666663</v>
      </c>
      <c r="F1416" s="6" t="s">
        <v>2409</v>
      </c>
      <c r="G1416" s="6" t="str">
        <f t="shared" si="35"/>
        <v>California</v>
      </c>
      <c r="H1416" s="6" t="s">
        <v>1452</v>
      </c>
      <c r="I1416" s="6" t="s">
        <v>2410</v>
      </c>
      <c r="J1416" s="6">
        <v>40</v>
      </c>
      <c r="K1416" s="6">
        <v>40</v>
      </c>
      <c r="L1416" s="6">
        <v>0</v>
      </c>
      <c r="M1416" s="6">
        <f t="shared" si="38"/>
        <v>40</v>
      </c>
      <c r="N1416" s="6">
        <f t="shared" si="39"/>
        <v>0</v>
      </c>
      <c r="O1416" s="7">
        <f t="shared" si="40"/>
        <v>0</v>
      </c>
    </row>
    <row r="1417" spans="1:15" ht="13.2" x14ac:dyDescent="0.25">
      <c r="A1417" s="3">
        <v>20503</v>
      </c>
      <c r="B1417" s="4">
        <f t="shared" si="36"/>
        <v>1956</v>
      </c>
      <c r="C1417" s="4">
        <f t="shared" si="37"/>
        <v>1950</v>
      </c>
      <c r="D1417" s="4" t="s">
        <v>111</v>
      </c>
      <c r="E1417" s="5">
        <v>0.55763888888888891</v>
      </c>
      <c r="F1417" s="6" t="s">
        <v>2411</v>
      </c>
      <c r="G1417" s="6" t="str">
        <f t="shared" ref="G1417:G1501" si="41">IFERROR(TRIM(RIGHT(F1417,LEN(F1417)-FIND(",",F1417))), F1417)</f>
        <v>Malta</v>
      </c>
      <c r="H1417" s="6" t="s">
        <v>2412</v>
      </c>
      <c r="I1417" s="6" t="s">
        <v>2206</v>
      </c>
      <c r="J1417" s="6">
        <v>50</v>
      </c>
      <c r="K1417" s="6">
        <v>50</v>
      </c>
      <c r="L1417" s="6">
        <v>0</v>
      </c>
      <c r="M1417" s="6">
        <f t="shared" si="38"/>
        <v>50</v>
      </c>
      <c r="N1417" s="6">
        <f t="shared" si="39"/>
        <v>0</v>
      </c>
      <c r="O1417" s="7">
        <f t="shared" si="40"/>
        <v>0</v>
      </c>
    </row>
    <row r="1418" spans="1:15" ht="13.2" x14ac:dyDescent="0.25">
      <c r="A1418" s="3">
        <v>20505</v>
      </c>
      <c r="B1418" s="4">
        <f t="shared" si="36"/>
        <v>1956</v>
      </c>
      <c r="C1418" s="4">
        <f t="shared" si="37"/>
        <v>1950</v>
      </c>
      <c r="D1418" s="4" t="s">
        <v>111</v>
      </c>
      <c r="E1418" s="5">
        <v>0.1111111111111111</v>
      </c>
      <c r="F1418" s="6" t="s">
        <v>2413</v>
      </c>
      <c r="G1418" s="6" t="str">
        <f t="shared" si="41"/>
        <v>Egypt</v>
      </c>
      <c r="H1418" s="6" t="s">
        <v>2414</v>
      </c>
      <c r="I1418" s="6" t="s">
        <v>1985</v>
      </c>
      <c r="J1418" s="6">
        <v>64</v>
      </c>
      <c r="K1418" s="6">
        <v>52</v>
      </c>
      <c r="L1418" s="6">
        <v>0</v>
      </c>
      <c r="M1418" s="6">
        <f t="shared" si="38"/>
        <v>52</v>
      </c>
      <c r="N1418" s="6">
        <f t="shared" si="39"/>
        <v>12</v>
      </c>
      <c r="O1418" s="7">
        <f t="shared" si="40"/>
        <v>0.1875</v>
      </c>
    </row>
    <row r="1419" spans="1:15" ht="13.2" x14ac:dyDescent="0.25">
      <c r="A1419" s="3">
        <v>20509</v>
      </c>
      <c r="B1419" s="4">
        <f t="shared" si="36"/>
        <v>1956</v>
      </c>
      <c r="C1419" s="4">
        <f t="shared" si="37"/>
        <v>1950</v>
      </c>
      <c r="D1419" s="4" t="s">
        <v>111</v>
      </c>
      <c r="E1419" s="5" t="s">
        <v>24</v>
      </c>
      <c r="F1419" s="6" t="s">
        <v>2415</v>
      </c>
      <c r="G1419" s="6" t="str">
        <f t="shared" si="41"/>
        <v>Syria</v>
      </c>
      <c r="H1419" s="6" t="s">
        <v>2236</v>
      </c>
      <c r="I1419" s="6" t="s">
        <v>845</v>
      </c>
      <c r="J1419" s="6">
        <v>19</v>
      </c>
      <c r="K1419" s="6">
        <v>19</v>
      </c>
      <c r="L1419" s="6">
        <v>0</v>
      </c>
      <c r="M1419" s="6">
        <f t="shared" si="38"/>
        <v>19</v>
      </c>
      <c r="N1419" s="6">
        <f t="shared" si="39"/>
        <v>0</v>
      </c>
      <c r="O1419" s="7">
        <f t="shared" si="40"/>
        <v>0</v>
      </c>
    </row>
    <row r="1420" spans="1:15" ht="13.2" x14ac:dyDescent="0.25">
      <c r="A1420" s="3">
        <v>20510</v>
      </c>
      <c r="B1420" s="4">
        <f t="shared" si="36"/>
        <v>1956</v>
      </c>
      <c r="C1420" s="4">
        <f t="shared" si="37"/>
        <v>1950</v>
      </c>
      <c r="D1420" s="4" t="s">
        <v>111</v>
      </c>
      <c r="E1420" s="5">
        <v>0.62152777777777779</v>
      </c>
      <c r="F1420" s="6" t="s">
        <v>2416</v>
      </c>
      <c r="G1420" s="6" t="str">
        <f t="shared" si="41"/>
        <v>Pakistan</v>
      </c>
      <c r="H1420" s="6" t="s">
        <v>2417</v>
      </c>
      <c r="I1420" s="6" t="s">
        <v>1295</v>
      </c>
      <c r="J1420" s="6">
        <v>3</v>
      </c>
      <c r="K1420" s="6">
        <v>3</v>
      </c>
      <c r="L1420" s="6">
        <v>0</v>
      </c>
      <c r="M1420" s="6">
        <f t="shared" si="38"/>
        <v>3</v>
      </c>
      <c r="N1420" s="6">
        <f t="shared" si="39"/>
        <v>0</v>
      </c>
      <c r="O1420" s="7">
        <f t="shared" si="40"/>
        <v>0</v>
      </c>
    </row>
    <row r="1421" spans="1:15" ht="13.2" x14ac:dyDescent="0.25">
      <c r="A1421" s="3">
        <v>20535</v>
      </c>
      <c r="B1421" s="4">
        <f t="shared" si="36"/>
        <v>1956</v>
      </c>
      <c r="C1421" s="4">
        <f t="shared" si="37"/>
        <v>1950</v>
      </c>
      <c r="D1421" s="4" t="s">
        <v>34</v>
      </c>
      <c r="E1421" s="5" t="s">
        <v>24</v>
      </c>
      <c r="F1421" s="6" t="s">
        <v>2418</v>
      </c>
      <c r="G1421" s="6" t="str">
        <f t="shared" si="41"/>
        <v>India</v>
      </c>
      <c r="H1421" s="6" t="s">
        <v>2233</v>
      </c>
      <c r="I1421" s="6" t="s">
        <v>845</v>
      </c>
      <c r="J1421" s="6">
        <v>21</v>
      </c>
      <c r="K1421" s="6">
        <v>2</v>
      </c>
      <c r="L1421" s="6">
        <v>0</v>
      </c>
      <c r="M1421" s="6">
        <f t="shared" si="38"/>
        <v>2</v>
      </c>
      <c r="N1421" s="6">
        <f t="shared" si="39"/>
        <v>19</v>
      </c>
      <c r="O1421" s="7">
        <f t="shared" si="40"/>
        <v>0.90476190476190477</v>
      </c>
    </row>
    <row r="1422" spans="1:15" ht="13.2" x14ac:dyDescent="0.25">
      <c r="A1422" s="3">
        <v>20542</v>
      </c>
      <c r="B1422" s="4">
        <f t="shared" si="36"/>
        <v>1956</v>
      </c>
      <c r="C1422" s="4">
        <f t="shared" si="37"/>
        <v>1950</v>
      </c>
      <c r="D1422" s="4" t="s">
        <v>34</v>
      </c>
      <c r="E1422" s="5" t="s">
        <v>24</v>
      </c>
      <c r="F1422" s="6" t="s">
        <v>2419</v>
      </c>
      <c r="G1422" s="6" t="str">
        <f t="shared" si="41"/>
        <v>England</v>
      </c>
      <c r="H1422" s="6" t="s">
        <v>2420</v>
      </c>
      <c r="I1422" s="6" t="s">
        <v>1295</v>
      </c>
      <c r="J1422" s="6">
        <v>3</v>
      </c>
      <c r="K1422" s="6">
        <v>1</v>
      </c>
      <c r="L1422" s="6">
        <v>0</v>
      </c>
      <c r="M1422" s="6">
        <f t="shared" si="38"/>
        <v>1</v>
      </c>
      <c r="N1422" s="6">
        <f t="shared" si="39"/>
        <v>2</v>
      </c>
      <c r="O1422" s="7">
        <f t="shared" si="40"/>
        <v>0.66666666666666663</v>
      </c>
    </row>
    <row r="1423" spans="1:15" ht="13.2" x14ac:dyDescent="0.25">
      <c r="A1423" s="3">
        <v>20545</v>
      </c>
      <c r="B1423" s="4">
        <f t="shared" si="36"/>
        <v>1956</v>
      </c>
      <c r="C1423" s="4">
        <f t="shared" si="37"/>
        <v>1950</v>
      </c>
      <c r="D1423" s="4" t="s">
        <v>34</v>
      </c>
      <c r="E1423" s="5" t="s">
        <v>24</v>
      </c>
      <c r="F1423" s="6" t="s">
        <v>2421</v>
      </c>
      <c r="G1423" s="6" t="str">
        <f t="shared" si="41"/>
        <v>India</v>
      </c>
      <c r="H1423" s="6" t="s">
        <v>2422</v>
      </c>
      <c r="I1423" s="6" t="s">
        <v>1175</v>
      </c>
      <c r="J1423" s="6">
        <v>3</v>
      </c>
      <c r="K1423" s="6">
        <v>3</v>
      </c>
      <c r="L1423" s="6">
        <v>0</v>
      </c>
      <c r="M1423" s="6">
        <f t="shared" si="38"/>
        <v>3</v>
      </c>
      <c r="N1423" s="6">
        <f t="shared" si="39"/>
        <v>0</v>
      </c>
      <c r="O1423" s="7">
        <f t="shared" si="40"/>
        <v>0</v>
      </c>
    </row>
    <row r="1424" spans="1:15" ht="13.2" x14ac:dyDescent="0.25">
      <c r="A1424" s="3">
        <v>20545</v>
      </c>
      <c r="B1424" s="4">
        <f t="shared" si="36"/>
        <v>1956</v>
      </c>
      <c r="C1424" s="4">
        <f t="shared" si="37"/>
        <v>1950</v>
      </c>
      <c r="D1424" s="4" t="s">
        <v>34</v>
      </c>
      <c r="E1424" s="5" t="s">
        <v>24</v>
      </c>
      <c r="F1424" s="6" t="s">
        <v>2423</v>
      </c>
      <c r="G1424" s="6" t="str">
        <f t="shared" si="41"/>
        <v>Thailand</v>
      </c>
      <c r="H1424" s="6" t="s">
        <v>2424</v>
      </c>
      <c r="I1424" s="6" t="s">
        <v>1175</v>
      </c>
      <c r="J1424" s="6">
        <v>18</v>
      </c>
      <c r="K1424" s="6">
        <v>18</v>
      </c>
      <c r="L1424" s="6">
        <v>0</v>
      </c>
      <c r="M1424" s="6">
        <f t="shared" si="38"/>
        <v>18</v>
      </c>
      <c r="N1424" s="6">
        <f t="shared" si="39"/>
        <v>0</v>
      </c>
      <c r="O1424" s="7">
        <f t="shared" si="40"/>
        <v>0</v>
      </c>
    </row>
    <row r="1425" spans="1:15" ht="13.2" x14ac:dyDescent="0.25">
      <c r="A1425" s="3">
        <v>20546</v>
      </c>
      <c r="B1425" s="4">
        <f t="shared" si="36"/>
        <v>1956</v>
      </c>
      <c r="C1425" s="4">
        <f t="shared" si="37"/>
        <v>1950</v>
      </c>
      <c r="D1425" s="4" t="s">
        <v>65</v>
      </c>
      <c r="E1425" s="5">
        <v>0.80555555555555558</v>
      </c>
      <c r="F1425" s="6" t="s">
        <v>667</v>
      </c>
      <c r="G1425" s="6" t="str">
        <f t="shared" si="41"/>
        <v>Pennsylvania</v>
      </c>
      <c r="H1425" s="6" t="s">
        <v>1893</v>
      </c>
      <c r="I1425" s="6" t="s">
        <v>2336</v>
      </c>
      <c r="J1425" s="6">
        <v>36</v>
      </c>
      <c r="K1425" s="6">
        <v>22</v>
      </c>
      <c r="L1425" s="6">
        <v>0</v>
      </c>
      <c r="M1425" s="6">
        <f t="shared" si="38"/>
        <v>22</v>
      </c>
      <c r="N1425" s="6">
        <f t="shared" si="39"/>
        <v>14</v>
      </c>
      <c r="O1425" s="7">
        <f t="shared" si="40"/>
        <v>0.3888888888888889</v>
      </c>
    </row>
    <row r="1426" spans="1:15" ht="13.2" x14ac:dyDescent="0.25">
      <c r="A1426" s="3">
        <v>20547</v>
      </c>
      <c r="B1426" s="4">
        <f t="shared" si="36"/>
        <v>1956</v>
      </c>
      <c r="C1426" s="4">
        <f t="shared" si="37"/>
        <v>1950</v>
      </c>
      <c r="D1426" s="4" t="s">
        <v>65</v>
      </c>
      <c r="E1426" s="5">
        <v>0.34027777777777779</v>
      </c>
      <c r="F1426" s="6" t="s">
        <v>1110</v>
      </c>
      <c r="G1426" s="6" t="str">
        <f t="shared" si="41"/>
        <v>Washington</v>
      </c>
      <c r="H1426" s="6" t="s">
        <v>345</v>
      </c>
      <c r="I1426" s="6" t="s">
        <v>2425</v>
      </c>
      <c r="J1426" s="6">
        <v>38</v>
      </c>
      <c r="K1426" s="6">
        <v>5</v>
      </c>
      <c r="L1426" s="6">
        <v>0</v>
      </c>
      <c r="M1426" s="6">
        <f t="shared" si="38"/>
        <v>5</v>
      </c>
      <c r="N1426" s="6">
        <f t="shared" si="39"/>
        <v>33</v>
      </c>
      <c r="O1426" s="7">
        <f t="shared" si="40"/>
        <v>0.86842105263157898</v>
      </c>
    </row>
    <row r="1427" spans="1:15" ht="13.2" x14ac:dyDescent="0.25">
      <c r="A1427" s="3">
        <v>20554</v>
      </c>
      <c r="B1427" s="4">
        <f t="shared" si="36"/>
        <v>1956</v>
      </c>
      <c r="C1427" s="4">
        <f t="shared" si="37"/>
        <v>1950</v>
      </c>
      <c r="D1427" s="4" t="s">
        <v>65</v>
      </c>
      <c r="E1427" s="5">
        <v>0.41041666666666665</v>
      </c>
      <c r="F1427" s="6" t="s">
        <v>2426</v>
      </c>
      <c r="G1427" s="6" t="str">
        <f t="shared" si="41"/>
        <v>Alaska</v>
      </c>
      <c r="H1427" s="6" t="s">
        <v>2427</v>
      </c>
      <c r="I1427" s="6" t="s">
        <v>2428</v>
      </c>
      <c r="J1427" s="6">
        <v>6</v>
      </c>
      <c r="K1427" s="6">
        <v>6</v>
      </c>
      <c r="L1427" s="6">
        <v>0</v>
      </c>
      <c r="M1427" s="6">
        <f t="shared" si="38"/>
        <v>6</v>
      </c>
      <c r="N1427" s="6">
        <f t="shared" si="39"/>
        <v>0</v>
      </c>
      <c r="O1427" s="7">
        <f t="shared" si="40"/>
        <v>0</v>
      </c>
    </row>
    <row r="1428" spans="1:15" ht="13.2" x14ac:dyDescent="0.25">
      <c r="A1428" s="3">
        <v>20563</v>
      </c>
      <c r="B1428" s="4">
        <f t="shared" si="36"/>
        <v>1956</v>
      </c>
      <c r="C1428" s="4">
        <f t="shared" si="37"/>
        <v>1950</v>
      </c>
      <c r="D1428" s="4" t="s">
        <v>65</v>
      </c>
      <c r="E1428" s="5" t="s">
        <v>24</v>
      </c>
      <c r="F1428" s="6" t="s">
        <v>2429</v>
      </c>
      <c r="G1428" s="6" t="str">
        <f t="shared" si="41"/>
        <v>Brazil</v>
      </c>
      <c r="H1428" s="6" t="s">
        <v>1037</v>
      </c>
      <c r="I1428" s="6" t="s">
        <v>1550</v>
      </c>
      <c r="J1428" s="6">
        <v>12</v>
      </c>
      <c r="K1428" s="6">
        <v>3</v>
      </c>
      <c r="L1428" s="6">
        <v>0</v>
      </c>
      <c r="M1428" s="6">
        <f t="shared" si="38"/>
        <v>3</v>
      </c>
      <c r="N1428" s="6">
        <f t="shared" si="39"/>
        <v>9</v>
      </c>
      <c r="O1428" s="7">
        <f t="shared" si="40"/>
        <v>0.75</v>
      </c>
    </row>
    <row r="1429" spans="1:15" ht="13.2" x14ac:dyDescent="0.25">
      <c r="A1429" s="3">
        <v>20575</v>
      </c>
      <c r="B1429" s="4">
        <f t="shared" si="36"/>
        <v>1956</v>
      </c>
      <c r="C1429" s="4">
        <f t="shared" si="37"/>
        <v>1950</v>
      </c>
      <c r="D1429" s="4" t="s">
        <v>65</v>
      </c>
      <c r="E1429" s="5">
        <v>0.39583333333333331</v>
      </c>
      <c r="F1429" s="6" t="s">
        <v>796</v>
      </c>
      <c r="G1429" s="6" t="str">
        <f t="shared" si="41"/>
        <v>England</v>
      </c>
      <c r="H1429" s="6" t="s">
        <v>2412</v>
      </c>
      <c r="I1429" s="6" t="s">
        <v>2206</v>
      </c>
      <c r="J1429" s="6">
        <v>54</v>
      </c>
      <c r="K1429" s="6">
        <v>2</v>
      </c>
      <c r="L1429" s="6">
        <v>0</v>
      </c>
      <c r="M1429" s="6">
        <f t="shared" si="38"/>
        <v>2</v>
      </c>
      <c r="N1429" s="6">
        <f t="shared" si="39"/>
        <v>52</v>
      </c>
      <c r="O1429" s="7">
        <f t="shared" si="40"/>
        <v>0.96296296296296291</v>
      </c>
    </row>
    <row r="1430" spans="1:15" ht="13.2" x14ac:dyDescent="0.25">
      <c r="A1430" s="3">
        <v>20590</v>
      </c>
      <c r="B1430" s="4">
        <f t="shared" si="36"/>
        <v>1956</v>
      </c>
      <c r="C1430" s="4">
        <f t="shared" si="37"/>
        <v>1950</v>
      </c>
      <c r="D1430" s="4" t="s">
        <v>55</v>
      </c>
      <c r="E1430" s="5" t="s">
        <v>24</v>
      </c>
      <c r="F1430" s="6" t="s">
        <v>2430</v>
      </c>
      <c r="G1430" s="6" t="str">
        <f t="shared" si="41"/>
        <v>Nepal</v>
      </c>
      <c r="H1430" s="6" t="s">
        <v>2233</v>
      </c>
      <c r="I1430" s="6" t="s">
        <v>845</v>
      </c>
      <c r="J1430" s="6">
        <v>33</v>
      </c>
      <c r="K1430" s="6">
        <v>14</v>
      </c>
      <c r="L1430" s="6">
        <v>1</v>
      </c>
      <c r="M1430" s="6">
        <f t="shared" si="38"/>
        <v>15</v>
      </c>
      <c r="N1430" s="6">
        <f t="shared" si="39"/>
        <v>19</v>
      </c>
      <c r="O1430" s="7">
        <f t="shared" si="40"/>
        <v>0.5757575757575758</v>
      </c>
    </row>
    <row r="1431" spans="1:15" ht="13.2" x14ac:dyDescent="0.25">
      <c r="A1431" s="3">
        <v>20590</v>
      </c>
      <c r="B1431" s="4">
        <f t="shared" si="36"/>
        <v>1956</v>
      </c>
      <c r="C1431" s="4">
        <f t="shared" si="37"/>
        <v>1950</v>
      </c>
      <c r="D1431" s="4" t="s">
        <v>55</v>
      </c>
      <c r="E1431" s="5">
        <v>0.92847222222222225</v>
      </c>
      <c r="F1431" s="6" t="s">
        <v>2431</v>
      </c>
      <c r="G1431" s="6" t="str">
        <f t="shared" si="41"/>
        <v>Ontario, Canada</v>
      </c>
      <c r="H1431" s="6" t="s">
        <v>1148</v>
      </c>
      <c r="I1431" s="6" t="s">
        <v>2432</v>
      </c>
      <c r="J1431" s="6">
        <v>2</v>
      </c>
      <c r="K1431" s="6">
        <v>2</v>
      </c>
      <c r="L1431" s="6">
        <v>13</v>
      </c>
      <c r="M1431" s="6">
        <f t="shared" si="38"/>
        <v>15</v>
      </c>
      <c r="N1431" s="6">
        <f t="shared" si="39"/>
        <v>0</v>
      </c>
      <c r="O1431" s="7">
        <f t="shared" si="40"/>
        <v>0</v>
      </c>
    </row>
    <row r="1432" spans="1:15" ht="13.2" x14ac:dyDescent="0.25">
      <c r="A1432" s="3">
        <v>20599</v>
      </c>
      <c r="B1432" s="4">
        <f t="shared" si="36"/>
        <v>1956</v>
      </c>
      <c r="C1432" s="4">
        <f t="shared" si="37"/>
        <v>1950</v>
      </c>
      <c r="D1432" s="4" t="s">
        <v>55</v>
      </c>
      <c r="E1432" s="5" t="s">
        <v>24</v>
      </c>
      <c r="F1432" s="6" t="s">
        <v>2433</v>
      </c>
      <c r="G1432" s="6" t="str">
        <f t="shared" si="41"/>
        <v>Guatemala</v>
      </c>
      <c r="H1432" s="6" t="s">
        <v>2082</v>
      </c>
      <c r="I1432" s="6" t="s">
        <v>845</v>
      </c>
      <c r="J1432" s="6">
        <v>31</v>
      </c>
      <c r="K1432" s="6">
        <v>30</v>
      </c>
      <c r="L1432" s="6">
        <v>0</v>
      </c>
      <c r="M1432" s="6">
        <f t="shared" si="38"/>
        <v>30</v>
      </c>
      <c r="N1432" s="6">
        <f t="shared" si="39"/>
        <v>1</v>
      </c>
      <c r="O1432" s="7">
        <f t="shared" si="40"/>
        <v>3.2258064516129031E-2</v>
      </c>
    </row>
    <row r="1433" spans="1:15" ht="13.2" x14ac:dyDescent="0.25">
      <c r="A1433" s="3">
        <v>20626</v>
      </c>
      <c r="B1433" s="4">
        <f t="shared" si="36"/>
        <v>1956</v>
      </c>
      <c r="C1433" s="4">
        <f t="shared" si="37"/>
        <v>1950</v>
      </c>
      <c r="D1433" s="4" t="s">
        <v>58</v>
      </c>
      <c r="E1433" s="5">
        <v>6.25E-2</v>
      </c>
      <c r="F1433" s="6" t="s">
        <v>2434</v>
      </c>
      <c r="G1433" s="6" t="str">
        <f t="shared" si="41"/>
        <v>New Jersey</v>
      </c>
      <c r="H1433" s="6" t="s">
        <v>1518</v>
      </c>
      <c r="I1433" s="6" t="s">
        <v>2435</v>
      </c>
      <c r="J1433" s="6">
        <v>74</v>
      </c>
      <c r="K1433" s="6">
        <v>74</v>
      </c>
      <c r="L1433" s="6">
        <v>0</v>
      </c>
      <c r="M1433" s="6">
        <f t="shared" si="38"/>
        <v>74</v>
      </c>
      <c r="N1433" s="6">
        <f t="shared" si="39"/>
        <v>0</v>
      </c>
      <c r="O1433" s="7">
        <f t="shared" si="40"/>
        <v>0</v>
      </c>
    </row>
    <row r="1434" spans="1:15" ht="13.2" x14ac:dyDescent="0.25">
      <c r="A1434" s="3">
        <v>20630</v>
      </c>
      <c r="B1434" s="4">
        <f t="shared" si="36"/>
        <v>1956</v>
      </c>
      <c r="C1434" s="4">
        <f t="shared" si="37"/>
        <v>1950</v>
      </c>
      <c r="D1434" s="4" t="s">
        <v>58</v>
      </c>
      <c r="E1434" s="5">
        <v>0.72569444444444442</v>
      </c>
      <c r="F1434" s="6" t="s">
        <v>2436</v>
      </c>
      <c r="G1434" s="6" t="str">
        <f t="shared" si="41"/>
        <v>Nigeria</v>
      </c>
      <c r="H1434" s="6" t="s">
        <v>994</v>
      </c>
      <c r="I1434" s="6" t="s">
        <v>2437</v>
      </c>
      <c r="J1434" s="6">
        <v>45</v>
      </c>
      <c r="K1434" s="6">
        <v>32</v>
      </c>
      <c r="L1434" s="6">
        <v>0</v>
      </c>
      <c r="M1434" s="6">
        <f t="shared" si="38"/>
        <v>32</v>
      </c>
      <c r="N1434" s="6">
        <f t="shared" si="39"/>
        <v>13</v>
      </c>
      <c r="O1434" s="7">
        <f t="shared" si="40"/>
        <v>0.28888888888888886</v>
      </c>
    </row>
    <row r="1435" spans="1:15" ht="13.2" x14ac:dyDescent="0.25">
      <c r="A1435" s="3">
        <v>20636</v>
      </c>
      <c r="B1435" s="4">
        <f t="shared" si="36"/>
        <v>1956</v>
      </c>
      <c r="C1435" s="4">
        <f t="shared" si="37"/>
        <v>1950</v>
      </c>
      <c r="D1435" s="4" t="s">
        <v>58</v>
      </c>
      <c r="E1435" s="5">
        <v>0.43888888888888888</v>
      </c>
      <c r="F1435" s="6" t="s">
        <v>2438</v>
      </c>
      <c r="G1435" s="6" t="str">
        <f t="shared" si="41"/>
        <v>Arizona</v>
      </c>
      <c r="H1435" s="6" t="s">
        <v>2439</v>
      </c>
      <c r="I1435" s="6" t="s">
        <v>2440</v>
      </c>
      <c r="J1435" s="6">
        <v>128</v>
      </c>
      <c r="K1435" s="6">
        <v>128</v>
      </c>
      <c r="L1435" s="6">
        <v>0</v>
      </c>
      <c r="M1435" s="6">
        <f t="shared" si="38"/>
        <v>128</v>
      </c>
      <c r="N1435" s="6">
        <f t="shared" si="39"/>
        <v>0</v>
      </c>
      <c r="O1435" s="7">
        <f t="shared" si="40"/>
        <v>0</v>
      </c>
    </row>
    <row r="1436" spans="1:15" ht="13.2" x14ac:dyDescent="0.25">
      <c r="A1436" s="3">
        <v>20645</v>
      </c>
      <c r="B1436" s="4">
        <f t="shared" si="36"/>
        <v>1956</v>
      </c>
      <c r="C1436" s="4">
        <f t="shared" si="37"/>
        <v>1950</v>
      </c>
      <c r="D1436" s="4" t="s">
        <v>19</v>
      </c>
      <c r="E1436" s="5">
        <v>0.57847222222222228</v>
      </c>
      <c r="F1436" s="6" t="s">
        <v>2441</v>
      </c>
      <c r="G1436" s="6" t="str">
        <f t="shared" si="41"/>
        <v>Michigan</v>
      </c>
      <c r="H1436" s="6" t="s">
        <v>938</v>
      </c>
      <c r="I1436" s="6" t="s">
        <v>2442</v>
      </c>
      <c r="J1436" s="6">
        <v>35</v>
      </c>
      <c r="K1436" s="6">
        <v>1</v>
      </c>
      <c r="L1436" s="6">
        <v>0</v>
      </c>
      <c r="M1436" s="6">
        <f t="shared" si="38"/>
        <v>1</v>
      </c>
      <c r="N1436" s="6">
        <f t="shared" si="39"/>
        <v>34</v>
      </c>
      <c r="O1436" s="7">
        <f t="shared" si="40"/>
        <v>0.97142857142857142</v>
      </c>
    </row>
    <row r="1437" spans="1:15" ht="13.2" x14ac:dyDescent="0.25">
      <c r="A1437" s="3">
        <v>20649</v>
      </c>
      <c r="B1437" s="4">
        <f t="shared" si="36"/>
        <v>1956</v>
      </c>
      <c r="C1437" s="4">
        <f t="shared" si="37"/>
        <v>1950</v>
      </c>
      <c r="D1437" s="4" t="s">
        <v>19</v>
      </c>
      <c r="E1437" s="5">
        <v>0.64930555555555558</v>
      </c>
      <c r="F1437" s="6" t="s">
        <v>2443</v>
      </c>
      <c r="G1437" s="6" t="str">
        <f t="shared" si="41"/>
        <v>New Jersey</v>
      </c>
      <c r="H1437" s="6" t="s">
        <v>1137</v>
      </c>
      <c r="I1437" s="6" t="s">
        <v>2444</v>
      </c>
      <c r="J1437" s="6">
        <v>66</v>
      </c>
      <c r="K1437" s="6">
        <v>46</v>
      </c>
      <c r="L1437" s="6">
        <v>0</v>
      </c>
      <c r="M1437" s="6">
        <f t="shared" si="38"/>
        <v>46</v>
      </c>
      <c r="N1437" s="6">
        <f t="shared" si="39"/>
        <v>20</v>
      </c>
      <c r="O1437" s="7">
        <f t="shared" si="40"/>
        <v>0.30303030303030304</v>
      </c>
    </row>
    <row r="1438" spans="1:15" ht="13.2" x14ac:dyDescent="0.25">
      <c r="A1438" s="3">
        <v>20652</v>
      </c>
      <c r="B1438" s="4">
        <f t="shared" si="36"/>
        <v>1956</v>
      </c>
      <c r="C1438" s="4">
        <f t="shared" si="37"/>
        <v>1950</v>
      </c>
      <c r="D1438" s="4" t="s">
        <v>19</v>
      </c>
      <c r="E1438" s="5">
        <v>0.30208333333333331</v>
      </c>
      <c r="F1438" s="6" t="s">
        <v>2445</v>
      </c>
      <c r="G1438" s="6" t="str">
        <f t="shared" si="41"/>
        <v>Argentina</v>
      </c>
      <c r="H1438" s="6" t="s">
        <v>1932</v>
      </c>
      <c r="I1438" s="6" t="s">
        <v>845</v>
      </c>
      <c r="J1438" s="6">
        <v>18</v>
      </c>
      <c r="K1438" s="6">
        <v>18</v>
      </c>
      <c r="L1438" s="6">
        <v>0</v>
      </c>
      <c r="M1438" s="6">
        <f t="shared" si="38"/>
        <v>18</v>
      </c>
      <c r="N1438" s="6">
        <f t="shared" si="39"/>
        <v>0</v>
      </c>
      <c r="O1438" s="7">
        <f t="shared" si="40"/>
        <v>0</v>
      </c>
    </row>
    <row r="1439" spans="1:15" ht="13.2" x14ac:dyDescent="0.25">
      <c r="A1439" s="3">
        <v>20675</v>
      </c>
      <c r="B1439" s="4">
        <f t="shared" si="36"/>
        <v>1956</v>
      </c>
      <c r="C1439" s="4">
        <f t="shared" si="37"/>
        <v>1950</v>
      </c>
      <c r="D1439" s="4" t="s">
        <v>23</v>
      </c>
      <c r="E1439" s="5" t="s">
        <v>24</v>
      </c>
      <c r="F1439" s="6" t="s">
        <v>2446</v>
      </c>
      <c r="G1439" s="6" t="str">
        <f t="shared" si="41"/>
        <v>Burma</v>
      </c>
      <c r="H1439" s="6" t="s">
        <v>2372</v>
      </c>
      <c r="I1439" s="6" t="s">
        <v>845</v>
      </c>
      <c r="J1439" s="6">
        <v>20</v>
      </c>
      <c r="K1439" s="6">
        <v>12</v>
      </c>
      <c r="L1439" s="6">
        <v>0</v>
      </c>
      <c r="M1439" s="6">
        <f t="shared" si="38"/>
        <v>12</v>
      </c>
      <c r="N1439" s="6">
        <f t="shared" si="39"/>
        <v>8</v>
      </c>
      <c r="O1439" s="7">
        <f t="shared" si="40"/>
        <v>0.4</v>
      </c>
    </row>
    <row r="1440" spans="1:15" ht="13.2" x14ac:dyDescent="0.25">
      <c r="A1440" s="3">
        <v>20696</v>
      </c>
      <c r="B1440" s="4">
        <f t="shared" si="36"/>
        <v>1956</v>
      </c>
      <c r="C1440" s="4">
        <f t="shared" si="37"/>
        <v>1950</v>
      </c>
      <c r="D1440" s="4" t="s">
        <v>23</v>
      </c>
      <c r="E1440" s="5">
        <v>0.86458333333333337</v>
      </c>
      <c r="F1440" s="6" t="s">
        <v>2447</v>
      </c>
      <c r="G1440" s="6" t="str">
        <f t="shared" si="41"/>
        <v>Alaska</v>
      </c>
      <c r="H1440" s="6" t="s">
        <v>1803</v>
      </c>
      <c r="I1440" s="6" t="s">
        <v>1985</v>
      </c>
      <c r="J1440" s="6">
        <v>22</v>
      </c>
      <c r="K1440" s="6">
        <v>15</v>
      </c>
      <c r="L1440" s="6">
        <v>0</v>
      </c>
      <c r="M1440" s="6">
        <f t="shared" si="38"/>
        <v>15</v>
      </c>
      <c r="N1440" s="6">
        <f t="shared" si="39"/>
        <v>7</v>
      </c>
      <c r="O1440" s="7">
        <f t="shared" si="40"/>
        <v>0.31818181818181818</v>
      </c>
    </row>
    <row r="1441" spans="1:15" ht="13.2" x14ac:dyDescent="0.25">
      <c r="A1441" s="3">
        <v>20707</v>
      </c>
      <c r="B1441" s="4">
        <f t="shared" si="36"/>
        <v>1956</v>
      </c>
      <c r="C1441" s="4">
        <f t="shared" si="37"/>
        <v>1950</v>
      </c>
      <c r="D1441" s="4" t="s">
        <v>15</v>
      </c>
      <c r="E1441" s="5" t="s">
        <v>24</v>
      </c>
      <c r="F1441" s="6" t="s">
        <v>2448</v>
      </c>
      <c r="G1441" s="6" t="str">
        <f t="shared" si="41"/>
        <v>Jordan</v>
      </c>
      <c r="H1441" s="6" t="s">
        <v>2449</v>
      </c>
      <c r="I1441" s="6" t="s">
        <v>2450</v>
      </c>
      <c r="J1441" s="6">
        <v>57</v>
      </c>
      <c r="K1441" s="6">
        <v>1</v>
      </c>
      <c r="L1441" s="6">
        <v>0</v>
      </c>
      <c r="M1441" s="6">
        <f t="shared" si="38"/>
        <v>1</v>
      </c>
      <c r="N1441" s="6">
        <f t="shared" si="39"/>
        <v>56</v>
      </c>
      <c r="O1441" s="7">
        <f t="shared" si="40"/>
        <v>0.98245614035087714</v>
      </c>
    </row>
    <row r="1442" spans="1:15" ht="13.2" x14ac:dyDescent="0.25">
      <c r="A1442" s="3">
        <v>20707</v>
      </c>
      <c r="B1442" s="4">
        <f t="shared" si="36"/>
        <v>1956</v>
      </c>
      <c r="C1442" s="4">
        <f t="shared" si="37"/>
        <v>1950</v>
      </c>
      <c r="D1442" s="4" t="s">
        <v>15</v>
      </c>
      <c r="E1442" s="5" t="s">
        <v>24</v>
      </c>
      <c r="F1442" s="6" t="s">
        <v>2451</v>
      </c>
      <c r="G1442" s="6" t="str">
        <f t="shared" si="41"/>
        <v>Oklahoma</v>
      </c>
      <c r="H1442" s="6" t="s">
        <v>2452</v>
      </c>
      <c r="I1442" s="6" t="s">
        <v>2453</v>
      </c>
      <c r="J1442" s="6">
        <v>18</v>
      </c>
      <c r="K1442" s="6">
        <v>0</v>
      </c>
      <c r="L1442" s="6">
        <v>0</v>
      </c>
      <c r="M1442" s="6">
        <f t="shared" si="38"/>
        <v>0</v>
      </c>
      <c r="N1442" s="6">
        <f t="shared" si="39"/>
        <v>18</v>
      </c>
      <c r="O1442" s="7">
        <f t="shared" si="40"/>
        <v>1</v>
      </c>
    </row>
    <row r="1443" spans="1:15" ht="13.2" x14ac:dyDescent="0.25">
      <c r="A1443" s="3">
        <v>20730</v>
      </c>
      <c r="B1443" s="4">
        <f t="shared" si="36"/>
        <v>1956</v>
      </c>
      <c r="C1443" s="4">
        <f t="shared" si="37"/>
        <v>1950</v>
      </c>
      <c r="D1443" s="4" t="s">
        <v>31</v>
      </c>
      <c r="E1443" s="5">
        <v>0.76736111111111116</v>
      </c>
      <c r="F1443" s="6" t="s">
        <v>1167</v>
      </c>
      <c r="G1443" s="6" t="str">
        <f t="shared" si="41"/>
        <v>Alaska</v>
      </c>
      <c r="H1443" s="6" t="s">
        <v>1588</v>
      </c>
      <c r="I1443" s="6" t="s">
        <v>2454</v>
      </c>
      <c r="J1443" s="6">
        <v>5</v>
      </c>
      <c r="K1443" s="6">
        <v>5</v>
      </c>
      <c r="L1443" s="6">
        <v>0</v>
      </c>
      <c r="M1443" s="6">
        <f t="shared" si="38"/>
        <v>5</v>
      </c>
      <c r="N1443" s="6">
        <f t="shared" si="39"/>
        <v>0</v>
      </c>
      <c r="O1443" s="7">
        <f t="shared" si="40"/>
        <v>0</v>
      </c>
    </row>
    <row r="1444" spans="1:15" ht="13.2" x14ac:dyDescent="0.25">
      <c r="A1444" s="3">
        <v>20738</v>
      </c>
      <c r="B1444" s="4">
        <f t="shared" si="36"/>
        <v>1956</v>
      </c>
      <c r="C1444" s="4">
        <f t="shared" si="37"/>
        <v>1950</v>
      </c>
      <c r="D1444" s="4" t="s">
        <v>31</v>
      </c>
      <c r="E1444" s="5">
        <v>0.92361111111111116</v>
      </c>
      <c r="F1444" s="6" t="s">
        <v>2455</v>
      </c>
      <c r="G1444" s="6" t="str">
        <f t="shared" si="41"/>
        <v>England</v>
      </c>
      <c r="H1444" s="6" t="s">
        <v>21</v>
      </c>
      <c r="I1444" s="6" t="s">
        <v>2456</v>
      </c>
      <c r="J1444" s="6">
        <v>59</v>
      </c>
      <c r="K1444" s="6">
        <v>59</v>
      </c>
      <c r="L1444" s="6">
        <v>0</v>
      </c>
      <c r="M1444" s="6">
        <f t="shared" si="38"/>
        <v>59</v>
      </c>
      <c r="N1444" s="6">
        <f t="shared" si="39"/>
        <v>0</v>
      </c>
      <c r="O1444" s="7">
        <f t="shared" si="40"/>
        <v>0</v>
      </c>
    </row>
    <row r="1445" spans="1:15" ht="13.2" x14ac:dyDescent="0.25">
      <c r="A1445" s="3">
        <v>20744</v>
      </c>
      <c r="B1445" s="4">
        <f t="shared" si="36"/>
        <v>1956</v>
      </c>
      <c r="C1445" s="4">
        <f t="shared" si="37"/>
        <v>1950</v>
      </c>
      <c r="D1445" s="4" t="s">
        <v>31</v>
      </c>
      <c r="E1445" s="5">
        <v>0.26041666666666669</v>
      </c>
      <c r="F1445" s="6" t="s">
        <v>2457</v>
      </c>
      <c r="G1445" s="6" t="str">
        <f t="shared" si="41"/>
        <v>Over the PacifiOcean</v>
      </c>
      <c r="H1445" s="6" t="s">
        <v>859</v>
      </c>
      <c r="I1445" s="6" t="s">
        <v>2458</v>
      </c>
      <c r="J1445" s="6">
        <v>31</v>
      </c>
      <c r="K1445" s="6">
        <v>0</v>
      </c>
      <c r="L1445" s="6">
        <v>0</v>
      </c>
      <c r="M1445" s="6">
        <f t="shared" si="38"/>
        <v>0</v>
      </c>
      <c r="N1445" s="6">
        <f t="shared" si="39"/>
        <v>31</v>
      </c>
      <c r="O1445" s="7">
        <f t="shared" si="40"/>
        <v>1</v>
      </c>
    </row>
    <row r="1446" spans="1:15" ht="13.2" x14ac:dyDescent="0.25">
      <c r="A1446" s="3">
        <v>20747</v>
      </c>
      <c r="B1446" s="4">
        <f t="shared" si="36"/>
        <v>1956</v>
      </c>
      <c r="C1446" s="4">
        <f t="shared" si="37"/>
        <v>1950</v>
      </c>
      <c r="D1446" s="4" t="s">
        <v>31</v>
      </c>
      <c r="E1446" s="5" t="s">
        <v>24</v>
      </c>
      <c r="F1446" s="6" t="s">
        <v>2077</v>
      </c>
      <c r="G1446" s="6" t="str">
        <f t="shared" si="41"/>
        <v>India</v>
      </c>
      <c r="H1446" s="6" t="s">
        <v>2233</v>
      </c>
      <c r="I1446" s="6" t="s">
        <v>845</v>
      </c>
      <c r="J1446" s="6">
        <v>3</v>
      </c>
      <c r="K1446" s="6">
        <v>3</v>
      </c>
      <c r="L1446" s="6">
        <v>0</v>
      </c>
      <c r="M1446" s="6">
        <f t="shared" si="38"/>
        <v>3</v>
      </c>
      <c r="N1446" s="6">
        <f t="shared" si="39"/>
        <v>0</v>
      </c>
      <c r="O1446" s="7">
        <f t="shared" si="40"/>
        <v>0</v>
      </c>
    </row>
    <row r="1447" spans="1:15" ht="13.2" x14ac:dyDescent="0.25">
      <c r="A1447" s="3">
        <v>20756</v>
      </c>
      <c r="B1447" s="4">
        <f t="shared" si="36"/>
        <v>1956</v>
      </c>
      <c r="C1447" s="4">
        <f t="shared" si="37"/>
        <v>1950</v>
      </c>
      <c r="D1447" s="4" t="s">
        <v>31</v>
      </c>
      <c r="E1447" s="5">
        <v>0.91666666666666663</v>
      </c>
      <c r="F1447" s="6" t="s">
        <v>172</v>
      </c>
      <c r="G1447" s="6" t="str">
        <f t="shared" si="41"/>
        <v>Over the Mediterranean Sea</v>
      </c>
      <c r="H1447" s="6" t="s">
        <v>2154</v>
      </c>
      <c r="I1447" s="6" t="s">
        <v>1378</v>
      </c>
      <c r="J1447" s="6">
        <v>23</v>
      </c>
      <c r="K1447" s="6">
        <v>23</v>
      </c>
      <c r="L1447" s="6">
        <v>0</v>
      </c>
      <c r="M1447" s="6">
        <f t="shared" si="38"/>
        <v>23</v>
      </c>
      <c r="N1447" s="6">
        <f t="shared" si="39"/>
        <v>0</v>
      </c>
      <c r="O1447" s="7">
        <f t="shared" si="40"/>
        <v>0</v>
      </c>
    </row>
    <row r="1448" spans="1:15" ht="13.2" x14ac:dyDescent="0.25">
      <c r="A1448" s="3">
        <v>20764</v>
      </c>
      <c r="B1448" s="4">
        <f t="shared" si="36"/>
        <v>1956</v>
      </c>
      <c r="C1448" s="4">
        <f t="shared" si="37"/>
        <v>1950</v>
      </c>
      <c r="D1448" s="4" t="s">
        <v>46</v>
      </c>
      <c r="E1448" s="5">
        <v>0.99444444444444446</v>
      </c>
      <c r="F1448" s="6" t="s">
        <v>2459</v>
      </c>
      <c r="G1448" s="6" t="str">
        <f t="shared" si="41"/>
        <v>England</v>
      </c>
      <c r="H1448" s="6" t="s">
        <v>2460</v>
      </c>
      <c r="I1448" s="6" t="s">
        <v>2461</v>
      </c>
      <c r="J1448" s="6">
        <v>80</v>
      </c>
      <c r="K1448" s="6">
        <v>5</v>
      </c>
      <c r="L1448" s="6">
        <v>0</v>
      </c>
      <c r="M1448" s="6">
        <f t="shared" si="38"/>
        <v>5</v>
      </c>
      <c r="N1448" s="6">
        <f t="shared" si="39"/>
        <v>75</v>
      </c>
      <c r="O1448" s="7">
        <f t="shared" si="40"/>
        <v>0.9375</v>
      </c>
    </row>
    <row r="1449" spans="1:15" ht="13.2" x14ac:dyDescent="0.25">
      <c r="A1449" s="3">
        <v>20766</v>
      </c>
      <c r="B1449" s="4">
        <f t="shared" si="36"/>
        <v>1956</v>
      </c>
      <c r="C1449" s="4">
        <f t="shared" si="37"/>
        <v>1950</v>
      </c>
      <c r="D1449" s="4" t="s">
        <v>46</v>
      </c>
      <c r="E1449" s="5">
        <v>0.40972222222222221</v>
      </c>
      <c r="F1449" s="6" t="s">
        <v>2462</v>
      </c>
      <c r="G1449" s="6" t="str">
        <f t="shared" si="41"/>
        <v>Norway</v>
      </c>
      <c r="H1449" s="6" t="s">
        <v>2463</v>
      </c>
      <c r="I1449" s="6" t="s">
        <v>2464</v>
      </c>
      <c r="J1449" s="6">
        <v>12</v>
      </c>
      <c r="K1449" s="6">
        <v>2</v>
      </c>
      <c r="L1449" s="6">
        <v>0</v>
      </c>
      <c r="M1449" s="6">
        <f t="shared" si="38"/>
        <v>2</v>
      </c>
      <c r="N1449" s="6">
        <f t="shared" si="39"/>
        <v>10</v>
      </c>
      <c r="O1449" s="7">
        <f t="shared" si="40"/>
        <v>0.83333333333333337</v>
      </c>
    </row>
    <row r="1450" spans="1:15" ht="13.2" x14ac:dyDescent="0.25">
      <c r="A1450" s="3">
        <v>20774</v>
      </c>
      <c r="B1450" s="4">
        <f t="shared" si="36"/>
        <v>1956</v>
      </c>
      <c r="C1450" s="4">
        <f t="shared" si="37"/>
        <v>1950</v>
      </c>
      <c r="D1450" s="4" t="s">
        <v>46</v>
      </c>
      <c r="E1450" s="5">
        <v>0.62013888888888891</v>
      </c>
      <c r="F1450" s="6" t="s">
        <v>2465</v>
      </c>
      <c r="G1450" s="6" t="str">
        <f t="shared" si="41"/>
        <v>Nicaragua</v>
      </c>
      <c r="H1450" s="6" t="s">
        <v>2466</v>
      </c>
      <c r="I1450" s="6" t="s">
        <v>2467</v>
      </c>
      <c r="J1450" s="6">
        <v>25</v>
      </c>
      <c r="K1450" s="6">
        <v>25</v>
      </c>
      <c r="L1450" s="6">
        <v>0</v>
      </c>
      <c r="M1450" s="6">
        <f t="shared" si="38"/>
        <v>25</v>
      </c>
      <c r="N1450" s="6">
        <f t="shared" si="39"/>
        <v>0</v>
      </c>
      <c r="O1450" s="7">
        <f t="shared" si="40"/>
        <v>0</v>
      </c>
    </row>
    <row r="1451" spans="1:15" ht="13.2" x14ac:dyDescent="0.25">
      <c r="A1451" s="3">
        <v>21111</v>
      </c>
      <c r="B1451" s="4">
        <f t="shared" si="36"/>
        <v>1957</v>
      </c>
      <c r="C1451" s="4">
        <f t="shared" si="37"/>
        <v>1950</v>
      </c>
      <c r="D1451" s="4" t="s">
        <v>31</v>
      </c>
      <c r="E1451" s="5" t="s">
        <v>24</v>
      </c>
      <c r="F1451" s="6" t="s">
        <v>1178</v>
      </c>
      <c r="G1451" s="6" t="str">
        <f t="shared" si="41"/>
        <v>Brazil</v>
      </c>
      <c r="H1451" s="6" t="s">
        <v>1179</v>
      </c>
      <c r="I1451" s="6" t="s">
        <v>1175</v>
      </c>
      <c r="J1451" s="6">
        <v>2</v>
      </c>
      <c r="K1451" s="6">
        <v>2</v>
      </c>
      <c r="L1451" s="6">
        <v>0</v>
      </c>
      <c r="M1451" s="6">
        <f t="shared" si="38"/>
        <v>2</v>
      </c>
      <c r="N1451" s="6">
        <f t="shared" si="39"/>
        <v>0</v>
      </c>
      <c r="O1451" s="7">
        <f t="shared" si="40"/>
        <v>0</v>
      </c>
    </row>
    <row r="1452" spans="1:15" ht="13.2" x14ac:dyDescent="0.25">
      <c r="A1452" s="3">
        <v>20776</v>
      </c>
      <c r="B1452" s="4">
        <f t="shared" si="36"/>
        <v>1956</v>
      </c>
      <c r="C1452" s="4">
        <f t="shared" si="37"/>
        <v>1950</v>
      </c>
      <c r="D1452" s="4" t="s">
        <v>46</v>
      </c>
      <c r="E1452" s="5">
        <v>0.70833333333333337</v>
      </c>
      <c r="F1452" s="6" t="s">
        <v>2468</v>
      </c>
      <c r="G1452" s="6" t="str">
        <f t="shared" si="41"/>
        <v>Colombia</v>
      </c>
      <c r="H1452" s="6" t="s">
        <v>2469</v>
      </c>
      <c r="I1452" s="6" t="s">
        <v>845</v>
      </c>
      <c r="J1452" s="6">
        <v>36</v>
      </c>
      <c r="K1452" s="6">
        <v>36</v>
      </c>
      <c r="L1452" s="6">
        <v>0</v>
      </c>
      <c r="M1452" s="6">
        <f t="shared" si="38"/>
        <v>36</v>
      </c>
      <c r="N1452" s="6">
        <f t="shared" si="39"/>
        <v>0</v>
      </c>
      <c r="O1452" s="7">
        <f t="shared" si="40"/>
        <v>0</v>
      </c>
    </row>
    <row r="1453" spans="1:15" ht="13.2" x14ac:dyDescent="0.25">
      <c r="A1453" s="3">
        <v>20783</v>
      </c>
      <c r="B1453" s="4">
        <f t="shared" si="36"/>
        <v>1956</v>
      </c>
      <c r="C1453" s="4">
        <f t="shared" si="37"/>
        <v>1950</v>
      </c>
      <c r="D1453" s="4" t="s">
        <v>46</v>
      </c>
      <c r="E1453" s="5" t="s">
        <v>24</v>
      </c>
      <c r="F1453" s="6" t="s">
        <v>2470</v>
      </c>
      <c r="G1453" s="6" t="str">
        <f t="shared" si="41"/>
        <v>Switzerland</v>
      </c>
      <c r="H1453" s="6" t="s">
        <v>423</v>
      </c>
      <c r="I1453" s="6" t="s">
        <v>2471</v>
      </c>
      <c r="J1453" s="6">
        <v>23</v>
      </c>
      <c r="K1453" s="6">
        <v>23</v>
      </c>
      <c r="L1453" s="6">
        <v>0</v>
      </c>
      <c r="M1453" s="6">
        <f t="shared" si="38"/>
        <v>23</v>
      </c>
      <c r="N1453" s="6">
        <f t="shared" si="39"/>
        <v>0</v>
      </c>
      <c r="O1453" s="7">
        <f t="shared" si="40"/>
        <v>0</v>
      </c>
    </row>
    <row r="1454" spans="1:15" ht="13.2" x14ac:dyDescent="0.25">
      <c r="A1454" s="3">
        <v>20783</v>
      </c>
      <c r="B1454" s="4">
        <f t="shared" si="36"/>
        <v>1956</v>
      </c>
      <c r="C1454" s="4">
        <f t="shared" si="37"/>
        <v>1950</v>
      </c>
      <c r="D1454" s="4" t="s">
        <v>46</v>
      </c>
      <c r="E1454" s="5">
        <v>0.97013888888888888</v>
      </c>
      <c r="F1454" s="6" t="s">
        <v>126</v>
      </c>
      <c r="G1454" s="6" t="str">
        <f t="shared" si="41"/>
        <v>France</v>
      </c>
      <c r="H1454" s="6" t="s">
        <v>987</v>
      </c>
      <c r="I1454" s="6" t="s">
        <v>1985</v>
      </c>
      <c r="J1454" s="6">
        <v>35</v>
      </c>
      <c r="K1454" s="6">
        <v>34</v>
      </c>
      <c r="L1454" s="6">
        <v>8</v>
      </c>
      <c r="M1454" s="6">
        <f t="shared" si="38"/>
        <v>42</v>
      </c>
      <c r="N1454" s="6">
        <f t="shared" si="39"/>
        <v>1</v>
      </c>
      <c r="O1454" s="7">
        <f t="shared" si="40"/>
        <v>2.8571428571428571E-2</v>
      </c>
    </row>
    <row r="1455" spans="1:15" ht="13.2" x14ac:dyDescent="0.25">
      <c r="A1455" s="3">
        <v>20786</v>
      </c>
      <c r="B1455" s="4">
        <f t="shared" si="36"/>
        <v>1956</v>
      </c>
      <c r="C1455" s="4">
        <f t="shared" si="37"/>
        <v>1950</v>
      </c>
      <c r="D1455" s="4" t="s">
        <v>46</v>
      </c>
      <c r="E1455" s="5">
        <v>0.3263888888888889</v>
      </c>
      <c r="F1455" s="6" t="s">
        <v>2472</v>
      </c>
      <c r="G1455" s="6" t="str">
        <f t="shared" si="41"/>
        <v>Venezuela</v>
      </c>
      <c r="H1455" s="6" t="s">
        <v>1518</v>
      </c>
      <c r="I1455" s="6" t="s">
        <v>2473</v>
      </c>
      <c r="J1455" s="6">
        <v>25</v>
      </c>
      <c r="K1455" s="6">
        <v>25</v>
      </c>
      <c r="L1455" s="6">
        <v>0</v>
      </c>
      <c r="M1455" s="6">
        <f t="shared" si="38"/>
        <v>25</v>
      </c>
      <c r="N1455" s="6">
        <f t="shared" si="39"/>
        <v>0</v>
      </c>
      <c r="O1455" s="7">
        <f t="shared" si="40"/>
        <v>0</v>
      </c>
    </row>
    <row r="1456" spans="1:15" ht="13.2" x14ac:dyDescent="0.25">
      <c r="A1456" s="3">
        <v>20797</v>
      </c>
      <c r="B1456" s="4">
        <f t="shared" si="36"/>
        <v>1956</v>
      </c>
      <c r="C1456" s="4">
        <f t="shared" si="37"/>
        <v>1950</v>
      </c>
      <c r="D1456" s="4" t="s">
        <v>72</v>
      </c>
      <c r="E1456" s="5">
        <v>0.28263888888888888</v>
      </c>
      <c r="F1456" s="6" t="s">
        <v>2474</v>
      </c>
      <c r="G1456" s="6" t="str">
        <f t="shared" si="41"/>
        <v>Colombia</v>
      </c>
      <c r="H1456" s="6" t="s">
        <v>2475</v>
      </c>
      <c r="I1456" s="6" t="s">
        <v>1550</v>
      </c>
      <c r="J1456" s="6">
        <v>16</v>
      </c>
      <c r="K1456" s="6">
        <v>14</v>
      </c>
      <c r="L1456" s="6">
        <v>0</v>
      </c>
      <c r="M1456" s="6">
        <f t="shared" si="38"/>
        <v>14</v>
      </c>
      <c r="N1456" s="6">
        <f t="shared" si="39"/>
        <v>2</v>
      </c>
      <c r="O1456" s="7">
        <f t="shared" si="40"/>
        <v>0.125</v>
      </c>
    </row>
    <row r="1457" spans="1:15" ht="13.2" x14ac:dyDescent="0.25">
      <c r="A1457" s="3">
        <v>20798</v>
      </c>
      <c r="B1457" s="4">
        <f t="shared" si="36"/>
        <v>1956</v>
      </c>
      <c r="C1457" s="4">
        <f t="shared" si="37"/>
        <v>1950</v>
      </c>
      <c r="D1457" s="4" t="s">
        <v>72</v>
      </c>
      <c r="E1457" s="5">
        <v>0.80208333333333337</v>
      </c>
      <c r="F1457" s="6" t="s">
        <v>2476</v>
      </c>
      <c r="G1457" s="6" t="str">
        <f t="shared" si="41"/>
        <v>British Columbia, Canada</v>
      </c>
      <c r="H1457" s="6" t="s">
        <v>938</v>
      </c>
      <c r="I1457" s="6" t="s">
        <v>2477</v>
      </c>
      <c r="J1457" s="6">
        <v>62</v>
      </c>
      <c r="K1457" s="6">
        <v>62</v>
      </c>
      <c r="L1457" s="6">
        <v>0</v>
      </c>
      <c r="M1457" s="6">
        <f t="shared" si="38"/>
        <v>62</v>
      </c>
      <c r="N1457" s="6">
        <f t="shared" si="39"/>
        <v>0</v>
      </c>
      <c r="O1457" s="7">
        <f t="shared" si="40"/>
        <v>0</v>
      </c>
    </row>
    <row r="1458" spans="1:15" ht="13.2" x14ac:dyDescent="0.25">
      <c r="A1458" s="3">
        <v>20801</v>
      </c>
      <c r="B1458" s="4">
        <f t="shared" si="36"/>
        <v>1956</v>
      </c>
      <c r="C1458" s="4">
        <f t="shared" si="37"/>
        <v>1950</v>
      </c>
      <c r="D1458" s="4" t="s">
        <v>72</v>
      </c>
      <c r="E1458" s="5">
        <v>0.375</v>
      </c>
      <c r="F1458" s="6" t="s">
        <v>2478</v>
      </c>
      <c r="G1458" s="6" t="str">
        <f t="shared" si="41"/>
        <v>France</v>
      </c>
      <c r="H1458" s="6" t="s">
        <v>595</v>
      </c>
      <c r="I1458" s="6" t="s">
        <v>2479</v>
      </c>
      <c r="J1458" s="6">
        <v>5</v>
      </c>
      <c r="K1458" s="6">
        <v>5</v>
      </c>
      <c r="L1458" s="6">
        <v>0</v>
      </c>
      <c r="M1458" s="6">
        <f t="shared" si="38"/>
        <v>5</v>
      </c>
      <c r="N1458" s="6">
        <f t="shared" si="39"/>
        <v>0</v>
      </c>
      <c r="O1458" s="7">
        <f t="shared" si="40"/>
        <v>0</v>
      </c>
    </row>
    <row r="1459" spans="1:15" ht="13.2" x14ac:dyDescent="0.25">
      <c r="A1459" s="3">
        <v>20811</v>
      </c>
      <c r="B1459" s="4">
        <f t="shared" si="36"/>
        <v>1956</v>
      </c>
      <c r="C1459" s="4">
        <f t="shared" si="37"/>
        <v>1950</v>
      </c>
      <c r="D1459" s="4" t="s">
        <v>72</v>
      </c>
      <c r="E1459" s="5">
        <v>0.89583333333333337</v>
      </c>
      <c r="F1459" s="6" t="s">
        <v>2480</v>
      </c>
      <c r="G1459" s="6" t="str">
        <f t="shared" si="41"/>
        <v>Germany</v>
      </c>
      <c r="H1459" s="6" t="s">
        <v>1586</v>
      </c>
      <c r="I1459" s="6" t="s">
        <v>2386</v>
      </c>
      <c r="J1459" s="6">
        <v>30</v>
      </c>
      <c r="K1459" s="6">
        <v>3</v>
      </c>
      <c r="L1459" s="6">
        <v>0</v>
      </c>
      <c r="M1459" s="6">
        <f t="shared" si="38"/>
        <v>3</v>
      </c>
      <c r="N1459" s="6">
        <f t="shared" si="39"/>
        <v>27</v>
      </c>
      <c r="O1459" s="7">
        <f t="shared" si="40"/>
        <v>0.9</v>
      </c>
    </row>
    <row r="1460" spans="1:15" ht="13.2" x14ac:dyDescent="0.25">
      <c r="A1460" s="3">
        <v>20811</v>
      </c>
      <c r="B1460" s="4">
        <f t="shared" si="36"/>
        <v>1956</v>
      </c>
      <c r="C1460" s="4">
        <f t="shared" si="37"/>
        <v>1950</v>
      </c>
      <c r="D1460" s="4" t="s">
        <v>72</v>
      </c>
      <c r="E1460" s="5">
        <v>0.72222222222222221</v>
      </c>
      <c r="F1460" s="6" t="s">
        <v>2481</v>
      </c>
      <c r="G1460" s="6" t="str">
        <f t="shared" si="41"/>
        <v>Italy</v>
      </c>
      <c r="H1460" s="6" t="s">
        <v>987</v>
      </c>
      <c r="I1460" s="6" t="s">
        <v>845</v>
      </c>
      <c r="J1460" s="6">
        <v>21</v>
      </c>
      <c r="K1460" s="6">
        <v>21</v>
      </c>
      <c r="L1460" s="6">
        <v>0</v>
      </c>
      <c r="M1460" s="6">
        <f t="shared" si="38"/>
        <v>21</v>
      </c>
      <c r="N1460" s="6">
        <f t="shared" si="39"/>
        <v>0</v>
      </c>
      <c r="O1460" s="7">
        <f t="shared" si="40"/>
        <v>0</v>
      </c>
    </row>
    <row r="1461" spans="1:15" ht="13.2" x14ac:dyDescent="0.25">
      <c r="A1461" s="3">
        <v>20819</v>
      </c>
      <c r="B1461" s="4">
        <f t="shared" si="36"/>
        <v>1956</v>
      </c>
      <c r="C1461" s="4">
        <f t="shared" si="37"/>
        <v>1950</v>
      </c>
      <c r="D1461" s="4" t="s">
        <v>72</v>
      </c>
      <c r="E1461" s="5">
        <v>0.625</v>
      </c>
      <c r="F1461" s="6" t="s">
        <v>2482</v>
      </c>
      <c r="G1461" s="6" t="str">
        <f t="shared" si="41"/>
        <v>Saudi Arabia</v>
      </c>
      <c r="H1461" s="6" t="s">
        <v>1137</v>
      </c>
      <c r="I1461" s="6" t="s">
        <v>2483</v>
      </c>
      <c r="J1461" s="6">
        <v>37</v>
      </c>
      <c r="K1461" s="6">
        <v>11</v>
      </c>
      <c r="L1461" s="6">
        <v>0</v>
      </c>
      <c r="M1461" s="6">
        <f t="shared" si="38"/>
        <v>11</v>
      </c>
      <c r="N1461" s="6">
        <f t="shared" si="39"/>
        <v>26</v>
      </c>
      <c r="O1461" s="7">
        <f t="shared" si="40"/>
        <v>0.70270270270270274</v>
      </c>
    </row>
    <row r="1462" spans="1:15" ht="13.2" x14ac:dyDescent="0.25">
      <c r="A1462" s="3">
        <v>20826</v>
      </c>
      <c r="B1462" s="4">
        <f t="shared" si="36"/>
        <v>1957</v>
      </c>
      <c r="C1462" s="4">
        <f t="shared" si="37"/>
        <v>1950</v>
      </c>
      <c r="D1462" s="4" t="s">
        <v>132</v>
      </c>
      <c r="E1462" s="5">
        <v>6.9444444444444447E-4</v>
      </c>
      <c r="F1462" s="6" t="s">
        <v>2484</v>
      </c>
      <c r="G1462" s="6" t="str">
        <f t="shared" si="41"/>
        <v>Oklahoma</v>
      </c>
      <c r="H1462" s="6" t="s">
        <v>665</v>
      </c>
      <c r="I1462" s="6" t="s">
        <v>2048</v>
      </c>
      <c r="J1462" s="6">
        <v>10</v>
      </c>
      <c r="K1462" s="6">
        <v>1</v>
      </c>
      <c r="L1462" s="6">
        <v>0</v>
      </c>
      <c r="M1462" s="6">
        <f t="shared" si="38"/>
        <v>1</v>
      </c>
      <c r="N1462" s="6">
        <f t="shared" si="39"/>
        <v>9</v>
      </c>
      <c r="O1462" s="7">
        <f t="shared" si="40"/>
        <v>0.9</v>
      </c>
    </row>
    <row r="1463" spans="1:15" ht="13.2" x14ac:dyDescent="0.25">
      <c r="A1463" s="3">
        <v>20831</v>
      </c>
      <c r="B1463" s="4">
        <f t="shared" si="36"/>
        <v>1957</v>
      </c>
      <c r="C1463" s="4">
        <f t="shared" si="37"/>
        <v>1950</v>
      </c>
      <c r="D1463" s="4" t="s">
        <v>132</v>
      </c>
      <c r="E1463" s="5">
        <v>0.375</v>
      </c>
      <c r="F1463" s="6" t="s">
        <v>2485</v>
      </c>
      <c r="G1463" s="6" t="str">
        <f t="shared" si="41"/>
        <v>Argentina</v>
      </c>
      <c r="H1463" s="6" t="s">
        <v>1446</v>
      </c>
      <c r="I1463" s="6" t="s">
        <v>2486</v>
      </c>
      <c r="J1463" s="6">
        <v>33</v>
      </c>
      <c r="K1463" s="6">
        <v>17</v>
      </c>
      <c r="L1463" s="6">
        <v>1</v>
      </c>
      <c r="M1463" s="6">
        <f t="shared" si="38"/>
        <v>18</v>
      </c>
      <c r="N1463" s="6">
        <f t="shared" si="39"/>
        <v>16</v>
      </c>
      <c r="O1463" s="7">
        <f t="shared" si="40"/>
        <v>0.48484848484848486</v>
      </c>
    </row>
    <row r="1464" spans="1:15" ht="13.2" x14ac:dyDescent="0.25">
      <c r="A1464" s="3">
        <v>20843</v>
      </c>
      <c r="B1464" s="4">
        <f t="shared" si="36"/>
        <v>1957</v>
      </c>
      <c r="C1464" s="4">
        <f t="shared" si="37"/>
        <v>1950</v>
      </c>
      <c r="D1464" s="4" t="s">
        <v>132</v>
      </c>
      <c r="E1464" s="5" t="s">
        <v>2487</v>
      </c>
      <c r="F1464" s="6" t="s">
        <v>2488</v>
      </c>
      <c r="G1464" s="6" t="str">
        <f t="shared" si="41"/>
        <v>Nicaragua</v>
      </c>
      <c r="H1464" s="6" t="s">
        <v>2489</v>
      </c>
      <c r="I1464" s="6" t="s">
        <v>845</v>
      </c>
      <c r="J1464" s="6">
        <v>16</v>
      </c>
      <c r="K1464" s="6">
        <v>16</v>
      </c>
      <c r="L1464" s="6">
        <v>0</v>
      </c>
      <c r="M1464" s="6">
        <f t="shared" si="38"/>
        <v>16</v>
      </c>
      <c r="N1464" s="6">
        <f t="shared" si="39"/>
        <v>0</v>
      </c>
      <c r="O1464" s="7">
        <f t="shared" si="40"/>
        <v>0</v>
      </c>
    </row>
    <row r="1465" spans="1:15" ht="13.2" x14ac:dyDescent="0.25">
      <c r="A1465" s="3">
        <v>20849</v>
      </c>
      <c r="B1465" s="4">
        <f t="shared" si="36"/>
        <v>1957</v>
      </c>
      <c r="C1465" s="4">
        <f t="shared" si="37"/>
        <v>1950</v>
      </c>
      <c r="D1465" s="4" t="s">
        <v>132</v>
      </c>
      <c r="E1465" s="5">
        <v>0.80833333333333335</v>
      </c>
      <c r="F1465" s="6" t="s">
        <v>126</v>
      </c>
      <c r="G1465" s="6" t="str">
        <f t="shared" si="41"/>
        <v>France</v>
      </c>
      <c r="H1465" s="6" t="s">
        <v>595</v>
      </c>
      <c r="I1465" s="6" t="s">
        <v>2490</v>
      </c>
      <c r="J1465" s="6">
        <v>70</v>
      </c>
      <c r="K1465" s="6">
        <v>2</v>
      </c>
      <c r="L1465" s="6">
        <v>0</v>
      </c>
      <c r="M1465" s="6">
        <f t="shared" si="38"/>
        <v>2</v>
      </c>
      <c r="N1465" s="6">
        <f t="shared" si="39"/>
        <v>68</v>
      </c>
      <c r="O1465" s="7">
        <f t="shared" si="40"/>
        <v>0.97142857142857142</v>
      </c>
    </row>
    <row r="1466" spans="1:15" ht="13.2" x14ac:dyDescent="0.25">
      <c r="A1466" s="3">
        <v>20851</v>
      </c>
      <c r="B1466" s="4">
        <f t="shared" si="36"/>
        <v>1957</v>
      </c>
      <c r="C1466" s="4">
        <f t="shared" si="37"/>
        <v>1950</v>
      </c>
      <c r="D1466" s="4" t="s">
        <v>132</v>
      </c>
      <c r="E1466" s="5">
        <v>0.47083333333333333</v>
      </c>
      <c r="F1466" s="6" t="s">
        <v>2491</v>
      </c>
      <c r="G1466" s="6" t="str">
        <f t="shared" si="41"/>
        <v>California</v>
      </c>
      <c r="H1466" s="6" t="s">
        <v>2492</v>
      </c>
      <c r="I1466" s="6" t="s">
        <v>2493</v>
      </c>
      <c r="J1466" s="6">
        <v>6</v>
      </c>
      <c r="K1466" s="6">
        <v>5</v>
      </c>
      <c r="L1466" s="6">
        <v>3</v>
      </c>
      <c r="M1466" s="6">
        <f t="shared" si="38"/>
        <v>8</v>
      </c>
      <c r="N1466" s="6">
        <f t="shared" si="39"/>
        <v>1</v>
      </c>
      <c r="O1466" s="7">
        <f t="shared" si="40"/>
        <v>0.16666666666666666</v>
      </c>
    </row>
    <row r="1467" spans="1:15" ht="13.2" x14ac:dyDescent="0.25">
      <c r="A1467" s="3">
        <v>20852</v>
      </c>
      <c r="B1467" s="4">
        <f t="shared" si="36"/>
        <v>1957</v>
      </c>
      <c r="C1467" s="4">
        <f t="shared" si="37"/>
        <v>1950</v>
      </c>
      <c r="D1467" s="4" t="s">
        <v>111</v>
      </c>
      <c r="E1467" s="5">
        <v>0.75138888888888888</v>
      </c>
      <c r="F1467" s="6" t="s">
        <v>215</v>
      </c>
      <c r="G1467" s="6" t="str">
        <f t="shared" si="41"/>
        <v>New York</v>
      </c>
      <c r="H1467" s="6" t="s">
        <v>2312</v>
      </c>
      <c r="I1467" s="6" t="s">
        <v>2199</v>
      </c>
      <c r="J1467" s="6">
        <v>101</v>
      </c>
      <c r="K1467" s="6">
        <v>21</v>
      </c>
      <c r="L1467" s="6">
        <v>0</v>
      </c>
      <c r="M1467" s="6">
        <f t="shared" si="38"/>
        <v>21</v>
      </c>
      <c r="N1467" s="6">
        <f t="shared" si="39"/>
        <v>80</v>
      </c>
      <c r="O1467" s="7">
        <f t="shared" si="40"/>
        <v>0.79207920792079212</v>
      </c>
    </row>
    <row r="1468" spans="1:15" ht="13.2" x14ac:dyDescent="0.25">
      <c r="A1468" s="3">
        <v>20873</v>
      </c>
      <c r="B1468" s="4">
        <f t="shared" si="36"/>
        <v>1957</v>
      </c>
      <c r="C1468" s="4">
        <f t="shared" si="37"/>
        <v>1950</v>
      </c>
      <c r="D1468" s="4" t="s">
        <v>111</v>
      </c>
      <c r="E1468" s="5">
        <v>0.83333333333333337</v>
      </c>
      <c r="F1468" s="6" t="s">
        <v>2494</v>
      </c>
      <c r="G1468" s="6" t="str">
        <f t="shared" si="41"/>
        <v>South Korea</v>
      </c>
      <c r="H1468" s="6" t="s">
        <v>1137</v>
      </c>
      <c r="I1468" s="6" t="s">
        <v>2495</v>
      </c>
      <c r="J1468" s="6">
        <v>159</v>
      </c>
      <c r="K1468" s="6">
        <v>22</v>
      </c>
      <c r="L1468" s="6">
        <v>0</v>
      </c>
      <c r="M1468" s="6">
        <f t="shared" si="38"/>
        <v>22</v>
      </c>
      <c r="N1468" s="6">
        <f t="shared" si="39"/>
        <v>137</v>
      </c>
      <c r="O1468" s="7">
        <f t="shared" si="40"/>
        <v>0.86163522012578619</v>
      </c>
    </row>
    <row r="1469" spans="1:15" ht="13.2" x14ac:dyDescent="0.25">
      <c r="A1469" s="3">
        <v>20881</v>
      </c>
      <c r="B1469" s="4">
        <f t="shared" si="36"/>
        <v>1957</v>
      </c>
      <c r="C1469" s="4">
        <f t="shared" si="37"/>
        <v>1950</v>
      </c>
      <c r="D1469" s="4" t="s">
        <v>34</v>
      </c>
      <c r="E1469" s="5">
        <v>0.72152777777777777</v>
      </c>
      <c r="F1469" s="6" t="s">
        <v>2496</v>
      </c>
      <c r="G1469" s="6" t="str">
        <f t="shared" si="41"/>
        <v>Washington</v>
      </c>
      <c r="H1469" s="6" t="s">
        <v>1588</v>
      </c>
      <c r="I1469" s="6" t="s">
        <v>1529</v>
      </c>
      <c r="J1469" s="6">
        <v>5</v>
      </c>
      <c r="K1469" s="6">
        <v>5</v>
      </c>
      <c r="L1469" s="6">
        <v>0</v>
      </c>
      <c r="M1469" s="6">
        <f t="shared" si="38"/>
        <v>5</v>
      </c>
      <c r="N1469" s="6">
        <f t="shared" si="39"/>
        <v>0</v>
      </c>
      <c r="O1469" s="7">
        <f t="shared" si="40"/>
        <v>0</v>
      </c>
    </row>
    <row r="1470" spans="1:15" ht="13.2" x14ac:dyDescent="0.25">
      <c r="A1470" s="3">
        <v>20884</v>
      </c>
      <c r="B1470" s="4">
        <f t="shared" si="36"/>
        <v>1957</v>
      </c>
      <c r="C1470" s="4">
        <f t="shared" si="37"/>
        <v>1950</v>
      </c>
      <c r="D1470" s="4" t="s">
        <v>34</v>
      </c>
      <c r="E1470" s="5">
        <v>0.45833333333333331</v>
      </c>
      <c r="F1470" s="6" t="s">
        <v>2497</v>
      </c>
      <c r="G1470" s="6" t="str">
        <f t="shared" si="41"/>
        <v>England</v>
      </c>
      <c r="H1470" s="6" t="s">
        <v>1032</v>
      </c>
      <c r="I1470" s="6" t="s">
        <v>2498</v>
      </c>
      <c r="J1470" s="6">
        <v>22</v>
      </c>
      <c r="K1470" s="6">
        <v>18</v>
      </c>
      <c r="L1470" s="6">
        <v>2</v>
      </c>
      <c r="M1470" s="6">
        <f t="shared" si="38"/>
        <v>20</v>
      </c>
      <c r="N1470" s="6">
        <f t="shared" si="39"/>
        <v>4</v>
      </c>
      <c r="O1470" s="7">
        <f t="shared" si="40"/>
        <v>0.18181818181818182</v>
      </c>
    </row>
    <row r="1471" spans="1:15" ht="13.2" x14ac:dyDescent="0.25">
      <c r="A1471" s="3">
        <v>20888</v>
      </c>
      <c r="B1471" s="4">
        <f t="shared" si="36"/>
        <v>1957</v>
      </c>
      <c r="C1471" s="4">
        <f t="shared" si="37"/>
        <v>1950</v>
      </c>
      <c r="D1471" s="4" t="s">
        <v>34</v>
      </c>
      <c r="E1471" s="5">
        <v>0.41666666666666669</v>
      </c>
      <c r="F1471" s="6" t="s">
        <v>2499</v>
      </c>
      <c r="G1471" s="6" t="str">
        <f t="shared" si="41"/>
        <v>Colombia</v>
      </c>
      <c r="H1471" s="6" t="s">
        <v>1410</v>
      </c>
      <c r="I1471" s="6" t="s">
        <v>845</v>
      </c>
      <c r="J1471" s="6">
        <v>15</v>
      </c>
      <c r="K1471" s="6">
        <v>15</v>
      </c>
      <c r="L1471" s="6">
        <v>0</v>
      </c>
      <c r="M1471" s="6">
        <f t="shared" si="38"/>
        <v>15</v>
      </c>
      <c r="N1471" s="6">
        <f t="shared" si="39"/>
        <v>0</v>
      </c>
      <c r="O1471" s="7">
        <f t="shared" si="40"/>
        <v>0</v>
      </c>
    </row>
    <row r="1472" spans="1:15" ht="13.2" x14ac:dyDescent="0.25">
      <c r="A1472" s="3">
        <v>20893</v>
      </c>
      <c r="B1472" s="4">
        <f t="shared" si="36"/>
        <v>1957</v>
      </c>
      <c r="C1472" s="4">
        <f t="shared" si="37"/>
        <v>1950</v>
      </c>
      <c r="D1472" s="4" t="s">
        <v>34</v>
      </c>
      <c r="E1472" s="5">
        <v>0.57361111111111107</v>
      </c>
      <c r="F1472" s="6" t="s">
        <v>2500</v>
      </c>
      <c r="G1472" s="6" t="str">
        <f t="shared" si="41"/>
        <v>England</v>
      </c>
      <c r="H1472" s="6" t="s">
        <v>1387</v>
      </c>
      <c r="I1472" s="6" t="s">
        <v>2501</v>
      </c>
      <c r="J1472" s="6">
        <v>20</v>
      </c>
      <c r="K1472" s="6">
        <v>20</v>
      </c>
      <c r="L1472" s="6">
        <v>2</v>
      </c>
      <c r="M1472" s="6">
        <f t="shared" si="38"/>
        <v>22</v>
      </c>
      <c r="N1472" s="6">
        <f t="shared" si="39"/>
        <v>0</v>
      </c>
      <c r="O1472" s="7">
        <f t="shared" si="40"/>
        <v>0</v>
      </c>
    </row>
    <row r="1473" spans="1:15" ht="13.2" x14ac:dyDescent="0.25">
      <c r="A1473" s="3">
        <v>20896</v>
      </c>
      <c r="B1473" s="4">
        <f t="shared" si="36"/>
        <v>1957</v>
      </c>
      <c r="C1473" s="4">
        <f t="shared" si="37"/>
        <v>1950</v>
      </c>
      <c r="D1473" s="4" t="s">
        <v>34</v>
      </c>
      <c r="E1473" s="5">
        <v>6.25E-2</v>
      </c>
      <c r="F1473" s="6" t="s">
        <v>2502</v>
      </c>
      <c r="G1473" s="6" t="str">
        <f t="shared" si="41"/>
        <v>Philippines</v>
      </c>
      <c r="H1473" s="6" t="s">
        <v>2503</v>
      </c>
      <c r="I1473" s="6" t="s">
        <v>2504</v>
      </c>
      <c r="J1473" s="6">
        <v>25</v>
      </c>
      <c r="K1473" s="6">
        <v>24</v>
      </c>
      <c r="L1473" s="6">
        <v>0</v>
      </c>
      <c r="M1473" s="6">
        <f t="shared" si="38"/>
        <v>24</v>
      </c>
      <c r="N1473" s="6">
        <f t="shared" si="39"/>
        <v>1</v>
      </c>
      <c r="O1473" s="7">
        <f t="shared" si="40"/>
        <v>0.04</v>
      </c>
    </row>
    <row r="1474" spans="1:15" ht="13.2" x14ac:dyDescent="0.25">
      <c r="A1474" s="3">
        <v>20897</v>
      </c>
      <c r="B1474" s="4">
        <f t="shared" si="36"/>
        <v>1957</v>
      </c>
      <c r="C1474" s="4">
        <f t="shared" si="37"/>
        <v>1950</v>
      </c>
      <c r="D1474" s="4" t="s">
        <v>34</v>
      </c>
      <c r="E1474" s="5" t="s">
        <v>24</v>
      </c>
      <c r="F1474" s="6" t="s">
        <v>2505</v>
      </c>
      <c r="G1474" s="6" t="str">
        <f t="shared" si="41"/>
        <v>Bolivia</v>
      </c>
      <c r="H1474" s="6" t="s">
        <v>742</v>
      </c>
      <c r="I1474" s="6" t="s">
        <v>845</v>
      </c>
      <c r="J1474" s="6">
        <v>19</v>
      </c>
      <c r="K1474" s="6">
        <v>19</v>
      </c>
      <c r="L1474" s="6">
        <v>0</v>
      </c>
      <c r="M1474" s="6">
        <f t="shared" si="38"/>
        <v>19</v>
      </c>
      <c r="N1474" s="6">
        <f t="shared" si="39"/>
        <v>0</v>
      </c>
      <c r="O1474" s="7">
        <f t="shared" si="40"/>
        <v>0</v>
      </c>
    </row>
    <row r="1475" spans="1:15" ht="13.2" x14ac:dyDescent="0.25">
      <c r="A1475" s="3">
        <v>20901</v>
      </c>
      <c r="B1475" s="4">
        <f t="shared" si="36"/>
        <v>1957</v>
      </c>
      <c r="C1475" s="4">
        <f t="shared" si="37"/>
        <v>1950</v>
      </c>
      <c r="D1475" s="4" t="s">
        <v>34</v>
      </c>
      <c r="E1475" s="5">
        <v>4.1666666666666664E-2</v>
      </c>
      <c r="F1475" s="6" t="s">
        <v>2506</v>
      </c>
      <c r="G1475" s="6" t="str">
        <f t="shared" si="41"/>
        <v>Over the North PacifiOcean</v>
      </c>
      <c r="H1475" s="6" t="s">
        <v>1137</v>
      </c>
      <c r="I1475" s="6" t="s">
        <v>2507</v>
      </c>
      <c r="J1475" s="6">
        <v>67</v>
      </c>
      <c r="K1475" s="6">
        <v>67</v>
      </c>
      <c r="L1475" s="6">
        <v>0</v>
      </c>
      <c r="M1475" s="6">
        <f t="shared" si="38"/>
        <v>67</v>
      </c>
      <c r="N1475" s="6">
        <f t="shared" si="39"/>
        <v>0</v>
      </c>
      <c r="O1475" s="7">
        <f t="shared" si="40"/>
        <v>0</v>
      </c>
    </row>
    <row r="1476" spans="1:15" ht="13.2" x14ac:dyDescent="0.25">
      <c r="A1476" s="3">
        <v>20917</v>
      </c>
      <c r="B1476" s="4">
        <f t="shared" si="36"/>
        <v>1957</v>
      </c>
      <c r="C1476" s="4">
        <f t="shared" si="37"/>
        <v>1950</v>
      </c>
      <c r="D1476" s="4" t="s">
        <v>65</v>
      </c>
      <c r="E1476" s="5" t="s">
        <v>24</v>
      </c>
      <c r="F1476" s="6" t="s">
        <v>2508</v>
      </c>
      <c r="G1476" s="6" t="str">
        <f t="shared" si="41"/>
        <v>Brazil</v>
      </c>
      <c r="H1476" s="6" t="s">
        <v>1179</v>
      </c>
      <c r="I1476" s="6" t="s">
        <v>2450</v>
      </c>
      <c r="J1476" s="6">
        <v>40</v>
      </c>
      <c r="K1476" s="6">
        <v>40</v>
      </c>
      <c r="L1476" s="6">
        <v>0</v>
      </c>
      <c r="M1476" s="6">
        <f t="shared" si="38"/>
        <v>40</v>
      </c>
      <c r="N1476" s="6">
        <f t="shared" si="39"/>
        <v>0</v>
      </c>
      <c r="O1476" s="7">
        <f t="shared" si="40"/>
        <v>0</v>
      </c>
    </row>
    <row r="1477" spans="1:15" ht="13.2" x14ac:dyDescent="0.25">
      <c r="A1477" s="3">
        <v>20918</v>
      </c>
      <c r="B1477" s="4">
        <f t="shared" si="36"/>
        <v>1957</v>
      </c>
      <c r="C1477" s="4">
        <f t="shared" si="37"/>
        <v>1950</v>
      </c>
      <c r="D1477" s="4" t="s">
        <v>65</v>
      </c>
      <c r="E1477" s="5" t="s">
        <v>24</v>
      </c>
      <c r="F1477" s="6" t="s">
        <v>234</v>
      </c>
      <c r="G1477" s="6" t="str">
        <f t="shared" si="41"/>
        <v>Algeria</v>
      </c>
      <c r="H1477" s="6" t="s">
        <v>595</v>
      </c>
      <c r="I1477" s="6" t="s">
        <v>845</v>
      </c>
      <c r="J1477" s="6">
        <v>34</v>
      </c>
      <c r="K1477" s="6">
        <v>34</v>
      </c>
      <c r="L1477" s="6">
        <v>0</v>
      </c>
      <c r="M1477" s="6">
        <f t="shared" si="38"/>
        <v>34</v>
      </c>
      <c r="N1477" s="6">
        <f t="shared" si="39"/>
        <v>0</v>
      </c>
      <c r="O1477" s="7">
        <f t="shared" si="40"/>
        <v>0</v>
      </c>
    </row>
    <row r="1478" spans="1:15" ht="13.2" x14ac:dyDescent="0.25">
      <c r="A1478" s="3">
        <v>20920</v>
      </c>
      <c r="B1478" s="4">
        <f t="shared" si="36"/>
        <v>1957</v>
      </c>
      <c r="C1478" s="4">
        <f t="shared" si="37"/>
        <v>1950</v>
      </c>
      <c r="D1478" s="4" t="s">
        <v>65</v>
      </c>
      <c r="E1478" s="5">
        <v>0.63888888888888884</v>
      </c>
      <c r="F1478" s="6" t="s">
        <v>2509</v>
      </c>
      <c r="G1478" s="6" t="str">
        <f t="shared" si="41"/>
        <v>Brazil</v>
      </c>
      <c r="H1478" s="6" t="s">
        <v>1818</v>
      </c>
      <c r="I1478" s="6" t="s">
        <v>845</v>
      </c>
      <c r="J1478" s="6">
        <v>30</v>
      </c>
      <c r="K1478" s="6">
        <v>26</v>
      </c>
      <c r="L1478" s="6">
        <v>0</v>
      </c>
      <c r="M1478" s="6">
        <f t="shared" si="38"/>
        <v>26</v>
      </c>
      <c r="N1478" s="6">
        <f t="shared" si="39"/>
        <v>4</v>
      </c>
      <c r="O1478" s="7">
        <f t="shared" si="40"/>
        <v>0.13333333333333333</v>
      </c>
    </row>
    <row r="1479" spans="1:15" ht="13.2" x14ac:dyDescent="0.25">
      <c r="A1479" s="3">
        <v>20925</v>
      </c>
      <c r="B1479" s="4">
        <f t="shared" si="36"/>
        <v>1957</v>
      </c>
      <c r="C1479" s="4">
        <f t="shared" si="37"/>
        <v>1950</v>
      </c>
      <c r="D1479" s="4" t="s">
        <v>65</v>
      </c>
      <c r="E1479" s="5">
        <v>0.32847222222222222</v>
      </c>
      <c r="F1479" s="6" t="s">
        <v>2510</v>
      </c>
      <c r="G1479" s="6" t="str">
        <f t="shared" si="41"/>
        <v>Mexico</v>
      </c>
      <c r="H1479" s="6" t="s">
        <v>2217</v>
      </c>
      <c r="I1479" s="6" t="s">
        <v>2511</v>
      </c>
      <c r="J1479" s="6">
        <v>3</v>
      </c>
      <c r="K1479" s="6">
        <v>3</v>
      </c>
      <c r="L1479" s="6">
        <v>1</v>
      </c>
      <c r="M1479" s="6">
        <f t="shared" si="38"/>
        <v>4</v>
      </c>
      <c r="N1479" s="6">
        <f t="shared" si="39"/>
        <v>0</v>
      </c>
      <c r="O1479" s="7">
        <f t="shared" si="40"/>
        <v>0</v>
      </c>
    </row>
    <row r="1480" spans="1:15" ht="13.2" x14ac:dyDescent="0.25">
      <c r="A1480" s="3">
        <v>20927</v>
      </c>
      <c r="B1480" s="4">
        <f t="shared" si="36"/>
        <v>1957</v>
      </c>
      <c r="C1480" s="4">
        <f t="shared" si="37"/>
        <v>1950</v>
      </c>
      <c r="D1480" s="4" t="s">
        <v>65</v>
      </c>
      <c r="E1480" s="5">
        <v>0.35416666666666669</v>
      </c>
      <c r="F1480" s="6" t="s">
        <v>2512</v>
      </c>
      <c r="G1480" s="6" t="str">
        <f t="shared" si="41"/>
        <v>Jordan</v>
      </c>
      <c r="H1480" s="6" t="s">
        <v>1032</v>
      </c>
      <c r="I1480" s="6" t="s">
        <v>2513</v>
      </c>
      <c r="J1480" s="6">
        <v>24</v>
      </c>
      <c r="K1480" s="6">
        <v>24</v>
      </c>
      <c r="L1480" s="6">
        <v>0</v>
      </c>
      <c r="M1480" s="6">
        <f t="shared" si="38"/>
        <v>24</v>
      </c>
      <c r="N1480" s="6">
        <f t="shared" si="39"/>
        <v>0</v>
      </c>
      <c r="O1480" s="7">
        <f t="shared" si="40"/>
        <v>0</v>
      </c>
    </row>
    <row r="1481" spans="1:15" ht="13.2" x14ac:dyDescent="0.25">
      <c r="A1481" s="3">
        <v>20930</v>
      </c>
      <c r="B1481" s="4">
        <f t="shared" si="36"/>
        <v>1957</v>
      </c>
      <c r="C1481" s="4">
        <f t="shared" si="37"/>
        <v>1950</v>
      </c>
      <c r="D1481" s="4" t="s">
        <v>65</v>
      </c>
      <c r="E1481" s="5" t="s">
        <v>24</v>
      </c>
      <c r="F1481" s="6" t="s">
        <v>2514</v>
      </c>
      <c r="G1481" s="6" t="str">
        <f t="shared" si="41"/>
        <v>Iraq</v>
      </c>
      <c r="H1481" s="6" t="s">
        <v>595</v>
      </c>
      <c r="I1481" s="6" t="s">
        <v>2515</v>
      </c>
      <c r="J1481" s="6">
        <v>0</v>
      </c>
      <c r="K1481" s="6">
        <v>1</v>
      </c>
      <c r="L1481" s="6">
        <v>0</v>
      </c>
      <c r="M1481" s="6">
        <f t="shared" si="38"/>
        <v>1</v>
      </c>
      <c r="N1481" s="6">
        <f t="shared" si="39"/>
        <v>0</v>
      </c>
      <c r="O1481" s="7">
        <f t="shared" si="40"/>
        <v>0</v>
      </c>
    </row>
    <row r="1482" spans="1:15" ht="13.2" x14ac:dyDescent="0.25">
      <c r="A1482" s="3">
        <v>20941</v>
      </c>
      <c r="B1482" s="4">
        <f t="shared" si="36"/>
        <v>1957</v>
      </c>
      <c r="C1482" s="4">
        <f t="shared" si="37"/>
        <v>1950</v>
      </c>
      <c r="D1482" s="4" t="s">
        <v>55</v>
      </c>
      <c r="E1482" s="5">
        <v>0.88888888888888884</v>
      </c>
      <c r="F1482" s="6" t="s">
        <v>2516</v>
      </c>
      <c r="G1482" s="6" t="str">
        <f t="shared" si="41"/>
        <v>Hants, England</v>
      </c>
      <c r="H1482" s="6" t="s">
        <v>2517</v>
      </c>
      <c r="I1482" s="6" t="s">
        <v>2518</v>
      </c>
      <c r="J1482" s="6">
        <v>35</v>
      </c>
      <c r="K1482" s="6">
        <v>34</v>
      </c>
      <c r="L1482" s="6">
        <v>0</v>
      </c>
      <c r="M1482" s="6">
        <f t="shared" si="38"/>
        <v>34</v>
      </c>
      <c r="N1482" s="6">
        <f t="shared" si="39"/>
        <v>1</v>
      </c>
      <c r="O1482" s="7">
        <f t="shared" si="40"/>
        <v>2.8571428571428571E-2</v>
      </c>
    </row>
    <row r="1483" spans="1:15" ht="13.2" x14ac:dyDescent="0.25">
      <c r="A1483" s="3">
        <v>20945</v>
      </c>
      <c r="B1483" s="4">
        <f t="shared" si="36"/>
        <v>1957</v>
      </c>
      <c r="C1483" s="4">
        <f t="shared" si="37"/>
        <v>1950</v>
      </c>
      <c r="D1483" s="4" t="s">
        <v>55</v>
      </c>
      <c r="E1483" s="5" t="s">
        <v>24</v>
      </c>
      <c r="F1483" s="6" t="s">
        <v>2519</v>
      </c>
      <c r="G1483" s="6" t="str">
        <f t="shared" si="41"/>
        <v>India</v>
      </c>
      <c r="H1483" s="6" t="s">
        <v>2233</v>
      </c>
      <c r="I1483" s="6" t="s">
        <v>1175</v>
      </c>
      <c r="J1483" s="6">
        <v>3</v>
      </c>
      <c r="K1483" s="6">
        <v>1</v>
      </c>
      <c r="L1483" s="6">
        <v>0</v>
      </c>
      <c r="M1483" s="6">
        <f t="shared" si="38"/>
        <v>1</v>
      </c>
      <c r="N1483" s="6">
        <f t="shared" si="39"/>
        <v>2</v>
      </c>
      <c r="O1483" s="7">
        <f t="shared" si="40"/>
        <v>0.66666666666666663</v>
      </c>
    </row>
    <row r="1484" spans="1:15" ht="13.2" x14ac:dyDescent="0.25">
      <c r="A1484" s="3">
        <v>20949</v>
      </c>
      <c r="B1484" s="4">
        <f t="shared" si="36"/>
        <v>1957</v>
      </c>
      <c r="C1484" s="4">
        <f t="shared" si="37"/>
        <v>1950</v>
      </c>
      <c r="D1484" s="4" t="s">
        <v>55</v>
      </c>
      <c r="E1484" s="5">
        <v>0.7944444444444444</v>
      </c>
      <c r="F1484" s="6" t="s">
        <v>2520</v>
      </c>
      <c r="G1484" s="6" t="str">
        <f t="shared" si="41"/>
        <v>Madrid, Spain</v>
      </c>
      <c r="H1484" s="6" t="s">
        <v>2232</v>
      </c>
      <c r="I1484" s="6" t="s">
        <v>2106</v>
      </c>
      <c r="J1484" s="6">
        <v>37</v>
      </c>
      <c r="K1484" s="6">
        <v>37</v>
      </c>
      <c r="L1484" s="6">
        <v>0</v>
      </c>
      <c r="M1484" s="6">
        <f t="shared" si="38"/>
        <v>37</v>
      </c>
      <c r="N1484" s="6">
        <f t="shared" si="39"/>
        <v>0</v>
      </c>
      <c r="O1484" s="7">
        <f t="shared" si="40"/>
        <v>0</v>
      </c>
    </row>
    <row r="1485" spans="1:15" ht="13.2" x14ac:dyDescent="0.25">
      <c r="A1485" s="3">
        <v>20953</v>
      </c>
      <c r="B1485" s="4">
        <f t="shared" si="36"/>
        <v>1957</v>
      </c>
      <c r="C1485" s="4">
        <f t="shared" si="37"/>
        <v>1950</v>
      </c>
      <c r="D1485" s="4" t="s">
        <v>55</v>
      </c>
      <c r="E1485" s="5" t="s">
        <v>24</v>
      </c>
      <c r="F1485" s="6" t="s">
        <v>2521</v>
      </c>
      <c r="G1485" s="6" t="str">
        <f t="shared" si="41"/>
        <v>Argentina</v>
      </c>
      <c r="H1485" s="6" t="s">
        <v>2522</v>
      </c>
      <c r="I1485" s="6" t="s">
        <v>2486</v>
      </c>
      <c r="J1485" s="6">
        <v>16</v>
      </c>
      <c r="K1485" s="6">
        <v>16</v>
      </c>
      <c r="L1485" s="6">
        <v>0</v>
      </c>
      <c r="M1485" s="6">
        <f t="shared" si="38"/>
        <v>16</v>
      </c>
      <c r="N1485" s="6">
        <f t="shared" si="39"/>
        <v>0</v>
      </c>
      <c r="O1485" s="7">
        <f t="shared" si="40"/>
        <v>0</v>
      </c>
    </row>
    <row r="1486" spans="1:15" ht="13.2" x14ac:dyDescent="0.25">
      <c r="A1486" s="3">
        <v>20953</v>
      </c>
      <c r="B1486" s="4">
        <f t="shared" si="36"/>
        <v>1957</v>
      </c>
      <c r="C1486" s="4">
        <f t="shared" si="37"/>
        <v>1950</v>
      </c>
      <c r="D1486" s="4" t="s">
        <v>55</v>
      </c>
      <c r="E1486" s="5">
        <v>0.14930555555555555</v>
      </c>
      <c r="F1486" s="6" t="s">
        <v>2523</v>
      </c>
      <c r="G1486" s="6" t="str">
        <f t="shared" si="41"/>
        <v>Greenland</v>
      </c>
      <c r="H1486" s="6" t="s">
        <v>2524</v>
      </c>
      <c r="I1486" s="6" t="s">
        <v>1426</v>
      </c>
      <c r="J1486" s="6">
        <v>3</v>
      </c>
      <c r="K1486" s="6">
        <v>2</v>
      </c>
      <c r="L1486" s="6">
        <v>0</v>
      </c>
      <c r="M1486" s="6">
        <f t="shared" si="38"/>
        <v>2</v>
      </c>
      <c r="N1486" s="6">
        <f t="shared" si="39"/>
        <v>1</v>
      </c>
      <c r="O1486" s="7">
        <f t="shared" si="40"/>
        <v>0.33333333333333331</v>
      </c>
    </row>
    <row r="1487" spans="1:15" ht="13.2" x14ac:dyDescent="0.25">
      <c r="A1487" s="3">
        <v>20953</v>
      </c>
      <c r="B1487" s="4">
        <f t="shared" si="36"/>
        <v>1957</v>
      </c>
      <c r="C1487" s="4">
        <f t="shared" si="37"/>
        <v>1950</v>
      </c>
      <c r="D1487" s="4" t="s">
        <v>55</v>
      </c>
      <c r="E1487" s="5" t="s">
        <v>24</v>
      </c>
      <c r="F1487" s="6" t="s">
        <v>2188</v>
      </c>
      <c r="G1487" s="6" t="str">
        <f t="shared" si="41"/>
        <v>India</v>
      </c>
      <c r="H1487" s="6" t="s">
        <v>2233</v>
      </c>
      <c r="I1487" s="6" t="s">
        <v>845</v>
      </c>
      <c r="J1487" s="6">
        <v>2</v>
      </c>
      <c r="K1487" s="6">
        <v>2</v>
      </c>
      <c r="L1487" s="6">
        <v>3</v>
      </c>
      <c r="M1487" s="6">
        <f t="shared" si="38"/>
        <v>5</v>
      </c>
      <c r="N1487" s="6">
        <f t="shared" si="39"/>
        <v>0</v>
      </c>
      <c r="O1487" s="7">
        <f t="shared" si="40"/>
        <v>0</v>
      </c>
    </row>
    <row r="1488" spans="1:15" ht="13.2" x14ac:dyDescent="0.25">
      <c r="A1488" s="3">
        <v>20985</v>
      </c>
      <c r="B1488" s="4">
        <f t="shared" si="36"/>
        <v>1957</v>
      </c>
      <c r="C1488" s="4">
        <f t="shared" si="37"/>
        <v>1950</v>
      </c>
      <c r="D1488" s="4" t="s">
        <v>58</v>
      </c>
      <c r="E1488" s="5">
        <v>0.96527777777777779</v>
      </c>
      <c r="F1488" s="6" t="s">
        <v>688</v>
      </c>
      <c r="G1488" s="6" t="str">
        <f t="shared" si="41"/>
        <v>Russia</v>
      </c>
      <c r="H1488" s="6" t="s">
        <v>903</v>
      </c>
      <c r="I1488" s="6" t="s">
        <v>2525</v>
      </c>
      <c r="J1488" s="6">
        <v>13</v>
      </c>
      <c r="K1488" s="6">
        <v>9</v>
      </c>
      <c r="L1488" s="6">
        <v>0</v>
      </c>
      <c r="M1488" s="6">
        <f t="shared" si="38"/>
        <v>9</v>
      </c>
      <c r="N1488" s="6">
        <f t="shared" si="39"/>
        <v>4</v>
      </c>
      <c r="O1488" s="7">
        <f t="shared" si="40"/>
        <v>0.30769230769230771</v>
      </c>
    </row>
    <row r="1489" spans="1:15" ht="13.2" x14ac:dyDescent="0.25">
      <c r="A1489" s="3">
        <v>20989</v>
      </c>
      <c r="B1489" s="4">
        <f t="shared" si="36"/>
        <v>1957</v>
      </c>
      <c r="C1489" s="4">
        <f t="shared" si="37"/>
        <v>1950</v>
      </c>
      <c r="D1489" s="4" t="s">
        <v>58</v>
      </c>
      <c r="E1489" s="5" t="s">
        <v>24</v>
      </c>
      <c r="F1489" s="6" t="s">
        <v>2526</v>
      </c>
      <c r="G1489" s="6" t="str">
        <f t="shared" si="41"/>
        <v>Switzerland</v>
      </c>
      <c r="H1489" s="6" t="s">
        <v>636</v>
      </c>
      <c r="I1489" s="6" t="s">
        <v>1295</v>
      </c>
      <c r="J1489" s="6">
        <v>9</v>
      </c>
      <c r="K1489" s="6">
        <v>9</v>
      </c>
      <c r="L1489" s="6">
        <v>0</v>
      </c>
      <c r="M1489" s="6">
        <f t="shared" si="38"/>
        <v>9</v>
      </c>
      <c r="N1489" s="6">
        <f t="shared" si="39"/>
        <v>0</v>
      </c>
      <c r="O1489" s="7">
        <f t="shared" si="40"/>
        <v>0</v>
      </c>
    </row>
    <row r="1490" spans="1:15" ht="13.2" x14ac:dyDescent="0.25">
      <c r="A1490" s="3">
        <v>20993</v>
      </c>
      <c r="B1490" s="4">
        <f t="shared" si="36"/>
        <v>1957</v>
      </c>
      <c r="C1490" s="4">
        <f t="shared" si="37"/>
        <v>1950</v>
      </c>
      <c r="D1490" s="4" t="s">
        <v>58</v>
      </c>
      <c r="E1490" s="5">
        <v>0.3263888888888889</v>
      </c>
      <c r="F1490" s="6" t="s">
        <v>2527</v>
      </c>
      <c r="G1490" s="6" t="str">
        <f t="shared" si="41"/>
        <v>Maryland</v>
      </c>
      <c r="H1490" s="6" t="s">
        <v>1827</v>
      </c>
      <c r="I1490" s="6" t="s">
        <v>1175</v>
      </c>
      <c r="J1490" s="6">
        <v>3</v>
      </c>
      <c r="K1490" s="6">
        <v>3</v>
      </c>
      <c r="L1490" s="6">
        <v>0</v>
      </c>
      <c r="M1490" s="6">
        <f t="shared" si="38"/>
        <v>3</v>
      </c>
      <c r="N1490" s="6">
        <f t="shared" si="39"/>
        <v>0</v>
      </c>
      <c r="O1490" s="7">
        <f t="shared" si="40"/>
        <v>0</v>
      </c>
    </row>
    <row r="1491" spans="1:15" ht="13.2" x14ac:dyDescent="0.25">
      <c r="A1491" s="3">
        <v>20994</v>
      </c>
      <c r="B1491" s="4">
        <f t="shared" si="36"/>
        <v>1957</v>
      </c>
      <c r="C1491" s="4">
        <f t="shared" si="37"/>
        <v>1950</v>
      </c>
      <c r="D1491" s="4" t="s">
        <v>58</v>
      </c>
      <c r="E1491" s="5">
        <v>0.59722222222222221</v>
      </c>
      <c r="F1491" s="6" t="s">
        <v>2528</v>
      </c>
      <c r="G1491" s="6" t="str">
        <f t="shared" si="41"/>
        <v>BC, Canada</v>
      </c>
      <c r="H1491" s="6" t="s">
        <v>2020</v>
      </c>
      <c r="I1491" s="6" t="s">
        <v>845</v>
      </c>
      <c r="J1491" s="6">
        <v>18</v>
      </c>
      <c r="K1491" s="6">
        <v>14</v>
      </c>
      <c r="L1491" s="6">
        <v>0</v>
      </c>
      <c r="M1491" s="6">
        <f t="shared" si="38"/>
        <v>14</v>
      </c>
      <c r="N1491" s="6">
        <f t="shared" si="39"/>
        <v>4</v>
      </c>
      <c r="O1491" s="7">
        <f t="shared" si="40"/>
        <v>0.22222222222222221</v>
      </c>
    </row>
    <row r="1492" spans="1:15" ht="13.2" x14ac:dyDescent="0.25">
      <c r="A1492" s="3">
        <v>21002</v>
      </c>
      <c r="B1492" s="4">
        <f t="shared" si="36"/>
        <v>1957</v>
      </c>
      <c r="C1492" s="4">
        <f t="shared" si="37"/>
        <v>1950</v>
      </c>
      <c r="D1492" s="4" t="s">
        <v>19</v>
      </c>
      <c r="E1492" s="5" t="s">
        <v>24</v>
      </c>
      <c r="F1492" s="6" t="s">
        <v>2529</v>
      </c>
      <c r="G1492" s="6" t="str">
        <f t="shared" si="41"/>
        <v>Pakistan</v>
      </c>
      <c r="H1492" s="6" t="s">
        <v>2417</v>
      </c>
      <c r="I1492" s="6" t="s">
        <v>845</v>
      </c>
      <c r="J1492" s="6">
        <v>24</v>
      </c>
      <c r="K1492" s="6">
        <v>24</v>
      </c>
      <c r="L1492" s="6">
        <v>0</v>
      </c>
      <c r="M1492" s="6">
        <f t="shared" si="38"/>
        <v>24</v>
      </c>
      <c r="N1492" s="6">
        <f t="shared" si="39"/>
        <v>0</v>
      </c>
      <c r="O1492" s="7">
        <f t="shared" si="40"/>
        <v>0</v>
      </c>
    </row>
    <row r="1493" spans="1:15" ht="13.2" x14ac:dyDescent="0.25">
      <c r="A1493" s="3">
        <v>21017</v>
      </c>
      <c r="B1493" s="4">
        <f t="shared" si="36"/>
        <v>1957</v>
      </c>
      <c r="C1493" s="4">
        <f t="shared" si="37"/>
        <v>1950</v>
      </c>
      <c r="D1493" s="4" t="s">
        <v>19</v>
      </c>
      <c r="E1493" s="5">
        <v>0.15</v>
      </c>
      <c r="F1493" s="6" t="s">
        <v>2530</v>
      </c>
      <c r="G1493" s="6" t="str">
        <f t="shared" si="41"/>
        <v>Indonesia</v>
      </c>
      <c r="H1493" s="6" t="s">
        <v>178</v>
      </c>
      <c r="I1493" s="6" t="s">
        <v>2531</v>
      </c>
      <c r="J1493" s="6">
        <v>68</v>
      </c>
      <c r="K1493" s="6">
        <v>58</v>
      </c>
      <c r="L1493" s="6">
        <v>0</v>
      </c>
      <c r="M1493" s="6">
        <f t="shared" si="38"/>
        <v>58</v>
      </c>
      <c r="N1493" s="6">
        <f t="shared" si="39"/>
        <v>10</v>
      </c>
      <c r="O1493" s="7">
        <f t="shared" si="40"/>
        <v>0.14705882352941177</v>
      </c>
    </row>
    <row r="1494" spans="1:15" ht="13.2" x14ac:dyDescent="0.25">
      <c r="A1494" s="3">
        <v>21026</v>
      </c>
      <c r="B1494" s="4">
        <f t="shared" si="36"/>
        <v>1957</v>
      </c>
      <c r="C1494" s="4">
        <f t="shared" si="37"/>
        <v>1950</v>
      </c>
      <c r="D1494" s="4" t="s">
        <v>19</v>
      </c>
      <c r="E1494" s="5">
        <v>0.15069444444444444</v>
      </c>
      <c r="F1494" s="6" t="s">
        <v>2532</v>
      </c>
      <c r="G1494" s="6" t="str">
        <f t="shared" si="41"/>
        <v>California</v>
      </c>
      <c r="H1494" s="6" t="s">
        <v>1097</v>
      </c>
      <c r="I1494" s="6" t="s">
        <v>2234</v>
      </c>
      <c r="J1494" s="6">
        <v>16</v>
      </c>
      <c r="K1494" s="6">
        <v>1</v>
      </c>
      <c r="L1494" s="6">
        <v>0</v>
      </c>
      <c r="M1494" s="6">
        <f t="shared" si="38"/>
        <v>1</v>
      </c>
      <c r="N1494" s="6">
        <f t="shared" si="39"/>
        <v>15</v>
      </c>
      <c r="O1494" s="7">
        <f t="shared" si="40"/>
        <v>0.9375</v>
      </c>
    </row>
    <row r="1495" spans="1:15" ht="13.2" x14ac:dyDescent="0.25">
      <c r="A1495" s="3">
        <v>21043</v>
      </c>
      <c r="B1495" s="4">
        <f t="shared" si="36"/>
        <v>1957</v>
      </c>
      <c r="C1495" s="4">
        <f t="shared" si="37"/>
        <v>1950</v>
      </c>
      <c r="D1495" s="4" t="s">
        <v>23</v>
      </c>
      <c r="E1495" s="5">
        <v>0.59375</v>
      </c>
      <c r="F1495" s="6" t="s">
        <v>2533</v>
      </c>
      <c r="G1495" s="6" t="str">
        <f t="shared" si="41"/>
        <v>Quebec, Canada</v>
      </c>
      <c r="H1495" s="6" t="s">
        <v>2068</v>
      </c>
      <c r="I1495" s="6" t="s">
        <v>1426</v>
      </c>
      <c r="J1495" s="6">
        <v>79</v>
      </c>
      <c r="K1495" s="6">
        <v>79</v>
      </c>
      <c r="L1495" s="6">
        <v>0</v>
      </c>
      <c r="M1495" s="6">
        <f t="shared" si="38"/>
        <v>79</v>
      </c>
      <c r="N1495" s="6">
        <f t="shared" si="39"/>
        <v>0</v>
      </c>
      <c r="O1495" s="7">
        <f t="shared" si="40"/>
        <v>0</v>
      </c>
    </row>
    <row r="1496" spans="1:15" ht="13.2" x14ac:dyDescent="0.25">
      <c r="A1496" s="3">
        <v>21047</v>
      </c>
      <c r="B1496" s="4">
        <f t="shared" si="36"/>
        <v>1957</v>
      </c>
      <c r="C1496" s="4">
        <f t="shared" si="37"/>
        <v>1950</v>
      </c>
      <c r="D1496" s="4" t="s">
        <v>23</v>
      </c>
      <c r="E1496" s="5" t="s">
        <v>24</v>
      </c>
      <c r="F1496" s="6" t="s">
        <v>1491</v>
      </c>
      <c r="G1496" s="6" t="str">
        <f t="shared" si="41"/>
        <v>Denmark</v>
      </c>
      <c r="H1496" s="6" t="s">
        <v>1449</v>
      </c>
      <c r="I1496" s="6" t="s">
        <v>2534</v>
      </c>
      <c r="J1496" s="6">
        <v>23</v>
      </c>
      <c r="K1496" s="6">
        <v>23</v>
      </c>
      <c r="L1496" s="6">
        <v>0</v>
      </c>
      <c r="M1496" s="6">
        <f t="shared" si="38"/>
        <v>23</v>
      </c>
      <c r="N1496" s="6">
        <f t="shared" si="39"/>
        <v>0</v>
      </c>
      <c r="O1496" s="7">
        <f t="shared" si="40"/>
        <v>0</v>
      </c>
    </row>
    <row r="1497" spans="1:15" ht="13.2" x14ac:dyDescent="0.25">
      <c r="A1497" s="3">
        <v>21052</v>
      </c>
      <c r="B1497" s="4">
        <f t="shared" si="36"/>
        <v>1957</v>
      </c>
      <c r="C1497" s="4">
        <f t="shared" si="37"/>
        <v>1950</v>
      </c>
      <c r="D1497" s="4" t="s">
        <v>23</v>
      </c>
      <c r="E1497" s="5" t="s">
        <v>24</v>
      </c>
      <c r="F1497" s="6" t="s">
        <v>2535</v>
      </c>
      <c r="G1497" s="6" t="str">
        <f t="shared" si="41"/>
        <v>India</v>
      </c>
      <c r="H1497" s="6" t="s">
        <v>1921</v>
      </c>
      <c r="I1497" s="6" t="s">
        <v>845</v>
      </c>
      <c r="J1497" s="6">
        <v>8</v>
      </c>
      <c r="K1497" s="6">
        <v>8</v>
      </c>
      <c r="L1497" s="6">
        <v>0</v>
      </c>
      <c r="M1497" s="6">
        <f t="shared" si="38"/>
        <v>8</v>
      </c>
      <c r="N1497" s="6">
        <f t="shared" si="39"/>
        <v>0</v>
      </c>
      <c r="O1497" s="7">
        <f t="shared" si="40"/>
        <v>0</v>
      </c>
    </row>
    <row r="1498" spans="1:15" ht="13.2" x14ac:dyDescent="0.25">
      <c r="A1498" s="3">
        <v>21061</v>
      </c>
      <c r="B1498" s="4">
        <f t="shared" si="36"/>
        <v>1957</v>
      </c>
      <c r="C1498" s="4">
        <f t="shared" si="37"/>
        <v>1950</v>
      </c>
      <c r="D1498" s="4" t="s">
        <v>23</v>
      </c>
      <c r="E1498" s="5" t="s">
        <v>24</v>
      </c>
      <c r="F1498" s="6" t="s">
        <v>727</v>
      </c>
      <c r="G1498" s="6" t="str">
        <f t="shared" si="41"/>
        <v>Honduras</v>
      </c>
      <c r="H1498" s="6" t="s">
        <v>2536</v>
      </c>
      <c r="I1498" s="6" t="s">
        <v>845</v>
      </c>
      <c r="J1498" s="6">
        <v>12</v>
      </c>
      <c r="K1498" s="6">
        <v>12</v>
      </c>
      <c r="L1498" s="6">
        <v>0</v>
      </c>
      <c r="M1498" s="6">
        <f t="shared" si="38"/>
        <v>12</v>
      </c>
      <c r="N1498" s="6">
        <f t="shared" si="39"/>
        <v>0</v>
      </c>
      <c r="O1498" s="7">
        <f t="shared" si="40"/>
        <v>0</v>
      </c>
    </row>
    <row r="1499" spans="1:15" ht="13.2" x14ac:dyDescent="0.25">
      <c r="A1499" s="3">
        <v>21066</v>
      </c>
      <c r="B1499" s="4">
        <f t="shared" si="36"/>
        <v>1957</v>
      </c>
      <c r="C1499" s="4">
        <f t="shared" si="37"/>
        <v>1950</v>
      </c>
      <c r="D1499" s="4" t="s">
        <v>15</v>
      </c>
      <c r="E1499" s="5" t="s">
        <v>24</v>
      </c>
      <c r="F1499" s="6" t="s">
        <v>2537</v>
      </c>
      <c r="G1499" s="6" t="str">
        <f t="shared" si="41"/>
        <v>Venezuela</v>
      </c>
      <c r="H1499" s="6" t="s">
        <v>1695</v>
      </c>
      <c r="I1499" s="6" t="s">
        <v>845</v>
      </c>
      <c r="J1499" s="6">
        <v>8</v>
      </c>
      <c r="K1499" s="6">
        <v>8</v>
      </c>
      <c r="L1499" s="6">
        <v>0</v>
      </c>
      <c r="M1499" s="6">
        <f t="shared" si="38"/>
        <v>8</v>
      </c>
      <c r="N1499" s="6">
        <f t="shared" si="39"/>
        <v>0</v>
      </c>
      <c r="O1499" s="7">
        <f t="shared" si="40"/>
        <v>0</v>
      </c>
    </row>
    <row r="1500" spans="1:15" ht="13.2" x14ac:dyDescent="0.25">
      <c r="A1500" s="3">
        <v>21078</v>
      </c>
      <c r="B1500" s="4">
        <f t="shared" si="36"/>
        <v>1957</v>
      </c>
      <c r="C1500" s="4">
        <f t="shared" si="37"/>
        <v>1950</v>
      </c>
      <c r="D1500" s="4" t="s">
        <v>15</v>
      </c>
      <c r="E1500" s="5">
        <v>0.86527777777777781</v>
      </c>
      <c r="F1500" s="6" t="s">
        <v>2538</v>
      </c>
      <c r="G1500" s="6" t="str">
        <f t="shared" si="41"/>
        <v>Massachusett</v>
      </c>
      <c r="H1500" s="6" t="s">
        <v>2312</v>
      </c>
      <c r="I1500" s="6" t="s">
        <v>845</v>
      </c>
      <c r="J1500" s="6">
        <v>24</v>
      </c>
      <c r="K1500" s="6">
        <v>12</v>
      </c>
      <c r="L1500" s="6">
        <v>0</v>
      </c>
      <c r="M1500" s="6">
        <f t="shared" si="38"/>
        <v>12</v>
      </c>
      <c r="N1500" s="6">
        <f t="shared" si="39"/>
        <v>12</v>
      </c>
      <c r="O1500" s="7">
        <f t="shared" si="40"/>
        <v>0.5</v>
      </c>
    </row>
    <row r="1501" spans="1:15" ht="13.2" x14ac:dyDescent="0.25">
      <c r="A1501" s="3">
        <v>21081</v>
      </c>
      <c r="B1501" s="4">
        <f t="shared" si="36"/>
        <v>1957</v>
      </c>
      <c r="C1501" s="4">
        <f t="shared" si="37"/>
        <v>1950</v>
      </c>
      <c r="D1501" s="4" t="s">
        <v>15</v>
      </c>
      <c r="E1501" s="5">
        <v>0.88888888888888884</v>
      </c>
      <c r="F1501" s="6" t="s">
        <v>2539</v>
      </c>
      <c r="G1501" s="6" t="str">
        <f t="shared" si="41"/>
        <v>Uruguay</v>
      </c>
      <c r="H1501" s="6" t="s">
        <v>1818</v>
      </c>
      <c r="I1501" s="6" t="s">
        <v>2540</v>
      </c>
      <c r="J1501" s="6">
        <v>35</v>
      </c>
      <c r="K1501" s="6">
        <v>1</v>
      </c>
      <c r="L1501" s="6">
        <v>0</v>
      </c>
      <c r="M1501" s="6">
        <f t="shared" si="38"/>
        <v>1</v>
      </c>
      <c r="N1501" s="6">
        <f t="shared" si="39"/>
        <v>34</v>
      </c>
      <c r="O1501" s="7">
        <f t="shared" si="40"/>
        <v>0.97142857142857142</v>
      </c>
    </row>
    <row r="1502" spans="1:15" ht="13.2" x14ac:dyDescent="0.25">
      <c r="A1502" s="3">
        <v>21091</v>
      </c>
      <c r="B1502" s="4">
        <f t="shared" si="36"/>
        <v>1957</v>
      </c>
      <c r="C1502" s="4">
        <f t="shared" si="37"/>
        <v>1950</v>
      </c>
      <c r="D1502" s="4" t="s">
        <v>15</v>
      </c>
      <c r="E1502" s="5" t="s">
        <v>24</v>
      </c>
      <c r="F1502" s="6" t="s">
        <v>118</v>
      </c>
      <c r="G1502" s="6" t="s">
        <v>118</v>
      </c>
      <c r="H1502" s="6" t="s">
        <v>1387</v>
      </c>
      <c r="I1502" s="6" t="s">
        <v>2541</v>
      </c>
      <c r="J1502" s="6">
        <v>3</v>
      </c>
      <c r="K1502" s="6">
        <v>3</v>
      </c>
      <c r="L1502" s="6">
        <v>0</v>
      </c>
      <c r="M1502" s="6">
        <f t="shared" si="38"/>
        <v>3</v>
      </c>
      <c r="N1502" s="6">
        <f t="shared" si="39"/>
        <v>0</v>
      </c>
      <c r="O1502" s="7">
        <f t="shared" si="40"/>
        <v>0</v>
      </c>
    </row>
    <row r="1503" spans="1:15" ht="13.2" x14ac:dyDescent="0.25">
      <c r="A1503" s="3">
        <v>21096</v>
      </c>
      <c r="B1503" s="4">
        <f t="shared" si="36"/>
        <v>1957</v>
      </c>
      <c r="C1503" s="4">
        <f t="shared" si="37"/>
        <v>1950</v>
      </c>
      <c r="D1503" s="4" t="s">
        <v>31</v>
      </c>
      <c r="E1503" s="5" t="s">
        <v>24</v>
      </c>
      <c r="F1503" s="6" t="s">
        <v>2542</v>
      </c>
      <c r="G1503" s="6" t="str">
        <f t="shared" ref="G1503:G1757" si="42">IFERROR(TRIM(RIGHT(F1503,LEN(F1503)-FIND(",",F1503))), F1503)</f>
        <v>Lebanon</v>
      </c>
      <c r="H1503" s="6" t="s">
        <v>2543</v>
      </c>
      <c r="I1503" s="6" t="s">
        <v>2450</v>
      </c>
      <c r="J1503" s="6">
        <v>27</v>
      </c>
      <c r="K1503" s="6">
        <v>27</v>
      </c>
      <c r="L1503" s="6">
        <v>0</v>
      </c>
      <c r="M1503" s="6">
        <f t="shared" si="38"/>
        <v>27</v>
      </c>
      <c r="N1503" s="6">
        <f t="shared" si="39"/>
        <v>0</v>
      </c>
      <c r="O1503" s="7">
        <f t="shared" si="40"/>
        <v>0</v>
      </c>
    </row>
    <row r="1504" spans="1:15" ht="13.2" x14ac:dyDescent="0.25">
      <c r="A1504" s="3">
        <v>21116</v>
      </c>
      <c r="B1504" s="4">
        <f t="shared" si="36"/>
        <v>1957</v>
      </c>
      <c r="C1504" s="4">
        <f t="shared" si="37"/>
        <v>1950</v>
      </c>
      <c r="D1504" s="4" t="s">
        <v>31</v>
      </c>
      <c r="E1504" s="5">
        <v>0.70208333333333328</v>
      </c>
      <c r="F1504" s="6" t="s">
        <v>2544</v>
      </c>
      <c r="G1504" s="6" t="str">
        <f t="shared" si="42"/>
        <v>Ireland</v>
      </c>
      <c r="H1504" s="6" t="s">
        <v>1387</v>
      </c>
      <c r="I1504" s="6" t="s">
        <v>2545</v>
      </c>
      <c r="J1504" s="6">
        <v>7</v>
      </c>
      <c r="K1504" s="6">
        <v>7</v>
      </c>
      <c r="L1504" s="6">
        <v>0</v>
      </c>
      <c r="M1504" s="6">
        <f t="shared" si="38"/>
        <v>7</v>
      </c>
      <c r="N1504" s="6">
        <f t="shared" si="39"/>
        <v>0</v>
      </c>
      <c r="O1504" s="7">
        <f t="shared" si="40"/>
        <v>0</v>
      </c>
    </row>
    <row r="1505" spans="1:15" ht="13.2" x14ac:dyDescent="0.25">
      <c r="A1505" s="3">
        <v>21121</v>
      </c>
      <c r="B1505" s="4">
        <f t="shared" si="36"/>
        <v>1957</v>
      </c>
      <c r="C1505" s="4">
        <f t="shared" si="37"/>
        <v>1950</v>
      </c>
      <c r="D1505" s="4" t="s">
        <v>31</v>
      </c>
      <c r="E1505" s="5">
        <v>0.75347222222222221</v>
      </c>
      <c r="F1505" s="6" t="s">
        <v>2546</v>
      </c>
      <c r="G1505" s="6" t="str">
        <f t="shared" si="42"/>
        <v>Spain</v>
      </c>
      <c r="H1505" s="6" t="s">
        <v>273</v>
      </c>
      <c r="I1505" s="6" t="s">
        <v>845</v>
      </c>
      <c r="J1505" s="6">
        <v>21</v>
      </c>
      <c r="K1505" s="6">
        <v>21</v>
      </c>
      <c r="L1505" s="6">
        <v>0</v>
      </c>
      <c r="M1505" s="6">
        <f t="shared" si="38"/>
        <v>21</v>
      </c>
      <c r="N1505" s="6">
        <f t="shared" si="39"/>
        <v>0</v>
      </c>
      <c r="O1505" s="7">
        <f t="shared" si="40"/>
        <v>0</v>
      </c>
    </row>
    <row r="1506" spans="1:15" ht="13.2" x14ac:dyDescent="0.25">
      <c r="A1506" s="3">
        <v>21123</v>
      </c>
      <c r="B1506" s="4">
        <f t="shared" si="36"/>
        <v>1957</v>
      </c>
      <c r="C1506" s="4">
        <f t="shared" si="37"/>
        <v>1950</v>
      </c>
      <c r="D1506" s="4" t="s">
        <v>31</v>
      </c>
      <c r="E1506" s="5" t="s">
        <v>24</v>
      </c>
      <c r="F1506" s="6" t="s">
        <v>2547</v>
      </c>
      <c r="G1506" s="6" t="str">
        <f t="shared" si="42"/>
        <v>Mexico</v>
      </c>
      <c r="H1506" s="6" t="s">
        <v>2548</v>
      </c>
      <c r="I1506" s="6" t="s">
        <v>2549</v>
      </c>
      <c r="J1506" s="6">
        <v>3</v>
      </c>
      <c r="K1506" s="6">
        <v>3</v>
      </c>
      <c r="L1506" s="6">
        <v>0</v>
      </c>
      <c r="M1506" s="6">
        <f t="shared" si="38"/>
        <v>3</v>
      </c>
      <c r="N1506" s="6">
        <f t="shared" si="39"/>
        <v>0</v>
      </c>
      <c r="O1506" s="7">
        <f t="shared" si="40"/>
        <v>0</v>
      </c>
    </row>
    <row r="1507" spans="1:15" ht="13.2" x14ac:dyDescent="0.25">
      <c r="A1507" s="3">
        <v>21130</v>
      </c>
      <c r="B1507" s="4">
        <f t="shared" si="36"/>
        <v>1957</v>
      </c>
      <c r="C1507" s="4">
        <f t="shared" si="37"/>
        <v>1950</v>
      </c>
      <c r="D1507" s="4" t="s">
        <v>46</v>
      </c>
      <c r="E1507" s="5" t="s">
        <v>24</v>
      </c>
      <c r="F1507" s="6" t="s">
        <v>2550</v>
      </c>
      <c r="G1507" s="6" t="str">
        <f t="shared" si="42"/>
        <v>England</v>
      </c>
      <c r="H1507" s="6" t="s">
        <v>2551</v>
      </c>
      <c r="I1507" s="6" t="s">
        <v>2552</v>
      </c>
      <c r="J1507" s="6">
        <v>15</v>
      </c>
      <c r="K1507" s="6">
        <v>15</v>
      </c>
      <c r="L1507" s="6">
        <v>0</v>
      </c>
      <c r="M1507" s="6">
        <f t="shared" si="38"/>
        <v>15</v>
      </c>
      <c r="N1507" s="6">
        <f t="shared" si="39"/>
        <v>0</v>
      </c>
      <c r="O1507" s="7">
        <f t="shared" si="40"/>
        <v>0</v>
      </c>
    </row>
    <row r="1508" spans="1:15" ht="13.2" x14ac:dyDescent="0.25">
      <c r="A1508" s="3">
        <v>21133</v>
      </c>
      <c r="B1508" s="4">
        <f t="shared" si="36"/>
        <v>1957</v>
      </c>
      <c r="C1508" s="4">
        <f t="shared" si="37"/>
        <v>1950</v>
      </c>
      <c r="D1508" s="4" t="s">
        <v>46</v>
      </c>
      <c r="E1508" s="5">
        <v>0.68541666666666667</v>
      </c>
      <c r="F1508" s="6" t="s">
        <v>2553</v>
      </c>
      <c r="G1508" s="6" t="str">
        <f t="shared" si="42"/>
        <v>Hawaii, PacifiOcean</v>
      </c>
      <c r="H1508" s="6" t="s">
        <v>859</v>
      </c>
      <c r="I1508" s="6" t="s">
        <v>2554</v>
      </c>
      <c r="J1508" s="6">
        <v>44</v>
      </c>
      <c r="K1508" s="6">
        <v>44</v>
      </c>
      <c r="L1508" s="6">
        <v>0</v>
      </c>
      <c r="M1508" s="6">
        <f t="shared" si="38"/>
        <v>44</v>
      </c>
      <c r="N1508" s="6">
        <f t="shared" si="39"/>
        <v>0</v>
      </c>
      <c r="O1508" s="7">
        <f t="shared" si="40"/>
        <v>0</v>
      </c>
    </row>
    <row r="1509" spans="1:15" ht="13.2" x14ac:dyDescent="0.25">
      <c r="A1509" s="3">
        <v>21139</v>
      </c>
      <c r="B1509" s="4">
        <f t="shared" si="36"/>
        <v>1957</v>
      </c>
      <c r="C1509" s="4">
        <f t="shared" si="37"/>
        <v>1950</v>
      </c>
      <c r="D1509" s="4" t="s">
        <v>46</v>
      </c>
      <c r="E1509" s="5">
        <v>0.83888888888888891</v>
      </c>
      <c r="F1509" s="6" t="s">
        <v>2555</v>
      </c>
      <c r="G1509" s="6" t="str">
        <f t="shared" si="42"/>
        <v>Spain</v>
      </c>
      <c r="H1509" s="6" t="s">
        <v>2232</v>
      </c>
      <c r="I1509" s="6" t="s">
        <v>2556</v>
      </c>
      <c r="J1509" s="6">
        <v>4</v>
      </c>
      <c r="K1509" s="6">
        <v>4</v>
      </c>
      <c r="L1509" s="6">
        <v>0</v>
      </c>
      <c r="M1509" s="6">
        <f t="shared" si="38"/>
        <v>4</v>
      </c>
      <c r="N1509" s="6">
        <f t="shared" si="39"/>
        <v>0</v>
      </c>
      <c r="O1509" s="7">
        <f t="shared" si="40"/>
        <v>0</v>
      </c>
    </row>
    <row r="1510" spans="1:15" ht="13.2" x14ac:dyDescent="0.25">
      <c r="A1510" s="3">
        <v>21139</v>
      </c>
      <c r="B1510" s="4">
        <f t="shared" si="36"/>
        <v>1957</v>
      </c>
      <c r="C1510" s="4">
        <f t="shared" si="37"/>
        <v>1950</v>
      </c>
      <c r="D1510" s="4" t="s">
        <v>46</v>
      </c>
      <c r="E1510" s="5">
        <v>0.95416666666666672</v>
      </c>
      <c r="F1510" s="6" t="s">
        <v>2557</v>
      </c>
      <c r="G1510" s="6" t="str">
        <f t="shared" si="42"/>
        <v>England</v>
      </c>
      <c r="H1510" s="6" t="s">
        <v>2558</v>
      </c>
      <c r="I1510" s="6" t="s">
        <v>2559</v>
      </c>
      <c r="J1510" s="6">
        <v>58</v>
      </c>
      <c r="K1510" s="6">
        <v>43</v>
      </c>
      <c r="L1510" s="6">
        <v>0</v>
      </c>
      <c r="M1510" s="6">
        <f t="shared" si="38"/>
        <v>43</v>
      </c>
      <c r="N1510" s="6">
        <f t="shared" si="39"/>
        <v>15</v>
      </c>
      <c r="O1510" s="7">
        <f t="shared" si="40"/>
        <v>0.25862068965517243</v>
      </c>
    </row>
    <row r="1511" spans="1:15" ht="13.2" x14ac:dyDescent="0.25">
      <c r="A1511" s="3">
        <v>21145</v>
      </c>
      <c r="B1511" s="4">
        <f t="shared" si="36"/>
        <v>1957</v>
      </c>
      <c r="C1511" s="4">
        <f t="shared" si="37"/>
        <v>1950</v>
      </c>
      <c r="D1511" s="4" t="s">
        <v>46</v>
      </c>
      <c r="E1511" s="5">
        <v>0.48125000000000001</v>
      </c>
      <c r="F1511" s="6" t="s">
        <v>2560</v>
      </c>
      <c r="G1511" s="6" t="str">
        <f t="shared" si="42"/>
        <v>New Zealand</v>
      </c>
      <c r="H1511" s="6" t="s">
        <v>2561</v>
      </c>
      <c r="I1511" s="6" t="s">
        <v>2378</v>
      </c>
      <c r="J1511" s="6">
        <v>4</v>
      </c>
      <c r="K1511" s="6">
        <v>4</v>
      </c>
      <c r="L1511" s="6">
        <v>0</v>
      </c>
      <c r="M1511" s="6">
        <f t="shared" si="38"/>
        <v>4</v>
      </c>
      <c r="N1511" s="6">
        <f t="shared" si="39"/>
        <v>0</v>
      </c>
      <c r="O1511" s="7">
        <f t="shared" si="40"/>
        <v>0</v>
      </c>
    </row>
    <row r="1512" spans="1:15" ht="13.2" x14ac:dyDescent="0.25">
      <c r="A1512" s="3">
        <v>21162</v>
      </c>
      <c r="B1512" s="4">
        <f t="shared" si="36"/>
        <v>1957</v>
      </c>
      <c r="C1512" s="4">
        <f t="shared" si="37"/>
        <v>1950</v>
      </c>
      <c r="D1512" s="4" t="s">
        <v>72</v>
      </c>
      <c r="E1512" s="5">
        <v>0.69791666666666663</v>
      </c>
      <c r="F1512" s="6" t="s">
        <v>2562</v>
      </c>
      <c r="G1512" s="6" t="str">
        <f t="shared" si="42"/>
        <v>Argentina</v>
      </c>
      <c r="H1512" s="6" t="s">
        <v>1932</v>
      </c>
      <c r="I1512" s="6" t="s">
        <v>1426</v>
      </c>
      <c r="J1512" s="6">
        <v>61</v>
      </c>
      <c r="K1512" s="6">
        <v>61</v>
      </c>
      <c r="L1512" s="6">
        <v>0</v>
      </c>
      <c r="M1512" s="6">
        <f t="shared" si="38"/>
        <v>61</v>
      </c>
      <c r="N1512" s="6">
        <f t="shared" si="39"/>
        <v>0</v>
      </c>
      <c r="O1512" s="7">
        <f t="shared" si="40"/>
        <v>0</v>
      </c>
    </row>
    <row r="1513" spans="1:15" ht="13.2" x14ac:dyDescent="0.25">
      <c r="A1513" s="3">
        <v>21164</v>
      </c>
      <c r="B1513" s="4">
        <f t="shared" si="36"/>
        <v>1957</v>
      </c>
      <c r="C1513" s="4">
        <f t="shared" si="37"/>
        <v>1950</v>
      </c>
      <c r="D1513" s="4" t="s">
        <v>72</v>
      </c>
      <c r="E1513" s="5" t="s">
        <v>24</v>
      </c>
      <c r="F1513" s="6" t="s">
        <v>2563</v>
      </c>
      <c r="G1513" s="6" t="str">
        <f t="shared" si="42"/>
        <v>Quebec, Canada</v>
      </c>
      <c r="H1513" s="6" t="s">
        <v>2564</v>
      </c>
      <c r="I1513" s="6" t="s">
        <v>1175</v>
      </c>
      <c r="J1513" s="6">
        <v>3</v>
      </c>
      <c r="K1513" s="6">
        <v>3</v>
      </c>
      <c r="L1513" s="6">
        <v>0</v>
      </c>
      <c r="M1513" s="6">
        <f t="shared" si="38"/>
        <v>3</v>
      </c>
      <c r="N1513" s="6">
        <f t="shared" si="39"/>
        <v>0</v>
      </c>
      <c r="O1513" s="7">
        <f t="shared" si="40"/>
        <v>0</v>
      </c>
    </row>
    <row r="1514" spans="1:15" ht="13.2" x14ac:dyDescent="0.25">
      <c r="A1514" s="3">
        <v>21165</v>
      </c>
      <c r="B1514" s="4">
        <f t="shared" si="36"/>
        <v>1957</v>
      </c>
      <c r="C1514" s="4">
        <f t="shared" si="37"/>
        <v>1950</v>
      </c>
      <c r="D1514" s="4" t="s">
        <v>72</v>
      </c>
      <c r="E1514" s="5">
        <v>0.55000000000000004</v>
      </c>
      <c r="F1514" s="6" t="s">
        <v>2565</v>
      </c>
      <c r="G1514" s="6" t="str">
        <f t="shared" si="42"/>
        <v>Philippines</v>
      </c>
      <c r="H1514" s="6" t="s">
        <v>1490</v>
      </c>
      <c r="I1514" s="6" t="s">
        <v>2566</v>
      </c>
      <c r="J1514" s="6">
        <v>12</v>
      </c>
      <c r="K1514" s="6">
        <v>2</v>
      </c>
      <c r="L1514" s="6">
        <v>0</v>
      </c>
      <c r="M1514" s="6">
        <f t="shared" si="38"/>
        <v>2</v>
      </c>
      <c r="N1514" s="6">
        <f t="shared" si="39"/>
        <v>10</v>
      </c>
      <c r="O1514" s="7">
        <f t="shared" si="40"/>
        <v>0.83333333333333337</v>
      </c>
    </row>
    <row r="1515" spans="1:15" ht="13.2" x14ac:dyDescent="0.25">
      <c r="A1515" s="3">
        <v>21177</v>
      </c>
      <c r="B1515" s="4">
        <f t="shared" si="36"/>
        <v>1957</v>
      </c>
      <c r="C1515" s="4">
        <f t="shared" si="37"/>
        <v>1950</v>
      </c>
      <c r="D1515" s="4" t="s">
        <v>72</v>
      </c>
      <c r="E1515" s="5" t="s">
        <v>24</v>
      </c>
      <c r="F1515" s="6" t="s">
        <v>2567</v>
      </c>
      <c r="G1515" s="6" t="str">
        <f t="shared" si="42"/>
        <v>England</v>
      </c>
      <c r="H1515" s="6" t="s">
        <v>2412</v>
      </c>
      <c r="I1515" s="6" t="s">
        <v>2206</v>
      </c>
      <c r="J1515" s="6">
        <v>4</v>
      </c>
      <c r="K1515" s="6">
        <v>4</v>
      </c>
      <c r="L1515" s="6">
        <v>0</v>
      </c>
      <c r="M1515" s="6">
        <f t="shared" si="38"/>
        <v>4</v>
      </c>
      <c r="N1515" s="6">
        <f t="shared" si="39"/>
        <v>0</v>
      </c>
      <c r="O1515" s="7">
        <f t="shared" si="40"/>
        <v>0</v>
      </c>
    </row>
    <row r="1516" spans="1:15" ht="13.2" x14ac:dyDescent="0.25">
      <c r="A1516" s="3">
        <v>21177</v>
      </c>
      <c r="B1516" s="4">
        <f t="shared" si="36"/>
        <v>1957</v>
      </c>
      <c r="C1516" s="4">
        <f t="shared" si="37"/>
        <v>1950</v>
      </c>
      <c r="D1516" s="4" t="s">
        <v>72</v>
      </c>
      <c r="E1516" s="5">
        <v>0.66666666666666663</v>
      </c>
      <c r="F1516" s="6" t="s">
        <v>2568</v>
      </c>
      <c r="G1516" s="6" t="str">
        <f t="shared" si="42"/>
        <v>Hawaii</v>
      </c>
      <c r="H1516" s="6" t="s">
        <v>21</v>
      </c>
      <c r="I1516" s="6" t="s">
        <v>2569</v>
      </c>
      <c r="J1516" s="6">
        <v>23</v>
      </c>
      <c r="K1516" s="6">
        <v>19</v>
      </c>
      <c r="L1516" s="6">
        <v>0</v>
      </c>
      <c r="M1516" s="6">
        <f t="shared" si="38"/>
        <v>19</v>
      </c>
      <c r="N1516" s="6">
        <f t="shared" si="39"/>
        <v>4</v>
      </c>
      <c r="O1516" s="7">
        <f t="shared" si="40"/>
        <v>0.17391304347826086</v>
      </c>
    </row>
    <row r="1517" spans="1:15" ht="13.2" x14ac:dyDescent="0.25">
      <c r="A1517" s="3">
        <v>21185</v>
      </c>
      <c r="B1517" s="4">
        <f t="shared" si="36"/>
        <v>1957</v>
      </c>
      <c r="C1517" s="4">
        <f t="shared" si="37"/>
        <v>1950</v>
      </c>
      <c r="D1517" s="4" t="s">
        <v>72</v>
      </c>
      <c r="E1517" s="5" t="s">
        <v>24</v>
      </c>
      <c r="F1517" s="6" t="s">
        <v>1682</v>
      </c>
      <c r="G1517" s="6" t="str">
        <f t="shared" si="42"/>
        <v>Argentina</v>
      </c>
      <c r="H1517" s="6" t="s">
        <v>1932</v>
      </c>
      <c r="I1517" s="6" t="s">
        <v>1080</v>
      </c>
      <c r="J1517" s="6">
        <v>51</v>
      </c>
      <c r="K1517" s="6">
        <v>9</v>
      </c>
      <c r="L1517" s="6">
        <v>0</v>
      </c>
      <c r="M1517" s="6">
        <f t="shared" si="38"/>
        <v>9</v>
      </c>
      <c r="N1517" s="6">
        <f t="shared" si="39"/>
        <v>42</v>
      </c>
      <c r="O1517" s="7">
        <f t="shared" si="40"/>
        <v>0.82352941176470584</v>
      </c>
    </row>
    <row r="1518" spans="1:15" ht="13.2" x14ac:dyDescent="0.25">
      <c r="A1518" s="3">
        <v>21201</v>
      </c>
      <c r="B1518" s="4">
        <f t="shared" si="36"/>
        <v>1958</v>
      </c>
      <c r="C1518" s="4">
        <f t="shared" si="37"/>
        <v>1950</v>
      </c>
      <c r="D1518" s="4" t="s">
        <v>132</v>
      </c>
      <c r="E1518" s="5" t="s">
        <v>24</v>
      </c>
      <c r="F1518" s="6" t="s">
        <v>1675</v>
      </c>
      <c r="G1518" s="6" t="str">
        <f t="shared" si="42"/>
        <v>Brazil</v>
      </c>
      <c r="H1518" s="6" t="s">
        <v>1639</v>
      </c>
      <c r="I1518" s="6" t="s">
        <v>2549</v>
      </c>
      <c r="J1518" s="6">
        <v>3</v>
      </c>
      <c r="K1518" s="6">
        <v>3</v>
      </c>
      <c r="L1518" s="6">
        <v>0</v>
      </c>
      <c r="M1518" s="6">
        <f t="shared" si="38"/>
        <v>3</v>
      </c>
      <c r="N1518" s="6">
        <f t="shared" si="39"/>
        <v>0</v>
      </c>
      <c r="O1518" s="7">
        <f t="shared" si="40"/>
        <v>0</v>
      </c>
    </row>
    <row r="1519" spans="1:15" ht="13.2" x14ac:dyDescent="0.25">
      <c r="A1519" s="3">
        <v>21205</v>
      </c>
      <c r="B1519" s="4">
        <f t="shared" si="36"/>
        <v>1958</v>
      </c>
      <c r="C1519" s="4">
        <f t="shared" si="37"/>
        <v>1950</v>
      </c>
      <c r="D1519" s="4" t="s">
        <v>132</v>
      </c>
      <c r="E1519" s="5" t="s">
        <v>24</v>
      </c>
      <c r="F1519" s="6" t="s">
        <v>2570</v>
      </c>
      <c r="G1519" s="6" t="str">
        <f t="shared" si="42"/>
        <v>Bolivia</v>
      </c>
      <c r="H1519" s="6" t="s">
        <v>2571</v>
      </c>
      <c r="I1519" s="6" t="s">
        <v>845</v>
      </c>
      <c r="J1519" s="6">
        <v>11</v>
      </c>
      <c r="K1519" s="6">
        <v>11</v>
      </c>
      <c r="L1519" s="6">
        <v>0</v>
      </c>
      <c r="M1519" s="6">
        <f t="shared" si="38"/>
        <v>11</v>
      </c>
      <c r="N1519" s="6">
        <f t="shared" si="39"/>
        <v>0</v>
      </c>
      <c r="O1519" s="7">
        <f t="shared" si="40"/>
        <v>0</v>
      </c>
    </row>
    <row r="1520" spans="1:15" ht="13.2" x14ac:dyDescent="0.25">
      <c r="A1520" s="3">
        <v>21217</v>
      </c>
      <c r="B1520" s="4">
        <f t="shared" si="36"/>
        <v>1958</v>
      </c>
      <c r="C1520" s="4">
        <f t="shared" si="37"/>
        <v>1950</v>
      </c>
      <c r="D1520" s="4" t="s">
        <v>111</v>
      </c>
      <c r="E1520" s="5" t="s">
        <v>24</v>
      </c>
      <c r="F1520" s="6" t="s">
        <v>269</v>
      </c>
      <c r="G1520" s="6" t="str">
        <f t="shared" si="42"/>
        <v>Brazil</v>
      </c>
      <c r="H1520" s="6" t="s">
        <v>2000</v>
      </c>
      <c r="I1520" s="6" t="s">
        <v>1426</v>
      </c>
      <c r="J1520" s="6">
        <v>67</v>
      </c>
      <c r="K1520" s="6">
        <v>5</v>
      </c>
      <c r="L1520" s="6">
        <v>0</v>
      </c>
      <c r="M1520" s="6">
        <f t="shared" si="38"/>
        <v>5</v>
      </c>
      <c r="N1520" s="6">
        <f t="shared" si="39"/>
        <v>62</v>
      </c>
      <c r="O1520" s="7">
        <f t="shared" si="40"/>
        <v>0.92537313432835822</v>
      </c>
    </row>
    <row r="1521" spans="1:15" ht="13.2" x14ac:dyDescent="0.25">
      <c r="A1521" s="3">
        <v>21320</v>
      </c>
      <c r="B1521" s="4">
        <f t="shared" si="36"/>
        <v>1958</v>
      </c>
      <c r="C1521" s="4">
        <f t="shared" si="37"/>
        <v>1950</v>
      </c>
      <c r="D1521" s="4" t="s">
        <v>55</v>
      </c>
      <c r="E1521" s="5" t="s">
        <v>24</v>
      </c>
      <c r="F1521" s="6" t="s">
        <v>2188</v>
      </c>
      <c r="G1521" s="6" t="str">
        <f t="shared" si="42"/>
        <v>India</v>
      </c>
      <c r="H1521" s="6" t="s">
        <v>2417</v>
      </c>
      <c r="I1521" s="6" t="s">
        <v>2162</v>
      </c>
      <c r="J1521" s="6">
        <v>38</v>
      </c>
      <c r="K1521" s="6">
        <v>21</v>
      </c>
      <c r="L1521" s="6">
        <v>2</v>
      </c>
      <c r="M1521" s="6">
        <f t="shared" si="38"/>
        <v>23</v>
      </c>
      <c r="N1521" s="6">
        <f t="shared" si="39"/>
        <v>17</v>
      </c>
      <c r="O1521" s="7">
        <f t="shared" si="40"/>
        <v>0.44736842105263158</v>
      </c>
    </row>
    <row r="1522" spans="1:15" ht="13.2" x14ac:dyDescent="0.25">
      <c r="A1522" s="3">
        <v>21217</v>
      </c>
      <c r="B1522" s="4">
        <f t="shared" si="36"/>
        <v>1958</v>
      </c>
      <c r="C1522" s="4">
        <f t="shared" si="37"/>
        <v>1950</v>
      </c>
      <c r="D1522" s="4" t="s">
        <v>111</v>
      </c>
      <c r="E1522" s="5">
        <v>0.80208333333333337</v>
      </c>
      <c r="F1522" s="6" t="s">
        <v>2572</v>
      </c>
      <c r="G1522" s="6" t="str">
        <f t="shared" si="42"/>
        <v>California</v>
      </c>
      <c r="H1522" s="6" t="s">
        <v>2573</v>
      </c>
      <c r="I1522" s="6" t="s">
        <v>2574</v>
      </c>
      <c r="J1522" s="6">
        <v>49</v>
      </c>
      <c r="K1522" s="6">
        <v>47</v>
      </c>
      <c r="L1522" s="6">
        <v>1</v>
      </c>
      <c r="M1522" s="6">
        <f t="shared" si="38"/>
        <v>48</v>
      </c>
      <c r="N1522" s="6">
        <f t="shared" si="39"/>
        <v>2</v>
      </c>
      <c r="O1522" s="7">
        <f t="shared" si="40"/>
        <v>4.0816326530612242E-2</v>
      </c>
    </row>
    <row r="1523" spans="1:15" ht="13.2" x14ac:dyDescent="0.25">
      <c r="A1523" s="3">
        <v>21222</v>
      </c>
      <c r="B1523" s="4">
        <f t="shared" si="36"/>
        <v>1958</v>
      </c>
      <c r="C1523" s="4">
        <f t="shared" si="37"/>
        <v>1950</v>
      </c>
      <c r="D1523" s="4" t="s">
        <v>111</v>
      </c>
      <c r="E1523" s="5">
        <v>0.59513888888888888</v>
      </c>
      <c r="F1523" s="6" t="s">
        <v>2575</v>
      </c>
      <c r="G1523" s="6" t="str">
        <f t="shared" si="42"/>
        <v>Germany</v>
      </c>
      <c r="H1523" s="6" t="s">
        <v>1387</v>
      </c>
      <c r="I1523" s="6" t="s">
        <v>2576</v>
      </c>
      <c r="J1523" s="6">
        <v>44</v>
      </c>
      <c r="K1523" s="6">
        <v>23</v>
      </c>
      <c r="L1523" s="6">
        <v>0</v>
      </c>
      <c r="M1523" s="6">
        <f t="shared" si="38"/>
        <v>23</v>
      </c>
      <c r="N1523" s="6">
        <f t="shared" si="39"/>
        <v>21</v>
      </c>
      <c r="O1523" s="7">
        <f t="shared" si="40"/>
        <v>0.47727272727272729</v>
      </c>
    </row>
    <row r="1524" spans="1:15" ht="13.2" x14ac:dyDescent="0.25">
      <c r="A1524" s="3">
        <v>21235</v>
      </c>
      <c r="B1524" s="4">
        <f t="shared" si="36"/>
        <v>1958</v>
      </c>
      <c r="C1524" s="4">
        <f t="shared" si="37"/>
        <v>1950</v>
      </c>
      <c r="D1524" s="4" t="s">
        <v>111</v>
      </c>
      <c r="E1524" s="5" t="s">
        <v>24</v>
      </c>
      <c r="F1524" s="6" t="s">
        <v>2577</v>
      </c>
      <c r="G1524" s="6" t="str">
        <f t="shared" si="42"/>
        <v>France</v>
      </c>
      <c r="H1524" s="6" t="s">
        <v>2578</v>
      </c>
      <c r="I1524" s="6" t="s">
        <v>2579</v>
      </c>
      <c r="J1524" s="6">
        <v>15</v>
      </c>
      <c r="K1524" s="6">
        <v>15</v>
      </c>
      <c r="L1524" s="6">
        <v>0</v>
      </c>
      <c r="M1524" s="6">
        <f t="shared" si="38"/>
        <v>15</v>
      </c>
      <c r="N1524" s="6">
        <f t="shared" si="39"/>
        <v>0</v>
      </c>
      <c r="O1524" s="7">
        <f t="shared" si="40"/>
        <v>0</v>
      </c>
    </row>
    <row r="1525" spans="1:15" ht="13.2" x14ac:dyDescent="0.25">
      <c r="A1525" s="3">
        <v>21236</v>
      </c>
      <c r="B1525" s="4">
        <f t="shared" si="36"/>
        <v>1958</v>
      </c>
      <c r="C1525" s="4">
        <f t="shared" si="37"/>
        <v>1950</v>
      </c>
      <c r="D1525" s="4" t="s">
        <v>111</v>
      </c>
      <c r="E1525" s="5">
        <v>0.2326388888888889</v>
      </c>
      <c r="F1525" s="6" t="s">
        <v>2580</v>
      </c>
      <c r="G1525" s="6" t="str">
        <f t="shared" si="42"/>
        <v>Azores</v>
      </c>
      <c r="H1525" s="6" t="s">
        <v>21</v>
      </c>
      <c r="I1525" s="6" t="s">
        <v>2569</v>
      </c>
      <c r="J1525" s="6">
        <v>22</v>
      </c>
      <c r="K1525" s="6">
        <v>22</v>
      </c>
      <c r="L1525" s="6">
        <v>0</v>
      </c>
      <c r="M1525" s="6">
        <f t="shared" si="38"/>
        <v>22</v>
      </c>
      <c r="N1525" s="6">
        <f t="shared" si="39"/>
        <v>0</v>
      </c>
      <c r="O1525" s="7">
        <f t="shared" si="40"/>
        <v>0</v>
      </c>
    </row>
    <row r="1526" spans="1:15" ht="13.2" x14ac:dyDescent="0.25">
      <c r="A1526" s="3">
        <v>21243</v>
      </c>
      <c r="B1526" s="4">
        <f t="shared" si="36"/>
        <v>1958</v>
      </c>
      <c r="C1526" s="4">
        <f t="shared" si="37"/>
        <v>1950</v>
      </c>
      <c r="D1526" s="4" t="s">
        <v>111</v>
      </c>
      <c r="E1526" s="5">
        <v>0.40625</v>
      </c>
      <c r="F1526" s="6" t="s">
        <v>2581</v>
      </c>
      <c r="G1526" s="6" t="str">
        <f t="shared" si="42"/>
        <v>Lancs, England</v>
      </c>
      <c r="H1526" s="6" t="s">
        <v>2582</v>
      </c>
      <c r="I1526" s="6" t="s">
        <v>1794</v>
      </c>
      <c r="J1526" s="6">
        <v>42</v>
      </c>
      <c r="K1526" s="6">
        <v>35</v>
      </c>
      <c r="L1526" s="6">
        <v>0</v>
      </c>
      <c r="M1526" s="6">
        <f t="shared" si="38"/>
        <v>35</v>
      </c>
      <c r="N1526" s="6">
        <f t="shared" si="39"/>
        <v>7</v>
      </c>
      <c r="O1526" s="7">
        <f t="shared" si="40"/>
        <v>0.16666666666666666</v>
      </c>
    </row>
    <row r="1527" spans="1:15" ht="13.2" x14ac:dyDescent="0.25">
      <c r="A1527" s="3">
        <v>21251</v>
      </c>
      <c r="B1527" s="4">
        <f t="shared" si="36"/>
        <v>1958</v>
      </c>
      <c r="C1527" s="4">
        <f t="shared" si="37"/>
        <v>1950</v>
      </c>
      <c r="D1527" s="4" t="s">
        <v>34</v>
      </c>
      <c r="E1527" s="5">
        <v>0.82291666666666663</v>
      </c>
      <c r="F1527" s="6" t="s">
        <v>2583</v>
      </c>
      <c r="G1527" s="6" t="str">
        <f t="shared" si="42"/>
        <v>Okinawa</v>
      </c>
      <c r="H1527" s="6" t="s">
        <v>2584</v>
      </c>
      <c r="I1527" s="6" t="s">
        <v>2585</v>
      </c>
      <c r="J1527" s="6">
        <v>26</v>
      </c>
      <c r="K1527" s="6">
        <v>26</v>
      </c>
      <c r="L1527" s="6">
        <v>0</v>
      </c>
      <c r="M1527" s="6">
        <f t="shared" si="38"/>
        <v>26</v>
      </c>
      <c r="N1527" s="6">
        <f t="shared" si="39"/>
        <v>0</v>
      </c>
      <c r="O1527" s="7">
        <f t="shared" si="40"/>
        <v>0</v>
      </c>
    </row>
    <row r="1528" spans="1:15" ht="13.2" x14ac:dyDescent="0.25">
      <c r="A1528" s="3">
        <v>21251</v>
      </c>
      <c r="B1528" s="4">
        <f t="shared" si="36"/>
        <v>1958</v>
      </c>
      <c r="C1528" s="4">
        <f t="shared" si="37"/>
        <v>1950</v>
      </c>
      <c r="D1528" s="4" t="s">
        <v>34</v>
      </c>
      <c r="E1528" s="5" t="s">
        <v>24</v>
      </c>
      <c r="F1528" s="6" t="s">
        <v>2586</v>
      </c>
      <c r="G1528" s="6" t="str">
        <f t="shared" si="42"/>
        <v>Egypt</v>
      </c>
      <c r="H1528" s="6" t="s">
        <v>675</v>
      </c>
      <c r="I1528" s="6" t="s">
        <v>1755</v>
      </c>
      <c r="J1528" s="6">
        <v>26</v>
      </c>
      <c r="K1528" s="6">
        <v>8</v>
      </c>
      <c r="L1528" s="6">
        <v>0</v>
      </c>
      <c r="M1528" s="6">
        <f t="shared" si="38"/>
        <v>8</v>
      </c>
      <c r="N1528" s="6">
        <f t="shared" si="39"/>
        <v>18</v>
      </c>
      <c r="O1528" s="7">
        <f t="shared" si="40"/>
        <v>0.69230769230769229</v>
      </c>
    </row>
    <row r="1529" spans="1:15" ht="13.2" x14ac:dyDescent="0.25">
      <c r="A1529" s="3">
        <v>21266</v>
      </c>
      <c r="B1529" s="4">
        <f t="shared" si="36"/>
        <v>1958</v>
      </c>
      <c r="C1529" s="4">
        <f t="shared" si="37"/>
        <v>1950</v>
      </c>
      <c r="D1529" s="4" t="s">
        <v>34</v>
      </c>
      <c r="E1529" s="5">
        <v>8.6805555555555552E-2</v>
      </c>
      <c r="F1529" s="6" t="s">
        <v>2587</v>
      </c>
      <c r="G1529" s="6" t="str">
        <f t="shared" si="42"/>
        <v>New Mexico</v>
      </c>
      <c r="H1529" s="6" t="s">
        <v>26</v>
      </c>
      <c r="I1529" s="6" t="s">
        <v>1027</v>
      </c>
      <c r="J1529" s="6">
        <v>4</v>
      </c>
      <c r="K1529" s="6">
        <v>4</v>
      </c>
      <c r="L1529" s="6">
        <v>0</v>
      </c>
      <c r="M1529" s="6">
        <f t="shared" si="38"/>
        <v>4</v>
      </c>
      <c r="N1529" s="6">
        <f t="shared" si="39"/>
        <v>0</v>
      </c>
      <c r="O1529" s="7">
        <f t="shared" si="40"/>
        <v>0</v>
      </c>
    </row>
    <row r="1530" spans="1:15" ht="13.2" x14ac:dyDescent="0.25">
      <c r="A1530" s="3">
        <v>21268</v>
      </c>
      <c r="B1530" s="4">
        <f t="shared" si="36"/>
        <v>1958</v>
      </c>
      <c r="C1530" s="4">
        <f t="shared" si="37"/>
        <v>1950</v>
      </c>
      <c r="D1530" s="4" t="s">
        <v>34</v>
      </c>
      <c r="E1530" s="5" t="s">
        <v>24</v>
      </c>
      <c r="F1530" s="6" t="s">
        <v>2588</v>
      </c>
      <c r="G1530" s="6" t="str">
        <f t="shared" si="42"/>
        <v>Nepal</v>
      </c>
      <c r="H1530" s="6" t="s">
        <v>2233</v>
      </c>
      <c r="I1530" s="6" t="s">
        <v>845</v>
      </c>
      <c r="J1530" s="6">
        <v>20</v>
      </c>
      <c r="K1530" s="6">
        <v>20</v>
      </c>
      <c r="L1530" s="6">
        <v>0</v>
      </c>
      <c r="M1530" s="6">
        <f t="shared" si="38"/>
        <v>20</v>
      </c>
      <c r="N1530" s="6">
        <f t="shared" si="39"/>
        <v>0</v>
      </c>
      <c r="O1530" s="7">
        <f t="shared" si="40"/>
        <v>0</v>
      </c>
    </row>
    <row r="1531" spans="1:15" ht="13.2" x14ac:dyDescent="0.25">
      <c r="A1531" s="3">
        <v>21269</v>
      </c>
      <c r="B1531" s="4">
        <f t="shared" si="36"/>
        <v>1958</v>
      </c>
      <c r="C1531" s="4">
        <f t="shared" si="37"/>
        <v>1950</v>
      </c>
      <c r="D1531" s="4" t="s">
        <v>34</v>
      </c>
      <c r="E1531" s="5" t="s">
        <v>24</v>
      </c>
      <c r="F1531" s="6" t="s">
        <v>1048</v>
      </c>
      <c r="G1531" s="6" t="str">
        <f t="shared" si="42"/>
        <v>Florida</v>
      </c>
      <c r="H1531" s="6" t="s">
        <v>475</v>
      </c>
      <c r="I1531" s="6" t="s">
        <v>2589</v>
      </c>
      <c r="J1531" s="6">
        <v>24</v>
      </c>
      <c r="K1531" s="6">
        <v>9</v>
      </c>
      <c r="L1531" s="6">
        <v>0</v>
      </c>
      <c r="M1531" s="6">
        <f t="shared" si="38"/>
        <v>9</v>
      </c>
      <c r="N1531" s="6">
        <f t="shared" si="39"/>
        <v>15</v>
      </c>
      <c r="O1531" s="7">
        <f t="shared" si="40"/>
        <v>0.625</v>
      </c>
    </row>
    <row r="1532" spans="1:15" ht="13.2" x14ac:dyDescent="0.25">
      <c r="A1532" s="3">
        <v>21271</v>
      </c>
      <c r="B1532" s="4">
        <f t="shared" ref="B1532:B1786" si="43">YEAR(A1532)</f>
        <v>1958</v>
      </c>
      <c r="C1532" s="4">
        <f t="shared" ref="C1532:C1786" si="44">FLOOR(B1532,10)</f>
        <v>1950</v>
      </c>
      <c r="D1532" s="4" t="s">
        <v>34</v>
      </c>
      <c r="E1532" s="5">
        <v>0.67708333333333337</v>
      </c>
      <c r="F1532" s="6" t="s">
        <v>2590</v>
      </c>
      <c r="G1532" s="6" t="str">
        <f t="shared" si="42"/>
        <v>Texas</v>
      </c>
      <c r="H1532" s="6" t="s">
        <v>2591</v>
      </c>
      <c r="I1532" s="6" t="s">
        <v>2592</v>
      </c>
      <c r="J1532" s="6">
        <v>18</v>
      </c>
      <c r="K1532" s="6">
        <v>18</v>
      </c>
      <c r="L1532" s="6">
        <v>0</v>
      </c>
      <c r="M1532" s="6">
        <f t="shared" ref="M1532:M1786" si="45">IFERROR(K1532+L1532,0)</f>
        <v>18</v>
      </c>
      <c r="N1532" s="6">
        <f t="shared" ref="N1532:N1786" si="46">IF(J1532=0,0,MAX(J1532-K1532,0))</f>
        <v>0</v>
      </c>
      <c r="O1532" s="7">
        <f t="shared" ref="O1532:O1786" si="47">IFERROR(N1532/J1532,0)</f>
        <v>0</v>
      </c>
    </row>
    <row r="1533" spans="1:15" ht="13.2" x14ac:dyDescent="0.25">
      <c r="A1533" s="3">
        <v>21277</v>
      </c>
      <c r="B1533" s="4">
        <f t="shared" si="43"/>
        <v>1958</v>
      </c>
      <c r="C1533" s="4">
        <f t="shared" si="44"/>
        <v>1950</v>
      </c>
      <c r="D1533" s="4" t="s">
        <v>65</v>
      </c>
      <c r="E1533" s="5" t="s">
        <v>24</v>
      </c>
      <c r="F1533" s="6" t="s">
        <v>2593</v>
      </c>
      <c r="G1533" s="6" t="str">
        <f t="shared" si="42"/>
        <v>Ecuador</v>
      </c>
      <c r="H1533" s="6" t="s">
        <v>2594</v>
      </c>
      <c r="I1533" s="6" t="s">
        <v>671</v>
      </c>
      <c r="J1533" s="6">
        <v>14</v>
      </c>
      <c r="K1533" s="6">
        <v>3</v>
      </c>
      <c r="L1533" s="6">
        <v>0</v>
      </c>
      <c r="M1533" s="6">
        <f t="shared" si="45"/>
        <v>3</v>
      </c>
      <c r="N1533" s="6">
        <f t="shared" si="46"/>
        <v>11</v>
      </c>
      <c r="O1533" s="7">
        <f t="shared" si="47"/>
        <v>0.7857142857142857</v>
      </c>
    </row>
    <row r="1534" spans="1:15" ht="13.2" x14ac:dyDescent="0.25">
      <c r="A1534" s="3">
        <v>21281</v>
      </c>
      <c r="B1534" s="4">
        <f t="shared" si="43"/>
        <v>1958</v>
      </c>
      <c r="C1534" s="4">
        <f t="shared" si="44"/>
        <v>1950</v>
      </c>
      <c r="D1534" s="4" t="s">
        <v>65</v>
      </c>
      <c r="E1534" s="5">
        <v>0.97152777777777777</v>
      </c>
      <c r="F1534" s="6" t="s">
        <v>2595</v>
      </c>
      <c r="G1534" s="6" t="str">
        <f t="shared" si="42"/>
        <v>Michigan</v>
      </c>
      <c r="H1534" s="6" t="s">
        <v>1827</v>
      </c>
      <c r="I1534" s="6" t="s">
        <v>2596</v>
      </c>
      <c r="J1534" s="6">
        <v>47</v>
      </c>
      <c r="K1534" s="6">
        <v>47</v>
      </c>
      <c r="L1534" s="6">
        <v>0</v>
      </c>
      <c r="M1534" s="6">
        <f t="shared" si="45"/>
        <v>47</v>
      </c>
      <c r="N1534" s="6">
        <f t="shared" si="46"/>
        <v>0</v>
      </c>
      <c r="O1534" s="7">
        <f t="shared" si="47"/>
        <v>0</v>
      </c>
    </row>
    <row r="1535" spans="1:15" ht="13.2" x14ac:dyDescent="0.25">
      <c r="A1535" s="3">
        <v>21282</v>
      </c>
      <c r="B1535" s="4">
        <f t="shared" si="43"/>
        <v>1958</v>
      </c>
      <c r="C1535" s="4">
        <f t="shared" si="44"/>
        <v>1950</v>
      </c>
      <c r="D1535" s="4" t="s">
        <v>65</v>
      </c>
      <c r="E1535" s="5">
        <v>0.375</v>
      </c>
      <c r="F1535" s="6" t="s">
        <v>2597</v>
      </c>
      <c r="G1535" s="6" t="str">
        <f t="shared" si="42"/>
        <v>Ecuador</v>
      </c>
      <c r="H1535" s="6" t="s">
        <v>2598</v>
      </c>
      <c r="I1535" s="6" t="s">
        <v>845</v>
      </c>
      <c r="J1535" s="6">
        <v>32</v>
      </c>
      <c r="K1535" s="6">
        <v>32</v>
      </c>
      <c r="L1535" s="6">
        <v>0</v>
      </c>
      <c r="M1535" s="6">
        <f t="shared" si="45"/>
        <v>32</v>
      </c>
      <c r="N1535" s="6">
        <f t="shared" si="46"/>
        <v>0</v>
      </c>
      <c r="O1535" s="7">
        <f t="shared" si="47"/>
        <v>0</v>
      </c>
    </row>
    <row r="1536" spans="1:15" ht="13.2" x14ac:dyDescent="0.25">
      <c r="A1536" s="3">
        <v>21289</v>
      </c>
      <c r="B1536" s="4">
        <f t="shared" si="43"/>
        <v>1958</v>
      </c>
      <c r="C1536" s="4">
        <f t="shared" si="44"/>
        <v>1950</v>
      </c>
      <c r="D1536" s="4" t="s">
        <v>65</v>
      </c>
      <c r="E1536" s="5">
        <v>0.83819444444444446</v>
      </c>
      <c r="F1536" s="6" t="s">
        <v>2599</v>
      </c>
      <c r="G1536" s="6" t="str">
        <f t="shared" si="42"/>
        <v>Spain</v>
      </c>
      <c r="H1536" s="6" t="s">
        <v>2232</v>
      </c>
      <c r="I1536" s="6" t="s">
        <v>2556</v>
      </c>
      <c r="J1536" s="6">
        <v>16</v>
      </c>
      <c r="K1536" s="6">
        <v>16</v>
      </c>
      <c r="L1536" s="6">
        <v>0</v>
      </c>
      <c r="M1536" s="6">
        <f t="shared" si="45"/>
        <v>16</v>
      </c>
      <c r="N1536" s="6">
        <f t="shared" si="46"/>
        <v>0</v>
      </c>
      <c r="O1536" s="7">
        <f t="shared" si="47"/>
        <v>0</v>
      </c>
    </row>
    <row r="1537" spans="1:15" ht="13.2" x14ac:dyDescent="0.25">
      <c r="A1537" s="3">
        <v>21296</v>
      </c>
      <c r="B1537" s="4">
        <f t="shared" si="43"/>
        <v>1958</v>
      </c>
      <c r="C1537" s="4">
        <f t="shared" si="44"/>
        <v>1950</v>
      </c>
      <c r="D1537" s="4" t="s">
        <v>65</v>
      </c>
      <c r="E1537" s="5">
        <v>0.35416666666666669</v>
      </c>
      <c r="F1537" s="6" t="s">
        <v>2600</v>
      </c>
      <c r="G1537" s="6" t="str">
        <f t="shared" si="42"/>
        <v>10 miles SW of Las Vegas, Nevada</v>
      </c>
      <c r="H1537" s="6" t="s">
        <v>2601</v>
      </c>
      <c r="I1537" s="6" t="s">
        <v>2602</v>
      </c>
      <c r="J1537" s="6">
        <v>49</v>
      </c>
      <c r="K1537" s="6">
        <v>49</v>
      </c>
      <c r="L1537" s="6">
        <v>0</v>
      </c>
      <c r="M1537" s="6">
        <f t="shared" si="45"/>
        <v>49</v>
      </c>
      <c r="N1537" s="6">
        <f t="shared" si="46"/>
        <v>0</v>
      </c>
      <c r="O1537" s="7">
        <f t="shared" si="47"/>
        <v>0</v>
      </c>
    </row>
    <row r="1538" spans="1:15" ht="13.2" x14ac:dyDescent="0.25">
      <c r="A1538" s="3">
        <v>21323</v>
      </c>
      <c r="B1538" s="4">
        <f t="shared" si="43"/>
        <v>1958</v>
      </c>
      <c r="C1538" s="4">
        <f t="shared" si="44"/>
        <v>1950</v>
      </c>
      <c r="D1538" s="4" t="s">
        <v>55</v>
      </c>
      <c r="E1538" s="5">
        <v>0.1875</v>
      </c>
      <c r="F1538" s="6" t="s">
        <v>2603</v>
      </c>
      <c r="G1538" s="6" t="str">
        <f t="shared" si="42"/>
        <v>Morocco</v>
      </c>
      <c r="H1538" s="6" t="s">
        <v>425</v>
      </c>
      <c r="I1538" s="6" t="s">
        <v>2604</v>
      </c>
      <c r="J1538" s="6">
        <v>65</v>
      </c>
      <c r="K1538" s="6">
        <v>61</v>
      </c>
      <c r="L1538" s="6">
        <v>0</v>
      </c>
      <c r="M1538" s="6">
        <f t="shared" si="45"/>
        <v>61</v>
      </c>
      <c r="N1538" s="6">
        <f t="shared" si="46"/>
        <v>4</v>
      </c>
      <c r="O1538" s="7">
        <f t="shared" si="47"/>
        <v>6.1538461538461542E-2</v>
      </c>
    </row>
    <row r="1539" spans="1:15" ht="13.2" x14ac:dyDescent="0.25">
      <c r="A1539" s="3">
        <v>21325</v>
      </c>
      <c r="B1539" s="4">
        <f t="shared" si="43"/>
        <v>1958</v>
      </c>
      <c r="C1539" s="4">
        <f t="shared" si="44"/>
        <v>1950</v>
      </c>
      <c r="D1539" s="4" t="s">
        <v>55</v>
      </c>
      <c r="E1539" s="5">
        <v>0.47847222222222224</v>
      </c>
      <c r="F1539" s="6" t="s">
        <v>2605</v>
      </c>
      <c r="G1539" s="6" t="str">
        <f t="shared" si="42"/>
        <v>Maryland</v>
      </c>
      <c r="H1539" s="6" t="s">
        <v>2606</v>
      </c>
      <c r="I1539" s="6" t="s">
        <v>2607</v>
      </c>
      <c r="J1539" s="6">
        <v>11</v>
      </c>
      <c r="K1539" s="6">
        <v>11</v>
      </c>
      <c r="L1539" s="6">
        <v>0</v>
      </c>
      <c r="M1539" s="6">
        <f t="shared" si="45"/>
        <v>11</v>
      </c>
      <c r="N1539" s="6">
        <f t="shared" si="46"/>
        <v>0</v>
      </c>
      <c r="O1539" s="7">
        <f t="shared" si="47"/>
        <v>0</v>
      </c>
    </row>
    <row r="1540" spans="1:15" ht="13.2" x14ac:dyDescent="0.25">
      <c r="A1540" s="3">
        <v>21330</v>
      </c>
      <c r="B1540" s="4">
        <f t="shared" si="43"/>
        <v>1958</v>
      </c>
      <c r="C1540" s="4">
        <f t="shared" si="44"/>
        <v>1950</v>
      </c>
      <c r="D1540" s="4" t="s">
        <v>55</v>
      </c>
      <c r="E1540" s="5" t="s">
        <v>24</v>
      </c>
      <c r="F1540" s="6" t="s">
        <v>2608</v>
      </c>
      <c r="G1540" s="6" t="str">
        <f t="shared" si="42"/>
        <v>India</v>
      </c>
      <c r="H1540" s="6" t="s">
        <v>2609</v>
      </c>
      <c r="I1540" s="6" t="s">
        <v>2206</v>
      </c>
      <c r="J1540" s="6">
        <v>5</v>
      </c>
      <c r="K1540" s="6">
        <v>4</v>
      </c>
      <c r="L1540" s="6">
        <v>0</v>
      </c>
      <c r="M1540" s="6">
        <f t="shared" si="45"/>
        <v>4</v>
      </c>
      <c r="N1540" s="6">
        <f t="shared" si="46"/>
        <v>1</v>
      </c>
      <c r="O1540" s="7">
        <f t="shared" si="47"/>
        <v>0.2</v>
      </c>
    </row>
    <row r="1541" spans="1:15" ht="13.2" x14ac:dyDescent="0.25">
      <c r="A1541" s="3">
        <v>21336</v>
      </c>
      <c r="B1541" s="4">
        <f t="shared" si="43"/>
        <v>1958</v>
      </c>
      <c r="C1541" s="4">
        <f t="shared" si="44"/>
        <v>1950</v>
      </c>
      <c r="D1541" s="4" t="s">
        <v>55</v>
      </c>
      <c r="E1541" s="5" t="s">
        <v>24</v>
      </c>
      <c r="F1541" s="6" t="s">
        <v>2610</v>
      </c>
      <c r="G1541" s="6" t="str">
        <f t="shared" si="42"/>
        <v>Algeria</v>
      </c>
      <c r="H1541" s="6" t="s">
        <v>595</v>
      </c>
      <c r="I1541" s="6" t="s">
        <v>845</v>
      </c>
      <c r="J1541" s="6">
        <v>15</v>
      </c>
      <c r="K1541" s="6">
        <v>15</v>
      </c>
      <c r="L1541" s="6">
        <v>0</v>
      </c>
      <c r="M1541" s="6">
        <f t="shared" si="45"/>
        <v>15</v>
      </c>
      <c r="N1541" s="6">
        <f t="shared" si="46"/>
        <v>0</v>
      </c>
      <c r="O1541" s="7">
        <f t="shared" si="47"/>
        <v>0</v>
      </c>
    </row>
    <row r="1542" spans="1:15" ht="13.2" x14ac:dyDescent="0.25">
      <c r="A1542" s="3">
        <v>21336</v>
      </c>
      <c r="B1542" s="4">
        <f t="shared" si="43"/>
        <v>1958</v>
      </c>
      <c r="C1542" s="4">
        <f t="shared" si="44"/>
        <v>1950</v>
      </c>
      <c r="D1542" s="4" t="s">
        <v>55</v>
      </c>
      <c r="E1542" s="5" t="s">
        <v>24</v>
      </c>
      <c r="F1542" s="6" t="s">
        <v>269</v>
      </c>
      <c r="G1542" s="6" t="str">
        <f t="shared" si="42"/>
        <v>Brazil</v>
      </c>
      <c r="H1542" s="6" t="s">
        <v>2611</v>
      </c>
      <c r="I1542" s="6" t="s">
        <v>1283</v>
      </c>
      <c r="J1542" s="6">
        <v>4</v>
      </c>
      <c r="K1542" s="6">
        <v>4</v>
      </c>
      <c r="L1542" s="6">
        <v>0</v>
      </c>
      <c r="M1542" s="6">
        <f t="shared" si="45"/>
        <v>4</v>
      </c>
      <c r="N1542" s="6">
        <f t="shared" si="46"/>
        <v>0</v>
      </c>
      <c r="O1542" s="7">
        <f t="shared" si="47"/>
        <v>0</v>
      </c>
    </row>
    <row r="1543" spans="1:15" ht="13.2" x14ac:dyDescent="0.25">
      <c r="A1543" s="3">
        <v>21338</v>
      </c>
      <c r="B1543" s="4">
        <f t="shared" si="43"/>
        <v>1958</v>
      </c>
      <c r="C1543" s="4">
        <f t="shared" si="44"/>
        <v>1950</v>
      </c>
      <c r="D1543" s="4" t="s">
        <v>58</v>
      </c>
      <c r="E1543" s="5">
        <v>0.22430555555555556</v>
      </c>
      <c r="F1543" s="6" t="s">
        <v>2612</v>
      </c>
      <c r="G1543" s="6" t="str">
        <f t="shared" si="42"/>
        <v>Philippines</v>
      </c>
      <c r="H1543" s="6" t="s">
        <v>859</v>
      </c>
      <c r="I1543" s="6" t="s">
        <v>2345</v>
      </c>
      <c r="J1543" s="6">
        <v>57</v>
      </c>
      <c r="K1543" s="6">
        <v>1</v>
      </c>
      <c r="L1543" s="6">
        <v>0</v>
      </c>
      <c r="M1543" s="6">
        <f t="shared" si="45"/>
        <v>1</v>
      </c>
      <c r="N1543" s="6">
        <f t="shared" si="46"/>
        <v>56</v>
      </c>
      <c r="O1543" s="7">
        <f t="shared" si="47"/>
        <v>0.98245614035087714</v>
      </c>
    </row>
    <row r="1544" spans="1:15" ht="13.2" x14ac:dyDescent="0.25">
      <c r="A1544" s="3">
        <v>21338</v>
      </c>
      <c r="B1544" s="4">
        <f t="shared" si="43"/>
        <v>1958</v>
      </c>
      <c r="C1544" s="4">
        <f t="shared" si="44"/>
        <v>1950</v>
      </c>
      <c r="D1544" s="4" t="s">
        <v>58</v>
      </c>
      <c r="E1544" s="5" t="s">
        <v>24</v>
      </c>
      <c r="F1544" s="6" t="s">
        <v>2613</v>
      </c>
      <c r="G1544" s="6" t="str">
        <f t="shared" si="42"/>
        <v>Mexico</v>
      </c>
      <c r="H1544" s="6" t="s">
        <v>2263</v>
      </c>
      <c r="I1544" s="6" t="s">
        <v>1894</v>
      </c>
      <c r="J1544" s="6">
        <v>45</v>
      </c>
      <c r="K1544" s="6">
        <v>45</v>
      </c>
      <c r="L1544" s="6">
        <v>0</v>
      </c>
      <c r="M1544" s="6">
        <f t="shared" si="45"/>
        <v>45</v>
      </c>
      <c r="N1544" s="6">
        <f t="shared" si="46"/>
        <v>0</v>
      </c>
      <c r="O1544" s="7">
        <f t="shared" si="47"/>
        <v>0</v>
      </c>
    </row>
    <row r="1545" spans="1:15" ht="13.2" x14ac:dyDescent="0.25">
      <c r="A1545" s="3">
        <v>21340</v>
      </c>
      <c r="B1545" s="4">
        <f t="shared" si="43"/>
        <v>1958</v>
      </c>
      <c r="C1545" s="4">
        <f t="shared" si="44"/>
        <v>1950</v>
      </c>
      <c r="D1545" s="4" t="s">
        <v>58</v>
      </c>
      <c r="E1545" s="5">
        <v>0.58194444444444449</v>
      </c>
      <c r="F1545" s="6" t="s">
        <v>2614</v>
      </c>
      <c r="G1545" s="6" t="str">
        <f t="shared" si="42"/>
        <v>West Virginia</v>
      </c>
      <c r="H1545" s="6" t="s">
        <v>1827</v>
      </c>
      <c r="I1545" s="6" t="s">
        <v>845</v>
      </c>
      <c r="J1545" s="6">
        <v>3</v>
      </c>
      <c r="K1545" s="6">
        <v>1</v>
      </c>
      <c r="L1545" s="6">
        <v>0</v>
      </c>
      <c r="M1545" s="6">
        <f t="shared" si="45"/>
        <v>1</v>
      </c>
      <c r="N1545" s="6">
        <f t="shared" si="46"/>
        <v>2</v>
      </c>
      <c r="O1545" s="7">
        <f t="shared" si="47"/>
        <v>0.66666666666666663</v>
      </c>
    </row>
    <row r="1546" spans="1:15" ht="13.2" x14ac:dyDescent="0.25">
      <c r="A1546" s="3">
        <v>21352</v>
      </c>
      <c r="B1546" s="4">
        <f t="shared" si="43"/>
        <v>1958</v>
      </c>
      <c r="C1546" s="4">
        <f t="shared" si="44"/>
        <v>1950</v>
      </c>
      <c r="D1546" s="4" t="s">
        <v>58</v>
      </c>
      <c r="E1546" s="5" t="s">
        <v>24</v>
      </c>
      <c r="F1546" s="6" t="s">
        <v>2615</v>
      </c>
      <c r="G1546" s="6" t="str">
        <f t="shared" si="42"/>
        <v>Brazil</v>
      </c>
      <c r="H1546" s="6" t="s">
        <v>1639</v>
      </c>
      <c r="I1546" s="6" t="s">
        <v>2616</v>
      </c>
      <c r="J1546" s="6">
        <v>27</v>
      </c>
      <c r="K1546" s="6">
        <v>19</v>
      </c>
      <c r="L1546" s="6">
        <v>0</v>
      </c>
      <c r="M1546" s="6">
        <f t="shared" si="45"/>
        <v>19</v>
      </c>
      <c r="N1546" s="6">
        <f t="shared" si="46"/>
        <v>8</v>
      </c>
      <c r="O1546" s="7">
        <f t="shared" si="47"/>
        <v>0.29629629629629628</v>
      </c>
    </row>
    <row r="1547" spans="1:15" ht="13.2" x14ac:dyDescent="0.25">
      <c r="A1547" s="3">
        <v>21361</v>
      </c>
      <c r="B1547" s="4">
        <f t="shared" si="43"/>
        <v>1958</v>
      </c>
      <c r="C1547" s="4">
        <f t="shared" si="44"/>
        <v>1950</v>
      </c>
      <c r="D1547" s="4" t="s">
        <v>58</v>
      </c>
      <c r="E1547" s="5" t="s">
        <v>24</v>
      </c>
      <c r="F1547" s="6" t="s">
        <v>2617</v>
      </c>
      <c r="G1547" s="6" t="str">
        <f t="shared" si="42"/>
        <v>India</v>
      </c>
      <c r="H1547" s="6" t="s">
        <v>2233</v>
      </c>
      <c r="I1547" s="6" t="s">
        <v>1175</v>
      </c>
      <c r="J1547" s="6">
        <v>7</v>
      </c>
      <c r="K1547" s="6">
        <v>7</v>
      </c>
      <c r="L1547" s="6">
        <v>0</v>
      </c>
      <c r="M1547" s="6">
        <f t="shared" si="45"/>
        <v>7</v>
      </c>
      <c r="N1547" s="6">
        <f t="shared" si="46"/>
        <v>0</v>
      </c>
      <c r="O1547" s="7">
        <f t="shared" si="47"/>
        <v>0</v>
      </c>
    </row>
    <row r="1548" spans="1:15" ht="13.2" x14ac:dyDescent="0.25">
      <c r="A1548" s="3">
        <v>21363</v>
      </c>
      <c r="B1548" s="4">
        <f t="shared" si="43"/>
        <v>1958</v>
      </c>
      <c r="C1548" s="4">
        <f t="shared" si="44"/>
        <v>1950</v>
      </c>
      <c r="D1548" s="4" t="s">
        <v>58</v>
      </c>
      <c r="E1548" s="5">
        <v>2.0833333333333332E-2</v>
      </c>
      <c r="F1548" s="6" t="s">
        <v>2618</v>
      </c>
      <c r="G1548" s="6" t="str">
        <f t="shared" si="42"/>
        <v>Massachusetts</v>
      </c>
      <c r="H1548" s="6" t="s">
        <v>1137</v>
      </c>
      <c r="I1548" s="6" t="s">
        <v>2619</v>
      </c>
      <c r="J1548" s="6">
        <v>15</v>
      </c>
      <c r="K1548" s="6">
        <v>15</v>
      </c>
      <c r="L1548" s="6">
        <v>0</v>
      </c>
      <c r="M1548" s="6">
        <f t="shared" si="45"/>
        <v>15</v>
      </c>
      <c r="N1548" s="6">
        <f t="shared" si="46"/>
        <v>0</v>
      </c>
      <c r="O1548" s="7">
        <f t="shared" si="47"/>
        <v>0</v>
      </c>
    </row>
    <row r="1549" spans="1:15" ht="13.2" x14ac:dyDescent="0.25">
      <c r="A1549" s="3">
        <v>21375</v>
      </c>
      <c r="B1549" s="4">
        <f t="shared" si="43"/>
        <v>1958</v>
      </c>
      <c r="C1549" s="4">
        <f t="shared" si="44"/>
        <v>1950</v>
      </c>
      <c r="D1549" s="4" t="s">
        <v>19</v>
      </c>
      <c r="E1549" s="5" t="s">
        <v>24</v>
      </c>
      <c r="F1549" s="6" t="s">
        <v>2620</v>
      </c>
      <c r="G1549" s="6" t="str">
        <f t="shared" si="42"/>
        <v>Baangladesh</v>
      </c>
      <c r="H1549" s="6" t="s">
        <v>2233</v>
      </c>
      <c r="I1549" s="6" t="s">
        <v>1175</v>
      </c>
      <c r="J1549" s="6">
        <v>3</v>
      </c>
      <c r="K1549" s="6">
        <v>3</v>
      </c>
      <c r="L1549" s="6">
        <v>0</v>
      </c>
      <c r="M1549" s="6">
        <f t="shared" si="45"/>
        <v>3</v>
      </c>
      <c r="N1549" s="6">
        <f t="shared" si="46"/>
        <v>0</v>
      </c>
      <c r="O1549" s="7">
        <f t="shared" si="47"/>
        <v>0</v>
      </c>
    </row>
    <row r="1550" spans="1:15" ht="13.2" x14ac:dyDescent="0.25">
      <c r="A1550" s="3">
        <v>21406</v>
      </c>
      <c r="B1550" s="4">
        <f t="shared" si="43"/>
        <v>1958</v>
      </c>
      <c r="C1550" s="4">
        <f t="shared" si="44"/>
        <v>1950</v>
      </c>
      <c r="D1550" s="4" t="s">
        <v>23</v>
      </c>
      <c r="E1550" s="5">
        <v>5.1388888888888887E-2</v>
      </c>
      <c r="F1550" s="6" t="s">
        <v>2621</v>
      </c>
      <c r="G1550" s="6" t="str">
        <f t="shared" si="42"/>
        <v>Libya</v>
      </c>
      <c r="H1550" s="6" t="s">
        <v>2172</v>
      </c>
      <c r="I1550" s="6" t="s">
        <v>2622</v>
      </c>
      <c r="J1550" s="6">
        <v>54</v>
      </c>
      <c r="K1550" s="6">
        <v>36</v>
      </c>
      <c r="L1550" s="6">
        <v>0</v>
      </c>
      <c r="M1550" s="6">
        <f t="shared" si="45"/>
        <v>36</v>
      </c>
      <c r="N1550" s="6">
        <f t="shared" si="46"/>
        <v>18</v>
      </c>
      <c r="O1550" s="7">
        <f t="shared" si="47"/>
        <v>0.33333333333333331</v>
      </c>
    </row>
    <row r="1551" spans="1:15" ht="13.2" x14ac:dyDescent="0.25">
      <c r="A1551" s="3">
        <v>21409</v>
      </c>
      <c r="B1551" s="4">
        <f t="shared" si="43"/>
        <v>1958</v>
      </c>
      <c r="C1551" s="4">
        <f t="shared" si="44"/>
        <v>1950</v>
      </c>
      <c r="D1551" s="4" t="s">
        <v>23</v>
      </c>
      <c r="E1551" s="5" t="s">
        <v>24</v>
      </c>
      <c r="F1551" s="6" t="s">
        <v>2623</v>
      </c>
      <c r="G1551" s="6" t="str">
        <f t="shared" si="42"/>
        <v>Japan</v>
      </c>
      <c r="H1551" s="6" t="s">
        <v>2624</v>
      </c>
      <c r="I1551" s="6" t="s">
        <v>845</v>
      </c>
      <c r="J1551" s="6">
        <v>33</v>
      </c>
      <c r="K1551" s="6">
        <v>33</v>
      </c>
      <c r="L1551" s="6">
        <v>0</v>
      </c>
      <c r="M1551" s="6">
        <f t="shared" si="45"/>
        <v>33</v>
      </c>
      <c r="N1551" s="6">
        <f t="shared" si="46"/>
        <v>0</v>
      </c>
      <c r="O1551" s="7">
        <f t="shared" si="47"/>
        <v>0</v>
      </c>
    </row>
    <row r="1552" spans="1:15" ht="13.2" x14ac:dyDescent="0.25">
      <c r="A1552" s="3">
        <v>21409</v>
      </c>
      <c r="B1552" s="4">
        <f t="shared" si="43"/>
        <v>1958</v>
      </c>
      <c r="C1552" s="4">
        <f t="shared" si="44"/>
        <v>1950</v>
      </c>
      <c r="D1552" s="4" t="s">
        <v>23</v>
      </c>
      <c r="E1552" s="5" t="s">
        <v>24</v>
      </c>
      <c r="F1552" s="6" t="s">
        <v>2625</v>
      </c>
      <c r="G1552" s="6" t="str">
        <f t="shared" si="42"/>
        <v>Brazil</v>
      </c>
      <c r="H1552" s="6" t="s">
        <v>1697</v>
      </c>
      <c r="I1552" s="6" t="s">
        <v>1426</v>
      </c>
      <c r="J1552" s="6">
        <v>10</v>
      </c>
      <c r="K1552" s="6">
        <v>10</v>
      </c>
      <c r="L1552" s="6">
        <v>0</v>
      </c>
      <c r="M1552" s="6">
        <f t="shared" si="45"/>
        <v>10</v>
      </c>
      <c r="N1552" s="6">
        <f t="shared" si="46"/>
        <v>0</v>
      </c>
      <c r="O1552" s="7">
        <f t="shared" si="47"/>
        <v>0</v>
      </c>
    </row>
    <row r="1553" spans="1:15" ht="13.2" x14ac:dyDescent="0.25">
      <c r="A1553" s="3">
        <v>21411</v>
      </c>
      <c r="B1553" s="4">
        <f t="shared" si="43"/>
        <v>1958</v>
      </c>
      <c r="C1553" s="4">
        <f t="shared" si="44"/>
        <v>1950</v>
      </c>
      <c r="D1553" s="4" t="s">
        <v>23</v>
      </c>
      <c r="E1553" s="5">
        <v>0.15625</v>
      </c>
      <c r="F1553" s="6" t="s">
        <v>2626</v>
      </c>
      <c r="G1553" s="6" t="str">
        <f t="shared" si="42"/>
        <v>100 miles W of Galway Bay, Ireland</v>
      </c>
      <c r="H1553" s="6" t="s">
        <v>178</v>
      </c>
      <c r="I1553" s="6" t="s">
        <v>2627</v>
      </c>
      <c r="J1553" s="6">
        <v>99</v>
      </c>
      <c r="K1553" s="6">
        <v>99</v>
      </c>
      <c r="L1553" s="6">
        <v>0</v>
      </c>
      <c r="M1553" s="6">
        <f t="shared" si="45"/>
        <v>99</v>
      </c>
      <c r="N1553" s="6">
        <f t="shared" si="46"/>
        <v>0</v>
      </c>
      <c r="O1553" s="7">
        <f t="shared" si="47"/>
        <v>0</v>
      </c>
    </row>
    <row r="1554" spans="1:15" ht="13.2" x14ac:dyDescent="0.25">
      <c r="A1554" s="3">
        <v>21412</v>
      </c>
      <c r="B1554" s="4">
        <f t="shared" si="43"/>
        <v>1958</v>
      </c>
      <c r="C1554" s="4">
        <f t="shared" si="44"/>
        <v>1950</v>
      </c>
      <c r="D1554" s="4" t="s">
        <v>23</v>
      </c>
      <c r="E1554" s="5" t="s">
        <v>24</v>
      </c>
      <c r="F1554" s="6" t="s">
        <v>2628</v>
      </c>
      <c r="G1554" s="6" t="str">
        <f t="shared" si="42"/>
        <v>Massachusett</v>
      </c>
      <c r="H1554" s="6" t="s">
        <v>2312</v>
      </c>
      <c r="I1554" s="6" t="s">
        <v>2629</v>
      </c>
      <c r="J1554" s="6">
        <v>34</v>
      </c>
      <c r="K1554" s="6">
        <v>24</v>
      </c>
      <c r="L1554" s="6">
        <v>0</v>
      </c>
      <c r="M1554" s="6">
        <f t="shared" si="45"/>
        <v>24</v>
      </c>
      <c r="N1554" s="6">
        <f t="shared" si="46"/>
        <v>10</v>
      </c>
      <c r="O1554" s="7">
        <f t="shared" si="47"/>
        <v>0.29411764705882354</v>
      </c>
    </row>
    <row r="1555" spans="1:15" ht="13.2" x14ac:dyDescent="0.25">
      <c r="A1555" s="3">
        <v>21412</v>
      </c>
      <c r="B1555" s="4">
        <f t="shared" si="43"/>
        <v>1958</v>
      </c>
      <c r="C1555" s="4">
        <f t="shared" si="44"/>
        <v>1950</v>
      </c>
      <c r="D1555" s="4" t="s">
        <v>23</v>
      </c>
      <c r="E1555" s="5" t="s">
        <v>24</v>
      </c>
      <c r="F1555" s="6" t="s">
        <v>2630</v>
      </c>
      <c r="G1555" s="6" t="str">
        <f t="shared" si="42"/>
        <v>Russia</v>
      </c>
      <c r="H1555" s="6" t="s">
        <v>1449</v>
      </c>
      <c r="I1555" s="6" t="s">
        <v>2631</v>
      </c>
      <c r="J1555" s="6">
        <v>64</v>
      </c>
      <c r="K1555" s="6">
        <v>64</v>
      </c>
      <c r="L1555" s="6">
        <v>0</v>
      </c>
      <c r="M1555" s="6">
        <f t="shared" si="45"/>
        <v>64</v>
      </c>
      <c r="N1555" s="6">
        <f t="shared" si="46"/>
        <v>0</v>
      </c>
      <c r="O1555" s="7">
        <f t="shared" si="47"/>
        <v>0</v>
      </c>
    </row>
    <row r="1556" spans="1:15" ht="13.2" x14ac:dyDescent="0.25">
      <c r="A1556" s="3">
        <v>21430</v>
      </c>
      <c r="B1556" s="4">
        <f t="shared" si="43"/>
        <v>1958</v>
      </c>
      <c r="C1556" s="4">
        <f t="shared" si="44"/>
        <v>1950</v>
      </c>
      <c r="D1556" s="4" t="s">
        <v>15</v>
      </c>
      <c r="E1556" s="5" t="s">
        <v>24</v>
      </c>
      <c r="F1556" s="6" t="s">
        <v>2632</v>
      </c>
      <c r="G1556" s="6" t="str">
        <f t="shared" si="42"/>
        <v>Russia</v>
      </c>
      <c r="H1556" s="6" t="s">
        <v>1137</v>
      </c>
      <c r="I1556" s="6" t="s">
        <v>2633</v>
      </c>
      <c r="J1556" s="6">
        <v>17</v>
      </c>
      <c r="K1556" s="6">
        <v>17</v>
      </c>
      <c r="L1556" s="6">
        <v>0</v>
      </c>
      <c r="M1556" s="6">
        <f t="shared" si="45"/>
        <v>17</v>
      </c>
      <c r="N1556" s="6">
        <f t="shared" si="46"/>
        <v>0</v>
      </c>
      <c r="O1556" s="7">
        <f t="shared" si="47"/>
        <v>0</v>
      </c>
    </row>
    <row r="1557" spans="1:15" ht="13.2" x14ac:dyDescent="0.25">
      <c r="A1557" s="3">
        <v>21430</v>
      </c>
      <c r="B1557" s="4">
        <f t="shared" si="43"/>
        <v>1958</v>
      </c>
      <c r="C1557" s="4">
        <f t="shared" si="44"/>
        <v>1950</v>
      </c>
      <c r="D1557" s="4" t="s">
        <v>15</v>
      </c>
      <c r="E1557" s="5" t="s">
        <v>24</v>
      </c>
      <c r="F1557" s="6" t="s">
        <v>796</v>
      </c>
      <c r="G1557" s="6" t="str">
        <f t="shared" si="42"/>
        <v>England</v>
      </c>
      <c r="H1557" s="6" t="s">
        <v>2634</v>
      </c>
      <c r="I1557" s="6" t="s">
        <v>2635</v>
      </c>
      <c r="J1557" s="6">
        <v>3</v>
      </c>
      <c r="K1557" s="6">
        <v>3</v>
      </c>
      <c r="L1557" s="6">
        <v>4</v>
      </c>
      <c r="M1557" s="6">
        <f t="shared" si="45"/>
        <v>7</v>
      </c>
      <c r="N1557" s="6">
        <f t="shared" si="46"/>
        <v>0</v>
      </c>
      <c r="O1557" s="7">
        <f t="shared" si="47"/>
        <v>0</v>
      </c>
    </row>
    <row r="1558" spans="1:15" ht="13.2" x14ac:dyDescent="0.25">
      <c r="A1558" s="3">
        <v>21430</v>
      </c>
      <c r="B1558" s="4">
        <f t="shared" si="43"/>
        <v>1958</v>
      </c>
      <c r="C1558" s="4">
        <f t="shared" si="44"/>
        <v>1950</v>
      </c>
      <c r="D1558" s="4" t="s">
        <v>15</v>
      </c>
      <c r="E1558" s="5">
        <v>0.25694444444444442</v>
      </c>
      <c r="F1558" s="6" t="s">
        <v>2636</v>
      </c>
      <c r="G1558" s="6" t="str">
        <f t="shared" si="42"/>
        <v>Off Guam</v>
      </c>
      <c r="H1558" s="6" t="s">
        <v>1137</v>
      </c>
      <c r="I1558" s="6" t="s">
        <v>2637</v>
      </c>
      <c r="J1558" s="6">
        <v>19</v>
      </c>
      <c r="K1558" s="6">
        <v>19</v>
      </c>
      <c r="L1558" s="6">
        <v>0</v>
      </c>
      <c r="M1558" s="6">
        <f t="shared" si="45"/>
        <v>19</v>
      </c>
      <c r="N1558" s="6">
        <f t="shared" si="46"/>
        <v>0</v>
      </c>
      <c r="O1558" s="7">
        <f t="shared" si="47"/>
        <v>0</v>
      </c>
    </row>
    <row r="1559" spans="1:15" ht="13.2" x14ac:dyDescent="0.25">
      <c r="A1559" s="3">
        <v>21433</v>
      </c>
      <c r="B1559" s="4">
        <f t="shared" si="43"/>
        <v>1958</v>
      </c>
      <c r="C1559" s="4">
        <f t="shared" si="44"/>
        <v>1950</v>
      </c>
      <c r="D1559" s="4" t="s">
        <v>15</v>
      </c>
      <c r="E1559" s="5" t="s">
        <v>24</v>
      </c>
      <c r="F1559" s="6" t="s">
        <v>2638</v>
      </c>
      <c r="G1559" s="6" t="str">
        <f t="shared" si="42"/>
        <v>Brazil</v>
      </c>
      <c r="H1559" s="6" t="s">
        <v>1988</v>
      </c>
      <c r="I1559" s="6" t="s">
        <v>2639</v>
      </c>
      <c r="J1559" s="6">
        <v>18</v>
      </c>
      <c r="K1559" s="6">
        <v>13</v>
      </c>
      <c r="L1559" s="6">
        <v>0</v>
      </c>
      <c r="M1559" s="6">
        <f t="shared" si="45"/>
        <v>13</v>
      </c>
      <c r="N1559" s="6">
        <f t="shared" si="46"/>
        <v>5</v>
      </c>
      <c r="O1559" s="7">
        <f t="shared" si="47"/>
        <v>0.27777777777777779</v>
      </c>
    </row>
    <row r="1560" spans="1:15" ht="13.2" x14ac:dyDescent="0.25">
      <c r="A1560" s="3">
        <v>21436</v>
      </c>
      <c r="B1560" s="4">
        <f t="shared" si="43"/>
        <v>1958</v>
      </c>
      <c r="C1560" s="4">
        <f t="shared" si="44"/>
        <v>1950</v>
      </c>
      <c r="D1560" s="4" t="s">
        <v>15</v>
      </c>
      <c r="E1560" s="5" t="s">
        <v>24</v>
      </c>
      <c r="F1560" s="6" t="s">
        <v>2640</v>
      </c>
      <c r="G1560" s="6" t="str">
        <f t="shared" si="42"/>
        <v>Washington DC</v>
      </c>
      <c r="H1560" s="6" t="s">
        <v>2065</v>
      </c>
      <c r="I1560" s="6" t="s">
        <v>2641</v>
      </c>
      <c r="J1560" s="6">
        <v>16</v>
      </c>
      <c r="K1560" s="6">
        <v>13</v>
      </c>
      <c r="L1560" s="6">
        <v>0</v>
      </c>
      <c r="M1560" s="6">
        <f t="shared" si="45"/>
        <v>13</v>
      </c>
      <c r="N1560" s="6">
        <f t="shared" si="46"/>
        <v>3</v>
      </c>
      <c r="O1560" s="7">
        <f t="shared" si="47"/>
        <v>0.1875</v>
      </c>
    </row>
    <row r="1561" spans="1:15" ht="13.2" x14ac:dyDescent="0.25">
      <c r="A1561" s="3">
        <v>21437</v>
      </c>
      <c r="B1561" s="4">
        <f t="shared" si="43"/>
        <v>1958</v>
      </c>
      <c r="C1561" s="4">
        <f t="shared" si="44"/>
        <v>1950</v>
      </c>
      <c r="D1561" s="4" t="s">
        <v>15</v>
      </c>
      <c r="E1561" s="5" t="s">
        <v>24</v>
      </c>
      <c r="F1561" s="6" t="s">
        <v>2642</v>
      </c>
      <c r="G1561" s="6" t="str">
        <f t="shared" si="42"/>
        <v>Japan</v>
      </c>
      <c r="H1561" s="6" t="s">
        <v>2052</v>
      </c>
      <c r="I1561" s="6" t="s">
        <v>2643</v>
      </c>
      <c r="J1561" s="6">
        <v>8</v>
      </c>
      <c r="K1561" s="6">
        <v>8</v>
      </c>
      <c r="L1561" s="6">
        <v>0</v>
      </c>
      <c r="M1561" s="6">
        <f t="shared" si="45"/>
        <v>8</v>
      </c>
      <c r="N1561" s="6">
        <f t="shared" si="46"/>
        <v>0</v>
      </c>
      <c r="O1561" s="7">
        <f t="shared" si="47"/>
        <v>0</v>
      </c>
    </row>
    <row r="1562" spans="1:15" ht="13.2" x14ac:dyDescent="0.25">
      <c r="A1562" s="3">
        <v>21443</v>
      </c>
      <c r="B1562" s="4">
        <f t="shared" si="43"/>
        <v>1958</v>
      </c>
      <c r="C1562" s="4">
        <f t="shared" si="44"/>
        <v>1950</v>
      </c>
      <c r="D1562" s="4" t="s">
        <v>15</v>
      </c>
      <c r="E1562" s="5" t="s">
        <v>24</v>
      </c>
      <c r="F1562" s="6" t="s">
        <v>2644</v>
      </c>
      <c r="G1562" s="6" t="str">
        <f t="shared" si="42"/>
        <v>France</v>
      </c>
      <c r="H1562" s="6" t="s">
        <v>1137</v>
      </c>
      <c r="I1562" s="6" t="s">
        <v>2645</v>
      </c>
      <c r="J1562" s="6">
        <v>15</v>
      </c>
      <c r="K1562" s="6">
        <v>15</v>
      </c>
      <c r="L1562" s="6">
        <v>0</v>
      </c>
      <c r="M1562" s="6">
        <f t="shared" si="45"/>
        <v>15</v>
      </c>
      <c r="N1562" s="6">
        <f t="shared" si="46"/>
        <v>0</v>
      </c>
      <c r="O1562" s="7">
        <f t="shared" si="47"/>
        <v>0</v>
      </c>
    </row>
    <row r="1563" spans="1:15" ht="13.2" x14ac:dyDescent="0.25">
      <c r="A1563" s="3">
        <v>21457</v>
      </c>
      <c r="B1563" s="4">
        <f t="shared" si="43"/>
        <v>1958</v>
      </c>
      <c r="C1563" s="4">
        <f t="shared" si="44"/>
        <v>1950</v>
      </c>
      <c r="D1563" s="4" t="s">
        <v>15</v>
      </c>
      <c r="E1563" s="5" t="s">
        <v>24</v>
      </c>
      <c r="F1563" s="6" t="s">
        <v>172</v>
      </c>
      <c r="G1563" s="6" t="str">
        <f t="shared" si="42"/>
        <v>Over the Mediterranean Sea</v>
      </c>
      <c r="H1563" s="6" t="s">
        <v>2646</v>
      </c>
      <c r="I1563" s="6" t="s">
        <v>1403</v>
      </c>
      <c r="J1563" s="6">
        <v>5</v>
      </c>
      <c r="K1563" s="6">
        <v>5</v>
      </c>
      <c r="L1563" s="6">
        <v>0</v>
      </c>
      <c r="M1563" s="6">
        <f t="shared" si="45"/>
        <v>5</v>
      </c>
      <c r="N1563" s="6">
        <f t="shared" si="46"/>
        <v>0</v>
      </c>
      <c r="O1563" s="7">
        <f t="shared" si="47"/>
        <v>0</v>
      </c>
    </row>
    <row r="1564" spans="1:15" ht="13.2" x14ac:dyDescent="0.25">
      <c r="A1564" s="3">
        <v>21467</v>
      </c>
      <c r="B1564" s="4">
        <f t="shared" si="43"/>
        <v>1958</v>
      </c>
      <c r="C1564" s="4">
        <f t="shared" si="44"/>
        <v>1950</v>
      </c>
      <c r="D1564" s="4" t="s">
        <v>31</v>
      </c>
      <c r="E1564" s="5" t="s">
        <v>24</v>
      </c>
      <c r="F1564" s="6" t="s">
        <v>2647</v>
      </c>
      <c r="G1564" s="6" t="str">
        <f t="shared" si="42"/>
        <v>Idaho</v>
      </c>
      <c r="H1564" s="6" t="s">
        <v>1137</v>
      </c>
      <c r="I1564" s="6" t="s">
        <v>2648</v>
      </c>
      <c r="J1564" s="6">
        <v>19</v>
      </c>
      <c r="K1564" s="6">
        <v>19</v>
      </c>
      <c r="L1564" s="6">
        <v>0</v>
      </c>
      <c r="M1564" s="6">
        <f t="shared" si="45"/>
        <v>19</v>
      </c>
      <c r="N1564" s="6">
        <f t="shared" si="46"/>
        <v>0</v>
      </c>
      <c r="O1564" s="7">
        <f t="shared" si="47"/>
        <v>0</v>
      </c>
    </row>
    <row r="1565" spans="1:15" ht="13.2" x14ac:dyDescent="0.25">
      <c r="A1565" s="3">
        <v>21472</v>
      </c>
      <c r="B1565" s="4">
        <f t="shared" si="43"/>
        <v>1958</v>
      </c>
      <c r="C1565" s="4">
        <f t="shared" si="44"/>
        <v>1950</v>
      </c>
      <c r="D1565" s="4" t="s">
        <v>31</v>
      </c>
      <c r="E1565" s="5">
        <v>1.5277777777777777E-2</v>
      </c>
      <c r="F1565" s="6" t="s">
        <v>2649</v>
      </c>
      <c r="G1565" s="6" t="str">
        <f t="shared" si="42"/>
        <v>Venezuela</v>
      </c>
      <c r="H1565" s="6" t="s">
        <v>1518</v>
      </c>
      <c r="I1565" s="6" t="s">
        <v>2650</v>
      </c>
      <c r="J1565" s="6">
        <v>23</v>
      </c>
      <c r="K1565" s="6">
        <v>23</v>
      </c>
      <c r="L1565" s="6">
        <v>0</v>
      </c>
      <c r="M1565" s="6">
        <f t="shared" si="45"/>
        <v>23</v>
      </c>
      <c r="N1565" s="6">
        <f t="shared" si="46"/>
        <v>0</v>
      </c>
      <c r="O1565" s="7">
        <f t="shared" si="47"/>
        <v>0</v>
      </c>
    </row>
    <row r="1566" spans="1:15" ht="13.2" x14ac:dyDescent="0.25">
      <c r="A1566" s="3">
        <v>21473</v>
      </c>
      <c r="B1566" s="4">
        <f t="shared" si="43"/>
        <v>1958</v>
      </c>
      <c r="C1566" s="4">
        <f t="shared" si="44"/>
        <v>1950</v>
      </c>
      <c r="D1566" s="4" t="s">
        <v>31</v>
      </c>
      <c r="E1566" s="5" t="s">
        <v>24</v>
      </c>
      <c r="F1566" s="6" t="s">
        <v>2651</v>
      </c>
      <c r="G1566" s="6" t="str">
        <f t="shared" si="42"/>
        <v>Bolivia</v>
      </c>
      <c r="H1566" s="6" t="s">
        <v>2571</v>
      </c>
      <c r="I1566" s="6" t="s">
        <v>1175</v>
      </c>
      <c r="J1566" s="6">
        <v>20</v>
      </c>
      <c r="K1566" s="6">
        <v>20</v>
      </c>
      <c r="L1566" s="6">
        <v>0</v>
      </c>
      <c r="M1566" s="6">
        <f t="shared" si="45"/>
        <v>20</v>
      </c>
      <c r="N1566" s="6">
        <f t="shared" si="46"/>
        <v>0</v>
      </c>
      <c r="O1566" s="7">
        <f t="shared" si="47"/>
        <v>0</v>
      </c>
    </row>
    <row r="1567" spans="1:15" ht="13.2" x14ac:dyDescent="0.25">
      <c r="A1567" s="3">
        <v>21475</v>
      </c>
      <c r="B1567" s="4">
        <f t="shared" si="43"/>
        <v>1958</v>
      </c>
      <c r="C1567" s="4">
        <f t="shared" si="44"/>
        <v>1950</v>
      </c>
      <c r="D1567" s="4" t="s">
        <v>31</v>
      </c>
      <c r="E1567" s="5" t="s">
        <v>24</v>
      </c>
      <c r="F1567" s="6" t="s">
        <v>2652</v>
      </c>
      <c r="G1567" s="6" t="str">
        <f t="shared" si="42"/>
        <v>Russia</v>
      </c>
      <c r="H1567" s="6" t="s">
        <v>1449</v>
      </c>
      <c r="I1567" s="6" t="s">
        <v>2653</v>
      </c>
      <c r="J1567" s="6">
        <v>80</v>
      </c>
      <c r="K1567" s="6">
        <v>80</v>
      </c>
      <c r="L1567" s="6">
        <v>0</v>
      </c>
      <c r="M1567" s="6">
        <f t="shared" si="45"/>
        <v>80</v>
      </c>
      <c r="N1567" s="6">
        <f t="shared" si="46"/>
        <v>0</v>
      </c>
      <c r="O1567" s="7">
        <f t="shared" si="47"/>
        <v>0</v>
      </c>
    </row>
    <row r="1568" spans="1:15" ht="13.2" x14ac:dyDescent="0.25">
      <c r="A1568" s="3">
        <v>21476</v>
      </c>
      <c r="B1568" s="4">
        <f t="shared" si="43"/>
        <v>1958</v>
      </c>
      <c r="C1568" s="4">
        <f t="shared" si="44"/>
        <v>1950</v>
      </c>
      <c r="D1568" s="4" t="s">
        <v>31</v>
      </c>
      <c r="E1568" s="5" t="s">
        <v>24</v>
      </c>
      <c r="F1568" s="6" t="s">
        <v>2654</v>
      </c>
      <c r="G1568" s="6" t="str">
        <f t="shared" si="42"/>
        <v>Canada</v>
      </c>
      <c r="H1568" s="6" t="s">
        <v>21</v>
      </c>
      <c r="I1568" s="6" t="s">
        <v>2655</v>
      </c>
      <c r="J1568" s="6">
        <v>29</v>
      </c>
      <c r="K1568" s="6">
        <v>11</v>
      </c>
      <c r="L1568" s="6">
        <v>0</v>
      </c>
      <c r="M1568" s="6">
        <f t="shared" si="45"/>
        <v>11</v>
      </c>
      <c r="N1568" s="6">
        <f t="shared" si="46"/>
        <v>18</v>
      </c>
      <c r="O1568" s="7">
        <f t="shared" si="47"/>
        <v>0.62068965517241381</v>
      </c>
    </row>
    <row r="1569" spans="1:15" ht="13.2" x14ac:dyDescent="0.25">
      <c r="A1569" s="3">
        <v>21480</v>
      </c>
      <c r="B1569" s="4">
        <f t="shared" si="43"/>
        <v>1958</v>
      </c>
      <c r="C1569" s="4">
        <f t="shared" si="44"/>
        <v>1950</v>
      </c>
      <c r="D1569" s="4" t="s">
        <v>31</v>
      </c>
      <c r="E1569" s="5">
        <v>0.49305555555555558</v>
      </c>
      <c r="F1569" s="6" t="s">
        <v>2656</v>
      </c>
      <c r="G1569" s="6" t="str">
        <f t="shared" si="42"/>
        <v>Italy</v>
      </c>
      <c r="H1569" s="6" t="s">
        <v>1387</v>
      </c>
      <c r="I1569" s="6" t="s">
        <v>2657</v>
      </c>
      <c r="J1569" s="6">
        <v>31</v>
      </c>
      <c r="K1569" s="6">
        <v>31</v>
      </c>
      <c r="L1569" s="6">
        <v>0</v>
      </c>
      <c r="M1569" s="6">
        <f t="shared" si="45"/>
        <v>31</v>
      </c>
      <c r="N1569" s="6">
        <f t="shared" si="46"/>
        <v>0</v>
      </c>
      <c r="O1569" s="7">
        <f t="shared" si="47"/>
        <v>0</v>
      </c>
    </row>
    <row r="1570" spans="1:15" ht="13.2" x14ac:dyDescent="0.25">
      <c r="A1570" s="3">
        <v>21490</v>
      </c>
      <c r="B1570" s="4">
        <f t="shared" si="43"/>
        <v>1958</v>
      </c>
      <c r="C1570" s="4">
        <f t="shared" si="44"/>
        <v>1950</v>
      </c>
      <c r="D1570" s="4" t="s">
        <v>46</v>
      </c>
      <c r="E1570" s="5">
        <v>8.4027777777777785E-2</v>
      </c>
      <c r="F1570" s="6" t="s">
        <v>2658</v>
      </c>
      <c r="G1570" s="6" t="str">
        <f t="shared" si="42"/>
        <v>Cuba</v>
      </c>
      <c r="H1570" s="6" t="s">
        <v>660</v>
      </c>
      <c r="I1570" s="6" t="s">
        <v>2659</v>
      </c>
      <c r="J1570" s="6">
        <v>20</v>
      </c>
      <c r="K1570" s="6">
        <v>17</v>
      </c>
      <c r="L1570" s="6">
        <v>0</v>
      </c>
      <c r="M1570" s="6">
        <f t="shared" si="45"/>
        <v>17</v>
      </c>
      <c r="N1570" s="6">
        <f t="shared" si="46"/>
        <v>3</v>
      </c>
      <c r="O1570" s="7">
        <f t="shared" si="47"/>
        <v>0.15</v>
      </c>
    </row>
    <row r="1571" spans="1:15" ht="13.2" x14ac:dyDescent="0.25">
      <c r="A1571" s="3">
        <v>21492</v>
      </c>
      <c r="B1571" s="4">
        <f t="shared" si="43"/>
        <v>1958</v>
      </c>
      <c r="C1571" s="4">
        <f t="shared" si="44"/>
        <v>1950</v>
      </c>
      <c r="D1571" s="4" t="s">
        <v>46</v>
      </c>
      <c r="E1571" s="5">
        <v>0.83333333333333337</v>
      </c>
      <c r="F1571" s="6" t="s">
        <v>2660</v>
      </c>
      <c r="G1571" s="6" t="str">
        <f t="shared" si="42"/>
        <v>Italy</v>
      </c>
      <c r="H1571" s="6" t="s">
        <v>2661</v>
      </c>
      <c r="I1571" s="6" t="s">
        <v>1119</v>
      </c>
      <c r="J1571" s="6">
        <v>8</v>
      </c>
      <c r="K1571" s="6">
        <v>8</v>
      </c>
      <c r="L1571" s="6">
        <v>0</v>
      </c>
      <c r="M1571" s="6">
        <f t="shared" si="45"/>
        <v>8</v>
      </c>
      <c r="N1571" s="6">
        <f t="shared" si="46"/>
        <v>0</v>
      </c>
      <c r="O1571" s="7">
        <f t="shared" si="47"/>
        <v>0</v>
      </c>
    </row>
    <row r="1572" spans="1:15" ht="13.2" x14ac:dyDescent="0.25">
      <c r="A1572" s="3">
        <v>21497</v>
      </c>
      <c r="B1572" s="4">
        <f t="shared" si="43"/>
        <v>1958</v>
      </c>
      <c r="C1572" s="4">
        <f t="shared" si="44"/>
        <v>1950</v>
      </c>
      <c r="D1572" s="4" t="s">
        <v>46</v>
      </c>
      <c r="E1572" s="5" t="s">
        <v>24</v>
      </c>
      <c r="F1572" s="6" t="s">
        <v>2011</v>
      </c>
      <c r="G1572" s="6" t="str">
        <f t="shared" si="42"/>
        <v>Bolivia</v>
      </c>
      <c r="H1572" s="6" t="s">
        <v>2571</v>
      </c>
      <c r="I1572" s="6" t="s">
        <v>845</v>
      </c>
      <c r="J1572" s="6">
        <v>3</v>
      </c>
      <c r="K1572" s="6">
        <v>3</v>
      </c>
      <c r="L1572" s="6">
        <v>0</v>
      </c>
      <c r="M1572" s="6">
        <f t="shared" si="45"/>
        <v>3</v>
      </c>
      <c r="N1572" s="6">
        <f t="shared" si="46"/>
        <v>0</v>
      </c>
      <c r="O1572" s="7">
        <f t="shared" si="47"/>
        <v>0</v>
      </c>
    </row>
    <row r="1573" spans="1:15" ht="13.2" x14ac:dyDescent="0.25">
      <c r="A1573" s="3">
        <v>21498</v>
      </c>
      <c r="B1573" s="4">
        <f t="shared" si="43"/>
        <v>1958</v>
      </c>
      <c r="C1573" s="4">
        <f t="shared" si="44"/>
        <v>1950</v>
      </c>
      <c r="D1573" s="4" t="s">
        <v>46</v>
      </c>
      <c r="E1573" s="5">
        <v>0.55625000000000002</v>
      </c>
      <c r="F1573" s="6" t="s">
        <v>1181</v>
      </c>
      <c r="G1573" s="6" t="str">
        <f t="shared" si="42"/>
        <v>North AtlantiOcean</v>
      </c>
      <c r="H1573" s="6" t="s">
        <v>2662</v>
      </c>
      <c r="I1573" s="6" t="s">
        <v>2663</v>
      </c>
      <c r="J1573" s="6">
        <v>36</v>
      </c>
      <c r="K1573" s="6">
        <v>36</v>
      </c>
      <c r="L1573" s="6">
        <v>0</v>
      </c>
      <c r="M1573" s="6">
        <f t="shared" si="45"/>
        <v>36</v>
      </c>
      <c r="N1573" s="6">
        <f t="shared" si="46"/>
        <v>0</v>
      </c>
      <c r="O1573" s="7">
        <f t="shared" si="47"/>
        <v>0</v>
      </c>
    </row>
    <row r="1574" spans="1:15" ht="13.2" x14ac:dyDescent="0.25">
      <c r="A1574" s="3">
        <v>21505</v>
      </c>
      <c r="B1574" s="4">
        <f t="shared" si="43"/>
        <v>1958</v>
      </c>
      <c r="C1574" s="4">
        <f t="shared" si="44"/>
        <v>1950</v>
      </c>
      <c r="D1574" s="4" t="s">
        <v>46</v>
      </c>
      <c r="E1574" s="5" t="s">
        <v>24</v>
      </c>
      <c r="F1574" s="6" t="s">
        <v>2664</v>
      </c>
      <c r="G1574" s="6" t="str">
        <f t="shared" si="42"/>
        <v>Colorado</v>
      </c>
      <c r="H1574" s="6" t="s">
        <v>2665</v>
      </c>
      <c r="I1574" s="6" t="s">
        <v>2159</v>
      </c>
      <c r="J1574" s="6">
        <v>2</v>
      </c>
      <c r="K1574" s="6">
        <v>2</v>
      </c>
      <c r="L1574" s="6">
        <v>0</v>
      </c>
      <c r="M1574" s="6">
        <f t="shared" si="45"/>
        <v>2</v>
      </c>
      <c r="N1574" s="6">
        <f t="shared" si="46"/>
        <v>0</v>
      </c>
      <c r="O1574" s="7">
        <f t="shared" si="47"/>
        <v>0</v>
      </c>
    </row>
    <row r="1575" spans="1:15" ht="13.2" x14ac:dyDescent="0.25">
      <c r="A1575" s="3">
        <v>21523</v>
      </c>
      <c r="B1575" s="4">
        <f t="shared" si="43"/>
        <v>1958</v>
      </c>
      <c r="C1575" s="4">
        <f t="shared" si="44"/>
        <v>1950</v>
      </c>
      <c r="D1575" s="4" t="s">
        <v>72</v>
      </c>
      <c r="E1575" s="5">
        <v>0.71875</v>
      </c>
      <c r="F1575" s="6" t="s">
        <v>2666</v>
      </c>
      <c r="G1575" s="6" t="str">
        <f t="shared" si="42"/>
        <v>Spain</v>
      </c>
      <c r="H1575" s="6" t="s">
        <v>2232</v>
      </c>
      <c r="I1575" s="6" t="s">
        <v>2036</v>
      </c>
      <c r="J1575" s="6">
        <v>21</v>
      </c>
      <c r="K1575" s="6">
        <v>21</v>
      </c>
      <c r="L1575" s="6">
        <v>0</v>
      </c>
      <c r="M1575" s="6">
        <f t="shared" si="45"/>
        <v>21</v>
      </c>
      <c r="N1575" s="6">
        <f t="shared" si="46"/>
        <v>0</v>
      </c>
      <c r="O1575" s="7">
        <f t="shared" si="47"/>
        <v>0</v>
      </c>
    </row>
    <row r="1576" spans="1:15" ht="13.2" x14ac:dyDescent="0.25">
      <c r="A1576" s="3">
        <v>21543</v>
      </c>
      <c r="B1576" s="4">
        <f t="shared" si="43"/>
        <v>1958</v>
      </c>
      <c r="C1576" s="4">
        <f t="shared" si="44"/>
        <v>1950</v>
      </c>
      <c r="D1576" s="4" t="s">
        <v>72</v>
      </c>
      <c r="E1576" s="5">
        <v>0.49861111111111112</v>
      </c>
      <c r="F1576" s="6" t="s">
        <v>2667</v>
      </c>
      <c r="G1576" s="6" t="str">
        <f t="shared" si="42"/>
        <v>England</v>
      </c>
      <c r="H1576" s="6" t="s">
        <v>1219</v>
      </c>
      <c r="I1576" s="6" t="s">
        <v>2668</v>
      </c>
      <c r="J1576" s="6">
        <v>12</v>
      </c>
      <c r="K1576" s="6">
        <v>9</v>
      </c>
      <c r="L1576" s="6">
        <v>0</v>
      </c>
      <c r="M1576" s="6">
        <f t="shared" si="45"/>
        <v>9</v>
      </c>
      <c r="N1576" s="6">
        <f t="shared" si="46"/>
        <v>3</v>
      </c>
      <c r="O1576" s="7">
        <f t="shared" si="47"/>
        <v>0.25</v>
      </c>
    </row>
    <row r="1577" spans="1:15" ht="13.2" x14ac:dyDescent="0.25">
      <c r="A1577" s="3">
        <v>21545</v>
      </c>
      <c r="B1577" s="4">
        <f t="shared" si="43"/>
        <v>1958</v>
      </c>
      <c r="C1577" s="4">
        <f t="shared" si="44"/>
        <v>1950</v>
      </c>
      <c r="D1577" s="4" t="s">
        <v>72</v>
      </c>
      <c r="E1577" s="5">
        <v>0.53611111111111109</v>
      </c>
      <c r="F1577" s="6" t="s">
        <v>2669</v>
      </c>
      <c r="G1577" s="6" t="str">
        <f t="shared" si="42"/>
        <v>Zimbabwe</v>
      </c>
      <c r="H1577" s="6" t="s">
        <v>2121</v>
      </c>
      <c r="I1577" s="6" t="s">
        <v>1985</v>
      </c>
      <c r="J1577" s="6">
        <v>70</v>
      </c>
      <c r="K1577" s="6">
        <v>3</v>
      </c>
      <c r="L1577" s="6">
        <v>0</v>
      </c>
      <c r="M1577" s="6">
        <f t="shared" si="45"/>
        <v>3</v>
      </c>
      <c r="N1577" s="6">
        <f t="shared" si="46"/>
        <v>67</v>
      </c>
      <c r="O1577" s="7">
        <f t="shared" si="47"/>
        <v>0.95714285714285718</v>
      </c>
    </row>
    <row r="1578" spans="1:15" ht="13.2" x14ac:dyDescent="0.25">
      <c r="A1578" s="3">
        <v>21549</v>
      </c>
      <c r="B1578" s="4">
        <f t="shared" si="43"/>
        <v>1958</v>
      </c>
      <c r="C1578" s="4">
        <f t="shared" si="44"/>
        <v>1950</v>
      </c>
      <c r="D1578" s="4" t="s">
        <v>72</v>
      </c>
      <c r="E1578" s="5" t="s">
        <v>24</v>
      </c>
      <c r="F1578" s="6" t="s">
        <v>269</v>
      </c>
      <c r="G1578" s="6" t="str">
        <f t="shared" si="42"/>
        <v>Brazil</v>
      </c>
      <c r="H1578" s="6" t="s">
        <v>1139</v>
      </c>
      <c r="I1578" s="6" t="s">
        <v>2670</v>
      </c>
      <c r="J1578" s="6">
        <v>37</v>
      </c>
      <c r="K1578" s="6">
        <v>21</v>
      </c>
      <c r="L1578" s="6">
        <v>0</v>
      </c>
      <c r="M1578" s="6">
        <f t="shared" si="45"/>
        <v>21</v>
      </c>
      <c r="N1578" s="6">
        <f t="shared" si="46"/>
        <v>16</v>
      </c>
      <c r="O1578" s="7">
        <f t="shared" si="47"/>
        <v>0.43243243243243246</v>
      </c>
    </row>
    <row r="1579" spans="1:15" ht="13.2" x14ac:dyDescent="0.25">
      <c r="A1579" s="3">
        <v>22659</v>
      </c>
      <c r="B1579" s="4">
        <f t="shared" si="43"/>
        <v>1962</v>
      </c>
      <c r="C1579" s="4">
        <f t="shared" si="44"/>
        <v>1960</v>
      </c>
      <c r="D1579" s="4" t="s">
        <v>132</v>
      </c>
      <c r="E1579" s="5" t="s">
        <v>24</v>
      </c>
      <c r="F1579" s="6" t="s">
        <v>2671</v>
      </c>
      <c r="G1579" s="6" t="str">
        <f t="shared" si="42"/>
        <v>Ethiopia</v>
      </c>
      <c r="H1579" s="6" t="s">
        <v>2672</v>
      </c>
      <c r="I1579" s="6" t="s">
        <v>845</v>
      </c>
      <c r="J1579" s="6">
        <v>18</v>
      </c>
      <c r="K1579" s="6">
        <v>5</v>
      </c>
      <c r="L1579" s="6">
        <v>1</v>
      </c>
      <c r="M1579" s="6">
        <f t="shared" si="45"/>
        <v>6</v>
      </c>
      <c r="N1579" s="6">
        <f t="shared" si="46"/>
        <v>13</v>
      </c>
      <c r="O1579" s="7">
        <f t="shared" si="47"/>
        <v>0.72222222222222221</v>
      </c>
    </row>
    <row r="1580" spans="1:15" ht="13.2" x14ac:dyDescent="0.25">
      <c r="A1580" s="3">
        <v>21556</v>
      </c>
      <c r="B1580" s="4">
        <f t="shared" si="43"/>
        <v>1959</v>
      </c>
      <c r="C1580" s="4">
        <f t="shared" si="44"/>
        <v>1950</v>
      </c>
      <c r="D1580" s="4" t="s">
        <v>132</v>
      </c>
      <c r="E1580" s="5">
        <v>0.47222222222222221</v>
      </c>
      <c r="F1580" s="6" t="s">
        <v>2673</v>
      </c>
      <c r="G1580" s="6" t="str">
        <f t="shared" si="42"/>
        <v>Guatemala</v>
      </c>
      <c r="H1580" s="6" t="s">
        <v>2536</v>
      </c>
      <c r="I1580" s="6" t="s">
        <v>845</v>
      </c>
      <c r="J1580" s="6">
        <v>5</v>
      </c>
      <c r="K1580" s="6">
        <v>5</v>
      </c>
      <c r="L1580" s="6">
        <v>0</v>
      </c>
      <c r="M1580" s="6">
        <f t="shared" si="45"/>
        <v>5</v>
      </c>
      <c r="N1580" s="6">
        <f t="shared" si="46"/>
        <v>0</v>
      </c>
      <c r="O1580" s="7">
        <f t="shared" si="47"/>
        <v>0</v>
      </c>
    </row>
    <row r="1581" spans="1:15" ht="13.2" x14ac:dyDescent="0.25">
      <c r="A1581" s="3">
        <v>21558</v>
      </c>
      <c r="B1581" s="4">
        <f t="shared" si="43"/>
        <v>1959</v>
      </c>
      <c r="C1581" s="4">
        <f t="shared" si="44"/>
        <v>1950</v>
      </c>
      <c r="D1581" s="4" t="s">
        <v>132</v>
      </c>
      <c r="E1581" s="5">
        <v>0.85555555555555551</v>
      </c>
      <c r="F1581" s="6" t="s">
        <v>2674</v>
      </c>
      <c r="G1581" s="6" t="str">
        <f t="shared" si="42"/>
        <v>Tennessee</v>
      </c>
      <c r="H1581" s="6" t="s">
        <v>2675</v>
      </c>
      <c r="I1581" s="6" t="s">
        <v>845</v>
      </c>
      <c r="J1581" s="6">
        <v>10</v>
      </c>
      <c r="K1581" s="6">
        <v>10</v>
      </c>
      <c r="L1581" s="6">
        <v>0</v>
      </c>
      <c r="M1581" s="6">
        <f t="shared" si="45"/>
        <v>10</v>
      </c>
      <c r="N1581" s="6">
        <f t="shared" si="46"/>
        <v>0</v>
      </c>
      <c r="O1581" s="7">
        <f t="shared" si="47"/>
        <v>0</v>
      </c>
    </row>
    <row r="1582" spans="1:15" ht="13.2" x14ac:dyDescent="0.25">
      <c r="A1582" s="3">
        <v>21561</v>
      </c>
      <c r="B1582" s="4">
        <f t="shared" si="43"/>
        <v>1959</v>
      </c>
      <c r="C1582" s="4">
        <f t="shared" si="44"/>
        <v>1950</v>
      </c>
      <c r="D1582" s="4" t="s">
        <v>132</v>
      </c>
      <c r="E1582" s="5" t="s">
        <v>24</v>
      </c>
      <c r="F1582" s="6" t="s">
        <v>269</v>
      </c>
      <c r="G1582" s="6" t="str">
        <f t="shared" si="42"/>
        <v>Brazil</v>
      </c>
      <c r="H1582" s="6" t="s">
        <v>2676</v>
      </c>
      <c r="I1582" s="6" t="s">
        <v>2677</v>
      </c>
      <c r="J1582" s="6">
        <v>39</v>
      </c>
      <c r="K1582" s="6">
        <v>36</v>
      </c>
      <c r="L1582" s="6">
        <v>0</v>
      </c>
      <c r="M1582" s="6">
        <f t="shared" si="45"/>
        <v>36</v>
      </c>
      <c r="N1582" s="6">
        <f t="shared" si="46"/>
        <v>3</v>
      </c>
      <c r="O1582" s="7">
        <f t="shared" si="47"/>
        <v>7.6923076923076927E-2</v>
      </c>
    </row>
    <row r="1583" spans="1:15" ht="13.2" x14ac:dyDescent="0.25">
      <c r="A1583" s="3">
        <v>21564</v>
      </c>
      <c r="B1583" s="4">
        <f t="shared" si="43"/>
        <v>1959</v>
      </c>
      <c r="C1583" s="4">
        <f t="shared" si="44"/>
        <v>1950</v>
      </c>
      <c r="D1583" s="4" t="s">
        <v>132</v>
      </c>
      <c r="E1583" s="5" t="s">
        <v>24</v>
      </c>
      <c r="F1583" s="6" t="s">
        <v>2678</v>
      </c>
      <c r="G1583" s="6" t="str">
        <f t="shared" si="42"/>
        <v>California</v>
      </c>
      <c r="H1583" s="6" t="s">
        <v>2679</v>
      </c>
      <c r="I1583" s="6" t="s">
        <v>2159</v>
      </c>
      <c r="J1583" s="6">
        <v>2</v>
      </c>
      <c r="K1583" s="6">
        <v>2</v>
      </c>
      <c r="L1583" s="6">
        <v>0</v>
      </c>
      <c r="M1583" s="6">
        <f t="shared" si="45"/>
        <v>2</v>
      </c>
      <c r="N1583" s="6">
        <f t="shared" si="46"/>
        <v>0</v>
      </c>
      <c r="O1583" s="7">
        <f t="shared" si="47"/>
        <v>0</v>
      </c>
    </row>
    <row r="1584" spans="1:15" ht="13.2" x14ac:dyDescent="0.25">
      <c r="A1584" s="3">
        <v>21566</v>
      </c>
      <c r="B1584" s="4">
        <f t="shared" si="43"/>
        <v>1959</v>
      </c>
      <c r="C1584" s="4">
        <f t="shared" si="44"/>
        <v>1950</v>
      </c>
      <c r="D1584" s="4" t="s">
        <v>132</v>
      </c>
      <c r="E1584" s="5">
        <v>0.90277777777777779</v>
      </c>
      <c r="F1584" s="6" t="s">
        <v>2680</v>
      </c>
      <c r="G1584" s="6" t="str">
        <f t="shared" si="42"/>
        <v>Argentina</v>
      </c>
      <c r="H1584" s="6" t="s">
        <v>2681</v>
      </c>
      <c r="I1584" s="6" t="s">
        <v>2039</v>
      </c>
      <c r="J1584" s="6">
        <v>52</v>
      </c>
      <c r="K1584" s="6">
        <v>51</v>
      </c>
      <c r="L1584" s="6">
        <v>0</v>
      </c>
      <c r="M1584" s="6">
        <f t="shared" si="45"/>
        <v>51</v>
      </c>
      <c r="N1584" s="6">
        <f t="shared" si="46"/>
        <v>1</v>
      </c>
      <c r="O1584" s="7">
        <f t="shared" si="47"/>
        <v>1.9230769230769232E-2</v>
      </c>
    </row>
    <row r="1585" spans="1:15" ht="13.2" x14ac:dyDescent="0.25">
      <c r="A1585" s="3">
        <v>21571</v>
      </c>
      <c r="B1585" s="4">
        <f t="shared" si="43"/>
        <v>1959</v>
      </c>
      <c r="C1585" s="4">
        <f t="shared" si="44"/>
        <v>1950</v>
      </c>
      <c r="D1585" s="4" t="s">
        <v>132</v>
      </c>
      <c r="E1585" s="5" t="s">
        <v>24</v>
      </c>
      <c r="F1585" s="6" t="s">
        <v>2682</v>
      </c>
      <c r="G1585" s="6" t="str">
        <f t="shared" si="42"/>
        <v>Venezuela</v>
      </c>
      <c r="H1585" s="6" t="s">
        <v>2683</v>
      </c>
      <c r="I1585" s="6" t="s">
        <v>2013</v>
      </c>
      <c r="J1585" s="6">
        <v>4</v>
      </c>
      <c r="K1585" s="6">
        <v>4</v>
      </c>
      <c r="L1585" s="6">
        <v>0</v>
      </c>
      <c r="M1585" s="6">
        <f t="shared" si="45"/>
        <v>4</v>
      </c>
      <c r="N1585" s="6">
        <f t="shared" si="46"/>
        <v>0</v>
      </c>
      <c r="O1585" s="7">
        <f t="shared" si="47"/>
        <v>0</v>
      </c>
    </row>
    <row r="1586" spans="1:15" ht="13.2" x14ac:dyDescent="0.25">
      <c r="A1586" s="3">
        <v>21572</v>
      </c>
      <c r="B1586" s="4">
        <f t="shared" si="43"/>
        <v>1959</v>
      </c>
      <c r="C1586" s="4">
        <f t="shared" si="44"/>
        <v>1950</v>
      </c>
      <c r="D1586" s="4" t="s">
        <v>132</v>
      </c>
      <c r="E1586" s="5">
        <v>0.625</v>
      </c>
      <c r="F1586" s="6" t="s">
        <v>2684</v>
      </c>
      <c r="G1586" s="6" t="str">
        <f t="shared" si="42"/>
        <v>Jordan</v>
      </c>
      <c r="H1586" s="6" t="s">
        <v>2685</v>
      </c>
      <c r="I1586" s="6" t="s">
        <v>2629</v>
      </c>
      <c r="J1586" s="6">
        <v>15</v>
      </c>
      <c r="K1586" s="6">
        <v>10</v>
      </c>
      <c r="L1586" s="6">
        <v>0</v>
      </c>
      <c r="M1586" s="6">
        <f t="shared" si="45"/>
        <v>10</v>
      </c>
      <c r="N1586" s="6">
        <f t="shared" si="46"/>
        <v>5</v>
      </c>
      <c r="O1586" s="7">
        <f t="shared" si="47"/>
        <v>0.33333333333333331</v>
      </c>
    </row>
    <row r="1587" spans="1:15" ht="13.2" x14ac:dyDescent="0.25">
      <c r="A1587" s="3">
        <v>21577</v>
      </c>
      <c r="B1587" s="4">
        <f t="shared" si="43"/>
        <v>1959</v>
      </c>
      <c r="C1587" s="4">
        <f t="shared" si="44"/>
        <v>1950</v>
      </c>
      <c r="D1587" s="4" t="s">
        <v>132</v>
      </c>
      <c r="E1587" s="5">
        <v>0.25694444444444442</v>
      </c>
      <c r="F1587" s="6" t="s">
        <v>2686</v>
      </c>
      <c r="G1587" s="6" t="str">
        <f t="shared" si="42"/>
        <v>Italy</v>
      </c>
      <c r="H1587" s="6" t="s">
        <v>2687</v>
      </c>
      <c r="I1587" s="6" t="s">
        <v>2688</v>
      </c>
      <c r="J1587" s="6">
        <v>6</v>
      </c>
      <c r="K1587" s="6">
        <v>2</v>
      </c>
      <c r="L1587" s="6">
        <v>0</v>
      </c>
      <c r="M1587" s="6">
        <f t="shared" si="45"/>
        <v>2</v>
      </c>
      <c r="N1587" s="6">
        <f t="shared" si="46"/>
        <v>4</v>
      </c>
      <c r="O1587" s="7">
        <f t="shared" si="47"/>
        <v>0.66666666666666663</v>
      </c>
    </row>
    <row r="1588" spans="1:15" ht="13.2" x14ac:dyDescent="0.25">
      <c r="A1588" s="3">
        <v>21582</v>
      </c>
      <c r="B1588" s="4">
        <f t="shared" si="43"/>
        <v>1959</v>
      </c>
      <c r="C1588" s="4">
        <f t="shared" si="44"/>
        <v>1950</v>
      </c>
      <c r="D1588" s="4" t="s">
        <v>111</v>
      </c>
      <c r="E1588" s="5">
        <v>0.98402777777777772</v>
      </c>
      <c r="F1588" s="6" t="s">
        <v>2689</v>
      </c>
      <c r="G1588" s="6" t="str">
        <f t="shared" si="42"/>
        <v>Texas</v>
      </c>
      <c r="H1588" s="6" t="s">
        <v>862</v>
      </c>
      <c r="I1588" s="6" t="s">
        <v>845</v>
      </c>
      <c r="J1588" s="6">
        <v>28</v>
      </c>
      <c r="K1588" s="6">
        <v>3</v>
      </c>
      <c r="L1588" s="6">
        <v>0</v>
      </c>
      <c r="M1588" s="6">
        <f t="shared" si="45"/>
        <v>3</v>
      </c>
      <c r="N1588" s="6">
        <f t="shared" si="46"/>
        <v>25</v>
      </c>
      <c r="O1588" s="7">
        <f t="shared" si="47"/>
        <v>0.8928571428571429</v>
      </c>
    </row>
    <row r="1589" spans="1:15" ht="13.2" x14ac:dyDescent="0.25">
      <c r="A1589" s="3">
        <v>21584</v>
      </c>
      <c r="B1589" s="4">
        <f t="shared" si="43"/>
        <v>1959</v>
      </c>
      <c r="C1589" s="4">
        <f t="shared" si="44"/>
        <v>1950</v>
      </c>
      <c r="D1589" s="4" t="s">
        <v>111</v>
      </c>
      <c r="E1589" s="5">
        <v>4.1666666666666664E-2</v>
      </c>
      <c r="F1589" s="6" t="s">
        <v>2690</v>
      </c>
      <c r="G1589" s="6" t="str">
        <f t="shared" si="42"/>
        <v>Iowa</v>
      </c>
      <c r="H1589" s="6" t="s">
        <v>2691</v>
      </c>
      <c r="I1589" s="6" t="s">
        <v>2692</v>
      </c>
      <c r="J1589" s="6">
        <v>4</v>
      </c>
      <c r="K1589" s="6">
        <v>4</v>
      </c>
      <c r="L1589" s="6">
        <v>0</v>
      </c>
      <c r="M1589" s="6">
        <f t="shared" si="45"/>
        <v>4</v>
      </c>
      <c r="N1589" s="6">
        <f t="shared" si="46"/>
        <v>0</v>
      </c>
      <c r="O1589" s="7">
        <f t="shared" si="47"/>
        <v>0</v>
      </c>
    </row>
    <row r="1590" spans="1:15" ht="13.2" x14ac:dyDescent="0.25">
      <c r="A1590" s="3">
        <v>21584</v>
      </c>
      <c r="B1590" s="4">
        <f t="shared" si="43"/>
        <v>1959</v>
      </c>
      <c r="C1590" s="4">
        <f t="shared" si="44"/>
        <v>1950</v>
      </c>
      <c r="D1590" s="4" t="s">
        <v>111</v>
      </c>
      <c r="E1590" s="5">
        <v>0.99722222222222223</v>
      </c>
      <c r="F1590" s="6" t="s">
        <v>2693</v>
      </c>
      <c r="G1590" s="6" t="str">
        <f t="shared" si="42"/>
        <v>New York, NY</v>
      </c>
      <c r="H1590" s="6" t="s">
        <v>665</v>
      </c>
      <c r="I1590" s="6" t="s">
        <v>2694</v>
      </c>
      <c r="J1590" s="6">
        <v>73</v>
      </c>
      <c r="K1590" s="6">
        <v>65</v>
      </c>
      <c r="L1590" s="6">
        <v>0</v>
      </c>
      <c r="M1590" s="6">
        <f t="shared" si="45"/>
        <v>65</v>
      </c>
      <c r="N1590" s="6">
        <f t="shared" si="46"/>
        <v>8</v>
      </c>
      <c r="O1590" s="7">
        <f t="shared" si="47"/>
        <v>0.1095890410958904</v>
      </c>
    </row>
    <row r="1591" spans="1:15" ht="13.2" x14ac:dyDescent="0.25">
      <c r="A1591" s="3">
        <v>21598</v>
      </c>
      <c r="B1591" s="4">
        <f t="shared" si="43"/>
        <v>1959</v>
      </c>
      <c r="C1591" s="4">
        <f t="shared" si="44"/>
        <v>1950</v>
      </c>
      <c r="D1591" s="4" t="s">
        <v>111</v>
      </c>
      <c r="E1591" s="5">
        <v>0.66666666666666663</v>
      </c>
      <c r="F1591" s="6" t="s">
        <v>2695</v>
      </c>
      <c r="G1591" s="6" t="str">
        <f t="shared" si="42"/>
        <v>Surrey, England</v>
      </c>
      <c r="H1591" s="6" t="s">
        <v>2696</v>
      </c>
      <c r="I1591" s="6" t="s">
        <v>2697</v>
      </c>
      <c r="J1591" s="6">
        <v>24</v>
      </c>
      <c r="K1591" s="6">
        <v>14</v>
      </c>
      <c r="L1591" s="6">
        <v>0</v>
      </c>
      <c r="M1591" s="6">
        <f t="shared" si="45"/>
        <v>14</v>
      </c>
      <c r="N1591" s="6">
        <f t="shared" si="46"/>
        <v>10</v>
      </c>
      <c r="O1591" s="7">
        <f t="shared" si="47"/>
        <v>0.41666666666666669</v>
      </c>
    </row>
    <row r="1592" spans="1:15" ht="13.2" x14ac:dyDescent="0.25">
      <c r="A1592" s="3">
        <v>21599</v>
      </c>
      <c r="B1592" s="4">
        <f t="shared" si="43"/>
        <v>1959</v>
      </c>
      <c r="C1592" s="4">
        <f t="shared" si="44"/>
        <v>1950</v>
      </c>
      <c r="D1592" s="4" t="s">
        <v>111</v>
      </c>
      <c r="E1592" s="5" t="s">
        <v>24</v>
      </c>
      <c r="F1592" s="6" t="s">
        <v>2698</v>
      </c>
      <c r="G1592" s="6" t="str">
        <f t="shared" si="42"/>
        <v>Chile</v>
      </c>
      <c r="H1592" s="6" t="s">
        <v>2699</v>
      </c>
      <c r="I1592" s="6" t="s">
        <v>1239</v>
      </c>
      <c r="J1592" s="6">
        <v>5</v>
      </c>
      <c r="K1592" s="6">
        <v>5</v>
      </c>
      <c r="L1592" s="6">
        <v>0</v>
      </c>
      <c r="M1592" s="6">
        <f t="shared" si="45"/>
        <v>5</v>
      </c>
      <c r="N1592" s="6">
        <f t="shared" si="46"/>
        <v>0</v>
      </c>
      <c r="O1592" s="7">
        <f t="shared" si="47"/>
        <v>0</v>
      </c>
    </row>
    <row r="1593" spans="1:15" ht="13.2" x14ac:dyDescent="0.25">
      <c r="A1593" s="3">
        <v>21875</v>
      </c>
      <c r="B1593" s="4">
        <f t="shared" si="43"/>
        <v>1959</v>
      </c>
      <c r="C1593" s="4">
        <f t="shared" si="44"/>
        <v>1950</v>
      </c>
      <c r="D1593" s="4" t="s">
        <v>46</v>
      </c>
      <c r="E1593" s="5" t="s">
        <v>24</v>
      </c>
      <c r="F1593" s="6" t="s">
        <v>2542</v>
      </c>
      <c r="G1593" s="6" t="str">
        <f t="shared" si="42"/>
        <v>Lebanon</v>
      </c>
      <c r="H1593" s="6" t="s">
        <v>2238</v>
      </c>
      <c r="I1593" s="6" t="s">
        <v>1426</v>
      </c>
      <c r="J1593" s="6">
        <v>27</v>
      </c>
      <c r="K1593" s="6">
        <v>24</v>
      </c>
      <c r="L1593" s="6">
        <v>0</v>
      </c>
      <c r="M1593" s="6">
        <f t="shared" si="45"/>
        <v>24</v>
      </c>
      <c r="N1593" s="6">
        <f t="shared" si="46"/>
        <v>3</v>
      </c>
      <c r="O1593" s="7">
        <f t="shared" si="47"/>
        <v>0.1111111111111111</v>
      </c>
    </row>
    <row r="1594" spans="1:15" ht="13.2" x14ac:dyDescent="0.25">
      <c r="A1594" s="3">
        <v>21614</v>
      </c>
      <c r="B1594" s="4">
        <f t="shared" si="43"/>
        <v>1959</v>
      </c>
      <c r="C1594" s="4">
        <f t="shared" si="44"/>
        <v>1950</v>
      </c>
      <c r="D1594" s="4" t="s">
        <v>34</v>
      </c>
      <c r="E1594" s="5">
        <v>0.4826388888888889</v>
      </c>
      <c r="F1594" s="6" t="s">
        <v>2700</v>
      </c>
      <c r="G1594" s="6" t="str">
        <f t="shared" si="42"/>
        <v>Nicaragua</v>
      </c>
      <c r="H1594" s="6" t="s">
        <v>728</v>
      </c>
      <c r="I1594" s="6" t="s">
        <v>2701</v>
      </c>
      <c r="J1594" s="6">
        <v>19</v>
      </c>
      <c r="K1594" s="6">
        <v>15</v>
      </c>
      <c r="L1594" s="6">
        <v>0</v>
      </c>
      <c r="M1594" s="6">
        <f t="shared" si="45"/>
        <v>15</v>
      </c>
      <c r="N1594" s="6">
        <f t="shared" si="46"/>
        <v>4</v>
      </c>
      <c r="O1594" s="7">
        <f t="shared" si="47"/>
        <v>0.21052631578947367</v>
      </c>
    </row>
    <row r="1595" spans="1:15" ht="13.2" x14ac:dyDescent="0.25">
      <c r="A1595" s="3">
        <v>21621</v>
      </c>
      <c r="B1595" s="4">
        <f t="shared" si="43"/>
        <v>1959</v>
      </c>
      <c r="C1595" s="4">
        <f t="shared" si="44"/>
        <v>1950</v>
      </c>
      <c r="D1595" s="4" t="s">
        <v>34</v>
      </c>
      <c r="E1595" s="5">
        <v>0.59027777777777779</v>
      </c>
      <c r="F1595" s="6" t="s">
        <v>2702</v>
      </c>
      <c r="G1595" s="6" t="str">
        <f t="shared" si="42"/>
        <v>India</v>
      </c>
      <c r="H1595" s="6" t="s">
        <v>2233</v>
      </c>
      <c r="I1595" s="6" t="s">
        <v>1175</v>
      </c>
      <c r="J1595" s="6">
        <v>7</v>
      </c>
      <c r="K1595" s="6">
        <v>5</v>
      </c>
      <c r="L1595" s="6">
        <v>0</v>
      </c>
      <c r="M1595" s="6">
        <f t="shared" si="45"/>
        <v>5</v>
      </c>
      <c r="N1595" s="6">
        <f t="shared" si="46"/>
        <v>2</v>
      </c>
      <c r="O1595" s="7">
        <f t="shared" si="47"/>
        <v>0.2857142857142857</v>
      </c>
    </row>
    <row r="1596" spans="1:15" ht="13.2" x14ac:dyDescent="0.25">
      <c r="A1596" s="3">
        <v>21622</v>
      </c>
      <c r="B1596" s="4">
        <f t="shared" si="43"/>
        <v>1959</v>
      </c>
      <c r="C1596" s="4">
        <f t="shared" si="44"/>
        <v>1950</v>
      </c>
      <c r="D1596" s="4" t="s">
        <v>34</v>
      </c>
      <c r="E1596" s="5">
        <v>0.33333333333333331</v>
      </c>
      <c r="F1596" s="6" t="s">
        <v>2703</v>
      </c>
      <c r="G1596" s="6" t="str">
        <f t="shared" si="42"/>
        <v>Spain</v>
      </c>
      <c r="H1596" s="6" t="s">
        <v>2232</v>
      </c>
      <c r="I1596" s="6" t="s">
        <v>2292</v>
      </c>
      <c r="J1596" s="6">
        <v>18</v>
      </c>
      <c r="K1596" s="6">
        <v>1</v>
      </c>
      <c r="L1596" s="6">
        <v>0</v>
      </c>
      <c r="M1596" s="6">
        <f t="shared" si="45"/>
        <v>1</v>
      </c>
      <c r="N1596" s="6">
        <f t="shared" si="46"/>
        <v>17</v>
      </c>
      <c r="O1596" s="7">
        <f t="shared" si="47"/>
        <v>0.94444444444444442</v>
      </c>
    </row>
    <row r="1597" spans="1:15" ht="13.2" x14ac:dyDescent="0.25">
      <c r="A1597" s="3">
        <v>21638</v>
      </c>
      <c r="B1597" s="4">
        <f t="shared" si="43"/>
        <v>1959</v>
      </c>
      <c r="C1597" s="4">
        <f t="shared" si="44"/>
        <v>1950</v>
      </c>
      <c r="D1597" s="4" t="s">
        <v>34</v>
      </c>
      <c r="E1597" s="5" t="s">
        <v>24</v>
      </c>
      <c r="F1597" s="6" t="s">
        <v>2704</v>
      </c>
      <c r="G1597" s="6" t="str">
        <f t="shared" si="42"/>
        <v>Central African Republic</v>
      </c>
      <c r="H1597" s="6" t="s">
        <v>2121</v>
      </c>
      <c r="I1597" s="6" t="s">
        <v>2705</v>
      </c>
      <c r="J1597" s="6">
        <v>9</v>
      </c>
      <c r="K1597" s="6">
        <v>9</v>
      </c>
      <c r="L1597" s="6">
        <v>0</v>
      </c>
      <c r="M1597" s="6">
        <f t="shared" si="45"/>
        <v>9</v>
      </c>
      <c r="N1597" s="6">
        <f t="shared" si="46"/>
        <v>0</v>
      </c>
      <c r="O1597" s="7">
        <f t="shared" si="47"/>
        <v>0</v>
      </c>
    </row>
    <row r="1598" spans="1:15" ht="13.2" x14ac:dyDescent="0.25">
      <c r="A1598" s="3">
        <v>21638</v>
      </c>
      <c r="B1598" s="4">
        <f t="shared" si="43"/>
        <v>1959</v>
      </c>
      <c r="C1598" s="4">
        <f t="shared" si="44"/>
        <v>1950</v>
      </c>
      <c r="D1598" s="4" t="s">
        <v>34</v>
      </c>
      <c r="E1598" s="5">
        <v>0.44791666666666669</v>
      </c>
      <c r="F1598" s="6" t="s">
        <v>2706</v>
      </c>
      <c r="G1598" s="6" t="str">
        <f t="shared" si="42"/>
        <v>India</v>
      </c>
      <c r="H1598" s="6" t="s">
        <v>2233</v>
      </c>
      <c r="I1598" s="6" t="s">
        <v>845</v>
      </c>
      <c r="J1598" s="6">
        <v>24</v>
      </c>
      <c r="K1598" s="6">
        <v>24</v>
      </c>
      <c r="L1598" s="6">
        <v>0</v>
      </c>
      <c r="M1598" s="6">
        <f t="shared" si="45"/>
        <v>24</v>
      </c>
      <c r="N1598" s="6">
        <f t="shared" si="46"/>
        <v>0</v>
      </c>
      <c r="O1598" s="7">
        <f t="shared" si="47"/>
        <v>0</v>
      </c>
    </row>
    <row r="1599" spans="1:15" ht="13.2" x14ac:dyDescent="0.25">
      <c r="A1599" s="3">
        <v>21639</v>
      </c>
      <c r="B1599" s="4">
        <f t="shared" si="43"/>
        <v>1959</v>
      </c>
      <c r="C1599" s="4">
        <f t="shared" si="44"/>
        <v>1950</v>
      </c>
      <c r="D1599" s="4" t="s">
        <v>34</v>
      </c>
      <c r="E1599" s="5" t="s">
        <v>24</v>
      </c>
      <c r="F1599" s="6" t="s">
        <v>2707</v>
      </c>
      <c r="G1599" s="6" t="str">
        <f t="shared" si="42"/>
        <v>Georgia</v>
      </c>
      <c r="H1599" s="6" t="s">
        <v>2397</v>
      </c>
      <c r="I1599" s="6" t="s">
        <v>1239</v>
      </c>
      <c r="J1599" s="6">
        <v>2</v>
      </c>
      <c r="K1599" s="6">
        <v>2</v>
      </c>
      <c r="L1599" s="6">
        <v>0</v>
      </c>
      <c r="M1599" s="6">
        <f t="shared" si="45"/>
        <v>2</v>
      </c>
      <c r="N1599" s="6">
        <f t="shared" si="46"/>
        <v>0</v>
      </c>
      <c r="O1599" s="7">
        <f t="shared" si="47"/>
        <v>0</v>
      </c>
    </row>
    <row r="1600" spans="1:15" ht="13.2" x14ac:dyDescent="0.25">
      <c r="A1600" s="3">
        <v>21657</v>
      </c>
      <c r="B1600" s="4">
        <f t="shared" si="43"/>
        <v>1959</v>
      </c>
      <c r="C1600" s="4">
        <f t="shared" si="44"/>
        <v>1950</v>
      </c>
      <c r="D1600" s="4" t="s">
        <v>65</v>
      </c>
      <c r="E1600" s="5" t="s">
        <v>24</v>
      </c>
      <c r="F1600" s="6" t="s">
        <v>2708</v>
      </c>
      <c r="G1600" s="6" t="str">
        <f t="shared" si="42"/>
        <v>Mexico</v>
      </c>
      <c r="H1600" s="6" t="s">
        <v>2359</v>
      </c>
      <c r="I1600" s="6" t="s">
        <v>1785</v>
      </c>
      <c r="J1600" s="6">
        <v>26</v>
      </c>
      <c r="K1600" s="6">
        <v>26</v>
      </c>
      <c r="L1600" s="6">
        <v>0</v>
      </c>
      <c r="M1600" s="6">
        <f t="shared" si="45"/>
        <v>26</v>
      </c>
      <c r="N1600" s="6">
        <f t="shared" si="46"/>
        <v>0</v>
      </c>
      <c r="O1600" s="7">
        <f t="shared" si="47"/>
        <v>0</v>
      </c>
    </row>
    <row r="1601" spans="1:15" ht="13.2" x14ac:dyDescent="0.25">
      <c r="A1601" s="3">
        <v>21663</v>
      </c>
      <c r="B1601" s="4">
        <f t="shared" si="43"/>
        <v>1959</v>
      </c>
      <c r="C1601" s="4">
        <f t="shared" si="44"/>
        <v>1950</v>
      </c>
      <c r="D1601" s="4" t="s">
        <v>65</v>
      </c>
      <c r="E1601" s="5" t="s">
        <v>24</v>
      </c>
      <c r="F1601" s="6" t="s">
        <v>2709</v>
      </c>
      <c r="G1601" s="6" t="str">
        <f t="shared" si="42"/>
        <v>Turkey</v>
      </c>
      <c r="H1601" s="6" t="s">
        <v>2687</v>
      </c>
      <c r="I1601" s="6" t="s">
        <v>2710</v>
      </c>
      <c r="J1601" s="6">
        <v>12</v>
      </c>
      <c r="K1601" s="6">
        <v>12</v>
      </c>
      <c r="L1601" s="6">
        <v>0</v>
      </c>
      <c r="M1601" s="6">
        <f t="shared" si="45"/>
        <v>12</v>
      </c>
      <c r="N1601" s="6">
        <f t="shared" si="46"/>
        <v>0</v>
      </c>
      <c r="O1601" s="7">
        <f t="shared" si="47"/>
        <v>0</v>
      </c>
    </row>
    <row r="1602" spans="1:15" ht="13.2" x14ac:dyDescent="0.25">
      <c r="A1602" s="3">
        <v>21669</v>
      </c>
      <c r="B1602" s="4">
        <f t="shared" si="43"/>
        <v>1959</v>
      </c>
      <c r="C1602" s="4">
        <f t="shared" si="44"/>
        <v>1950</v>
      </c>
      <c r="D1602" s="4" t="s">
        <v>65</v>
      </c>
      <c r="E1602" s="5">
        <v>0.66666666666666663</v>
      </c>
      <c r="F1602" s="6" t="s">
        <v>2711</v>
      </c>
      <c r="G1602" s="6" t="str">
        <f t="shared" si="42"/>
        <v>Spain</v>
      </c>
      <c r="H1602" s="6" t="s">
        <v>273</v>
      </c>
      <c r="I1602" s="6" t="s">
        <v>845</v>
      </c>
      <c r="J1602" s="6">
        <v>28</v>
      </c>
      <c r="K1602" s="6">
        <v>28</v>
      </c>
      <c r="L1602" s="6">
        <v>0</v>
      </c>
      <c r="M1602" s="6">
        <f t="shared" si="45"/>
        <v>28</v>
      </c>
      <c r="N1602" s="6">
        <f t="shared" si="46"/>
        <v>0</v>
      </c>
      <c r="O1602" s="7">
        <f t="shared" si="47"/>
        <v>0</v>
      </c>
    </row>
    <row r="1603" spans="1:15" ht="13.2" x14ac:dyDescent="0.25">
      <c r="A1603" s="3">
        <v>21672</v>
      </c>
      <c r="B1603" s="4">
        <f t="shared" si="43"/>
        <v>1959</v>
      </c>
      <c r="C1603" s="4">
        <f t="shared" si="44"/>
        <v>1950</v>
      </c>
      <c r="D1603" s="4" t="s">
        <v>55</v>
      </c>
      <c r="E1603" s="5">
        <v>0.8833333333333333</v>
      </c>
      <c r="F1603" s="6" t="s">
        <v>2712</v>
      </c>
      <c r="G1603" s="6" t="str">
        <f t="shared" si="42"/>
        <v>Spain</v>
      </c>
      <c r="H1603" s="6" t="s">
        <v>2713</v>
      </c>
      <c r="I1603" s="6" t="s">
        <v>845</v>
      </c>
      <c r="J1603" s="6">
        <v>5</v>
      </c>
      <c r="K1603" s="6">
        <v>5</v>
      </c>
      <c r="L1603" s="6">
        <v>0</v>
      </c>
      <c r="M1603" s="6">
        <f t="shared" si="45"/>
        <v>5</v>
      </c>
      <c r="N1603" s="6">
        <f t="shared" si="46"/>
        <v>0</v>
      </c>
      <c r="O1603" s="7">
        <f t="shared" si="47"/>
        <v>0</v>
      </c>
    </row>
    <row r="1604" spans="1:15" ht="13.2" x14ac:dyDescent="0.25">
      <c r="A1604" s="3">
        <v>21682</v>
      </c>
      <c r="B1604" s="4">
        <f t="shared" si="43"/>
        <v>1959</v>
      </c>
      <c r="C1604" s="4">
        <f t="shared" si="44"/>
        <v>1950</v>
      </c>
      <c r="D1604" s="4" t="s">
        <v>55</v>
      </c>
      <c r="E1604" s="5">
        <v>0.64513888888888893</v>
      </c>
      <c r="F1604" s="6" t="s">
        <v>2714</v>
      </c>
      <c r="G1604" s="6" t="str">
        <f t="shared" si="42"/>
        <v>West Virginia</v>
      </c>
      <c r="H1604" s="6" t="s">
        <v>1827</v>
      </c>
      <c r="I1604" s="6" t="s">
        <v>2715</v>
      </c>
      <c r="J1604" s="6">
        <v>44</v>
      </c>
      <c r="K1604" s="6">
        <v>2</v>
      </c>
      <c r="L1604" s="6">
        <v>0</v>
      </c>
      <c r="M1604" s="6">
        <f t="shared" si="45"/>
        <v>2</v>
      </c>
      <c r="N1604" s="6">
        <f t="shared" si="46"/>
        <v>42</v>
      </c>
      <c r="O1604" s="7">
        <f t="shared" si="47"/>
        <v>0.95454545454545459</v>
      </c>
    </row>
    <row r="1605" spans="1:15" ht="13.2" x14ac:dyDescent="0.25">
      <c r="A1605" s="3">
        <v>21682</v>
      </c>
      <c r="B1605" s="4">
        <f t="shared" si="43"/>
        <v>1959</v>
      </c>
      <c r="C1605" s="4">
        <f t="shared" si="44"/>
        <v>1950</v>
      </c>
      <c r="D1605" s="4" t="s">
        <v>55</v>
      </c>
      <c r="E1605" s="5">
        <v>0.67569444444444449</v>
      </c>
      <c r="F1605" s="6" t="s">
        <v>2716</v>
      </c>
      <c r="G1605" s="6" t="str">
        <f t="shared" si="42"/>
        <v>Maryland</v>
      </c>
      <c r="H1605" s="6" t="s">
        <v>1827</v>
      </c>
      <c r="I1605" s="6" t="s">
        <v>2596</v>
      </c>
      <c r="J1605" s="6">
        <v>31</v>
      </c>
      <c r="K1605" s="6">
        <v>31</v>
      </c>
      <c r="L1605" s="6">
        <v>0</v>
      </c>
      <c r="M1605" s="6">
        <f t="shared" si="45"/>
        <v>31</v>
      </c>
      <c r="N1605" s="6">
        <f t="shared" si="46"/>
        <v>0</v>
      </c>
      <c r="O1605" s="7">
        <f t="shared" si="47"/>
        <v>0</v>
      </c>
    </row>
    <row r="1606" spans="1:15" ht="13.2" x14ac:dyDescent="0.25">
      <c r="A1606" s="3">
        <v>21683</v>
      </c>
      <c r="B1606" s="4">
        <f t="shared" si="43"/>
        <v>1959</v>
      </c>
      <c r="C1606" s="4">
        <f t="shared" si="44"/>
        <v>1950</v>
      </c>
      <c r="D1606" s="4" t="s">
        <v>55</v>
      </c>
      <c r="E1606" s="5" t="s">
        <v>24</v>
      </c>
      <c r="F1606" s="6" t="s">
        <v>2717</v>
      </c>
      <c r="G1606" s="6" t="str">
        <f t="shared" si="42"/>
        <v>Peru</v>
      </c>
      <c r="H1606" s="6" t="s">
        <v>2718</v>
      </c>
      <c r="I1606" s="6" t="s">
        <v>1239</v>
      </c>
      <c r="J1606" s="6">
        <v>12</v>
      </c>
      <c r="K1606" s="6">
        <v>12</v>
      </c>
      <c r="L1606" s="6">
        <v>0</v>
      </c>
      <c r="M1606" s="6">
        <f t="shared" si="45"/>
        <v>12</v>
      </c>
      <c r="N1606" s="6">
        <f t="shared" si="46"/>
        <v>0</v>
      </c>
      <c r="O1606" s="7">
        <f t="shared" si="47"/>
        <v>0</v>
      </c>
    </row>
    <row r="1607" spans="1:15" ht="13.2" x14ac:dyDescent="0.25">
      <c r="A1607" s="3">
        <v>21685</v>
      </c>
      <c r="B1607" s="4">
        <f t="shared" si="43"/>
        <v>1959</v>
      </c>
      <c r="C1607" s="4">
        <f t="shared" si="44"/>
        <v>1950</v>
      </c>
      <c r="D1607" s="4" t="s">
        <v>55</v>
      </c>
      <c r="E1607" s="5" t="s">
        <v>24</v>
      </c>
      <c r="F1607" s="6" t="s">
        <v>2719</v>
      </c>
      <c r="G1607" s="6" t="str">
        <f t="shared" si="42"/>
        <v>Aregntina</v>
      </c>
      <c r="H1607" s="6" t="s">
        <v>1932</v>
      </c>
      <c r="I1607" s="6" t="s">
        <v>845</v>
      </c>
      <c r="J1607" s="6">
        <v>10</v>
      </c>
      <c r="K1607" s="6">
        <v>10</v>
      </c>
      <c r="L1607" s="6">
        <v>0</v>
      </c>
      <c r="M1607" s="6">
        <f t="shared" si="45"/>
        <v>10</v>
      </c>
      <c r="N1607" s="6">
        <f t="shared" si="46"/>
        <v>0</v>
      </c>
      <c r="O1607" s="7">
        <f t="shared" si="47"/>
        <v>0</v>
      </c>
    </row>
    <row r="1608" spans="1:15" ht="13.2" x14ac:dyDescent="0.25">
      <c r="A1608" s="3">
        <v>21691</v>
      </c>
      <c r="B1608" s="4">
        <f t="shared" si="43"/>
        <v>1959</v>
      </c>
      <c r="C1608" s="4">
        <f t="shared" si="44"/>
        <v>1950</v>
      </c>
      <c r="D1608" s="4" t="s">
        <v>55</v>
      </c>
      <c r="E1608" s="5" t="s">
        <v>24</v>
      </c>
      <c r="F1608" s="6" t="s">
        <v>2720</v>
      </c>
      <c r="G1608" s="6" t="str">
        <f t="shared" si="42"/>
        <v>Peru</v>
      </c>
      <c r="H1608" s="6" t="s">
        <v>2721</v>
      </c>
      <c r="I1608" s="6" t="s">
        <v>2039</v>
      </c>
      <c r="J1608" s="6">
        <v>8</v>
      </c>
      <c r="K1608" s="6">
        <v>8</v>
      </c>
      <c r="L1608" s="6">
        <v>0</v>
      </c>
      <c r="M1608" s="6">
        <f t="shared" si="45"/>
        <v>8</v>
      </c>
      <c r="N1608" s="6">
        <f t="shared" si="46"/>
        <v>0</v>
      </c>
      <c r="O1608" s="7">
        <f t="shared" si="47"/>
        <v>0</v>
      </c>
    </row>
    <row r="1609" spans="1:15" ht="13.2" x14ac:dyDescent="0.25">
      <c r="A1609" s="3">
        <v>21702</v>
      </c>
      <c r="B1609" s="4">
        <f t="shared" si="43"/>
        <v>1959</v>
      </c>
      <c r="C1609" s="4">
        <f t="shared" si="44"/>
        <v>1950</v>
      </c>
      <c r="D1609" s="4" t="s">
        <v>58</v>
      </c>
      <c r="E1609" s="5" t="s">
        <v>24</v>
      </c>
      <c r="F1609" s="6" t="s">
        <v>2722</v>
      </c>
      <c r="G1609" s="6" t="str">
        <f t="shared" si="42"/>
        <v>Nicaragua</v>
      </c>
      <c r="H1609" s="6" t="s">
        <v>2723</v>
      </c>
      <c r="I1609" s="6" t="s">
        <v>1378</v>
      </c>
      <c r="J1609" s="6">
        <v>60</v>
      </c>
      <c r="K1609" s="6">
        <v>60</v>
      </c>
      <c r="L1609" s="6">
        <v>0</v>
      </c>
      <c r="M1609" s="6">
        <f t="shared" si="45"/>
        <v>60</v>
      </c>
      <c r="N1609" s="6">
        <f t="shared" si="46"/>
        <v>0</v>
      </c>
      <c r="O1609" s="7">
        <f t="shared" si="47"/>
        <v>0</v>
      </c>
    </row>
    <row r="1610" spans="1:15" ht="13.2" x14ac:dyDescent="0.25">
      <c r="A1610" s="3">
        <v>21724</v>
      </c>
      <c r="B1610" s="4">
        <f t="shared" si="43"/>
        <v>1959</v>
      </c>
      <c r="C1610" s="4">
        <f t="shared" si="44"/>
        <v>1950</v>
      </c>
      <c r="D1610" s="4" t="s">
        <v>58</v>
      </c>
      <c r="E1610" s="5" t="s">
        <v>24</v>
      </c>
      <c r="F1610" s="6" t="s">
        <v>2724</v>
      </c>
      <c r="G1610" s="6" t="str">
        <f t="shared" si="42"/>
        <v>Peru</v>
      </c>
      <c r="H1610" s="6" t="s">
        <v>1410</v>
      </c>
      <c r="I1610" s="6" t="s">
        <v>1426</v>
      </c>
      <c r="J1610" s="6">
        <v>14</v>
      </c>
      <c r="K1610" s="6">
        <v>14</v>
      </c>
      <c r="L1610" s="6">
        <v>0</v>
      </c>
      <c r="M1610" s="6">
        <f t="shared" si="45"/>
        <v>14</v>
      </c>
      <c r="N1610" s="6">
        <f t="shared" si="46"/>
        <v>0</v>
      </c>
      <c r="O1610" s="7">
        <f t="shared" si="47"/>
        <v>0</v>
      </c>
    </row>
    <row r="1611" spans="1:15" ht="13.2" x14ac:dyDescent="0.25">
      <c r="A1611" s="3">
        <v>21727</v>
      </c>
      <c r="B1611" s="4">
        <f t="shared" si="43"/>
        <v>1959</v>
      </c>
      <c r="C1611" s="4">
        <f t="shared" si="44"/>
        <v>1950</v>
      </c>
      <c r="D1611" s="4" t="s">
        <v>58</v>
      </c>
      <c r="E1611" s="5">
        <v>0.73263888888888884</v>
      </c>
      <c r="F1611" s="6" t="s">
        <v>2725</v>
      </c>
      <c r="G1611" s="6" t="str">
        <f t="shared" si="42"/>
        <v>Lombardia, 20 miles NW of Milan, Italy</v>
      </c>
      <c r="H1611" s="6" t="s">
        <v>1893</v>
      </c>
      <c r="I1611" s="6" t="s">
        <v>2726</v>
      </c>
      <c r="J1611" s="6">
        <v>68</v>
      </c>
      <c r="K1611" s="6">
        <v>68</v>
      </c>
      <c r="L1611" s="6">
        <v>0</v>
      </c>
      <c r="M1611" s="6">
        <f t="shared" si="45"/>
        <v>68</v>
      </c>
      <c r="N1611" s="6">
        <f t="shared" si="46"/>
        <v>0</v>
      </c>
      <c r="O1611" s="7">
        <f t="shared" si="47"/>
        <v>0</v>
      </c>
    </row>
    <row r="1612" spans="1:15" ht="13.2" x14ac:dyDescent="0.25">
      <c r="A1612" s="3">
        <v>21731</v>
      </c>
      <c r="B1612" s="4">
        <f t="shared" si="43"/>
        <v>1959</v>
      </c>
      <c r="C1612" s="4">
        <f t="shared" si="44"/>
        <v>1950</v>
      </c>
      <c r="D1612" s="4" t="s">
        <v>58</v>
      </c>
      <c r="E1612" s="5">
        <v>0.44097222222222221</v>
      </c>
      <c r="F1612" s="6" t="s">
        <v>2727</v>
      </c>
      <c r="G1612" s="6" t="str">
        <f t="shared" si="42"/>
        <v>Ryukyu Island, Okinawa</v>
      </c>
      <c r="H1612" s="6" t="s">
        <v>1137</v>
      </c>
      <c r="I1612" s="6" t="s">
        <v>2728</v>
      </c>
      <c r="J1612" s="6">
        <v>1</v>
      </c>
      <c r="K1612" s="6">
        <v>0</v>
      </c>
      <c r="L1612" s="6">
        <v>17</v>
      </c>
      <c r="M1612" s="6">
        <f t="shared" si="45"/>
        <v>17</v>
      </c>
      <c r="N1612" s="6">
        <f t="shared" si="46"/>
        <v>1</v>
      </c>
      <c r="O1612" s="7">
        <f t="shared" si="47"/>
        <v>1</v>
      </c>
    </row>
    <row r="1613" spans="1:15" ht="13.2" x14ac:dyDescent="0.25">
      <c r="A1613" s="3">
        <v>21765</v>
      </c>
      <c r="B1613" s="4">
        <f t="shared" si="43"/>
        <v>1959</v>
      </c>
      <c r="C1613" s="4">
        <f t="shared" si="44"/>
        <v>1950</v>
      </c>
      <c r="D1613" s="4" t="s">
        <v>23</v>
      </c>
      <c r="E1613" s="5">
        <v>0.4375</v>
      </c>
      <c r="F1613" s="6" t="s">
        <v>2729</v>
      </c>
      <c r="G1613" s="6" t="str">
        <f t="shared" si="42"/>
        <v>India</v>
      </c>
      <c r="H1613" s="6" t="s">
        <v>2043</v>
      </c>
      <c r="I1613" s="6" t="s">
        <v>845</v>
      </c>
      <c r="J1613" s="6">
        <v>6</v>
      </c>
      <c r="K1613" s="6">
        <v>6</v>
      </c>
      <c r="L1613" s="6">
        <v>0</v>
      </c>
      <c r="M1613" s="6">
        <f t="shared" si="45"/>
        <v>6</v>
      </c>
      <c r="N1613" s="6">
        <f t="shared" si="46"/>
        <v>0</v>
      </c>
      <c r="O1613" s="7">
        <f t="shared" si="47"/>
        <v>0</v>
      </c>
    </row>
    <row r="1614" spans="1:15" ht="13.2" x14ac:dyDescent="0.25">
      <c r="A1614" s="3">
        <v>21776</v>
      </c>
      <c r="B1614" s="4">
        <f t="shared" si="43"/>
        <v>1959</v>
      </c>
      <c r="C1614" s="4">
        <f t="shared" si="44"/>
        <v>1950</v>
      </c>
      <c r="D1614" s="4" t="s">
        <v>23</v>
      </c>
      <c r="E1614" s="5">
        <v>0.71805555555555556</v>
      </c>
      <c r="F1614" s="6" t="s">
        <v>1689</v>
      </c>
      <c r="G1614" s="6" t="str">
        <f t="shared" si="42"/>
        <v>Pakistan</v>
      </c>
      <c r="H1614" s="6" t="s">
        <v>2417</v>
      </c>
      <c r="I1614" s="6" t="s">
        <v>2730</v>
      </c>
      <c r="J1614" s="6">
        <v>3</v>
      </c>
      <c r="K1614" s="6">
        <v>2</v>
      </c>
      <c r="L1614" s="6">
        <v>0</v>
      </c>
      <c r="M1614" s="6">
        <f t="shared" si="45"/>
        <v>2</v>
      </c>
      <c r="N1614" s="6">
        <f t="shared" si="46"/>
        <v>1</v>
      </c>
      <c r="O1614" s="7">
        <f t="shared" si="47"/>
        <v>0.33333333333333331</v>
      </c>
    </row>
    <row r="1615" spans="1:15" ht="13.2" x14ac:dyDescent="0.25">
      <c r="A1615" s="3">
        <v>21777</v>
      </c>
      <c r="B1615" s="4">
        <f t="shared" si="43"/>
        <v>1959</v>
      </c>
      <c r="C1615" s="4">
        <f t="shared" si="44"/>
        <v>1950</v>
      </c>
      <c r="D1615" s="4" t="s">
        <v>23</v>
      </c>
      <c r="E1615" s="5">
        <v>0.6958333333333333</v>
      </c>
      <c r="F1615" s="6" t="s">
        <v>2731</v>
      </c>
      <c r="G1615" s="6" t="str">
        <f t="shared" si="42"/>
        <v>New York</v>
      </c>
      <c r="H1615" s="6" t="s">
        <v>665</v>
      </c>
      <c r="I1615" s="6" t="s">
        <v>2732</v>
      </c>
      <c r="J1615" s="6">
        <v>5</v>
      </c>
      <c r="K1615" s="6">
        <v>5</v>
      </c>
      <c r="L1615" s="6">
        <v>0</v>
      </c>
      <c r="M1615" s="6">
        <f t="shared" si="45"/>
        <v>5</v>
      </c>
      <c r="N1615" s="6">
        <f t="shared" si="46"/>
        <v>0</v>
      </c>
      <c r="O1615" s="7">
        <f t="shared" si="47"/>
        <v>0</v>
      </c>
    </row>
    <row r="1616" spans="1:15" ht="13.2" x14ac:dyDescent="0.25">
      <c r="A1616" s="3">
        <v>21781</v>
      </c>
      <c r="B1616" s="4">
        <f t="shared" si="43"/>
        <v>1959</v>
      </c>
      <c r="C1616" s="4">
        <f t="shared" si="44"/>
        <v>1950</v>
      </c>
      <c r="D1616" s="4" t="s">
        <v>23</v>
      </c>
      <c r="E1616" s="5" t="s">
        <v>24</v>
      </c>
      <c r="F1616" s="6" t="s">
        <v>2733</v>
      </c>
      <c r="G1616" s="6" t="str">
        <f t="shared" si="42"/>
        <v>Spain</v>
      </c>
      <c r="H1616" s="6" t="s">
        <v>2734</v>
      </c>
      <c r="I1616" s="6" t="s">
        <v>845</v>
      </c>
      <c r="J1616" s="6">
        <v>32</v>
      </c>
      <c r="K1616" s="6">
        <v>32</v>
      </c>
      <c r="L1616" s="6">
        <v>0</v>
      </c>
      <c r="M1616" s="6">
        <f t="shared" si="45"/>
        <v>32</v>
      </c>
      <c r="N1616" s="6">
        <f t="shared" si="46"/>
        <v>0</v>
      </c>
      <c r="O1616" s="7">
        <f t="shared" si="47"/>
        <v>0</v>
      </c>
    </row>
    <row r="1617" spans="1:15" ht="13.2" x14ac:dyDescent="0.25">
      <c r="A1617" s="3">
        <v>21789</v>
      </c>
      <c r="B1617" s="4">
        <f t="shared" si="43"/>
        <v>1959</v>
      </c>
      <c r="C1617" s="4">
        <f t="shared" si="44"/>
        <v>1950</v>
      </c>
      <c r="D1617" s="4" t="s">
        <v>23</v>
      </c>
      <c r="E1617" s="5" t="s">
        <v>24</v>
      </c>
      <c r="F1617" s="6" t="s">
        <v>2358</v>
      </c>
      <c r="G1617" s="6" t="str">
        <f t="shared" si="42"/>
        <v>Paraguay</v>
      </c>
      <c r="H1617" s="6" t="s">
        <v>1932</v>
      </c>
      <c r="I1617" s="6" t="s">
        <v>2735</v>
      </c>
      <c r="J1617" s="6">
        <v>50</v>
      </c>
      <c r="K1617" s="6">
        <v>2</v>
      </c>
      <c r="L1617" s="6">
        <v>0</v>
      </c>
      <c r="M1617" s="6">
        <f t="shared" si="45"/>
        <v>2</v>
      </c>
      <c r="N1617" s="6">
        <f t="shared" si="46"/>
        <v>48</v>
      </c>
      <c r="O1617" s="7">
        <f t="shared" si="47"/>
        <v>0.96</v>
      </c>
    </row>
    <row r="1618" spans="1:15" ht="13.2" x14ac:dyDescent="0.25">
      <c r="A1618" s="3">
        <v>21795</v>
      </c>
      <c r="B1618" s="4">
        <f t="shared" si="43"/>
        <v>1959</v>
      </c>
      <c r="C1618" s="4">
        <f t="shared" si="44"/>
        <v>1950</v>
      </c>
      <c r="D1618" s="4" t="s">
        <v>15</v>
      </c>
      <c r="E1618" s="5" t="s">
        <v>24</v>
      </c>
      <c r="F1618" s="6" t="s">
        <v>2736</v>
      </c>
      <c r="G1618" s="6" t="str">
        <f t="shared" si="42"/>
        <v>Texas</v>
      </c>
      <c r="H1618" s="6" t="s">
        <v>2347</v>
      </c>
      <c r="I1618" s="6" t="s">
        <v>1239</v>
      </c>
      <c r="J1618" s="6">
        <v>2</v>
      </c>
      <c r="K1618" s="6">
        <v>2</v>
      </c>
      <c r="L1618" s="6">
        <v>0</v>
      </c>
      <c r="M1618" s="6">
        <f t="shared" si="45"/>
        <v>2</v>
      </c>
      <c r="N1618" s="6">
        <f t="shared" si="46"/>
        <v>0</v>
      </c>
      <c r="O1618" s="7">
        <f t="shared" si="47"/>
        <v>0</v>
      </c>
    </row>
    <row r="1619" spans="1:15" ht="13.2" x14ac:dyDescent="0.25">
      <c r="A1619" s="3">
        <v>21801</v>
      </c>
      <c r="B1619" s="4">
        <f t="shared" si="43"/>
        <v>1959</v>
      </c>
      <c r="C1619" s="4">
        <f t="shared" si="44"/>
        <v>1950</v>
      </c>
      <c r="D1619" s="4" t="s">
        <v>15</v>
      </c>
      <c r="E1619" s="5" t="s">
        <v>24</v>
      </c>
      <c r="F1619" s="6" t="s">
        <v>2737</v>
      </c>
      <c r="G1619" s="6" t="str">
        <f t="shared" si="42"/>
        <v>Mexico</v>
      </c>
      <c r="H1619" s="6" t="s">
        <v>776</v>
      </c>
      <c r="I1619" s="6" t="s">
        <v>845</v>
      </c>
      <c r="J1619" s="6">
        <v>16</v>
      </c>
      <c r="K1619" s="6">
        <v>1</v>
      </c>
      <c r="L1619" s="6">
        <v>0</v>
      </c>
      <c r="M1619" s="6">
        <f t="shared" si="45"/>
        <v>1</v>
      </c>
      <c r="N1619" s="6">
        <f t="shared" si="46"/>
        <v>15</v>
      </c>
      <c r="O1619" s="7">
        <f t="shared" si="47"/>
        <v>0.9375</v>
      </c>
    </row>
    <row r="1620" spans="1:15" ht="13.2" x14ac:dyDescent="0.25">
      <c r="A1620" s="3">
        <v>21805</v>
      </c>
      <c r="B1620" s="4">
        <f t="shared" si="43"/>
        <v>1959</v>
      </c>
      <c r="C1620" s="4">
        <f t="shared" si="44"/>
        <v>1950</v>
      </c>
      <c r="D1620" s="4" t="s">
        <v>15</v>
      </c>
      <c r="E1620" s="5" t="s">
        <v>24</v>
      </c>
      <c r="F1620" s="6" t="s">
        <v>2738</v>
      </c>
      <c r="G1620" s="6" t="str">
        <f t="shared" si="42"/>
        <v>Honduras</v>
      </c>
      <c r="H1620" s="6" t="s">
        <v>859</v>
      </c>
      <c r="I1620" s="6" t="s">
        <v>1426</v>
      </c>
      <c r="J1620" s="6">
        <v>3</v>
      </c>
      <c r="K1620" s="6">
        <v>3</v>
      </c>
      <c r="L1620" s="6">
        <v>0</v>
      </c>
      <c r="M1620" s="6">
        <f t="shared" si="45"/>
        <v>3</v>
      </c>
      <c r="N1620" s="6">
        <f t="shared" si="46"/>
        <v>0</v>
      </c>
      <c r="O1620" s="7">
        <f t="shared" si="47"/>
        <v>0</v>
      </c>
    </row>
    <row r="1621" spans="1:15" ht="13.2" x14ac:dyDescent="0.25">
      <c r="A1621" s="3">
        <v>21816</v>
      </c>
      <c r="B1621" s="4">
        <f t="shared" si="43"/>
        <v>1959</v>
      </c>
      <c r="C1621" s="4">
        <f t="shared" si="44"/>
        <v>1950</v>
      </c>
      <c r="D1621" s="4" t="s">
        <v>15</v>
      </c>
      <c r="E1621" s="5">
        <v>0.77777777777777779</v>
      </c>
      <c r="F1621" s="6" t="s">
        <v>886</v>
      </c>
      <c r="G1621" s="6" t="str">
        <f t="shared" si="42"/>
        <v>Brazil</v>
      </c>
      <c r="H1621" s="6" t="s">
        <v>1139</v>
      </c>
      <c r="I1621" s="6" t="s">
        <v>2739</v>
      </c>
      <c r="J1621" s="6">
        <v>20</v>
      </c>
      <c r="K1621" s="6">
        <v>20</v>
      </c>
      <c r="L1621" s="6">
        <v>0</v>
      </c>
      <c r="M1621" s="6">
        <f t="shared" si="45"/>
        <v>20</v>
      </c>
      <c r="N1621" s="6">
        <f t="shared" si="46"/>
        <v>0</v>
      </c>
      <c r="O1621" s="7">
        <f t="shared" si="47"/>
        <v>0</v>
      </c>
    </row>
    <row r="1622" spans="1:15" ht="13.2" x14ac:dyDescent="0.25">
      <c r="A1622" s="3">
        <v>21817</v>
      </c>
      <c r="B1622" s="4">
        <f t="shared" si="43"/>
        <v>1959</v>
      </c>
      <c r="C1622" s="4">
        <f t="shared" si="44"/>
        <v>1950</v>
      </c>
      <c r="D1622" s="4" t="s">
        <v>15</v>
      </c>
      <c r="E1622" s="5">
        <v>0.93333333333333335</v>
      </c>
      <c r="F1622" s="6" t="s">
        <v>1973</v>
      </c>
      <c r="G1622" s="6" t="str">
        <f t="shared" si="42"/>
        <v>France</v>
      </c>
      <c r="H1622" s="6" t="s">
        <v>2740</v>
      </c>
      <c r="I1622" s="6" t="s">
        <v>2604</v>
      </c>
      <c r="J1622" s="6">
        <v>65</v>
      </c>
      <c r="K1622" s="6">
        <v>53</v>
      </c>
      <c r="L1622" s="6">
        <v>0</v>
      </c>
      <c r="M1622" s="6">
        <f t="shared" si="45"/>
        <v>53</v>
      </c>
      <c r="N1622" s="6">
        <f t="shared" si="46"/>
        <v>12</v>
      </c>
      <c r="O1622" s="7">
        <f t="shared" si="47"/>
        <v>0.18461538461538463</v>
      </c>
    </row>
    <row r="1623" spans="1:15" ht="13.2" x14ac:dyDescent="0.25">
      <c r="A1623" s="3">
        <v>21817</v>
      </c>
      <c r="B1623" s="4">
        <f t="shared" si="43"/>
        <v>1959</v>
      </c>
      <c r="C1623" s="4">
        <f t="shared" si="44"/>
        <v>1950</v>
      </c>
      <c r="D1623" s="4" t="s">
        <v>15</v>
      </c>
      <c r="E1623" s="5">
        <v>0.72222222222222221</v>
      </c>
      <c r="F1623" s="6" t="s">
        <v>2741</v>
      </c>
      <c r="G1623" s="6" t="str">
        <f t="shared" si="42"/>
        <v>Alaska</v>
      </c>
      <c r="H1623" s="6" t="s">
        <v>2742</v>
      </c>
      <c r="I1623" s="6" t="s">
        <v>1529</v>
      </c>
      <c r="J1623" s="6">
        <v>16</v>
      </c>
      <c r="K1623" s="6">
        <v>16</v>
      </c>
      <c r="L1623" s="6">
        <v>0</v>
      </c>
      <c r="M1623" s="6">
        <f t="shared" si="45"/>
        <v>16</v>
      </c>
      <c r="N1623" s="6">
        <f t="shared" si="46"/>
        <v>0</v>
      </c>
      <c r="O1623" s="7">
        <f t="shared" si="47"/>
        <v>0</v>
      </c>
    </row>
    <row r="1624" spans="1:15" ht="13.2" x14ac:dyDescent="0.25">
      <c r="A1624" s="3">
        <v>21822</v>
      </c>
      <c r="B1624" s="4">
        <f t="shared" si="43"/>
        <v>1959</v>
      </c>
      <c r="C1624" s="4">
        <f t="shared" si="44"/>
        <v>1950</v>
      </c>
      <c r="D1624" s="4" t="s">
        <v>15</v>
      </c>
      <c r="E1624" s="5">
        <v>0.96458333333333335</v>
      </c>
      <c r="F1624" s="6" t="s">
        <v>2743</v>
      </c>
      <c r="G1624" s="6" t="str">
        <f t="shared" si="42"/>
        <v>Texas</v>
      </c>
      <c r="H1624" s="6" t="s">
        <v>475</v>
      </c>
      <c r="I1624" s="6" t="s">
        <v>2744</v>
      </c>
      <c r="J1624" s="6">
        <v>34</v>
      </c>
      <c r="K1624" s="6">
        <v>34</v>
      </c>
      <c r="L1624" s="6">
        <v>0</v>
      </c>
      <c r="M1624" s="6">
        <f t="shared" si="45"/>
        <v>34</v>
      </c>
      <c r="N1624" s="6">
        <f t="shared" si="46"/>
        <v>0</v>
      </c>
      <c r="O1624" s="7">
        <f t="shared" si="47"/>
        <v>0</v>
      </c>
    </row>
    <row r="1625" spans="1:15" ht="13.2" x14ac:dyDescent="0.25">
      <c r="A1625" s="3">
        <v>21849</v>
      </c>
      <c r="B1625" s="4">
        <f t="shared" si="43"/>
        <v>1959</v>
      </c>
      <c r="C1625" s="4">
        <f t="shared" si="44"/>
        <v>1950</v>
      </c>
      <c r="D1625" s="4" t="s">
        <v>31</v>
      </c>
      <c r="E1625" s="5">
        <v>0.84583333333333333</v>
      </c>
      <c r="F1625" s="6" t="s">
        <v>2745</v>
      </c>
      <c r="G1625" s="6" t="str">
        <f t="shared" si="42"/>
        <v>California</v>
      </c>
      <c r="H1625" s="6" t="s">
        <v>2746</v>
      </c>
      <c r="I1625" s="6" t="s">
        <v>1124</v>
      </c>
      <c r="J1625" s="6">
        <v>19</v>
      </c>
      <c r="K1625" s="6">
        <v>1</v>
      </c>
      <c r="L1625" s="6">
        <v>1</v>
      </c>
      <c r="M1625" s="6">
        <f t="shared" si="45"/>
        <v>2</v>
      </c>
      <c r="N1625" s="6">
        <f t="shared" si="46"/>
        <v>18</v>
      </c>
      <c r="O1625" s="7">
        <f t="shared" si="47"/>
        <v>0.94736842105263153</v>
      </c>
    </row>
    <row r="1626" spans="1:15" ht="13.2" x14ac:dyDescent="0.25">
      <c r="A1626" s="3">
        <v>21852</v>
      </c>
      <c r="B1626" s="4">
        <f t="shared" si="43"/>
        <v>1959</v>
      </c>
      <c r="C1626" s="4">
        <f t="shared" si="44"/>
        <v>1950</v>
      </c>
      <c r="D1626" s="4" t="s">
        <v>31</v>
      </c>
      <c r="E1626" s="5">
        <v>0.64236111111111116</v>
      </c>
      <c r="F1626" s="6" t="s">
        <v>2747</v>
      </c>
      <c r="G1626" s="6" t="str">
        <f t="shared" si="42"/>
        <v>Greece</v>
      </c>
      <c r="H1626" s="6" t="s">
        <v>2748</v>
      </c>
      <c r="I1626" s="6" t="s">
        <v>845</v>
      </c>
      <c r="J1626" s="6">
        <v>18</v>
      </c>
      <c r="K1626" s="6">
        <v>18</v>
      </c>
      <c r="L1626" s="6">
        <v>0</v>
      </c>
      <c r="M1626" s="6">
        <f t="shared" si="45"/>
        <v>18</v>
      </c>
      <c r="N1626" s="6">
        <f t="shared" si="46"/>
        <v>0</v>
      </c>
      <c r="O1626" s="7">
        <f t="shared" si="47"/>
        <v>0</v>
      </c>
    </row>
    <row r="1627" spans="1:15" ht="13.2" x14ac:dyDescent="0.25">
      <c r="A1627" s="3">
        <v>21853</v>
      </c>
      <c r="B1627" s="4">
        <f t="shared" si="43"/>
        <v>1959</v>
      </c>
      <c r="C1627" s="4">
        <f t="shared" si="44"/>
        <v>1950</v>
      </c>
      <c r="D1627" s="4" t="s">
        <v>31</v>
      </c>
      <c r="E1627" s="5">
        <v>0.86111111111111116</v>
      </c>
      <c r="F1627" s="6" t="s">
        <v>2749</v>
      </c>
      <c r="G1627" s="6" t="str">
        <f t="shared" si="42"/>
        <v>Virginia</v>
      </c>
      <c r="H1627" s="6" t="s">
        <v>2750</v>
      </c>
      <c r="I1627" s="6" t="s">
        <v>845</v>
      </c>
      <c r="J1627" s="6">
        <v>27</v>
      </c>
      <c r="K1627" s="6">
        <v>26</v>
      </c>
      <c r="L1627" s="6">
        <v>0</v>
      </c>
      <c r="M1627" s="6">
        <f t="shared" si="45"/>
        <v>26</v>
      </c>
      <c r="N1627" s="6">
        <f t="shared" si="46"/>
        <v>1</v>
      </c>
      <c r="O1627" s="7">
        <f t="shared" si="47"/>
        <v>3.7037037037037035E-2</v>
      </c>
    </row>
    <row r="1628" spans="1:15" ht="13.2" x14ac:dyDescent="0.25">
      <c r="A1628" s="3">
        <v>21858</v>
      </c>
      <c r="B1628" s="4">
        <f t="shared" si="43"/>
        <v>1959</v>
      </c>
      <c r="C1628" s="4">
        <f t="shared" si="44"/>
        <v>1950</v>
      </c>
      <c r="D1628" s="4" t="s">
        <v>46</v>
      </c>
      <c r="E1628" s="5">
        <v>0.96319444444444446</v>
      </c>
      <c r="F1628" s="6" t="s">
        <v>2751</v>
      </c>
      <c r="G1628" s="6" t="str">
        <f t="shared" si="42"/>
        <v>Quebec, Canada</v>
      </c>
      <c r="H1628" s="6" t="s">
        <v>2752</v>
      </c>
      <c r="I1628" s="6" t="s">
        <v>1103</v>
      </c>
      <c r="J1628" s="6">
        <v>5</v>
      </c>
      <c r="K1628" s="6">
        <v>5</v>
      </c>
      <c r="L1628" s="6">
        <v>0</v>
      </c>
      <c r="M1628" s="6">
        <f t="shared" si="45"/>
        <v>5</v>
      </c>
      <c r="N1628" s="6">
        <f t="shared" si="46"/>
        <v>0</v>
      </c>
      <c r="O1628" s="7">
        <f t="shared" si="47"/>
        <v>0</v>
      </c>
    </row>
    <row r="1629" spans="1:15" ht="13.2" x14ac:dyDescent="0.25">
      <c r="A1629" s="3">
        <v>21870</v>
      </c>
      <c r="B1629" s="4">
        <f t="shared" si="43"/>
        <v>1959</v>
      </c>
      <c r="C1629" s="4">
        <f t="shared" si="44"/>
        <v>1950</v>
      </c>
      <c r="D1629" s="4" t="s">
        <v>46</v>
      </c>
      <c r="E1629" s="5">
        <v>3.8194444444444448E-2</v>
      </c>
      <c r="F1629" s="6" t="s">
        <v>2753</v>
      </c>
      <c r="G1629" s="6" t="str">
        <f t="shared" si="42"/>
        <v>Gulf of Mexico</v>
      </c>
      <c r="H1629" s="6" t="s">
        <v>1285</v>
      </c>
      <c r="I1629" s="6" t="s">
        <v>2754</v>
      </c>
      <c r="J1629" s="6">
        <v>42</v>
      </c>
      <c r="K1629" s="6">
        <v>42</v>
      </c>
      <c r="L1629" s="6">
        <v>0</v>
      </c>
      <c r="M1629" s="6">
        <f t="shared" si="45"/>
        <v>42</v>
      </c>
      <c r="N1629" s="6">
        <f t="shared" si="46"/>
        <v>0</v>
      </c>
      <c r="O1629" s="7">
        <f t="shared" si="47"/>
        <v>0</v>
      </c>
    </row>
    <row r="1630" spans="1:15" ht="13.2" x14ac:dyDescent="0.25">
      <c r="A1630" s="3">
        <v>21870</v>
      </c>
      <c r="B1630" s="4">
        <f t="shared" si="43"/>
        <v>1959</v>
      </c>
      <c r="C1630" s="4">
        <f t="shared" si="44"/>
        <v>1950</v>
      </c>
      <c r="D1630" s="4" t="s">
        <v>46</v>
      </c>
      <c r="E1630" s="5" t="s">
        <v>24</v>
      </c>
      <c r="F1630" s="6" t="s">
        <v>2755</v>
      </c>
      <c r="G1630" s="6" t="str">
        <f t="shared" si="42"/>
        <v>Ukraine, USSR</v>
      </c>
      <c r="H1630" s="6" t="s">
        <v>1449</v>
      </c>
      <c r="I1630" s="6" t="s">
        <v>2756</v>
      </c>
      <c r="J1630" s="6">
        <v>40</v>
      </c>
      <c r="K1630" s="6">
        <v>40</v>
      </c>
      <c r="L1630" s="6">
        <v>0</v>
      </c>
      <c r="M1630" s="6">
        <f t="shared" si="45"/>
        <v>40</v>
      </c>
      <c r="N1630" s="6">
        <f t="shared" si="46"/>
        <v>0</v>
      </c>
      <c r="O1630" s="7">
        <f t="shared" si="47"/>
        <v>0</v>
      </c>
    </row>
    <row r="1631" spans="1:15" ht="13.2" x14ac:dyDescent="0.25">
      <c r="A1631" s="3">
        <v>21878</v>
      </c>
      <c r="B1631" s="4">
        <f t="shared" si="43"/>
        <v>1959</v>
      </c>
      <c r="C1631" s="4">
        <f t="shared" si="44"/>
        <v>1950</v>
      </c>
      <c r="D1631" s="4" t="s">
        <v>46</v>
      </c>
      <c r="E1631" s="5">
        <v>0.2326388888888889</v>
      </c>
      <c r="F1631" s="6" t="s">
        <v>474</v>
      </c>
      <c r="G1631" s="6" t="str">
        <f t="shared" si="42"/>
        <v>Illinois</v>
      </c>
      <c r="H1631" s="6" t="s">
        <v>1893</v>
      </c>
      <c r="I1631" s="6" t="s">
        <v>2643</v>
      </c>
      <c r="J1631" s="6">
        <v>3</v>
      </c>
      <c r="K1631" s="6">
        <v>3</v>
      </c>
      <c r="L1631" s="6">
        <v>8</v>
      </c>
      <c r="M1631" s="6">
        <f t="shared" si="45"/>
        <v>11</v>
      </c>
      <c r="N1631" s="6">
        <f t="shared" si="46"/>
        <v>0</v>
      </c>
      <c r="O1631" s="7">
        <f t="shared" si="47"/>
        <v>0</v>
      </c>
    </row>
    <row r="1632" spans="1:15" ht="13.2" x14ac:dyDescent="0.25">
      <c r="A1632" s="3">
        <v>21885</v>
      </c>
      <c r="B1632" s="4">
        <f t="shared" si="43"/>
        <v>1959</v>
      </c>
      <c r="C1632" s="4">
        <f t="shared" si="44"/>
        <v>1950</v>
      </c>
      <c r="D1632" s="4" t="s">
        <v>72</v>
      </c>
      <c r="E1632" s="5">
        <v>0.40763888888888888</v>
      </c>
      <c r="F1632" s="6" t="s">
        <v>2757</v>
      </c>
      <c r="G1632" s="6" t="str">
        <f t="shared" si="42"/>
        <v>Pennsylvania</v>
      </c>
      <c r="H1632" s="6" t="s">
        <v>2758</v>
      </c>
      <c r="I1632" s="6" t="s">
        <v>1699</v>
      </c>
      <c r="J1632" s="6">
        <v>26</v>
      </c>
      <c r="K1632" s="6">
        <v>25</v>
      </c>
      <c r="L1632" s="6">
        <v>0</v>
      </c>
      <c r="M1632" s="6">
        <f t="shared" si="45"/>
        <v>25</v>
      </c>
      <c r="N1632" s="6">
        <f t="shared" si="46"/>
        <v>1</v>
      </c>
      <c r="O1632" s="7">
        <f t="shared" si="47"/>
        <v>3.8461538461538464E-2</v>
      </c>
    </row>
    <row r="1633" spans="1:15" ht="13.2" x14ac:dyDescent="0.25">
      <c r="A1633" s="3">
        <v>21892</v>
      </c>
      <c r="B1633" s="4">
        <f t="shared" si="43"/>
        <v>1959</v>
      </c>
      <c r="C1633" s="4">
        <f t="shared" si="44"/>
        <v>1950</v>
      </c>
      <c r="D1633" s="4" t="s">
        <v>72</v>
      </c>
      <c r="E1633" s="5">
        <v>0.70625000000000004</v>
      </c>
      <c r="F1633" s="6" t="s">
        <v>2759</v>
      </c>
      <c r="G1633" s="6" t="str">
        <f t="shared" si="42"/>
        <v>Colombia</v>
      </c>
      <c r="H1633" s="6" t="s">
        <v>1980</v>
      </c>
      <c r="I1633" s="6" t="s">
        <v>1239</v>
      </c>
      <c r="J1633" s="6">
        <v>45</v>
      </c>
      <c r="K1633" s="6">
        <v>45</v>
      </c>
      <c r="L1633" s="6">
        <v>0</v>
      </c>
      <c r="M1633" s="6">
        <f t="shared" si="45"/>
        <v>45</v>
      </c>
      <c r="N1633" s="6">
        <f t="shared" si="46"/>
        <v>0</v>
      </c>
      <c r="O1633" s="7">
        <f t="shared" si="47"/>
        <v>0</v>
      </c>
    </row>
    <row r="1634" spans="1:15" ht="13.2" x14ac:dyDescent="0.25">
      <c r="A1634" s="3">
        <v>21897</v>
      </c>
      <c r="B1634" s="4">
        <f t="shared" si="43"/>
        <v>1959</v>
      </c>
      <c r="C1634" s="4">
        <f t="shared" si="44"/>
        <v>1950</v>
      </c>
      <c r="D1634" s="4" t="s">
        <v>72</v>
      </c>
      <c r="E1634" s="5" t="s">
        <v>24</v>
      </c>
      <c r="F1634" s="6" t="s">
        <v>2760</v>
      </c>
      <c r="G1634" s="6" t="str">
        <f t="shared" si="42"/>
        <v>Uzbekistan, USSR</v>
      </c>
      <c r="H1634" s="6" t="s">
        <v>1449</v>
      </c>
      <c r="I1634" s="6" t="s">
        <v>2761</v>
      </c>
      <c r="J1634" s="6">
        <v>29</v>
      </c>
      <c r="K1634" s="6">
        <v>29</v>
      </c>
      <c r="L1634" s="6">
        <v>0</v>
      </c>
      <c r="M1634" s="6">
        <f t="shared" si="45"/>
        <v>29</v>
      </c>
      <c r="N1634" s="6">
        <f t="shared" si="46"/>
        <v>0</v>
      </c>
      <c r="O1634" s="7">
        <f t="shared" si="47"/>
        <v>0</v>
      </c>
    </row>
    <row r="1635" spans="1:15" ht="13.2" x14ac:dyDescent="0.25">
      <c r="A1635" s="3">
        <v>21901</v>
      </c>
      <c r="B1635" s="4">
        <f t="shared" si="43"/>
        <v>1959</v>
      </c>
      <c r="C1635" s="4">
        <f t="shared" si="44"/>
        <v>1950</v>
      </c>
      <c r="D1635" s="4" t="s">
        <v>72</v>
      </c>
      <c r="E1635" s="5">
        <v>9.7222222222222224E-2</v>
      </c>
      <c r="F1635" s="6" t="s">
        <v>2762</v>
      </c>
      <c r="G1635" s="6" t="str">
        <f t="shared" si="42"/>
        <v>Alaska</v>
      </c>
      <c r="H1635" s="6" t="s">
        <v>2763</v>
      </c>
      <c r="I1635" s="6" t="s">
        <v>1550</v>
      </c>
      <c r="J1635" s="6">
        <v>3</v>
      </c>
      <c r="K1635" s="6">
        <v>3</v>
      </c>
      <c r="L1635" s="6">
        <v>0</v>
      </c>
      <c r="M1635" s="6">
        <f t="shared" si="45"/>
        <v>3</v>
      </c>
      <c r="N1635" s="6">
        <f t="shared" si="46"/>
        <v>0</v>
      </c>
      <c r="O1635" s="7">
        <f t="shared" si="47"/>
        <v>0</v>
      </c>
    </row>
    <row r="1636" spans="1:15" ht="13.2" x14ac:dyDescent="0.25">
      <c r="A1636" s="3">
        <v>21905</v>
      </c>
      <c r="B1636" s="4">
        <f t="shared" si="43"/>
        <v>1959</v>
      </c>
      <c r="C1636" s="4">
        <f t="shared" si="44"/>
        <v>1950</v>
      </c>
      <c r="D1636" s="4" t="s">
        <v>72</v>
      </c>
      <c r="E1636" s="5">
        <v>0.30277777777777776</v>
      </c>
      <c r="F1636" s="6" t="s">
        <v>2246</v>
      </c>
      <c r="G1636" s="6" t="str">
        <f t="shared" si="42"/>
        <v>Italy</v>
      </c>
      <c r="H1636" s="6" t="s">
        <v>1940</v>
      </c>
      <c r="I1636" s="6" t="s">
        <v>2764</v>
      </c>
      <c r="J1636" s="6">
        <v>2</v>
      </c>
      <c r="K1636" s="6">
        <v>2</v>
      </c>
      <c r="L1636" s="6">
        <v>0</v>
      </c>
      <c r="M1636" s="6">
        <f t="shared" si="45"/>
        <v>2</v>
      </c>
      <c r="N1636" s="6">
        <f t="shared" si="46"/>
        <v>0</v>
      </c>
      <c r="O1636" s="7">
        <f t="shared" si="47"/>
        <v>0</v>
      </c>
    </row>
    <row r="1637" spans="1:15" ht="13.2" x14ac:dyDescent="0.25">
      <c r="A1637" s="3">
        <v>21906</v>
      </c>
      <c r="B1637" s="4">
        <f t="shared" si="43"/>
        <v>1959</v>
      </c>
      <c r="C1637" s="4">
        <f t="shared" si="44"/>
        <v>1950</v>
      </c>
      <c r="D1637" s="4" t="s">
        <v>72</v>
      </c>
      <c r="E1637" s="5" t="s">
        <v>24</v>
      </c>
      <c r="F1637" s="6" t="s">
        <v>2765</v>
      </c>
      <c r="G1637" s="6" t="str">
        <f t="shared" si="42"/>
        <v>Brazil</v>
      </c>
      <c r="H1637" s="6" t="s">
        <v>1139</v>
      </c>
      <c r="I1637" s="6" t="s">
        <v>2766</v>
      </c>
      <c r="J1637" s="6">
        <v>33</v>
      </c>
      <c r="K1637" s="6">
        <v>33</v>
      </c>
      <c r="L1637" s="6">
        <v>10</v>
      </c>
      <c r="M1637" s="6">
        <f t="shared" si="45"/>
        <v>43</v>
      </c>
      <c r="N1637" s="6">
        <f t="shared" si="46"/>
        <v>0</v>
      </c>
      <c r="O1637" s="7">
        <f t="shared" si="47"/>
        <v>0</v>
      </c>
    </row>
    <row r="1638" spans="1:15" ht="13.2" x14ac:dyDescent="0.25">
      <c r="A1638" s="3">
        <v>21908</v>
      </c>
      <c r="B1638" s="4">
        <f t="shared" si="43"/>
        <v>1959</v>
      </c>
      <c r="C1638" s="4">
        <f t="shared" si="44"/>
        <v>1950</v>
      </c>
      <c r="D1638" s="4" t="s">
        <v>72</v>
      </c>
      <c r="E1638" s="5">
        <v>0.20833333333333334</v>
      </c>
      <c r="F1638" s="6" t="s">
        <v>2767</v>
      </c>
      <c r="G1638" s="6" t="str">
        <f t="shared" si="42"/>
        <v>Indonesia</v>
      </c>
      <c r="H1638" s="6" t="s">
        <v>1917</v>
      </c>
      <c r="I1638" s="6" t="s">
        <v>1175</v>
      </c>
      <c r="J1638" s="6">
        <v>2</v>
      </c>
      <c r="K1638" s="6">
        <v>1</v>
      </c>
      <c r="L1638" s="6">
        <v>0</v>
      </c>
      <c r="M1638" s="6">
        <f t="shared" si="45"/>
        <v>1</v>
      </c>
      <c r="N1638" s="6">
        <f t="shared" si="46"/>
        <v>1</v>
      </c>
      <c r="O1638" s="7">
        <f t="shared" si="47"/>
        <v>0.5</v>
      </c>
    </row>
    <row r="1639" spans="1:15" ht="13.2" x14ac:dyDescent="0.25">
      <c r="A1639" s="3">
        <v>21915</v>
      </c>
      <c r="B1639" s="4">
        <f t="shared" si="43"/>
        <v>1959</v>
      </c>
      <c r="C1639" s="4">
        <f t="shared" si="44"/>
        <v>1950</v>
      </c>
      <c r="D1639" s="4" t="s">
        <v>72</v>
      </c>
      <c r="E1639" s="5" t="s">
        <v>24</v>
      </c>
      <c r="F1639" s="6" t="s">
        <v>2768</v>
      </c>
      <c r="G1639" s="6" t="str">
        <f t="shared" si="42"/>
        <v>Bolivia</v>
      </c>
      <c r="H1639" s="6" t="s">
        <v>742</v>
      </c>
      <c r="I1639" s="6" t="s">
        <v>845</v>
      </c>
      <c r="J1639" s="6">
        <v>11</v>
      </c>
      <c r="K1639" s="6">
        <v>11</v>
      </c>
      <c r="L1639" s="6">
        <v>0</v>
      </c>
      <c r="M1639" s="6">
        <f t="shared" si="45"/>
        <v>11</v>
      </c>
      <c r="N1639" s="6">
        <f t="shared" si="46"/>
        <v>0</v>
      </c>
      <c r="O1639" s="7">
        <f t="shared" si="47"/>
        <v>0</v>
      </c>
    </row>
    <row r="1640" spans="1:15" ht="13.2" x14ac:dyDescent="0.25">
      <c r="A1640" s="3">
        <v>21918</v>
      </c>
      <c r="B1640" s="4">
        <f t="shared" si="43"/>
        <v>1960</v>
      </c>
      <c r="C1640" s="4">
        <f t="shared" si="44"/>
        <v>1960</v>
      </c>
      <c r="D1640" s="4" t="s">
        <v>132</v>
      </c>
      <c r="E1640" s="5">
        <v>0.44444444444444442</v>
      </c>
      <c r="F1640" s="6" t="s">
        <v>2769</v>
      </c>
      <c r="G1640" s="6" t="str">
        <f t="shared" si="42"/>
        <v>India</v>
      </c>
      <c r="H1640" s="6" t="s">
        <v>2233</v>
      </c>
      <c r="I1640" s="6" t="s">
        <v>1175</v>
      </c>
      <c r="J1640" s="6">
        <v>9</v>
      </c>
      <c r="K1640" s="6">
        <v>9</v>
      </c>
      <c r="L1640" s="6">
        <v>0</v>
      </c>
      <c r="M1640" s="6">
        <f t="shared" si="45"/>
        <v>9</v>
      </c>
      <c r="N1640" s="6">
        <f t="shared" si="46"/>
        <v>0</v>
      </c>
      <c r="O1640" s="7">
        <f t="shared" si="47"/>
        <v>0</v>
      </c>
    </row>
    <row r="1641" spans="1:15" ht="13.2" x14ac:dyDescent="0.25">
      <c r="A1641" s="3">
        <v>21921</v>
      </c>
      <c r="B1641" s="4">
        <f t="shared" si="43"/>
        <v>1960</v>
      </c>
      <c r="C1641" s="4">
        <f t="shared" si="44"/>
        <v>1960</v>
      </c>
      <c r="D1641" s="4" t="s">
        <v>132</v>
      </c>
      <c r="E1641" s="5">
        <v>0.10972222222222222</v>
      </c>
      <c r="F1641" s="6" t="s">
        <v>2770</v>
      </c>
      <c r="G1641" s="6" t="str">
        <f t="shared" si="42"/>
        <v>North Carolina</v>
      </c>
      <c r="H1641" s="6" t="s">
        <v>1285</v>
      </c>
      <c r="I1641" s="6" t="s">
        <v>1985</v>
      </c>
      <c r="J1641" s="6">
        <v>34</v>
      </c>
      <c r="K1641" s="6">
        <v>34</v>
      </c>
      <c r="L1641" s="6">
        <v>0</v>
      </c>
      <c r="M1641" s="6">
        <f t="shared" si="45"/>
        <v>34</v>
      </c>
      <c r="N1641" s="6">
        <f t="shared" si="46"/>
        <v>0</v>
      </c>
      <c r="O1641" s="7">
        <f t="shared" si="47"/>
        <v>0</v>
      </c>
    </row>
    <row r="1642" spans="1:15" ht="13.2" x14ac:dyDescent="0.25">
      <c r="A1642" s="3">
        <v>21925</v>
      </c>
      <c r="B1642" s="4">
        <f t="shared" si="43"/>
        <v>1960</v>
      </c>
      <c r="C1642" s="4">
        <f t="shared" si="44"/>
        <v>1960</v>
      </c>
      <c r="D1642" s="4" t="s">
        <v>132</v>
      </c>
      <c r="E1642" s="5">
        <v>0.65138888888888891</v>
      </c>
      <c r="F1642" s="6" t="s">
        <v>2771</v>
      </c>
      <c r="G1642" s="6" t="str">
        <f t="shared" si="42"/>
        <v>Gulf of Sirte</v>
      </c>
      <c r="H1642" s="6" t="s">
        <v>17</v>
      </c>
      <c r="I1642" s="6" t="s">
        <v>2772</v>
      </c>
      <c r="J1642" s="6">
        <v>10</v>
      </c>
      <c r="K1642" s="6">
        <v>10</v>
      </c>
      <c r="L1642" s="6">
        <v>0</v>
      </c>
      <c r="M1642" s="6">
        <f t="shared" si="45"/>
        <v>10</v>
      </c>
      <c r="N1642" s="6">
        <f t="shared" si="46"/>
        <v>0</v>
      </c>
      <c r="O1642" s="7">
        <f t="shared" si="47"/>
        <v>0</v>
      </c>
    </row>
    <row r="1643" spans="1:15" ht="13.2" x14ac:dyDescent="0.25">
      <c r="A1643" s="3">
        <v>21933</v>
      </c>
      <c r="B1643" s="4">
        <f t="shared" si="43"/>
        <v>1960</v>
      </c>
      <c r="C1643" s="4">
        <f t="shared" si="44"/>
        <v>1960</v>
      </c>
      <c r="D1643" s="4" t="s">
        <v>132</v>
      </c>
      <c r="E1643" s="5">
        <v>0.92986111111111114</v>
      </c>
      <c r="F1643" s="6" t="s">
        <v>2773</v>
      </c>
      <c r="G1643" s="6" t="str">
        <f t="shared" si="42"/>
        <v>Virginia</v>
      </c>
      <c r="H1643" s="6" t="s">
        <v>1827</v>
      </c>
      <c r="I1643" s="6" t="s">
        <v>2596</v>
      </c>
      <c r="J1643" s="6">
        <v>50</v>
      </c>
      <c r="K1643" s="6">
        <v>50</v>
      </c>
      <c r="L1643" s="6">
        <v>0</v>
      </c>
      <c r="M1643" s="6">
        <f t="shared" si="45"/>
        <v>50</v>
      </c>
      <c r="N1643" s="6">
        <f t="shared" si="46"/>
        <v>0</v>
      </c>
      <c r="O1643" s="7">
        <f t="shared" si="47"/>
        <v>0</v>
      </c>
    </row>
    <row r="1644" spans="1:15" ht="13.2" x14ac:dyDescent="0.25">
      <c r="A1644" s="3">
        <v>21934</v>
      </c>
      <c r="B1644" s="4">
        <f t="shared" si="43"/>
        <v>1960</v>
      </c>
      <c r="C1644" s="4">
        <f t="shared" si="44"/>
        <v>1960</v>
      </c>
      <c r="D1644" s="4" t="s">
        <v>132</v>
      </c>
      <c r="E1644" s="5">
        <v>0.78263888888888888</v>
      </c>
      <c r="F1644" s="6" t="s">
        <v>1849</v>
      </c>
      <c r="G1644" s="6" t="str">
        <f t="shared" si="42"/>
        <v>Turkey</v>
      </c>
      <c r="H1644" s="6" t="s">
        <v>1671</v>
      </c>
      <c r="I1644" s="6" t="s">
        <v>2774</v>
      </c>
      <c r="J1644" s="6">
        <v>42</v>
      </c>
      <c r="K1644" s="6">
        <v>42</v>
      </c>
      <c r="L1644" s="6">
        <v>0</v>
      </c>
      <c r="M1644" s="6">
        <f t="shared" si="45"/>
        <v>42</v>
      </c>
      <c r="N1644" s="6">
        <f t="shared" si="46"/>
        <v>0</v>
      </c>
      <c r="O1644" s="7">
        <f t="shared" si="47"/>
        <v>0</v>
      </c>
    </row>
    <row r="1645" spans="1:15" ht="13.2" x14ac:dyDescent="0.25">
      <c r="A1645" s="3">
        <v>26795</v>
      </c>
      <c r="B1645" s="4">
        <f t="shared" si="43"/>
        <v>1973</v>
      </c>
      <c r="C1645" s="4">
        <f t="shared" si="44"/>
        <v>1970</v>
      </c>
      <c r="D1645" s="4" t="s">
        <v>55</v>
      </c>
      <c r="E1645" s="5" t="s">
        <v>24</v>
      </c>
      <c r="F1645" s="6" t="s">
        <v>2775</v>
      </c>
      <c r="G1645" s="6" t="str">
        <f t="shared" si="42"/>
        <v>USSR</v>
      </c>
      <c r="H1645" s="6" t="s">
        <v>1449</v>
      </c>
      <c r="I1645" s="6" t="s">
        <v>2776</v>
      </c>
      <c r="J1645" s="6">
        <v>61</v>
      </c>
      <c r="K1645" s="6">
        <v>61</v>
      </c>
      <c r="L1645" s="6">
        <v>0</v>
      </c>
      <c r="M1645" s="6">
        <f t="shared" si="45"/>
        <v>61</v>
      </c>
      <c r="N1645" s="6">
        <f t="shared" si="46"/>
        <v>0</v>
      </c>
      <c r="O1645" s="7">
        <f t="shared" si="47"/>
        <v>0</v>
      </c>
    </row>
    <row r="1646" spans="1:15" ht="13.2" x14ac:dyDescent="0.25">
      <c r="A1646" s="3">
        <v>21936</v>
      </c>
      <c r="B1646" s="4">
        <f t="shared" si="43"/>
        <v>1960</v>
      </c>
      <c r="C1646" s="4">
        <f t="shared" si="44"/>
        <v>1960</v>
      </c>
      <c r="D1646" s="4" t="s">
        <v>132</v>
      </c>
      <c r="E1646" s="5" t="s">
        <v>24</v>
      </c>
      <c r="F1646" s="6" t="s">
        <v>2777</v>
      </c>
      <c r="G1646" s="6" t="str">
        <f t="shared" si="42"/>
        <v>Jamacia</v>
      </c>
      <c r="H1646" s="6" t="s">
        <v>1410</v>
      </c>
      <c r="I1646" s="6" t="s">
        <v>2650</v>
      </c>
      <c r="J1646" s="6">
        <v>46</v>
      </c>
      <c r="K1646" s="6">
        <v>37</v>
      </c>
      <c r="L1646" s="6">
        <v>0</v>
      </c>
      <c r="M1646" s="6">
        <f t="shared" si="45"/>
        <v>37</v>
      </c>
      <c r="N1646" s="6">
        <f t="shared" si="46"/>
        <v>9</v>
      </c>
      <c r="O1646" s="7">
        <f t="shared" si="47"/>
        <v>0.19565217391304349</v>
      </c>
    </row>
    <row r="1647" spans="1:15" ht="13.2" x14ac:dyDescent="0.25">
      <c r="A1647" s="3">
        <v>21941</v>
      </c>
      <c r="B1647" s="4">
        <f t="shared" si="43"/>
        <v>1960</v>
      </c>
      <c r="C1647" s="4">
        <f t="shared" si="44"/>
        <v>1960</v>
      </c>
      <c r="D1647" s="4" t="s">
        <v>132</v>
      </c>
      <c r="E1647" s="5">
        <v>1.0416666666666666E-2</v>
      </c>
      <c r="F1647" s="6" t="s">
        <v>2778</v>
      </c>
      <c r="G1647" s="6" t="str">
        <f t="shared" si="42"/>
        <v>Australia</v>
      </c>
      <c r="H1647" s="6" t="s">
        <v>2779</v>
      </c>
      <c r="I1647" s="6" t="s">
        <v>2556</v>
      </c>
      <c r="J1647" s="6">
        <v>9</v>
      </c>
      <c r="K1647" s="6">
        <v>9</v>
      </c>
      <c r="L1647" s="6">
        <v>0</v>
      </c>
      <c r="M1647" s="6">
        <f t="shared" si="45"/>
        <v>9</v>
      </c>
      <c r="N1647" s="6">
        <f t="shared" si="46"/>
        <v>0</v>
      </c>
      <c r="O1647" s="7">
        <f t="shared" si="47"/>
        <v>0</v>
      </c>
    </row>
    <row r="1648" spans="1:15" ht="13.2" x14ac:dyDescent="0.25">
      <c r="A1648" s="3">
        <v>21951</v>
      </c>
      <c r="B1648" s="4">
        <f t="shared" si="43"/>
        <v>1960</v>
      </c>
      <c r="C1648" s="4">
        <f t="shared" si="44"/>
        <v>1960</v>
      </c>
      <c r="D1648" s="4" t="s">
        <v>111</v>
      </c>
      <c r="E1648" s="5" t="s">
        <v>24</v>
      </c>
      <c r="F1648" s="6" t="s">
        <v>2780</v>
      </c>
      <c r="G1648" s="6" t="str">
        <f t="shared" si="42"/>
        <v>Boliva</v>
      </c>
      <c r="H1648" s="6" t="s">
        <v>742</v>
      </c>
      <c r="I1648" s="6" t="s">
        <v>1426</v>
      </c>
      <c r="J1648" s="6">
        <v>59</v>
      </c>
      <c r="K1648" s="6">
        <v>59</v>
      </c>
      <c r="L1648" s="6">
        <v>0</v>
      </c>
      <c r="M1648" s="6">
        <f t="shared" si="45"/>
        <v>59</v>
      </c>
      <c r="N1648" s="6">
        <f t="shared" si="46"/>
        <v>0</v>
      </c>
      <c r="O1648" s="7">
        <f t="shared" si="47"/>
        <v>0</v>
      </c>
    </row>
    <row r="1649" spans="1:15" ht="13.2" x14ac:dyDescent="0.25">
      <c r="A1649" s="3">
        <v>21972</v>
      </c>
      <c r="B1649" s="4">
        <f t="shared" si="43"/>
        <v>1960</v>
      </c>
      <c r="C1649" s="4">
        <f t="shared" si="44"/>
        <v>1960</v>
      </c>
      <c r="D1649" s="4" t="s">
        <v>111</v>
      </c>
      <c r="E1649" s="5">
        <v>0.54652777777777772</v>
      </c>
      <c r="F1649" s="6" t="s">
        <v>269</v>
      </c>
      <c r="G1649" s="6" t="str">
        <f t="shared" si="42"/>
        <v>Brazil</v>
      </c>
      <c r="H1649" s="6" t="s">
        <v>2781</v>
      </c>
      <c r="I1649" s="6" t="s">
        <v>2782</v>
      </c>
      <c r="J1649" s="6">
        <v>61</v>
      </c>
      <c r="K1649" s="6">
        <v>61</v>
      </c>
      <c r="L1649" s="6">
        <v>0</v>
      </c>
      <c r="M1649" s="6">
        <f t="shared" si="45"/>
        <v>61</v>
      </c>
      <c r="N1649" s="6">
        <f t="shared" si="46"/>
        <v>0</v>
      </c>
      <c r="O1649" s="7">
        <f t="shared" si="47"/>
        <v>0</v>
      </c>
    </row>
    <row r="1650" spans="1:15" ht="13.2" x14ac:dyDescent="0.25">
      <c r="A1650" s="3">
        <v>21972</v>
      </c>
      <c r="B1650" s="4">
        <f t="shared" si="43"/>
        <v>1960</v>
      </c>
      <c r="C1650" s="4">
        <f t="shared" si="44"/>
        <v>1960</v>
      </c>
      <c r="D1650" s="4" t="s">
        <v>111</v>
      </c>
      <c r="E1650" s="5" t="s">
        <v>24</v>
      </c>
      <c r="F1650" s="6" t="s">
        <v>1648</v>
      </c>
      <c r="G1650" s="6" t="str">
        <f t="shared" si="42"/>
        <v>Ireland</v>
      </c>
      <c r="H1650" s="6" t="s">
        <v>1940</v>
      </c>
      <c r="I1650" s="6" t="s">
        <v>2604</v>
      </c>
      <c r="J1650" s="6">
        <v>52</v>
      </c>
      <c r="K1650" s="6">
        <v>34</v>
      </c>
      <c r="L1650" s="6">
        <v>0</v>
      </c>
      <c r="M1650" s="6">
        <f t="shared" si="45"/>
        <v>34</v>
      </c>
      <c r="N1650" s="6">
        <f t="shared" si="46"/>
        <v>18</v>
      </c>
      <c r="O1650" s="7">
        <f t="shared" si="47"/>
        <v>0.34615384615384615</v>
      </c>
    </row>
    <row r="1651" spans="1:15" ht="13.2" x14ac:dyDescent="0.25">
      <c r="A1651" s="3">
        <v>21972</v>
      </c>
      <c r="B1651" s="4">
        <f t="shared" si="43"/>
        <v>1960</v>
      </c>
      <c r="C1651" s="4">
        <f t="shared" si="44"/>
        <v>1960</v>
      </c>
      <c r="D1651" s="4" t="s">
        <v>111</v>
      </c>
      <c r="E1651" s="5" t="s">
        <v>24</v>
      </c>
      <c r="F1651" s="6" t="s">
        <v>2755</v>
      </c>
      <c r="G1651" s="6" t="str">
        <f t="shared" si="42"/>
        <v>Ukraine, USSR</v>
      </c>
      <c r="H1651" s="6" t="s">
        <v>1449</v>
      </c>
      <c r="I1651" s="6" t="s">
        <v>2756</v>
      </c>
      <c r="J1651" s="6">
        <v>32</v>
      </c>
      <c r="K1651" s="6">
        <v>32</v>
      </c>
      <c r="L1651" s="6">
        <v>0</v>
      </c>
      <c r="M1651" s="6">
        <f t="shared" si="45"/>
        <v>32</v>
      </c>
      <c r="N1651" s="6">
        <f t="shared" si="46"/>
        <v>0</v>
      </c>
      <c r="O1651" s="7">
        <f t="shared" si="47"/>
        <v>0</v>
      </c>
    </row>
    <row r="1652" spans="1:15" ht="13.2" x14ac:dyDescent="0.25">
      <c r="A1652" s="3">
        <v>21990</v>
      </c>
      <c r="B1652" s="4">
        <f t="shared" si="43"/>
        <v>1960</v>
      </c>
      <c r="C1652" s="4">
        <f t="shared" si="44"/>
        <v>1960</v>
      </c>
      <c r="D1652" s="4" t="s">
        <v>34</v>
      </c>
      <c r="E1652" s="5" t="s">
        <v>24</v>
      </c>
      <c r="F1652" s="6" t="s">
        <v>2783</v>
      </c>
      <c r="G1652" s="6" t="str">
        <f t="shared" si="42"/>
        <v>Colombia</v>
      </c>
      <c r="H1652" s="6" t="s">
        <v>1641</v>
      </c>
      <c r="I1652" s="6" t="s">
        <v>1550</v>
      </c>
      <c r="J1652" s="6">
        <v>13</v>
      </c>
      <c r="K1652" s="6">
        <v>6</v>
      </c>
      <c r="L1652" s="6">
        <v>0</v>
      </c>
      <c r="M1652" s="6">
        <f t="shared" si="45"/>
        <v>6</v>
      </c>
      <c r="N1652" s="6">
        <f t="shared" si="46"/>
        <v>7</v>
      </c>
      <c r="O1652" s="7">
        <f t="shared" si="47"/>
        <v>0.53846153846153844</v>
      </c>
    </row>
    <row r="1653" spans="1:15" ht="13.2" x14ac:dyDescent="0.25">
      <c r="A1653" s="3">
        <v>21991</v>
      </c>
      <c r="B1653" s="4">
        <f t="shared" si="43"/>
        <v>1960</v>
      </c>
      <c r="C1653" s="4">
        <f t="shared" si="44"/>
        <v>1960</v>
      </c>
      <c r="D1653" s="4" t="s">
        <v>34</v>
      </c>
      <c r="E1653" s="5" t="s">
        <v>24</v>
      </c>
      <c r="F1653" s="6" t="s">
        <v>2784</v>
      </c>
      <c r="G1653" s="6" t="str">
        <f t="shared" si="42"/>
        <v>Japan</v>
      </c>
      <c r="H1653" s="6" t="s">
        <v>2624</v>
      </c>
      <c r="I1653" s="6" t="s">
        <v>845</v>
      </c>
      <c r="J1653" s="6">
        <v>33</v>
      </c>
      <c r="K1653" s="6">
        <v>3</v>
      </c>
      <c r="L1653" s="6">
        <v>0</v>
      </c>
      <c r="M1653" s="6">
        <f t="shared" si="45"/>
        <v>3</v>
      </c>
      <c r="N1653" s="6">
        <f t="shared" si="46"/>
        <v>30</v>
      </c>
      <c r="O1653" s="7">
        <f t="shared" si="47"/>
        <v>0.90909090909090906</v>
      </c>
    </row>
    <row r="1654" spans="1:15" ht="13.2" x14ac:dyDescent="0.25">
      <c r="A1654" s="3">
        <v>21992</v>
      </c>
      <c r="B1654" s="4">
        <f t="shared" si="43"/>
        <v>1960</v>
      </c>
      <c r="C1654" s="4">
        <f t="shared" si="44"/>
        <v>1960</v>
      </c>
      <c r="D1654" s="4" t="s">
        <v>34</v>
      </c>
      <c r="E1654" s="5">
        <v>0.64236111111111116</v>
      </c>
      <c r="F1654" s="6" t="s">
        <v>2785</v>
      </c>
      <c r="G1654" s="6" t="str">
        <f t="shared" si="42"/>
        <v>10 mile SE of Tell City, Indiana</v>
      </c>
      <c r="H1654" s="6" t="s">
        <v>345</v>
      </c>
      <c r="I1654" s="6" t="s">
        <v>2786</v>
      </c>
      <c r="J1654" s="6">
        <v>63</v>
      </c>
      <c r="K1654" s="6">
        <v>63</v>
      </c>
      <c r="L1654" s="6">
        <v>0</v>
      </c>
      <c r="M1654" s="6">
        <f t="shared" si="45"/>
        <v>63</v>
      </c>
      <c r="N1654" s="6">
        <f t="shared" si="46"/>
        <v>0</v>
      </c>
      <c r="O1654" s="7">
        <f t="shared" si="47"/>
        <v>0</v>
      </c>
    </row>
    <row r="1655" spans="1:15" ht="13.2" x14ac:dyDescent="0.25">
      <c r="A1655" s="3">
        <v>21994</v>
      </c>
      <c r="B1655" s="4">
        <f t="shared" si="43"/>
        <v>1960</v>
      </c>
      <c r="C1655" s="4">
        <f t="shared" si="44"/>
        <v>1960</v>
      </c>
      <c r="D1655" s="4" t="s">
        <v>34</v>
      </c>
      <c r="E1655" s="5">
        <v>0.46527777777777779</v>
      </c>
      <c r="F1655" s="6" t="s">
        <v>2787</v>
      </c>
      <c r="G1655" s="6" t="str">
        <f t="shared" si="42"/>
        <v>Colombia</v>
      </c>
      <c r="H1655" s="6" t="s">
        <v>2788</v>
      </c>
      <c r="I1655" s="6" t="s">
        <v>1378</v>
      </c>
      <c r="J1655" s="6">
        <v>46</v>
      </c>
      <c r="K1655" s="6">
        <v>25</v>
      </c>
      <c r="L1655" s="6">
        <v>0</v>
      </c>
      <c r="M1655" s="6">
        <f t="shared" si="45"/>
        <v>25</v>
      </c>
      <c r="N1655" s="6">
        <f t="shared" si="46"/>
        <v>21</v>
      </c>
      <c r="O1655" s="7">
        <f t="shared" si="47"/>
        <v>0.45652173913043476</v>
      </c>
    </row>
    <row r="1656" spans="1:15" ht="13.2" x14ac:dyDescent="0.25">
      <c r="A1656" s="3">
        <v>22011</v>
      </c>
      <c r="B1656" s="4">
        <f t="shared" si="43"/>
        <v>1960</v>
      </c>
      <c r="C1656" s="4">
        <f t="shared" si="44"/>
        <v>1960</v>
      </c>
      <c r="D1656" s="4" t="s">
        <v>65</v>
      </c>
      <c r="E1656" s="5">
        <v>0.61041666666666672</v>
      </c>
      <c r="F1656" s="6" t="s">
        <v>2789</v>
      </c>
      <c r="G1656" s="6" t="str">
        <f t="shared" si="42"/>
        <v>Nicaragua</v>
      </c>
      <c r="H1656" s="6" t="s">
        <v>2489</v>
      </c>
      <c r="I1656" s="6" t="s">
        <v>2790</v>
      </c>
      <c r="J1656" s="6">
        <v>18</v>
      </c>
      <c r="K1656" s="6">
        <v>2</v>
      </c>
      <c r="L1656" s="6">
        <v>0</v>
      </c>
      <c r="M1656" s="6">
        <f t="shared" si="45"/>
        <v>2</v>
      </c>
      <c r="N1656" s="6">
        <f t="shared" si="46"/>
        <v>16</v>
      </c>
      <c r="O1656" s="7">
        <f t="shared" si="47"/>
        <v>0.88888888888888884</v>
      </c>
    </row>
    <row r="1657" spans="1:15" ht="13.2" x14ac:dyDescent="0.25">
      <c r="A1657" s="3">
        <v>22018</v>
      </c>
      <c r="B1657" s="4">
        <f t="shared" si="43"/>
        <v>1960</v>
      </c>
      <c r="C1657" s="4">
        <f t="shared" si="44"/>
        <v>1960</v>
      </c>
      <c r="D1657" s="4" t="s">
        <v>65</v>
      </c>
      <c r="E1657" s="5">
        <v>0.59722222222222221</v>
      </c>
      <c r="F1657" s="6" t="s">
        <v>2791</v>
      </c>
      <c r="G1657" s="6" t="str">
        <f t="shared" si="42"/>
        <v>Brazil</v>
      </c>
      <c r="H1657" s="6" t="s">
        <v>1639</v>
      </c>
      <c r="I1657" s="6" t="s">
        <v>845</v>
      </c>
      <c r="J1657" s="6">
        <v>22</v>
      </c>
      <c r="K1657" s="6">
        <v>10</v>
      </c>
      <c r="L1657" s="6">
        <v>0</v>
      </c>
      <c r="M1657" s="6">
        <f t="shared" si="45"/>
        <v>10</v>
      </c>
      <c r="N1657" s="6">
        <f t="shared" si="46"/>
        <v>12</v>
      </c>
      <c r="O1657" s="7">
        <f t="shared" si="47"/>
        <v>0.54545454545454541</v>
      </c>
    </row>
    <row r="1658" spans="1:15" ht="13.2" x14ac:dyDescent="0.25">
      <c r="A1658" s="3">
        <v>22020</v>
      </c>
      <c r="B1658" s="4">
        <f t="shared" si="43"/>
        <v>1960</v>
      </c>
      <c r="C1658" s="4">
        <f t="shared" si="44"/>
        <v>1960</v>
      </c>
      <c r="D1658" s="4" t="s">
        <v>65</v>
      </c>
      <c r="E1658" s="5" t="s">
        <v>24</v>
      </c>
      <c r="F1658" s="6" t="s">
        <v>2792</v>
      </c>
      <c r="G1658" s="6" t="str">
        <f t="shared" si="42"/>
        <v>Taiwan</v>
      </c>
      <c r="H1658" s="6" t="s">
        <v>2424</v>
      </c>
      <c r="I1658" s="6" t="s">
        <v>1426</v>
      </c>
      <c r="J1658" s="6">
        <v>18</v>
      </c>
      <c r="K1658" s="6">
        <v>18</v>
      </c>
      <c r="L1658" s="6">
        <v>0</v>
      </c>
      <c r="M1658" s="6">
        <f t="shared" si="45"/>
        <v>18</v>
      </c>
      <c r="N1658" s="6">
        <f t="shared" si="46"/>
        <v>0</v>
      </c>
      <c r="O1658" s="7">
        <f t="shared" si="47"/>
        <v>0</v>
      </c>
    </row>
    <row r="1659" spans="1:15" ht="13.2" x14ac:dyDescent="0.25">
      <c r="A1659" s="3">
        <v>22024</v>
      </c>
      <c r="B1659" s="4">
        <f t="shared" si="43"/>
        <v>1960</v>
      </c>
      <c r="C1659" s="4">
        <f t="shared" si="44"/>
        <v>1960</v>
      </c>
      <c r="D1659" s="4" t="s">
        <v>65</v>
      </c>
      <c r="E1659" s="5" t="s">
        <v>24</v>
      </c>
      <c r="F1659" s="6" t="s">
        <v>1418</v>
      </c>
      <c r="G1659" s="6" t="str">
        <f t="shared" si="42"/>
        <v>Newfoundland</v>
      </c>
      <c r="H1659" s="6" t="s">
        <v>1137</v>
      </c>
      <c r="I1659" s="6" t="s">
        <v>2637</v>
      </c>
      <c r="J1659" s="6">
        <v>9</v>
      </c>
      <c r="K1659" s="6">
        <v>9</v>
      </c>
      <c r="L1659" s="6">
        <v>0</v>
      </c>
      <c r="M1659" s="6">
        <f t="shared" si="45"/>
        <v>9</v>
      </c>
      <c r="N1659" s="6">
        <f t="shared" si="46"/>
        <v>0</v>
      </c>
      <c r="O1659" s="7">
        <f t="shared" si="47"/>
        <v>0</v>
      </c>
    </row>
    <row r="1660" spans="1:15" ht="13.2" x14ac:dyDescent="0.25">
      <c r="A1660" s="3">
        <v>22025</v>
      </c>
      <c r="B1660" s="4">
        <f t="shared" si="43"/>
        <v>1960</v>
      </c>
      <c r="C1660" s="4">
        <f t="shared" si="44"/>
        <v>1960</v>
      </c>
      <c r="D1660" s="4" t="s">
        <v>65</v>
      </c>
      <c r="E1660" s="5">
        <v>0.8666666666666667</v>
      </c>
      <c r="F1660" s="6" t="s">
        <v>1962</v>
      </c>
      <c r="G1660" s="6" t="str">
        <f t="shared" si="42"/>
        <v>Colombia</v>
      </c>
      <c r="H1660" s="6" t="s">
        <v>2793</v>
      </c>
      <c r="I1660" s="6" t="s">
        <v>1378</v>
      </c>
      <c r="J1660" s="6">
        <v>51</v>
      </c>
      <c r="K1660" s="6">
        <v>37</v>
      </c>
      <c r="L1660" s="6">
        <v>0</v>
      </c>
      <c r="M1660" s="6">
        <f t="shared" si="45"/>
        <v>37</v>
      </c>
      <c r="N1660" s="6">
        <f t="shared" si="46"/>
        <v>14</v>
      </c>
      <c r="O1660" s="7">
        <f t="shared" si="47"/>
        <v>0.27450980392156865</v>
      </c>
    </row>
    <row r="1661" spans="1:15" ht="13.2" x14ac:dyDescent="0.25">
      <c r="A1661" s="3">
        <v>22026</v>
      </c>
      <c r="B1661" s="4">
        <f t="shared" si="43"/>
        <v>1960</v>
      </c>
      <c r="C1661" s="4">
        <f t="shared" si="44"/>
        <v>1960</v>
      </c>
      <c r="D1661" s="4" t="s">
        <v>65</v>
      </c>
      <c r="E1661" s="5">
        <v>0.54583333333333328</v>
      </c>
      <c r="F1661" s="6" t="s">
        <v>2794</v>
      </c>
      <c r="G1661" s="6" t="str">
        <f t="shared" si="42"/>
        <v>North Carolina</v>
      </c>
      <c r="H1661" s="6" t="s">
        <v>2795</v>
      </c>
      <c r="I1661" s="6" t="s">
        <v>2796</v>
      </c>
      <c r="J1661" s="6">
        <v>44</v>
      </c>
      <c r="K1661" s="6">
        <v>4</v>
      </c>
      <c r="L1661" s="6">
        <v>0</v>
      </c>
      <c r="M1661" s="6">
        <f t="shared" si="45"/>
        <v>4</v>
      </c>
      <c r="N1661" s="6">
        <f t="shared" si="46"/>
        <v>40</v>
      </c>
      <c r="O1661" s="7">
        <f t="shared" si="47"/>
        <v>0.90909090909090906</v>
      </c>
    </row>
    <row r="1662" spans="1:15" ht="13.2" x14ac:dyDescent="0.25">
      <c r="A1662" s="3">
        <v>22028</v>
      </c>
      <c r="B1662" s="4">
        <f t="shared" si="43"/>
        <v>1960</v>
      </c>
      <c r="C1662" s="4">
        <f t="shared" si="44"/>
        <v>1960</v>
      </c>
      <c r="D1662" s="4" t="s">
        <v>65</v>
      </c>
      <c r="E1662" s="5" t="s">
        <v>24</v>
      </c>
      <c r="F1662" s="6" t="s">
        <v>2797</v>
      </c>
      <c r="G1662" s="6" t="str">
        <f t="shared" si="42"/>
        <v>Belgian Congo</v>
      </c>
      <c r="H1662" s="6" t="s">
        <v>2798</v>
      </c>
      <c r="I1662" s="6" t="s">
        <v>1529</v>
      </c>
      <c r="J1662" s="6">
        <v>35</v>
      </c>
      <c r="K1662" s="6">
        <v>35</v>
      </c>
      <c r="L1662" s="6">
        <v>0</v>
      </c>
      <c r="M1662" s="6">
        <f t="shared" si="45"/>
        <v>35</v>
      </c>
      <c r="N1662" s="6">
        <f t="shared" si="46"/>
        <v>0</v>
      </c>
      <c r="O1662" s="7">
        <f t="shared" si="47"/>
        <v>0</v>
      </c>
    </row>
    <row r="1663" spans="1:15" ht="13.2" x14ac:dyDescent="0.25">
      <c r="A1663" s="3">
        <v>22034</v>
      </c>
      <c r="B1663" s="4">
        <f t="shared" si="43"/>
        <v>1960</v>
      </c>
      <c r="C1663" s="4">
        <f t="shared" si="44"/>
        <v>1960</v>
      </c>
      <c r="D1663" s="4" t="s">
        <v>65</v>
      </c>
      <c r="E1663" s="5">
        <v>0.34861111111111109</v>
      </c>
      <c r="F1663" s="6" t="s">
        <v>2799</v>
      </c>
      <c r="G1663" s="6" t="str">
        <f t="shared" si="42"/>
        <v>Venezuela</v>
      </c>
      <c r="H1663" s="6" t="s">
        <v>1518</v>
      </c>
      <c r="I1663" s="6" t="s">
        <v>845</v>
      </c>
      <c r="J1663" s="6">
        <v>13</v>
      </c>
      <c r="K1663" s="6">
        <v>13</v>
      </c>
      <c r="L1663" s="6">
        <v>0</v>
      </c>
      <c r="M1663" s="6">
        <f t="shared" si="45"/>
        <v>13</v>
      </c>
      <c r="N1663" s="6">
        <f t="shared" si="46"/>
        <v>0</v>
      </c>
      <c r="O1663" s="7">
        <f t="shared" si="47"/>
        <v>0</v>
      </c>
    </row>
    <row r="1664" spans="1:15" ht="13.2" x14ac:dyDescent="0.25">
      <c r="A1664" s="3">
        <v>22051</v>
      </c>
      <c r="B1664" s="4">
        <f t="shared" si="43"/>
        <v>1960</v>
      </c>
      <c r="C1664" s="4">
        <f t="shared" si="44"/>
        <v>1960</v>
      </c>
      <c r="D1664" s="4" t="s">
        <v>55</v>
      </c>
      <c r="E1664" s="5">
        <v>0.83125000000000004</v>
      </c>
      <c r="F1664" s="6" t="s">
        <v>2800</v>
      </c>
      <c r="G1664" s="6" t="str">
        <f t="shared" si="42"/>
        <v>Sudan</v>
      </c>
      <c r="H1664" s="6" t="s">
        <v>2801</v>
      </c>
      <c r="I1664" s="6" t="s">
        <v>1412</v>
      </c>
      <c r="J1664" s="6">
        <v>12</v>
      </c>
      <c r="K1664" s="6">
        <v>12</v>
      </c>
      <c r="L1664" s="6">
        <v>0</v>
      </c>
      <c r="M1664" s="6">
        <f t="shared" si="45"/>
        <v>12</v>
      </c>
      <c r="N1664" s="6">
        <f t="shared" si="46"/>
        <v>0</v>
      </c>
      <c r="O1664" s="7">
        <f t="shared" si="47"/>
        <v>0</v>
      </c>
    </row>
    <row r="1665" spans="1:15" ht="13.2" x14ac:dyDescent="0.25">
      <c r="A1665" s="3">
        <v>22166</v>
      </c>
      <c r="B1665" s="4">
        <f t="shared" si="43"/>
        <v>1960</v>
      </c>
      <c r="C1665" s="4">
        <f t="shared" si="44"/>
        <v>1960</v>
      </c>
      <c r="D1665" s="4" t="s">
        <v>15</v>
      </c>
      <c r="E1665" s="5" t="s">
        <v>24</v>
      </c>
      <c r="F1665" s="6" t="s">
        <v>2802</v>
      </c>
      <c r="G1665" s="6" t="str">
        <f t="shared" si="42"/>
        <v>Uruguay</v>
      </c>
      <c r="H1665" s="6" t="s">
        <v>1932</v>
      </c>
      <c r="I1665" s="6" t="s">
        <v>1566</v>
      </c>
      <c r="J1665" s="6">
        <v>31</v>
      </c>
      <c r="K1665" s="6">
        <v>31</v>
      </c>
      <c r="L1665" s="6">
        <v>0</v>
      </c>
      <c r="M1665" s="6">
        <f t="shared" si="45"/>
        <v>31</v>
      </c>
      <c r="N1665" s="6">
        <f t="shared" si="46"/>
        <v>0</v>
      </c>
      <c r="O1665" s="7">
        <f t="shared" si="47"/>
        <v>0</v>
      </c>
    </row>
    <row r="1666" spans="1:15" ht="13.2" x14ac:dyDescent="0.25">
      <c r="A1666" s="3">
        <v>22054</v>
      </c>
      <c r="B1666" s="4">
        <f t="shared" si="43"/>
        <v>1960</v>
      </c>
      <c r="C1666" s="4">
        <f t="shared" si="44"/>
        <v>1960</v>
      </c>
      <c r="D1666" s="4" t="s">
        <v>55</v>
      </c>
      <c r="E1666" s="5" t="s">
        <v>24</v>
      </c>
      <c r="F1666" s="6" t="s">
        <v>2803</v>
      </c>
      <c r="G1666" s="6" t="str">
        <f t="shared" si="42"/>
        <v>Argentina</v>
      </c>
      <c r="H1666" s="6" t="s">
        <v>2804</v>
      </c>
      <c r="I1666" s="6" t="s">
        <v>1378</v>
      </c>
      <c r="J1666" s="6">
        <v>10</v>
      </c>
      <c r="K1666" s="6">
        <v>10</v>
      </c>
      <c r="L1666" s="6">
        <v>0</v>
      </c>
      <c r="M1666" s="6">
        <f t="shared" si="45"/>
        <v>10</v>
      </c>
      <c r="N1666" s="6">
        <f t="shared" si="46"/>
        <v>0</v>
      </c>
      <c r="O1666" s="7">
        <f t="shared" si="47"/>
        <v>0</v>
      </c>
    </row>
    <row r="1667" spans="1:15" ht="13.2" x14ac:dyDescent="0.25">
      <c r="A1667" s="3">
        <v>22059</v>
      </c>
      <c r="B1667" s="4">
        <f t="shared" si="43"/>
        <v>1960</v>
      </c>
      <c r="C1667" s="4">
        <f t="shared" si="44"/>
        <v>1960</v>
      </c>
      <c r="D1667" s="4" t="s">
        <v>55</v>
      </c>
      <c r="E1667" s="5">
        <v>0.49444444444444446</v>
      </c>
      <c r="F1667" s="6" t="s">
        <v>1023</v>
      </c>
      <c r="G1667" s="6" t="str">
        <f t="shared" si="42"/>
        <v>Georgia</v>
      </c>
      <c r="H1667" s="6" t="s">
        <v>710</v>
      </c>
      <c r="I1667" s="6" t="s">
        <v>2805</v>
      </c>
      <c r="J1667" s="6">
        <v>4</v>
      </c>
      <c r="K1667" s="6">
        <v>4</v>
      </c>
      <c r="L1667" s="6">
        <v>0</v>
      </c>
      <c r="M1667" s="6">
        <f t="shared" si="45"/>
        <v>4</v>
      </c>
      <c r="N1667" s="6">
        <f t="shared" si="46"/>
        <v>0</v>
      </c>
      <c r="O1667" s="7">
        <f t="shared" si="47"/>
        <v>0</v>
      </c>
    </row>
    <row r="1668" spans="1:15" ht="13.2" x14ac:dyDescent="0.25">
      <c r="A1668" s="3">
        <v>22077</v>
      </c>
      <c r="B1668" s="4">
        <f t="shared" si="43"/>
        <v>1960</v>
      </c>
      <c r="C1668" s="4">
        <f t="shared" si="44"/>
        <v>1960</v>
      </c>
      <c r="D1668" s="4" t="s">
        <v>58</v>
      </c>
      <c r="E1668" s="5" t="s">
        <v>24</v>
      </c>
      <c r="F1668" s="6" t="s">
        <v>2806</v>
      </c>
      <c r="G1668" s="6" t="str">
        <f t="shared" si="42"/>
        <v>Qld. Australia</v>
      </c>
      <c r="H1668" s="6" t="s">
        <v>2002</v>
      </c>
      <c r="I1668" s="6" t="s">
        <v>2807</v>
      </c>
      <c r="J1668" s="6">
        <v>29</v>
      </c>
      <c r="K1668" s="6">
        <v>29</v>
      </c>
      <c r="L1668" s="6">
        <v>0</v>
      </c>
      <c r="M1668" s="6">
        <f t="shared" si="45"/>
        <v>29</v>
      </c>
      <c r="N1668" s="6">
        <f t="shared" si="46"/>
        <v>0</v>
      </c>
      <c r="O1668" s="7">
        <f t="shared" si="47"/>
        <v>0</v>
      </c>
    </row>
    <row r="1669" spans="1:15" ht="13.2" x14ac:dyDescent="0.25">
      <c r="A1669" s="3">
        <v>22081</v>
      </c>
      <c r="B1669" s="4">
        <f t="shared" si="43"/>
        <v>1960</v>
      </c>
      <c r="C1669" s="4">
        <f t="shared" si="44"/>
        <v>1960</v>
      </c>
      <c r="D1669" s="4" t="s">
        <v>58</v>
      </c>
      <c r="E1669" s="5">
        <v>0.19930555555555557</v>
      </c>
      <c r="F1669" s="6" t="s">
        <v>2808</v>
      </c>
      <c r="G1669" s="6" t="str">
        <f t="shared" si="42"/>
        <v>Alaska</v>
      </c>
      <c r="H1669" s="6" t="s">
        <v>2809</v>
      </c>
      <c r="I1669" s="6" t="s">
        <v>2810</v>
      </c>
      <c r="J1669" s="6">
        <v>14</v>
      </c>
      <c r="K1669" s="6">
        <v>14</v>
      </c>
      <c r="L1669" s="6">
        <v>0</v>
      </c>
      <c r="M1669" s="6">
        <f t="shared" si="45"/>
        <v>14</v>
      </c>
      <c r="N1669" s="6">
        <f t="shared" si="46"/>
        <v>0</v>
      </c>
      <c r="O1669" s="7">
        <f t="shared" si="47"/>
        <v>0</v>
      </c>
    </row>
    <row r="1670" spans="1:15" ht="13.2" x14ac:dyDescent="0.25">
      <c r="A1670" s="3">
        <v>22091</v>
      </c>
      <c r="B1670" s="4">
        <f t="shared" si="43"/>
        <v>1960</v>
      </c>
      <c r="C1670" s="4">
        <f t="shared" si="44"/>
        <v>1960</v>
      </c>
      <c r="D1670" s="4" t="s">
        <v>58</v>
      </c>
      <c r="E1670" s="5">
        <v>0.77083333333333337</v>
      </c>
      <c r="F1670" s="6" t="s">
        <v>269</v>
      </c>
      <c r="G1670" s="6" t="str">
        <f t="shared" si="42"/>
        <v>Brazil</v>
      </c>
      <c r="H1670" s="6" t="s">
        <v>1818</v>
      </c>
      <c r="I1670" s="6" t="s">
        <v>2811</v>
      </c>
      <c r="J1670" s="6">
        <v>54</v>
      </c>
      <c r="K1670" s="6">
        <v>54</v>
      </c>
      <c r="L1670" s="6">
        <v>0</v>
      </c>
      <c r="M1670" s="6">
        <f t="shared" si="45"/>
        <v>54</v>
      </c>
      <c r="N1670" s="6">
        <f t="shared" si="46"/>
        <v>0</v>
      </c>
      <c r="O1670" s="7">
        <f t="shared" si="47"/>
        <v>0</v>
      </c>
    </row>
    <row r="1671" spans="1:15" ht="13.2" x14ac:dyDescent="0.25">
      <c r="A1671" s="3">
        <v>22103</v>
      </c>
      <c r="B1671" s="4">
        <f t="shared" si="43"/>
        <v>1960</v>
      </c>
      <c r="C1671" s="4">
        <f t="shared" si="44"/>
        <v>1960</v>
      </c>
      <c r="D1671" s="4" t="s">
        <v>19</v>
      </c>
      <c r="E1671" s="5">
        <v>0.60416666666666663</v>
      </c>
      <c r="F1671" s="6" t="s">
        <v>2812</v>
      </c>
      <c r="G1671" s="6" t="str">
        <f t="shared" si="42"/>
        <v>New Jersey</v>
      </c>
      <c r="H1671" s="6" t="s">
        <v>21</v>
      </c>
      <c r="I1671" s="6" t="s">
        <v>2813</v>
      </c>
      <c r="J1671" s="6">
        <v>21</v>
      </c>
      <c r="K1671" s="6">
        <v>18</v>
      </c>
      <c r="L1671" s="6">
        <v>0</v>
      </c>
      <c r="M1671" s="6">
        <f t="shared" si="45"/>
        <v>18</v>
      </c>
      <c r="N1671" s="6">
        <f t="shared" si="46"/>
        <v>3</v>
      </c>
      <c r="O1671" s="7">
        <f t="shared" si="47"/>
        <v>0.14285714285714285</v>
      </c>
    </row>
    <row r="1672" spans="1:15" ht="13.2" x14ac:dyDescent="0.25">
      <c r="A1672" s="3">
        <v>22107</v>
      </c>
      <c r="B1672" s="4">
        <f t="shared" si="43"/>
        <v>1960</v>
      </c>
      <c r="C1672" s="4">
        <f t="shared" si="44"/>
        <v>1960</v>
      </c>
      <c r="D1672" s="4" t="s">
        <v>19</v>
      </c>
      <c r="E1672" s="5" t="s">
        <v>24</v>
      </c>
      <c r="F1672" s="6" t="s">
        <v>2814</v>
      </c>
      <c r="G1672" s="6" t="str">
        <f t="shared" si="42"/>
        <v>Persian Gulf</v>
      </c>
      <c r="H1672" s="6" t="s">
        <v>2815</v>
      </c>
      <c r="I1672" s="6" t="s">
        <v>845</v>
      </c>
      <c r="J1672" s="6">
        <v>16</v>
      </c>
      <c r="K1672" s="6">
        <v>16</v>
      </c>
      <c r="L1672" s="6">
        <v>0</v>
      </c>
      <c r="M1672" s="6">
        <f t="shared" si="45"/>
        <v>16</v>
      </c>
      <c r="N1672" s="6">
        <f t="shared" si="46"/>
        <v>0</v>
      </c>
      <c r="O1672" s="7">
        <f t="shared" si="47"/>
        <v>0</v>
      </c>
    </row>
    <row r="1673" spans="1:15" ht="13.2" x14ac:dyDescent="0.25">
      <c r="A1673" s="3">
        <v>22108</v>
      </c>
      <c r="B1673" s="4">
        <f t="shared" si="43"/>
        <v>1960</v>
      </c>
      <c r="C1673" s="4">
        <f t="shared" si="44"/>
        <v>1960</v>
      </c>
      <c r="D1673" s="4" t="s">
        <v>19</v>
      </c>
      <c r="E1673" s="5">
        <v>0.48958333333333331</v>
      </c>
      <c r="F1673" s="6" t="s">
        <v>2816</v>
      </c>
      <c r="G1673" s="6" t="str">
        <f t="shared" si="42"/>
        <v>Ecuador</v>
      </c>
      <c r="H1673" s="6" t="s">
        <v>1137</v>
      </c>
      <c r="I1673" s="6" t="s">
        <v>1256</v>
      </c>
      <c r="J1673" s="6">
        <v>18</v>
      </c>
      <c r="K1673" s="6">
        <v>18</v>
      </c>
      <c r="L1673" s="6">
        <v>0</v>
      </c>
      <c r="M1673" s="6">
        <f t="shared" si="45"/>
        <v>18</v>
      </c>
      <c r="N1673" s="6">
        <f t="shared" si="46"/>
        <v>0</v>
      </c>
      <c r="O1673" s="7">
        <f t="shared" si="47"/>
        <v>0</v>
      </c>
    </row>
    <row r="1674" spans="1:15" ht="13.2" x14ac:dyDescent="0.25">
      <c r="A1674" s="3">
        <v>22111</v>
      </c>
      <c r="B1674" s="4">
        <f t="shared" si="43"/>
        <v>1960</v>
      </c>
      <c r="C1674" s="4">
        <f t="shared" si="44"/>
        <v>1960</v>
      </c>
      <c r="D1674" s="4" t="s">
        <v>19</v>
      </c>
      <c r="E1674" s="5">
        <v>0.1875</v>
      </c>
      <c r="F1674" s="6" t="s">
        <v>2817</v>
      </c>
      <c r="G1674" s="6" t="str">
        <f t="shared" si="42"/>
        <v>Philippines</v>
      </c>
      <c r="H1674" s="6" t="s">
        <v>345</v>
      </c>
      <c r="I1674" s="6" t="s">
        <v>2604</v>
      </c>
      <c r="J1674" s="6">
        <v>58</v>
      </c>
      <c r="K1674" s="6">
        <v>1</v>
      </c>
      <c r="L1674" s="6">
        <v>0</v>
      </c>
      <c r="M1674" s="6">
        <f t="shared" si="45"/>
        <v>1</v>
      </c>
      <c r="N1674" s="6">
        <f t="shared" si="46"/>
        <v>57</v>
      </c>
      <c r="O1674" s="7">
        <f t="shared" si="47"/>
        <v>0.98275862068965514</v>
      </c>
    </row>
    <row r="1675" spans="1:15" ht="13.2" x14ac:dyDescent="0.25">
      <c r="A1675" s="3">
        <v>22112</v>
      </c>
      <c r="B1675" s="4">
        <f t="shared" si="43"/>
        <v>1960</v>
      </c>
      <c r="C1675" s="4">
        <f t="shared" si="44"/>
        <v>1960</v>
      </c>
      <c r="D1675" s="4" t="s">
        <v>19</v>
      </c>
      <c r="E1675" s="5">
        <v>0.40277777777777779</v>
      </c>
      <c r="F1675" s="6" t="s">
        <v>2818</v>
      </c>
      <c r="G1675" s="6" t="str">
        <f t="shared" si="42"/>
        <v>Ethiopia</v>
      </c>
      <c r="H1675" s="6" t="s">
        <v>2672</v>
      </c>
      <c r="I1675" s="6" t="s">
        <v>845</v>
      </c>
      <c r="J1675" s="6">
        <v>11</v>
      </c>
      <c r="K1675" s="6">
        <v>1</v>
      </c>
      <c r="L1675" s="6">
        <v>0</v>
      </c>
      <c r="M1675" s="6">
        <f t="shared" si="45"/>
        <v>1</v>
      </c>
      <c r="N1675" s="6">
        <f t="shared" si="46"/>
        <v>10</v>
      </c>
      <c r="O1675" s="7">
        <f t="shared" si="47"/>
        <v>0.90909090909090906</v>
      </c>
    </row>
    <row r="1676" spans="1:15" ht="13.2" x14ac:dyDescent="0.25">
      <c r="A1676" s="3">
        <v>22116</v>
      </c>
      <c r="B1676" s="4">
        <f t="shared" si="43"/>
        <v>1960</v>
      </c>
      <c r="C1676" s="4">
        <f t="shared" si="44"/>
        <v>1960</v>
      </c>
      <c r="D1676" s="4" t="s">
        <v>19</v>
      </c>
      <c r="E1676" s="5">
        <v>0.57291666666666663</v>
      </c>
      <c r="F1676" s="6" t="s">
        <v>2819</v>
      </c>
      <c r="G1676" s="6" t="str">
        <f t="shared" si="42"/>
        <v>Zaire</v>
      </c>
      <c r="H1676" s="6" t="s">
        <v>2820</v>
      </c>
      <c r="I1676" s="6" t="s">
        <v>2821</v>
      </c>
      <c r="J1676" s="6">
        <v>41</v>
      </c>
      <c r="K1676" s="6">
        <v>37</v>
      </c>
      <c r="L1676" s="6">
        <v>0</v>
      </c>
      <c r="M1676" s="6">
        <f t="shared" si="45"/>
        <v>37</v>
      </c>
      <c r="N1676" s="6">
        <f t="shared" si="46"/>
        <v>4</v>
      </c>
      <c r="O1676" s="7">
        <f t="shared" si="47"/>
        <v>9.7560975609756101E-2</v>
      </c>
    </row>
    <row r="1677" spans="1:15" ht="13.2" x14ac:dyDescent="0.25">
      <c r="A1677" s="3">
        <v>22124</v>
      </c>
      <c r="B1677" s="4">
        <f t="shared" si="43"/>
        <v>1960</v>
      </c>
      <c r="C1677" s="4">
        <f t="shared" si="44"/>
        <v>1960</v>
      </c>
      <c r="D1677" s="4" t="s">
        <v>19</v>
      </c>
      <c r="E1677" s="5">
        <v>0.94305555555555554</v>
      </c>
      <c r="F1677" s="6" t="s">
        <v>2822</v>
      </c>
      <c r="G1677" s="6" t="str">
        <f t="shared" si="42"/>
        <v>Illinois</v>
      </c>
      <c r="H1677" s="6" t="s">
        <v>2823</v>
      </c>
      <c r="I1677" s="6" t="s">
        <v>2824</v>
      </c>
      <c r="J1677" s="6">
        <v>13</v>
      </c>
      <c r="K1677" s="6">
        <v>13</v>
      </c>
      <c r="L1677" s="6">
        <v>0</v>
      </c>
      <c r="M1677" s="6">
        <f t="shared" si="45"/>
        <v>13</v>
      </c>
      <c r="N1677" s="6">
        <f t="shared" si="46"/>
        <v>0</v>
      </c>
      <c r="O1677" s="7">
        <f t="shared" si="47"/>
        <v>0</v>
      </c>
    </row>
    <row r="1678" spans="1:15" ht="13.2" x14ac:dyDescent="0.25">
      <c r="A1678" s="3">
        <v>22128</v>
      </c>
      <c r="B1678" s="4">
        <f t="shared" si="43"/>
        <v>1960</v>
      </c>
      <c r="C1678" s="4">
        <f t="shared" si="44"/>
        <v>1960</v>
      </c>
      <c r="D1678" s="4" t="s">
        <v>19</v>
      </c>
      <c r="E1678" s="5">
        <v>0.45555555555555555</v>
      </c>
      <c r="F1678" s="6" t="s">
        <v>2825</v>
      </c>
      <c r="G1678" s="6" t="str">
        <f t="shared" si="42"/>
        <v>Italy</v>
      </c>
      <c r="H1678" s="6" t="s">
        <v>2826</v>
      </c>
      <c r="I1678" s="6" t="s">
        <v>2190</v>
      </c>
      <c r="J1678" s="6">
        <v>34</v>
      </c>
      <c r="K1678" s="6">
        <v>1</v>
      </c>
      <c r="L1678" s="6">
        <v>0</v>
      </c>
      <c r="M1678" s="6">
        <f t="shared" si="45"/>
        <v>1</v>
      </c>
      <c r="N1678" s="6">
        <f t="shared" si="46"/>
        <v>33</v>
      </c>
      <c r="O1678" s="7">
        <f t="shared" si="47"/>
        <v>0.97058823529411764</v>
      </c>
    </row>
    <row r="1679" spans="1:15" ht="13.2" x14ac:dyDescent="0.25">
      <c r="A1679" s="3">
        <v>22129</v>
      </c>
      <c r="B1679" s="4">
        <f t="shared" si="43"/>
        <v>1960</v>
      </c>
      <c r="C1679" s="4">
        <f t="shared" si="44"/>
        <v>1960</v>
      </c>
      <c r="D1679" s="4" t="s">
        <v>23</v>
      </c>
      <c r="E1679" s="5" t="s">
        <v>24</v>
      </c>
      <c r="F1679" s="6" t="s">
        <v>2827</v>
      </c>
      <c r="G1679" s="6" t="str">
        <f t="shared" si="42"/>
        <v>Bolivia</v>
      </c>
      <c r="H1679" s="6" t="s">
        <v>2571</v>
      </c>
      <c r="I1679" s="6" t="s">
        <v>1085</v>
      </c>
      <c r="J1679" s="6">
        <v>6</v>
      </c>
      <c r="K1679" s="6">
        <v>6</v>
      </c>
      <c r="L1679" s="6">
        <v>0</v>
      </c>
      <c r="M1679" s="6">
        <f t="shared" si="45"/>
        <v>6</v>
      </c>
      <c r="N1679" s="6">
        <f t="shared" si="46"/>
        <v>0</v>
      </c>
      <c r="O1679" s="7">
        <f t="shared" si="47"/>
        <v>0</v>
      </c>
    </row>
    <row r="1680" spans="1:15" ht="13.2" x14ac:dyDescent="0.25">
      <c r="A1680" s="3">
        <v>22145</v>
      </c>
      <c r="B1680" s="4">
        <f t="shared" si="43"/>
        <v>1960</v>
      </c>
      <c r="C1680" s="4">
        <f t="shared" si="44"/>
        <v>1960</v>
      </c>
      <c r="D1680" s="4" t="s">
        <v>23</v>
      </c>
      <c r="E1680" s="5" t="s">
        <v>24</v>
      </c>
      <c r="F1680" s="6" t="s">
        <v>2828</v>
      </c>
      <c r="G1680" s="6" t="str">
        <f t="shared" si="42"/>
        <v>Ukraine, USSR</v>
      </c>
      <c r="H1680" s="6" t="s">
        <v>1449</v>
      </c>
      <c r="I1680" s="6" t="s">
        <v>2761</v>
      </c>
      <c r="J1680" s="6">
        <v>35</v>
      </c>
      <c r="K1680" s="6">
        <v>35</v>
      </c>
      <c r="L1680" s="6">
        <v>0</v>
      </c>
      <c r="M1680" s="6">
        <f t="shared" si="45"/>
        <v>35</v>
      </c>
      <c r="N1680" s="6">
        <f t="shared" si="46"/>
        <v>0</v>
      </c>
      <c r="O1680" s="7">
        <f t="shared" si="47"/>
        <v>0</v>
      </c>
    </row>
    <row r="1681" spans="1:15" ht="13.2" x14ac:dyDescent="0.25">
      <c r="A1681" s="3">
        <v>22145</v>
      </c>
      <c r="B1681" s="4">
        <f t="shared" si="43"/>
        <v>1960</v>
      </c>
      <c r="C1681" s="4">
        <f t="shared" si="44"/>
        <v>1960</v>
      </c>
      <c r="D1681" s="4" t="s">
        <v>23</v>
      </c>
      <c r="E1681" s="5">
        <v>0.98958333333333337</v>
      </c>
      <c r="F1681" s="6" t="s">
        <v>2829</v>
      </c>
      <c r="G1681" s="6" t="str">
        <f t="shared" si="42"/>
        <v>Morocco</v>
      </c>
      <c r="H1681" s="6" t="s">
        <v>2830</v>
      </c>
      <c r="I1681" s="6" t="s">
        <v>2831</v>
      </c>
      <c r="J1681" s="6">
        <v>20</v>
      </c>
      <c r="K1681" s="6">
        <v>20</v>
      </c>
      <c r="L1681" s="6">
        <v>0</v>
      </c>
      <c r="M1681" s="6">
        <f t="shared" si="45"/>
        <v>20</v>
      </c>
      <c r="N1681" s="6">
        <f t="shared" si="46"/>
        <v>0</v>
      </c>
      <c r="O1681" s="7">
        <f t="shared" si="47"/>
        <v>0</v>
      </c>
    </row>
    <row r="1682" spans="1:15" ht="13.2" x14ac:dyDescent="0.25">
      <c r="A1682" s="3">
        <v>22152</v>
      </c>
      <c r="B1682" s="4">
        <f t="shared" si="43"/>
        <v>1960</v>
      </c>
      <c r="C1682" s="4">
        <f t="shared" si="44"/>
        <v>1960</v>
      </c>
      <c r="D1682" s="4" t="s">
        <v>23</v>
      </c>
      <c r="E1682" s="5" t="s">
        <v>24</v>
      </c>
      <c r="F1682" s="6" t="s">
        <v>2832</v>
      </c>
      <c r="G1682" s="6" t="str">
        <f t="shared" si="42"/>
        <v>Greece</v>
      </c>
      <c r="H1682" s="6" t="s">
        <v>2833</v>
      </c>
      <c r="I1682" s="6" t="s">
        <v>2834</v>
      </c>
      <c r="J1682" s="6">
        <v>3</v>
      </c>
      <c r="K1682" s="6">
        <v>3</v>
      </c>
      <c r="L1682" s="6">
        <v>0</v>
      </c>
      <c r="M1682" s="6">
        <f t="shared" si="45"/>
        <v>3</v>
      </c>
      <c r="N1682" s="6">
        <f t="shared" si="46"/>
        <v>0</v>
      </c>
      <c r="O1682" s="7">
        <f t="shared" si="47"/>
        <v>0</v>
      </c>
    </row>
    <row r="1683" spans="1:15" ht="13.2" x14ac:dyDescent="0.25">
      <c r="A1683" s="3">
        <v>22157</v>
      </c>
      <c r="B1683" s="4">
        <f t="shared" si="43"/>
        <v>1960</v>
      </c>
      <c r="C1683" s="4">
        <f t="shared" si="44"/>
        <v>1960</v>
      </c>
      <c r="D1683" s="4" t="s">
        <v>23</v>
      </c>
      <c r="E1683" s="5">
        <v>0.28472222222222221</v>
      </c>
      <c r="F1683" s="6" t="s">
        <v>1519</v>
      </c>
      <c r="G1683" s="6" t="str">
        <f t="shared" si="42"/>
        <v>Senegal</v>
      </c>
      <c r="H1683" s="6" t="s">
        <v>595</v>
      </c>
      <c r="I1683" s="6" t="s">
        <v>2677</v>
      </c>
      <c r="J1683" s="6">
        <v>63</v>
      </c>
      <c r="K1683" s="6">
        <v>63</v>
      </c>
      <c r="L1683" s="6">
        <v>0</v>
      </c>
      <c r="M1683" s="6">
        <f t="shared" si="45"/>
        <v>63</v>
      </c>
      <c r="N1683" s="6">
        <f t="shared" si="46"/>
        <v>0</v>
      </c>
      <c r="O1683" s="7">
        <f t="shared" si="47"/>
        <v>0</v>
      </c>
    </row>
    <row r="1684" spans="1:15" ht="13.2" x14ac:dyDescent="0.25">
      <c r="A1684" s="3">
        <v>22178</v>
      </c>
      <c r="B1684" s="4">
        <f t="shared" si="43"/>
        <v>1960</v>
      </c>
      <c r="C1684" s="4">
        <f t="shared" si="44"/>
        <v>1960</v>
      </c>
      <c r="D1684" s="4" t="s">
        <v>15</v>
      </c>
      <c r="E1684" s="5">
        <v>0.25138888888888888</v>
      </c>
      <c r="F1684" s="6" t="s">
        <v>2835</v>
      </c>
      <c r="G1684" s="6" t="str">
        <f t="shared" si="42"/>
        <v>Guam, Mariana Islands</v>
      </c>
      <c r="H1684" s="6" t="s">
        <v>2836</v>
      </c>
      <c r="I1684" s="6" t="s">
        <v>2837</v>
      </c>
      <c r="J1684" s="6">
        <v>94</v>
      </c>
      <c r="K1684" s="6">
        <v>80</v>
      </c>
      <c r="L1684" s="6">
        <v>0</v>
      </c>
      <c r="M1684" s="6">
        <f t="shared" si="45"/>
        <v>80</v>
      </c>
      <c r="N1684" s="6">
        <f t="shared" si="46"/>
        <v>14</v>
      </c>
      <c r="O1684" s="7">
        <f t="shared" si="47"/>
        <v>0.14893617021276595</v>
      </c>
    </row>
    <row r="1685" spans="1:15" ht="13.2" x14ac:dyDescent="0.25">
      <c r="A1685" s="3">
        <v>22181</v>
      </c>
      <c r="B1685" s="4">
        <f t="shared" si="43"/>
        <v>1960</v>
      </c>
      <c r="C1685" s="4">
        <f t="shared" si="44"/>
        <v>1960</v>
      </c>
      <c r="D1685" s="4" t="s">
        <v>15</v>
      </c>
      <c r="E1685" s="5" t="s">
        <v>24</v>
      </c>
      <c r="F1685" s="6" t="s">
        <v>2838</v>
      </c>
      <c r="G1685" s="6" t="str">
        <f t="shared" si="42"/>
        <v>Okinawa</v>
      </c>
      <c r="H1685" s="6" t="s">
        <v>1452</v>
      </c>
      <c r="I1685" s="6" t="s">
        <v>1900</v>
      </c>
      <c r="J1685" s="6">
        <v>29</v>
      </c>
      <c r="K1685" s="6">
        <v>29</v>
      </c>
      <c r="L1685" s="6">
        <v>0</v>
      </c>
      <c r="M1685" s="6">
        <f t="shared" si="45"/>
        <v>29</v>
      </c>
      <c r="N1685" s="6">
        <f t="shared" si="46"/>
        <v>0</v>
      </c>
      <c r="O1685" s="7">
        <f t="shared" si="47"/>
        <v>0</v>
      </c>
    </row>
    <row r="1686" spans="1:15" ht="13.2" x14ac:dyDescent="0.25">
      <c r="A1686" s="3">
        <v>22185</v>
      </c>
      <c r="B1686" s="4">
        <f t="shared" si="43"/>
        <v>1960</v>
      </c>
      <c r="C1686" s="4">
        <f t="shared" si="44"/>
        <v>1960</v>
      </c>
      <c r="D1686" s="4" t="s">
        <v>15</v>
      </c>
      <c r="E1686" s="5">
        <v>0.98611111111111116</v>
      </c>
      <c r="F1686" s="6" t="s">
        <v>2071</v>
      </c>
      <c r="G1686" s="6" t="str">
        <f t="shared" si="42"/>
        <v>Russia</v>
      </c>
      <c r="H1686" s="6" t="s">
        <v>2839</v>
      </c>
      <c r="I1686" s="6" t="s">
        <v>2840</v>
      </c>
      <c r="J1686" s="6">
        <v>37</v>
      </c>
      <c r="K1686" s="6">
        <v>31</v>
      </c>
      <c r="L1686" s="6">
        <v>0</v>
      </c>
      <c r="M1686" s="6">
        <f t="shared" si="45"/>
        <v>31</v>
      </c>
      <c r="N1686" s="6">
        <f t="shared" si="46"/>
        <v>6</v>
      </c>
      <c r="O1686" s="7">
        <f t="shared" si="47"/>
        <v>0.16216216216216217</v>
      </c>
    </row>
    <row r="1687" spans="1:15" ht="13.2" x14ac:dyDescent="0.25">
      <c r="A1687" s="3">
        <v>22187</v>
      </c>
      <c r="B1687" s="4">
        <f t="shared" si="43"/>
        <v>1960</v>
      </c>
      <c r="C1687" s="4">
        <f t="shared" si="44"/>
        <v>1960</v>
      </c>
      <c r="D1687" s="4" t="s">
        <v>15</v>
      </c>
      <c r="E1687" s="5" t="s">
        <v>24</v>
      </c>
      <c r="F1687" s="6" t="s">
        <v>2841</v>
      </c>
      <c r="G1687" s="6" t="str">
        <f t="shared" si="42"/>
        <v>Mexico</v>
      </c>
      <c r="H1687" s="6" t="s">
        <v>776</v>
      </c>
      <c r="I1687" s="6" t="s">
        <v>2842</v>
      </c>
      <c r="J1687" s="6">
        <v>18</v>
      </c>
      <c r="K1687" s="6">
        <v>8</v>
      </c>
      <c r="L1687" s="6">
        <v>0</v>
      </c>
      <c r="M1687" s="6">
        <f t="shared" si="45"/>
        <v>8</v>
      </c>
      <c r="N1687" s="6">
        <f t="shared" si="46"/>
        <v>10</v>
      </c>
      <c r="O1687" s="7">
        <f t="shared" si="47"/>
        <v>0.55555555555555558</v>
      </c>
    </row>
    <row r="1688" spans="1:15" ht="13.2" x14ac:dyDescent="0.25">
      <c r="A1688" s="3">
        <v>22188</v>
      </c>
      <c r="B1688" s="4">
        <f t="shared" si="43"/>
        <v>1960</v>
      </c>
      <c r="C1688" s="4">
        <f t="shared" si="44"/>
        <v>1960</v>
      </c>
      <c r="D1688" s="4" t="s">
        <v>15</v>
      </c>
      <c r="E1688" s="5">
        <v>0.51041666666666663</v>
      </c>
      <c r="F1688" s="6" t="s">
        <v>2242</v>
      </c>
      <c r="G1688" s="6" t="str">
        <f t="shared" si="42"/>
        <v>Italy</v>
      </c>
      <c r="H1688" s="6" t="s">
        <v>2843</v>
      </c>
      <c r="I1688" s="6" t="s">
        <v>2844</v>
      </c>
      <c r="J1688" s="6">
        <v>21</v>
      </c>
      <c r="K1688" s="6">
        <v>21</v>
      </c>
      <c r="L1688" s="6">
        <v>0</v>
      </c>
      <c r="M1688" s="6">
        <f t="shared" si="45"/>
        <v>21</v>
      </c>
      <c r="N1688" s="6">
        <f t="shared" si="46"/>
        <v>0</v>
      </c>
      <c r="O1688" s="7">
        <f t="shared" si="47"/>
        <v>0</v>
      </c>
    </row>
    <row r="1689" spans="1:15" ht="13.2" x14ac:dyDescent="0.25">
      <c r="A1689" s="3">
        <v>22193</v>
      </c>
      <c r="B1689" s="4">
        <f t="shared" si="43"/>
        <v>1960</v>
      </c>
      <c r="C1689" s="4">
        <f t="shared" si="44"/>
        <v>1960</v>
      </c>
      <c r="D1689" s="4" t="s">
        <v>31</v>
      </c>
      <c r="E1689" s="5">
        <v>0.73611111111111116</v>
      </c>
      <c r="F1689" s="6" t="s">
        <v>2845</v>
      </c>
      <c r="G1689" s="6" t="str">
        <f t="shared" si="42"/>
        <v>Massachusett</v>
      </c>
      <c r="H1689" s="6" t="s">
        <v>805</v>
      </c>
      <c r="I1689" s="6" t="s">
        <v>2744</v>
      </c>
      <c r="J1689" s="6">
        <v>72</v>
      </c>
      <c r="K1689" s="6">
        <v>62</v>
      </c>
      <c r="L1689" s="6">
        <v>0</v>
      </c>
      <c r="M1689" s="6">
        <f t="shared" si="45"/>
        <v>62</v>
      </c>
      <c r="N1689" s="6">
        <f t="shared" si="46"/>
        <v>10</v>
      </c>
      <c r="O1689" s="7">
        <f t="shared" si="47"/>
        <v>0.1388888888888889</v>
      </c>
    </row>
    <row r="1690" spans="1:15" ht="13.2" x14ac:dyDescent="0.25">
      <c r="A1690" s="3">
        <v>22203</v>
      </c>
      <c r="B1690" s="4">
        <f t="shared" si="43"/>
        <v>1960</v>
      </c>
      <c r="C1690" s="4">
        <f t="shared" si="44"/>
        <v>1960</v>
      </c>
      <c r="D1690" s="4" t="s">
        <v>31</v>
      </c>
      <c r="E1690" s="5" t="s">
        <v>24</v>
      </c>
      <c r="F1690" s="6" t="s">
        <v>2846</v>
      </c>
      <c r="G1690" s="6" t="str">
        <f t="shared" si="42"/>
        <v>Italy</v>
      </c>
      <c r="H1690" s="6" t="s">
        <v>2847</v>
      </c>
      <c r="I1690" s="6" t="s">
        <v>2848</v>
      </c>
      <c r="J1690" s="6">
        <v>11</v>
      </c>
      <c r="K1690" s="6">
        <v>11</v>
      </c>
      <c r="L1690" s="6">
        <v>0</v>
      </c>
      <c r="M1690" s="6">
        <f t="shared" si="45"/>
        <v>11</v>
      </c>
      <c r="N1690" s="6">
        <f t="shared" si="46"/>
        <v>0</v>
      </c>
      <c r="O1690" s="7">
        <f t="shared" si="47"/>
        <v>0</v>
      </c>
    </row>
    <row r="1691" spans="1:15" ht="13.2" x14ac:dyDescent="0.25">
      <c r="A1691" s="3">
        <v>22204</v>
      </c>
      <c r="B1691" s="4">
        <f t="shared" si="43"/>
        <v>1960</v>
      </c>
      <c r="C1691" s="4">
        <f t="shared" si="44"/>
        <v>1960</v>
      </c>
      <c r="D1691" s="4" t="s">
        <v>31</v>
      </c>
      <c r="E1691" s="5" t="s">
        <v>24</v>
      </c>
      <c r="F1691" s="6" t="s">
        <v>2849</v>
      </c>
      <c r="G1691" s="6" t="str">
        <f t="shared" si="42"/>
        <v>Utah</v>
      </c>
      <c r="H1691" s="6" t="s">
        <v>2665</v>
      </c>
      <c r="I1691" s="6" t="s">
        <v>2159</v>
      </c>
      <c r="J1691" s="6">
        <v>2</v>
      </c>
      <c r="K1691" s="6">
        <v>2</v>
      </c>
      <c r="L1691" s="6">
        <v>0</v>
      </c>
      <c r="M1691" s="6">
        <f t="shared" si="45"/>
        <v>2</v>
      </c>
      <c r="N1691" s="6">
        <f t="shared" si="46"/>
        <v>0</v>
      </c>
      <c r="O1691" s="7">
        <f t="shared" si="47"/>
        <v>0</v>
      </c>
    </row>
    <row r="1692" spans="1:15" ht="13.2" x14ac:dyDescent="0.25">
      <c r="A1692" s="3">
        <v>22210</v>
      </c>
      <c r="B1692" s="4">
        <f t="shared" si="43"/>
        <v>1960</v>
      </c>
      <c r="C1692" s="4">
        <f t="shared" si="44"/>
        <v>1960</v>
      </c>
      <c r="D1692" s="4" t="s">
        <v>31</v>
      </c>
      <c r="E1692" s="5" t="s">
        <v>24</v>
      </c>
      <c r="F1692" s="6" t="s">
        <v>2850</v>
      </c>
      <c r="G1692" s="6" t="str">
        <f t="shared" si="42"/>
        <v>Russia</v>
      </c>
      <c r="H1692" s="6" t="s">
        <v>1449</v>
      </c>
      <c r="I1692" s="6" t="s">
        <v>2851</v>
      </c>
      <c r="J1692" s="6">
        <v>3</v>
      </c>
      <c r="K1692" s="6">
        <v>3</v>
      </c>
      <c r="L1692" s="6">
        <v>0</v>
      </c>
      <c r="M1692" s="6">
        <f t="shared" si="45"/>
        <v>3</v>
      </c>
      <c r="N1692" s="6">
        <f t="shared" si="46"/>
        <v>0</v>
      </c>
      <c r="O1692" s="7">
        <f t="shared" si="47"/>
        <v>0</v>
      </c>
    </row>
    <row r="1693" spans="1:15" ht="13.2" x14ac:dyDescent="0.25">
      <c r="A1693" s="3">
        <v>22217</v>
      </c>
      <c r="B1693" s="4">
        <f t="shared" si="43"/>
        <v>1960</v>
      </c>
      <c r="C1693" s="4">
        <f t="shared" si="44"/>
        <v>1960</v>
      </c>
      <c r="D1693" s="4" t="s">
        <v>31</v>
      </c>
      <c r="E1693" s="5">
        <v>0.48541666666666666</v>
      </c>
      <c r="F1693" s="6" t="s">
        <v>2852</v>
      </c>
      <c r="G1693" s="6" t="str">
        <f t="shared" si="42"/>
        <v>Montana</v>
      </c>
      <c r="H1693" s="6" t="s">
        <v>345</v>
      </c>
      <c r="I1693" s="6" t="s">
        <v>2853</v>
      </c>
      <c r="J1693" s="6">
        <v>12</v>
      </c>
      <c r="K1693" s="6">
        <v>12</v>
      </c>
      <c r="L1693" s="6">
        <v>0</v>
      </c>
      <c r="M1693" s="6">
        <f t="shared" si="45"/>
        <v>12</v>
      </c>
      <c r="N1693" s="6">
        <f t="shared" si="46"/>
        <v>0</v>
      </c>
      <c r="O1693" s="7">
        <f t="shared" si="47"/>
        <v>0</v>
      </c>
    </row>
    <row r="1694" spans="1:15" ht="13.2" x14ac:dyDescent="0.25">
      <c r="A1694" s="3">
        <v>22218</v>
      </c>
      <c r="B1694" s="4">
        <f t="shared" si="43"/>
        <v>1960</v>
      </c>
      <c r="C1694" s="4">
        <f t="shared" si="44"/>
        <v>1960</v>
      </c>
      <c r="D1694" s="4" t="s">
        <v>31</v>
      </c>
      <c r="E1694" s="5">
        <v>0.87638888888888888</v>
      </c>
      <c r="F1694" s="6" t="s">
        <v>2854</v>
      </c>
      <c r="G1694" s="6" t="str">
        <f t="shared" si="42"/>
        <v>Ohio</v>
      </c>
      <c r="H1694" s="6" t="s">
        <v>2855</v>
      </c>
      <c r="I1694" s="6" t="s">
        <v>1785</v>
      </c>
      <c r="J1694" s="6">
        <v>48</v>
      </c>
      <c r="K1694" s="6">
        <v>22</v>
      </c>
      <c r="L1694" s="6">
        <v>0</v>
      </c>
      <c r="M1694" s="6">
        <f t="shared" si="45"/>
        <v>22</v>
      </c>
      <c r="N1694" s="6">
        <f t="shared" si="46"/>
        <v>26</v>
      </c>
      <c r="O1694" s="7">
        <f t="shared" si="47"/>
        <v>0.54166666666666663</v>
      </c>
    </row>
    <row r="1695" spans="1:15" ht="13.2" x14ac:dyDescent="0.25">
      <c r="A1695" s="3">
        <v>22225</v>
      </c>
      <c r="B1695" s="4">
        <f t="shared" si="43"/>
        <v>1960</v>
      </c>
      <c r="C1695" s="4">
        <f t="shared" si="44"/>
        <v>1960</v>
      </c>
      <c r="D1695" s="4" t="s">
        <v>46</v>
      </c>
      <c r="E1695" s="5" t="s">
        <v>24</v>
      </c>
      <c r="F1695" s="6" t="s">
        <v>2856</v>
      </c>
      <c r="G1695" s="6" t="str">
        <f t="shared" si="42"/>
        <v>Nepal</v>
      </c>
      <c r="H1695" s="6" t="s">
        <v>2857</v>
      </c>
      <c r="I1695" s="6" t="s">
        <v>1175</v>
      </c>
      <c r="J1695" s="6">
        <v>4</v>
      </c>
      <c r="K1695" s="6">
        <v>4</v>
      </c>
      <c r="L1695" s="6">
        <v>0</v>
      </c>
      <c r="M1695" s="6">
        <f t="shared" si="45"/>
        <v>4</v>
      </c>
      <c r="N1695" s="6">
        <f t="shared" si="46"/>
        <v>0</v>
      </c>
      <c r="O1695" s="7">
        <f t="shared" si="47"/>
        <v>0</v>
      </c>
    </row>
    <row r="1696" spans="1:15" ht="13.2" x14ac:dyDescent="0.25">
      <c r="A1696" s="3">
        <v>22227</v>
      </c>
      <c r="B1696" s="4">
        <f t="shared" si="43"/>
        <v>1960</v>
      </c>
      <c r="C1696" s="4">
        <f t="shared" si="44"/>
        <v>1960</v>
      </c>
      <c r="D1696" s="4" t="s">
        <v>46</v>
      </c>
      <c r="E1696" s="5" t="s">
        <v>24</v>
      </c>
      <c r="F1696" s="6" t="s">
        <v>2816</v>
      </c>
      <c r="G1696" s="6" t="str">
        <f t="shared" si="42"/>
        <v>Ecuador</v>
      </c>
      <c r="H1696" s="6" t="s">
        <v>2598</v>
      </c>
      <c r="I1696" s="6" t="s">
        <v>2858</v>
      </c>
      <c r="J1696" s="6">
        <v>37</v>
      </c>
      <c r="K1696" s="6">
        <v>37</v>
      </c>
      <c r="L1696" s="6">
        <v>0</v>
      </c>
      <c r="M1696" s="6">
        <f t="shared" si="45"/>
        <v>37</v>
      </c>
      <c r="N1696" s="6">
        <f t="shared" si="46"/>
        <v>0</v>
      </c>
      <c r="O1696" s="7">
        <f t="shared" si="47"/>
        <v>0</v>
      </c>
    </row>
    <row r="1697" spans="1:15" ht="13.2" x14ac:dyDescent="0.25">
      <c r="A1697" s="3">
        <v>22243</v>
      </c>
      <c r="B1697" s="4">
        <f t="shared" si="43"/>
        <v>1960</v>
      </c>
      <c r="C1697" s="4">
        <f t="shared" si="44"/>
        <v>1960</v>
      </c>
      <c r="D1697" s="4" t="s">
        <v>46</v>
      </c>
      <c r="E1697" s="5">
        <v>0.78125</v>
      </c>
      <c r="F1697" s="6" t="s">
        <v>2612</v>
      </c>
      <c r="G1697" s="6" t="str">
        <f t="shared" si="42"/>
        <v>Philippines</v>
      </c>
      <c r="H1697" s="6" t="s">
        <v>1490</v>
      </c>
      <c r="I1697" s="6" t="s">
        <v>845</v>
      </c>
      <c r="J1697" s="6">
        <v>33</v>
      </c>
      <c r="K1697" s="6">
        <v>33</v>
      </c>
      <c r="L1697" s="6">
        <v>0</v>
      </c>
      <c r="M1697" s="6">
        <f t="shared" si="45"/>
        <v>33</v>
      </c>
      <c r="N1697" s="6">
        <f t="shared" si="46"/>
        <v>0</v>
      </c>
      <c r="O1697" s="7">
        <f t="shared" si="47"/>
        <v>0</v>
      </c>
    </row>
    <row r="1698" spans="1:15" ht="13.2" x14ac:dyDescent="0.25">
      <c r="A1698" s="3">
        <v>22257</v>
      </c>
      <c r="B1698" s="4">
        <f t="shared" si="43"/>
        <v>1960</v>
      </c>
      <c r="C1698" s="4">
        <f t="shared" si="44"/>
        <v>1960</v>
      </c>
      <c r="D1698" s="4" t="s">
        <v>72</v>
      </c>
      <c r="E1698" s="5" t="s">
        <v>24</v>
      </c>
      <c r="F1698" s="6" t="s">
        <v>2859</v>
      </c>
      <c r="G1698" s="6" t="str">
        <f t="shared" si="42"/>
        <v>Brazil</v>
      </c>
      <c r="H1698" s="6" t="s">
        <v>1818</v>
      </c>
      <c r="I1698" s="6" t="s">
        <v>2860</v>
      </c>
      <c r="J1698" s="6">
        <v>15</v>
      </c>
      <c r="K1698" s="6">
        <v>15</v>
      </c>
      <c r="L1698" s="6">
        <v>0</v>
      </c>
      <c r="M1698" s="6">
        <f t="shared" si="45"/>
        <v>15</v>
      </c>
      <c r="N1698" s="6">
        <f t="shared" si="46"/>
        <v>0</v>
      </c>
      <c r="O1698" s="7">
        <f t="shared" si="47"/>
        <v>0</v>
      </c>
    </row>
    <row r="1699" spans="1:15" ht="13.2" x14ac:dyDescent="0.25">
      <c r="A1699" s="3">
        <v>22261</v>
      </c>
      <c r="B1699" s="4">
        <f t="shared" si="43"/>
        <v>1960</v>
      </c>
      <c r="C1699" s="4">
        <f t="shared" si="44"/>
        <v>1960</v>
      </c>
      <c r="D1699" s="4" t="s">
        <v>72</v>
      </c>
      <c r="E1699" s="5">
        <v>0.82638888888888884</v>
      </c>
      <c r="F1699" s="6" t="s">
        <v>2861</v>
      </c>
      <c r="G1699" s="6" t="str">
        <f t="shared" si="42"/>
        <v>Argentina</v>
      </c>
      <c r="H1699" s="6" t="s">
        <v>2862</v>
      </c>
      <c r="I1699" s="6" t="s">
        <v>2863</v>
      </c>
      <c r="J1699" s="6">
        <v>31</v>
      </c>
      <c r="K1699" s="6">
        <v>31</v>
      </c>
      <c r="L1699" s="6">
        <v>0</v>
      </c>
      <c r="M1699" s="6">
        <f t="shared" si="45"/>
        <v>31</v>
      </c>
      <c r="N1699" s="6">
        <f t="shared" si="46"/>
        <v>0</v>
      </c>
      <c r="O1699" s="7">
        <f t="shared" si="47"/>
        <v>0</v>
      </c>
    </row>
    <row r="1700" spans="1:15" ht="13.2" x14ac:dyDescent="0.25">
      <c r="A1700" s="3">
        <v>22374</v>
      </c>
      <c r="B1700" s="4">
        <f t="shared" si="43"/>
        <v>1961</v>
      </c>
      <c r="C1700" s="4">
        <f t="shared" si="44"/>
        <v>1960</v>
      </c>
      <c r="D1700" s="4" t="s">
        <v>65</v>
      </c>
      <c r="E1700" s="5">
        <v>0.99791666666666667</v>
      </c>
      <c r="F1700" s="6" t="s">
        <v>2864</v>
      </c>
      <c r="G1700" s="6" t="str">
        <f t="shared" si="42"/>
        <v>Chile</v>
      </c>
      <c r="H1700" s="6" t="s">
        <v>2192</v>
      </c>
      <c r="I1700" s="6" t="s">
        <v>845</v>
      </c>
      <c r="J1700" s="6">
        <v>24</v>
      </c>
      <c r="K1700" s="6">
        <v>24</v>
      </c>
      <c r="L1700" s="6">
        <v>0</v>
      </c>
      <c r="M1700" s="6">
        <f t="shared" si="45"/>
        <v>24</v>
      </c>
      <c r="N1700" s="6">
        <f t="shared" si="46"/>
        <v>0</v>
      </c>
      <c r="O1700" s="7">
        <f t="shared" si="47"/>
        <v>0</v>
      </c>
    </row>
    <row r="1701" spans="1:15" ht="13.2" x14ac:dyDescent="0.25">
      <c r="A1701" s="3">
        <v>22411</v>
      </c>
      <c r="B1701" s="4">
        <f t="shared" si="43"/>
        <v>1961</v>
      </c>
      <c r="C1701" s="4">
        <f t="shared" si="44"/>
        <v>1960</v>
      </c>
      <c r="D1701" s="4" t="s">
        <v>55</v>
      </c>
      <c r="E1701" s="5">
        <v>0.10416666666666667</v>
      </c>
      <c r="F1701" s="6" t="s">
        <v>2865</v>
      </c>
      <c r="G1701" s="6" t="str">
        <f t="shared" si="42"/>
        <v>Algeria</v>
      </c>
      <c r="H1701" s="6" t="s">
        <v>595</v>
      </c>
      <c r="I1701" s="6" t="s">
        <v>2726</v>
      </c>
      <c r="J1701" s="6">
        <v>78</v>
      </c>
      <c r="K1701" s="6">
        <v>78</v>
      </c>
      <c r="L1701" s="6">
        <v>0</v>
      </c>
      <c r="M1701" s="6">
        <f t="shared" si="45"/>
        <v>78</v>
      </c>
      <c r="N1701" s="6">
        <f t="shared" si="46"/>
        <v>0</v>
      </c>
      <c r="O1701" s="7">
        <f t="shared" si="47"/>
        <v>0</v>
      </c>
    </row>
    <row r="1702" spans="1:15" ht="13.2" x14ac:dyDescent="0.25">
      <c r="A1702" s="3">
        <v>22425</v>
      </c>
      <c r="B1702" s="4">
        <f t="shared" si="43"/>
        <v>1961</v>
      </c>
      <c r="C1702" s="4">
        <f t="shared" si="44"/>
        <v>1960</v>
      </c>
      <c r="D1702" s="4" t="s">
        <v>55</v>
      </c>
      <c r="E1702" s="5" t="s">
        <v>24</v>
      </c>
      <c r="F1702" s="6" t="s">
        <v>2129</v>
      </c>
      <c r="G1702" s="6" t="str">
        <f t="shared" si="42"/>
        <v>Washington</v>
      </c>
      <c r="H1702" s="6" t="s">
        <v>1137</v>
      </c>
      <c r="I1702" s="6" t="s">
        <v>2866</v>
      </c>
      <c r="J1702" s="6">
        <v>22</v>
      </c>
      <c r="K1702" s="6">
        <v>22</v>
      </c>
      <c r="L1702" s="6">
        <v>0</v>
      </c>
      <c r="M1702" s="6">
        <f t="shared" si="45"/>
        <v>22</v>
      </c>
      <c r="N1702" s="6">
        <f t="shared" si="46"/>
        <v>0</v>
      </c>
      <c r="O1702" s="7">
        <f t="shared" si="47"/>
        <v>0</v>
      </c>
    </row>
    <row r="1703" spans="1:15" ht="13.2" x14ac:dyDescent="0.25">
      <c r="A1703" s="3">
        <v>22266</v>
      </c>
      <c r="B1703" s="4">
        <f t="shared" si="43"/>
        <v>1960</v>
      </c>
      <c r="C1703" s="4">
        <f t="shared" si="44"/>
        <v>1960</v>
      </c>
      <c r="D1703" s="4" t="s">
        <v>72</v>
      </c>
      <c r="E1703" s="5">
        <v>0.43958333333333333</v>
      </c>
      <c r="F1703" s="6" t="s">
        <v>2867</v>
      </c>
      <c r="G1703" s="6" t="str">
        <f t="shared" si="42"/>
        <v>New York</v>
      </c>
      <c r="H1703" s="6" t="s">
        <v>2439</v>
      </c>
      <c r="I1703" s="6" t="s">
        <v>2868</v>
      </c>
      <c r="J1703" s="6">
        <v>128</v>
      </c>
      <c r="K1703" s="6">
        <v>128</v>
      </c>
      <c r="L1703" s="6">
        <v>6</v>
      </c>
      <c r="M1703" s="6">
        <f t="shared" si="45"/>
        <v>134</v>
      </c>
      <c r="N1703" s="6">
        <f t="shared" si="46"/>
        <v>0</v>
      </c>
      <c r="O1703" s="7">
        <f t="shared" si="47"/>
        <v>0</v>
      </c>
    </row>
    <row r="1704" spans="1:15" ht="13.2" x14ac:dyDescent="0.25">
      <c r="A1704" s="3">
        <v>22267</v>
      </c>
      <c r="B1704" s="4">
        <f t="shared" si="43"/>
        <v>1960</v>
      </c>
      <c r="C1704" s="4">
        <f t="shared" si="44"/>
        <v>1960</v>
      </c>
      <c r="D1704" s="4" t="s">
        <v>72</v>
      </c>
      <c r="E1704" s="5">
        <v>0.59027777777777779</v>
      </c>
      <c r="F1704" s="6" t="s">
        <v>2869</v>
      </c>
      <c r="G1704" s="6" t="str">
        <f t="shared" si="42"/>
        <v>West Germany</v>
      </c>
      <c r="H1704" s="6" t="s">
        <v>1137</v>
      </c>
      <c r="I1704" s="6" t="s">
        <v>2870</v>
      </c>
      <c r="J1704" s="6">
        <v>20</v>
      </c>
      <c r="K1704" s="6">
        <v>20</v>
      </c>
      <c r="L1704" s="6">
        <v>31</v>
      </c>
      <c r="M1704" s="6">
        <f t="shared" si="45"/>
        <v>51</v>
      </c>
      <c r="N1704" s="6">
        <f t="shared" si="46"/>
        <v>0</v>
      </c>
      <c r="O1704" s="7">
        <f t="shared" si="47"/>
        <v>0</v>
      </c>
    </row>
    <row r="1705" spans="1:15" ht="13.2" x14ac:dyDescent="0.25">
      <c r="A1705" s="3">
        <v>22272</v>
      </c>
      <c r="B1705" s="4">
        <f t="shared" si="43"/>
        <v>1960</v>
      </c>
      <c r="C1705" s="4">
        <f t="shared" si="44"/>
        <v>1960</v>
      </c>
      <c r="D1705" s="4" t="s">
        <v>72</v>
      </c>
      <c r="E1705" s="5">
        <v>0.52152777777777781</v>
      </c>
      <c r="F1705" s="6" t="s">
        <v>2871</v>
      </c>
      <c r="G1705" s="6" t="str">
        <f t="shared" si="42"/>
        <v>Philippines</v>
      </c>
      <c r="H1705" s="6" t="s">
        <v>1490</v>
      </c>
      <c r="I1705" s="6" t="s">
        <v>845</v>
      </c>
      <c r="J1705" s="6">
        <v>37</v>
      </c>
      <c r="K1705" s="6">
        <v>28</v>
      </c>
      <c r="L1705" s="6">
        <v>0</v>
      </c>
      <c r="M1705" s="6">
        <f t="shared" si="45"/>
        <v>28</v>
      </c>
      <c r="N1705" s="6">
        <f t="shared" si="46"/>
        <v>9</v>
      </c>
      <c r="O1705" s="7">
        <f t="shared" si="47"/>
        <v>0.24324324324324326</v>
      </c>
    </row>
    <row r="1706" spans="1:15" ht="13.2" x14ac:dyDescent="0.25">
      <c r="A1706" s="3">
        <v>22283</v>
      </c>
      <c r="B1706" s="4">
        <f t="shared" si="43"/>
        <v>1961</v>
      </c>
      <c r="C1706" s="4">
        <f t="shared" si="44"/>
        <v>1960</v>
      </c>
      <c r="D1706" s="4" t="s">
        <v>132</v>
      </c>
      <c r="E1706" s="5" t="s">
        <v>24</v>
      </c>
      <c r="F1706" s="6" t="s">
        <v>2872</v>
      </c>
      <c r="G1706" s="6" t="str">
        <f t="shared" si="42"/>
        <v>Czechoslovakia</v>
      </c>
      <c r="H1706" s="6" t="s">
        <v>423</v>
      </c>
      <c r="I1706" s="6" t="s">
        <v>2873</v>
      </c>
      <c r="J1706" s="6">
        <v>10</v>
      </c>
      <c r="K1706" s="6">
        <v>10</v>
      </c>
      <c r="L1706" s="6">
        <v>0</v>
      </c>
      <c r="M1706" s="6">
        <f t="shared" si="45"/>
        <v>10</v>
      </c>
      <c r="N1706" s="6">
        <f t="shared" si="46"/>
        <v>0</v>
      </c>
      <c r="O1706" s="7">
        <f t="shared" si="47"/>
        <v>0</v>
      </c>
    </row>
    <row r="1707" spans="1:15" ht="13.2" x14ac:dyDescent="0.25">
      <c r="A1707" s="3">
        <v>22284</v>
      </c>
      <c r="B1707" s="4">
        <f t="shared" si="43"/>
        <v>1961</v>
      </c>
      <c r="C1707" s="4">
        <f t="shared" si="44"/>
        <v>1960</v>
      </c>
      <c r="D1707" s="4" t="s">
        <v>132</v>
      </c>
      <c r="E1707" s="5">
        <v>0.31944444444444442</v>
      </c>
      <c r="F1707" s="6" t="s">
        <v>2874</v>
      </c>
      <c r="G1707" s="6" t="str">
        <f t="shared" si="42"/>
        <v>Finland</v>
      </c>
      <c r="H1707" s="6" t="s">
        <v>2875</v>
      </c>
      <c r="I1707" s="6" t="s">
        <v>845</v>
      </c>
      <c r="J1707" s="6">
        <v>25</v>
      </c>
      <c r="K1707" s="6">
        <v>25</v>
      </c>
      <c r="L1707" s="6">
        <v>0</v>
      </c>
      <c r="M1707" s="6">
        <f t="shared" si="45"/>
        <v>25</v>
      </c>
      <c r="N1707" s="6">
        <f t="shared" si="46"/>
        <v>0</v>
      </c>
      <c r="O1707" s="7">
        <f t="shared" si="47"/>
        <v>0</v>
      </c>
    </row>
    <row r="1708" spans="1:15" ht="13.2" x14ac:dyDescent="0.25">
      <c r="A1708" s="3">
        <v>22300</v>
      </c>
      <c r="B1708" s="4">
        <f t="shared" si="43"/>
        <v>1961</v>
      </c>
      <c r="C1708" s="4">
        <f t="shared" si="44"/>
        <v>1960</v>
      </c>
      <c r="D1708" s="4" t="s">
        <v>132</v>
      </c>
      <c r="E1708" s="5">
        <v>0.85069444444444442</v>
      </c>
      <c r="F1708" s="6" t="s">
        <v>2876</v>
      </c>
      <c r="G1708" s="6" t="str">
        <f t="shared" si="42"/>
        <v>New York (Idlewild)</v>
      </c>
      <c r="H1708" s="6" t="s">
        <v>2263</v>
      </c>
      <c r="I1708" s="6" t="s">
        <v>2877</v>
      </c>
      <c r="J1708" s="6">
        <v>106</v>
      </c>
      <c r="K1708" s="6">
        <v>4</v>
      </c>
      <c r="L1708" s="6">
        <v>0</v>
      </c>
      <c r="M1708" s="6">
        <f t="shared" si="45"/>
        <v>4</v>
      </c>
      <c r="N1708" s="6">
        <f t="shared" si="46"/>
        <v>102</v>
      </c>
      <c r="O1708" s="7">
        <f t="shared" si="47"/>
        <v>0.96226415094339623</v>
      </c>
    </row>
    <row r="1709" spans="1:15" ht="13.2" x14ac:dyDescent="0.25">
      <c r="A1709" s="3">
        <v>22303</v>
      </c>
      <c r="B1709" s="4">
        <f t="shared" si="43"/>
        <v>1961</v>
      </c>
      <c r="C1709" s="4">
        <f t="shared" si="44"/>
        <v>1960</v>
      </c>
      <c r="D1709" s="4" t="s">
        <v>132</v>
      </c>
      <c r="E1709" s="5">
        <v>6.9444444444444448E-2</v>
      </c>
      <c r="F1709" s="6" t="s">
        <v>2878</v>
      </c>
      <c r="G1709" s="6" t="str">
        <f t="shared" si="42"/>
        <v>Midway Island Naval Air Station</v>
      </c>
      <c r="H1709" s="6" t="s">
        <v>21</v>
      </c>
      <c r="I1709" s="6" t="s">
        <v>2655</v>
      </c>
      <c r="J1709" s="6">
        <v>22</v>
      </c>
      <c r="K1709" s="6">
        <v>6</v>
      </c>
      <c r="L1709" s="6">
        <v>3</v>
      </c>
      <c r="M1709" s="6">
        <f t="shared" si="45"/>
        <v>9</v>
      </c>
      <c r="N1709" s="6">
        <f t="shared" si="46"/>
        <v>16</v>
      </c>
      <c r="O1709" s="7">
        <f t="shared" si="47"/>
        <v>0.72727272727272729</v>
      </c>
    </row>
    <row r="1710" spans="1:15" ht="13.2" x14ac:dyDescent="0.25">
      <c r="A1710" s="3">
        <v>22305</v>
      </c>
      <c r="B1710" s="4">
        <f t="shared" si="43"/>
        <v>1961</v>
      </c>
      <c r="C1710" s="4">
        <f t="shared" si="44"/>
        <v>1960</v>
      </c>
      <c r="D1710" s="4" t="s">
        <v>132</v>
      </c>
      <c r="E1710" s="5">
        <v>0.11666666666666667</v>
      </c>
      <c r="F1710" s="6" t="s">
        <v>2879</v>
      </c>
      <c r="G1710" s="6" t="str">
        <f t="shared" si="42"/>
        <v>Indonesia</v>
      </c>
      <c r="H1710" s="6" t="s">
        <v>1917</v>
      </c>
      <c r="I1710" s="6" t="s">
        <v>845</v>
      </c>
      <c r="J1710" s="6">
        <v>21</v>
      </c>
      <c r="K1710" s="6">
        <v>21</v>
      </c>
      <c r="L1710" s="6">
        <v>0</v>
      </c>
      <c r="M1710" s="6">
        <f t="shared" si="45"/>
        <v>21</v>
      </c>
      <c r="N1710" s="6">
        <f t="shared" si="46"/>
        <v>0</v>
      </c>
      <c r="O1710" s="7">
        <f t="shared" si="47"/>
        <v>0</v>
      </c>
    </row>
    <row r="1711" spans="1:15" ht="13.2" x14ac:dyDescent="0.25">
      <c r="A1711" s="3">
        <v>22307</v>
      </c>
      <c r="B1711" s="4">
        <f t="shared" si="43"/>
        <v>1961</v>
      </c>
      <c r="C1711" s="4">
        <f t="shared" si="44"/>
        <v>1960</v>
      </c>
      <c r="D1711" s="4" t="s">
        <v>132</v>
      </c>
      <c r="E1711" s="5" t="s">
        <v>24</v>
      </c>
      <c r="F1711" s="6" t="s">
        <v>2880</v>
      </c>
      <c r="G1711" s="6" t="str">
        <f t="shared" si="42"/>
        <v>Azores</v>
      </c>
      <c r="H1711" s="6" t="s">
        <v>1137</v>
      </c>
      <c r="I1711" s="6" t="s">
        <v>2444</v>
      </c>
      <c r="J1711" s="6">
        <v>23</v>
      </c>
      <c r="K1711" s="6">
        <v>23</v>
      </c>
      <c r="L1711" s="6">
        <v>0</v>
      </c>
      <c r="M1711" s="6">
        <f t="shared" si="45"/>
        <v>23</v>
      </c>
      <c r="N1711" s="6">
        <f t="shared" si="46"/>
        <v>0</v>
      </c>
      <c r="O1711" s="7">
        <f t="shared" si="47"/>
        <v>0</v>
      </c>
    </row>
    <row r="1712" spans="1:15" ht="13.2" x14ac:dyDescent="0.25">
      <c r="A1712" s="3">
        <v>22309</v>
      </c>
      <c r="B1712" s="4">
        <f t="shared" si="43"/>
        <v>1961</v>
      </c>
      <c r="C1712" s="4">
        <f t="shared" si="44"/>
        <v>1960</v>
      </c>
      <c r="D1712" s="4" t="s">
        <v>132</v>
      </c>
      <c r="E1712" s="5" t="s">
        <v>2881</v>
      </c>
      <c r="F1712" s="6" t="s">
        <v>2882</v>
      </c>
      <c r="G1712" s="6" t="str">
        <f t="shared" si="42"/>
        <v>New York</v>
      </c>
      <c r="H1712" s="6" t="s">
        <v>665</v>
      </c>
      <c r="I1712" s="6" t="s">
        <v>2732</v>
      </c>
      <c r="J1712" s="6">
        <v>6</v>
      </c>
      <c r="K1712" s="6">
        <v>6</v>
      </c>
      <c r="L1712" s="6">
        <v>0</v>
      </c>
      <c r="M1712" s="6">
        <f t="shared" si="45"/>
        <v>6</v>
      </c>
      <c r="N1712" s="6">
        <f t="shared" si="46"/>
        <v>0</v>
      </c>
      <c r="O1712" s="7">
        <f t="shared" si="47"/>
        <v>0</v>
      </c>
    </row>
    <row r="1713" spans="1:15" ht="13.2" x14ac:dyDescent="0.25">
      <c r="A1713" s="3">
        <v>22315</v>
      </c>
      <c r="B1713" s="4">
        <f t="shared" si="43"/>
        <v>1961</v>
      </c>
      <c r="C1713" s="4">
        <f t="shared" si="44"/>
        <v>1960</v>
      </c>
      <c r="D1713" s="4" t="s">
        <v>111</v>
      </c>
      <c r="E1713" s="5">
        <v>0.99652777777777779</v>
      </c>
      <c r="F1713" s="6" t="s">
        <v>2883</v>
      </c>
      <c r="G1713" s="6" t="str">
        <f t="shared" si="42"/>
        <v>Indonesia</v>
      </c>
      <c r="H1713" s="6" t="s">
        <v>1917</v>
      </c>
      <c r="I1713" s="6" t="s">
        <v>845</v>
      </c>
      <c r="J1713" s="6">
        <v>26</v>
      </c>
      <c r="K1713" s="6">
        <v>26</v>
      </c>
      <c r="L1713" s="6">
        <v>0</v>
      </c>
      <c r="M1713" s="6">
        <f t="shared" si="45"/>
        <v>26</v>
      </c>
      <c r="N1713" s="6">
        <f t="shared" si="46"/>
        <v>0</v>
      </c>
      <c r="O1713" s="7">
        <f t="shared" si="47"/>
        <v>0</v>
      </c>
    </row>
    <row r="1714" spans="1:15" ht="13.2" x14ac:dyDescent="0.25">
      <c r="A1714" s="3">
        <v>22327</v>
      </c>
      <c r="B1714" s="4">
        <f t="shared" si="43"/>
        <v>1961</v>
      </c>
      <c r="C1714" s="4">
        <f t="shared" si="44"/>
        <v>1960</v>
      </c>
      <c r="D1714" s="4" t="s">
        <v>111</v>
      </c>
      <c r="E1714" s="5">
        <v>0.4201388888888889</v>
      </c>
      <c r="F1714" s="6" t="s">
        <v>2884</v>
      </c>
      <c r="G1714" s="6" t="str">
        <f t="shared" si="42"/>
        <v>Belgium</v>
      </c>
      <c r="H1714" s="6" t="s">
        <v>425</v>
      </c>
      <c r="I1714" s="6" t="s">
        <v>2885</v>
      </c>
      <c r="J1714" s="6">
        <v>72</v>
      </c>
      <c r="K1714" s="6">
        <v>72</v>
      </c>
      <c r="L1714" s="6">
        <v>1</v>
      </c>
      <c r="M1714" s="6">
        <f t="shared" si="45"/>
        <v>73</v>
      </c>
      <c r="N1714" s="6">
        <f t="shared" si="46"/>
        <v>0</v>
      </c>
      <c r="O1714" s="7">
        <f t="shared" si="47"/>
        <v>0</v>
      </c>
    </row>
    <row r="1715" spans="1:15" ht="13.2" x14ac:dyDescent="0.25">
      <c r="A1715" s="3">
        <v>22349</v>
      </c>
      <c r="B1715" s="4">
        <f t="shared" si="43"/>
        <v>1961</v>
      </c>
      <c r="C1715" s="4">
        <f t="shared" si="44"/>
        <v>1960</v>
      </c>
      <c r="D1715" s="4" t="s">
        <v>34</v>
      </c>
      <c r="E1715" s="5">
        <v>0.625</v>
      </c>
      <c r="F1715" s="6" t="s">
        <v>1517</v>
      </c>
      <c r="G1715" s="6" t="str">
        <f t="shared" si="42"/>
        <v>Venezuela</v>
      </c>
      <c r="H1715" s="6" t="s">
        <v>1518</v>
      </c>
      <c r="I1715" s="6" t="s">
        <v>845</v>
      </c>
      <c r="J1715" s="6">
        <v>12</v>
      </c>
      <c r="K1715" s="6">
        <v>12</v>
      </c>
      <c r="L1715" s="6">
        <v>0</v>
      </c>
      <c r="M1715" s="6">
        <f t="shared" si="45"/>
        <v>12</v>
      </c>
      <c r="N1715" s="6">
        <f t="shared" si="46"/>
        <v>0</v>
      </c>
      <c r="O1715" s="7">
        <f t="shared" si="47"/>
        <v>0</v>
      </c>
    </row>
    <row r="1716" spans="1:15" ht="13.2" x14ac:dyDescent="0.25">
      <c r="A1716" s="3">
        <v>22365</v>
      </c>
      <c r="B1716" s="4">
        <f t="shared" si="43"/>
        <v>1961</v>
      </c>
      <c r="C1716" s="4">
        <f t="shared" si="44"/>
        <v>1960</v>
      </c>
      <c r="D1716" s="4" t="s">
        <v>34</v>
      </c>
      <c r="E1716" s="5" t="s">
        <v>24</v>
      </c>
      <c r="F1716" s="6" t="s">
        <v>2886</v>
      </c>
      <c r="G1716" s="6" t="str">
        <f t="shared" si="42"/>
        <v>Brazil</v>
      </c>
      <c r="H1716" s="6" t="s">
        <v>1630</v>
      </c>
      <c r="I1716" s="6" t="s">
        <v>1862</v>
      </c>
      <c r="J1716" s="6">
        <v>28</v>
      </c>
      <c r="K1716" s="6">
        <v>23</v>
      </c>
      <c r="L1716" s="6">
        <v>0</v>
      </c>
      <c r="M1716" s="6">
        <f t="shared" si="45"/>
        <v>23</v>
      </c>
      <c r="N1716" s="6">
        <f t="shared" si="46"/>
        <v>5</v>
      </c>
      <c r="O1716" s="7">
        <f t="shared" si="47"/>
        <v>0.17857142857142858</v>
      </c>
    </row>
    <row r="1717" spans="1:15" ht="13.2" x14ac:dyDescent="0.25">
      <c r="A1717" s="3">
        <v>22368</v>
      </c>
      <c r="B1717" s="4">
        <f t="shared" si="43"/>
        <v>1961</v>
      </c>
      <c r="C1717" s="4">
        <f t="shared" si="44"/>
        <v>1960</v>
      </c>
      <c r="D1717" s="4" t="s">
        <v>34</v>
      </c>
      <c r="E1717" s="5">
        <v>0.83888888888888891</v>
      </c>
      <c r="F1717" s="6" t="s">
        <v>2887</v>
      </c>
      <c r="G1717" s="6" t="str">
        <f t="shared" si="42"/>
        <v>East Germany</v>
      </c>
      <c r="H1717" s="6" t="s">
        <v>423</v>
      </c>
      <c r="I1717" s="6" t="s">
        <v>2761</v>
      </c>
      <c r="J1717" s="6">
        <v>52</v>
      </c>
      <c r="K1717" s="6">
        <v>52</v>
      </c>
      <c r="L1717" s="6">
        <v>0</v>
      </c>
      <c r="M1717" s="6">
        <f t="shared" si="45"/>
        <v>52</v>
      </c>
      <c r="N1717" s="6">
        <f t="shared" si="46"/>
        <v>0</v>
      </c>
      <c r="O1717" s="7">
        <f t="shared" si="47"/>
        <v>0</v>
      </c>
    </row>
    <row r="1718" spans="1:15" ht="13.2" x14ac:dyDescent="0.25">
      <c r="A1718" s="3">
        <v>22430</v>
      </c>
      <c r="B1718" s="4">
        <f t="shared" si="43"/>
        <v>1961</v>
      </c>
      <c r="C1718" s="4">
        <f t="shared" si="44"/>
        <v>1960</v>
      </c>
      <c r="D1718" s="4" t="s">
        <v>55</v>
      </c>
      <c r="E1718" s="5" t="s">
        <v>24</v>
      </c>
      <c r="F1718" s="6" t="s">
        <v>2888</v>
      </c>
      <c r="G1718" s="6" t="str">
        <f t="shared" si="42"/>
        <v>Singapore</v>
      </c>
      <c r="H1718" s="6" t="s">
        <v>1035</v>
      </c>
      <c r="I1718" s="6" t="s">
        <v>2889</v>
      </c>
      <c r="J1718" s="6">
        <v>13</v>
      </c>
      <c r="K1718" s="6">
        <v>13</v>
      </c>
      <c r="L1718" s="6">
        <v>0</v>
      </c>
      <c r="M1718" s="6">
        <f t="shared" si="45"/>
        <v>13</v>
      </c>
      <c r="N1718" s="6">
        <f t="shared" si="46"/>
        <v>0</v>
      </c>
      <c r="O1718" s="7">
        <f t="shared" si="47"/>
        <v>0</v>
      </c>
    </row>
    <row r="1719" spans="1:15" ht="13.2" x14ac:dyDescent="0.25">
      <c r="A1719" s="3">
        <v>22431</v>
      </c>
      <c r="B1719" s="4">
        <f t="shared" si="43"/>
        <v>1961</v>
      </c>
      <c r="C1719" s="4">
        <f t="shared" si="44"/>
        <v>1960</v>
      </c>
      <c r="D1719" s="4" t="s">
        <v>55</v>
      </c>
      <c r="E1719" s="5">
        <v>5.5555555555555552E-2</v>
      </c>
      <c r="F1719" s="6" t="s">
        <v>1494</v>
      </c>
      <c r="G1719" s="6" t="str">
        <f t="shared" si="42"/>
        <v>Portugal</v>
      </c>
      <c r="H1719" s="6" t="s">
        <v>178</v>
      </c>
      <c r="I1719" s="6" t="s">
        <v>2890</v>
      </c>
      <c r="J1719" s="6">
        <v>61</v>
      </c>
      <c r="K1719" s="6">
        <v>61</v>
      </c>
      <c r="L1719" s="6">
        <v>0</v>
      </c>
      <c r="M1719" s="6">
        <f t="shared" si="45"/>
        <v>61</v>
      </c>
      <c r="N1719" s="6">
        <f t="shared" si="46"/>
        <v>0</v>
      </c>
      <c r="O1719" s="7">
        <f t="shared" si="47"/>
        <v>0</v>
      </c>
    </row>
    <row r="1720" spans="1:15" ht="13.2" x14ac:dyDescent="0.25">
      <c r="A1720" s="3">
        <v>22444</v>
      </c>
      <c r="B1720" s="4">
        <f t="shared" si="43"/>
        <v>1961</v>
      </c>
      <c r="C1720" s="4">
        <f t="shared" si="44"/>
        <v>1960</v>
      </c>
      <c r="D1720" s="4" t="s">
        <v>58</v>
      </c>
      <c r="E1720" s="5">
        <v>0.17430555555555555</v>
      </c>
      <c r="F1720" s="6" t="s">
        <v>1395</v>
      </c>
      <c r="G1720" s="6" t="str">
        <f t="shared" si="42"/>
        <v>Egypt</v>
      </c>
      <c r="H1720" s="6" t="s">
        <v>178</v>
      </c>
      <c r="I1720" s="6" t="s">
        <v>2891</v>
      </c>
      <c r="J1720" s="6">
        <v>36</v>
      </c>
      <c r="K1720" s="6">
        <v>20</v>
      </c>
      <c r="L1720" s="6">
        <v>0</v>
      </c>
      <c r="M1720" s="6">
        <f t="shared" si="45"/>
        <v>20</v>
      </c>
      <c r="N1720" s="6">
        <f t="shared" si="46"/>
        <v>16</v>
      </c>
      <c r="O1720" s="7">
        <f t="shared" si="47"/>
        <v>0.44444444444444442</v>
      </c>
    </row>
    <row r="1721" spans="1:15" ht="13.2" x14ac:dyDescent="0.25">
      <c r="A1721" s="3">
        <v>22449</v>
      </c>
      <c r="B1721" s="4">
        <f t="shared" si="43"/>
        <v>1961</v>
      </c>
      <c r="C1721" s="4">
        <f t="shared" si="44"/>
        <v>1960</v>
      </c>
      <c r="D1721" s="4" t="s">
        <v>58</v>
      </c>
      <c r="E1721" s="5">
        <v>0.93263888888888891</v>
      </c>
      <c r="F1721" s="6" t="s">
        <v>2892</v>
      </c>
      <c r="G1721" s="6" t="str">
        <f t="shared" si="42"/>
        <v>Nigeria</v>
      </c>
      <c r="H1721" s="6" t="s">
        <v>2893</v>
      </c>
      <c r="I1721" s="6" t="s">
        <v>1915</v>
      </c>
      <c r="J1721" s="6">
        <v>7</v>
      </c>
      <c r="K1721" s="6">
        <v>1</v>
      </c>
      <c r="L1721" s="6">
        <v>0</v>
      </c>
      <c r="M1721" s="6">
        <f t="shared" si="45"/>
        <v>1</v>
      </c>
      <c r="N1721" s="6">
        <f t="shared" si="46"/>
        <v>6</v>
      </c>
      <c r="O1721" s="7">
        <f t="shared" si="47"/>
        <v>0.8571428571428571</v>
      </c>
    </row>
    <row r="1722" spans="1:15" ht="13.2" x14ac:dyDescent="0.25">
      <c r="A1722" s="3">
        <v>22462</v>
      </c>
      <c r="B1722" s="4">
        <f t="shared" si="43"/>
        <v>1961</v>
      </c>
      <c r="C1722" s="4">
        <f t="shared" si="44"/>
        <v>1960</v>
      </c>
      <c r="D1722" s="4" t="s">
        <v>58</v>
      </c>
      <c r="E1722" s="5">
        <v>0.87291666666666667</v>
      </c>
      <c r="F1722" s="6" t="s">
        <v>1682</v>
      </c>
      <c r="G1722" s="6" t="str">
        <f t="shared" si="42"/>
        <v>Argentina</v>
      </c>
      <c r="H1722" s="6" t="s">
        <v>2894</v>
      </c>
      <c r="I1722" s="6" t="s">
        <v>1239</v>
      </c>
      <c r="J1722" s="6">
        <v>35</v>
      </c>
      <c r="K1722" s="6">
        <v>24</v>
      </c>
      <c r="L1722" s="6">
        <v>0</v>
      </c>
      <c r="M1722" s="6">
        <f t="shared" si="45"/>
        <v>24</v>
      </c>
      <c r="N1722" s="6">
        <f t="shared" si="46"/>
        <v>11</v>
      </c>
      <c r="O1722" s="7">
        <f t="shared" si="47"/>
        <v>0.31428571428571428</v>
      </c>
    </row>
    <row r="1723" spans="1:15" ht="13.2" x14ac:dyDescent="0.25">
      <c r="A1723" s="3">
        <v>22472</v>
      </c>
      <c r="B1723" s="4">
        <f t="shared" si="43"/>
        <v>1961</v>
      </c>
      <c r="C1723" s="4">
        <f t="shared" si="44"/>
        <v>1960</v>
      </c>
      <c r="D1723" s="4" t="s">
        <v>19</v>
      </c>
      <c r="E1723" s="5" t="s">
        <v>24</v>
      </c>
      <c r="F1723" s="6" t="s">
        <v>2895</v>
      </c>
      <c r="G1723" s="6" t="str">
        <f t="shared" si="42"/>
        <v>Ukraine, USSR</v>
      </c>
      <c r="H1723" s="6" t="s">
        <v>1449</v>
      </c>
      <c r="I1723" s="6" t="s">
        <v>2896</v>
      </c>
      <c r="J1723" s="6">
        <v>85</v>
      </c>
      <c r="K1723" s="6">
        <v>1</v>
      </c>
      <c r="L1723" s="6">
        <v>0</v>
      </c>
      <c r="M1723" s="6">
        <f t="shared" si="45"/>
        <v>1</v>
      </c>
      <c r="N1723" s="6">
        <f t="shared" si="46"/>
        <v>84</v>
      </c>
      <c r="O1723" s="7">
        <f t="shared" si="47"/>
        <v>0.9882352941176471</v>
      </c>
    </row>
    <row r="1724" spans="1:15" ht="13.2" x14ac:dyDescent="0.25">
      <c r="A1724" s="3">
        <v>22473</v>
      </c>
      <c r="B1724" s="4">
        <f t="shared" si="43"/>
        <v>1961</v>
      </c>
      <c r="C1724" s="4">
        <f t="shared" si="44"/>
        <v>1960</v>
      </c>
      <c r="D1724" s="4" t="s">
        <v>19</v>
      </c>
      <c r="E1724" s="5">
        <v>0.48333333333333334</v>
      </c>
      <c r="F1724" s="6" t="s">
        <v>1501</v>
      </c>
      <c r="G1724" s="6" t="str">
        <f t="shared" si="42"/>
        <v>Colorado</v>
      </c>
      <c r="H1724" s="6" t="s">
        <v>592</v>
      </c>
      <c r="I1724" s="6" t="s">
        <v>2897</v>
      </c>
      <c r="J1724" s="6">
        <v>122</v>
      </c>
      <c r="K1724" s="6">
        <v>17</v>
      </c>
      <c r="L1724" s="6">
        <v>1</v>
      </c>
      <c r="M1724" s="6">
        <f t="shared" si="45"/>
        <v>18</v>
      </c>
      <c r="N1724" s="6">
        <f t="shared" si="46"/>
        <v>105</v>
      </c>
      <c r="O1724" s="7">
        <f t="shared" si="47"/>
        <v>0.86065573770491799</v>
      </c>
    </row>
    <row r="1725" spans="1:15" ht="13.2" x14ac:dyDescent="0.25">
      <c r="A1725" s="3">
        <v>22474</v>
      </c>
      <c r="B1725" s="4">
        <f t="shared" si="43"/>
        <v>1961</v>
      </c>
      <c r="C1725" s="4">
        <f t="shared" si="44"/>
        <v>1960</v>
      </c>
      <c r="D1725" s="4" t="s">
        <v>19</v>
      </c>
      <c r="E1725" s="5">
        <v>6.1805555555555558E-2</v>
      </c>
      <c r="F1725" s="6" t="s">
        <v>1237</v>
      </c>
      <c r="G1725" s="6" t="str">
        <f t="shared" si="42"/>
        <v>Morocco</v>
      </c>
      <c r="H1725" s="6" t="s">
        <v>423</v>
      </c>
      <c r="I1725" s="6" t="s">
        <v>2776</v>
      </c>
      <c r="J1725" s="6">
        <v>72</v>
      </c>
      <c r="K1725" s="6">
        <v>72</v>
      </c>
      <c r="L1725" s="6">
        <v>0</v>
      </c>
      <c r="M1725" s="6">
        <f t="shared" si="45"/>
        <v>72</v>
      </c>
      <c r="N1725" s="6">
        <f t="shared" si="46"/>
        <v>0</v>
      </c>
      <c r="O1725" s="7">
        <f t="shared" si="47"/>
        <v>0</v>
      </c>
    </row>
    <row r="1726" spans="1:15" ht="13.2" x14ac:dyDescent="0.25">
      <c r="A1726" s="3">
        <v>22481</v>
      </c>
      <c r="B1726" s="4">
        <f t="shared" si="43"/>
        <v>1961</v>
      </c>
      <c r="C1726" s="4">
        <f t="shared" si="44"/>
        <v>1960</v>
      </c>
      <c r="D1726" s="4" t="s">
        <v>19</v>
      </c>
      <c r="E1726" s="5">
        <v>0.33333333333333331</v>
      </c>
      <c r="F1726" s="6" t="s">
        <v>2898</v>
      </c>
      <c r="G1726" s="6" t="str">
        <f t="shared" si="42"/>
        <v>Argentina</v>
      </c>
      <c r="H1726" s="6" t="s">
        <v>1932</v>
      </c>
      <c r="I1726" s="6" t="s">
        <v>1566</v>
      </c>
      <c r="J1726" s="6">
        <v>67</v>
      </c>
      <c r="K1726" s="6">
        <v>67</v>
      </c>
      <c r="L1726" s="6">
        <v>0</v>
      </c>
      <c r="M1726" s="6">
        <f t="shared" si="45"/>
        <v>67</v>
      </c>
      <c r="N1726" s="6">
        <f t="shared" si="46"/>
        <v>0</v>
      </c>
      <c r="O1726" s="7">
        <f t="shared" si="47"/>
        <v>0</v>
      </c>
    </row>
    <row r="1727" spans="1:15" ht="13.2" x14ac:dyDescent="0.25">
      <c r="A1727" s="3">
        <v>22483</v>
      </c>
      <c r="B1727" s="4">
        <f t="shared" si="43"/>
        <v>1961</v>
      </c>
      <c r="C1727" s="4">
        <f t="shared" si="44"/>
        <v>1960</v>
      </c>
      <c r="D1727" s="4" t="s">
        <v>19</v>
      </c>
      <c r="E1727" s="5">
        <v>9.0972222222222218E-2</v>
      </c>
      <c r="F1727" s="6" t="s">
        <v>2899</v>
      </c>
      <c r="G1727" s="6" t="str">
        <f t="shared" si="42"/>
        <v>Alaska</v>
      </c>
      <c r="H1727" s="6" t="s">
        <v>1588</v>
      </c>
      <c r="I1727" s="6" t="s">
        <v>2199</v>
      </c>
      <c r="J1727" s="6">
        <v>6</v>
      </c>
      <c r="K1727" s="6">
        <v>6</v>
      </c>
      <c r="L1727" s="6">
        <v>0</v>
      </c>
      <c r="M1727" s="6">
        <f t="shared" si="45"/>
        <v>6</v>
      </c>
      <c r="N1727" s="6">
        <f t="shared" si="46"/>
        <v>0</v>
      </c>
      <c r="O1727" s="7">
        <f t="shared" si="47"/>
        <v>0</v>
      </c>
    </row>
    <row r="1728" spans="1:15" ht="13.2" x14ac:dyDescent="0.25">
      <c r="A1728" s="3">
        <v>22499</v>
      </c>
      <c r="B1728" s="4">
        <f t="shared" si="43"/>
        <v>1961</v>
      </c>
      <c r="C1728" s="4">
        <f t="shared" si="44"/>
        <v>1960</v>
      </c>
      <c r="D1728" s="4" t="s">
        <v>23</v>
      </c>
      <c r="E1728" s="5" t="s">
        <v>24</v>
      </c>
      <c r="F1728" s="6" t="s">
        <v>195</v>
      </c>
      <c r="G1728" s="6" t="str">
        <f t="shared" si="42"/>
        <v>Hungary</v>
      </c>
      <c r="H1728" s="6" t="s">
        <v>2900</v>
      </c>
      <c r="I1728" s="6" t="s">
        <v>845</v>
      </c>
      <c r="J1728" s="6">
        <v>27</v>
      </c>
      <c r="K1728" s="6">
        <v>27</v>
      </c>
      <c r="L1728" s="6">
        <v>3</v>
      </c>
      <c r="M1728" s="6">
        <f t="shared" si="45"/>
        <v>30</v>
      </c>
      <c r="N1728" s="6">
        <f t="shared" si="46"/>
        <v>0</v>
      </c>
      <c r="O1728" s="7">
        <f t="shared" si="47"/>
        <v>0</v>
      </c>
    </row>
    <row r="1729" spans="1:15" ht="13.2" x14ac:dyDescent="0.25">
      <c r="A1729" s="3">
        <v>22502</v>
      </c>
      <c r="B1729" s="4">
        <f t="shared" si="43"/>
        <v>1961</v>
      </c>
      <c r="C1729" s="4">
        <f t="shared" si="44"/>
        <v>1960</v>
      </c>
      <c r="D1729" s="4" t="s">
        <v>23</v>
      </c>
      <c r="E1729" s="5">
        <v>0.72916666666666663</v>
      </c>
      <c r="F1729" s="6" t="s">
        <v>2901</v>
      </c>
      <c r="G1729" s="6" t="str">
        <f t="shared" si="42"/>
        <v>Norway</v>
      </c>
      <c r="H1729" s="6" t="s">
        <v>2902</v>
      </c>
      <c r="I1729" s="6" t="s">
        <v>2903</v>
      </c>
      <c r="J1729" s="6">
        <v>39</v>
      </c>
      <c r="K1729" s="6">
        <v>39</v>
      </c>
      <c r="L1729" s="6">
        <v>0</v>
      </c>
      <c r="M1729" s="6">
        <f t="shared" si="45"/>
        <v>39</v>
      </c>
      <c r="N1729" s="6">
        <f t="shared" si="46"/>
        <v>0</v>
      </c>
      <c r="O1729" s="7">
        <f t="shared" si="47"/>
        <v>0</v>
      </c>
    </row>
    <row r="1730" spans="1:15" ht="13.2" x14ac:dyDescent="0.25">
      <c r="A1730" s="3">
        <v>22506</v>
      </c>
      <c r="B1730" s="4">
        <f t="shared" si="43"/>
        <v>1961</v>
      </c>
      <c r="C1730" s="4">
        <f t="shared" si="44"/>
        <v>1960</v>
      </c>
      <c r="D1730" s="4" t="s">
        <v>23</v>
      </c>
      <c r="E1730" s="5" t="s">
        <v>24</v>
      </c>
      <c r="F1730" s="6" t="s">
        <v>2904</v>
      </c>
      <c r="G1730" s="6" t="str">
        <f t="shared" si="42"/>
        <v>Laos</v>
      </c>
      <c r="H1730" s="6" t="s">
        <v>2905</v>
      </c>
      <c r="I1730" s="6" t="s">
        <v>2159</v>
      </c>
      <c r="J1730" s="6">
        <v>6</v>
      </c>
      <c r="K1730" s="6">
        <v>6</v>
      </c>
      <c r="L1730" s="6">
        <v>0</v>
      </c>
      <c r="M1730" s="6">
        <f t="shared" si="45"/>
        <v>6</v>
      </c>
      <c r="N1730" s="6">
        <f t="shared" si="46"/>
        <v>0</v>
      </c>
      <c r="O1730" s="7">
        <f t="shared" si="47"/>
        <v>0</v>
      </c>
    </row>
    <row r="1731" spans="1:15" ht="13.2" x14ac:dyDescent="0.25">
      <c r="A1731" s="3">
        <v>22522</v>
      </c>
      <c r="B1731" s="4">
        <f t="shared" si="43"/>
        <v>1961</v>
      </c>
      <c r="C1731" s="4">
        <f t="shared" si="44"/>
        <v>1960</v>
      </c>
      <c r="D1731" s="4" t="s">
        <v>23</v>
      </c>
      <c r="E1731" s="5">
        <v>0.76527777777777772</v>
      </c>
      <c r="F1731" s="6" t="s">
        <v>2906</v>
      </c>
      <c r="G1731" s="6" t="str">
        <f t="shared" si="42"/>
        <v>Greenland</v>
      </c>
      <c r="H1731" s="6" t="s">
        <v>2907</v>
      </c>
      <c r="I1731" s="6" t="s">
        <v>2566</v>
      </c>
      <c r="J1731" s="6">
        <v>6</v>
      </c>
      <c r="K1731" s="6">
        <v>1</v>
      </c>
      <c r="L1731" s="6">
        <v>0</v>
      </c>
      <c r="M1731" s="6">
        <f t="shared" si="45"/>
        <v>1</v>
      </c>
      <c r="N1731" s="6">
        <f t="shared" si="46"/>
        <v>5</v>
      </c>
      <c r="O1731" s="7">
        <f t="shared" si="47"/>
        <v>0.83333333333333337</v>
      </c>
    </row>
    <row r="1732" spans="1:15" ht="13.2" x14ac:dyDescent="0.25">
      <c r="A1732" s="3">
        <v>22525</v>
      </c>
      <c r="B1732" s="4">
        <f t="shared" si="43"/>
        <v>1961</v>
      </c>
      <c r="C1732" s="4">
        <f t="shared" si="44"/>
        <v>1960</v>
      </c>
      <c r="D1732" s="4" t="s">
        <v>15</v>
      </c>
      <c r="E1732" s="5">
        <v>8.6805555555555552E-2</v>
      </c>
      <c r="F1732" s="6" t="s">
        <v>2908</v>
      </c>
      <c r="G1732" s="6" t="str">
        <f t="shared" si="42"/>
        <v>Illinois</v>
      </c>
      <c r="H1732" s="6" t="s">
        <v>1893</v>
      </c>
      <c r="I1732" s="6" t="s">
        <v>1886</v>
      </c>
      <c r="J1732" s="6">
        <v>78</v>
      </c>
      <c r="K1732" s="6">
        <v>78</v>
      </c>
      <c r="L1732" s="6">
        <v>0</v>
      </c>
      <c r="M1732" s="6">
        <f t="shared" si="45"/>
        <v>78</v>
      </c>
      <c r="N1732" s="6">
        <f t="shared" si="46"/>
        <v>0</v>
      </c>
      <c r="O1732" s="7">
        <f t="shared" si="47"/>
        <v>0</v>
      </c>
    </row>
    <row r="1733" spans="1:15" ht="13.2" x14ac:dyDescent="0.25">
      <c r="A1733" s="3">
        <v>22529</v>
      </c>
      <c r="B1733" s="4">
        <f t="shared" si="43"/>
        <v>1961</v>
      </c>
      <c r="C1733" s="4">
        <f t="shared" si="44"/>
        <v>1960</v>
      </c>
      <c r="D1733" s="4" t="s">
        <v>15</v>
      </c>
      <c r="E1733" s="5" t="s">
        <v>24</v>
      </c>
      <c r="F1733" s="6" t="s">
        <v>2909</v>
      </c>
      <c r="G1733" s="6" t="str">
        <f t="shared" si="42"/>
        <v>Ethiopia</v>
      </c>
      <c r="H1733" s="6" t="s">
        <v>2672</v>
      </c>
      <c r="I1733" s="6" t="s">
        <v>845</v>
      </c>
      <c r="J1733" s="6">
        <v>19</v>
      </c>
      <c r="K1733" s="6">
        <v>5</v>
      </c>
      <c r="L1733" s="6">
        <v>0</v>
      </c>
      <c r="M1733" s="6">
        <f t="shared" si="45"/>
        <v>5</v>
      </c>
      <c r="N1733" s="6">
        <f t="shared" si="46"/>
        <v>14</v>
      </c>
      <c r="O1733" s="7">
        <f t="shared" si="47"/>
        <v>0.73684210526315785</v>
      </c>
    </row>
    <row r="1734" spans="1:15" ht="13.2" x14ac:dyDescent="0.25">
      <c r="A1734" s="3">
        <v>22530</v>
      </c>
      <c r="B1734" s="4">
        <f t="shared" si="43"/>
        <v>1961</v>
      </c>
      <c r="C1734" s="4">
        <f t="shared" si="44"/>
        <v>1960</v>
      </c>
      <c r="D1734" s="4" t="s">
        <v>15</v>
      </c>
      <c r="E1734" s="5" t="s">
        <v>24</v>
      </c>
      <c r="F1734" s="6" t="s">
        <v>2910</v>
      </c>
      <c r="G1734" s="6" t="str">
        <f t="shared" si="42"/>
        <v>Costa Rica</v>
      </c>
      <c r="H1734" s="6" t="s">
        <v>2911</v>
      </c>
      <c r="I1734" s="6" t="s">
        <v>845</v>
      </c>
      <c r="J1734" s="6">
        <v>2</v>
      </c>
      <c r="K1734" s="6">
        <v>2</v>
      </c>
      <c r="L1734" s="6">
        <v>0</v>
      </c>
      <c r="M1734" s="6">
        <f t="shared" si="45"/>
        <v>2</v>
      </c>
      <c r="N1734" s="6">
        <f t="shared" si="46"/>
        <v>0</v>
      </c>
      <c r="O1734" s="7">
        <f t="shared" si="47"/>
        <v>0</v>
      </c>
    </row>
    <row r="1735" spans="1:15" ht="13.2" x14ac:dyDescent="0.25">
      <c r="A1735" s="3">
        <v>22644</v>
      </c>
      <c r="B1735" s="4">
        <f t="shared" si="43"/>
        <v>1961</v>
      </c>
      <c r="C1735" s="4">
        <f t="shared" si="44"/>
        <v>1960</v>
      </c>
      <c r="D1735" s="4" t="s">
        <v>72</v>
      </c>
      <c r="E1735" s="5" t="s">
        <v>24</v>
      </c>
      <c r="F1735" s="6" t="s">
        <v>1916</v>
      </c>
      <c r="G1735" s="6" t="str">
        <f t="shared" si="42"/>
        <v>Indonesia</v>
      </c>
      <c r="H1735" s="6" t="s">
        <v>1917</v>
      </c>
      <c r="I1735" s="6" t="s">
        <v>845</v>
      </c>
      <c r="J1735" s="6">
        <v>14</v>
      </c>
      <c r="K1735" s="6">
        <v>14</v>
      </c>
      <c r="L1735" s="6">
        <v>0</v>
      </c>
      <c r="M1735" s="6">
        <f t="shared" si="45"/>
        <v>14</v>
      </c>
      <c r="N1735" s="6">
        <f t="shared" si="46"/>
        <v>0</v>
      </c>
      <c r="O1735" s="7">
        <f t="shared" si="47"/>
        <v>0</v>
      </c>
    </row>
    <row r="1736" spans="1:15" ht="13.2" x14ac:dyDescent="0.25">
      <c r="A1736" s="3">
        <v>22534</v>
      </c>
      <c r="B1736" s="4">
        <f t="shared" si="43"/>
        <v>1961</v>
      </c>
      <c r="C1736" s="4">
        <f t="shared" si="44"/>
        <v>1960</v>
      </c>
      <c r="D1736" s="4" t="s">
        <v>15</v>
      </c>
      <c r="E1736" s="5">
        <v>0.16319444444444445</v>
      </c>
      <c r="F1736" s="6" t="s">
        <v>1648</v>
      </c>
      <c r="G1736" s="6" t="str">
        <f t="shared" si="42"/>
        <v>Ireland</v>
      </c>
      <c r="H1736" s="6" t="s">
        <v>2912</v>
      </c>
      <c r="I1736" s="6" t="s">
        <v>1985</v>
      </c>
      <c r="J1736" s="6">
        <v>83</v>
      </c>
      <c r="K1736" s="6">
        <v>83</v>
      </c>
      <c r="L1736" s="6">
        <v>0</v>
      </c>
      <c r="M1736" s="6">
        <f t="shared" si="45"/>
        <v>83</v>
      </c>
      <c r="N1736" s="6">
        <f t="shared" si="46"/>
        <v>0</v>
      </c>
      <c r="O1736" s="7">
        <f t="shared" si="47"/>
        <v>0</v>
      </c>
    </row>
    <row r="1737" spans="1:15" ht="13.2" x14ac:dyDescent="0.25">
      <c r="A1737" s="3">
        <v>22536</v>
      </c>
      <c r="B1737" s="4">
        <f t="shared" si="43"/>
        <v>1961</v>
      </c>
      <c r="C1737" s="4">
        <f t="shared" si="44"/>
        <v>1960</v>
      </c>
      <c r="D1737" s="4" t="s">
        <v>15</v>
      </c>
      <c r="E1737" s="5">
        <v>0.92291666666666672</v>
      </c>
      <c r="F1737" s="6" t="s">
        <v>2913</v>
      </c>
      <c r="G1737" s="6" t="str">
        <f t="shared" si="42"/>
        <v>Morrocco</v>
      </c>
      <c r="H1737" s="6" t="s">
        <v>595</v>
      </c>
      <c r="I1737" s="6" t="s">
        <v>2914</v>
      </c>
      <c r="J1737" s="6">
        <v>77</v>
      </c>
      <c r="K1737" s="6">
        <v>77</v>
      </c>
      <c r="L1737" s="6">
        <v>0</v>
      </c>
      <c r="M1737" s="6">
        <f t="shared" si="45"/>
        <v>77</v>
      </c>
      <c r="N1737" s="6">
        <f t="shared" si="46"/>
        <v>0</v>
      </c>
      <c r="O1737" s="7">
        <f t="shared" si="47"/>
        <v>0</v>
      </c>
    </row>
    <row r="1738" spans="1:15" ht="13.2" x14ac:dyDescent="0.25">
      <c r="A1738" s="3">
        <v>22541</v>
      </c>
      <c r="B1738" s="4">
        <f t="shared" si="43"/>
        <v>1961</v>
      </c>
      <c r="C1738" s="4">
        <f t="shared" si="44"/>
        <v>1960</v>
      </c>
      <c r="D1738" s="4" t="s">
        <v>15</v>
      </c>
      <c r="E1738" s="5">
        <v>0.92569444444444449</v>
      </c>
      <c r="F1738" s="6" t="s">
        <v>2915</v>
      </c>
      <c r="G1738" s="6" t="str">
        <f t="shared" si="42"/>
        <v>Zambia</v>
      </c>
      <c r="H1738" s="6" t="s">
        <v>2916</v>
      </c>
      <c r="I1738" s="6" t="s">
        <v>1985</v>
      </c>
      <c r="J1738" s="6">
        <v>16</v>
      </c>
      <c r="K1738" s="6">
        <v>16</v>
      </c>
      <c r="L1738" s="6">
        <v>0</v>
      </c>
      <c r="M1738" s="6">
        <f t="shared" si="45"/>
        <v>16</v>
      </c>
      <c r="N1738" s="6">
        <f t="shared" si="46"/>
        <v>0</v>
      </c>
      <c r="O1738" s="7">
        <f t="shared" si="47"/>
        <v>0</v>
      </c>
    </row>
    <row r="1739" spans="1:15" ht="13.2" x14ac:dyDescent="0.25">
      <c r="A1739" s="3">
        <v>22541</v>
      </c>
      <c r="B1739" s="4">
        <f t="shared" si="43"/>
        <v>1961</v>
      </c>
      <c r="C1739" s="4">
        <f t="shared" si="44"/>
        <v>1960</v>
      </c>
      <c r="D1739" s="4" t="s">
        <v>15</v>
      </c>
      <c r="E1739" s="5">
        <v>0.37291666666666667</v>
      </c>
      <c r="F1739" s="6" t="s">
        <v>474</v>
      </c>
      <c r="G1739" s="6" t="str">
        <f t="shared" si="42"/>
        <v>Illinois</v>
      </c>
      <c r="H1739" s="6" t="s">
        <v>345</v>
      </c>
      <c r="I1739" s="6" t="s">
        <v>2917</v>
      </c>
      <c r="J1739" s="6">
        <v>37</v>
      </c>
      <c r="K1739" s="6">
        <v>37</v>
      </c>
      <c r="L1739" s="6">
        <v>0</v>
      </c>
      <c r="M1739" s="6">
        <f t="shared" si="45"/>
        <v>37</v>
      </c>
      <c r="N1739" s="6">
        <f t="shared" si="46"/>
        <v>0</v>
      </c>
      <c r="O1739" s="7">
        <f t="shared" si="47"/>
        <v>0</v>
      </c>
    </row>
    <row r="1740" spans="1:15" ht="13.2" x14ac:dyDescent="0.25">
      <c r="A1740" s="3">
        <v>22547</v>
      </c>
      <c r="B1740" s="4">
        <f t="shared" si="43"/>
        <v>1961</v>
      </c>
      <c r="C1740" s="4">
        <f t="shared" si="44"/>
        <v>1960</v>
      </c>
      <c r="D1740" s="4" t="s">
        <v>15</v>
      </c>
      <c r="E1740" s="5">
        <v>0.75138888888888888</v>
      </c>
      <c r="F1740" s="6" t="s">
        <v>1849</v>
      </c>
      <c r="G1740" s="6" t="str">
        <f t="shared" si="42"/>
        <v>Turkey</v>
      </c>
      <c r="H1740" s="6" t="s">
        <v>2696</v>
      </c>
      <c r="I1740" s="6" t="s">
        <v>2807</v>
      </c>
      <c r="J1740" s="6">
        <v>29</v>
      </c>
      <c r="K1740" s="6">
        <v>28</v>
      </c>
      <c r="L1740" s="6">
        <v>0</v>
      </c>
      <c r="M1740" s="6">
        <f t="shared" si="45"/>
        <v>28</v>
      </c>
      <c r="N1740" s="6">
        <f t="shared" si="46"/>
        <v>1</v>
      </c>
      <c r="O1740" s="7">
        <f t="shared" si="47"/>
        <v>3.4482758620689655E-2</v>
      </c>
    </row>
    <row r="1741" spans="1:15" ht="13.2" x14ac:dyDescent="0.25">
      <c r="A1741" s="3">
        <v>22561</v>
      </c>
      <c r="B1741" s="4">
        <f t="shared" si="43"/>
        <v>1961</v>
      </c>
      <c r="C1741" s="4">
        <f t="shared" si="44"/>
        <v>1960</v>
      </c>
      <c r="D1741" s="4" t="s">
        <v>31</v>
      </c>
      <c r="E1741" s="5">
        <v>8.3333333333333329E-2</v>
      </c>
      <c r="F1741" s="6" t="s">
        <v>2918</v>
      </c>
      <c r="G1741" s="6" t="str">
        <f t="shared" si="42"/>
        <v>France</v>
      </c>
      <c r="H1741" s="6" t="s">
        <v>2919</v>
      </c>
      <c r="I1741" s="6" t="s">
        <v>845</v>
      </c>
      <c r="J1741" s="6">
        <v>34</v>
      </c>
      <c r="K1741" s="6">
        <v>34</v>
      </c>
      <c r="L1741" s="6">
        <v>0</v>
      </c>
      <c r="M1741" s="6">
        <f t="shared" si="45"/>
        <v>34</v>
      </c>
      <c r="N1741" s="6">
        <f t="shared" si="46"/>
        <v>0</v>
      </c>
      <c r="O1741" s="7">
        <f t="shared" si="47"/>
        <v>0</v>
      </c>
    </row>
    <row r="1742" spans="1:15" ht="13.2" x14ac:dyDescent="0.25">
      <c r="A1742" s="3">
        <v>22564</v>
      </c>
      <c r="B1742" s="4">
        <f t="shared" si="43"/>
        <v>1961</v>
      </c>
      <c r="C1742" s="4">
        <f t="shared" si="44"/>
        <v>1960</v>
      </c>
      <c r="D1742" s="4" t="s">
        <v>31</v>
      </c>
      <c r="E1742" s="5" t="s">
        <v>24</v>
      </c>
      <c r="F1742" s="6" t="s">
        <v>2920</v>
      </c>
      <c r="G1742" s="6" t="str">
        <f t="shared" si="42"/>
        <v>Libya</v>
      </c>
      <c r="H1742" s="6" t="s">
        <v>1035</v>
      </c>
      <c r="I1742" s="6" t="s">
        <v>2889</v>
      </c>
      <c r="J1742" s="6">
        <v>37</v>
      </c>
      <c r="K1742" s="6">
        <v>17</v>
      </c>
      <c r="L1742" s="6">
        <v>0</v>
      </c>
      <c r="M1742" s="6">
        <f t="shared" si="45"/>
        <v>17</v>
      </c>
      <c r="N1742" s="6">
        <f t="shared" si="46"/>
        <v>20</v>
      </c>
      <c r="O1742" s="7">
        <f t="shared" si="47"/>
        <v>0.54054054054054057</v>
      </c>
    </row>
    <row r="1743" spans="1:15" ht="13.2" x14ac:dyDescent="0.25">
      <c r="A1743" s="3">
        <v>22586</v>
      </c>
      <c r="B1743" s="4">
        <f t="shared" si="43"/>
        <v>1961</v>
      </c>
      <c r="C1743" s="4">
        <f t="shared" si="44"/>
        <v>1960</v>
      </c>
      <c r="D1743" s="4" t="s">
        <v>46</v>
      </c>
      <c r="E1743" s="5">
        <v>0.60138888888888886</v>
      </c>
      <c r="F1743" s="6" t="s">
        <v>2921</v>
      </c>
      <c r="G1743" s="6" t="str">
        <f t="shared" si="42"/>
        <v>Guernsey</v>
      </c>
      <c r="H1743" s="6" t="s">
        <v>2922</v>
      </c>
      <c r="I1743" s="6" t="s">
        <v>2582</v>
      </c>
      <c r="J1743" s="6">
        <v>10</v>
      </c>
      <c r="K1743" s="6">
        <v>2</v>
      </c>
      <c r="L1743" s="6">
        <v>0</v>
      </c>
      <c r="M1743" s="6">
        <f t="shared" si="45"/>
        <v>2</v>
      </c>
      <c r="N1743" s="6">
        <f t="shared" si="46"/>
        <v>8</v>
      </c>
      <c r="O1743" s="7">
        <f t="shared" si="47"/>
        <v>0.8</v>
      </c>
    </row>
    <row r="1744" spans="1:15" ht="13.2" x14ac:dyDescent="0.25">
      <c r="A1744" s="3">
        <v>22586</v>
      </c>
      <c r="B1744" s="4">
        <f t="shared" si="43"/>
        <v>1961</v>
      </c>
      <c r="C1744" s="4">
        <f t="shared" si="44"/>
        <v>1960</v>
      </c>
      <c r="D1744" s="4" t="s">
        <v>46</v>
      </c>
      <c r="E1744" s="5">
        <v>9.375E-2</v>
      </c>
      <c r="F1744" s="6" t="s">
        <v>2923</v>
      </c>
      <c r="G1744" s="6" t="str">
        <f t="shared" si="42"/>
        <v>Brazil</v>
      </c>
      <c r="H1744" s="6" t="s">
        <v>1037</v>
      </c>
      <c r="I1744" s="6" t="s">
        <v>2604</v>
      </c>
      <c r="J1744" s="6">
        <v>45</v>
      </c>
      <c r="K1744" s="6">
        <v>45</v>
      </c>
      <c r="L1744" s="6">
        <v>0</v>
      </c>
      <c r="M1744" s="6">
        <f t="shared" si="45"/>
        <v>45</v>
      </c>
      <c r="N1744" s="6">
        <f t="shared" si="46"/>
        <v>0</v>
      </c>
      <c r="O1744" s="7">
        <f t="shared" si="47"/>
        <v>0</v>
      </c>
    </row>
    <row r="1745" spans="1:15" ht="13.2" x14ac:dyDescent="0.25">
      <c r="A1745" s="3">
        <v>22593</v>
      </c>
      <c r="B1745" s="4">
        <f t="shared" si="43"/>
        <v>1961</v>
      </c>
      <c r="C1745" s="4">
        <f t="shared" si="44"/>
        <v>1960</v>
      </c>
      <c r="D1745" s="4" t="s">
        <v>46</v>
      </c>
      <c r="E1745" s="5">
        <v>0.89166666666666672</v>
      </c>
      <c r="F1745" s="6" t="s">
        <v>2924</v>
      </c>
      <c r="G1745" s="6" t="str">
        <f t="shared" si="42"/>
        <v>Virginia</v>
      </c>
      <c r="H1745" s="6" t="s">
        <v>186</v>
      </c>
      <c r="I1745" s="6" t="s">
        <v>2715</v>
      </c>
      <c r="J1745" s="6">
        <v>79</v>
      </c>
      <c r="K1745" s="6">
        <v>77</v>
      </c>
      <c r="L1745" s="6">
        <v>0</v>
      </c>
      <c r="M1745" s="6">
        <f t="shared" si="45"/>
        <v>77</v>
      </c>
      <c r="N1745" s="6">
        <f t="shared" si="46"/>
        <v>2</v>
      </c>
      <c r="O1745" s="7">
        <f t="shared" si="47"/>
        <v>2.5316455696202531E-2</v>
      </c>
    </row>
    <row r="1746" spans="1:15" ht="13.2" x14ac:dyDescent="0.25">
      <c r="A1746" s="3">
        <v>22596</v>
      </c>
      <c r="B1746" s="4">
        <f t="shared" si="43"/>
        <v>1961</v>
      </c>
      <c r="C1746" s="4">
        <f t="shared" si="44"/>
        <v>1960</v>
      </c>
      <c r="D1746" s="4" t="s">
        <v>46</v>
      </c>
      <c r="E1746" s="5" t="s">
        <v>24</v>
      </c>
      <c r="F1746" s="6" t="s">
        <v>2925</v>
      </c>
      <c r="G1746" s="6" t="str">
        <f t="shared" si="42"/>
        <v>Off Puerto Rico</v>
      </c>
      <c r="H1746" s="6" t="s">
        <v>2926</v>
      </c>
      <c r="I1746" s="6" t="s">
        <v>2927</v>
      </c>
      <c r="J1746" s="6">
        <v>3</v>
      </c>
      <c r="K1746" s="6">
        <v>3</v>
      </c>
      <c r="L1746" s="6">
        <v>0</v>
      </c>
      <c r="M1746" s="6">
        <f t="shared" si="45"/>
        <v>3</v>
      </c>
      <c r="N1746" s="6">
        <f t="shared" si="46"/>
        <v>0</v>
      </c>
      <c r="O1746" s="7">
        <f t="shared" si="47"/>
        <v>0</v>
      </c>
    </row>
    <row r="1747" spans="1:15" ht="13.2" x14ac:dyDescent="0.25">
      <c r="A1747" s="3">
        <v>22608</v>
      </c>
      <c r="B1747" s="4">
        <f t="shared" si="43"/>
        <v>1961</v>
      </c>
      <c r="C1747" s="4">
        <f t="shared" si="44"/>
        <v>1960</v>
      </c>
      <c r="D1747" s="4" t="s">
        <v>46</v>
      </c>
      <c r="E1747" s="5">
        <v>0.2361111111111111</v>
      </c>
      <c r="F1747" s="6" t="s">
        <v>2928</v>
      </c>
      <c r="G1747" s="6" t="str">
        <f t="shared" si="42"/>
        <v>Brazil</v>
      </c>
      <c r="H1747" s="6" t="s">
        <v>1932</v>
      </c>
      <c r="I1747" s="6" t="s">
        <v>2929</v>
      </c>
      <c r="J1747" s="6">
        <v>52</v>
      </c>
      <c r="K1747" s="6">
        <v>52</v>
      </c>
      <c r="L1747" s="6">
        <v>0</v>
      </c>
      <c r="M1747" s="6">
        <f t="shared" si="45"/>
        <v>52</v>
      </c>
      <c r="N1747" s="6">
        <f t="shared" si="46"/>
        <v>0</v>
      </c>
      <c r="O1747" s="7">
        <f t="shared" si="47"/>
        <v>0</v>
      </c>
    </row>
    <row r="1748" spans="1:15" ht="13.2" x14ac:dyDescent="0.25">
      <c r="A1748" s="3">
        <v>22608</v>
      </c>
      <c r="B1748" s="4">
        <f t="shared" si="43"/>
        <v>1961</v>
      </c>
      <c r="C1748" s="4">
        <f t="shared" si="44"/>
        <v>1960</v>
      </c>
      <c r="D1748" s="4" t="s">
        <v>46</v>
      </c>
      <c r="E1748" s="5" t="s">
        <v>24</v>
      </c>
      <c r="F1748" s="6" t="s">
        <v>2930</v>
      </c>
      <c r="G1748" s="6" t="str">
        <f t="shared" si="42"/>
        <v>Sao Tomé</v>
      </c>
      <c r="H1748" s="6" t="s">
        <v>2931</v>
      </c>
      <c r="I1748" s="6" t="s">
        <v>1740</v>
      </c>
      <c r="J1748" s="6">
        <v>35</v>
      </c>
      <c r="K1748" s="6">
        <v>21</v>
      </c>
      <c r="L1748" s="6">
        <v>0</v>
      </c>
      <c r="M1748" s="6">
        <f t="shared" si="45"/>
        <v>21</v>
      </c>
      <c r="N1748" s="6">
        <f t="shared" si="46"/>
        <v>14</v>
      </c>
      <c r="O1748" s="7">
        <f t="shared" si="47"/>
        <v>0.4</v>
      </c>
    </row>
    <row r="1749" spans="1:15" ht="13.2" x14ac:dyDescent="0.25">
      <c r="A1749" s="3">
        <v>22615</v>
      </c>
      <c r="B1749" s="4">
        <f t="shared" si="43"/>
        <v>1961</v>
      </c>
      <c r="C1749" s="4">
        <f t="shared" si="44"/>
        <v>1960</v>
      </c>
      <c r="D1749" s="4" t="s">
        <v>46</v>
      </c>
      <c r="E1749" s="5" t="s">
        <v>24</v>
      </c>
      <c r="F1749" s="6" t="s">
        <v>2932</v>
      </c>
      <c r="G1749" s="6" t="str">
        <f t="shared" si="42"/>
        <v>NSW, Australia</v>
      </c>
      <c r="H1749" s="6" t="s">
        <v>1878</v>
      </c>
      <c r="I1749" s="6" t="s">
        <v>2933</v>
      </c>
      <c r="J1749" s="6">
        <v>15</v>
      </c>
      <c r="K1749" s="6">
        <v>15</v>
      </c>
      <c r="L1749" s="6">
        <v>0</v>
      </c>
      <c r="M1749" s="6">
        <f t="shared" si="45"/>
        <v>15</v>
      </c>
      <c r="N1749" s="6">
        <f t="shared" si="46"/>
        <v>0</v>
      </c>
      <c r="O1749" s="7">
        <f t="shared" si="47"/>
        <v>0</v>
      </c>
    </row>
    <row r="1750" spans="1:15" ht="13.2" x14ac:dyDescent="0.25">
      <c r="A1750" s="3">
        <v>22619</v>
      </c>
      <c r="B1750" s="4">
        <f t="shared" si="43"/>
        <v>1961</v>
      </c>
      <c r="C1750" s="4">
        <f t="shared" si="44"/>
        <v>1960</v>
      </c>
      <c r="D1750" s="4" t="s">
        <v>72</v>
      </c>
      <c r="E1750" s="5" t="s">
        <v>24</v>
      </c>
      <c r="F1750" s="6" t="s">
        <v>47</v>
      </c>
      <c r="G1750" s="6" t="str">
        <f t="shared" si="42"/>
        <v>Germany</v>
      </c>
      <c r="H1750" s="6" t="s">
        <v>2676</v>
      </c>
      <c r="I1750" s="6" t="s">
        <v>2934</v>
      </c>
      <c r="J1750" s="6">
        <v>3</v>
      </c>
      <c r="K1750" s="6">
        <v>3</v>
      </c>
      <c r="L1750" s="6">
        <v>0</v>
      </c>
      <c r="M1750" s="6">
        <f t="shared" si="45"/>
        <v>3</v>
      </c>
      <c r="N1750" s="6">
        <f t="shared" si="46"/>
        <v>0</v>
      </c>
      <c r="O1750" s="7">
        <f t="shared" si="47"/>
        <v>0</v>
      </c>
    </row>
    <row r="1751" spans="1:15" ht="13.2" x14ac:dyDescent="0.25">
      <c r="A1751" s="3">
        <v>22627</v>
      </c>
      <c r="B1751" s="4">
        <f t="shared" si="43"/>
        <v>1961</v>
      </c>
      <c r="C1751" s="4">
        <f t="shared" si="44"/>
        <v>1960</v>
      </c>
      <c r="D1751" s="4" t="s">
        <v>72</v>
      </c>
      <c r="E1751" s="5" t="s">
        <v>24</v>
      </c>
      <c r="F1751" s="6" t="s">
        <v>2935</v>
      </c>
      <c r="G1751" s="6" t="str">
        <f t="shared" si="42"/>
        <v>Belgium</v>
      </c>
      <c r="H1751" s="6" t="s">
        <v>2936</v>
      </c>
      <c r="I1751" s="6" t="s">
        <v>2937</v>
      </c>
      <c r="J1751" s="6">
        <v>13</v>
      </c>
      <c r="K1751" s="6">
        <v>13</v>
      </c>
      <c r="L1751" s="6">
        <v>8</v>
      </c>
      <c r="M1751" s="6">
        <f t="shared" si="45"/>
        <v>21</v>
      </c>
      <c r="N1751" s="6">
        <f t="shared" si="46"/>
        <v>0</v>
      </c>
      <c r="O1751" s="7">
        <f t="shared" si="47"/>
        <v>0</v>
      </c>
    </row>
    <row r="1752" spans="1:15" ht="13.2" x14ac:dyDescent="0.25">
      <c r="A1752" s="3">
        <v>22630</v>
      </c>
      <c r="B1752" s="4">
        <f t="shared" si="43"/>
        <v>1961</v>
      </c>
      <c r="C1752" s="4">
        <f t="shared" si="44"/>
        <v>1960</v>
      </c>
      <c r="D1752" s="4" t="s">
        <v>72</v>
      </c>
      <c r="E1752" s="5" t="s">
        <v>24</v>
      </c>
      <c r="F1752" s="6" t="s">
        <v>2700</v>
      </c>
      <c r="G1752" s="6" t="str">
        <f t="shared" si="42"/>
        <v>Nicaragua</v>
      </c>
      <c r="H1752" s="6" t="s">
        <v>2489</v>
      </c>
      <c r="I1752" s="6" t="s">
        <v>1378</v>
      </c>
      <c r="J1752" s="6">
        <v>2</v>
      </c>
      <c r="K1752" s="6">
        <v>2</v>
      </c>
      <c r="L1752" s="6">
        <v>0</v>
      </c>
      <c r="M1752" s="6">
        <f t="shared" si="45"/>
        <v>2</v>
      </c>
      <c r="N1752" s="6">
        <f t="shared" si="46"/>
        <v>0</v>
      </c>
      <c r="O1752" s="7">
        <f t="shared" si="47"/>
        <v>0</v>
      </c>
    </row>
    <row r="1753" spans="1:15" ht="13.2" x14ac:dyDescent="0.25">
      <c r="A1753" s="3">
        <v>22636</v>
      </c>
      <c r="B1753" s="4">
        <f t="shared" si="43"/>
        <v>1961</v>
      </c>
      <c r="C1753" s="4">
        <f t="shared" si="44"/>
        <v>1960</v>
      </c>
      <c r="D1753" s="4" t="s">
        <v>72</v>
      </c>
      <c r="E1753" s="5" t="s">
        <v>24</v>
      </c>
      <c r="F1753" s="6" t="s">
        <v>1849</v>
      </c>
      <c r="G1753" s="6" t="str">
        <f t="shared" si="42"/>
        <v>Turkey</v>
      </c>
      <c r="H1753" s="6" t="s">
        <v>1387</v>
      </c>
      <c r="I1753" s="6" t="s">
        <v>2938</v>
      </c>
      <c r="J1753" s="6">
        <v>34</v>
      </c>
      <c r="K1753" s="6">
        <v>27</v>
      </c>
      <c r="L1753" s="6">
        <v>0</v>
      </c>
      <c r="M1753" s="6">
        <f t="shared" si="45"/>
        <v>27</v>
      </c>
      <c r="N1753" s="6">
        <f t="shared" si="46"/>
        <v>7</v>
      </c>
      <c r="O1753" s="7">
        <f t="shared" si="47"/>
        <v>0.20588235294117646</v>
      </c>
    </row>
    <row r="1754" spans="1:15" ht="13.2" x14ac:dyDescent="0.25">
      <c r="A1754" s="3">
        <v>22639</v>
      </c>
      <c r="B1754" s="4">
        <f t="shared" si="43"/>
        <v>1961</v>
      </c>
      <c r="C1754" s="4">
        <f t="shared" si="44"/>
        <v>1960</v>
      </c>
      <c r="D1754" s="4" t="s">
        <v>72</v>
      </c>
      <c r="E1754" s="5">
        <v>0.4513888888888889</v>
      </c>
      <c r="F1754" s="6" t="s">
        <v>2939</v>
      </c>
      <c r="G1754" s="6" t="str">
        <f t="shared" si="42"/>
        <v>Kodiak Island, Alaska</v>
      </c>
      <c r="H1754" s="6" t="s">
        <v>2940</v>
      </c>
      <c r="I1754" s="6" t="s">
        <v>2941</v>
      </c>
      <c r="J1754" s="6">
        <v>5</v>
      </c>
      <c r="K1754" s="6">
        <v>1</v>
      </c>
      <c r="L1754" s="6">
        <v>0</v>
      </c>
      <c r="M1754" s="6">
        <f t="shared" si="45"/>
        <v>1</v>
      </c>
      <c r="N1754" s="6">
        <f t="shared" si="46"/>
        <v>4</v>
      </c>
      <c r="O1754" s="7">
        <f t="shared" si="47"/>
        <v>0.8</v>
      </c>
    </row>
    <row r="1755" spans="1:15" ht="13.2" x14ac:dyDescent="0.25">
      <c r="A1755" s="3">
        <v>22668</v>
      </c>
      <c r="B1755" s="4">
        <f t="shared" si="43"/>
        <v>1962</v>
      </c>
      <c r="C1755" s="4">
        <f t="shared" si="44"/>
        <v>1960</v>
      </c>
      <c r="D1755" s="4" t="s">
        <v>132</v>
      </c>
      <c r="E1755" s="5">
        <v>0.63611111111111107</v>
      </c>
      <c r="F1755" s="6" t="s">
        <v>2942</v>
      </c>
      <c r="G1755" s="6" t="str">
        <f t="shared" si="42"/>
        <v>Bolivia</v>
      </c>
      <c r="H1755" s="6" t="s">
        <v>2943</v>
      </c>
      <c r="I1755" s="6" t="s">
        <v>1283</v>
      </c>
      <c r="J1755" s="6">
        <v>6</v>
      </c>
      <c r="K1755" s="6">
        <v>6</v>
      </c>
      <c r="L1755" s="6">
        <v>0</v>
      </c>
      <c r="M1755" s="6">
        <f t="shared" si="45"/>
        <v>6</v>
      </c>
      <c r="N1755" s="6">
        <f t="shared" si="46"/>
        <v>0</v>
      </c>
      <c r="O1755" s="7">
        <f t="shared" si="47"/>
        <v>0</v>
      </c>
    </row>
    <row r="1756" spans="1:15" ht="13.2" x14ac:dyDescent="0.25">
      <c r="A1756" s="3">
        <v>22673</v>
      </c>
      <c r="B1756" s="4">
        <f t="shared" si="43"/>
        <v>1962</v>
      </c>
      <c r="C1756" s="4">
        <f t="shared" si="44"/>
        <v>1960</v>
      </c>
      <c r="D1756" s="4" t="s">
        <v>132</v>
      </c>
      <c r="E1756" s="5" t="s">
        <v>24</v>
      </c>
      <c r="F1756" s="6" t="s">
        <v>2944</v>
      </c>
      <c r="G1756" s="6" t="str">
        <f t="shared" si="42"/>
        <v>USSR</v>
      </c>
      <c r="H1756" s="6" t="s">
        <v>1449</v>
      </c>
      <c r="I1756" s="6" t="s">
        <v>2945</v>
      </c>
      <c r="J1756" s="6">
        <v>13</v>
      </c>
      <c r="K1756" s="6">
        <v>13</v>
      </c>
      <c r="L1756" s="6">
        <v>0</v>
      </c>
      <c r="M1756" s="6">
        <f t="shared" si="45"/>
        <v>13</v>
      </c>
      <c r="N1756" s="6">
        <f t="shared" si="46"/>
        <v>0</v>
      </c>
      <c r="O1756" s="7">
        <f t="shared" si="47"/>
        <v>0</v>
      </c>
    </row>
    <row r="1757" spans="1:15" ht="13.2" x14ac:dyDescent="0.25">
      <c r="A1757" s="3">
        <v>22681</v>
      </c>
      <c r="B1757" s="4">
        <f t="shared" si="43"/>
        <v>1962</v>
      </c>
      <c r="C1757" s="4">
        <f t="shared" si="44"/>
        <v>1960</v>
      </c>
      <c r="D1757" s="4" t="s">
        <v>111</v>
      </c>
      <c r="E1757" s="5">
        <v>0.4201388888888889</v>
      </c>
      <c r="F1757" s="6" t="s">
        <v>2946</v>
      </c>
      <c r="G1757" s="6" t="str">
        <f t="shared" si="42"/>
        <v>Peru</v>
      </c>
      <c r="H1757" s="6" t="s">
        <v>1299</v>
      </c>
      <c r="I1757" s="6" t="s">
        <v>845</v>
      </c>
      <c r="J1757" s="6">
        <v>18</v>
      </c>
      <c r="K1757" s="6">
        <v>18</v>
      </c>
      <c r="L1757" s="6">
        <v>0</v>
      </c>
      <c r="M1757" s="6">
        <f t="shared" si="45"/>
        <v>18</v>
      </c>
      <c r="N1757" s="6">
        <f t="shared" si="46"/>
        <v>0</v>
      </c>
      <c r="O1757" s="7">
        <f t="shared" si="47"/>
        <v>0</v>
      </c>
    </row>
    <row r="1758" spans="1:15" ht="13.2" x14ac:dyDescent="0.25">
      <c r="A1758" s="3">
        <v>22702</v>
      </c>
      <c r="B1758" s="4">
        <f t="shared" si="43"/>
        <v>1962</v>
      </c>
      <c r="C1758" s="4">
        <f t="shared" si="44"/>
        <v>1960</v>
      </c>
      <c r="D1758" s="4" t="s">
        <v>111</v>
      </c>
      <c r="E1758" s="5" t="s">
        <v>24</v>
      </c>
      <c r="F1758" s="6" t="s">
        <v>2947</v>
      </c>
      <c r="G1758" s="6" t="str">
        <f t="shared" ref="G1758:G1917" si="48">IFERROR(TRIM(RIGHT(F1758,LEN(F1758)-FIND(",",F1758))), F1758)</f>
        <v>Margarita Island, Venezuela</v>
      </c>
      <c r="H1758" s="6" t="s">
        <v>1695</v>
      </c>
      <c r="I1758" s="6" t="s">
        <v>2948</v>
      </c>
      <c r="J1758" s="6">
        <v>23</v>
      </c>
      <c r="K1758" s="6">
        <v>23</v>
      </c>
      <c r="L1758" s="6">
        <v>0</v>
      </c>
      <c r="M1758" s="6">
        <f t="shared" si="45"/>
        <v>23</v>
      </c>
      <c r="N1758" s="6">
        <f t="shared" si="46"/>
        <v>0</v>
      </c>
      <c r="O1758" s="7">
        <f t="shared" si="47"/>
        <v>0</v>
      </c>
    </row>
    <row r="1759" spans="1:15" ht="13.2" x14ac:dyDescent="0.25">
      <c r="A1759" s="3">
        <v>22702</v>
      </c>
      <c r="B1759" s="4">
        <f t="shared" si="43"/>
        <v>1962</v>
      </c>
      <c r="C1759" s="4">
        <f t="shared" si="44"/>
        <v>1960</v>
      </c>
      <c r="D1759" s="4" t="s">
        <v>111</v>
      </c>
      <c r="E1759" s="5">
        <v>0.60763888888888884</v>
      </c>
      <c r="F1759" s="6" t="s">
        <v>2949</v>
      </c>
      <c r="G1759" s="6" t="str">
        <f t="shared" si="48"/>
        <v>Colombia</v>
      </c>
      <c r="H1759" s="6" t="s">
        <v>2950</v>
      </c>
      <c r="I1759" s="6" t="s">
        <v>1175</v>
      </c>
      <c r="J1759" s="6">
        <v>2</v>
      </c>
      <c r="K1759" s="6">
        <v>2</v>
      </c>
      <c r="L1759" s="6">
        <v>0</v>
      </c>
      <c r="M1759" s="6">
        <f t="shared" si="45"/>
        <v>2</v>
      </c>
      <c r="N1759" s="6">
        <f t="shared" si="46"/>
        <v>0</v>
      </c>
      <c r="O1759" s="7">
        <f t="shared" si="47"/>
        <v>0</v>
      </c>
    </row>
    <row r="1760" spans="1:15" ht="13.2" x14ac:dyDescent="0.25">
      <c r="A1760" s="3">
        <v>22706</v>
      </c>
      <c r="B1760" s="4">
        <f t="shared" si="43"/>
        <v>1962</v>
      </c>
      <c r="C1760" s="4">
        <f t="shared" si="44"/>
        <v>1960</v>
      </c>
      <c r="D1760" s="4" t="s">
        <v>34</v>
      </c>
      <c r="E1760" s="5">
        <v>0.42291666666666666</v>
      </c>
      <c r="F1760" s="6" t="s">
        <v>2951</v>
      </c>
      <c r="G1760" s="6" t="str">
        <f t="shared" si="48"/>
        <v>New York, New York</v>
      </c>
      <c r="H1760" s="6" t="s">
        <v>665</v>
      </c>
      <c r="I1760" s="6" t="s">
        <v>2952</v>
      </c>
      <c r="J1760" s="6">
        <v>95</v>
      </c>
      <c r="K1760" s="6">
        <v>95</v>
      </c>
      <c r="L1760" s="6">
        <v>0</v>
      </c>
      <c r="M1760" s="6">
        <f t="shared" si="45"/>
        <v>95</v>
      </c>
      <c r="N1760" s="6">
        <f t="shared" si="46"/>
        <v>0</v>
      </c>
      <c r="O1760" s="7">
        <f t="shared" si="47"/>
        <v>0</v>
      </c>
    </row>
    <row r="1761" spans="1:15" ht="13.2" x14ac:dyDescent="0.25">
      <c r="A1761" s="3">
        <v>22709</v>
      </c>
      <c r="B1761" s="4">
        <f t="shared" si="43"/>
        <v>1962</v>
      </c>
      <c r="C1761" s="4">
        <f t="shared" si="44"/>
        <v>1960</v>
      </c>
      <c r="D1761" s="4" t="s">
        <v>34</v>
      </c>
      <c r="E1761" s="5">
        <v>0.76388888888888884</v>
      </c>
      <c r="F1761" s="6" t="s">
        <v>2953</v>
      </c>
      <c r="G1761" s="6" t="str">
        <f t="shared" si="48"/>
        <v>Cameroon</v>
      </c>
      <c r="H1761" s="6" t="s">
        <v>2954</v>
      </c>
      <c r="I1761" s="6" t="s">
        <v>2604</v>
      </c>
      <c r="J1761" s="6">
        <v>111</v>
      </c>
      <c r="K1761" s="6">
        <v>111</v>
      </c>
      <c r="L1761" s="6">
        <v>0</v>
      </c>
      <c r="M1761" s="6">
        <f t="shared" si="45"/>
        <v>111</v>
      </c>
      <c r="N1761" s="6">
        <f t="shared" si="46"/>
        <v>0</v>
      </c>
      <c r="O1761" s="7">
        <f t="shared" si="47"/>
        <v>0</v>
      </c>
    </row>
    <row r="1762" spans="1:15" ht="13.2" x14ac:dyDescent="0.25">
      <c r="A1762" s="3">
        <v>22711</v>
      </c>
      <c r="B1762" s="4">
        <f t="shared" si="43"/>
        <v>1962</v>
      </c>
      <c r="C1762" s="4">
        <f t="shared" si="44"/>
        <v>1960</v>
      </c>
      <c r="D1762" s="4" t="s">
        <v>34</v>
      </c>
      <c r="E1762" s="5" t="s">
        <v>24</v>
      </c>
      <c r="F1762" s="6" t="s">
        <v>2955</v>
      </c>
      <c r="G1762" s="6" t="str">
        <f t="shared" si="48"/>
        <v>South Africa</v>
      </c>
      <c r="H1762" s="6" t="s">
        <v>1026</v>
      </c>
      <c r="I1762" s="6" t="s">
        <v>845</v>
      </c>
      <c r="J1762" s="6">
        <v>7</v>
      </c>
      <c r="K1762" s="6">
        <v>2</v>
      </c>
      <c r="L1762" s="6">
        <v>0</v>
      </c>
      <c r="M1762" s="6">
        <f t="shared" si="45"/>
        <v>2</v>
      </c>
      <c r="N1762" s="6">
        <f t="shared" si="46"/>
        <v>5</v>
      </c>
      <c r="O1762" s="7">
        <f t="shared" si="47"/>
        <v>0.7142857142857143</v>
      </c>
    </row>
    <row r="1763" spans="1:15" ht="13.2" x14ac:dyDescent="0.25">
      <c r="A1763" s="3">
        <v>22713</v>
      </c>
      <c r="B1763" s="4">
        <f t="shared" si="43"/>
        <v>1962</v>
      </c>
      <c r="C1763" s="4">
        <f t="shared" si="44"/>
        <v>1960</v>
      </c>
      <c r="D1763" s="4" t="s">
        <v>34</v>
      </c>
      <c r="E1763" s="5">
        <v>0.73819444444444449</v>
      </c>
      <c r="F1763" s="6" t="s">
        <v>2956</v>
      </c>
      <c r="G1763" s="6" t="str">
        <f t="shared" si="48"/>
        <v>Turkey</v>
      </c>
      <c r="H1763" s="6" t="s">
        <v>2696</v>
      </c>
      <c r="I1763" s="6" t="s">
        <v>2948</v>
      </c>
      <c r="J1763" s="6">
        <v>11</v>
      </c>
      <c r="K1763" s="6">
        <v>11</v>
      </c>
      <c r="L1763" s="6">
        <v>0</v>
      </c>
      <c r="M1763" s="6">
        <f t="shared" si="45"/>
        <v>11</v>
      </c>
      <c r="N1763" s="6">
        <f t="shared" si="46"/>
        <v>0</v>
      </c>
      <c r="O1763" s="7">
        <f t="shared" si="47"/>
        <v>0</v>
      </c>
    </row>
    <row r="1764" spans="1:15" ht="13.2" x14ac:dyDescent="0.25">
      <c r="A1764" s="3">
        <v>22713</v>
      </c>
      <c r="B1764" s="4">
        <f t="shared" si="43"/>
        <v>1962</v>
      </c>
      <c r="C1764" s="4">
        <f t="shared" si="44"/>
        <v>1960</v>
      </c>
      <c r="D1764" s="4" t="s">
        <v>34</v>
      </c>
      <c r="E1764" s="5" t="s">
        <v>24</v>
      </c>
      <c r="F1764" s="6" t="s">
        <v>2246</v>
      </c>
      <c r="G1764" s="6" t="str">
        <f t="shared" si="48"/>
        <v>Italy</v>
      </c>
      <c r="H1764" s="6" t="s">
        <v>2957</v>
      </c>
      <c r="I1764" s="6" t="s">
        <v>1985</v>
      </c>
      <c r="J1764" s="6">
        <v>5</v>
      </c>
      <c r="K1764" s="6">
        <v>5</v>
      </c>
      <c r="L1764" s="6">
        <v>0</v>
      </c>
      <c r="M1764" s="6">
        <f t="shared" si="45"/>
        <v>5</v>
      </c>
      <c r="N1764" s="6">
        <f t="shared" si="46"/>
        <v>0</v>
      </c>
      <c r="O1764" s="7">
        <f t="shared" si="47"/>
        <v>0</v>
      </c>
    </row>
    <row r="1765" spans="1:15" ht="13.2" x14ac:dyDescent="0.25">
      <c r="A1765" s="3">
        <v>22713</v>
      </c>
      <c r="B1765" s="4">
        <f t="shared" si="43"/>
        <v>1962</v>
      </c>
      <c r="C1765" s="4">
        <f t="shared" si="44"/>
        <v>1960</v>
      </c>
      <c r="D1765" s="4" t="s">
        <v>34</v>
      </c>
      <c r="E1765" s="5">
        <v>0.72916666666666663</v>
      </c>
      <c r="F1765" s="6" t="s">
        <v>2958</v>
      </c>
      <c r="G1765" s="6" t="str">
        <f t="shared" si="48"/>
        <v>France</v>
      </c>
      <c r="H1765" s="6" t="s">
        <v>1137</v>
      </c>
      <c r="I1765" s="6" t="s">
        <v>2645</v>
      </c>
      <c r="J1765" s="6">
        <v>15</v>
      </c>
      <c r="K1765" s="6">
        <v>15</v>
      </c>
      <c r="L1765" s="6">
        <v>0</v>
      </c>
      <c r="M1765" s="6">
        <f t="shared" si="45"/>
        <v>15</v>
      </c>
      <c r="N1765" s="6">
        <f t="shared" si="46"/>
        <v>0</v>
      </c>
      <c r="O1765" s="7">
        <f t="shared" si="47"/>
        <v>0</v>
      </c>
    </row>
    <row r="1766" spans="1:15" ht="13.2" x14ac:dyDescent="0.25">
      <c r="A1766" s="3">
        <v>22720</v>
      </c>
      <c r="B1766" s="4">
        <f t="shared" si="43"/>
        <v>1962</v>
      </c>
      <c r="C1766" s="4">
        <f t="shared" si="44"/>
        <v>1960</v>
      </c>
      <c r="D1766" s="4" t="s">
        <v>34</v>
      </c>
      <c r="E1766" s="5">
        <v>5.1388888888888887E-2</v>
      </c>
      <c r="F1766" s="6" t="s">
        <v>2959</v>
      </c>
      <c r="G1766" s="6" t="str">
        <f t="shared" si="48"/>
        <v>Alaska</v>
      </c>
      <c r="H1766" s="6" t="s">
        <v>2052</v>
      </c>
      <c r="I1766" s="6" t="s">
        <v>2627</v>
      </c>
      <c r="J1766" s="6">
        <v>7</v>
      </c>
      <c r="K1766" s="6">
        <v>1</v>
      </c>
      <c r="L1766" s="6">
        <v>0</v>
      </c>
      <c r="M1766" s="6">
        <f t="shared" si="45"/>
        <v>1</v>
      </c>
      <c r="N1766" s="6">
        <f t="shared" si="46"/>
        <v>6</v>
      </c>
      <c r="O1766" s="7">
        <f t="shared" si="47"/>
        <v>0.8571428571428571</v>
      </c>
    </row>
    <row r="1767" spans="1:15" ht="13.2" x14ac:dyDescent="0.25">
      <c r="A1767" s="3">
        <v>22720</v>
      </c>
      <c r="B1767" s="4">
        <f t="shared" si="43"/>
        <v>1962</v>
      </c>
      <c r="C1767" s="4">
        <f t="shared" si="44"/>
        <v>1960</v>
      </c>
      <c r="D1767" s="4" t="s">
        <v>34</v>
      </c>
      <c r="E1767" s="5">
        <v>2.0833333333333332E-2</v>
      </c>
      <c r="F1767" s="6" t="s">
        <v>2960</v>
      </c>
      <c r="G1767" s="6" t="str">
        <f t="shared" si="48"/>
        <v>Philippine Sea</v>
      </c>
      <c r="H1767" s="6" t="s">
        <v>2052</v>
      </c>
      <c r="I1767" s="6" t="s">
        <v>2627</v>
      </c>
      <c r="J1767" s="6">
        <v>107</v>
      </c>
      <c r="K1767" s="6">
        <v>107</v>
      </c>
      <c r="L1767" s="6">
        <v>0</v>
      </c>
      <c r="M1767" s="6">
        <f t="shared" si="45"/>
        <v>107</v>
      </c>
      <c r="N1767" s="6">
        <f t="shared" si="46"/>
        <v>0</v>
      </c>
      <c r="O1767" s="7">
        <f t="shared" si="47"/>
        <v>0</v>
      </c>
    </row>
    <row r="1768" spans="1:15" ht="13.2" x14ac:dyDescent="0.25">
      <c r="A1768" s="3">
        <v>22725</v>
      </c>
      <c r="B1768" s="4">
        <f t="shared" si="43"/>
        <v>1962</v>
      </c>
      <c r="C1768" s="4">
        <f t="shared" si="44"/>
        <v>1960</v>
      </c>
      <c r="D1768" s="4" t="s">
        <v>34</v>
      </c>
      <c r="E1768" s="5" t="s">
        <v>24</v>
      </c>
      <c r="F1768" s="6" t="s">
        <v>2961</v>
      </c>
      <c r="G1768" s="6" t="str">
        <f t="shared" si="48"/>
        <v>Algeria</v>
      </c>
      <c r="H1768" s="6" t="s">
        <v>2962</v>
      </c>
      <c r="I1768" s="6" t="s">
        <v>2705</v>
      </c>
      <c r="J1768" s="6">
        <v>11</v>
      </c>
      <c r="K1768" s="6">
        <v>11</v>
      </c>
      <c r="L1768" s="6">
        <v>0</v>
      </c>
      <c r="M1768" s="6">
        <f t="shared" si="45"/>
        <v>11</v>
      </c>
      <c r="N1768" s="6">
        <f t="shared" si="46"/>
        <v>0</v>
      </c>
      <c r="O1768" s="7">
        <f t="shared" si="47"/>
        <v>0</v>
      </c>
    </row>
    <row r="1769" spans="1:15" ht="13.2" x14ac:dyDescent="0.25">
      <c r="A1769" s="3">
        <v>22732</v>
      </c>
      <c r="B1769" s="4">
        <f t="shared" si="43"/>
        <v>1962</v>
      </c>
      <c r="C1769" s="4">
        <f t="shared" si="44"/>
        <v>1960</v>
      </c>
      <c r="D1769" s="4" t="s">
        <v>34</v>
      </c>
      <c r="E1769" s="5">
        <v>0.73958333333333337</v>
      </c>
      <c r="F1769" s="6" t="s">
        <v>340</v>
      </c>
      <c r="G1769" s="6" t="str">
        <f t="shared" si="48"/>
        <v>Cuba</v>
      </c>
      <c r="H1769" s="6" t="s">
        <v>660</v>
      </c>
      <c r="I1769" s="6" t="s">
        <v>2963</v>
      </c>
      <c r="J1769" s="6">
        <v>22</v>
      </c>
      <c r="K1769" s="6">
        <v>22</v>
      </c>
      <c r="L1769" s="6">
        <v>0</v>
      </c>
      <c r="M1769" s="6">
        <f t="shared" si="45"/>
        <v>22</v>
      </c>
      <c r="N1769" s="6">
        <f t="shared" si="46"/>
        <v>0</v>
      </c>
      <c r="O1769" s="7">
        <f t="shared" si="47"/>
        <v>0</v>
      </c>
    </row>
    <row r="1770" spans="1:15" ht="13.2" x14ac:dyDescent="0.25">
      <c r="A1770" s="3">
        <v>22742</v>
      </c>
      <c r="B1770" s="4">
        <f t="shared" si="43"/>
        <v>1962</v>
      </c>
      <c r="C1770" s="4">
        <f t="shared" si="44"/>
        <v>1960</v>
      </c>
      <c r="D1770" s="4" t="s">
        <v>65</v>
      </c>
      <c r="E1770" s="5">
        <v>0.625</v>
      </c>
      <c r="F1770" s="6" t="s">
        <v>2964</v>
      </c>
      <c r="G1770" s="6" t="str">
        <f t="shared" si="48"/>
        <v>Colombia</v>
      </c>
      <c r="H1770" s="6" t="s">
        <v>2965</v>
      </c>
      <c r="I1770" s="6" t="s">
        <v>1085</v>
      </c>
      <c r="J1770" s="6">
        <v>31</v>
      </c>
      <c r="K1770" s="6">
        <v>31</v>
      </c>
      <c r="L1770" s="6">
        <v>0</v>
      </c>
      <c r="M1770" s="6">
        <f t="shared" si="45"/>
        <v>31</v>
      </c>
      <c r="N1770" s="6">
        <f t="shared" si="46"/>
        <v>0</v>
      </c>
      <c r="O1770" s="7">
        <f t="shared" si="47"/>
        <v>0</v>
      </c>
    </row>
    <row r="1771" spans="1:15" ht="13.2" x14ac:dyDescent="0.25">
      <c r="A1771" s="3">
        <v>22758</v>
      </c>
      <c r="B1771" s="4">
        <f t="shared" si="43"/>
        <v>1962</v>
      </c>
      <c r="C1771" s="4">
        <f t="shared" si="44"/>
        <v>1960</v>
      </c>
      <c r="D1771" s="4" t="s">
        <v>65</v>
      </c>
      <c r="E1771" s="5" t="s">
        <v>24</v>
      </c>
      <c r="F1771" s="6" t="s">
        <v>2966</v>
      </c>
      <c r="G1771" s="6" t="str">
        <f t="shared" si="48"/>
        <v>Colombia</v>
      </c>
      <c r="H1771" s="6" t="s">
        <v>2967</v>
      </c>
      <c r="I1771" s="6" t="s">
        <v>2968</v>
      </c>
      <c r="J1771" s="6">
        <v>40</v>
      </c>
      <c r="K1771" s="6">
        <v>40</v>
      </c>
      <c r="L1771" s="6">
        <v>0</v>
      </c>
      <c r="M1771" s="6">
        <f t="shared" si="45"/>
        <v>40</v>
      </c>
      <c r="N1771" s="6">
        <f t="shared" si="46"/>
        <v>0</v>
      </c>
      <c r="O1771" s="7">
        <f t="shared" si="47"/>
        <v>0</v>
      </c>
    </row>
    <row r="1772" spans="1:15" ht="13.2" x14ac:dyDescent="0.25">
      <c r="A1772" s="3">
        <v>22931</v>
      </c>
      <c r="B1772" s="4">
        <f t="shared" si="43"/>
        <v>1962</v>
      </c>
      <c r="C1772" s="4">
        <f t="shared" si="44"/>
        <v>1960</v>
      </c>
      <c r="D1772" s="4" t="s">
        <v>31</v>
      </c>
      <c r="E1772" s="5" t="s">
        <v>24</v>
      </c>
      <c r="F1772" s="6" t="s">
        <v>2969</v>
      </c>
      <c r="G1772" s="6" t="str">
        <f t="shared" si="48"/>
        <v>Spain</v>
      </c>
      <c r="H1772" s="6" t="s">
        <v>273</v>
      </c>
      <c r="I1772" s="6" t="s">
        <v>2970</v>
      </c>
      <c r="J1772" s="6">
        <v>18</v>
      </c>
      <c r="K1772" s="6">
        <v>18</v>
      </c>
      <c r="L1772" s="6">
        <v>0</v>
      </c>
      <c r="M1772" s="6">
        <f t="shared" si="45"/>
        <v>18</v>
      </c>
      <c r="N1772" s="6">
        <f t="shared" si="46"/>
        <v>0</v>
      </c>
      <c r="O1772" s="7">
        <f t="shared" si="47"/>
        <v>0</v>
      </c>
    </row>
    <row r="1773" spans="1:15" ht="13.2" x14ac:dyDescent="0.25">
      <c r="A1773" s="3">
        <v>22772</v>
      </c>
      <c r="B1773" s="4">
        <f t="shared" si="43"/>
        <v>1962</v>
      </c>
      <c r="C1773" s="4">
        <f t="shared" si="44"/>
        <v>1960</v>
      </c>
      <c r="D1773" s="4" t="s">
        <v>55</v>
      </c>
      <c r="E1773" s="5">
        <v>0.56180555555555556</v>
      </c>
      <c r="F1773" s="6" t="s">
        <v>2971</v>
      </c>
      <c r="G1773" s="6" t="str">
        <f t="shared" si="48"/>
        <v>England</v>
      </c>
      <c r="H1773" s="6" t="s">
        <v>2972</v>
      </c>
      <c r="I1773" s="6" t="s">
        <v>1175</v>
      </c>
      <c r="J1773" s="6">
        <v>18</v>
      </c>
      <c r="K1773" s="6">
        <v>12</v>
      </c>
      <c r="L1773" s="6">
        <v>0</v>
      </c>
      <c r="M1773" s="6">
        <f t="shared" si="45"/>
        <v>12</v>
      </c>
      <c r="N1773" s="6">
        <f t="shared" si="46"/>
        <v>6</v>
      </c>
      <c r="O1773" s="7">
        <f t="shared" si="47"/>
        <v>0.33333333333333331</v>
      </c>
    </row>
    <row r="1774" spans="1:15" ht="13.2" x14ac:dyDescent="0.25">
      <c r="A1774" s="3">
        <v>22774</v>
      </c>
      <c r="B1774" s="4">
        <f t="shared" si="43"/>
        <v>1962</v>
      </c>
      <c r="C1774" s="4">
        <f t="shared" si="44"/>
        <v>1960</v>
      </c>
      <c r="D1774" s="4" t="s">
        <v>55</v>
      </c>
      <c r="E1774" s="5" t="s">
        <v>24</v>
      </c>
      <c r="F1774" s="6" t="s">
        <v>2973</v>
      </c>
      <c r="G1774" s="6" t="str">
        <f t="shared" si="48"/>
        <v>Burma</v>
      </c>
      <c r="H1774" s="6" t="s">
        <v>2974</v>
      </c>
      <c r="I1774" s="6" t="s">
        <v>1085</v>
      </c>
      <c r="J1774" s="6">
        <v>32</v>
      </c>
      <c r="K1774" s="6">
        <v>32</v>
      </c>
      <c r="L1774" s="6">
        <v>0</v>
      </c>
      <c r="M1774" s="6">
        <f t="shared" si="45"/>
        <v>32</v>
      </c>
      <c r="N1774" s="6">
        <f t="shared" si="46"/>
        <v>0</v>
      </c>
      <c r="O1774" s="7">
        <f t="shared" si="47"/>
        <v>0</v>
      </c>
    </row>
    <row r="1775" spans="1:15" ht="13.2" x14ac:dyDescent="0.25">
      <c r="A1775" s="3">
        <v>22775</v>
      </c>
      <c r="B1775" s="4">
        <f t="shared" si="43"/>
        <v>1962</v>
      </c>
      <c r="C1775" s="4">
        <f t="shared" si="44"/>
        <v>1960</v>
      </c>
      <c r="D1775" s="4" t="s">
        <v>55</v>
      </c>
      <c r="E1775" s="5">
        <v>0.8125</v>
      </c>
      <c r="F1775" s="6" t="s">
        <v>2975</v>
      </c>
      <c r="G1775" s="6" t="str">
        <f t="shared" si="48"/>
        <v>Brazil</v>
      </c>
      <c r="H1775" s="6" t="s">
        <v>1639</v>
      </c>
      <c r="I1775" s="6" t="s">
        <v>2048</v>
      </c>
      <c r="J1775" s="6">
        <v>25</v>
      </c>
      <c r="K1775" s="6">
        <v>23</v>
      </c>
      <c r="L1775" s="6">
        <v>0</v>
      </c>
      <c r="M1775" s="6">
        <f t="shared" si="45"/>
        <v>23</v>
      </c>
      <c r="N1775" s="6">
        <f t="shared" si="46"/>
        <v>2</v>
      </c>
      <c r="O1775" s="7">
        <f t="shared" si="47"/>
        <v>0.08</v>
      </c>
    </row>
    <row r="1776" spans="1:15" ht="13.2" x14ac:dyDescent="0.25">
      <c r="A1776" s="3">
        <v>22778</v>
      </c>
      <c r="B1776" s="4">
        <f t="shared" si="43"/>
        <v>1962</v>
      </c>
      <c r="C1776" s="4">
        <f t="shared" si="44"/>
        <v>1960</v>
      </c>
      <c r="D1776" s="4" t="s">
        <v>55</v>
      </c>
      <c r="E1776" s="5" t="s">
        <v>24</v>
      </c>
      <c r="F1776" s="6" t="s">
        <v>2976</v>
      </c>
      <c r="G1776" s="6" t="str">
        <f t="shared" si="48"/>
        <v>Greenland</v>
      </c>
      <c r="H1776" s="6" t="s">
        <v>2977</v>
      </c>
      <c r="I1776" s="6" t="s">
        <v>2978</v>
      </c>
      <c r="J1776" s="6">
        <v>21</v>
      </c>
      <c r="K1776" s="6">
        <v>15</v>
      </c>
      <c r="L1776" s="6">
        <v>0</v>
      </c>
      <c r="M1776" s="6">
        <f t="shared" si="45"/>
        <v>15</v>
      </c>
      <c r="N1776" s="6">
        <f t="shared" si="46"/>
        <v>6</v>
      </c>
      <c r="O1776" s="7">
        <f t="shared" si="47"/>
        <v>0.2857142857142857</v>
      </c>
    </row>
    <row r="1777" spans="1:15" ht="13.2" x14ac:dyDescent="0.25">
      <c r="A1777" s="3">
        <v>22781</v>
      </c>
      <c r="B1777" s="4">
        <f t="shared" si="43"/>
        <v>1962</v>
      </c>
      <c r="C1777" s="4">
        <f t="shared" si="44"/>
        <v>1960</v>
      </c>
      <c r="D1777" s="4" t="s">
        <v>55</v>
      </c>
      <c r="E1777" s="5" t="s">
        <v>24</v>
      </c>
      <c r="F1777" s="6" t="s">
        <v>2413</v>
      </c>
      <c r="G1777" s="6" t="str">
        <f t="shared" si="48"/>
        <v>Egypt</v>
      </c>
      <c r="H1777" s="6" t="s">
        <v>2843</v>
      </c>
      <c r="I1777" s="6" t="s">
        <v>845</v>
      </c>
      <c r="J1777" s="6">
        <v>3</v>
      </c>
      <c r="K1777" s="6">
        <v>3</v>
      </c>
      <c r="L1777" s="6">
        <v>0</v>
      </c>
      <c r="M1777" s="6">
        <f t="shared" si="45"/>
        <v>3</v>
      </c>
      <c r="N1777" s="6">
        <f t="shared" si="46"/>
        <v>0</v>
      </c>
      <c r="O1777" s="7">
        <f t="shared" si="47"/>
        <v>0</v>
      </c>
    </row>
    <row r="1778" spans="1:15" ht="13.2" x14ac:dyDescent="0.25">
      <c r="A1778" s="3">
        <v>22783</v>
      </c>
      <c r="B1778" s="4">
        <f t="shared" si="43"/>
        <v>1962</v>
      </c>
      <c r="C1778" s="4">
        <f t="shared" si="44"/>
        <v>1960</v>
      </c>
      <c r="D1778" s="4" t="s">
        <v>55</v>
      </c>
      <c r="E1778" s="5" t="s">
        <v>24</v>
      </c>
      <c r="F1778" s="6" t="s">
        <v>2979</v>
      </c>
      <c r="G1778" s="6" t="str">
        <f t="shared" si="48"/>
        <v>Kenya</v>
      </c>
      <c r="H1778" s="6" t="s">
        <v>1137</v>
      </c>
      <c r="I1778" s="6" t="s">
        <v>2645</v>
      </c>
      <c r="J1778" s="6">
        <v>13</v>
      </c>
      <c r="K1778" s="6">
        <v>13</v>
      </c>
      <c r="L1778" s="6">
        <v>0</v>
      </c>
      <c r="M1778" s="6">
        <f t="shared" si="45"/>
        <v>13</v>
      </c>
      <c r="N1778" s="6">
        <f t="shared" si="46"/>
        <v>0</v>
      </c>
      <c r="O1778" s="7">
        <f t="shared" si="47"/>
        <v>0</v>
      </c>
    </row>
    <row r="1779" spans="1:15" ht="13.2" x14ac:dyDescent="0.25">
      <c r="A1779" s="3">
        <v>22788</v>
      </c>
      <c r="B1779" s="4">
        <f t="shared" si="43"/>
        <v>1962</v>
      </c>
      <c r="C1779" s="4">
        <f t="shared" si="44"/>
        <v>1960</v>
      </c>
      <c r="D1779" s="4" t="s">
        <v>55</v>
      </c>
      <c r="E1779" s="5">
        <v>0.4861111111111111</v>
      </c>
      <c r="F1779" s="6" t="s">
        <v>2980</v>
      </c>
      <c r="G1779" s="6" t="str">
        <f t="shared" si="48"/>
        <v>West Germany</v>
      </c>
      <c r="H1779" s="6" t="s">
        <v>21</v>
      </c>
      <c r="I1779" s="6" t="s">
        <v>2981</v>
      </c>
      <c r="J1779" s="6">
        <v>26</v>
      </c>
      <c r="K1779" s="6">
        <v>26</v>
      </c>
      <c r="L1779" s="6">
        <v>0</v>
      </c>
      <c r="M1779" s="6">
        <f t="shared" si="45"/>
        <v>26</v>
      </c>
      <c r="N1779" s="6">
        <f t="shared" si="46"/>
        <v>0</v>
      </c>
      <c r="O1779" s="7">
        <f t="shared" si="47"/>
        <v>0</v>
      </c>
    </row>
    <row r="1780" spans="1:15" ht="13.2" x14ac:dyDescent="0.25">
      <c r="A1780" s="3">
        <v>22788</v>
      </c>
      <c r="B1780" s="4">
        <f t="shared" si="43"/>
        <v>1962</v>
      </c>
      <c r="C1780" s="4">
        <f t="shared" si="44"/>
        <v>1960</v>
      </c>
      <c r="D1780" s="4" t="s">
        <v>55</v>
      </c>
      <c r="E1780" s="5">
        <v>0.88958333333333328</v>
      </c>
      <c r="F1780" s="6" t="s">
        <v>2982</v>
      </c>
      <c r="G1780" s="6" t="str">
        <f t="shared" si="48"/>
        <v>Missouri</v>
      </c>
      <c r="H1780" s="6" t="s">
        <v>2452</v>
      </c>
      <c r="I1780" s="6" t="s">
        <v>2983</v>
      </c>
      <c r="J1780" s="6">
        <v>45</v>
      </c>
      <c r="K1780" s="6">
        <v>45</v>
      </c>
      <c r="L1780" s="6">
        <v>0</v>
      </c>
      <c r="M1780" s="6">
        <f t="shared" si="45"/>
        <v>45</v>
      </c>
      <c r="N1780" s="6">
        <f t="shared" si="46"/>
        <v>0</v>
      </c>
      <c r="O1780" s="7">
        <f t="shared" si="47"/>
        <v>0</v>
      </c>
    </row>
    <row r="1781" spans="1:15" ht="13.2" x14ac:dyDescent="0.25">
      <c r="A1781" s="3">
        <v>22800</v>
      </c>
      <c r="B1781" s="4">
        <f t="shared" si="43"/>
        <v>1962</v>
      </c>
      <c r="C1781" s="4">
        <f t="shared" si="44"/>
        <v>1960</v>
      </c>
      <c r="D1781" s="4" t="s">
        <v>58</v>
      </c>
      <c r="E1781" s="5">
        <v>0.52430555555555558</v>
      </c>
      <c r="F1781" s="6" t="s">
        <v>2984</v>
      </c>
      <c r="G1781" s="6" t="str">
        <f t="shared" si="48"/>
        <v>Val-de-Marne, France</v>
      </c>
      <c r="H1781" s="6" t="s">
        <v>595</v>
      </c>
      <c r="I1781" s="6" t="s">
        <v>2985</v>
      </c>
      <c r="J1781" s="6">
        <v>132</v>
      </c>
      <c r="K1781" s="6">
        <v>130</v>
      </c>
      <c r="L1781" s="6">
        <v>0</v>
      </c>
      <c r="M1781" s="6">
        <f t="shared" si="45"/>
        <v>130</v>
      </c>
      <c r="N1781" s="6">
        <f t="shared" si="46"/>
        <v>2</v>
      </c>
      <c r="O1781" s="7">
        <f t="shared" si="47"/>
        <v>1.5151515151515152E-2</v>
      </c>
    </row>
    <row r="1782" spans="1:15" ht="13.2" x14ac:dyDescent="0.25">
      <c r="A1782" s="3">
        <v>22801</v>
      </c>
      <c r="B1782" s="4">
        <f t="shared" si="43"/>
        <v>1962</v>
      </c>
      <c r="C1782" s="4">
        <f t="shared" si="44"/>
        <v>1960</v>
      </c>
      <c r="D1782" s="4" t="s">
        <v>58</v>
      </c>
      <c r="E1782" s="5" t="s">
        <v>24</v>
      </c>
      <c r="F1782" s="6" t="s">
        <v>2986</v>
      </c>
      <c r="G1782" s="6" t="str">
        <f t="shared" si="48"/>
        <v>Bulgaria</v>
      </c>
      <c r="H1782" s="6" t="s">
        <v>1449</v>
      </c>
      <c r="I1782" s="6" t="s">
        <v>2987</v>
      </c>
      <c r="J1782" s="6">
        <v>5</v>
      </c>
      <c r="K1782" s="6">
        <v>5</v>
      </c>
      <c r="L1782" s="6">
        <v>0</v>
      </c>
      <c r="M1782" s="6">
        <f t="shared" si="45"/>
        <v>5</v>
      </c>
      <c r="N1782" s="6">
        <f t="shared" si="46"/>
        <v>0</v>
      </c>
      <c r="O1782" s="7">
        <f t="shared" si="47"/>
        <v>0</v>
      </c>
    </row>
    <row r="1783" spans="1:15" ht="13.2" x14ac:dyDescent="0.25">
      <c r="A1783" s="3">
        <v>22819</v>
      </c>
      <c r="B1783" s="4">
        <f t="shared" si="43"/>
        <v>1962</v>
      </c>
      <c r="C1783" s="4">
        <f t="shared" si="44"/>
        <v>1960</v>
      </c>
      <c r="D1783" s="4" t="s">
        <v>58</v>
      </c>
      <c r="E1783" s="5">
        <v>0.1673611111111111</v>
      </c>
      <c r="F1783" s="6" t="s">
        <v>2988</v>
      </c>
      <c r="G1783" s="6" t="str">
        <f t="shared" si="48"/>
        <v>Guadaloupe, West Indies</v>
      </c>
      <c r="H1783" s="6" t="s">
        <v>595</v>
      </c>
      <c r="I1783" s="6" t="s">
        <v>2985</v>
      </c>
      <c r="J1783" s="6">
        <v>112</v>
      </c>
      <c r="K1783" s="6">
        <v>112</v>
      </c>
      <c r="L1783" s="6">
        <v>0</v>
      </c>
      <c r="M1783" s="6">
        <f t="shared" si="45"/>
        <v>112</v>
      </c>
      <c r="N1783" s="6">
        <f t="shared" si="46"/>
        <v>0</v>
      </c>
      <c r="O1783" s="7">
        <f t="shared" si="47"/>
        <v>0</v>
      </c>
    </row>
    <row r="1784" spans="1:15" ht="13.2" x14ac:dyDescent="0.25">
      <c r="A1784" s="3">
        <v>22825</v>
      </c>
      <c r="B1784" s="4">
        <f t="shared" si="43"/>
        <v>1962</v>
      </c>
      <c r="C1784" s="4">
        <f t="shared" si="44"/>
        <v>1960</v>
      </c>
      <c r="D1784" s="4" t="s">
        <v>58</v>
      </c>
      <c r="E1784" s="5" t="s">
        <v>24</v>
      </c>
      <c r="F1784" s="6" t="s">
        <v>2989</v>
      </c>
      <c r="G1784" s="6" t="str">
        <f t="shared" si="48"/>
        <v>Russia</v>
      </c>
      <c r="H1784" s="6" t="s">
        <v>1449</v>
      </c>
      <c r="I1784" s="6" t="s">
        <v>2945</v>
      </c>
      <c r="J1784" s="6">
        <v>81</v>
      </c>
      <c r="K1784" s="6">
        <v>81</v>
      </c>
      <c r="L1784" s="6">
        <v>0</v>
      </c>
      <c r="M1784" s="6">
        <f t="shared" si="45"/>
        <v>81</v>
      </c>
      <c r="N1784" s="6">
        <f t="shared" si="46"/>
        <v>0</v>
      </c>
      <c r="O1784" s="7">
        <f t="shared" si="47"/>
        <v>0</v>
      </c>
    </row>
    <row r="1785" spans="1:15" ht="13.2" x14ac:dyDescent="0.25">
      <c r="A1785" s="3">
        <v>22827</v>
      </c>
      <c r="B1785" s="4">
        <f t="shared" si="43"/>
        <v>1962</v>
      </c>
      <c r="C1785" s="4">
        <f t="shared" si="44"/>
        <v>1960</v>
      </c>
      <c r="D1785" s="4" t="s">
        <v>58</v>
      </c>
      <c r="E1785" s="5" t="s">
        <v>24</v>
      </c>
      <c r="F1785" s="6" t="s">
        <v>2990</v>
      </c>
      <c r="G1785" s="6" t="str">
        <f t="shared" si="48"/>
        <v>USSR</v>
      </c>
      <c r="H1785" s="6" t="s">
        <v>1449</v>
      </c>
      <c r="I1785" s="6" t="s">
        <v>2653</v>
      </c>
      <c r="J1785" s="6">
        <v>84</v>
      </c>
      <c r="K1785" s="6">
        <v>84</v>
      </c>
      <c r="L1785" s="6">
        <v>0</v>
      </c>
      <c r="M1785" s="6">
        <f t="shared" si="45"/>
        <v>84</v>
      </c>
      <c r="N1785" s="6">
        <f t="shared" si="46"/>
        <v>0</v>
      </c>
      <c r="O1785" s="7">
        <f t="shared" si="47"/>
        <v>0</v>
      </c>
    </row>
    <row r="1786" spans="1:15" ht="13.2" x14ac:dyDescent="0.25">
      <c r="A1786" s="3">
        <v>22833</v>
      </c>
      <c r="B1786" s="4">
        <f t="shared" si="43"/>
        <v>1962</v>
      </c>
      <c r="C1786" s="4">
        <f t="shared" si="44"/>
        <v>1960</v>
      </c>
      <c r="D1786" s="4" t="s">
        <v>19</v>
      </c>
      <c r="E1786" s="5" t="s">
        <v>24</v>
      </c>
      <c r="F1786" s="6" t="s">
        <v>2760</v>
      </c>
      <c r="G1786" s="6" t="str">
        <f t="shared" si="48"/>
        <v>Uzbekistan, USSR</v>
      </c>
      <c r="H1786" s="6" t="s">
        <v>1449</v>
      </c>
      <c r="I1786" s="6" t="s">
        <v>2963</v>
      </c>
      <c r="J1786" s="6">
        <v>14</v>
      </c>
      <c r="K1786" s="6">
        <v>14</v>
      </c>
      <c r="L1786" s="6">
        <v>0</v>
      </c>
      <c r="M1786" s="6">
        <f t="shared" si="45"/>
        <v>14</v>
      </c>
      <c r="N1786" s="6">
        <f t="shared" si="46"/>
        <v>0</v>
      </c>
      <c r="O1786" s="7">
        <f t="shared" si="47"/>
        <v>0</v>
      </c>
    </row>
    <row r="1787" spans="1:15" ht="13.2" x14ac:dyDescent="0.25">
      <c r="A1787" s="3">
        <v>22834</v>
      </c>
      <c r="B1787" s="4">
        <f t="shared" ref="B1787:B2041" si="49">YEAR(A1787)</f>
        <v>1962</v>
      </c>
      <c r="C1787" s="4">
        <f t="shared" ref="C1787:C2041" si="50">FLOOR(B1787,10)</f>
        <v>1960</v>
      </c>
      <c r="D1787" s="4" t="s">
        <v>19</v>
      </c>
      <c r="E1787" s="5">
        <v>0.99930555555555556</v>
      </c>
      <c r="F1787" s="6" t="s">
        <v>2991</v>
      </c>
      <c r="G1787" s="6" t="str">
        <f t="shared" si="48"/>
        <v>Maharashtra, India</v>
      </c>
      <c r="H1787" s="6" t="s">
        <v>1940</v>
      </c>
      <c r="I1787" s="6" t="s">
        <v>2992</v>
      </c>
      <c r="J1787" s="6">
        <v>94</v>
      </c>
      <c r="K1787" s="6">
        <v>94</v>
      </c>
      <c r="L1787" s="6">
        <v>0</v>
      </c>
      <c r="M1787" s="6">
        <f t="shared" ref="M1787:M2041" si="51">IFERROR(K1787+L1787,0)</f>
        <v>94</v>
      </c>
      <c r="N1787" s="6">
        <f t="shared" ref="N1787:N2041" si="52">IF(J1787=0,0,MAX(J1787-K1787,0))</f>
        <v>0</v>
      </c>
      <c r="O1787" s="7">
        <f t="shared" ref="O1787:O2041" si="53">IFERROR(N1787/J1787,0)</f>
        <v>0</v>
      </c>
    </row>
    <row r="1788" spans="1:15" ht="13.2" x14ac:dyDescent="0.25">
      <c r="A1788" s="3">
        <v>22836</v>
      </c>
      <c r="B1788" s="4">
        <f t="shared" si="49"/>
        <v>1962</v>
      </c>
      <c r="C1788" s="4">
        <f t="shared" si="50"/>
        <v>1960</v>
      </c>
      <c r="D1788" s="4" t="s">
        <v>19</v>
      </c>
      <c r="E1788" s="5">
        <v>0.90416666666666667</v>
      </c>
      <c r="F1788" s="6" t="s">
        <v>2993</v>
      </c>
      <c r="G1788" s="6" t="str">
        <f t="shared" si="48"/>
        <v>Italy</v>
      </c>
      <c r="H1788" s="6" t="s">
        <v>2994</v>
      </c>
      <c r="I1788" s="6" t="s">
        <v>1426</v>
      </c>
      <c r="J1788" s="6">
        <v>6</v>
      </c>
      <c r="K1788" s="6">
        <v>6</v>
      </c>
      <c r="L1788" s="6">
        <v>0</v>
      </c>
      <c r="M1788" s="6">
        <f t="shared" si="51"/>
        <v>6</v>
      </c>
      <c r="N1788" s="6">
        <f t="shared" si="52"/>
        <v>0</v>
      </c>
      <c r="O1788" s="7">
        <f t="shared" si="53"/>
        <v>0</v>
      </c>
    </row>
    <row r="1789" spans="1:15" ht="13.2" x14ac:dyDescent="0.25">
      <c r="A1789" s="3">
        <v>22842</v>
      </c>
      <c r="B1789" s="4">
        <f t="shared" si="49"/>
        <v>1962</v>
      </c>
      <c r="C1789" s="4">
        <f t="shared" si="50"/>
        <v>1960</v>
      </c>
      <c r="D1789" s="4" t="s">
        <v>19</v>
      </c>
      <c r="E1789" s="5" t="s">
        <v>24</v>
      </c>
      <c r="F1789" s="6" t="s">
        <v>2995</v>
      </c>
      <c r="G1789" s="6" t="str">
        <f t="shared" si="48"/>
        <v>Pakistan</v>
      </c>
      <c r="H1789" s="6" t="s">
        <v>2233</v>
      </c>
      <c r="I1789" s="6" t="s">
        <v>1175</v>
      </c>
      <c r="J1789" s="6">
        <v>3</v>
      </c>
      <c r="K1789" s="6">
        <v>1</v>
      </c>
      <c r="L1789" s="6">
        <v>0</v>
      </c>
      <c r="M1789" s="6">
        <f t="shared" si="51"/>
        <v>1</v>
      </c>
      <c r="N1789" s="6">
        <f t="shared" si="52"/>
        <v>2</v>
      </c>
      <c r="O1789" s="7">
        <f t="shared" si="53"/>
        <v>0.66666666666666663</v>
      </c>
    </row>
    <row r="1790" spans="1:15" ht="13.2" x14ac:dyDescent="0.25">
      <c r="A1790" s="3">
        <v>22843</v>
      </c>
      <c r="B1790" s="4">
        <f t="shared" si="49"/>
        <v>1962</v>
      </c>
      <c r="C1790" s="4">
        <f t="shared" si="50"/>
        <v>1960</v>
      </c>
      <c r="D1790" s="4" t="s">
        <v>19</v>
      </c>
      <c r="E1790" s="5" t="s">
        <v>24</v>
      </c>
      <c r="F1790" s="6" t="s">
        <v>2996</v>
      </c>
      <c r="G1790" s="6" t="str">
        <f t="shared" si="48"/>
        <v>India</v>
      </c>
      <c r="H1790" s="6" t="s">
        <v>2043</v>
      </c>
      <c r="I1790" s="6" t="s">
        <v>1085</v>
      </c>
      <c r="J1790" s="6">
        <v>9</v>
      </c>
      <c r="K1790" s="6">
        <v>9</v>
      </c>
      <c r="L1790" s="6">
        <v>0</v>
      </c>
      <c r="M1790" s="6">
        <f t="shared" si="51"/>
        <v>9</v>
      </c>
      <c r="N1790" s="6">
        <f t="shared" si="52"/>
        <v>0</v>
      </c>
      <c r="O1790" s="7">
        <f t="shared" si="53"/>
        <v>0</v>
      </c>
    </row>
    <row r="1791" spans="1:15" ht="13.2" x14ac:dyDescent="0.25">
      <c r="A1791" s="3">
        <v>22846</v>
      </c>
      <c r="B1791" s="4">
        <f t="shared" si="49"/>
        <v>1962</v>
      </c>
      <c r="C1791" s="4">
        <f t="shared" si="50"/>
        <v>1960</v>
      </c>
      <c r="D1791" s="4" t="s">
        <v>19</v>
      </c>
      <c r="E1791" s="5">
        <v>0.65625</v>
      </c>
      <c r="F1791" s="6" t="s">
        <v>2997</v>
      </c>
      <c r="G1791" s="6" t="str">
        <f t="shared" si="48"/>
        <v>Thailand</v>
      </c>
      <c r="H1791" s="6" t="s">
        <v>2843</v>
      </c>
      <c r="I1791" s="6" t="s">
        <v>2998</v>
      </c>
      <c r="J1791" s="6">
        <v>26</v>
      </c>
      <c r="K1791" s="6">
        <v>26</v>
      </c>
      <c r="L1791" s="6">
        <v>0</v>
      </c>
      <c r="M1791" s="6">
        <f t="shared" si="51"/>
        <v>26</v>
      </c>
      <c r="N1791" s="6">
        <f t="shared" si="52"/>
        <v>0</v>
      </c>
      <c r="O1791" s="7">
        <f t="shared" si="53"/>
        <v>0</v>
      </c>
    </row>
    <row r="1792" spans="1:15" ht="13.2" x14ac:dyDescent="0.25">
      <c r="A1792" s="3">
        <v>22849</v>
      </c>
      <c r="B1792" s="4">
        <f t="shared" si="49"/>
        <v>1962</v>
      </c>
      <c r="C1792" s="4">
        <f t="shared" si="50"/>
        <v>1960</v>
      </c>
      <c r="D1792" s="4" t="s">
        <v>19</v>
      </c>
      <c r="E1792" s="5">
        <v>0.97152777777777777</v>
      </c>
      <c r="F1792" s="6" t="s">
        <v>2999</v>
      </c>
      <c r="G1792" s="6" t="str">
        <f t="shared" si="48"/>
        <v>Hawaii</v>
      </c>
      <c r="H1792" s="6" t="s">
        <v>1803</v>
      </c>
      <c r="I1792" s="6" t="s">
        <v>3000</v>
      </c>
      <c r="J1792" s="6">
        <v>40</v>
      </c>
      <c r="K1792" s="6">
        <v>27</v>
      </c>
      <c r="L1792" s="6">
        <v>0</v>
      </c>
      <c r="M1792" s="6">
        <f t="shared" si="51"/>
        <v>27</v>
      </c>
      <c r="N1792" s="6">
        <f t="shared" si="52"/>
        <v>13</v>
      </c>
      <c r="O1792" s="7">
        <f t="shared" si="53"/>
        <v>0.32500000000000001</v>
      </c>
    </row>
    <row r="1793" spans="1:15" ht="13.2" x14ac:dyDescent="0.25">
      <c r="A1793" s="3">
        <v>22855</v>
      </c>
      <c r="B1793" s="4">
        <f t="shared" si="49"/>
        <v>1962</v>
      </c>
      <c r="C1793" s="4">
        <f t="shared" si="50"/>
        <v>1960</v>
      </c>
      <c r="D1793" s="4" t="s">
        <v>19</v>
      </c>
      <c r="E1793" s="5" t="s">
        <v>24</v>
      </c>
      <c r="F1793" s="6" t="s">
        <v>355</v>
      </c>
      <c r="G1793" s="6" t="str">
        <f t="shared" si="48"/>
        <v>Russia</v>
      </c>
      <c r="H1793" s="6" t="s">
        <v>1449</v>
      </c>
      <c r="I1793" s="6" t="s">
        <v>3001</v>
      </c>
      <c r="J1793" s="6">
        <v>81</v>
      </c>
      <c r="K1793" s="6">
        <v>81</v>
      </c>
      <c r="L1793" s="6">
        <v>0</v>
      </c>
      <c r="M1793" s="6">
        <f t="shared" si="51"/>
        <v>81</v>
      </c>
      <c r="N1793" s="6">
        <f t="shared" si="52"/>
        <v>0</v>
      </c>
      <c r="O1793" s="7">
        <f t="shared" si="53"/>
        <v>0</v>
      </c>
    </row>
    <row r="1794" spans="1:15" ht="13.2" x14ac:dyDescent="0.25">
      <c r="A1794" s="3">
        <v>22857</v>
      </c>
      <c r="B1794" s="4">
        <f t="shared" si="49"/>
        <v>1962</v>
      </c>
      <c r="C1794" s="4">
        <f t="shared" si="50"/>
        <v>1960</v>
      </c>
      <c r="D1794" s="4" t="s">
        <v>19</v>
      </c>
      <c r="E1794" s="5" t="s">
        <v>24</v>
      </c>
      <c r="F1794" s="6" t="s">
        <v>3002</v>
      </c>
      <c r="G1794" s="6" t="str">
        <f t="shared" si="48"/>
        <v>France</v>
      </c>
      <c r="H1794" s="6" t="s">
        <v>595</v>
      </c>
      <c r="I1794" s="6" t="s">
        <v>845</v>
      </c>
      <c r="J1794" s="6">
        <v>8</v>
      </c>
      <c r="K1794" s="6">
        <v>4</v>
      </c>
      <c r="L1794" s="6">
        <v>0</v>
      </c>
      <c r="M1794" s="6">
        <f t="shared" si="51"/>
        <v>4</v>
      </c>
      <c r="N1794" s="6">
        <f t="shared" si="52"/>
        <v>4</v>
      </c>
      <c r="O1794" s="7">
        <f t="shared" si="53"/>
        <v>0.5</v>
      </c>
    </row>
    <row r="1795" spans="1:15" ht="13.2" x14ac:dyDescent="0.25">
      <c r="A1795" s="3">
        <v>22859</v>
      </c>
      <c r="B1795" s="4">
        <f t="shared" si="49"/>
        <v>1962</v>
      </c>
      <c r="C1795" s="4">
        <f t="shared" si="50"/>
        <v>1960</v>
      </c>
      <c r="D1795" s="4" t="s">
        <v>23</v>
      </c>
      <c r="E1795" s="5">
        <v>0.55208333333333337</v>
      </c>
      <c r="F1795" s="6" t="s">
        <v>2588</v>
      </c>
      <c r="G1795" s="6" t="str">
        <f t="shared" si="48"/>
        <v>Nepal</v>
      </c>
      <c r="H1795" s="6" t="s">
        <v>2857</v>
      </c>
      <c r="I1795" s="6" t="s">
        <v>845</v>
      </c>
      <c r="J1795" s="6">
        <v>10</v>
      </c>
      <c r="K1795" s="6">
        <v>10</v>
      </c>
      <c r="L1795" s="6">
        <v>0</v>
      </c>
      <c r="M1795" s="6">
        <f t="shared" si="51"/>
        <v>10</v>
      </c>
      <c r="N1795" s="6">
        <f t="shared" si="52"/>
        <v>0</v>
      </c>
      <c r="O1795" s="7">
        <f t="shared" si="53"/>
        <v>0</v>
      </c>
    </row>
    <row r="1796" spans="1:15" ht="13.2" x14ac:dyDescent="0.25">
      <c r="A1796" s="3">
        <v>22878</v>
      </c>
      <c r="B1796" s="4">
        <f t="shared" si="49"/>
        <v>1962</v>
      </c>
      <c r="C1796" s="4">
        <f t="shared" si="50"/>
        <v>1960</v>
      </c>
      <c r="D1796" s="4" t="s">
        <v>23</v>
      </c>
      <c r="E1796" s="5">
        <v>0.92222222222222228</v>
      </c>
      <c r="F1796" s="6" t="s">
        <v>975</v>
      </c>
      <c r="G1796" s="6" t="str">
        <f t="shared" si="48"/>
        <v>Brazil</v>
      </c>
      <c r="H1796" s="6" t="s">
        <v>3003</v>
      </c>
      <c r="I1796" s="6" t="s">
        <v>3004</v>
      </c>
      <c r="J1796" s="6">
        <v>105</v>
      </c>
      <c r="K1796" s="6">
        <v>15</v>
      </c>
      <c r="L1796" s="6">
        <v>0</v>
      </c>
      <c r="M1796" s="6">
        <f t="shared" si="51"/>
        <v>15</v>
      </c>
      <c r="N1796" s="6">
        <f t="shared" si="52"/>
        <v>90</v>
      </c>
      <c r="O1796" s="7">
        <f t="shared" si="53"/>
        <v>0.8571428571428571</v>
      </c>
    </row>
    <row r="1797" spans="1:15" ht="13.2" x14ac:dyDescent="0.25">
      <c r="A1797" s="3">
        <v>22881</v>
      </c>
      <c r="B1797" s="4">
        <f t="shared" si="49"/>
        <v>1962</v>
      </c>
      <c r="C1797" s="4">
        <f t="shared" si="50"/>
        <v>1960</v>
      </c>
      <c r="D1797" s="4" t="s">
        <v>23</v>
      </c>
      <c r="E1797" s="5">
        <v>0.6645833333333333</v>
      </c>
      <c r="F1797" s="6" t="s">
        <v>3005</v>
      </c>
      <c r="G1797" s="6" t="str">
        <f t="shared" si="48"/>
        <v>Colombia</v>
      </c>
      <c r="H1797" s="6" t="s">
        <v>3006</v>
      </c>
      <c r="I1797" s="6" t="s">
        <v>845</v>
      </c>
      <c r="J1797" s="6">
        <v>32</v>
      </c>
      <c r="K1797" s="6">
        <v>20</v>
      </c>
      <c r="L1797" s="6">
        <v>0</v>
      </c>
      <c r="M1797" s="6">
        <f t="shared" si="51"/>
        <v>20</v>
      </c>
      <c r="N1797" s="6">
        <f t="shared" si="52"/>
        <v>12</v>
      </c>
      <c r="O1797" s="7">
        <f t="shared" si="53"/>
        <v>0.375</v>
      </c>
    </row>
    <row r="1798" spans="1:15" ht="13.2" x14ac:dyDescent="0.25">
      <c r="A1798" s="3">
        <v>22882</v>
      </c>
      <c r="B1798" s="4">
        <f t="shared" si="49"/>
        <v>1962</v>
      </c>
      <c r="C1798" s="4">
        <f t="shared" si="50"/>
        <v>1960</v>
      </c>
      <c r="D1798" s="4" t="s">
        <v>23</v>
      </c>
      <c r="E1798" s="5" t="s">
        <v>24</v>
      </c>
      <c r="F1798" s="6" t="s">
        <v>3007</v>
      </c>
      <c r="G1798" s="6" t="str">
        <f t="shared" si="48"/>
        <v>Peru</v>
      </c>
      <c r="H1798" s="6" t="s">
        <v>1299</v>
      </c>
      <c r="I1798" s="6" t="s">
        <v>845</v>
      </c>
      <c r="J1798" s="6">
        <v>9</v>
      </c>
      <c r="K1798" s="6">
        <v>9</v>
      </c>
      <c r="L1798" s="6">
        <v>0</v>
      </c>
      <c r="M1798" s="6">
        <f t="shared" si="51"/>
        <v>9</v>
      </c>
      <c r="N1798" s="6">
        <f t="shared" si="52"/>
        <v>0</v>
      </c>
      <c r="O1798" s="7">
        <f t="shared" si="53"/>
        <v>0</v>
      </c>
    </row>
    <row r="1799" spans="1:15" ht="13.2" x14ac:dyDescent="0.25">
      <c r="A1799" s="3">
        <v>22891</v>
      </c>
      <c r="B1799" s="4">
        <f t="shared" si="49"/>
        <v>1962</v>
      </c>
      <c r="C1799" s="4">
        <f t="shared" si="50"/>
        <v>1960</v>
      </c>
      <c r="D1799" s="4" t="s">
        <v>15</v>
      </c>
      <c r="E1799" s="5" t="s">
        <v>24</v>
      </c>
      <c r="F1799" s="6" t="s">
        <v>3008</v>
      </c>
      <c r="G1799" s="6" t="str">
        <f t="shared" si="48"/>
        <v>USSR</v>
      </c>
      <c r="H1799" s="6" t="s">
        <v>1449</v>
      </c>
      <c r="I1799" s="6" t="s">
        <v>2653</v>
      </c>
      <c r="J1799" s="6">
        <v>86</v>
      </c>
      <c r="K1799" s="6">
        <v>86</v>
      </c>
      <c r="L1799" s="6">
        <v>0</v>
      </c>
      <c r="M1799" s="6">
        <f t="shared" si="51"/>
        <v>86</v>
      </c>
      <c r="N1799" s="6">
        <f t="shared" si="52"/>
        <v>0</v>
      </c>
      <c r="O1799" s="7">
        <f t="shared" si="53"/>
        <v>0</v>
      </c>
    </row>
    <row r="1800" spans="1:15" ht="13.2" x14ac:dyDescent="0.25">
      <c r="A1800" s="3">
        <v>22892</v>
      </c>
      <c r="B1800" s="4">
        <f t="shared" si="49"/>
        <v>1962</v>
      </c>
      <c r="C1800" s="4">
        <f t="shared" si="50"/>
        <v>1960</v>
      </c>
      <c r="D1800" s="4" t="s">
        <v>15</v>
      </c>
      <c r="E1800" s="5">
        <v>0.70486111111111116</v>
      </c>
      <c r="F1800" s="6" t="s">
        <v>3009</v>
      </c>
      <c r="G1800" s="6" t="str">
        <f t="shared" si="48"/>
        <v>Japan</v>
      </c>
      <c r="H1800" s="6" t="s">
        <v>3010</v>
      </c>
      <c r="I1800" s="6" t="s">
        <v>3011</v>
      </c>
      <c r="J1800" s="6">
        <v>12</v>
      </c>
      <c r="K1800" s="6">
        <v>12</v>
      </c>
      <c r="L1800" s="6">
        <v>1</v>
      </c>
      <c r="M1800" s="6">
        <f t="shared" si="51"/>
        <v>13</v>
      </c>
      <c r="N1800" s="6">
        <f t="shared" si="52"/>
        <v>0</v>
      </c>
      <c r="O1800" s="7">
        <f t="shared" si="53"/>
        <v>0</v>
      </c>
    </row>
    <row r="1801" spans="1:15" ht="13.2" x14ac:dyDescent="0.25">
      <c r="A1801" s="3">
        <v>22893</v>
      </c>
      <c r="B1801" s="4">
        <f t="shared" si="49"/>
        <v>1962</v>
      </c>
      <c r="C1801" s="4">
        <f t="shared" si="50"/>
        <v>1960</v>
      </c>
      <c r="D1801" s="4" t="s">
        <v>15</v>
      </c>
      <c r="E1801" s="5">
        <v>0.875</v>
      </c>
      <c r="F1801" s="6" t="s">
        <v>3012</v>
      </c>
      <c r="G1801" s="6" t="str">
        <f t="shared" si="48"/>
        <v>Ohio</v>
      </c>
      <c r="H1801" s="6" t="s">
        <v>3013</v>
      </c>
      <c r="I1801" s="6" t="s">
        <v>1027</v>
      </c>
      <c r="J1801" s="6">
        <v>13</v>
      </c>
      <c r="K1801" s="6">
        <v>13</v>
      </c>
      <c r="L1801" s="6">
        <v>0</v>
      </c>
      <c r="M1801" s="6">
        <f t="shared" si="51"/>
        <v>13</v>
      </c>
      <c r="N1801" s="6">
        <f t="shared" si="52"/>
        <v>0</v>
      </c>
      <c r="O1801" s="7">
        <f t="shared" si="53"/>
        <v>0</v>
      </c>
    </row>
    <row r="1802" spans="1:15" ht="13.2" x14ac:dyDescent="0.25">
      <c r="A1802" s="3">
        <v>22899</v>
      </c>
      <c r="B1802" s="4">
        <f t="shared" si="49"/>
        <v>1962</v>
      </c>
      <c r="C1802" s="4">
        <f t="shared" si="50"/>
        <v>1960</v>
      </c>
      <c r="D1802" s="4" t="s">
        <v>15</v>
      </c>
      <c r="E1802" s="5">
        <v>0.375</v>
      </c>
      <c r="F1802" s="6" t="s">
        <v>3014</v>
      </c>
      <c r="G1802" s="6" t="str">
        <f t="shared" si="48"/>
        <v>Czechoslovakia</v>
      </c>
      <c r="H1802" s="6" t="s">
        <v>423</v>
      </c>
      <c r="I1802" s="6" t="s">
        <v>2873</v>
      </c>
      <c r="J1802" s="6">
        <v>34</v>
      </c>
      <c r="K1802" s="6">
        <v>11</v>
      </c>
      <c r="L1802" s="6">
        <v>0</v>
      </c>
      <c r="M1802" s="6">
        <f t="shared" si="51"/>
        <v>11</v>
      </c>
      <c r="N1802" s="6">
        <f t="shared" si="52"/>
        <v>23</v>
      </c>
      <c r="O1802" s="7">
        <f t="shared" si="53"/>
        <v>0.67647058823529416</v>
      </c>
    </row>
    <row r="1803" spans="1:15" ht="13.2" x14ac:dyDescent="0.25">
      <c r="A1803" s="3">
        <v>22899</v>
      </c>
      <c r="B1803" s="4">
        <f t="shared" si="49"/>
        <v>1962</v>
      </c>
      <c r="C1803" s="4">
        <f t="shared" si="50"/>
        <v>1960</v>
      </c>
      <c r="D1803" s="4" t="s">
        <v>15</v>
      </c>
      <c r="E1803" s="5">
        <v>0.46180555555555558</v>
      </c>
      <c r="F1803" s="6" t="s">
        <v>3015</v>
      </c>
      <c r="G1803" s="6" t="str">
        <f t="shared" si="48"/>
        <v>Washington</v>
      </c>
      <c r="H1803" s="6" t="s">
        <v>1137</v>
      </c>
      <c r="I1803" s="6" t="s">
        <v>2619</v>
      </c>
      <c r="J1803" s="6">
        <v>44</v>
      </c>
      <c r="K1803" s="6">
        <v>44</v>
      </c>
      <c r="L1803" s="6">
        <v>0</v>
      </c>
      <c r="M1803" s="6">
        <f t="shared" si="51"/>
        <v>44</v>
      </c>
      <c r="N1803" s="6">
        <f t="shared" si="52"/>
        <v>0</v>
      </c>
      <c r="O1803" s="7">
        <f t="shared" si="53"/>
        <v>0</v>
      </c>
    </row>
    <row r="1804" spans="1:15" ht="13.2" x14ac:dyDescent="0.25">
      <c r="A1804" s="3">
        <v>22899</v>
      </c>
      <c r="B1804" s="4">
        <f t="shared" si="49"/>
        <v>1962</v>
      </c>
      <c r="C1804" s="4">
        <f t="shared" si="50"/>
        <v>1960</v>
      </c>
      <c r="D1804" s="4" t="s">
        <v>15</v>
      </c>
      <c r="E1804" s="5" t="s">
        <v>24</v>
      </c>
      <c r="F1804" s="6" t="s">
        <v>3016</v>
      </c>
      <c r="G1804" s="6" t="str">
        <f t="shared" si="48"/>
        <v>Bolivia</v>
      </c>
      <c r="H1804" s="6" t="s">
        <v>3017</v>
      </c>
      <c r="I1804" s="6" t="s">
        <v>1175</v>
      </c>
      <c r="J1804" s="6">
        <v>4</v>
      </c>
      <c r="K1804" s="6">
        <v>4</v>
      </c>
      <c r="L1804" s="6">
        <v>0</v>
      </c>
      <c r="M1804" s="6">
        <f t="shared" si="51"/>
        <v>4</v>
      </c>
      <c r="N1804" s="6">
        <f t="shared" si="52"/>
        <v>0</v>
      </c>
      <c r="O1804" s="7">
        <f t="shared" si="53"/>
        <v>0</v>
      </c>
    </row>
    <row r="1805" spans="1:15" ht="13.2" x14ac:dyDescent="0.25">
      <c r="A1805" s="3">
        <v>22910</v>
      </c>
      <c r="B1805" s="4">
        <f t="shared" si="49"/>
        <v>1962</v>
      </c>
      <c r="C1805" s="4">
        <f t="shared" si="50"/>
        <v>1960</v>
      </c>
      <c r="D1805" s="4" t="s">
        <v>15</v>
      </c>
      <c r="E1805" s="5" t="s">
        <v>24</v>
      </c>
      <c r="F1805" s="6" t="s">
        <v>3018</v>
      </c>
      <c r="G1805" s="6" t="str">
        <f t="shared" si="48"/>
        <v>India</v>
      </c>
      <c r="H1805" s="6" t="s">
        <v>2043</v>
      </c>
      <c r="I1805" s="6" t="s">
        <v>1175</v>
      </c>
      <c r="J1805" s="6">
        <v>8</v>
      </c>
      <c r="K1805" s="6">
        <v>8</v>
      </c>
      <c r="L1805" s="6">
        <v>0</v>
      </c>
      <c r="M1805" s="6">
        <f t="shared" si="51"/>
        <v>8</v>
      </c>
      <c r="N1805" s="6">
        <f t="shared" si="52"/>
        <v>0</v>
      </c>
      <c r="O1805" s="7">
        <f t="shared" si="53"/>
        <v>0</v>
      </c>
    </row>
    <row r="1806" spans="1:15" ht="13.2" x14ac:dyDescent="0.25">
      <c r="A1806" s="3">
        <v>22912</v>
      </c>
      <c r="B1806" s="4">
        <f t="shared" si="49"/>
        <v>1962</v>
      </c>
      <c r="C1806" s="4">
        <f t="shared" si="50"/>
        <v>1960</v>
      </c>
      <c r="D1806" s="4" t="s">
        <v>15</v>
      </c>
      <c r="E1806" s="5">
        <v>0.875</v>
      </c>
      <c r="F1806" s="6" t="s">
        <v>1181</v>
      </c>
      <c r="G1806" s="6" t="str">
        <f t="shared" si="48"/>
        <v>North AtlantiOcean</v>
      </c>
      <c r="H1806" s="6" t="s">
        <v>2052</v>
      </c>
      <c r="I1806" s="6" t="s">
        <v>3019</v>
      </c>
      <c r="J1806" s="6">
        <v>76</v>
      </c>
      <c r="K1806" s="6">
        <v>28</v>
      </c>
      <c r="L1806" s="6">
        <v>0</v>
      </c>
      <c r="M1806" s="6">
        <f t="shared" si="51"/>
        <v>28</v>
      </c>
      <c r="N1806" s="6">
        <f t="shared" si="52"/>
        <v>48</v>
      </c>
      <c r="O1806" s="7">
        <f t="shared" si="53"/>
        <v>0.63157894736842102</v>
      </c>
    </row>
    <row r="1807" spans="1:15" ht="13.2" x14ac:dyDescent="0.25">
      <c r="A1807" s="3">
        <v>22929</v>
      </c>
      <c r="B1807" s="4">
        <f t="shared" si="49"/>
        <v>1962</v>
      </c>
      <c r="C1807" s="4">
        <f t="shared" si="50"/>
        <v>1960</v>
      </c>
      <c r="D1807" s="4" t="s">
        <v>31</v>
      </c>
      <c r="E1807" s="5">
        <v>0.77083333333333337</v>
      </c>
      <c r="F1807" s="6" t="s">
        <v>3020</v>
      </c>
      <c r="G1807" s="6" t="str">
        <f t="shared" si="48"/>
        <v>Quebec, Canada</v>
      </c>
      <c r="H1807" s="6" t="s">
        <v>938</v>
      </c>
      <c r="I1807" s="6" t="s">
        <v>3021</v>
      </c>
      <c r="J1807" s="6">
        <v>19</v>
      </c>
      <c r="K1807" s="6">
        <v>2</v>
      </c>
      <c r="L1807" s="6">
        <v>0</v>
      </c>
      <c r="M1807" s="6">
        <f t="shared" si="51"/>
        <v>2</v>
      </c>
      <c r="N1807" s="6">
        <f t="shared" si="52"/>
        <v>17</v>
      </c>
      <c r="O1807" s="7">
        <f t="shared" si="53"/>
        <v>0.89473684210526316</v>
      </c>
    </row>
    <row r="1808" spans="1:15" ht="13.2" x14ac:dyDescent="0.25">
      <c r="A1808" s="3">
        <v>22931</v>
      </c>
      <c r="B1808" s="4">
        <f t="shared" si="49"/>
        <v>1962</v>
      </c>
      <c r="C1808" s="4">
        <f t="shared" si="50"/>
        <v>1960</v>
      </c>
      <c r="D1808" s="4" t="s">
        <v>31</v>
      </c>
      <c r="E1808" s="5" t="s">
        <v>24</v>
      </c>
      <c r="F1808" s="6" t="s">
        <v>2612</v>
      </c>
      <c r="G1808" s="6" t="str">
        <f t="shared" si="48"/>
        <v>Philippines</v>
      </c>
      <c r="H1808" s="6" t="s">
        <v>1490</v>
      </c>
      <c r="I1808" s="6" t="s">
        <v>2807</v>
      </c>
      <c r="J1808" s="6">
        <v>3</v>
      </c>
      <c r="K1808" s="6">
        <v>3</v>
      </c>
      <c r="L1808" s="6">
        <v>0</v>
      </c>
      <c r="M1808" s="6">
        <f t="shared" si="51"/>
        <v>3</v>
      </c>
      <c r="N1808" s="6">
        <f t="shared" si="52"/>
        <v>0</v>
      </c>
      <c r="O1808" s="7">
        <f t="shared" si="53"/>
        <v>0</v>
      </c>
    </row>
    <row r="1809" spans="1:15" ht="13.2" x14ac:dyDescent="0.25">
      <c r="A1809" s="3">
        <v>26949</v>
      </c>
      <c r="B1809" s="4">
        <f t="shared" si="49"/>
        <v>1973</v>
      </c>
      <c r="C1809" s="4">
        <f t="shared" si="50"/>
        <v>1970</v>
      </c>
      <c r="D1809" s="4" t="s">
        <v>31</v>
      </c>
      <c r="E1809" s="5" t="s">
        <v>24</v>
      </c>
      <c r="F1809" s="6" t="s">
        <v>3022</v>
      </c>
      <c r="G1809" s="6" t="str">
        <f t="shared" si="48"/>
        <v>Mexico</v>
      </c>
      <c r="H1809" s="6" t="s">
        <v>3023</v>
      </c>
      <c r="I1809" s="6" t="s">
        <v>3024</v>
      </c>
      <c r="J1809" s="6">
        <v>8</v>
      </c>
      <c r="K1809" s="6">
        <v>8</v>
      </c>
      <c r="L1809" s="6">
        <v>0</v>
      </c>
      <c r="M1809" s="6">
        <f t="shared" si="51"/>
        <v>8</v>
      </c>
      <c r="N1809" s="6">
        <f t="shared" si="52"/>
        <v>0</v>
      </c>
      <c r="O1809" s="7">
        <f t="shared" si="53"/>
        <v>0</v>
      </c>
    </row>
    <row r="1810" spans="1:15" ht="13.2" x14ac:dyDescent="0.25">
      <c r="A1810" s="3">
        <v>22938</v>
      </c>
      <c r="B1810" s="4">
        <f t="shared" si="49"/>
        <v>1962</v>
      </c>
      <c r="C1810" s="4">
        <f t="shared" si="50"/>
        <v>1960</v>
      </c>
      <c r="D1810" s="4" t="s">
        <v>31</v>
      </c>
      <c r="E1810" s="5">
        <v>0.86944444444444446</v>
      </c>
      <c r="F1810" s="6" t="s">
        <v>2158</v>
      </c>
      <c r="G1810" s="6" t="str">
        <f t="shared" si="48"/>
        <v>Connecticut</v>
      </c>
      <c r="H1810" s="6" t="s">
        <v>2758</v>
      </c>
      <c r="I1810" s="6" t="s">
        <v>3025</v>
      </c>
      <c r="J1810" s="6">
        <v>52</v>
      </c>
      <c r="K1810" s="6">
        <v>1</v>
      </c>
      <c r="L1810" s="6">
        <v>0</v>
      </c>
      <c r="M1810" s="6">
        <f t="shared" si="51"/>
        <v>1</v>
      </c>
      <c r="N1810" s="6">
        <f t="shared" si="52"/>
        <v>51</v>
      </c>
      <c r="O1810" s="7">
        <f t="shared" si="53"/>
        <v>0.98076923076923073</v>
      </c>
    </row>
    <row r="1811" spans="1:15" ht="13.2" x14ac:dyDescent="0.25">
      <c r="A1811" s="3">
        <v>22944</v>
      </c>
      <c r="B1811" s="4">
        <f t="shared" si="49"/>
        <v>1962</v>
      </c>
      <c r="C1811" s="4">
        <f t="shared" si="50"/>
        <v>1960</v>
      </c>
      <c r="D1811" s="4" t="s">
        <v>31</v>
      </c>
      <c r="E1811" s="5" t="s">
        <v>24</v>
      </c>
      <c r="F1811" s="6" t="s">
        <v>688</v>
      </c>
      <c r="G1811" s="6" t="str">
        <f t="shared" si="48"/>
        <v>Russia</v>
      </c>
      <c r="H1811" s="6" t="s">
        <v>1449</v>
      </c>
      <c r="I1811" s="6" t="s">
        <v>2896</v>
      </c>
      <c r="J1811" s="6">
        <v>10</v>
      </c>
      <c r="K1811" s="6">
        <v>10</v>
      </c>
      <c r="L1811" s="6">
        <v>0</v>
      </c>
      <c r="M1811" s="6">
        <f t="shared" si="51"/>
        <v>10</v>
      </c>
      <c r="N1811" s="6">
        <f t="shared" si="52"/>
        <v>0</v>
      </c>
      <c r="O1811" s="7">
        <f t="shared" si="53"/>
        <v>0</v>
      </c>
    </row>
    <row r="1812" spans="1:15" ht="13.2" x14ac:dyDescent="0.25">
      <c r="A1812" s="3">
        <v>22960</v>
      </c>
      <c r="B1812" s="4">
        <f t="shared" si="49"/>
        <v>1962</v>
      </c>
      <c r="C1812" s="4">
        <f t="shared" si="50"/>
        <v>1960</v>
      </c>
      <c r="D1812" s="4" t="s">
        <v>46</v>
      </c>
      <c r="E1812" s="5">
        <v>0.60902777777777772</v>
      </c>
      <c r="F1812" s="6" t="s">
        <v>3026</v>
      </c>
      <c r="G1812" s="6" t="str">
        <f t="shared" si="48"/>
        <v>South Vietnam</v>
      </c>
      <c r="H1812" s="6" t="s">
        <v>2291</v>
      </c>
      <c r="I1812" s="6" t="s">
        <v>845</v>
      </c>
      <c r="J1812" s="6">
        <v>27</v>
      </c>
      <c r="K1812" s="6">
        <v>27</v>
      </c>
      <c r="L1812" s="6">
        <v>0</v>
      </c>
      <c r="M1812" s="6">
        <f t="shared" si="51"/>
        <v>27</v>
      </c>
      <c r="N1812" s="6">
        <f t="shared" si="52"/>
        <v>0</v>
      </c>
      <c r="O1812" s="7">
        <f t="shared" si="53"/>
        <v>0</v>
      </c>
    </row>
    <row r="1813" spans="1:15" ht="13.2" x14ac:dyDescent="0.25">
      <c r="A1813" s="3">
        <v>22969</v>
      </c>
      <c r="B1813" s="4">
        <f t="shared" si="49"/>
        <v>1962</v>
      </c>
      <c r="C1813" s="4">
        <f t="shared" si="50"/>
        <v>1960</v>
      </c>
      <c r="D1813" s="4" t="s">
        <v>46</v>
      </c>
      <c r="E1813" s="5" t="s">
        <v>24</v>
      </c>
      <c r="F1813" s="6" t="s">
        <v>3027</v>
      </c>
      <c r="G1813" s="6" t="str">
        <f t="shared" si="48"/>
        <v>Japan</v>
      </c>
      <c r="H1813" s="6" t="s">
        <v>2624</v>
      </c>
      <c r="I1813" s="6" t="s">
        <v>3028</v>
      </c>
      <c r="J1813" s="6">
        <v>4</v>
      </c>
      <c r="K1813" s="6">
        <v>4</v>
      </c>
      <c r="L1813" s="6">
        <v>0</v>
      </c>
      <c r="M1813" s="6">
        <f t="shared" si="51"/>
        <v>4</v>
      </c>
      <c r="N1813" s="6">
        <f t="shared" si="52"/>
        <v>0</v>
      </c>
      <c r="O1813" s="7">
        <f t="shared" si="53"/>
        <v>0</v>
      </c>
    </row>
    <row r="1814" spans="1:15" ht="13.2" x14ac:dyDescent="0.25">
      <c r="A1814" s="3">
        <v>22973</v>
      </c>
      <c r="B1814" s="4">
        <f t="shared" si="49"/>
        <v>1962</v>
      </c>
      <c r="C1814" s="4">
        <f t="shared" si="50"/>
        <v>1960</v>
      </c>
      <c r="D1814" s="4" t="s">
        <v>46</v>
      </c>
      <c r="E1814" s="5">
        <v>0.51666666666666672</v>
      </c>
      <c r="F1814" s="6" t="s">
        <v>3029</v>
      </c>
      <c r="G1814" s="6" t="str">
        <f t="shared" si="48"/>
        <v>Maryland</v>
      </c>
      <c r="H1814" s="6" t="s">
        <v>592</v>
      </c>
      <c r="I1814" s="6" t="s">
        <v>2596</v>
      </c>
      <c r="J1814" s="6">
        <v>18</v>
      </c>
      <c r="K1814" s="6">
        <v>18</v>
      </c>
      <c r="L1814" s="6">
        <v>0</v>
      </c>
      <c r="M1814" s="6">
        <f t="shared" si="51"/>
        <v>18</v>
      </c>
      <c r="N1814" s="6">
        <f t="shared" si="52"/>
        <v>0</v>
      </c>
      <c r="O1814" s="7">
        <f t="shared" si="53"/>
        <v>0</v>
      </c>
    </row>
    <row r="1815" spans="1:15" ht="13.2" x14ac:dyDescent="0.25">
      <c r="A1815" s="3">
        <v>22973</v>
      </c>
      <c r="B1815" s="4">
        <f t="shared" si="49"/>
        <v>1962</v>
      </c>
      <c r="C1815" s="4">
        <f t="shared" si="50"/>
        <v>1960</v>
      </c>
      <c r="D1815" s="4" t="s">
        <v>46</v>
      </c>
      <c r="E1815" s="5" t="s">
        <v>24</v>
      </c>
      <c r="F1815" s="6" t="s">
        <v>3030</v>
      </c>
      <c r="G1815" s="6" t="str">
        <f t="shared" si="48"/>
        <v>Sao Tomé &amp; Principe</v>
      </c>
      <c r="H1815" s="6" t="s">
        <v>1947</v>
      </c>
      <c r="I1815" s="6" t="s">
        <v>1860</v>
      </c>
      <c r="J1815" s="6">
        <v>37</v>
      </c>
      <c r="K1815" s="6">
        <v>23</v>
      </c>
      <c r="L1815" s="6">
        <v>0</v>
      </c>
      <c r="M1815" s="6">
        <f t="shared" si="51"/>
        <v>23</v>
      </c>
      <c r="N1815" s="6">
        <f t="shared" si="52"/>
        <v>14</v>
      </c>
      <c r="O1815" s="7">
        <f t="shared" si="53"/>
        <v>0.3783783783783784</v>
      </c>
    </row>
    <row r="1816" spans="1:15" ht="13.2" x14ac:dyDescent="0.25">
      <c r="A1816" s="3">
        <v>22973</v>
      </c>
      <c r="B1816" s="4">
        <f t="shared" si="49"/>
        <v>1962</v>
      </c>
      <c r="C1816" s="4">
        <f t="shared" si="50"/>
        <v>1960</v>
      </c>
      <c r="D1816" s="4" t="s">
        <v>46</v>
      </c>
      <c r="E1816" s="5">
        <v>0.59027777777777779</v>
      </c>
      <c r="F1816" s="6" t="s">
        <v>1399</v>
      </c>
      <c r="G1816" s="6" t="str">
        <f t="shared" si="48"/>
        <v>France</v>
      </c>
      <c r="H1816" s="6" t="s">
        <v>2900</v>
      </c>
      <c r="I1816" s="6" t="s">
        <v>3031</v>
      </c>
      <c r="J1816" s="6">
        <v>21</v>
      </c>
      <c r="K1816" s="6">
        <v>21</v>
      </c>
      <c r="L1816" s="6">
        <v>0</v>
      </c>
      <c r="M1816" s="6">
        <f t="shared" si="51"/>
        <v>21</v>
      </c>
      <c r="N1816" s="6">
        <f t="shared" si="52"/>
        <v>0</v>
      </c>
      <c r="O1816" s="7">
        <f t="shared" si="53"/>
        <v>0</v>
      </c>
    </row>
    <row r="1817" spans="1:15" ht="13.2" x14ac:dyDescent="0.25">
      <c r="A1817" s="3">
        <v>22976</v>
      </c>
      <c r="B1817" s="4">
        <f t="shared" si="49"/>
        <v>1962</v>
      </c>
      <c r="C1817" s="4">
        <f t="shared" si="50"/>
        <v>1960</v>
      </c>
      <c r="D1817" s="4" t="s">
        <v>46</v>
      </c>
      <c r="E1817" s="5">
        <v>0.50624999999999998</v>
      </c>
      <c r="F1817" s="6" t="s">
        <v>3032</v>
      </c>
      <c r="G1817" s="6" t="str">
        <f t="shared" si="48"/>
        <v>Brazil</v>
      </c>
      <c r="H1817" s="6" t="s">
        <v>3033</v>
      </c>
      <c r="I1817" s="6" t="s">
        <v>3034</v>
      </c>
      <c r="J1817" s="6">
        <v>26</v>
      </c>
      <c r="K1817" s="6">
        <v>26</v>
      </c>
      <c r="L1817" s="6">
        <v>0</v>
      </c>
      <c r="M1817" s="6">
        <f t="shared" si="51"/>
        <v>26</v>
      </c>
      <c r="N1817" s="6">
        <f t="shared" si="52"/>
        <v>0</v>
      </c>
      <c r="O1817" s="7">
        <f t="shared" si="53"/>
        <v>0</v>
      </c>
    </row>
    <row r="1818" spans="1:15" ht="13.2" x14ac:dyDescent="0.25">
      <c r="A1818" s="3">
        <v>22977</v>
      </c>
      <c r="B1818" s="4">
        <f t="shared" si="49"/>
        <v>1962</v>
      </c>
      <c r="C1818" s="4">
        <f t="shared" si="50"/>
        <v>1960</v>
      </c>
      <c r="D1818" s="4" t="s">
        <v>46</v>
      </c>
      <c r="E1818" s="5">
        <v>0.15277777777777779</v>
      </c>
      <c r="F1818" s="6" t="s">
        <v>3035</v>
      </c>
      <c r="G1818" s="6" t="str">
        <f t="shared" si="48"/>
        <v>Peru</v>
      </c>
      <c r="H1818" s="6" t="s">
        <v>1179</v>
      </c>
      <c r="I1818" s="6" t="s">
        <v>3036</v>
      </c>
      <c r="J1818" s="6">
        <v>97</v>
      </c>
      <c r="K1818" s="6">
        <v>97</v>
      </c>
      <c r="L1818" s="6">
        <v>0</v>
      </c>
      <c r="M1818" s="6">
        <f t="shared" si="51"/>
        <v>97</v>
      </c>
      <c r="N1818" s="6">
        <f t="shared" si="52"/>
        <v>0</v>
      </c>
      <c r="O1818" s="7">
        <f t="shared" si="53"/>
        <v>0</v>
      </c>
    </row>
    <row r="1819" spans="1:15" ht="13.2" x14ac:dyDescent="0.25">
      <c r="A1819" s="3">
        <v>22980</v>
      </c>
      <c r="B1819" s="4">
        <f t="shared" si="49"/>
        <v>1962</v>
      </c>
      <c r="C1819" s="4">
        <f t="shared" si="50"/>
        <v>1960</v>
      </c>
      <c r="D1819" s="4" t="s">
        <v>46</v>
      </c>
      <c r="E1819" s="5">
        <v>0.90625</v>
      </c>
      <c r="F1819" s="6" t="s">
        <v>215</v>
      </c>
      <c r="G1819" s="6" t="str">
        <f t="shared" si="48"/>
        <v>New York</v>
      </c>
      <c r="H1819" s="6" t="s">
        <v>805</v>
      </c>
      <c r="I1819" s="6" t="s">
        <v>2754</v>
      </c>
      <c r="J1819" s="6">
        <v>51</v>
      </c>
      <c r="K1819" s="6">
        <v>25</v>
      </c>
      <c r="L1819" s="6">
        <v>0</v>
      </c>
      <c r="M1819" s="6">
        <f t="shared" si="51"/>
        <v>25</v>
      </c>
      <c r="N1819" s="6">
        <f t="shared" si="52"/>
        <v>26</v>
      </c>
      <c r="O1819" s="7">
        <f t="shared" si="53"/>
        <v>0.50980392156862742</v>
      </c>
    </row>
    <row r="1820" spans="1:15" ht="13.2" x14ac:dyDescent="0.25">
      <c r="A1820" s="3">
        <v>22986</v>
      </c>
      <c r="B1820" s="4">
        <f t="shared" si="49"/>
        <v>1962</v>
      </c>
      <c r="C1820" s="4">
        <f t="shared" si="50"/>
        <v>1960</v>
      </c>
      <c r="D1820" s="4" t="s">
        <v>72</v>
      </c>
      <c r="E1820" s="5">
        <v>0.70833333333333337</v>
      </c>
      <c r="F1820" s="6" t="s">
        <v>3037</v>
      </c>
      <c r="G1820" s="6" t="str">
        <f t="shared" si="48"/>
        <v>Colombia</v>
      </c>
      <c r="H1820" s="6" t="s">
        <v>3006</v>
      </c>
      <c r="I1820" s="6" t="s">
        <v>1085</v>
      </c>
      <c r="J1820" s="6">
        <v>26</v>
      </c>
      <c r="K1820" s="6">
        <v>24</v>
      </c>
      <c r="L1820" s="6">
        <v>0</v>
      </c>
      <c r="M1820" s="6">
        <f t="shared" si="51"/>
        <v>24</v>
      </c>
      <c r="N1820" s="6">
        <f t="shared" si="52"/>
        <v>2</v>
      </c>
      <c r="O1820" s="7">
        <f t="shared" si="53"/>
        <v>7.6923076923076927E-2</v>
      </c>
    </row>
    <row r="1821" spans="1:15" ht="13.2" x14ac:dyDescent="0.25">
      <c r="A1821" s="3">
        <v>22994</v>
      </c>
      <c r="B1821" s="4">
        <f t="shared" si="49"/>
        <v>1962</v>
      </c>
      <c r="C1821" s="4">
        <f t="shared" si="50"/>
        <v>1960</v>
      </c>
      <c r="D1821" s="4" t="s">
        <v>72</v>
      </c>
      <c r="E1821" s="5">
        <v>9.6527777777777782E-2</v>
      </c>
      <c r="F1821" s="6" t="s">
        <v>2089</v>
      </c>
      <c r="G1821" s="6" t="str">
        <f t="shared" si="48"/>
        <v>Brazil</v>
      </c>
      <c r="H1821" s="6" t="s">
        <v>1037</v>
      </c>
      <c r="I1821" s="6" t="s">
        <v>1538</v>
      </c>
      <c r="J1821" s="6">
        <v>50</v>
      </c>
      <c r="K1821" s="6">
        <v>50</v>
      </c>
      <c r="L1821" s="6">
        <v>0</v>
      </c>
      <c r="M1821" s="6">
        <f t="shared" si="51"/>
        <v>50</v>
      </c>
      <c r="N1821" s="6">
        <f t="shared" si="52"/>
        <v>0</v>
      </c>
      <c r="O1821" s="7">
        <f t="shared" si="53"/>
        <v>0</v>
      </c>
    </row>
    <row r="1822" spans="1:15" ht="13.2" x14ac:dyDescent="0.25">
      <c r="A1822" s="3">
        <v>22994</v>
      </c>
      <c r="B1822" s="4">
        <f t="shared" si="49"/>
        <v>1962</v>
      </c>
      <c r="C1822" s="4">
        <f t="shared" si="50"/>
        <v>1960</v>
      </c>
      <c r="D1822" s="4" t="s">
        <v>72</v>
      </c>
      <c r="E1822" s="5">
        <v>0.92500000000000004</v>
      </c>
      <c r="F1822" s="6" t="s">
        <v>463</v>
      </c>
      <c r="G1822" s="6" t="str">
        <f t="shared" si="48"/>
        <v>California</v>
      </c>
      <c r="H1822" s="6" t="s">
        <v>2052</v>
      </c>
      <c r="I1822" s="6" t="s">
        <v>2627</v>
      </c>
      <c r="J1822" s="6">
        <v>5</v>
      </c>
      <c r="K1822" s="6">
        <v>5</v>
      </c>
      <c r="L1822" s="6">
        <v>3</v>
      </c>
      <c r="M1822" s="6">
        <f t="shared" si="51"/>
        <v>8</v>
      </c>
      <c r="N1822" s="6">
        <f t="shared" si="52"/>
        <v>0</v>
      </c>
      <c r="O1822" s="7">
        <f t="shared" si="53"/>
        <v>0</v>
      </c>
    </row>
    <row r="1823" spans="1:15" ht="13.2" x14ac:dyDescent="0.25">
      <c r="A1823" s="3">
        <v>22999</v>
      </c>
      <c r="B1823" s="4">
        <f t="shared" si="49"/>
        <v>1962</v>
      </c>
      <c r="C1823" s="4">
        <f t="shared" si="50"/>
        <v>1960</v>
      </c>
      <c r="D1823" s="4" t="s">
        <v>72</v>
      </c>
      <c r="E1823" s="5">
        <v>0.8125</v>
      </c>
      <c r="F1823" s="6" t="s">
        <v>3038</v>
      </c>
      <c r="G1823" s="6" t="str">
        <f t="shared" si="48"/>
        <v>Poland</v>
      </c>
      <c r="H1823" s="6" t="s">
        <v>903</v>
      </c>
      <c r="I1823" s="6" t="s">
        <v>3039</v>
      </c>
      <c r="J1823" s="6">
        <v>33</v>
      </c>
      <c r="K1823" s="6">
        <v>33</v>
      </c>
      <c r="L1823" s="6">
        <v>0</v>
      </c>
      <c r="M1823" s="6">
        <f t="shared" si="51"/>
        <v>33</v>
      </c>
      <c r="N1823" s="6">
        <f t="shared" si="52"/>
        <v>0</v>
      </c>
      <c r="O1823" s="7">
        <f t="shared" si="53"/>
        <v>0</v>
      </c>
    </row>
    <row r="1824" spans="1:15" ht="13.2" x14ac:dyDescent="0.25">
      <c r="A1824" s="3">
        <v>23000</v>
      </c>
      <c r="B1824" s="4">
        <f t="shared" si="49"/>
        <v>1962</v>
      </c>
      <c r="C1824" s="4">
        <f t="shared" si="50"/>
        <v>1960</v>
      </c>
      <c r="D1824" s="4" t="s">
        <v>72</v>
      </c>
      <c r="E1824" s="5" t="s">
        <v>24</v>
      </c>
      <c r="F1824" s="6" t="s">
        <v>3040</v>
      </c>
      <c r="G1824" s="6" t="str">
        <f t="shared" si="48"/>
        <v>Okinawa</v>
      </c>
      <c r="H1824" s="6" t="s">
        <v>1137</v>
      </c>
      <c r="I1824" s="6" t="s">
        <v>3041</v>
      </c>
      <c r="J1824" s="6">
        <v>12</v>
      </c>
      <c r="K1824" s="6">
        <v>12</v>
      </c>
      <c r="L1824" s="6">
        <v>0</v>
      </c>
      <c r="M1824" s="6">
        <f t="shared" si="51"/>
        <v>12</v>
      </c>
      <c r="N1824" s="6">
        <f t="shared" si="52"/>
        <v>0</v>
      </c>
      <c r="O1824" s="7">
        <f t="shared" si="53"/>
        <v>0</v>
      </c>
    </row>
    <row r="1825" spans="1:15" ht="13.2" x14ac:dyDescent="0.25">
      <c r="A1825" s="3">
        <v>23002</v>
      </c>
      <c r="B1825" s="4">
        <f t="shared" si="49"/>
        <v>1962</v>
      </c>
      <c r="C1825" s="4">
        <f t="shared" si="50"/>
        <v>1960</v>
      </c>
      <c r="D1825" s="4" t="s">
        <v>72</v>
      </c>
      <c r="E1825" s="5" t="s">
        <v>24</v>
      </c>
      <c r="F1825" s="6" t="s">
        <v>3042</v>
      </c>
      <c r="G1825" s="6" t="str">
        <f t="shared" si="48"/>
        <v>Brazil</v>
      </c>
      <c r="H1825" s="6" t="s">
        <v>1179</v>
      </c>
      <c r="I1825" s="6" t="s">
        <v>2629</v>
      </c>
      <c r="J1825" s="6">
        <v>40</v>
      </c>
      <c r="K1825" s="6">
        <v>1</v>
      </c>
      <c r="L1825" s="6">
        <v>0</v>
      </c>
      <c r="M1825" s="6">
        <f t="shared" si="51"/>
        <v>1</v>
      </c>
      <c r="N1825" s="6">
        <f t="shared" si="52"/>
        <v>39</v>
      </c>
      <c r="O1825" s="7">
        <f t="shared" si="53"/>
        <v>0.97499999999999998</v>
      </c>
    </row>
    <row r="1826" spans="1:15" ht="13.2" x14ac:dyDescent="0.25">
      <c r="A1826" s="3">
        <v>23008</v>
      </c>
      <c r="B1826" s="4">
        <f t="shared" si="49"/>
        <v>1962</v>
      </c>
      <c r="C1826" s="4">
        <f t="shared" si="50"/>
        <v>1960</v>
      </c>
      <c r="D1826" s="4" t="s">
        <v>72</v>
      </c>
      <c r="E1826" s="5" t="s">
        <v>24</v>
      </c>
      <c r="F1826" s="6" t="s">
        <v>3043</v>
      </c>
      <c r="G1826" s="6" t="str">
        <f t="shared" si="48"/>
        <v>The Netherlands</v>
      </c>
      <c r="H1826" s="6" t="s">
        <v>3044</v>
      </c>
      <c r="I1826" s="6" t="s">
        <v>3045</v>
      </c>
      <c r="J1826" s="6">
        <v>18</v>
      </c>
      <c r="K1826" s="6">
        <v>1</v>
      </c>
      <c r="L1826" s="6">
        <v>0</v>
      </c>
      <c r="M1826" s="6">
        <f t="shared" si="51"/>
        <v>1</v>
      </c>
      <c r="N1826" s="6">
        <f t="shared" si="52"/>
        <v>17</v>
      </c>
      <c r="O1826" s="7">
        <f t="shared" si="53"/>
        <v>0.94444444444444442</v>
      </c>
    </row>
    <row r="1827" spans="1:15" ht="13.2" x14ac:dyDescent="0.25">
      <c r="A1827" s="3">
        <v>23009</v>
      </c>
      <c r="B1827" s="4">
        <f t="shared" si="49"/>
        <v>1962</v>
      </c>
      <c r="C1827" s="4">
        <f t="shared" si="50"/>
        <v>1960</v>
      </c>
      <c r="D1827" s="4" t="s">
        <v>72</v>
      </c>
      <c r="E1827" s="5">
        <v>4.9305555555555554E-2</v>
      </c>
      <c r="F1827" s="6" t="s">
        <v>3046</v>
      </c>
      <c r="G1827" s="6" t="str">
        <f t="shared" si="48"/>
        <v>Corsica, France</v>
      </c>
      <c r="H1827" s="6" t="s">
        <v>3047</v>
      </c>
      <c r="I1827" s="6" t="s">
        <v>3048</v>
      </c>
      <c r="J1827" s="6">
        <v>25</v>
      </c>
      <c r="K1827" s="6">
        <v>25</v>
      </c>
      <c r="L1827" s="6">
        <v>0</v>
      </c>
      <c r="M1827" s="6">
        <f t="shared" si="51"/>
        <v>25</v>
      </c>
      <c r="N1827" s="6">
        <f t="shared" si="52"/>
        <v>0</v>
      </c>
      <c r="O1827" s="7">
        <f t="shared" si="53"/>
        <v>0</v>
      </c>
    </row>
    <row r="1828" spans="1:15" ht="13.2" x14ac:dyDescent="0.25">
      <c r="A1828" s="3">
        <v>23446</v>
      </c>
      <c r="B1828" s="4">
        <f t="shared" si="49"/>
        <v>1964</v>
      </c>
      <c r="C1828" s="4">
        <f t="shared" si="50"/>
        <v>1960</v>
      </c>
      <c r="D1828" s="4" t="s">
        <v>34</v>
      </c>
      <c r="E1828" s="5">
        <v>0.29166666666666669</v>
      </c>
      <c r="F1828" s="6" t="s">
        <v>3049</v>
      </c>
      <c r="G1828" s="6" t="str">
        <f t="shared" si="48"/>
        <v>Louisana</v>
      </c>
      <c r="H1828" s="6" t="s">
        <v>3050</v>
      </c>
      <c r="I1828" s="6" t="s">
        <v>3051</v>
      </c>
      <c r="J1828" s="6">
        <v>2</v>
      </c>
      <c r="K1828" s="6">
        <v>2</v>
      </c>
      <c r="L1828" s="6">
        <v>0</v>
      </c>
      <c r="M1828" s="6">
        <f t="shared" si="51"/>
        <v>2</v>
      </c>
      <c r="N1828" s="6">
        <f t="shared" si="52"/>
        <v>0</v>
      </c>
      <c r="O1828" s="7">
        <f t="shared" si="53"/>
        <v>0</v>
      </c>
    </row>
    <row r="1829" spans="1:15" ht="13.2" x14ac:dyDescent="0.25">
      <c r="A1829" s="3">
        <v>23025</v>
      </c>
      <c r="B1829" s="4">
        <f t="shared" si="49"/>
        <v>1963</v>
      </c>
      <c r="C1829" s="4">
        <f t="shared" si="50"/>
        <v>1960</v>
      </c>
      <c r="D1829" s="4" t="s">
        <v>132</v>
      </c>
      <c r="E1829" s="5">
        <v>0.97777777777777775</v>
      </c>
      <c r="F1829" s="6" t="s">
        <v>3052</v>
      </c>
      <c r="G1829" s="6" t="str">
        <f t="shared" si="48"/>
        <v>Alaska</v>
      </c>
      <c r="H1829" s="6" t="s">
        <v>3053</v>
      </c>
      <c r="I1829" s="6" t="s">
        <v>3054</v>
      </c>
      <c r="J1829" s="6">
        <v>6</v>
      </c>
      <c r="K1829" s="6">
        <v>5</v>
      </c>
      <c r="L1829" s="6">
        <v>0</v>
      </c>
      <c r="M1829" s="6">
        <f t="shared" si="51"/>
        <v>5</v>
      </c>
      <c r="N1829" s="6">
        <f t="shared" si="52"/>
        <v>1</v>
      </c>
      <c r="O1829" s="7">
        <f t="shared" si="53"/>
        <v>0.16666666666666666</v>
      </c>
    </row>
    <row r="1830" spans="1:15" ht="13.2" x14ac:dyDescent="0.25">
      <c r="A1830" s="3">
        <v>23026</v>
      </c>
      <c r="B1830" s="4">
        <f t="shared" si="49"/>
        <v>1963</v>
      </c>
      <c r="C1830" s="4">
        <f t="shared" si="50"/>
        <v>1960</v>
      </c>
      <c r="D1830" s="4" t="s">
        <v>132</v>
      </c>
      <c r="E1830" s="5" t="s">
        <v>24</v>
      </c>
      <c r="F1830" s="6" t="s">
        <v>886</v>
      </c>
      <c r="G1830" s="6" t="str">
        <f t="shared" si="48"/>
        <v>Brazil</v>
      </c>
      <c r="H1830" s="6" t="s">
        <v>1639</v>
      </c>
      <c r="I1830" s="6" t="s">
        <v>2048</v>
      </c>
      <c r="J1830" s="6">
        <v>45</v>
      </c>
      <c r="K1830" s="6">
        <v>13</v>
      </c>
      <c r="L1830" s="6">
        <v>7</v>
      </c>
      <c r="M1830" s="6">
        <f t="shared" si="51"/>
        <v>20</v>
      </c>
      <c r="N1830" s="6">
        <f t="shared" si="52"/>
        <v>32</v>
      </c>
      <c r="O1830" s="7">
        <f t="shared" si="53"/>
        <v>0.71111111111111114</v>
      </c>
    </row>
    <row r="1831" spans="1:15" ht="13.2" x14ac:dyDescent="0.25">
      <c r="A1831" s="3">
        <v>23028</v>
      </c>
      <c r="B1831" s="4">
        <f t="shared" si="49"/>
        <v>1963</v>
      </c>
      <c r="C1831" s="4">
        <f t="shared" si="50"/>
        <v>1960</v>
      </c>
      <c r="D1831" s="4" t="s">
        <v>132</v>
      </c>
      <c r="E1831" s="5">
        <v>0.66180555555555554</v>
      </c>
      <c r="F1831" s="6" t="s">
        <v>3055</v>
      </c>
      <c r="G1831" s="6" t="str">
        <f t="shared" si="48"/>
        <v>Utah</v>
      </c>
      <c r="H1831" s="6" t="s">
        <v>3056</v>
      </c>
      <c r="I1831" s="6" t="s">
        <v>2948</v>
      </c>
      <c r="J1831" s="6">
        <v>3</v>
      </c>
      <c r="K1831" s="6">
        <v>3</v>
      </c>
      <c r="L1831" s="6">
        <v>0</v>
      </c>
      <c r="M1831" s="6">
        <f t="shared" si="51"/>
        <v>3</v>
      </c>
      <c r="N1831" s="6">
        <f t="shared" si="52"/>
        <v>0</v>
      </c>
      <c r="O1831" s="7">
        <f t="shared" si="53"/>
        <v>0</v>
      </c>
    </row>
    <row r="1832" spans="1:15" ht="13.2" x14ac:dyDescent="0.25">
      <c r="A1832" s="3">
        <v>23037</v>
      </c>
      <c r="B1832" s="4">
        <f t="shared" si="49"/>
        <v>1963</v>
      </c>
      <c r="C1832" s="4">
        <f t="shared" si="50"/>
        <v>1960</v>
      </c>
      <c r="D1832" s="4" t="s">
        <v>132</v>
      </c>
      <c r="E1832" s="5" t="s">
        <v>24</v>
      </c>
      <c r="F1832" s="6" t="s">
        <v>3057</v>
      </c>
      <c r="G1832" s="6" t="str">
        <f t="shared" si="48"/>
        <v>Alaska</v>
      </c>
      <c r="H1832" s="6" t="s">
        <v>3058</v>
      </c>
      <c r="I1832" s="6" t="s">
        <v>2159</v>
      </c>
      <c r="J1832" s="6">
        <v>2</v>
      </c>
      <c r="K1832" s="6">
        <v>1</v>
      </c>
      <c r="L1832" s="6">
        <v>0</v>
      </c>
      <c r="M1832" s="6">
        <f t="shared" si="51"/>
        <v>1</v>
      </c>
      <c r="N1832" s="6">
        <f t="shared" si="52"/>
        <v>1</v>
      </c>
      <c r="O1832" s="7">
        <f t="shared" si="53"/>
        <v>0.5</v>
      </c>
    </row>
    <row r="1833" spans="1:15" ht="13.2" x14ac:dyDescent="0.25">
      <c r="A1833" s="3">
        <v>23040</v>
      </c>
      <c r="B1833" s="4">
        <f t="shared" si="49"/>
        <v>1963</v>
      </c>
      <c r="C1833" s="4">
        <f t="shared" si="50"/>
        <v>1960</v>
      </c>
      <c r="D1833" s="4" t="s">
        <v>132</v>
      </c>
      <c r="E1833" s="5">
        <v>0.94722222222222219</v>
      </c>
      <c r="F1833" s="6" t="s">
        <v>2249</v>
      </c>
      <c r="G1833" s="6" t="str">
        <f t="shared" si="48"/>
        <v>Missouri</v>
      </c>
      <c r="H1833" s="6" t="s">
        <v>2452</v>
      </c>
      <c r="I1833" s="6" t="s">
        <v>3059</v>
      </c>
      <c r="J1833" s="6">
        <v>8</v>
      </c>
      <c r="K1833" s="6">
        <v>8</v>
      </c>
      <c r="L1833" s="6">
        <v>0</v>
      </c>
      <c r="M1833" s="6">
        <f t="shared" si="51"/>
        <v>8</v>
      </c>
      <c r="N1833" s="6">
        <f t="shared" si="52"/>
        <v>0</v>
      </c>
      <c r="O1833" s="7">
        <f t="shared" si="53"/>
        <v>0</v>
      </c>
    </row>
    <row r="1834" spans="1:15" ht="13.2" x14ac:dyDescent="0.25">
      <c r="A1834" s="3">
        <v>23041</v>
      </c>
      <c r="B1834" s="4">
        <f t="shared" si="49"/>
        <v>1963</v>
      </c>
      <c r="C1834" s="4">
        <f t="shared" si="50"/>
        <v>1960</v>
      </c>
      <c r="D1834" s="4" t="s">
        <v>132</v>
      </c>
      <c r="E1834" s="5" t="s">
        <v>24</v>
      </c>
      <c r="F1834" s="6" t="s">
        <v>3060</v>
      </c>
      <c r="G1834" s="6" t="str">
        <f t="shared" si="48"/>
        <v>Maryland</v>
      </c>
      <c r="H1834" s="6" t="s">
        <v>21</v>
      </c>
      <c r="I1834" s="6" t="s">
        <v>3061</v>
      </c>
      <c r="J1834" s="6">
        <v>14</v>
      </c>
      <c r="K1834" s="6">
        <v>14</v>
      </c>
      <c r="L1834" s="6">
        <v>0</v>
      </c>
      <c r="M1834" s="6">
        <f t="shared" si="51"/>
        <v>14</v>
      </c>
      <c r="N1834" s="6">
        <f t="shared" si="52"/>
        <v>0</v>
      </c>
      <c r="O1834" s="7">
        <f t="shared" si="53"/>
        <v>0</v>
      </c>
    </row>
    <row r="1835" spans="1:15" ht="13.2" x14ac:dyDescent="0.25">
      <c r="A1835" s="3">
        <v>23043</v>
      </c>
      <c r="B1835" s="4">
        <f t="shared" si="49"/>
        <v>1963</v>
      </c>
      <c r="C1835" s="4">
        <f t="shared" si="50"/>
        <v>1960</v>
      </c>
      <c r="D1835" s="4" t="s">
        <v>111</v>
      </c>
      <c r="E1835" s="5">
        <v>0.71875</v>
      </c>
      <c r="F1835" s="6" t="s">
        <v>1849</v>
      </c>
      <c r="G1835" s="6" t="str">
        <f t="shared" si="48"/>
        <v>Turkey</v>
      </c>
      <c r="H1835" s="6" t="s">
        <v>3062</v>
      </c>
      <c r="I1835" s="6" t="s">
        <v>3063</v>
      </c>
      <c r="J1835" s="6">
        <v>17</v>
      </c>
      <c r="K1835" s="6">
        <v>17</v>
      </c>
      <c r="L1835" s="6">
        <v>87</v>
      </c>
      <c r="M1835" s="6">
        <f t="shared" si="51"/>
        <v>104</v>
      </c>
      <c r="N1835" s="6">
        <f t="shared" si="52"/>
        <v>0</v>
      </c>
      <c r="O1835" s="7">
        <f t="shared" si="53"/>
        <v>0</v>
      </c>
    </row>
    <row r="1836" spans="1:15" ht="13.2" x14ac:dyDescent="0.25">
      <c r="A1836" s="3">
        <v>23045</v>
      </c>
      <c r="B1836" s="4">
        <f t="shared" si="49"/>
        <v>1963</v>
      </c>
      <c r="C1836" s="4">
        <f t="shared" si="50"/>
        <v>1960</v>
      </c>
      <c r="D1836" s="4" t="s">
        <v>111</v>
      </c>
      <c r="E1836" s="5">
        <v>0.50486111111111109</v>
      </c>
      <c r="F1836" s="6" t="s">
        <v>121</v>
      </c>
      <c r="G1836" s="6" t="str">
        <f t="shared" si="48"/>
        <v>California</v>
      </c>
      <c r="H1836" s="6" t="s">
        <v>1502</v>
      </c>
      <c r="I1836" s="6" t="s">
        <v>2627</v>
      </c>
      <c r="J1836" s="6">
        <v>8</v>
      </c>
      <c r="K1836" s="6">
        <v>3</v>
      </c>
      <c r="L1836" s="6">
        <v>0</v>
      </c>
      <c r="M1836" s="6">
        <f t="shared" si="51"/>
        <v>3</v>
      </c>
      <c r="N1836" s="6">
        <f t="shared" si="52"/>
        <v>5</v>
      </c>
      <c r="O1836" s="7">
        <f t="shared" si="53"/>
        <v>0.625</v>
      </c>
    </row>
    <row r="1837" spans="1:15" ht="13.2" x14ac:dyDescent="0.25">
      <c r="A1837" s="3">
        <v>23050</v>
      </c>
      <c r="B1837" s="4">
        <f t="shared" si="49"/>
        <v>1963</v>
      </c>
      <c r="C1837" s="4">
        <f t="shared" si="50"/>
        <v>1960</v>
      </c>
      <c r="D1837" s="4" t="s">
        <v>111</v>
      </c>
      <c r="E1837" s="5" t="s">
        <v>24</v>
      </c>
      <c r="F1837" s="6" t="s">
        <v>3064</v>
      </c>
      <c r="G1837" s="6" t="str">
        <f t="shared" si="48"/>
        <v>Russia</v>
      </c>
      <c r="H1837" s="6" t="s">
        <v>1449</v>
      </c>
      <c r="I1837" s="6" t="s">
        <v>3001</v>
      </c>
      <c r="J1837" s="6">
        <v>7</v>
      </c>
      <c r="K1837" s="6">
        <v>7</v>
      </c>
      <c r="L1837" s="6">
        <v>0</v>
      </c>
      <c r="M1837" s="6">
        <f t="shared" si="51"/>
        <v>7</v>
      </c>
      <c r="N1837" s="6">
        <f t="shared" si="52"/>
        <v>0</v>
      </c>
      <c r="O1837" s="7">
        <f t="shared" si="53"/>
        <v>0</v>
      </c>
    </row>
    <row r="1838" spans="1:15" ht="13.2" x14ac:dyDescent="0.25">
      <c r="A1838" s="3">
        <v>23054</v>
      </c>
      <c r="B1838" s="4">
        <f t="shared" si="49"/>
        <v>1963</v>
      </c>
      <c r="C1838" s="4">
        <f t="shared" si="50"/>
        <v>1960</v>
      </c>
      <c r="D1838" s="4" t="s">
        <v>111</v>
      </c>
      <c r="E1838" s="5">
        <v>0.57499999999999996</v>
      </c>
      <c r="F1838" s="6" t="s">
        <v>3065</v>
      </c>
      <c r="G1838" s="6" t="str">
        <f t="shared" si="48"/>
        <v>Florida</v>
      </c>
      <c r="H1838" s="6" t="s">
        <v>345</v>
      </c>
      <c r="I1838" s="6" t="s">
        <v>3066</v>
      </c>
      <c r="J1838" s="6">
        <v>43</v>
      </c>
      <c r="K1838" s="6">
        <v>43</v>
      </c>
      <c r="L1838" s="6">
        <v>0</v>
      </c>
      <c r="M1838" s="6">
        <f t="shared" si="51"/>
        <v>43</v>
      </c>
      <c r="N1838" s="6">
        <f t="shared" si="52"/>
        <v>0</v>
      </c>
      <c r="O1838" s="7">
        <f t="shared" si="53"/>
        <v>0</v>
      </c>
    </row>
    <row r="1839" spans="1:15" ht="13.2" x14ac:dyDescent="0.25">
      <c r="A1839" s="3">
        <v>23070</v>
      </c>
      <c r="B1839" s="4">
        <f t="shared" si="49"/>
        <v>1963</v>
      </c>
      <c r="C1839" s="4">
        <f t="shared" si="50"/>
        <v>1960</v>
      </c>
      <c r="D1839" s="4" t="s">
        <v>111</v>
      </c>
      <c r="E1839" s="5">
        <v>0.89513888888888893</v>
      </c>
      <c r="F1839" s="6" t="s">
        <v>417</v>
      </c>
      <c r="G1839" s="6" t="str">
        <f t="shared" si="48"/>
        <v>Massachusetts</v>
      </c>
      <c r="H1839" s="6" t="s">
        <v>805</v>
      </c>
      <c r="I1839" s="6" t="s">
        <v>3067</v>
      </c>
      <c r="J1839" s="6">
        <v>26</v>
      </c>
      <c r="K1839" s="6">
        <v>0</v>
      </c>
      <c r="L1839" s="6">
        <v>1</v>
      </c>
      <c r="M1839" s="6">
        <f t="shared" si="51"/>
        <v>1</v>
      </c>
      <c r="N1839" s="6">
        <f t="shared" si="52"/>
        <v>26</v>
      </c>
      <c r="O1839" s="7">
        <f t="shared" si="53"/>
        <v>1</v>
      </c>
    </row>
    <row r="1840" spans="1:15" ht="13.2" x14ac:dyDescent="0.25">
      <c r="A1840" s="3">
        <v>23072</v>
      </c>
      <c r="B1840" s="4">
        <f t="shared" si="49"/>
        <v>1963</v>
      </c>
      <c r="C1840" s="4">
        <f t="shared" si="50"/>
        <v>1960</v>
      </c>
      <c r="D1840" s="4" t="s">
        <v>34</v>
      </c>
      <c r="E1840" s="5">
        <v>0.41805555555555557</v>
      </c>
      <c r="F1840" s="6" t="s">
        <v>3068</v>
      </c>
      <c r="G1840" s="6" t="str">
        <f t="shared" si="48"/>
        <v>Philippines</v>
      </c>
      <c r="H1840" s="6" t="s">
        <v>1490</v>
      </c>
      <c r="I1840" s="6" t="s">
        <v>845</v>
      </c>
      <c r="J1840" s="6">
        <v>27</v>
      </c>
      <c r="K1840" s="6">
        <v>27</v>
      </c>
      <c r="L1840" s="6">
        <v>0</v>
      </c>
      <c r="M1840" s="6">
        <f t="shared" si="51"/>
        <v>27</v>
      </c>
      <c r="N1840" s="6">
        <f t="shared" si="52"/>
        <v>0</v>
      </c>
      <c r="O1840" s="7">
        <f t="shared" si="53"/>
        <v>0</v>
      </c>
    </row>
    <row r="1841" spans="1:15" ht="13.2" x14ac:dyDescent="0.25">
      <c r="A1841" s="3">
        <v>23075</v>
      </c>
      <c r="B1841" s="4">
        <f t="shared" si="49"/>
        <v>1963</v>
      </c>
      <c r="C1841" s="4">
        <f t="shared" si="50"/>
        <v>1960</v>
      </c>
      <c r="D1841" s="4" t="s">
        <v>34</v>
      </c>
      <c r="E1841" s="5">
        <v>0.76388888888888884</v>
      </c>
      <c r="F1841" s="6" t="s">
        <v>3069</v>
      </c>
      <c r="G1841" s="6" t="str">
        <f t="shared" si="48"/>
        <v>Tennesee</v>
      </c>
      <c r="H1841" s="6" t="s">
        <v>26</v>
      </c>
      <c r="I1841" s="6" t="s">
        <v>3070</v>
      </c>
      <c r="J1841" s="6">
        <v>4</v>
      </c>
      <c r="K1841" s="6">
        <v>4</v>
      </c>
      <c r="L1841" s="6">
        <v>0</v>
      </c>
      <c r="M1841" s="6">
        <f t="shared" si="51"/>
        <v>4</v>
      </c>
      <c r="N1841" s="6">
        <f t="shared" si="52"/>
        <v>0</v>
      </c>
      <c r="O1841" s="7">
        <f t="shared" si="53"/>
        <v>0</v>
      </c>
    </row>
    <row r="1842" spans="1:15" ht="13.2" x14ac:dyDescent="0.25">
      <c r="A1842" s="3">
        <v>23085</v>
      </c>
      <c r="B1842" s="4">
        <f t="shared" si="49"/>
        <v>1963</v>
      </c>
      <c r="C1842" s="4">
        <f t="shared" si="50"/>
        <v>1960</v>
      </c>
      <c r="D1842" s="4" t="s">
        <v>34</v>
      </c>
      <c r="E1842" s="5">
        <v>0.2361111111111111</v>
      </c>
      <c r="F1842" s="6" t="s">
        <v>3071</v>
      </c>
      <c r="G1842" s="6" t="str">
        <f t="shared" si="48"/>
        <v>Iran</v>
      </c>
      <c r="H1842" s="6" t="s">
        <v>2646</v>
      </c>
      <c r="I1842" s="6" t="s">
        <v>3072</v>
      </c>
      <c r="J1842" s="6">
        <v>4</v>
      </c>
      <c r="K1842" s="6">
        <v>4</v>
      </c>
      <c r="L1842" s="6">
        <v>0</v>
      </c>
      <c r="M1842" s="6">
        <f t="shared" si="51"/>
        <v>4</v>
      </c>
      <c r="N1842" s="6">
        <f t="shared" si="52"/>
        <v>0</v>
      </c>
      <c r="O1842" s="7">
        <f t="shared" si="53"/>
        <v>0</v>
      </c>
    </row>
    <row r="1843" spans="1:15" ht="13.2" x14ac:dyDescent="0.25">
      <c r="A1843" s="3">
        <v>23085</v>
      </c>
      <c r="B1843" s="4">
        <f t="shared" si="49"/>
        <v>1963</v>
      </c>
      <c r="C1843" s="4">
        <f t="shared" si="50"/>
        <v>1960</v>
      </c>
      <c r="D1843" s="4" t="s">
        <v>34</v>
      </c>
      <c r="E1843" s="5">
        <v>0.57986111111111116</v>
      </c>
      <c r="F1843" s="6" t="s">
        <v>3073</v>
      </c>
      <c r="G1843" s="6" t="str">
        <f t="shared" si="48"/>
        <v>Bolivia</v>
      </c>
      <c r="H1843" s="6" t="s">
        <v>742</v>
      </c>
      <c r="I1843" s="6" t="s">
        <v>1985</v>
      </c>
      <c r="J1843" s="6">
        <v>41</v>
      </c>
      <c r="K1843" s="6">
        <v>41</v>
      </c>
      <c r="L1843" s="6">
        <v>0</v>
      </c>
      <c r="M1843" s="6">
        <f t="shared" si="51"/>
        <v>41</v>
      </c>
      <c r="N1843" s="6">
        <f t="shared" si="52"/>
        <v>0</v>
      </c>
      <c r="O1843" s="7">
        <f t="shared" si="53"/>
        <v>0</v>
      </c>
    </row>
    <row r="1844" spans="1:15" ht="13.2" x14ac:dyDescent="0.25">
      <c r="A1844" s="3">
        <v>23090</v>
      </c>
      <c r="B1844" s="4">
        <f t="shared" si="49"/>
        <v>1963</v>
      </c>
      <c r="C1844" s="4">
        <f t="shared" si="50"/>
        <v>1960</v>
      </c>
      <c r="D1844" s="4" t="s">
        <v>34</v>
      </c>
      <c r="E1844" s="5">
        <v>9.930555555555555E-2</v>
      </c>
      <c r="F1844" s="6" t="s">
        <v>3074</v>
      </c>
      <c r="G1844" s="6" t="str">
        <f t="shared" si="48"/>
        <v>Italy</v>
      </c>
      <c r="H1844" s="6" t="s">
        <v>3075</v>
      </c>
      <c r="I1844" s="6" t="s">
        <v>2998</v>
      </c>
      <c r="J1844" s="6">
        <v>18</v>
      </c>
      <c r="K1844" s="6">
        <v>18</v>
      </c>
      <c r="L1844" s="6">
        <v>0</v>
      </c>
      <c r="M1844" s="6">
        <f t="shared" si="51"/>
        <v>18</v>
      </c>
      <c r="N1844" s="6">
        <f t="shared" si="52"/>
        <v>0</v>
      </c>
      <c r="O1844" s="7">
        <f t="shared" si="53"/>
        <v>0</v>
      </c>
    </row>
    <row r="1845" spans="1:15" ht="13.2" x14ac:dyDescent="0.25">
      <c r="A1845" s="3">
        <v>23093</v>
      </c>
      <c r="B1845" s="4">
        <f t="shared" si="49"/>
        <v>1963</v>
      </c>
      <c r="C1845" s="4">
        <f t="shared" si="50"/>
        <v>1960</v>
      </c>
      <c r="D1845" s="4" t="s">
        <v>34</v>
      </c>
      <c r="E1845" s="5">
        <v>0.45833333333333331</v>
      </c>
      <c r="F1845" s="6" t="s">
        <v>3076</v>
      </c>
      <c r="G1845" s="6" t="str">
        <f t="shared" si="48"/>
        <v>Japan</v>
      </c>
      <c r="H1845" s="6" t="s">
        <v>3077</v>
      </c>
      <c r="I1845" s="6" t="s">
        <v>3078</v>
      </c>
      <c r="J1845" s="6">
        <v>10</v>
      </c>
      <c r="K1845" s="6">
        <v>10</v>
      </c>
      <c r="L1845" s="6">
        <v>0</v>
      </c>
      <c r="M1845" s="6">
        <f t="shared" si="51"/>
        <v>10</v>
      </c>
      <c r="N1845" s="6">
        <f t="shared" si="52"/>
        <v>0</v>
      </c>
      <c r="O1845" s="7">
        <f t="shared" si="53"/>
        <v>0</v>
      </c>
    </row>
    <row r="1846" spans="1:15" ht="13.2" x14ac:dyDescent="0.25">
      <c r="A1846" s="3">
        <v>23701</v>
      </c>
      <c r="B1846" s="4">
        <f t="shared" si="49"/>
        <v>1964</v>
      </c>
      <c r="C1846" s="4">
        <f t="shared" si="50"/>
        <v>1960</v>
      </c>
      <c r="D1846" s="4" t="s">
        <v>46</v>
      </c>
      <c r="E1846" s="5">
        <v>0.88472222222222219</v>
      </c>
      <c r="F1846" s="6" t="s">
        <v>3079</v>
      </c>
      <c r="G1846" s="6" t="str">
        <f t="shared" si="48"/>
        <v>Sweden</v>
      </c>
      <c r="H1846" s="6" t="s">
        <v>3080</v>
      </c>
      <c r="I1846" s="6" t="s">
        <v>3081</v>
      </c>
      <c r="J1846" s="6">
        <v>43</v>
      </c>
      <c r="K1846" s="6">
        <v>31</v>
      </c>
      <c r="L1846" s="6">
        <v>0</v>
      </c>
      <c r="M1846" s="6">
        <f t="shared" si="51"/>
        <v>31</v>
      </c>
      <c r="N1846" s="6">
        <f t="shared" si="52"/>
        <v>12</v>
      </c>
      <c r="O1846" s="7">
        <f t="shared" si="53"/>
        <v>0.27906976744186046</v>
      </c>
    </row>
    <row r="1847" spans="1:15" ht="13.2" x14ac:dyDescent="0.25">
      <c r="A1847" s="3">
        <v>23100</v>
      </c>
      <c r="B1847" s="4">
        <f t="shared" si="49"/>
        <v>1963</v>
      </c>
      <c r="C1847" s="4">
        <f t="shared" si="50"/>
        <v>1960</v>
      </c>
      <c r="D1847" s="4" t="s">
        <v>34</v>
      </c>
      <c r="E1847" s="5" t="s">
        <v>24</v>
      </c>
      <c r="F1847" s="6" t="s">
        <v>3082</v>
      </c>
      <c r="G1847" s="6" t="str">
        <f t="shared" si="48"/>
        <v>Italy</v>
      </c>
      <c r="H1847" s="6" t="s">
        <v>2847</v>
      </c>
      <c r="I1847" s="6" t="s">
        <v>845</v>
      </c>
      <c r="J1847" s="6">
        <v>11</v>
      </c>
      <c r="K1847" s="6">
        <v>11</v>
      </c>
      <c r="L1847" s="6">
        <v>0</v>
      </c>
      <c r="M1847" s="6">
        <f t="shared" si="51"/>
        <v>11</v>
      </c>
      <c r="N1847" s="6">
        <f t="shared" si="52"/>
        <v>0</v>
      </c>
      <c r="O1847" s="7">
        <f t="shared" si="53"/>
        <v>0</v>
      </c>
    </row>
    <row r="1848" spans="1:15" ht="13.2" x14ac:dyDescent="0.25">
      <c r="A1848" s="3">
        <v>23115</v>
      </c>
      <c r="B1848" s="4">
        <f t="shared" si="49"/>
        <v>1963</v>
      </c>
      <c r="C1848" s="4">
        <f t="shared" si="50"/>
        <v>1960</v>
      </c>
      <c r="D1848" s="4" t="s">
        <v>65</v>
      </c>
      <c r="E1848" s="5">
        <v>0.51249999999999996</v>
      </c>
      <c r="F1848" s="6" t="s">
        <v>1362</v>
      </c>
      <c r="G1848" s="6" t="str">
        <f t="shared" si="48"/>
        <v>Norway</v>
      </c>
      <c r="H1848" s="6" t="s">
        <v>1945</v>
      </c>
      <c r="I1848" s="6" t="s">
        <v>3083</v>
      </c>
      <c r="J1848" s="6">
        <v>12</v>
      </c>
      <c r="K1848" s="6">
        <v>12</v>
      </c>
      <c r="L1848" s="6">
        <v>0</v>
      </c>
      <c r="M1848" s="6">
        <f t="shared" si="51"/>
        <v>12</v>
      </c>
      <c r="N1848" s="6">
        <f t="shared" si="52"/>
        <v>0</v>
      </c>
      <c r="O1848" s="7">
        <f t="shared" si="53"/>
        <v>0</v>
      </c>
    </row>
    <row r="1849" spans="1:15" ht="13.2" x14ac:dyDescent="0.25">
      <c r="A1849" s="3">
        <v>23134</v>
      </c>
      <c r="B1849" s="4">
        <f t="shared" si="49"/>
        <v>1963</v>
      </c>
      <c r="C1849" s="4">
        <f t="shared" si="50"/>
        <v>1960</v>
      </c>
      <c r="D1849" s="4" t="s">
        <v>55</v>
      </c>
      <c r="E1849" s="5">
        <v>0.56041666666666667</v>
      </c>
      <c r="F1849" s="6" t="s">
        <v>3084</v>
      </c>
      <c r="G1849" s="6" t="str">
        <f t="shared" si="48"/>
        <v>Cameroon</v>
      </c>
      <c r="H1849" s="6" t="s">
        <v>3085</v>
      </c>
      <c r="I1849" s="6" t="s">
        <v>1985</v>
      </c>
      <c r="J1849" s="6">
        <v>55</v>
      </c>
      <c r="K1849" s="6">
        <v>55</v>
      </c>
      <c r="L1849" s="6">
        <v>0</v>
      </c>
      <c r="M1849" s="6">
        <f t="shared" si="51"/>
        <v>55</v>
      </c>
      <c r="N1849" s="6">
        <f t="shared" si="52"/>
        <v>0</v>
      </c>
      <c r="O1849" s="7">
        <f t="shared" si="53"/>
        <v>0</v>
      </c>
    </row>
    <row r="1850" spans="1:15" ht="13.2" x14ac:dyDescent="0.25">
      <c r="A1850" s="3">
        <v>23134</v>
      </c>
      <c r="B1850" s="4">
        <f t="shared" si="49"/>
        <v>1963</v>
      </c>
      <c r="C1850" s="4">
        <f t="shared" si="50"/>
        <v>1960</v>
      </c>
      <c r="D1850" s="4" t="s">
        <v>55</v>
      </c>
      <c r="E1850" s="5" t="s">
        <v>24</v>
      </c>
      <c r="F1850" s="6" t="s">
        <v>886</v>
      </c>
      <c r="G1850" s="6" t="str">
        <f t="shared" si="48"/>
        <v>Brazil</v>
      </c>
      <c r="H1850" s="6" t="s">
        <v>1639</v>
      </c>
      <c r="I1850" s="6" t="s">
        <v>3086</v>
      </c>
      <c r="J1850" s="6">
        <v>50</v>
      </c>
      <c r="K1850" s="6">
        <v>37</v>
      </c>
      <c r="L1850" s="6">
        <v>0</v>
      </c>
      <c r="M1850" s="6">
        <f t="shared" si="51"/>
        <v>37</v>
      </c>
      <c r="N1850" s="6">
        <f t="shared" si="52"/>
        <v>13</v>
      </c>
      <c r="O1850" s="7">
        <f t="shared" si="53"/>
        <v>0.26</v>
      </c>
    </row>
    <row r="1851" spans="1:15" ht="13.2" x14ac:dyDescent="0.25">
      <c r="A1851" s="3">
        <v>23143</v>
      </c>
      <c r="B1851" s="4">
        <f t="shared" si="49"/>
        <v>1963</v>
      </c>
      <c r="C1851" s="4">
        <f t="shared" si="50"/>
        <v>1960</v>
      </c>
      <c r="D1851" s="4" t="s">
        <v>55</v>
      </c>
      <c r="E1851" s="5" t="s">
        <v>24</v>
      </c>
      <c r="F1851" s="6" t="s">
        <v>3087</v>
      </c>
      <c r="G1851" s="6" t="str">
        <f t="shared" si="48"/>
        <v>Egypt</v>
      </c>
      <c r="H1851" s="6" t="s">
        <v>2843</v>
      </c>
      <c r="I1851" s="6" t="s">
        <v>845</v>
      </c>
      <c r="J1851" s="6">
        <v>34</v>
      </c>
      <c r="K1851" s="6">
        <v>34</v>
      </c>
      <c r="L1851" s="6">
        <v>0</v>
      </c>
      <c r="M1851" s="6">
        <f t="shared" si="51"/>
        <v>34</v>
      </c>
      <c r="N1851" s="6">
        <f t="shared" si="52"/>
        <v>0</v>
      </c>
      <c r="O1851" s="7">
        <f t="shared" si="53"/>
        <v>0</v>
      </c>
    </row>
    <row r="1852" spans="1:15" ht="13.2" x14ac:dyDescent="0.25">
      <c r="A1852" s="3">
        <v>23165</v>
      </c>
      <c r="B1852" s="4">
        <f t="shared" si="49"/>
        <v>1963</v>
      </c>
      <c r="C1852" s="4">
        <f t="shared" si="50"/>
        <v>1960</v>
      </c>
      <c r="D1852" s="4" t="s">
        <v>58</v>
      </c>
      <c r="E1852" s="5">
        <v>0.42777777777777776</v>
      </c>
      <c r="F1852" s="6" t="s">
        <v>3088</v>
      </c>
      <c r="G1852" s="6" t="str">
        <f t="shared" si="48"/>
        <v>116 miles WSW of Annette Island, Alaska</v>
      </c>
      <c r="H1852" s="6" t="s">
        <v>345</v>
      </c>
      <c r="I1852" s="6" t="s">
        <v>3089</v>
      </c>
      <c r="J1852" s="6">
        <v>101</v>
      </c>
      <c r="K1852" s="6">
        <v>101</v>
      </c>
      <c r="L1852" s="6">
        <v>0</v>
      </c>
      <c r="M1852" s="6">
        <f t="shared" si="51"/>
        <v>101</v>
      </c>
      <c r="N1852" s="6">
        <f t="shared" si="52"/>
        <v>0</v>
      </c>
      <c r="O1852" s="7">
        <f t="shared" si="53"/>
        <v>0</v>
      </c>
    </row>
    <row r="1853" spans="1:15" ht="13.2" x14ac:dyDescent="0.25">
      <c r="A1853" s="3">
        <v>23165</v>
      </c>
      <c r="B1853" s="4">
        <f t="shared" si="49"/>
        <v>1963</v>
      </c>
      <c r="C1853" s="4">
        <f t="shared" si="50"/>
        <v>1960</v>
      </c>
      <c r="D1853" s="4" t="s">
        <v>58</v>
      </c>
      <c r="E1853" s="5">
        <v>0.18402777777777779</v>
      </c>
      <c r="F1853" s="6" t="s">
        <v>3090</v>
      </c>
      <c r="G1853" s="6" t="str">
        <f t="shared" si="48"/>
        <v>India</v>
      </c>
      <c r="H1853" s="6" t="s">
        <v>2233</v>
      </c>
      <c r="I1853" s="6" t="s">
        <v>1085</v>
      </c>
      <c r="J1853" s="6">
        <v>29</v>
      </c>
      <c r="K1853" s="6">
        <v>29</v>
      </c>
      <c r="L1853" s="6">
        <v>0</v>
      </c>
      <c r="M1853" s="6">
        <f t="shared" si="51"/>
        <v>29</v>
      </c>
      <c r="N1853" s="6">
        <f t="shared" si="52"/>
        <v>0</v>
      </c>
      <c r="O1853" s="7">
        <f t="shared" si="53"/>
        <v>0</v>
      </c>
    </row>
    <row r="1854" spans="1:15" ht="13.2" x14ac:dyDescent="0.25">
      <c r="A1854" s="3">
        <v>23172</v>
      </c>
      <c r="B1854" s="4">
        <f t="shared" si="49"/>
        <v>1963</v>
      </c>
      <c r="C1854" s="4">
        <f t="shared" si="50"/>
        <v>1960</v>
      </c>
      <c r="D1854" s="4" t="s">
        <v>58</v>
      </c>
      <c r="E1854" s="5" t="s">
        <v>24</v>
      </c>
      <c r="F1854" s="6" t="s">
        <v>3091</v>
      </c>
      <c r="G1854" s="6" t="str">
        <f t="shared" si="48"/>
        <v>Burma</v>
      </c>
      <c r="H1854" s="6" t="s">
        <v>2372</v>
      </c>
      <c r="I1854" s="6" t="s">
        <v>845</v>
      </c>
      <c r="J1854" s="6">
        <v>20</v>
      </c>
      <c r="K1854" s="6">
        <v>20</v>
      </c>
      <c r="L1854" s="6">
        <v>0</v>
      </c>
      <c r="M1854" s="6">
        <f t="shared" si="51"/>
        <v>20</v>
      </c>
      <c r="N1854" s="6">
        <f t="shared" si="52"/>
        <v>0</v>
      </c>
      <c r="O1854" s="7">
        <f t="shared" si="53"/>
        <v>0</v>
      </c>
    </row>
    <row r="1855" spans="1:15" ht="13.2" x14ac:dyDescent="0.25">
      <c r="A1855" s="3">
        <v>23178</v>
      </c>
      <c r="B1855" s="4">
        <f t="shared" si="49"/>
        <v>1963</v>
      </c>
      <c r="C1855" s="4">
        <f t="shared" si="50"/>
        <v>1960</v>
      </c>
      <c r="D1855" s="4" t="s">
        <v>58</v>
      </c>
      <c r="E1855" s="5" t="s">
        <v>24</v>
      </c>
      <c r="F1855" s="6" t="s">
        <v>3092</v>
      </c>
      <c r="G1855" s="6" t="str">
        <f t="shared" si="48"/>
        <v>Romainia</v>
      </c>
      <c r="H1855" s="6" t="s">
        <v>3093</v>
      </c>
      <c r="I1855" s="6" t="s">
        <v>3094</v>
      </c>
      <c r="J1855" s="6">
        <v>31</v>
      </c>
      <c r="K1855" s="6">
        <v>31</v>
      </c>
      <c r="L1855" s="6">
        <v>0</v>
      </c>
      <c r="M1855" s="6">
        <f t="shared" si="51"/>
        <v>31</v>
      </c>
      <c r="N1855" s="6">
        <f t="shared" si="52"/>
        <v>0</v>
      </c>
      <c r="O1855" s="7">
        <f t="shared" si="53"/>
        <v>0</v>
      </c>
    </row>
    <row r="1856" spans="1:15" ht="13.2" x14ac:dyDescent="0.25">
      <c r="A1856" s="3">
        <v>23178</v>
      </c>
      <c r="B1856" s="4">
        <f t="shared" si="49"/>
        <v>1963</v>
      </c>
      <c r="C1856" s="4">
        <f t="shared" si="50"/>
        <v>1960</v>
      </c>
      <c r="D1856" s="4" t="s">
        <v>58</v>
      </c>
      <c r="E1856" s="5" t="s">
        <v>24</v>
      </c>
      <c r="F1856" s="6" t="s">
        <v>3095</v>
      </c>
      <c r="G1856" s="6" t="str">
        <f t="shared" si="48"/>
        <v>Chile</v>
      </c>
      <c r="H1856" s="6" t="s">
        <v>3096</v>
      </c>
      <c r="I1856" s="6" t="s">
        <v>1175</v>
      </c>
      <c r="J1856" s="6">
        <v>20</v>
      </c>
      <c r="K1856" s="6">
        <v>19</v>
      </c>
      <c r="L1856" s="6">
        <v>0</v>
      </c>
      <c r="M1856" s="6">
        <f t="shared" si="51"/>
        <v>19</v>
      </c>
      <c r="N1856" s="6">
        <f t="shared" si="52"/>
        <v>1</v>
      </c>
      <c r="O1856" s="7">
        <f t="shared" si="53"/>
        <v>0.05</v>
      </c>
    </row>
    <row r="1857" spans="1:15" ht="13.2" x14ac:dyDescent="0.25">
      <c r="A1857" s="3">
        <v>23185</v>
      </c>
      <c r="B1857" s="4">
        <f t="shared" si="49"/>
        <v>1963</v>
      </c>
      <c r="C1857" s="4">
        <f t="shared" si="50"/>
        <v>1960</v>
      </c>
      <c r="D1857" s="4" t="s">
        <v>58</v>
      </c>
      <c r="E1857" s="5">
        <v>0.5</v>
      </c>
      <c r="F1857" s="6" t="s">
        <v>3097</v>
      </c>
      <c r="G1857" s="6" t="str">
        <f t="shared" si="48"/>
        <v>West Germany</v>
      </c>
      <c r="H1857" s="6" t="s">
        <v>2820</v>
      </c>
      <c r="I1857" s="6" t="s">
        <v>3098</v>
      </c>
      <c r="J1857" s="6">
        <v>47</v>
      </c>
      <c r="K1857" s="6">
        <v>38</v>
      </c>
      <c r="L1857" s="6">
        <v>0</v>
      </c>
      <c r="M1857" s="6">
        <f t="shared" si="51"/>
        <v>38</v>
      </c>
      <c r="N1857" s="6">
        <f t="shared" si="52"/>
        <v>9</v>
      </c>
      <c r="O1857" s="7">
        <f t="shared" si="53"/>
        <v>0.19148936170212766</v>
      </c>
    </row>
    <row r="1858" spans="1:15" ht="13.2" x14ac:dyDescent="0.25">
      <c r="A1858" s="3">
        <v>23188</v>
      </c>
      <c r="B1858" s="4">
        <f t="shared" si="49"/>
        <v>1963</v>
      </c>
      <c r="C1858" s="4">
        <f t="shared" si="50"/>
        <v>1960</v>
      </c>
      <c r="D1858" s="4" t="s">
        <v>58</v>
      </c>
      <c r="E1858" s="5" t="s">
        <v>24</v>
      </c>
      <c r="F1858" s="6" t="s">
        <v>3099</v>
      </c>
      <c r="G1858" s="6" t="str">
        <f t="shared" si="48"/>
        <v>Germany</v>
      </c>
      <c r="H1858" s="6" t="s">
        <v>2936</v>
      </c>
      <c r="I1858" s="6" t="s">
        <v>3100</v>
      </c>
      <c r="J1858" s="6">
        <v>47</v>
      </c>
      <c r="K1858" s="6">
        <v>38</v>
      </c>
      <c r="L1858" s="6">
        <v>0</v>
      </c>
      <c r="M1858" s="6">
        <f t="shared" si="51"/>
        <v>38</v>
      </c>
      <c r="N1858" s="6">
        <f t="shared" si="52"/>
        <v>9</v>
      </c>
      <c r="O1858" s="7">
        <f t="shared" si="53"/>
        <v>0.19148936170212766</v>
      </c>
    </row>
    <row r="1859" spans="1:15" ht="13.2" x14ac:dyDescent="0.25">
      <c r="A1859" s="3">
        <v>23193</v>
      </c>
      <c r="B1859" s="4">
        <f t="shared" si="49"/>
        <v>1963</v>
      </c>
      <c r="C1859" s="4">
        <f t="shared" si="50"/>
        <v>1960</v>
      </c>
      <c r="D1859" s="4" t="s">
        <v>19</v>
      </c>
      <c r="E1859" s="5" t="s">
        <v>24</v>
      </c>
      <c r="F1859" s="6" t="s">
        <v>3101</v>
      </c>
      <c r="G1859" s="6" t="str">
        <f t="shared" si="48"/>
        <v>Brazil</v>
      </c>
      <c r="H1859" s="6" t="s">
        <v>1179</v>
      </c>
      <c r="I1859" s="6" t="s">
        <v>845</v>
      </c>
      <c r="J1859" s="6">
        <v>18</v>
      </c>
      <c r="K1859" s="6">
        <v>15</v>
      </c>
      <c r="L1859" s="6">
        <v>0</v>
      </c>
      <c r="M1859" s="6">
        <f t="shared" si="51"/>
        <v>15</v>
      </c>
      <c r="N1859" s="6">
        <f t="shared" si="52"/>
        <v>3</v>
      </c>
      <c r="O1859" s="7">
        <f t="shared" si="53"/>
        <v>0.16666666666666666</v>
      </c>
    </row>
    <row r="1860" spans="1:15" ht="13.2" x14ac:dyDescent="0.25">
      <c r="A1860" s="3">
        <v>23194</v>
      </c>
      <c r="B1860" s="4">
        <f t="shared" si="49"/>
        <v>1963</v>
      </c>
      <c r="C1860" s="4">
        <f t="shared" si="50"/>
        <v>1960</v>
      </c>
      <c r="D1860" s="4" t="s">
        <v>19</v>
      </c>
      <c r="E1860" s="5">
        <v>0.65902777777777777</v>
      </c>
      <c r="F1860" s="6" t="s">
        <v>3102</v>
      </c>
      <c r="G1860" s="6" t="str">
        <f t="shared" si="48"/>
        <v>New York</v>
      </c>
      <c r="H1860" s="6" t="s">
        <v>3103</v>
      </c>
      <c r="I1860" s="6" t="s">
        <v>2336</v>
      </c>
      <c r="J1860" s="6">
        <v>43</v>
      </c>
      <c r="K1860" s="6">
        <v>7</v>
      </c>
      <c r="L1860" s="6">
        <v>0</v>
      </c>
      <c r="M1860" s="6">
        <f t="shared" si="51"/>
        <v>7</v>
      </c>
      <c r="N1860" s="6">
        <f t="shared" si="52"/>
        <v>36</v>
      </c>
      <c r="O1860" s="7">
        <f t="shared" si="53"/>
        <v>0.83720930232558144</v>
      </c>
    </row>
    <row r="1861" spans="1:15" ht="13.2" x14ac:dyDescent="0.25">
      <c r="A1861" s="3">
        <v>23195</v>
      </c>
      <c r="B1861" s="4">
        <f t="shared" si="49"/>
        <v>1963</v>
      </c>
      <c r="C1861" s="4">
        <f t="shared" si="50"/>
        <v>1960</v>
      </c>
      <c r="D1861" s="4" t="s">
        <v>19</v>
      </c>
      <c r="E1861" s="5">
        <v>0.38124999999999998</v>
      </c>
      <c r="F1861" s="6" t="s">
        <v>3104</v>
      </c>
      <c r="G1861" s="6" t="str">
        <f t="shared" si="48"/>
        <v>New Zealand</v>
      </c>
      <c r="H1861" s="6" t="s">
        <v>1693</v>
      </c>
      <c r="I1861" s="6" t="s">
        <v>845</v>
      </c>
      <c r="J1861" s="6">
        <v>23</v>
      </c>
      <c r="K1861" s="6">
        <v>23</v>
      </c>
      <c r="L1861" s="6">
        <v>0</v>
      </c>
      <c r="M1861" s="6">
        <f t="shared" si="51"/>
        <v>23</v>
      </c>
      <c r="N1861" s="6">
        <f t="shared" si="52"/>
        <v>0</v>
      </c>
      <c r="O1861" s="7">
        <f t="shared" si="53"/>
        <v>0</v>
      </c>
    </row>
    <row r="1862" spans="1:15" ht="13.2" x14ac:dyDescent="0.25">
      <c r="A1862" s="3">
        <v>23205</v>
      </c>
      <c r="B1862" s="4">
        <f t="shared" si="49"/>
        <v>1963</v>
      </c>
      <c r="C1862" s="4">
        <f t="shared" si="50"/>
        <v>1960</v>
      </c>
      <c r="D1862" s="4" t="s">
        <v>19</v>
      </c>
      <c r="E1862" s="5" t="s">
        <v>24</v>
      </c>
      <c r="F1862" s="6" t="s">
        <v>3105</v>
      </c>
      <c r="G1862" s="6" t="str">
        <f t="shared" si="48"/>
        <v>Russia</v>
      </c>
      <c r="H1862" s="6" t="s">
        <v>1449</v>
      </c>
      <c r="I1862" s="6" t="s">
        <v>2896</v>
      </c>
      <c r="J1862" s="6">
        <v>35</v>
      </c>
      <c r="K1862" s="6">
        <v>35</v>
      </c>
      <c r="L1862" s="6">
        <v>0</v>
      </c>
      <c r="M1862" s="6">
        <f t="shared" si="51"/>
        <v>35</v>
      </c>
      <c r="N1862" s="6">
        <f t="shared" si="52"/>
        <v>0</v>
      </c>
      <c r="O1862" s="7">
        <f t="shared" si="53"/>
        <v>0</v>
      </c>
    </row>
    <row r="1863" spans="1:15" ht="13.2" x14ac:dyDescent="0.25">
      <c r="A1863" s="3">
        <v>23207</v>
      </c>
      <c r="B1863" s="4">
        <f t="shared" si="49"/>
        <v>1963</v>
      </c>
      <c r="C1863" s="4">
        <f t="shared" si="50"/>
        <v>1960</v>
      </c>
      <c r="D1863" s="4" t="s">
        <v>19</v>
      </c>
      <c r="E1863" s="5" t="s">
        <v>24</v>
      </c>
      <c r="F1863" s="6" t="s">
        <v>3106</v>
      </c>
      <c r="G1863" s="6" t="str">
        <f t="shared" si="48"/>
        <v>Madagascar</v>
      </c>
      <c r="H1863" s="6" t="s">
        <v>3107</v>
      </c>
      <c r="I1863" s="6" t="s">
        <v>1085</v>
      </c>
      <c r="J1863" s="6">
        <v>12</v>
      </c>
      <c r="K1863" s="6">
        <v>6</v>
      </c>
      <c r="L1863" s="6">
        <v>0</v>
      </c>
      <c r="M1863" s="6">
        <f t="shared" si="51"/>
        <v>6</v>
      </c>
      <c r="N1863" s="6">
        <f t="shared" si="52"/>
        <v>6</v>
      </c>
      <c r="O1863" s="7">
        <f t="shared" si="53"/>
        <v>0.5</v>
      </c>
    </row>
    <row r="1864" spans="1:15" ht="13.2" x14ac:dyDescent="0.25">
      <c r="A1864" s="3">
        <v>23209</v>
      </c>
      <c r="B1864" s="4">
        <f t="shared" si="49"/>
        <v>1963</v>
      </c>
      <c r="C1864" s="4">
        <f t="shared" si="50"/>
        <v>1960</v>
      </c>
      <c r="D1864" s="4" t="s">
        <v>19</v>
      </c>
      <c r="E1864" s="5" t="s">
        <v>24</v>
      </c>
      <c r="F1864" s="6" t="s">
        <v>3108</v>
      </c>
      <c r="G1864" s="6" t="str">
        <f t="shared" si="48"/>
        <v>Laos</v>
      </c>
      <c r="H1864" s="6" t="s">
        <v>2905</v>
      </c>
      <c r="I1864" s="6" t="s">
        <v>2159</v>
      </c>
      <c r="J1864" s="6">
        <v>6</v>
      </c>
      <c r="K1864" s="6">
        <v>6</v>
      </c>
      <c r="L1864" s="6">
        <v>0</v>
      </c>
      <c r="M1864" s="6">
        <f t="shared" si="51"/>
        <v>6</v>
      </c>
      <c r="N1864" s="6">
        <f t="shared" si="52"/>
        <v>0</v>
      </c>
      <c r="O1864" s="7">
        <f t="shared" si="53"/>
        <v>0</v>
      </c>
    </row>
    <row r="1865" spans="1:15" ht="13.2" x14ac:dyDescent="0.25">
      <c r="A1865" s="3">
        <v>23219</v>
      </c>
      <c r="B1865" s="4">
        <f t="shared" si="49"/>
        <v>1963</v>
      </c>
      <c r="C1865" s="4">
        <f t="shared" si="50"/>
        <v>1960</v>
      </c>
      <c r="D1865" s="4" t="s">
        <v>19</v>
      </c>
      <c r="E1865" s="5">
        <v>7.6388888888888895E-2</v>
      </c>
      <c r="F1865" s="6" t="s">
        <v>3109</v>
      </c>
      <c r="G1865" s="6" t="str">
        <f t="shared" si="48"/>
        <v>Maharashtra, India</v>
      </c>
      <c r="H1865" s="6" t="s">
        <v>2843</v>
      </c>
      <c r="I1865" s="6" t="s">
        <v>2998</v>
      </c>
      <c r="J1865" s="6">
        <v>63</v>
      </c>
      <c r="K1865" s="6">
        <v>63</v>
      </c>
      <c r="L1865" s="6">
        <v>0</v>
      </c>
      <c r="M1865" s="6">
        <f t="shared" si="51"/>
        <v>63</v>
      </c>
      <c r="N1865" s="6">
        <f t="shared" si="52"/>
        <v>0</v>
      </c>
      <c r="O1865" s="7">
        <f t="shared" si="53"/>
        <v>0</v>
      </c>
    </row>
    <row r="1866" spans="1:15" ht="13.2" x14ac:dyDescent="0.25">
      <c r="A1866" s="3">
        <v>23231</v>
      </c>
      <c r="B1866" s="4">
        <f t="shared" si="49"/>
        <v>1963</v>
      </c>
      <c r="C1866" s="4">
        <f t="shared" si="50"/>
        <v>1960</v>
      </c>
      <c r="D1866" s="4" t="s">
        <v>23</v>
      </c>
      <c r="E1866" s="5" t="s">
        <v>24</v>
      </c>
      <c r="F1866" s="6" t="s">
        <v>3110</v>
      </c>
      <c r="G1866" s="6" t="str">
        <f t="shared" si="48"/>
        <v>South Africa</v>
      </c>
      <c r="H1866" s="6" t="s">
        <v>1266</v>
      </c>
      <c r="I1866" s="6" t="s">
        <v>3111</v>
      </c>
      <c r="J1866" s="6">
        <v>13</v>
      </c>
      <c r="K1866" s="6">
        <v>13</v>
      </c>
      <c r="L1866" s="6">
        <v>0</v>
      </c>
      <c r="M1866" s="6">
        <f t="shared" si="51"/>
        <v>13</v>
      </c>
      <c r="N1866" s="6">
        <f t="shared" si="52"/>
        <v>0</v>
      </c>
      <c r="O1866" s="7">
        <f t="shared" si="53"/>
        <v>0</v>
      </c>
    </row>
    <row r="1867" spans="1:15" ht="13.2" x14ac:dyDescent="0.25">
      <c r="A1867" s="3">
        <v>23235</v>
      </c>
      <c r="B1867" s="4">
        <f t="shared" si="49"/>
        <v>1963</v>
      </c>
      <c r="C1867" s="4">
        <f t="shared" si="50"/>
        <v>1960</v>
      </c>
      <c r="D1867" s="4" t="s">
        <v>23</v>
      </c>
      <c r="E1867" s="5">
        <v>0.55486111111111114</v>
      </c>
      <c r="F1867" s="6" t="s">
        <v>2405</v>
      </c>
      <c r="G1867" s="6" t="str">
        <f t="shared" si="48"/>
        <v>France</v>
      </c>
      <c r="H1867" s="6" t="s">
        <v>3112</v>
      </c>
      <c r="I1867" s="6" t="s">
        <v>3113</v>
      </c>
      <c r="J1867" s="6">
        <v>20</v>
      </c>
      <c r="K1867" s="6">
        <v>20</v>
      </c>
      <c r="L1867" s="6">
        <v>1</v>
      </c>
      <c r="M1867" s="6">
        <f t="shared" si="51"/>
        <v>21</v>
      </c>
      <c r="N1867" s="6">
        <f t="shared" si="52"/>
        <v>0</v>
      </c>
      <c r="O1867" s="7">
        <f t="shared" si="53"/>
        <v>0</v>
      </c>
    </row>
    <row r="1868" spans="1:15" ht="13.2" x14ac:dyDescent="0.25">
      <c r="A1868" s="3">
        <v>23237</v>
      </c>
      <c r="B1868" s="4">
        <f t="shared" si="49"/>
        <v>1963</v>
      </c>
      <c r="C1868" s="4">
        <f t="shared" si="50"/>
        <v>1960</v>
      </c>
      <c r="D1868" s="4" t="s">
        <v>23</v>
      </c>
      <c r="E1868" s="5">
        <v>0.625</v>
      </c>
      <c r="F1868" s="6" t="s">
        <v>3114</v>
      </c>
      <c r="G1868" s="6" t="str">
        <f t="shared" si="48"/>
        <v>Montana</v>
      </c>
      <c r="H1868" s="6" t="s">
        <v>3115</v>
      </c>
      <c r="I1868" s="6" t="s">
        <v>1785</v>
      </c>
      <c r="J1868" s="6">
        <v>2</v>
      </c>
      <c r="K1868" s="6">
        <v>1</v>
      </c>
      <c r="L1868" s="6">
        <v>0</v>
      </c>
      <c r="M1868" s="6">
        <f t="shared" si="51"/>
        <v>1</v>
      </c>
      <c r="N1868" s="6">
        <f t="shared" si="52"/>
        <v>1</v>
      </c>
      <c r="O1868" s="7">
        <f t="shared" si="53"/>
        <v>0.5</v>
      </c>
    </row>
    <row r="1869" spans="1:15" ht="13.2" x14ac:dyDescent="0.25">
      <c r="A1869" s="3">
        <v>23240</v>
      </c>
      <c r="B1869" s="4">
        <f t="shared" si="49"/>
        <v>1963</v>
      </c>
      <c r="C1869" s="4">
        <f t="shared" si="50"/>
        <v>1960</v>
      </c>
      <c r="D1869" s="4" t="s">
        <v>23</v>
      </c>
      <c r="E1869" s="5" t="s">
        <v>24</v>
      </c>
      <c r="F1869" s="6" t="s">
        <v>3116</v>
      </c>
      <c r="G1869" s="6" t="str">
        <f t="shared" si="48"/>
        <v>Japan</v>
      </c>
      <c r="H1869" s="6" t="s">
        <v>3117</v>
      </c>
      <c r="I1869" s="6" t="s">
        <v>2541</v>
      </c>
      <c r="J1869" s="6">
        <v>19</v>
      </c>
      <c r="K1869" s="6">
        <v>19</v>
      </c>
      <c r="L1869" s="6">
        <v>0</v>
      </c>
      <c r="M1869" s="6">
        <f t="shared" si="51"/>
        <v>19</v>
      </c>
      <c r="N1869" s="6">
        <f t="shared" si="52"/>
        <v>0</v>
      </c>
      <c r="O1869" s="7">
        <f t="shared" si="53"/>
        <v>0</v>
      </c>
    </row>
    <row r="1870" spans="1:15" ht="13.2" x14ac:dyDescent="0.25">
      <c r="A1870" s="3">
        <v>23244</v>
      </c>
      <c r="B1870" s="4">
        <f t="shared" si="49"/>
        <v>1963</v>
      </c>
      <c r="C1870" s="4">
        <f t="shared" si="50"/>
        <v>1960</v>
      </c>
      <c r="D1870" s="4" t="s">
        <v>23</v>
      </c>
      <c r="E1870" s="5">
        <v>0.51041666666666663</v>
      </c>
      <c r="F1870" s="6" t="s">
        <v>3118</v>
      </c>
      <c r="G1870" s="6" t="str">
        <f t="shared" si="48"/>
        <v>Russia</v>
      </c>
      <c r="H1870" s="6" t="s">
        <v>1449</v>
      </c>
      <c r="I1870" s="6" t="s">
        <v>3119</v>
      </c>
      <c r="J1870" s="6">
        <v>52</v>
      </c>
      <c r="K1870" s="6">
        <v>0</v>
      </c>
      <c r="L1870" s="6">
        <v>0</v>
      </c>
      <c r="M1870" s="6">
        <f t="shared" si="51"/>
        <v>0</v>
      </c>
      <c r="N1870" s="6">
        <f t="shared" si="52"/>
        <v>52</v>
      </c>
      <c r="O1870" s="7">
        <f t="shared" si="53"/>
        <v>1</v>
      </c>
    </row>
    <row r="1871" spans="1:15" ht="13.2" x14ac:dyDescent="0.25">
      <c r="A1871" s="3">
        <v>23251</v>
      </c>
      <c r="B1871" s="4">
        <f t="shared" si="49"/>
        <v>1963</v>
      </c>
      <c r="C1871" s="4">
        <f t="shared" si="50"/>
        <v>1960</v>
      </c>
      <c r="D1871" s="4" t="s">
        <v>23</v>
      </c>
      <c r="E1871" s="5">
        <v>0.52083333333333337</v>
      </c>
      <c r="F1871" s="6" t="s">
        <v>511</v>
      </c>
      <c r="G1871" s="6" t="str">
        <f t="shared" si="48"/>
        <v>Florida</v>
      </c>
      <c r="H1871" s="6" t="s">
        <v>3120</v>
      </c>
      <c r="I1871" s="6" t="s">
        <v>3121</v>
      </c>
      <c r="J1871" s="6">
        <v>16</v>
      </c>
      <c r="K1871" s="6">
        <v>16</v>
      </c>
      <c r="L1871" s="6">
        <v>0</v>
      </c>
      <c r="M1871" s="6">
        <f t="shared" si="51"/>
        <v>16</v>
      </c>
      <c r="N1871" s="6">
        <f t="shared" si="52"/>
        <v>0</v>
      </c>
      <c r="O1871" s="7">
        <f t="shared" si="53"/>
        <v>0</v>
      </c>
    </row>
    <row r="1872" spans="1:15" ht="13.2" x14ac:dyDescent="0.25">
      <c r="A1872" s="3">
        <v>23258</v>
      </c>
      <c r="B1872" s="4">
        <f t="shared" si="49"/>
        <v>1963</v>
      </c>
      <c r="C1872" s="4">
        <f t="shared" si="50"/>
        <v>1960</v>
      </c>
      <c r="D1872" s="4" t="s">
        <v>15</v>
      </c>
      <c r="E1872" s="5">
        <v>0.26527777777777778</v>
      </c>
      <c r="F1872" s="6" t="s">
        <v>3122</v>
      </c>
      <c r="G1872" s="6" t="str">
        <f t="shared" si="48"/>
        <v>Aargau, Switzerland</v>
      </c>
      <c r="H1872" s="6" t="s">
        <v>636</v>
      </c>
      <c r="I1872" s="6" t="s">
        <v>2914</v>
      </c>
      <c r="J1872" s="6">
        <v>80</v>
      </c>
      <c r="K1872" s="6">
        <v>80</v>
      </c>
      <c r="L1872" s="6">
        <v>0</v>
      </c>
      <c r="M1872" s="6">
        <f t="shared" si="51"/>
        <v>80</v>
      </c>
      <c r="N1872" s="6">
        <f t="shared" si="52"/>
        <v>0</v>
      </c>
      <c r="O1872" s="7">
        <f t="shared" si="53"/>
        <v>0</v>
      </c>
    </row>
    <row r="1873" spans="1:15" ht="13.2" x14ac:dyDescent="0.25">
      <c r="A1873" s="3">
        <v>23265</v>
      </c>
      <c r="B1873" s="4">
        <f t="shared" si="49"/>
        <v>1963</v>
      </c>
      <c r="C1873" s="4">
        <f t="shared" si="50"/>
        <v>1960</v>
      </c>
      <c r="D1873" s="4" t="s">
        <v>15</v>
      </c>
      <c r="E1873" s="5" t="s">
        <v>24</v>
      </c>
      <c r="F1873" s="6" t="s">
        <v>354</v>
      </c>
      <c r="G1873" s="6" t="str">
        <f t="shared" si="48"/>
        <v>France</v>
      </c>
      <c r="H1873" s="6" t="s">
        <v>3047</v>
      </c>
      <c r="I1873" s="6" t="s">
        <v>2518</v>
      </c>
      <c r="J1873" s="6">
        <v>40</v>
      </c>
      <c r="K1873" s="6">
        <v>40</v>
      </c>
      <c r="L1873" s="6">
        <v>0</v>
      </c>
      <c r="M1873" s="6">
        <f t="shared" si="51"/>
        <v>40</v>
      </c>
      <c r="N1873" s="6">
        <f t="shared" si="52"/>
        <v>0</v>
      </c>
      <c r="O1873" s="7">
        <f t="shared" si="53"/>
        <v>0</v>
      </c>
    </row>
    <row r="1874" spans="1:15" ht="13.2" x14ac:dyDescent="0.25">
      <c r="A1874" s="3">
        <v>23265</v>
      </c>
      <c r="B1874" s="4">
        <f t="shared" si="49"/>
        <v>1963</v>
      </c>
      <c r="C1874" s="4">
        <f t="shared" si="50"/>
        <v>1960</v>
      </c>
      <c r="D1874" s="4" t="s">
        <v>15</v>
      </c>
      <c r="E1874" s="5" t="s">
        <v>24</v>
      </c>
      <c r="F1874" s="6" t="s">
        <v>3123</v>
      </c>
      <c r="G1874" s="6" t="str">
        <f t="shared" si="48"/>
        <v>India</v>
      </c>
      <c r="H1874" s="6" t="s">
        <v>2233</v>
      </c>
      <c r="I1874" s="6" t="s">
        <v>3124</v>
      </c>
      <c r="J1874" s="6">
        <v>18</v>
      </c>
      <c r="K1874" s="6">
        <v>18</v>
      </c>
      <c r="L1874" s="6">
        <v>0</v>
      </c>
      <c r="M1874" s="6">
        <f t="shared" si="51"/>
        <v>18</v>
      </c>
      <c r="N1874" s="6">
        <f t="shared" si="52"/>
        <v>0</v>
      </c>
      <c r="O1874" s="7">
        <f t="shared" si="53"/>
        <v>0</v>
      </c>
    </row>
    <row r="1875" spans="1:15" ht="13.2" x14ac:dyDescent="0.25">
      <c r="A1875" s="3">
        <v>23276</v>
      </c>
      <c r="B1875" s="4">
        <f t="shared" si="49"/>
        <v>1963</v>
      </c>
      <c r="C1875" s="4">
        <f t="shared" si="50"/>
        <v>1960</v>
      </c>
      <c r="D1875" s="4" t="s">
        <v>15</v>
      </c>
      <c r="E1875" s="5" t="s">
        <v>24</v>
      </c>
      <c r="F1875" s="6" t="s">
        <v>3125</v>
      </c>
      <c r="G1875" s="6" t="str">
        <f t="shared" si="48"/>
        <v>Deleware</v>
      </c>
      <c r="H1875" s="6" t="s">
        <v>1137</v>
      </c>
      <c r="I1875" s="6" t="s">
        <v>3126</v>
      </c>
      <c r="J1875" s="6">
        <v>10</v>
      </c>
      <c r="K1875" s="6">
        <v>10</v>
      </c>
      <c r="L1875" s="6">
        <v>0</v>
      </c>
      <c r="M1875" s="6">
        <f t="shared" si="51"/>
        <v>10</v>
      </c>
      <c r="N1875" s="6">
        <f t="shared" si="52"/>
        <v>0</v>
      </c>
      <c r="O1875" s="7">
        <f t="shared" si="53"/>
        <v>0</v>
      </c>
    </row>
    <row r="1876" spans="1:15" ht="13.2" x14ac:dyDescent="0.25">
      <c r="A1876" s="3">
        <v>23293</v>
      </c>
      <c r="B1876" s="4">
        <f t="shared" si="49"/>
        <v>1963</v>
      </c>
      <c r="C1876" s="4">
        <f t="shared" si="50"/>
        <v>1960</v>
      </c>
      <c r="D1876" s="4" t="s">
        <v>31</v>
      </c>
      <c r="E1876" s="5" t="s">
        <v>24</v>
      </c>
      <c r="F1876" s="6" t="s">
        <v>3127</v>
      </c>
      <c r="G1876" s="6" t="str">
        <f t="shared" si="48"/>
        <v>France</v>
      </c>
      <c r="H1876" s="6" t="s">
        <v>3128</v>
      </c>
      <c r="I1876" s="6" t="s">
        <v>3129</v>
      </c>
      <c r="J1876" s="6">
        <v>6</v>
      </c>
      <c r="K1876" s="6">
        <v>6</v>
      </c>
      <c r="L1876" s="6">
        <v>0</v>
      </c>
      <c r="M1876" s="6">
        <f t="shared" si="51"/>
        <v>6</v>
      </c>
      <c r="N1876" s="6">
        <f t="shared" si="52"/>
        <v>0</v>
      </c>
      <c r="O1876" s="7">
        <f t="shared" si="53"/>
        <v>0</v>
      </c>
    </row>
    <row r="1877" spans="1:15" ht="13.2" x14ac:dyDescent="0.25">
      <c r="A1877" s="3">
        <v>23298</v>
      </c>
      <c r="B1877" s="4">
        <f t="shared" si="49"/>
        <v>1963</v>
      </c>
      <c r="C1877" s="4">
        <f t="shared" si="50"/>
        <v>1960</v>
      </c>
      <c r="D1877" s="4" t="s">
        <v>31</v>
      </c>
      <c r="E1877" s="5">
        <v>0.48125000000000001</v>
      </c>
      <c r="F1877" s="6" t="s">
        <v>3130</v>
      </c>
      <c r="G1877" s="6" t="str">
        <f t="shared" si="48"/>
        <v>New York</v>
      </c>
      <c r="H1877" s="6" t="s">
        <v>3131</v>
      </c>
      <c r="I1877" s="6" t="s">
        <v>3132</v>
      </c>
      <c r="J1877" s="6">
        <v>6</v>
      </c>
      <c r="K1877" s="6">
        <v>6</v>
      </c>
      <c r="L1877" s="6">
        <v>0</v>
      </c>
      <c r="M1877" s="6">
        <f t="shared" si="51"/>
        <v>6</v>
      </c>
      <c r="N1877" s="6">
        <f t="shared" si="52"/>
        <v>0</v>
      </c>
      <c r="O1877" s="7">
        <f t="shared" si="53"/>
        <v>0</v>
      </c>
    </row>
    <row r="1878" spans="1:15" ht="13.2" x14ac:dyDescent="0.25">
      <c r="A1878" s="3">
        <v>23302</v>
      </c>
      <c r="B1878" s="4">
        <f t="shared" si="49"/>
        <v>1963</v>
      </c>
      <c r="C1878" s="4">
        <f t="shared" si="50"/>
        <v>1960</v>
      </c>
      <c r="D1878" s="4" t="s">
        <v>31</v>
      </c>
      <c r="E1878" s="5" t="s">
        <v>24</v>
      </c>
      <c r="F1878" s="6" t="s">
        <v>3133</v>
      </c>
      <c r="G1878" s="6" t="str">
        <f t="shared" si="48"/>
        <v>Egypt</v>
      </c>
      <c r="H1878" s="6" t="s">
        <v>3134</v>
      </c>
      <c r="I1878" s="6" t="s">
        <v>3135</v>
      </c>
      <c r="J1878" s="6">
        <v>31</v>
      </c>
      <c r="K1878" s="6">
        <v>31</v>
      </c>
      <c r="L1878" s="6">
        <v>0</v>
      </c>
      <c r="M1878" s="6">
        <f t="shared" si="51"/>
        <v>31</v>
      </c>
      <c r="N1878" s="6">
        <f t="shared" si="52"/>
        <v>0</v>
      </c>
      <c r="O1878" s="7">
        <f t="shared" si="53"/>
        <v>0</v>
      </c>
    </row>
    <row r="1879" spans="1:15" ht="13.2" x14ac:dyDescent="0.25">
      <c r="A1879" s="3">
        <v>23304</v>
      </c>
      <c r="B1879" s="4">
        <f t="shared" si="49"/>
        <v>1963</v>
      </c>
      <c r="C1879" s="4">
        <f t="shared" si="50"/>
        <v>1960</v>
      </c>
      <c r="D1879" s="4" t="s">
        <v>31</v>
      </c>
      <c r="E1879" s="5" t="s">
        <v>24</v>
      </c>
      <c r="F1879" s="6" t="s">
        <v>3136</v>
      </c>
      <c r="G1879" s="6" t="str">
        <f t="shared" si="48"/>
        <v>Russia</v>
      </c>
      <c r="H1879" s="6" t="s">
        <v>1449</v>
      </c>
      <c r="I1879" s="6" t="s">
        <v>2963</v>
      </c>
      <c r="J1879" s="6">
        <v>5</v>
      </c>
      <c r="K1879" s="6">
        <v>5</v>
      </c>
      <c r="L1879" s="6">
        <v>0</v>
      </c>
      <c r="M1879" s="6">
        <f t="shared" si="51"/>
        <v>5</v>
      </c>
      <c r="N1879" s="6">
        <f t="shared" si="52"/>
        <v>0</v>
      </c>
      <c r="O1879" s="7">
        <f t="shared" si="53"/>
        <v>0</v>
      </c>
    </row>
    <row r="1880" spans="1:15" ht="13.2" x14ac:dyDescent="0.25">
      <c r="A1880" s="3">
        <v>23306</v>
      </c>
      <c r="B1880" s="4">
        <f t="shared" si="49"/>
        <v>1963</v>
      </c>
      <c r="C1880" s="4">
        <f t="shared" si="50"/>
        <v>1960</v>
      </c>
      <c r="D1880" s="4" t="s">
        <v>31</v>
      </c>
      <c r="E1880" s="5">
        <v>0.44444444444444442</v>
      </c>
      <c r="F1880" s="6" t="s">
        <v>3137</v>
      </c>
      <c r="G1880" s="6" t="str">
        <f t="shared" si="48"/>
        <v>England</v>
      </c>
      <c r="H1880" s="6" t="s">
        <v>3138</v>
      </c>
      <c r="I1880" s="6" t="s">
        <v>3139</v>
      </c>
      <c r="J1880" s="6">
        <v>7</v>
      </c>
      <c r="K1880" s="6">
        <v>7</v>
      </c>
      <c r="L1880" s="6">
        <v>0</v>
      </c>
      <c r="M1880" s="6">
        <f t="shared" si="51"/>
        <v>7</v>
      </c>
      <c r="N1880" s="6">
        <f t="shared" si="52"/>
        <v>0</v>
      </c>
      <c r="O1880" s="7">
        <f t="shared" si="53"/>
        <v>0</v>
      </c>
    </row>
    <row r="1881" spans="1:15" ht="13.2" x14ac:dyDescent="0.25">
      <c r="A1881" s="3">
        <v>23323</v>
      </c>
      <c r="B1881" s="4">
        <f t="shared" si="49"/>
        <v>1963</v>
      </c>
      <c r="C1881" s="4">
        <f t="shared" si="50"/>
        <v>1960</v>
      </c>
      <c r="D1881" s="4" t="s">
        <v>46</v>
      </c>
      <c r="E1881" s="5">
        <v>0.74930555555555556</v>
      </c>
      <c r="F1881" s="6" t="s">
        <v>3140</v>
      </c>
      <c r="G1881" s="6" t="str">
        <f t="shared" si="48"/>
        <v>Aaland Island, Finland</v>
      </c>
      <c r="H1881" s="6" t="s">
        <v>2875</v>
      </c>
      <c r="I1881" s="6" t="s">
        <v>845</v>
      </c>
      <c r="J1881" s="6">
        <v>24</v>
      </c>
      <c r="K1881" s="6">
        <v>22</v>
      </c>
      <c r="L1881" s="6">
        <v>0</v>
      </c>
      <c r="M1881" s="6">
        <f t="shared" si="51"/>
        <v>22</v>
      </c>
      <c r="N1881" s="6">
        <f t="shared" si="52"/>
        <v>2</v>
      </c>
      <c r="O1881" s="7">
        <f t="shared" si="53"/>
        <v>8.3333333333333329E-2</v>
      </c>
    </row>
    <row r="1882" spans="1:15" ht="13.2" x14ac:dyDescent="0.25">
      <c r="A1882" s="3">
        <v>23344</v>
      </c>
      <c r="B1882" s="4">
        <f t="shared" si="49"/>
        <v>1963</v>
      </c>
      <c r="C1882" s="4">
        <f t="shared" si="50"/>
        <v>1960</v>
      </c>
      <c r="D1882" s="4" t="s">
        <v>46</v>
      </c>
      <c r="E1882" s="5">
        <v>0.7729166666666667</v>
      </c>
      <c r="F1882" s="6" t="s">
        <v>3141</v>
      </c>
      <c r="G1882" s="6" t="str">
        <f t="shared" si="48"/>
        <v>Canada</v>
      </c>
      <c r="H1882" s="6" t="s">
        <v>938</v>
      </c>
      <c r="I1882" s="6" t="s">
        <v>3142</v>
      </c>
      <c r="J1882" s="6">
        <v>118</v>
      </c>
      <c r="K1882" s="6">
        <v>118</v>
      </c>
      <c r="L1882" s="6">
        <v>0</v>
      </c>
      <c r="M1882" s="6">
        <f t="shared" si="51"/>
        <v>118</v>
      </c>
      <c r="N1882" s="6">
        <f t="shared" si="52"/>
        <v>0</v>
      </c>
      <c r="O1882" s="7">
        <f t="shared" si="53"/>
        <v>0</v>
      </c>
    </row>
    <row r="1883" spans="1:15" ht="13.2" x14ac:dyDescent="0.25">
      <c r="A1883" s="3">
        <v>23352</v>
      </c>
      <c r="B1883" s="4">
        <f t="shared" si="49"/>
        <v>1963</v>
      </c>
      <c r="C1883" s="4">
        <f t="shared" si="50"/>
        <v>1960</v>
      </c>
      <c r="D1883" s="4" t="s">
        <v>72</v>
      </c>
      <c r="E1883" s="5">
        <v>0.80486111111111114</v>
      </c>
      <c r="F1883" s="6" t="s">
        <v>3143</v>
      </c>
      <c r="G1883" s="6" t="str">
        <f t="shared" si="48"/>
        <v>Colorado</v>
      </c>
      <c r="H1883" s="6" t="s">
        <v>2250</v>
      </c>
      <c r="I1883" s="6" t="s">
        <v>3144</v>
      </c>
      <c r="J1883" s="6">
        <v>3</v>
      </c>
      <c r="K1883" s="6">
        <v>3</v>
      </c>
      <c r="L1883" s="6">
        <v>0</v>
      </c>
      <c r="M1883" s="6">
        <f t="shared" si="51"/>
        <v>3</v>
      </c>
      <c r="N1883" s="6">
        <f t="shared" si="52"/>
        <v>0</v>
      </c>
      <c r="O1883" s="7">
        <f t="shared" si="53"/>
        <v>0</v>
      </c>
    </row>
    <row r="1884" spans="1:15" ht="13.2" x14ac:dyDescent="0.25">
      <c r="A1884" s="3">
        <v>23353</v>
      </c>
      <c r="B1884" s="4">
        <f t="shared" si="49"/>
        <v>1963</v>
      </c>
      <c r="C1884" s="4">
        <f t="shared" si="50"/>
        <v>1960</v>
      </c>
      <c r="D1884" s="4" t="s">
        <v>72</v>
      </c>
      <c r="E1884" s="5">
        <v>0.87430555555555556</v>
      </c>
      <c r="F1884" s="6" t="s">
        <v>3145</v>
      </c>
      <c r="G1884" s="6" t="str">
        <f t="shared" si="48"/>
        <v>Maryland</v>
      </c>
      <c r="H1884" s="6" t="s">
        <v>859</v>
      </c>
      <c r="I1884" s="6" t="s">
        <v>3146</v>
      </c>
      <c r="J1884" s="6">
        <v>81</v>
      </c>
      <c r="K1884" s="6">
        <v>81</v>
      </c>
      <c r="L1884" s="6">
        <v>0</v>
      </c>
      <c r="M1884" s="6">
        <f t="shared" si="51"/>
        <v>81</v>
      </c>
      <c r="N1884" s="6">
        <f t="shared" si="52"/>
        <v>0</v>
      </c>
      <c r="O1884" s="7">
        <f t="shared" si="53"/>
        <v>0</v>
      </c>
    </row>
    <row r="1885" spans="1:15" ht="13.2" x14ac:dyDescent="0.25">
      <c r="A1885" s="3">
        <v>23357</v>
      </c>
      <c r="B1885" s="4">
        <f t="shared" si="49"/>
        <v>1963</v>
      </c>
      <c r="C1885" s="4">
        <f t="shared" si="50"/>
        <v>1960</v>
      </c>
      <c r="D1885" s="4" t="s">
        <v>72</v>
      </c>
      <c r="E1885" s="5">
        <v>0.42708333333333331</v>
      </c>
      <c r="F1885" s="6" t="s">
        <v>3147</v>
      </c>
      <c r="G1885" s="6" t="str">
        <f t="shared" si="48"/>
        <v>Afghanistan</v>
      </c>
      <c r="H1885" s="6" t="s">
        <v>2994</v>
      </c>
      <c r="I1885" s="6" t="s">
        <v>1103</v>
      </c>
      <c r="J1885" s="6">
        <v>3</v>
      </c>
      <c r="K1885" s="6">
        <v>3</v>
      </c>
      <c r="L1885" s="6">
        <v>0</v>
      </c>
      <c r="M1885" s="6">
        <f t="shared" si="51"/>
        <v>3</v>
      </c>
      <c r="N1885" s="6">
        <f t="shared" si="52"/>
        <v>0</v>
      </c>
      <c r="O1885" s="7">
        <f t="shared" si="53"/>
        <v>0</v>
      </c>
    </row>
    <row r="1886" spans="1:15" ht="13.2" x14ac:dyDescent="0.25">
      <c r="A1886" s="3">
        <v>23360</v>
      </c>
      <c r="B1886" s="4">
        <f t="shared" si="49"/>
        <v>1963</v>
      </c>
      <c r="C1886" s="4">
        <f t="shared" si="50"/>
        <v>1960</v>
      </c>
      <c r="D1886" s="4" t="s">
        <v>72</v>
      </c>
      <c r="E1886" s="5" t="s">
        <v>24</v>
      </c>
      <c r="F1886" s="6" t="s">
        <v>1395</v>
      </c>
      <c r="G1886" s="6" t="str">
        <f t="shared" si="48"/>
        <v>Egypt</v>
      </c>
      <c r="H1886" s="6" t="s">
        <v>675</v>
      </c>
      <c r="I1886" s="6" t="s">
        <v>2834</v>
      </c>
      <c r="J1886" s="6">
        <v>6</v>
      </c>
      <c r="K1886" s="6">
        <v>6</v>
      </c>
      <c r="L1886" s="6">
        <v>0</v>
      </c>
      <c r="M1886" s="6">
        <f t="shared" si="51"/>
        <v>6</v>
      </c>
      <c r="N1886" s="6">
        <f t="shared" si="52"/>
        <v>0</v>
      </c>
      <c r="O1886" s="7">
        <f t="shared" si="53"/>
        <v>0</v>
      </c>
    </row>
    <row r="1887" spans="1:15" ht="13.2" x14ac:dyDescent="0.25">
      <c r="A1887" s="3">
        <v>23362</v>
      </c>
      <c r="B1887" s="4">
        <f t="shared" si="49"/>
        <v>1963</v>
      </c>
      <c r="C1887" s="4">
        <f t="shared" si="50"/>
        <v>1960</v>
      </c>
      <c r="D1887" s="4" t="s">
        <v>72</v>
      </c>
      <c r="E1887" s="5">
        <v>0.9868055555555556</v>
      </c>
      <c r="F1887" s="6" t="s">
        <v>3148</v>
      </c>
      <c r="G1887" s="6" t="str">
        <f t="shared" si="48"/>
        <v>California</v>
      </c>
      <c r="H1887" s="6" t="s">
        <v>1097</v>
      </c>
      <c r="I1887" s="6" t="s">
        <v>1985</v>
      </c>
      <c r="J1887" s="6">
        <v>46</v>
      </c>
      <c r="K1887" s="6">
        <v>0</v>
      </c>
      <c r="L1887" s="6">
        <v>0</v>
      </c>
      <c r="M1887" s="6">
        <f t="shared" si="51"/>
        <v>0</v>
      </c>
      <c r="N1887" s="6">
        <f t="shared" si="52"/>
        <v>46</v>
      </c>
      <c r="O1887" s="7">
        <f t="shared" si="53"/>
        <v>1</v>
      </c>
    </row>
    <row r="1888" spans="1:15" ht="13.2" x14ac:dyDescent="0.25">
      <c r="A1888" s="3">
        <v>23385</v>
      </c>
      <c r="B1888" s="4">
        <f t="shared" si="49"/>
        <v>1964</v>
      </c>
      <c r="C1888" s="4">
        <f t="shared" si="50"/>
        <v>1960</v>
      </c>
      <c r="D1888" s="4" t="s">
        <v>132</v>
      </c>
      <c r="E1888" s="5">
        <v>0.40972222222222221</v>
      </c>
      <c r="F1888" s="6" t="s">
        <v>3149</v>
      </c>
      <c r="G1888" s="6" t="str">
        <f t="shared" si="48"/>
        <v>Argentina</v>
      </c>
      <c r="H1888" s="6" t="s">
        <v>3150</v>
      </c>
      <c r="I1888" s="6" t="s">
        <v>845</v>
      </c>
      <c r="J1888" s="6">
        <v>30</v>
      </c>
      <c r="K1888" s="6">
        <v>28</v>
      </c>
      <c r="L1888" s="6">
        <v>0</v>
      </c>
      <c r="M1888" s="6">
        <f t="shared" si="51"/>
        <v>28</v>
      </c>
      <c r="N1888" s="6">
        <f t="shared" si="52"/>
        <v>2</v>
      </c>
      <c r="O1888" s="7">
        <f t="shared" si="53"/>
        <v>6.6666666666666666E-2</v>
      </c>
    </row>
    <row r="1889" spans="1:15" ht="13.2" x14ac:dyDescent="0.25">
      <c r="A1889" s="3">
        <v>23398</v>
      </c>
      <c r="B1889" s="4">
        <f t="shared" si="49"/>
        <v>1964</v>
      </c>
      <c r="C1889" s="4">
        <f t="shared" si="50"/>
        <v>1960</v>
      </c>
      <c r="D1889" s="4" t="s">
        <v>132</v>
      </c>
      <c r="E1889" s="5">
        <v>0.95833333333333337</v>
      </c>
      <c r="F1889" s="6" t="s">
        <v>3151</v>
      </c>
      <c r="G1889" s="6" t="str">
        <f t="shared" si="48"/>
        <v>Arizona</v>
      </c>
      <c r="H1889" s="6" t="s">
        <v>3050</v>
      </c>
      <c r="I1889" s="6" t="s">
        <v>3152</v>
      </c>
      <c r="J1889" s="6">
        <v>2</v>
      </c>
      <c r="K1889" s="6">
        <v>2</v>
      </c>
      <c r="L1889" s="6">
        <v>0</v>
      </c>
      <c r="M1889" s="6">
        <f t="shared" si="51"/>
        <v>2</v>
      </c>
      <c r="N1889" s="6">
        <f t="shared" si="52"/>
        <v>0</v>
      </c>
      <c r="O1889" s="7">
        <f t="shared" si="53"/>
        <v>0</v>
      </c>
    </row>
    <row r="1890" spans="1:15" ht="13.2" x14ac:dyDescent="0.25">
      <c r="A1890" s="3">
        <v>23410</v>
      </c>
      <c r="B1890" s="4">
        <f t="shared" si="49"/>
        <v>1964</v>
      </c>
      <c r="C1890" s="4">
        <f t="shared" si="50"/>
        <v>1960</v>
      </c>
      <c r="D1890" s="4" t="s">
        <v>111</v>
      </c>
      <c r="E1890" s="5" t="s">
        <v>24</v>
      </c>
      <c r="F1890" s="6" t="s">
        <v>3153</v>
      </c>
      <c r="G1890" s="6" t="str">
        <f t="shared" si="48"/>
        <v>Turkey</v>
      </c>
      <c r="H1890" s="6" t="s">
        <v>2696</v>
      </c>
      <c r="I1890" s="6" t="s">
        <v>1175</v>
      </c>
      <c r="J1890" s="6">
        <v>3</v>
      </c>
      <c r="K1890" s="6">
        <v>3</v>
      </c>
      <c r="L1890" s="6">
        <v>0</v>
      </c>
      <c r="M1890" s="6">
        <f t="shared" si="51"/>
        <v>3</v>
      </c>
      <c r="N1890" s="6">
        <f t="shared" si="52"/>
        <v>0</v>
      </c>
      <c r="O1890" s="7">
        <f t="shared" si="53"/>
        <v>0</v>
      </c>
    </row>
    <row r="1891" spans="1:15" ht="13.2" x14ac:dyDescent="0.25">
      <c r="A1891" s="3">
        <v>23410</v>
      </c>
      <c r="B1891" s="4">
        <f t="shared" si="49"/>
        <v>1964</v>
      </c>
      <c r="C1891" s="4">
        <f t="shared" si="50"/>
        <v>1960</v>
      </c>
      <c r="D1891" s="4" t="s">
        <v>111</v>
      </c>
      <c r="E1891" s="5">
        <v>0.33333333333333331</v>
      </c>
      <c r="F1891" s="6" t="s">
        <v>3154</v>
      </c>
      <c r="G1891" s="6" t="str">
        <f t="shared" si="48"/>
        <v>Florida</v>
      </c>
      <c r="H1891" s="6" t="s">
        <v>3155</v>
      </c>
      <c r="I1891" s="6" t="s">
        <v>3156</v>
      </c>
      <c r="J1891" s="6">
        <v>10</v>
      </c>
      <c r="K1891" s="6">
        <v>10</v>
      </c>
      <c r="L1891" s="6">
        <v>0</v>
      </c>
      <c r="M1891" s="6">
        <f t="shared" si="51"/>
        <v>10</v>
      </c>
      <c r="N1891" s="6">
        <f t="shared" si="52"/>
        <v>0</v>
      </c>
      <c r="O1891" s="7">
        <f t="shared" si="53"/>
        <v>0</v>
      </c>
    </row>
    <row r="1892" spans="1:15" ht="13.2" x14ac:dyDescent="0.25">
      <c r="A1892" s="3">
        <v>23411</v>
      </c>
      <c r="B1892" s="4">
        <f t="shared" si="49"/>
        <v>1964</v>
      </c>
      <c r="C1892" s="4">
        <f t="shared" si="50"/>
        <v>1960</v>
      </c>
      <c r="D1892" s="4" t="s">
        <v>111</v>
      </c>
      <c r="E1892" s="5" t="s">
        <v>24</v>
      </c>
      <c r="F1892" s="6" t="s">
        <v>3157</v>
      </c>
      <c r="G1892" s="6" t="str">
        <f t="shared" si="48"/>
        <v>Bolivia</v>
      </c>
      <c r="H1892" s="6" t="s">
        <v>3158</v>
      </c>
      <c r="I1892" s="6" t="s">
        <v>845</v>
      </c>
      <c r="J1892" s="6">
        <v>29</v>
      </c>
      <c r="K1892" s="6">
        <v>2</v>
      </c>
      <c r="L1892" s="6">
        <v>0</v>
      </c>
      <c r="M1892" s="6">
        <f t="shared" si="51"/>
        <v>2</v>
      </c>
      <c r="N1892" s="6">
        <f t="shared" si="52"/>
        <v>27</v>
      </c>
      <c r="O1892" s="7">
        <f t="shared" si="53"/>
        <v>0.93103448275862066</v>
      </c>
    </row>
    <row r="1893" spans="1:15" ht="13.2" x14ac:dyDescent="0.25">
      <c r="A1893" s="3">
        <v>23415</v>
      </c>
      <c r="B1893" s="4">
        <f t="shared" si="49"/>
        <v>1964</v>
      </c>
      <c r="C1893" s="4">
        <f t="shared" si="50"/>
        <v>1960</v>
      </c>
      <c r="D1893" s="4" t="s">
        <v>111</v>
      </c>
      <c r="E1893" s="5" t="s">
        <v>24</v>
      </c>
      <c r="F1893" s="6" t="s">
        <v>3159</v>
      </c>
      <c r="G1893" s="6" t="str">
        <f t="shared" si="48"/>
        <v>Bahamas</v>
      </c>
      <c r="H1893" s="6" t="s">
        <v>3160</v>
      </c>
      <c r="I1893" s="6" t="s">
        <v>3152</v>
      </c>
      <c r="J1893" s="6">
        <v>4</v>
      </c>
      <c r="K1893" s="6">
        <v>4</v>
      </c>
      <c r="L1893" s="6">
        <v>0</v>
      </c>
      <c r="M1893" s="6">
        <f t="shared" si="51"/>
        <v>4</v>
      </c>
      <c r="N1893" s="6">
        <f t="shared" si="52"/>
        <v>0</v>
      </c>
      <c r="O1893" s="7">
        <f t="shared" si="53"/>
        <v>0</v>
      </c>
    </row>
    <row r="1894" spans="1:15" ht="13.2" x14ac:dyDescent="0.25">
      <c r="A1894" s="3">
        <v>23422</v>
      </c>
      <c r="B1894" s="4">
        <f t="shared" si="49"/>
        <v>1964</v>
      </c>
      <c r="C1894" s="4">
        <f t="shared" si="50"/>
        <v>1960</v>
      </c>
      <c r="D1894" s="4" t="s">
        <v>111</v>
      </c>
      <c r="E1894" s="5" t="s">
        <v>24</v>
      </c>
      <c r="F1894" s="6" t="s">
        <v>3161</v>
      </c>
      <c r="G1894" s="6" t="str">
        <f t="shared" si="48"/>
        <v>Michigan</v>
      </c>
      <c r="H1894" s="6" t="s">
        <v>3050</v>
      </c>
      <c r="I1894" s="6" t="s">
        <v>3162</v>
      </c>
      <c r="J1894" s="6">
        <v>4</v>
      </c>
      <c r="K1894" s="6">
        <v>4</v>
      </c>
      <c r="L1894" s="6">
        <v>0</v>
      </c>
      <c r="M1894" s="6">
        <f t="shared" si="51"/>
        <v>4</v>
      </c>
      <c r="N1894" s="6">
        <f t="shared" si="52"/>
        <v>0</v>
      </c>
      <c r="O1894" s="7">
        <f t="shared" si="53"/>
        <v>0</v>
      </c>
    </row>
    <row r="1895" spans="1:15" ht="13.2" x14ac:dyDescent="0.25">
      <c r="A1895" s="3">
        <v>23425</v>
      </c>
      <c r="B1895" s="4">
        <f t="shared" si="49"/>
        <v>1964</v>
      </c>
      <c r="C1895" s="4">
        <f t="shared" si="50"/>
        <v>1960</v>
      </c>
      <c r="D1895" s="4" t="s">
        <v>111</v>
      </c>
      <c r="E1895" s="5">
        <v>0.65277777777777779</v>
      </c>
      <c r="F1895" s="6" t="s">
        <v>3163</v>
      </c>
      <c r="G1895" s="6" t="str">
        <f t="shared" si="48"/>
        <v>India</v>
      </c>
      <c r="H1895" s="6" t="s">
        <v>1153</v>
      </c>
      <c r="I1895" s="6" t="s">
        <v>2963</v>
      </c>
      <c r="J1895" s="6">
        <v>13</v>
      </c>
      <c r="K1895" s="6">
        <v>13</v>
      </c>
      <c r="L1895" s="6">
        <v>0</v>
      </c>
      <c r="M1895" s="6">
        <f t="shared" si="51"/>
        <v>13</v>
      </c>
      <c r="N1895" s="6">
        <f t="shared" si="52"/>
        <v>0</v>
      </c>
      <c r="O1895" s="7">
        <f t="shared" si="53"/>
        <v>0</v>
      </c>
    </row>
    <row r="1896" spans="1:15" ht="13.2" x14ac:dyDescent="0.25">
      <c r="A1896" s="3">
        <v>23428</v>
      </c>
      <c r="B1896" s="4">
        <f t="shared" si="49"/>
        <v>1964</v>
      </c>
      <c r="C1896" s="4">
        <f t="shared" si="50"/>
        <v>1960</v>
      </c>
      <c r="D1896" s="4" t="s">
        <v>111</v>
      </c>
      <c r="E1896" s="5">
        <v>0.66666666666666663</v>
      </c>
      <c r="F1896" s="6" t="s">
        <v>3164</v>
      </c>
      <c r="G1896" s="6" t="str">
        <f t="shared" si="48"/>
        <v>Philippines</v>
      </c>
      <c r="H1896" s="6" t="s">
        <v>1490</v>
      </c>
      <c r="I1896" s="6" t="s">
        <v>845</v>
      </c>
      <c r="J1896" s="6">
        <v>32</v>
      </c>
      <c r="K1896" s="6">
        <v>31</v>
      </c>
      <c r="L1896" s="6">
        <v>0</v>
      </c>
      <c r="M1896" s="6">
        <f t="shared" si="51"/>
        <v>31</v>
      </c>
      <c r="N1896" s="6">
        <f t="shared" si="52"/>
        <v>1</v>
      </c>
      <c r="O1896" s="7">
        <f t="shared" si="53"/>
        <v>3.125E-2</v>
      </c>
    </row>
    <row r="1897" spans="1:15" ht="13.2" x14ac:dyDescent="0.25">
      <c r="A1897" s="3">
        <v>23429</v>
      </c>
      <c r="B1897" s="4">
        <f t="shared" si="49"/>
        <v>1964</v>
      </c>
      <c r="C1897" s="4">
        <f t="shared" si="50"/>
        <v>1960</v>
      </c>
      <c r="D1897" s="4" t="s">
        <v>111</v>
      </c>
      <c r="E1897" s="5" t="s">
        <v>24</v>
      </c>
      <c r="F1897" s="6" t="s">
        <v>3165</v>
      </c>
      <c r="G1897" s="6" t="str">
        <f t="shared" si="48"/>
        <v>India</v>
      </c>
      <c r="H1897" s="6" t="s">
        <v>1153</v>
      </c>
      <c r="I1897" s="6" t="s">
        <v>3098</v>
      </c>
      <c r="J1897" s="6">
        <v>22</v>
      </c>
      <c r="K1897" s="6">
        <v>22</v>
      </c>
      <c r="L1897" s="6">
        <v>0</v>
      </c>
      <c r="M1897" s="6">
        <f t="shared" si="51"/>
        <v>22</v>
      </c>
      <c r="N1897" s="6">
        <f t="shared" si="52"/>
        <v>0</v>
      </c>
      <c r="O1897" s="7">
        <f t="shared" si="53"/>
        <v>0</v>
      </c>
    </row>
    <row r="1898" spans="1:15" ht="13.2" x14ac:dyDescent="0.25">
      <c r="A1898" s="3">
        <v>23429</v>
      </c>
      <c r="B1898" s="4">
        <f t="shared" si="49"/>
        <v>1964</v>
      </c>
      <c r="C1898" s="4">
        <f t="shared" si="50"/>
        <v>1960</v>
      </c>
      <c r="D1898" s="4" t="s">
        <v>111</v>
      </c>
      <c r="E1898" s="5">
        <v>0.2013888888888889</v>
      </c>
      <c r="F1898" s="6" t="s">
        <v>3166</v>
      </c>
      <c r="G1898" s="6" t="str">
        <f t="shared" si="48"/>
        <v>Montana</v>
      </c>
      <c r="H1898" s="6" t="s">
        <v>3050</v>
      </c>
      <c r="I1898" s="6" t="s">
        <v>3167</v>
      </c>
      <c r="J1898" s="6">
        <v>2</v>
      </c>
      <c r="K1898" s="6">
        <v>2</v>
      </c>
      <c r="L1898" s="6">
        <v>0</v>
      </c>
      <c r="M1898" s="6">
        <f t="shared" si="51"/>
        <v>2</v>
      </c>
      <c r="N1898" s="6">
        <f t="shared" si="52"/>
        <v>0</v>
      </c>
      <c r="O1898" s="7">
        <f t="shared" si="53"/>
        <v>0</v>
      </c>
    </row>
    <row r="1899" spans="1:15" ht="13.2" x14ac:dyDescent="0.25">
      <c r="A1899" s="3">
        <v>23432</v>
      </c>
      <c r="B1899" s="4">
        <f t="shared" si="49"/>
        <v>1964</v>
      </c>
      <c r="C1899" s="4">
        <f t="shared" si="50"/>
        <v>1960</v>
      </c>
      <c r="D1899" s="4" t="s">
        <v>111</v>
      </c>
      <c r="E1899" s="5">
        <v>8.7499999999999994E-2</v>
      </c>
      <c r="F1899" s="6" t="s">
        <v>3168</v>
      </c>
      <c r="G1899" s="6" t="str">
        <f t="shared" si="48"/>
        <v>New Orleans, Louisiana</v>
      </c>
      <c r="H1899" s="6" t="s">
        <v>805</v>
      </c>
      <c r="I1899" s="6" t="s">
        <v>2877</v>
      </c>
      <c r="J1899" s="6">
        <v>58</v>
      </c>
      <c r="K1899" s="6">
        <v>58</v>
      </c>
      <c r="L1899" s="6">
        <v>0</v>
      </c>
      <c r="M1899" s="6">
        <f t="shared" si="51"/>
        <v>58</v>
      </c>
      <c r="N1899" s="6">
        <f t="shared" si="52"/>
        <v>0</v>
      </c>
      <c r="O1899" s="7">
        <f t="shared" si="53"/>
        <v>0</v>
      </c>
    </row>
    <row r="1900" spans="1:15" ht="13.2" x14ac:dyDescent="0.25">
      <c r="A1900" s="3">
        <v>23434</v>
      </c>
      <c r="B1900" s="4">
        <f t="shared" si="49"/>
        <v>1964</v>
      </c>
      <c r="C1900" s="4">
        <f t="shared" si="50"/>
        <v>1960</v>
      </c>
      <c r="D1900" s="4" t="s">
        <v>111</v>
      </c>
      <c r="E1900" s="5">
        <v>0.26041666666666669</v>
      </c>
      <c r="F1900" s="6" t="s">
        <v>3169</v>
      </c>
      <c r="G1900" s="6" t="str">
        <f t="shared" si="48"/>
        <v>Japan</v>
      </c>
      <c r="H1900" s="6" t="s">
        <v>3170</v>
      </c>
      <c r="I1900" s="6" t="s">
        <v>2048</v>
      </c>
      <c r="J1900" s="6">
        <v>42</v>
      </c>
      <c r="K1900" s="6">
        <v>20</v>
      </c>
      <c r="L1900" s="6">
        <v>0</v>
      </c>
      <c r="M1900" s="6">
        <f t="shared" si="51"/>
        <v>20</v>
      </c>
      <c r="N1900" s="6">
        <f t="shared" si="52"/>
        <v>22</v>
      </c>
      <c r="O1900" s="7">
        <f t="shared" si="53"/>
        <v>0.52380952380952384</v>
      </c>
    </row>
    <row r="1901" spans="1:15" ht="13.2" x14ac:dyDescent="0.25">
      <c r="A1901" s="3">
        <v>23436</v>
      </c>
      <c r="B1901" s="4">
        <f t="shared" si="49"/>
        <v>1964</v>
      </c>
      <c r="C1901" s="4">
        <f t="shared" si="50"/>
        <v>1960</v>
      </c>
      <c r="D1901" s="4" t="s">
        <v>111</v>
      </c>
      <c r="E1901" s="5">
        <v>0.59305555555555556</v>
      </c>
      <c r="F1901" s="6" t="s">
        <v>3171</v>
      </c>
      <c r="G1901" s="6" t="str">
        <f t="shared" si="48"/>
        <v>Austria</v>
      </c>
      <c r="H1901" s="6" t="s">
        <v>3172</v>
      </c>
      <c r="I1901" s="6" t="s">
        <v>3173</v>
      </c>
      <c r="J1901" s="6">
        <v>83</v>
      </c>
      <c r="K1901" s="6">
        <v>83</v>
      </c>
      <c r="L1901" s="6">
        <v>0</v>
      </c>
      <c r="M1901" s="6">
        <f t="shared" si="51"/>
        <v>83</v>
      </c>
      <c r="N1901" s="6">
        <f t="shared" si="52"/>
        <v>0</v>
      </c>
      <c r="O1901" s="7">
        <f t="shared" si="53"/>
        <v>0</v>
      </c>
    </row>
    <row r="1902" spans="1:15" ht="13.2" x14ac:dyDescent="0.25">
      <c r="A1902" s="3">
        <v>23437</v>
      </c>
      <c r="B1902" s="4">
        <f t="shared" si="49"/>
        <v>1964</v>
      </c>
      <c r="C1902" s="4">
        <f t="shared" si="50"/>
        <v>1960</v>
      </c>
      <c r="D1902" s="4" t="s">
        <v>34</v>
      </c>
      <c r="E1902" s="5">
        <v>0.47847222222222224</v>
      </c>
      <c r="F1902" s="6" t="s">
        <v>3174</v>
      </c>
      <c r="G1902" s="6" t="str">
        <f t="shared" si="48"/>
        <v>Nevada</v>
      </c>
      <c r="H1902" s="6" t="s">
        <v>3175</v>
      </c>
      <c r="I1902" s="6" t="s">
        <v>1886</v>
      </c>
      <c r="J1902" s="6">
        <v>85</v>
      </c>
      <c r="K1902" s="6">
        <v>85</v>
      </c>
      <c r="L1902" s="6">
        <v>0</v>
      </c>
      <c r="M1902" s="6">
        <f t="shared" si="51"/>
        <v>85</v>
      </c>
      <c r="N1902" s="6">
        <f t="shared" si="52"/>
        <v>0</v>
      </c>
      <c r="O1902" s="7">
        <f t="shared" si="53"/>
        <v>0</v>
      </c>
    </row>
    <row r="1903" spans="1:15" ht="13.2" x14ac:dyDescent="0.25">
      <c r="A1903" s="3">
        <v>23444</v>
      </c>
      <c r="B1903" s="4">
        <f t="shared" si="49"/>
        <v>1964</v>
      </c>
      <c r="C1903" s="4">
        <f t="shared" si="50"/>
        <v>1960</v>
      </c>
      <c r="D1903" s="4" t="s">
        <v>34</v>
      </c>
      <c r="E1903" s="5">
        <v>0.78125</v>
      </c>
      <c r="F1903" s="6" t="s">
        <v>1962</v>
      </c>
      <c r="G1903" s="6" t="str">
        <f t="shared" si="48"/>
        <v>Colombia</v>
      </c>
      <c r="H1903" s="6" t="s">
        <v>3176</v>
      </c>
      <c r="I1903" s="6" t="s">
        <v>845</v>
      </c>
      <c r="J1903" s="6">
        <v>28</v>
      </c>
      <c r="K1903" s="6">
        <v>28</v>
      </c>
      <c r="L1903" s="6">
        <v>0</v>
      </c>
      <c r="M1903" s="6">
        <f t="shared" si="51"/>
        <v>28</v>
      </c>
      <c r="N1903" s="6">
        <f t="shared" si="52"/>
        <v>0</v>
      </c>
      <c r="O1903" s="7">
        <f t="shared" si="53"/>
        <v>0</v>
      </c>
    </row>
    <row r="1904" spans="1:15" ht="13.2" x14ac:dyDescent="0.25">
      <c r="A1904" s="3">
        <v>23444</v>
      </c>
      <c r="B1904" s="4">
        <f t="shared" si="49"/>
        <v>1964</v>
      </c>
      <c r="C1904" s="4">
        <f t="shared" si="50"/>
        <v>1960</v>
      </c>
      <c r="D1904" s="4" t="s">
        <v>34</v>
      </c>
      <c r="E1904" s="5">
        <v>0.99722222222222223</v>
      </c>
      <c r="F1904" s="6" t="s">
        <v>3177</v>
      </c>
      <c r="G1904" s="6" t="str">
        <f t="shared" si="48"/>
        <v>Near Chicago Illinois</v>
      </c>
      <c r="H1904" s="6" t="s">
        <v>3178</v>
      </c>
      <c r="I1904" s="6" t="s">
        <v>845</v>
      </c>
      <c r="J1904" s="6">
        <v>30</v>
      </c>
      <c r="K1904" s="6">
        <v>1</v>
      </c>
      <c r="L1904" s="6">
        <v>0</v>
      </c>
      <c r="M1904" s="6">
        <f t="shared" si="51"/>
        <v>1</v>
      </c>
      <c r="N1904" s="6">
        <f t="shared" si="52"/>
        <v>29</v>
      </c>
      <c r="O1904" s="7">
        <f t="shared" si="53"/>
        <v>0.96666666666666667</v>
      </c>
    </row>
    <row r="1905" spans="1:15" ht="13.2" x14ac:dyDescent="0.25">
      <c r="A1905" s="3">
        <v>23446</v>
      </c>
      <c r="B1905" s="4">
        <f t="shared" si="49"/>
        <v>1964</v>
      </c>
      <c r="C1905" s="4">
        <f t="shared" si="50"/>
        <v>1960</v>
      </c>
      <c r="D1905" s="4" t="s">
        <v>34</v>
      </c>
      <c r="E1905" s="5">
        <v>0.34861111111111109</v>
      </c>
      <c r="F1905" s="6" t="s">
        <v>3179</v>
      </c>
      <c r="G1905" s="6" t="str">
        <f t="shared" si="48"/>
        <v>Massachutes</v>
      </c>
      <c r="H1905" s="6" t="s">
        <v>3180</v>
      </c>
      <c r="I1905" s="6" t="s">
        <v>1426</v>
      </c>
      <c r="J1905" s="6">
        <v>3</v>
      </c>
      <c r="K1905" s="6">
        <v>3</v>
      </c>
      <c r="L1905" s="6">
        <v>0</v>
      </c>
      <c r="M1905" s="6">
        <f t="shared" si="51"/>
        <v>3</v>
      </c>
      <c r="N1905" s="6">
        <f t="shared" si="52"/>
        <v>0</v>
      </c>
      <c r="O1905" s="7">
        <f t="shared" si="53"/>
        <v>0</v>
      </c>
    </row>
    <row r="1906" spans="1:15" ht="13.2" x14ac:dyDescent="0.25">
      <c r="A1906" s="3">
        <v>23448</v>
      </c>
      <c r="B1906" s="4">
        <f t="shared" si="49"/>
        <v>1964</v>
      </c>
      <c r="C1906" s="4">
        <f t="shared" si="50"/>
        <v>1960</v>
      </c>
      <c r="D1906" s="4" t="s">
        <v>34</v>
      </c>
      <c r="E1906" s="5">
        <v>0.86805555555555558</v>
      </c>
      <c r="F1906" s="6" t="s">
        <v>950</v>
      </c>
      <c r="G1906" s="6" t="str">
        <f t="shared" si="48"/>
        <v>Montana</v>
      </c>
      <c r="H1906" s="6" t="s">
        <v>3181</v>
      </c>
      <c r="I1906" s="6" t="s">
        <v>1495</v>
      </c>
      <c r="J1906" s="6">
        <v>5</v>
      </c>
      <c r="K1906" s="6">
        <v>5</v>
      </c>
      <c r="L1906" s="6">
        <v>0</v>
      </c>
      <c r="M1906" s="6">
        <f t="shared" si="51"/>
        <v>5</v>
      </c>
      <c r="N1906" s="6">
        <f t="shared" si="52"/>
        <v>0</v>
      </c>
      <c r="O1906" s="7">
        <f t="shared" si="53"/>
        <v>0</v>
      </c>
    </row>
    <row r="1907" spans="1:15" ht="13.2" x14ac:dyDescent="0.25">
      <c r="A1907" s="3">
        <v>23456</v>
      </c>
      <c r="B1907" s="4">
        <f t="shared" si="49"/>
        <v>1964</v>
      </c>
      <c r="C1907" s="4">
        <f t="shared" si="50"/>
        <v>1960</v>
      </c>
      <c r="D1907" s="4" t="s">
        <v>34</v>
      </c>
      <c r="E1907" s="5">
        <v>0.30555555555555558</v>
      </c>
      <c r="F1907" s="6" t="s">
        <v>3182</v>
      </c>
      <c r="G1907" s="6" t="str">
        <f t="shared" si="48"/>
        <v>North Carolina</v>
      </c>
      <c r="H1907" s="6" t="s">
        <v>3050</v>
      </c>
      <c r="I1907" s="6" t="s">
        <v>3152</v>
      </c>
      <c r="J1907" s="6">
        <v>3</v>
      </c>
      <c r="K1907" s="6">
        <v>3</v>
      </c>
      <c r="L1907" s="6">
        <v>0</v>
      </c>
      <c r="M1907" s="6">
        <f t="shared" si="51"/>
        <v>3</v>
      </c>
      <c r="N1907" s="6">
        <f t="shared" si="52"/>
        <v>0</v>
      </c>
      <c r="O1907" s="7">
        <f t="shared" si="53"/>
        <v>0</v>
      </c>
    </row>
    <row r="1908" spans="1:15" ht="13.2" x14ac:dyDescent="0.25">
      <c r="A1908" s="3">
        <v>23464</v>
      </c>
      <c r="B1908" s="4">
        <f t="shared" si="49"/>
        <v>1964</v>
      </c>
      <c r="C1908" s="4">
        <f t="shared" si="50"/>
        <v>1960</v>
      </c>
      <c r="D1908" s="4" t="s">
        <v>34</v>
      </c>
      <c r="E1908" s="5">
        <v>0.94374999999999998</v>
      </c>
      <c r="F1908" s="6" t="s">
        <v>3183</v>
      </c>
      <c r="G1908" s="6" t="str">
        <f t="shared" si="48"/>
        <v>Italy</v>
      </c>
      <c r="H1908" s="6" t="s">
        <v>1940</v>
      </c>
      <c r="I1908" s="6" t="s">
        <v>3184</v>
      </c>
      <c r="J1908" s="6">
        <v>45</v>
      </c>
      <c r="K1908" s="6">
        <v>45</v>
      </c>
      <c r="L1908" s="6">
        <v>0</v>
      </c>
      <c r="M1908" s="6">
        <f t="shared" si="51"/>
        <v>45</v>
      </c>
      <c r="N1908" s="6">
        <f t="shared" si="52"/>
        <v>0</v>
      </c>
      <c r="O1908" s="7">
        <f t="shared" si="53"/>
        <v>0</v>
      </c>
    </row>
    <row r="1909" spans="1:15" ht="13.2" x14ac:dyDescent="0.25">
      <c r="A1909" s="3">
        <v>23464</v>
      </c>
      <c r="B1909" s="4">
        <f t="shared" si="49"/>
        <v>1964</v>
      </c>
      <c r="C1909" s="4">
        <f t="shared" si="50"/>
        <v>1960</v>
      </c>
      <c r="D1909" s="4" t="s">
        <v>34</v>
      </c>
      <c r="E1909" s="5">
        <v>0.25</v>
      </c>
      <c r="F1909" s="6" t="s">
        <v>1441</v>
      </c>
      <c r="G1909" s="6" t="str">
        <f t="shared" si="48"/>
        <v>North PacifiOcean</v>
      </c>
      <c r="H1909" s="6" t="s">
        <v>3185</v>
      </c>
      <c r="I1909" s="6" t="s">
        <v>2467</v>
      </c>
      <c r="J1909" s="6">
        <v>9</v>
      </c>
      <c r="K1909" s="6">
        <v>9</v>
      </c>
      <c r="L1909" s="6">
        <v>0</v>
      </c>
      <c r="M1909" s="6">
        <f t="shared" si="51"/>
        <v>9</v>
      </c>
      <c r="N1909" s="6">
        <f t="shared" si="52"/>
        <v>0</v>
      </c>
      <c r="O1909" s="7">
        <f t="shared" si="53"/>
        <v>0</v>
      </c>
    </row>
    <row r="1910" spans="1:15" ht="13.2" x14ac:dyDescent="0.25">
      <c r="A1910" s="3">
        <v>23479</v>
      </c>
      <c r="B1910" s="4">
        <f t="shared" si="49"/>
        <v>1964</v>
      </c>
      <c r="C1910" s="4">
        <f t="shared" si="50"/>
        <v>1960</v>
      </c>
      <c r="D1910" s="4" t="s">
        <v>65</v>
      </c>
      <c r="E1910" s="5" t="s">
        <v>24</v>
      </c>
      <c r="F1910" s="6" t="s">
        <v>3186</v>
      </c>
      <c r="G1910" s="6" t="str">
        <f t="shared" si="48"/>
        <v>Somalia</v>
      </c>
      <c r="H1910" s="6" t="s">
        <v>3187</v>
      </c>
      <c r="I1910" s="6" t="s">
        <v>845</v>
      </c>
      <c r="J1910" s="6">
        <v>15</v>
      </c>
      <c r="K1910" s="6">
        <v>15</v>
      </c>
      <c r="L1910" s="6">
        <v>0</v>
      </c>
      <c r="M1910" s="6">
        <f t="shared" si="51"/>
        <v>15</v>
      </c>
      <c r="N1910" s="6">
        <f t="shared" si="52"/>
        <v>0</v>
      </c>
      <c r="O1910" s="7">
        <f t="shared" si="53"/>
        <v>0</v>
      </c>
    </row>
    <row r="1911" spans="1:15" ht="13.2" x14ac:dyDescent="0.25">
      <c r="A1911" s="3">
        <v>23484</v>
      </c>
      <c r="B1911" s="4">
        <f t="shared" si="49"/>
        <v>1964</v>
      </c>
      <c r="C1911" s="4">
        <f t="shared" si="50"/>
        <v>1960</v>
      </c>
      <c r="D1911" s="4" t="s">
        <v>65</v>
      </c>
      <c r="E1911" s="5">
        <v>0.81388888888888888</v>
      </c>
      <c r="F1911" s="6" t="s">
        <v>3188</v>
      </c>
      <c r="G1911" s="6" t="str">
        <f t="shared" si="48"/>
        <v>Saudi Arabia</v>
      </c>
      <c r="H1911" s="6" t="s">
        <v>2646</v>
      </c>
      <c r="I1911" s="6" t="s">
        <v>3189</v>
      </c>
      <c r="J1911" s="6">
        <v>49</v>
      </c>
      <c r="K1911" s="6">
        <v>49</v>
      </c>
      <c r="L1911" s="6">
        <v>0</v>
      </c>
      <c r="M1911" s="6">
        <f t="shared" si="51"/>
        <v>49</v>
      </c>
      <c r="N1911" s="6">
        <f t="shared" si="52"/>
        <v>0</v>
      </c>
      <c r="O1911" s="7">
        <f t="shared" si="53"/>
        <v>0</v>
      </c>
    </row>
    <row r="1912" spans="1:15" ht="13.2" x14ac:dyDescent="0.25">
      <c r="A1912" s="3">
        <v>23484</v>
      </c>
      <c r="B1912" s="4">
        <f t="shared" si="49"/>
        <v>1964</v>
      </c>
      <c r="C1912" s="4">
        <f t="shared" si="50"/>
        <v>1960</v>
      </c>
      <c r="D1912" s="4" t="s">
        <v>65</v>
      </c>
      <c r="E1912" s="5">
        <v>0.63472222222222219</v>
      </c>
      <c r="F1912" s="6" t="s">
        <v>3190</v>
      </c>
      <c r="G1912" s="6" t="str">
        <f t="shared" si="48"/>
        <v>Alaska</v>
      </c>
      <c r="H1912" s="6" t="s">
        <v>3191</v>
      </c>
      <c r="I1912" s="6" t="s">
        <v>3192</v>
      </c>
      <c r="J1912" s="6">
        <v>2</v>
      </c>
      <c r="K1912" s="6">
        <v>2</v>
      </c>
      <c r="L1912" s="6">
        <v>0</v>
      </c>
      <c r="M1912" s="6">
        <f t="shared" si="51"/>
        <v>2</v>
      </c>
      <c r="N1912" s="6">
        <f t="shared" si="52"/>
        <v>0</v>
      </c>
      <c r="O1912" s="7">
        <f t="shared" si="53"/>
        <v>0</v>
      </c>
    </row>
    <row r="1913" spans="1:15" ht="13.2" x14ac:dyDescent="0.25">
      <c r="A1913" s="3">
        <v>23504</v>
      </c>
      <c r="B1913" s="4">
        <f t="shared" si="49"/>
        <v>1964</v>
      </c>
      <c r="C1913" s="4">
        <f t="shared" si="50"/>
        <v>1960</v>
      </c>
      <c r="D1913" s="4" t="s">
        <v>55</v>
      </c>
      <c r="E1913" s="5">
        <v>0.28402777777777777</v>
      </c>
      <c r="F1913" s="6" t="s">
        <v>3193</v>
      </c>
      <c r="G1913" s="6" t="str">
        <f t="shared" si="48"/>
        <v>California</v>
      </c>
      <c r="H1913" s="6" t="s">
        <v>2746</v>
      </c>
      <c r="I1913" s="6" t="s">
        <v>2858</v>
      </c>
      <c r="J1913" s="6">
        <v>44</v>
      </c>
      <c r="K1913" s="6">
        <v>44</v>
      </c>
      <c r="L1913" s="6">
        <v>0</v>
      </c>
      <c r="M1913" s="6">
        <f t="shared" si="51"/>
        <v>44</v>
      </c>
      <c r="N1913" s="6">
        <f t="shared" si="52"/>
        <v>0</v>
      </c>
      <c r="O1913" s="7">
        <f t="shared" si="53"/>
        <v>0</v>
      </c>
    </row>
    <row r="1914" spans="1:15" ht="13.2" x14ac:dyDescent="0.25">
      <c r="A1914" s="3">
        <v>23505</v>
      </c>
      <c r="B1914" s="4">
        <f t="shared" si="49"/>
        <v>1964</v>
      </c>
      <c r="C1914" s="4">
        <f t="shared" si="50"/>
        <v>1960</v>
      </c>
      <c r="D1914" s="4" t="s">
        <v>55</v>
      </c>
      <c r="E1914" s="5" t="s">
        <v>24</v>
      </c>
      <c r="F1914" s="6" t="s">
        <v>3194</v>
      </c>
      <c r="G1914" s="6" t="str">
        <f t="shared" si="48"/>
        <v>Panama</v>
      </c>
      <c r="H1914" s="6" t="s">
        <v>2862</v>
      </c>
      <c r="I1914" s="6" t="s">
        <v>1314</v>
      </c>
      <c r="J1914" s="6">
        <v>10</v>
      </c>
      <c r="K1914" s="6">
        <v>10</v>
      </c>
      <c r="L1914" s="6">
        <v>0</v>
      </c>
      <c r="M1914" s="6">
        <f t="shared" si="51"/>
        <v>10</v>
      </c>
      <c r="N1914" s="6">
        <f t="shared" si="52"/>
        <v>0</v>
      </c>
      <c r="O1914" s="7">
        <f t="shared" si="53"/>
        <v>0</v>
      </c>
    </row>
    <row r="1915" spans="1:15" ht="13.2" x14ac:dyDescent="0.25">
      <c r="A1915" s="3">
        <v>23505</v>
      </c>
      <c r="B1915" s="4">
        <f t="shared" si="49"/>
        <v>1964</v>
      </c>
      <c r="C1915" s="4">
        <f t="shared" si="50"/>
        <v>1960</v>
      </c>
      <c r="D1915" s="4" t="s">
        <v>55</v>
      </c>
      <c r="E1915" s="5">
        <v>0.84722222222222221</v>
      </c>
      <c r="F1915" s="6" t="s">
        <v>621</v>
      </c>
      <c r="G1915" s="6" t="str">
        <f t="shared" si="48"/>
        <v>Peru</v>
      </c>
      <c r="H1915" s="6" t="s">
        <v>1446</v>
      </c>
      <c r="I1915" s="6" t="s">
        <v>1314</v>
      </c>
      <c r="J1915" s="6">
        <v>49</v>
      </c>
      <c r="K1915" s="6">
        <v>46</v>
      </c>
      <c r="L1915" s="6">
        <v>0</v>
      </c>
      <c r="M1915" s="6">
        <f t="shared" si="51"/>
        <v>46</v>
      </c>
      <c r="N1915" s="6">
        <f t="shared" si="52"/>
        <v>3</v>
      </c>
      <c r="O1915" s="7">
        <f t="shared" si="53"/>
        <v>6.1224489795918366E-2</v>
      </c>
    </row>
    <row r="1916" spans="1:15" ht="13.2" x14ac:dyDescent="0.25">
      <c r="A1916" s="3">
        <v>23508</v>
      </c>
      <c r="B1916" s="4">
        <f t="shared" si="49"/>
        <v>1964</v>
      </c>
      <c r="C1916" s="4">
        <f t="shared" si="50"/>
        <v>1960</v>
      </c>
      <c r="D1916" s="4" t="s">
        <v>55</v>
      </c>
      <c r="E1916" s="5">
        <v>0.80555555555555558</v>
      </c>
      <c r="F1916" s="6" t="s">
        <v>3195</v>
      </c>
      <c r="G1916" s="6" t="str">
        <f t="shared" si="48"/>
        <v>Philippines</v>
      </c>
      <c r="H1916" s="6" t="s">
        <v>1137</v>
      </c>
      <c r="I1916" s="6" t="s">
        <v>3196</v>
      </c>
      <c r="J1916" s="6">
        <v>84</v>
      </c>
      <c r="K1916" s="6">
        <v>79</v>
      </c>
      <c r="L1916" s="6">
        <v>0</v>
      </c>
      <c r="M1916" s="6">
        <f t="shared" si="51"/>
        <v>79</v>
      </c>
      <c r="N1916" s="6">
        <f t="shared" si="52"/>
        <v>5</v>
      </c>
      <c r="O1916" s="7">
        <f t="shared" si="53"/>
        <v>5.9523809523809521E-2</v>
      </c>
    </row>
    <row r="1917" spans="1:15" ht="13.2" x14ac:dyDescent="0.25">
      <c r="A1917" s="3">
        <v>23517</v>
      </c>
      <c r="B1917" s="4">
        <f t="shared" si="49"/>
        <v>1964</v>
      </c>
      <c r="C1917" s="4">
        <f t="shared" si="50"/>
        <v>1960</v>
      </c>
      <c r="D1917" s="4" t="s">
        <v>55</v>
      </c>
      <c r="E1917" s="5">
        <v>0.41666666666666669</v>
      </c>
      <c r="F1917" s="6" t="s">
        <v>3197</v>
      </c>
      <c r="G1917" s="6" t="str">
        <f t="shared" si="48"/>
        <v>Philippines</v>
      </c>
      <c r="H1917" s="6" t="s">
        <v>1490</v>
      </c>
      <c r="I1917" s="6" t="s">
        <v>2566</v>
      </c>
      <c r="J1917" s="6">
        <v>11</v>
      </c>
      <c r="K1917" s="6">
        <v>11</v>
      </c>
      <c r="L1917" s="6">
        <v>0</v>
      </c>
      <c r="M1917" s="6">
        <f t="shared" si="51"/>
        <v>11</v>
      </c>
      <c r="N1917" s="6">
        <f t="shared" si="52"/>
        <v>0</v>
      </c>
      <c r="O1917" s="7">
        <f t="shared" si="53"/>
        <v>0</v>
      </c>
    </row>
    <row r="1918" spans="1:15" ht="13.2" x14ac:dyDescent="0.25">
      <c r="A1918" s="3">
        <v>23524</v>
      </c>
      <c r="B1918" s="4">
        <f t="shared" si="49"/>
        <v>1964</v>
      </c>
      <c r="C1918" s="4">
        <f t="shared" si="50"/>
        <v>1960</v>
      </c>
      <c r="D1918" s="4" t="s">
        <v>55</v>
      </c>
      <c r="E1918" s="5" t="s">
        <v>24</v>
      </c>
      <c r="F1918" s="6" t="s">
        <v>118</v>
      </c>
      <c r="G1918" s="6" t="s">
        <v>118</v>
      </c>
      <c r="H1918" s="6" t="s">
        <v>1139</v>
      </c>
      <c r="I1918" s="6" t="s">
        <v>1119</v>
      </c>
      <c r="J1918" s="6">
        <v>3</v>
      </c>
      <c r="K1918" s="6">
        <v>3</v>
      </c>
      <c r="L1918" s="6">
        <v>0</v>
      </c>
      <c r="M1918" s="6">
        <f t="shared" si="51"/>
        <v>3</v>
      </c>
      <c r="N1918" s="6">
        <f t="shared" si="52"/>
        <v>0</v>
      </c>
      <c r="O1918" s="7">
        <f t="shared" si="53"/>
        <v>0</v>
      </c>
    </row>
    <row r="1919" spans="1:15" ht="13.2" x14ac:dyDescent="0.25">
      <c r="A1919" s="3">
        <v>23532</v>
      </c>
      <c r="B1919" s="4">
        <f t="shared" si="49"/>
        <v>1964</v>
      </c>
      <c r="C1919" s="4">
        <f t="shared" si="50"/>
        <v>1960</v>
      </c>
      <c r="D1919" s="4" t="s">
        <v>58</v>
      </c>
      <c r="E1919" s="5">
        <v>0.875</v>
      </c>
      <c r="F1919" s="6" t="s">
        <v>3198</v>
      </c>
      <c r="G1919" s="6" t="str">
        <f>IFERROR(TRIM(RIGHT(F1919,LEN(F1919)-FIND(",",F1919))), F1919)</f>
        <v>Texas</v>
      </c>
      <c r="H1919" s="6" t="s">
        <v>3050</v>
      </c>
      <c r="I1919" s="6" t="s">
        <v>3199</v>
      </c>
      <c r="J1919" s="6">
        <v>3</v>
      </c>
      <c r="K1919" s="6">
        <v>3</v>
      </c>
      <c r="L1919" s="6">
        <v>0</v>
      </c>
      <c r="M1919" s="6">
        <f t="shared" si="51"/>
        <v>3</v>
      </c>
      <c r="N1919" s="6">
        <f t="shared" si="52"/>
        <v>0</v>
      </c>
      <c r="O1919" s="7">
        <f t="shared" si="53"/>
        <v>0</v>
      </c>
    </row>
    <row r="1920" spans="1:15" ht="13.2" x14ac:dyDescent="0.25">
      <c r="A1920" s="3">
        <v>23541</v>
      </c>
      <c r="B1920" s="4">
        <f t="shared" si="49"/>
        <v>1964</v>
      </c>
      <c r="C1920" s="4">
        <f t="shared" si="50"/>
        <v>1960</v>
      </c>
      <c r="D1920" s="4" t="s">
        <v>58</v>
      </c>
      <c r="E1920" s="5" t="s">
        <v>24</v>
      </c>
      <c r="F1920" s="6" t="s">
        <v>118</v>
      </c>
      <c r="G1920" s="6" t="s">
        <v>118</v>
      </c>
      <c r="H1920" s="6" t="s">
        <v>3200</v>
      </c>
      <c r="I1920" s="6" t="s">
        <v>1175</v>
      </c>
      <c r="J1920" s="6">
        <v>2</v>
      </c>
      <c r="K1920" s="6">
        <v>2</v>
      </c>
      <c r="L1920" s="6">
        <v>0</v>
      </c>
      <c r="M1920" s="6">
        <f t="shared" si="51"/>
        <v>2</v>
      </c>
      <c r="N1920" s="6">
        <f t="shared" si="52"/>
        <v>0</v>
      </c>
      <c r="O1920" s="7">
        <f t="shared" si="53"/>
        <v>0</v>
      </c>
    </row>
    <row r="1921" spans="1:15" ht="13.2" x14ac:dyDescent="0.25">
      <c r="A1921" s="3">
        <v>23547</v>
      </c>
      <c r="B1921" s="4">
        <f t="shared" si="49"/>
        <v>1964</v>
      </c>
      <c r="C1921" s="4">
        <f t="shared" si="50"/>
        <v>1960</v>
      </c>
      <c r="D1921" s="4" t="s">
        <v>58</v>
      </c>
      <c r="E1921" s="5">
        <v>0.91666666666666663</v>
      </c>
      <c r="F1921" s="6" t="s">
        <v>3201</v>
      </c>
      <c r="G1921" s="6" t="str">
        <f t="shared" ref="G1921:G1979" si="54">IFERROR(TRIM(RIGHT(F1921,LEN(F1921)-FIND(",",F1921))), F1921)</f>
        <v>Massachusetts</v>
      </c>
      <c r="H1921" s="6" t="s">
        <v>3202</v>
      </c>
      <c r="I1921" s="6" t="s">
        <v>3203</v>
      </c>
      <c r="J1921" s="6">
        <v>5</v>
      </c>
      <c r="K1921" s="6">
        <v>2</v>
      </c>
      <c r="L1921" s="6">
        <v>0</v>
      </c>
      <c r="M1921" s="6">
        <f t="shared" si="51"/>
        <v>2</v>
      </c>
      <c r="N1921" s="6">
        <f t="shared" si="52"/>
        <v>3</v>
      </c>
      <c r="O1921" s="7">
        <f t="shared" si="53"/>
        <v>0.6</v>
      </c>
    </row>
    <row r="1922" spans="1:15" ht="13.2" x14ac:dyDescent="0.25">
      <c r="A1922" s="3">
        <v>23548</v>
      </c>
      <c r="B1922" s="4">
        <f t="shared" si="49"/>
        <v>1964</v>
      </c>
      <c r="C1922" s="4">
        <f t="shared" si="50"/>
        <v>1960</v>
      </c>
      <c r="D1922" s="4" t="s">
        <v>58</v>
      </c>
      <c r="E1922" s="5">
        <v>0.73611111111111116</v>
      </c>
      <c r="F1922" s="6" t="s">
        <v>3204</v>
      </c>
      <c r="G1922" s="6" t="str">
        <f t="shared" si="54"/>
        <v>Taiwan</v>
      </c>
      <c r="H1922" s="6" t="s">
        <v>1685</v>
      </c>
      <c r="I1922" s="6" t="s">
        <v>3205</v>
      </c>
      <c r="J1922" s="6">
        <v>57</v>
      </c>
      <c r="K1922" s="6">
        <v>57</v>
      </c>
      <c r="L1922" s="6">
        <v>0</v>
      </c>
      <c r="M1922" s="6">
        <f t="shared" si="51"/>
        <v>57</v>
      </c>
      <c r="N1922" s="6">
        <f t="shared" si="52"/>
        <v>0</v>
      </c>
      <c r="O1922" s="7">
        <f t="shared" si="53"/>
        <v>0</v>
      </c>
    </row>
    <row r="1923" spans="1:15" ht="13.2" x14ac:dyDescent="0.25">
      <c r="A1923" s="3">
        <v>23549</v>
      </c>
      <c r="B1923" s="4">
        <f t="shared" si="49"/>
        <v>1964</v>
      </c>
      <c r="C1923" s="4">
        <f t="shared" si="50"/>
        <v>1960</v>
      </c>
      <c r="D1923" s="4" t="s">
        <v>58</v>
      </c>
      <c r="E1923" s="5">
        <v>0.16666666666666666</v>
      </c>
      <c r="F1923" s="6" t="s">
        <v>3206</v>
      </c>
      <c r="G1923" s="6" t="str">
        <f t="shared" si="54"/>
        <v>Spain</v>
      </c>
      <c r="H1923" s="6" t="s">
        <v>3207</v>
      </c>
      <c r="I1923" s="6" t="s">
        <v>845</v>
      </c>
      <c r="J1923" s="6">
        <v>28</v>
      </c>
      <c r="K1923" s="6">
        <v>1</v>
      </c>
      <c r="L1923" s="6">
        <v>0</v>
      </c>
      <c r="M1923" s="6">
        <f t="shared" si="51"/>
        <v>1</v>
      </c>
      <c r="N1923" s="6">
        <f t="shared" si="52"/>
        <v>27</v>
      </c>
      <c r="O1923" s="7">
        <f t="shared" si="53"/>
        <v>0.9642857142857143</v>
      </c>
    </row>
    <row r="1924" spans="1:15" ht="13.2" x14ac:dyDescent="0.25">
      <c r="A1924" s="3">
        <v>23565</v>
      </c>
      <c r="B1924" s="4">
        <f t="shared" si="49"/>
        <v>1964</v>
      </c>
      <c r="C1924" s="4">
        <f t="shared" si="50"/>
        <v>1960</v>
      </c>
      <c r="D1924" s="4" t="s">
        <v>19</v>
      </c>
      <c r="E1924" s="5">
        <v>0.21875</v>
      </c>
      <c r="F1924" s="6" t="s">
        <v>3208</v>
      </c>
      <c r="G1924" s="6" t="str">
        <f t="shared" si="54"/>
        <v>Virginia</v>
      </c>
      <c r="H1924" s="6" t="s">
        <v>3050</v>
      </c>
      <c r="I1924" s="6" t="s">
        <v>3209</v>
      </c>
      <c r="J1924" s="6">
        <v>5</v>
      </c>
      <c r="K1924" s="6">
        <v>5</v>
      </c>
      <c r="L1924" s="6">
        <v>0</v>
      </c>
      <c r="M1924" s="6">
        <f t="shared" si="51"/>
        <v>5</v>
      </c>
      <c r="N1924" s="6">
        <f t="shared" si="52"/>
        <v>0</v>
      </c>
      <c r="O1924" s="7">
        <f t="shared" si="53"/>
        <v>0</v>
      </c>
    </row>
    <row r="1925" spans="1:15" ht="13.2" x14ac:dyDescent="0.25">
      <c r="A1925" s="3">
        <v>23566</v>
      </c>
      <c r="B1925" s="4">
        <f t="shared" si="49"/>
        <v>1964</v>
      </c>
      <c r="C1925" s="4">
        <f t="shared" si="50"/>
        <v>1960</v>
      </c>
      <c r="D1925" s="4" t="s">
        <v>19</v>
      </c>
      <c r="E1925" s="5">
        <v>0.50694444444444442</v>
      </c>
      <c r="F1925" s="6" t="s">
        <v>3210</v>
      </c>
      <c r="G1925" s="6" t="str">
        <f t="shared" si="54"/>
        <v>Tennessee</v>
      </c>
      <c r="H1925" s="6" t="s">
        <v>592</v>
      </c>
      <c r="I1925" s="6" t="s">
        <v>3211</v>
      </c>
      <c r="J1925" s="6">
        <v>53</v>
      </c>
      <c r="K1925" s="6">
        <v>1</v>
      </c>
      <c r="L1925" s="6">
        <v>0</v>
      </c>
      <c r="M1925" s="6">
        <f t="shared" si="51"/>
        <v>1</v>
      </c>
      <c r="N1925" s="6">
        <f t="shared" si="52"/>
        <v>52</v>
      </c>
      <c r="O1925" s="7">
        <f t="shared" si="53"/>
        <v>0.98113207547169812</v>
      </c>
    </row>
    <row r="1926" spans="1:15" ht="13.2" x14ac:dyDescent="0.25">
      <c r="A1926" s="3">
        <v>23704</v>
      </c>
      <c r="B1926" s="4">
        <f t="shared" si="49"/>
        <v>1964</v>
      </c>
      <c r="C1926" s="4">
        <f t="shared" si="50"/>
        <v>1960</v>
      </c>
      <c r="D1926" s="4" t="s">
        <v>46</v>
      </c>
      <c r="E1926" s="5">
        <v>0.54791666666666672</v>
      </c>
      <c r="F1926" s="6" t="s">
        <v>2246</v>
      </c>
      <c r="G1926" s="6" t="str">
        <f t="shared" si="54"/>
        <v>Italy</v>
      </c>
      <c r="H1926" s="6" t="s">
        <v>1893</v>
      </c>
      <c r="I1926" s="6" t="s">
        <v>3212</v>
      </c>
      <c r="J1926" s="6">
        <v>73</v>
      </c>
      <c r="K1926" s="6">
        <v>50</v>
      </c>
      <c r="L1926" s="6">
        <v>0</v>
      </c>
      <c r="M1926" s="6">
        <f t="shared" si="51"/>
        <v>50</v>
      </c>
      <c r="N1926" s="6">
        <f t="shared" si="52"/>
        <v>23</v>
      </c>
      <c r="O1926" s="7">
        <f t="shared" si="53"/>
        <v>0.31506849315068491</v>
      </c>
    </row>
    <row r="1927" spans="1:15" ht="13.2" x14ac:dyDescent="0.25">
      <c r="A1927" s="3">
        <v>23567</v>
      </c>
      <c r="B1927" s="4">
        <f t="shared" si="49"/>
        <v>1964</v>
      </c>
      <c r="C1927" s="4">
        <f t="shared" si="50"/>
        <v>1960</v>
      </c>
      <c r="D1927" s="4" t="s">
        <v>19</v>
      </c>
      <c r="E1927" s="5">
        <v>0.76041666666666663</v>
      </c>
      <c r="F1927" s="6" t="s">
        <v>3213</v>
      </c>
      <c r="G1927" s="6" t="str">
        <f t="shared" si="54"/>
        <v>Tennesee</v>
      </c>
      <c r="H1927" s="6" t="s">
        <v>592</v>
      </c>
      <c r="I1927" s="6" t="s">
        <v>2596</v>
      </c>
      <c r="J1927" s="6">
        <v>39</v>
      </c>
      <c r="K1927" s="6">
        <v>39</v>
      </c>
      <c r="L1927" s="6">
        <v>0</v>
      </c>
      <c r="M1927" s="6">
        <f t="shared" si="51"/>
        <v>39</v>
      </c>
      <c r="N1927" s="6">
        <f t="shared" si="52"/>
        <v>0</v>
      </c>
      <c r="O1927" s="7">
        <f t="shared" si="53"/>
        <v>0</v>
      </c>
    </row>
    <row r="1928" spans="1:15" ht="13.2" x14ac:dyDescent="0.25">
      <c r="A1928" s="3">
        <v>23572</v>
      </c>
      <c r="B1928" s="4">
        <f t="shared" si="49"/>
        <v>1964</v>
      </c>
      <c r="C1928" s="4">
        <f t="shared" si="50"/>
        <v>1960</v>
      </c>
      <c r="D1928" s="4" t="s">
        <v>19</v>
      </c>
      <c r="E1928" s="5">
        <v>8.6805555555555552E-2</v>
      </c>
      <c r="F1928" s="6" t="s">
        <v>3214</v>
      </c>
      <c r="G1928" s="6" t="str">
        <f t="shared" si="54"/>
        <v>Nevada</v>
      </c>
      <c r="H1928" s="6" t="s">
        <v>3050</v>
      </c>
      <c r="I1928" s="6" t="s">
        <v>3215</v>
      </c>
      <c r="J1928" s="6">
        <v>3</v>
      </c>
      <c r="K1928" s="6">
        <v>3</v>
      </c>
      <c r="L1928" s="6">
        <v>0</v>
      </c>
      <c r="M1928" s="6">
        <f t="shared" si="51"/>
        <v>3</v>
      </c>
      <c r="N1928" s="6">
        <f t="shared" si="52"/>
        <v>0</v>
      </c>
      <c r="O1928" s="7">
        <f t="shared" si="53"/>
        <v>0</v>
      </c>
    </row>
    <row r="1929" spans="1:15" ht="13.2" x14ac:dyDescent="0.25">
      <c r="A1929" s="3">
        <v>23574</v>
      </c>
      <c r="B1929" s="4">
        <f t="shared" si="49"/>
        <v>1964</v>
      </c>
      <c r="C1929" s="4">
        <f t="shared" si="50"/>
        <v>1960</v>
      </c>
      <c r="D1929" s="4" t="s">
        <v>19</v>
      </c>
      <c r="E1929" s="5">
        <v>0.77013888888888893</v>
      </c>
      <c r="F1929" s="6" t="s">
        <v>1360</v>
      </c>
      <c r="G1929" s="6" t="str">
        <f t="shared" si="54"/>
        <v>Virginia</v>
      </c>
      <c r="H1929" s="6" t="s">
        <v>805</v>
      </c>
      <c r="I1929" s="6" t="s">
        <v>2754</v>
      </c>
      <c r="J1929" s="6">
        <v>76</v>
      </c>
      <c r="K1929" s="6">
        <v>0</v>
      </c>
      <c r="L1929" s="6">
        <v>0</v>
      </c>
      <c r="M1929" s="6">
        <f t="shared" si="51"/>
        <v>0</v>
      </c>
      <c r="N1929" s="6">
        <f t="shared" si="52"/>
        <v>76</v>
      </c>
      <c r="O1929" s="7">
        <f t="shared" si="53"/>
        <v>1</v>
      </c>
    </row>
    <row r="1930" spans="1:15" ht="13.2" x14ac:dyDescent="0.25">
      <c r="A1930" s="3">
        <v>23589</v>
      </c>
      <c r="B1930" s="4">
        <f t="shared" si="49"/>
        <v>1964</v>
      </c>
      <c r="C1930" s="4">
        <f t="shared" si="50"/>
        <v>1960</v>
      </c>
      <c r="D1930" s="4" t="s">
        <v>19</v>
      </c>
      <c r="E1930" s="5">
        <v>0.70277777777777772</v>
      </c>
      <c r="F1930" s="6" t="s">
        <v>3216</v>
      </c>
      <c r="G1930" s="6" t="str">
        <f t="shared" si="54"/>
        <v>Tennesee</v>
      </c>
      <c r="H1930" s="6" t="s">
        <v>26</v>
      </c>
      <c r="I1930" s="6" t="s">
        <v>3217</v>
      </c>
      <c r="J1930" s="6">
        <v>2</v>
      </c>
      <c r="K1930" s="6">
        <v>2</v>
      </c>
      <c r="L1930" s="6">
        <v>0</v>
      </c>
      <c r="M1930" s="6">
        <f t="shared" si="51"/>
        <v>2</v>
      </c>
      <c r="N1930" s="6">
        <f t="shared" si="52"/>
        <v>0</v>
      </c>
      <c r="O1930" s="7">
        <f t="shared" si="53"/>
        <v>0</v>
      </c>
    </row>
    <row r="1931" spans="1:15" ht="13.2" x14ac:dyDescent="0.25">
      <c r="A1931" s="3">
        <v>23591</v>
      </c>
      <c r="B1931" s="4">
        <f t="shared" si="49"/>
        <v>1964</v>
      </c>
      <c r="C1931" s="4">
        <f t="shared" si="50"/>
        <v>1960</v>
      </c>
      <c r="D1931" s="4" t="s">
        <v>23</v>
      </c>
      <c r="E1931" s="5">
        <v>0.52083333333333337</v>
      </c>
      <c r="F1931" s="6" t="s">
        <v>3218</v>
      </c>
      <c r="G1931" s="6" t="str">
        <f t="shared" si="54"/>
        <v>Alaska</v>
      </c>
      <c r="H1931" s="6" t="s">
        <v>3050</v>
      </c>
      <c r="I1931" s="6" t="s">
        <v>3219</v>
      </c>
      <c r="J1931" s="6">
        <v>3</v>
      </c>
      <c r="K1931" s="6">
        <v>3</v>
      </c>
      <c r="L1931" s="6">
        <v>0</v>
      </c>
      <c r="M1931" s="6">
        <f t="shared" si="51"/>
        <v>3</v>
      </c>
      <c r="N1931" s="6">
        <f t="shared" si="52"/>
        <v>0</v>
      </c>
      <c r="O1931" s="7">
        <f t="shared" si="53"/>
        <v>0</v>
      </c>
    </row>
    <row r="1932" spans="1:15" ht="13.2" x14ac:dyDescent="0.25">
      <c r="A1932" s="3">
        <v>23594</v>
      </c>
      <c r="B1932" s="4">
        <f t="shared" si="49"/>
        <v>1964</v>
      </c>
      <c r="C1932" s="4">
        <f t="shared" si="50"/>
        <v>1960</v>
      </c>
      <c r="D1932" s="4" t="s">
        <v>23</v>
      </c>
      <c r="E1932" s="5">
        <v>4.1666666666666664E-2</v>
      </c>
      <c r="F1932" s="6" t="s">
        <v>3220</v>
      </c>
      <c r="G1932" s="6" t="str">
        <f t="shared" si="54"/>
        <v>Massachusetts</v>
      </c>
      <c r="H1932" s="6" t="s">
        <v>3221</v>
      </c>
      <c r="I1932" s="6" t="s">
        <v>3152</v>
      </c>
      <c r="J1932" s="6">
        <v>2</v>
      </c>
      <c r="K1932" s="6">
        <v>2</v>
      </c>
      <c r="L1932" s="6">
        <v>0</v>
      </c>
      <c r="M1932" s="6">
        <f t="shared" si="51"/>
        <v>2</v>
      </c>
      <c r="N1932" s="6">
        <f t="shared" si="52"/>
        <v>0</v>
      </c>
      <c r="O1932" s="7">
        <f t="shared" si="53"/>
        <v>0</v>
      </c>
    </row>
    <row r="1933" spans="1:15" ht="13.2" x14ac:dyDescent="0.25">
      <c r="A1933" s="3">
        <v>23611</v>
      </c>
      <c r="B1933" s="4">
        <f t="shared" si="49"/>
        <v>1964</v>
      </c>
      <c r="C1933" s="4">
        <f t="shared" si="50"/>
        <v>1960</v>
      </c>
      <c r="D1933" s="4" t="s">
        <v>23</v>
      </c>
      <c r="E1933" s="5" t="s">
        <v>24</v>
      </c>
      <c r="F1933" s="6" t="s">
        <v>3222</v>
      </c>
      <c r="G1933" s="6" t="str">
        <f t="shared" si="54"/>
        <v>Near Tipuani (Bolivia</v>
      </c>
      <c r="H1933" s="6" t="s">
        <v>3223</v>
      </c>
      <c r="I1933" s="6" t="s">
        <v>3224</v>
      </c>
      <c r="J1933" s="6">
        <v>4</v>
      </c>
      <c r="K1933" s="6">
        <v>4</v>
      </c>
      <c r="L1933" s="6">
        <v>0</v>
      </c>
      <c r="M1933" s="6">
        <f t="shared" si="51"/>
        <v>4</v>
      </c>
      <c r="N1933" s="6">
        <f t="shared" si="52"/>
        <v>0</v>
      </c>
      <c r="O1933" s="7">
        <f t="shared" si="53"/>
        <v>0</v>
      </c>
    </row>
    <row r="1934" spans="1:15" ht="13.2" x14ac:dyDescent="0.25">
      <c r="A1934" s="3">
        <v>23622</v>
      </c>
      <c r="B1934" s="4">
        <f t="shared" si="49"/>
        <v>1964</v>
      </c>
      <c r="C1934" s="4">
        <f t="shared" si="50"/>
        <v>1960</v>
      </c>
      <c r="D1934" s="4" t="s">
        <v>15</v>
      </c>
      <c r="E1934" s="5" t="s">
        <v>24</v>
      </c>
      <c r="F1934" s="6" t="s">
        <v>3225</v>
      </c>
      <c r="G1934" s="6" t="str">
        <f t="shared" si="54"/>
        <v>Russia</v>
      </c>
      <c r="H1934" s="6" t="s">
        <v>1449</v>
      </c>
      <c r="I1934" s="6" t="s">
        <v>2776</v>
      </c>
      <c r="J1934" s="6">
        <v>87</v>
      </c>
      <c r="K1934" s="6">
        <v>87</v>
      </c>
      <c r="L1934" s="6">
        <v>0</v>
      </c>
      <c r="M1934" s="6">
        <f t="shared" si="51"/>
        <v>87</v>
      </c>
      <c r="N1934" s="6">
        <f t="shared" si="52"/>
        <v>0</v>
      </c>
      <c r="O1934" s="7">
        <f t="shared" si="53"/>
        <v>0</v>
      </c>
    </row>
    <row r="1935" spans="1:15" ht="13.2" x14ac:dyDescent="0.25">
      <c r="A1935" s="3">
        <v>23624</v>
      </c>
      <c r="B1935" s="4">
        <f t="shared" si="49"/>
        <v>1964</v>
      </c>
      <c r="C1935" s="4">
        <f t="shared" si="50"/>
        <v>1960</v>
      </c>
      <c r="D1935" s="4" t="s">
        <v>15</v>
      </c>
      <c r="E1935" s="5">
        <v>0.69027777777777777</v>
      </c>
      <c r="F1935" s="6" t="s">
        <v>3226</v>
      </c>
      <c r="G1935" s="6" t="str">
        <f t="shared" si="54"/>
        <v>Brazil</v>
      </c>
      <c r="H1935" s="6" t="s">
        <v>1139</v>
      </c>
      <c r="I1935" s="6" t="s">
        <v>3227</v>
      </c>
      <c r="J1935" s="6">
        <v>39</v>
      </c>
      <c r="K1935" s="6">
        <v>39</v>
      </c>
      <c r="L1935" s="6">
        <v>0</v>
      </c>
      <c r="M1935" s="6">
        <f t="shared" si="51"/>
        <v>39</v>
      </c>
      <c r="N1935" s="6">
        <f t="shared" si="52"/>
        <v>0</v>
      </c>
      <c r="O1935" s="7">
        <f t="shared" si="53"/>
        <v>0</v>
      </c>
    </row>
    <row r="1936" spans="1:15" ht="13.2" x14ac:dyDescent="0.25">
      <c r="A1936" s="3">
        <v>23624</v>
      </c>
      <c r="B1936" s="4">
        <f t="shared" si="49"/>
        <v>1964</v>
      </c>
      <c r="C1936" s="4">
        <f t="shared" si="50"/>
        <v>1960</v>
      </c>
      <c r="D1936" s="4" t="s">
        <v>15</v>
      </c>
      <c r="E1936" s="5">
        <v>0.79166666666666663</v>
      </c>
      <c r="F1936" s="6" t="s">
        <v>3228</v>
      </c>
      <c r="G1936" s="6" t="str">
        <f t="shared" si="54"/>
        <v>Thailand</v>
      </c>
      <c r="H1936" s="6" t="s">
        <v>2424</v>
      </c>
      <c r="I1936" s="6" t="s">
        <v>1085</v>
      </c>
      <c r="J1936" s="6">
        <v>34</v>
      </c>
      <c r="K1936" s="6">
        <v>28</v>
      </c>
      <c r="L1936" s="6">
        <v>0</v>
      </c>
      <c r="M1936" s="6">
        <f t="shared" si="51"/>
        <v>28</v>
      </c>
      <c r="N1936" s="6">
        <f t="shared" si="52"/>
        <v>6</v>
      </c>
      <c r="O1936" s="7">
        <f t="shared" si="53"/>
        <v>0.17647058823529413</v>
      </c>
    </row>
    <row r="1937" spans="1:15" ht="13.2" x14ac:dyDescent="0.25">
      <c r="A1937" s="3">
        <v>23635</v>
      </c>
      <c r="B1937" s="4">
        <f t="shared" si="49"/>
        <v>1964</v>
      </c>
      <c r="C1937" s="4">
        <f t="shared" si="50"/>
        <v>1960</v>
      </c>
      <c r="D1937" s="4" t="s">
        <v>15</v>
      </c>
      <c r="E1937" s="5">
        <v>0.74375000000000002</v>
      </c>
      <c r="F1937" s="6" t="s">
        <v>3229</v>
      </c>
      <c r="G1937" s="6" t="str">
        <f t="shared" si="54"/>
        <v>Colombia</v>
      </c>
      <c r="H1937" s="6" t="s">
        <v>1410</v>
      </c>
      <c r="I1937" s="6" t="s">
        <v>1175</v>
      </c>
      <c r="J1937" s="6">
        <v>2</v>
      </c>
      <c r="K1937" s="6">
        <v>2</v>
      </c>
      <c r="L1937" s="6">
        <v>0</v>
      </c>
      <c r="M1937" s="6">
        <f t="shared" si="51"/>
        <v>2</v>
      </c>
      <c r="N1937" s="6">
        <f t="shared" si="52"/>
        <v>0</v>
      </c>
      <c r="O1937" s="7">
        <f t="shared" si="53"/>
        <v>0</v>
      </c>
    </row>
    <row r="1938" spans="1:15" ht="13.2" x14ac:dyDescent="0.25">
      <c r="A1938" s="3">
        <v>23652</v>
      </c>
      <c r="B1938" s="4">
        <f t="shared" si="49"/>
        <v>1964</v>
      </c>
      <c r="C1938" s="4">
        <f t="shared" si="50"/>
        <v>1960</v>
      </c>
      <c r="D1938" s="4" t="s">
        <v>31</v>
      </c>
      <c r="E1938" s="5">
        <v>0.23958333333333334</v>
      </c>
      <c r="F1938" s="6" t="s">
        <v>3230</v>
      </c>
      <c r="G1938" s="6" t="str">
        <f t="shared" si="54"/>
        <v>Granada, Spain</v>
      </c>
      <c r="H1938" s="6" t="s">
        <v>2351</v>
      </c>
      <c r="I1938" s="6" t="s">
        <v>1985</v>
      </c>
      <c r="J1938" s="6">
        <v>80</v>
      </c>
      <c r="K1938" s="6">
        <v>80</v>
      </c>
      <c r="L1938" s="6">
        <v>0</v>
      </c>
      <c r="M1938" s="6">
        <f t="shared" si="51"/>
        <v>80</v>
      </c>
      <c r="N1938" s="6">
        <f t="shared" si="52"/>
        <v>0</v>
      </c>
      <c r="O1938" s="7">
        <f t="shared" si="53"/>
        <v>0</v>
      </c>
    </row>
    <row r="1939" spans="1:15" ht="13.2" x14ac:dyDescent="0.25">
      <c r="A1939" s="3">
        <v>23652</v>
      </c>
      <c r="B1939" s="4">
        <f t="shared" si="49"/>
        <v>1964</v>
      </c>
      <c r="C1939" s="4">
        <f t="shared" si="50"/>
        <v>1960</v>
      </c>
      <c r="D1939" s="4" t="s">
        <v>31</v>
      </c>
      <c r="E1939" s="5" t="s">
        <v>24</v>
      </c>
      <c r="F1939" s="6" t="s">
        <v>3231</v>
      </c>
      <c r="G1939" s="6" t="str">
        <f t="shared" si="54"/>
        <v>Ethiopia</v>
      </c>
      <c r="H1939" s="6" t="s">
        <v>3232</v>
      </c>
      <c r="I1939" s="6" t="s">
        <v>3233</v>
      </c>
      <c r="J1939" s="6">
        <v>7</v>
      </c>
      <c r="K1939" s="6">
        <v>1</v>
      </c>
      <c r="L1939" s="6">
        <v>0</v>
      </c>
      <c r="M1939" s="6">
        <f t="shared" si="51"/>
        <v>1</v>
      </c>
      <c r="N1939" s="6">
        <f t="shared" si="52"/>
        <v>6</v>
      </c>
      <c r="O1939" s="7">
        <f t="shared" si="53"/>
        <v>0.8571428571428571</v>
      </c>
    </row>
    <row r="1940" spans="1:15" ht="13.2" x14ac:dyDescent="0.25">
      <c r="A1940" s="3">
        <v>23659</v>
      </c>
      <c r="B1940" s="4">
        <f t="shared" si="49"/>
        <v>1964</v>
      </c>
      <c r="C1940" s="4">
        <f t="shared" si="50"/>
        <v>1960</v>
      </c>
      <c r="D1940" s="4" t="s">
        <v>31</v>
      </c>
      <c r="E1940" s="5" t="s">
        <v>24</v>
      </c>
      <c r="F1940" s="6" t="s">
        <v>3234</v>
      </c>
      <c r="G1940" s="6" t="str">
        <f t="shared" si="54"/>
        <v>Romania</v>
      </c>
      <c r="H1940" s="6" t="s">
        <v>3093</v>
      </c>
      <c r="I1940" s="6" t="s">
        <v>2963</v>
      </c>
      <c r="J1940" s="6">
        <v>32</v>
      </c>
      <c r="K1940" s="6">
        <v>32</v>
      </c>
      <c r="L1940" s="6">
        <v>0</v>
      </c>
      <c r="M1940" s="6">
        <f t="shared" si="51"/>
        <v>32</v>
      </c>
      <c r="N1940" s="6">
        <f t="shared" si="52"/>
        <v>0</v>
      </c>
      <c r="O1940" s="7">
        <f t="shared" si="53"/>
        <v>0</v>
      </c>
    </row>
    <row r="1941" spans="1:15" ht="13.2" x14ac:dyDescent="0.25">
      <c r="A1941" s="3">
        <v>23666</v>
      </c>
      <c r="B1941" s="4">
        <f t="shared" si="49"/>
        <v>1964</v>
      </c>
      <c r="C1941" s="4">
        <f t="shared" si="50"/>
        <v>1960</v>
      </c>
      <c r="D1941" s="4" t="s">
        <v>31</v>
      </c>
      <c r="E1941" s="5">
        <v>0.38541666666666669</v>
      </c>
      <c r="F1941" s="6" t="s">
        <v>3235</v>
      </c>
      <c r="G1941" s="6" t="str">
        <f t="shared" si="54"/>
        <v>Arizona</v>
      </c>
      <c r="H1941" s="6" t="s">
        <v>3050</v>
      </c>
      <c r="I1941" s="6" t="s">
        <v>3236</v>
      </c>
      <c r="J1941" s="6">
        <v>2</v>
      </c>
      <c r="K1941" s="6">
        <v>2</v>
      </c>
      <c r="L1941" s="6">
        <v>0</v>
      </c>
      <c r="M1941" s="6">
        <f t="shared" si="51"/>
        <v>2</v>
      </c>
      <c r="N1941" s="6">
        <f t="shared" si="52"/>
        <v>0</v>
      </c>
      <c r="O1941" s="7">
        <f t="shared" si="53"/>
        <v>0</v>
      </c>
    </row>
    <row r="1942" spans="1:15" ht="13.2" x14ac:dyDescent="0.25">
      <c r="A1942" s="3">
        <v>23669</v>
      </c>
      <c r="B1942" s="4">
        <f t="shared" si="49"/>
        <v>1964</v>
      </c>
      <c r="C1942" s="4">
        <f t="shared" si="50"/>
        <v>1960</v>
      </c>
      <c r="D1942" s="4" t="s">
        <v>31</v>
      </c>
      <c r="E1942" s="5">
        <v>0.4826388888888889</v>
      </c>
      <c r="F1942" s="6" t="s">
        <v>3237</v>
      </c>
      <c r="G1942" s="6" t="str">
        <f t="shared" si="54"/>
        <v>Yugoslavia</v>
      </c>
      <c r="H1942" s="6" t="s">
        <v>3134</v>
      </c>
      <c r="I1942" s="6" t="s">
        <v>2761</v>
      </c>
      <c r="J1942" s="6">
        <v>33</v>
      </c>
      <c r="K1942" s="6">
        <v>33</v>
      </c>
      <c r="L1942" s="6">
        <v>0</v>
      </c>
      <c r="M1942" s="6">
        <f t="shared" si="51"/>
        <v>33</v>
      </c>
      <c r="N1942" s="6">
        <f t="shared" si="52"/>
        <v>0</v>
      </c>
      <c r="O1942" s="7">
        <f t="shared" si="53"/>
        <v>0</v>
      </c>
    </row>
    <row r="1943" spans="1:15" ht="13.2" x14ac:dyDescent="0.25">
      <c r="A1943" s="3">
        <v>23684</v>
      </c>
      <c r="B1943" s="4">
        <f t="shared" si="49"/>
        <v>1964</v>
      </c>
      <c r="C1943" s="4">
        <f t="shared" si="50"/>
        <v>1960</v>
      </c>
      <c r="D1943" s="4" t="s">
        <v>46</v>
      </c>
      <c r="E1943" s="5">
        <v>0.46527777777777779</v>
      </c>
      <c r="F1943" s="6" t="s">
        <v>3238</v>
      </c>
      <c r="G1943" s="6" t="str">
        <f t="shared" si="54"/>
        <v>Colorado</v>
      </c>
      <c r="H1943" s="6" t="s">
        <v>3239</v>
      </c>
      <c r="I1943" s="6" t="s">
        <v>3240</v>
      </c>
      <c r="J1943" s="6">
        <v>5</v>
      </c>
      <c r="K1943" s="6">
        <v>5</v>
      </c>
      <c r="L1943" s="6">
        <v>0</v>
      </c>
      <c r="M1943" s="6">
        <f t="shared" si="51"/>
        <v>5</v>
      </c>
      <c r="N1943" s="6">
        <f t="shared" si="52"/>
        <v>0</v>
      </c>
      <c r="O1943" s="7">
        <f t="shared" si="53"/>
        <v>0</v>
      </c>
    </row>
    <row r="1944" spans="1:15" ht="13.2" x14ac:dyDescent="0.25">
      <c r="A1944" s="3">
        <v>23696</v>
      </c>
      <c r="B1944" s="4">
        <f t="shared" si="49"/>
        <v>1964</v>
      </c>
      <c r="C1944" s="4">
        <f t="shared" si="50"/>
        <v>1960</v>
      </c>
      <c r="D1944" s="4" t="s">
        <v>46</v>
      </c>
      <c r="E1944" s="5">
        <v>0.85069444444444442</v>
      </c>
      <c r="F1944" s="6" t="s">
        <v>3241</v>
      </c>
      <c r="G1944" s="6" t="str">
        <f t="shared" si="54"/>
        <v>Nevada</v>
      </c>
      <c r="H1944" s="6" t="s">
        <v>3242</v>
      </c>
      <c r="I1944" s="6" t="s">
        <v>2858</v>
      </c>
      <c r="J1944" s="6">
        <v>29</v>
      </c>
      <c r="K1944" s="6">
        <v>29</v>
      </c>
      <c r="L1944" s="6">
        <v>0</v>
      </c>
      <c r="M1944" s="6">
        <f t="shared" si="51"/>
        <v>29</v>
      </c>
      <c r="N1944" s="6">
        <f t="shared" si="52"/>
        <v>0</v>
      </c>
      <c r="O1944" s="7">
        <f t="shared" si="53"/>
        <v>0</v>
      </c>
    </row>
    <row r="1945" spans="1:15" ht="13.2" x14ac:dyDescent="0.25">
      <c r="A1945" s="3">
        <v>23698</v>
      </c>
      <c r="B1945" s="4">
        <f t="shared" si="49"/>
        <v>1964</v>
      </c>
      <c r="C1945" s="4">
        <f t="shared" si="50"/>
        <v>1960</v>
      </c>
      <c r="D1945" s="4" t="s">
        <v>46</v>
      </c>
      <c r="E1945" s="5" t="s">
        <v>24</v>
      </c>
      <c r="F1945" s="6" t="s">
        <v>3243</v>
      </c>
      <c r="G1945" s="6" t="str">
        <f t="shared" si="54"/>
        <v>Newfoundland, Canada</v>
      </c>
      <c r="H1945" s="6" t="s">
        <v>21</v>
      </c>
      <c r="I1945" s="6" t="s">
        <v>3244</v>
      </c>
      <c r="J1945" s="6">
        <v>10</v>
      </c>
      <c r="K1945" s="6">
        <v>10</v>
      </c>
      <c r="L1945" s="6">
        <v>0</v>
      </c>
      <c r="M1945" s="6">
        <f t="shared" si="51"/>
        <v>10</v>
      </c>
      <c r="N1945" s="6">
        <f t="shared" si="52"/>
        <v>0</v>
      </c>
      <c r="O1945" s="7">
        <f t="shared" si="53"/>
        <v>0</v>
      </c>
    </row>
    <row r="1946" spans="1:15" ht="13.2" x14ac:dyDescent="0.25">
      <c r="A1946" s="3">
        <v>24012</v>
      </c>
      <c r="B1946" s="4">
        <f t="shared" si="49"/>
        <v>1965</v>
      </c>
      <c r="C1946" s="4">
        <f t="shared" si="50"/>
        <v>1960</v>
      </c>
      <c r="D1946" s="4" t="s">
        <v>15</v>
      </c>
      <c r="E1946" s="5">
        <v>0.63194444444444442</v>
      </c>
      <c r="F1946" s="6" t="s">
        <v>3245</v>
      </c>
      <c r="G1946" s="6" t="str">
        <f t="shared" si="54"/>
        <v>Vietnam</v>
      </c>
      <c r="H1946" s="6" t="s">
        <v>2905</v>
      </c>
      <c r="I1946" s="6" t="s">
        <v>3246</v>
      </c>
      <c r="J1946" s="6">
        <v>3</v>
      </c>
      <c r="K1946" s="6">
        <v>3</v>
      </c>
      <c r="L1946" s="6">
        <v>0</v>
      </c>
      <c r="M1946" s="6">
        <f t="shared" si="51"/>
        <v>3</v>
      </c>
      <c r="N1946" s="6">
        <f t="shared" si="52"/>
        <v>0</v>
      </c>
      <c r="O1946" s="7">
        <f t="shared" si="53"/>
        <v>0</v>
      </c>
    </row>
    <row r="1947" spans="1:15" ht="13.2" x14ac:dyDescent="0.25">
      <c r="A1947" s="3">
        <v>23710</v>
      </c>
      <c r="B1947" s="4">
        <f t="shared" si="49"/>
        <v>1964</v>
      </c>
      <c r="C1947" s="4">
        <f t="shared" si="50"/>
        <v>1960</v>
      </c>
      <c r="D1947" s="4" t="s">
        <v>46</v>
      </c>
      <c r="E1947" s="5">
        <v>0.80555555555555558</v>
      </c>
      <c r="F1947" s="6" t="s">
        <v>1801</v>
      </c>
      <c r="G1947" s="6" t="str">
        <f t="shared" si="54"/>
        <v>Zaire</v>
      </c>
      <c r="H1947" s="6" t="s">
        <v>3247</v>
      </c>
      <c r="I1947" s="6" t="s">
        <v>1426</v>
      </c>
      <c r="J1947" s="6">
        <v>14</v>
      </c>
      <c r="K1947" s="6">
        <v>6</v>
      </c>
      <c r="L1947" s="6">
        <v>0</v>
      </c>
      <c r="M1947" s="6">
        <f t="shared" si="51"/>
        <v>6</v>
      </c>
      <c r="N1947" s="6">
        <f t="shared" si="52"/>
        <v>8</v>
      </c>
      <c r="O1947" s="7">
        <f t="shared" si="53"/>
        <v>0.5714285714285714</v>
      </c>
    </row>
    <row r="1948" spans="1:15" ht="13.2" x14ac:dyDescent="0.25">
      <c r="A1948" s="3">
        <v>23715</v>
      </c>
      <c r="B1948" s="4">
        <f t="shared" si="49"/>
        <v>1964</v>
      </c>
      <c r="C1948" s="4">
        <f t="shared" si="50"/>
        <v>1960</v>
      </c>
      <c r="D1948" s="4" t="s">
        <v>72</v>
      </c>
      <c r="E1948" s="5">
        <v>0.83194444444444449</v>
      </c>
      <c r="F1948" s="6" t="s">
        <v>3248</v>
      </c>
      <c r="G1948" s="6" t="str">
        <f t="shared" si="54"/>
        <v>Arkansas</v>
      </c>
      <c r="H1948" s="6" t="s">
        <v>3050</v>
      </c>
      <c r="I1948" s="6" t="s">
        <v>3249</v>
      </c>
      <c r="J1948" s="6">
        <v>5</v>
      </c>
      <c r="K1948" s="6">
        <v>4</v>
      </c>
      <c r="L1948" s="6">
        <v>0</v>
      </c>
      <c r="M1948" s="6">
        <f t="shared" si="51"/>
        <v>4</v>
      </c>
      <c r="N1948" s="6">
        <f t="shared" si="52"/>
        <v>1</v>
      </c>
      <c r="O1948" s="7">
        <f t="shared" si="53"/>
        <v>0.2</v>
      </c>
    </row>
    <row r="1949" spans="1:15" ht="13.2" x14ac:dyDescent="0.25">
      <c r="A1949" s="3">
        <v>23719</v>
      </c>
      <c r="B1949" s="4">
        <f t="shared" si="49"/>
        <v>1964</v>
      </c>
      <c r="C1949" s="4">
        <f t="shared" si="50"/>
        <v>1960</v>
      </c>
      <c r="D1949" s="4" t="s">
        <v>72</v>
      </c>
      <c r="E1949" s="5">
        <v>0.45</v>
      </c>
      <c r="F1949" s="6" t="s">
        <v>3250</v>
      </c>
      <c r="G1949" s="6" t="str">
        <f t="shared" si="54"/>
        <v>Bolivia</v>
      </c>
      <c r="H1949" s="6" t="s">
        <v>3017</v>
      </c>
      <c r="I1949" s="6" t="s">
        <v>845</v>
      </c>
      <c r="J1949" s="6">
        <v>17</v>
      </c>
      <c r="K1949" s="6">
        <v>17</v>
      </c>
      <c r="L1949" s="6">
        <v>0</v>
      </c>
      <c r="M1949" s="6">
        <f t="shared" si="51"/>
        <v>17</v>
      </c>
      <c r="N1949" s="6">
        <f t="shared" si="52"/>
        <v>0</v>
      </c>
      <c r="O1949" s="7">
        <f t="shared" si="53"/>
        <v>0</v>
      </c>
    </row>
    <row r="1950" spans="1:15" ht="13.2" x14ac:dyDescent="0.25">
      <c r="A1950" s="3">
        <v>23722</v>
      </c>
      <c r="B1950" s="4">
        <f t="shared" si="49"/>
        <v>1964</v>
      </c>
      <c r="C1950" s="4">
        <f t="shared" si="50"/>
        <v>1960</v>
      </c>
      <c r="D1950" s="4" t="s">
        <v>72</v>
      </c>
      <c r="E1950" s="5" t="s">
        <v>24</v>
      </c>
      <c r="F1950" s="6" t="s">
        <v>3251</v>
      </c>
      <c r="G1950" s="6" t="str">
        <f t="shared" si="54"/>
        <v>South Vietnam</v>
      </c>
      <c r="H1950" s="6" t="s">
        <v>3252</v>
      </c>
      <c r="I1950" s="6" t="s">
        <v>3253</v>
      </c>
      <c r="J1950" s="6">
        <v>38</v>
      </c>
      <c r="K1950" s="6">
        <v>38</v>
      </c>
      <c r="L1950" s="6">
        <v>0</v>
      </c>
      <c r="M1950" s="6">
        <f t="shared" si="51"/>
        <v>38</v>
      </c>
      <c r="N1950" s="6">
        <f t="shared" si="52"/>
        <v>0</v>
      </c>
      <c r="O1950" s="7">
        <f t="shared" si="53"/>
        <v>0</v>
      </c>
    </row>
    <row r="1951" spans="1:15" ht="13.2" x14ac:dyDescent="0.25">
      <c r="A1951" s="3">
        <v>23732</v>
      </c>
      <c r="B1951" s="4">
        <f t="shared" si="49"/>
        <v>1964</v>
      </c>
      <c r="C1951" s="4">
        <f t="shared" si="50"/>
        <v>1960</v>
      </c>
      <c r="D1951" s="4" t="s">
        <v>72</v>
      </c>
      <c r="E1951" s="5">
        <v>18.399999999999999</v>
      </c>
      <c r="F1951" s="6" t="s">
        <v>3254</v>
      </c>
      <c r="G1951" s="6" t="str">
        <f t="shared" si="54"/>
        <v>Philippines</v>
      </c>
      <c r="H1951" s="6" t="s">
        <v>3255</v>
      </c>
      <c r="I1951" s="6" t="s">
        <v>845</v>
      </c>
      <c r="J1951" s="6">
        <v>39</v>
      </c>
      <c r="K1951" s="6">
        <v>1</v>
      </c>
      <c r="L1951" s="6">
        <v>0</v>
      </c>
      <c r="M1951" s="6">
        <f t="shared" si="51"/>
        <v>1</v>
      </c>
      <c r="N1951" s="6">
        <f t="shared" si="52"/>
        <v>38</v>
      </c>
      <c r="O1951" s="7">
        <f t="shared" si="53"/>
        <v>0.97435897435897434</v>
      </c>
    </row>
    <row r="1952" spans="1:15" ht="13.2" x14ac:dyDescent="0.25">
      <c r="A1952" s="3">
        <v>23735</v>
      </c>
      <c r="B1952" s="4">
        <f t="shared" si="49"/>
        <v>1964</v>
      </c>
      <c r="C1952" s="4">
        <f t="shared" si="50"/>
        <v>1960</v>
      </c>
      <c r="D1952" s="4" t="s">
        <v>72</v>
      </c>
      <c r="E1952" s="5" t="s">
        <v>24</v>
      </c>
      <c r="F1952" s="6" t="s">
        <v>3256</v>
      </c>
      <c r="G1952" s="6" t="str">
        <f t="shared" si="54"/>
        <v>Peru</v>
      </c>
      <c r="H1952" s="6" t="s">
        <v>3257</v>
      </c>
      <c r="I1952" s="6" t="s">
        <v>845</v>
      </c>
      <c r="J1952" s="6">
        <v>23</v>
      </c>
      <c r="K1952" s="6">
        <v>1</v>
      </c>
      <c r="L1952" s="6">
        <v>0</v>
      </c>
      <c r="M1952" s="6">
        <f t="shared" si="51"/>
        <v>1</v>
      </c>
      <c r="N1952" s="6">
        <f t="shared" si="52"/>
        <v>22</v>
      </c>
      <c r="O1952" s="7">
        <f t="shared" si="53"/>
        <v>0.95652173913043481</v>
      </c>
    </row>
    <row r="1953" spans="1:15" ht="13.2" x14ac:dyDescent="0.25">
      <c r="A1953" s="3">
        <v>23735</v>
      </c>
      <c r="B1953" s="4">
        <f t="shared" si="49"/>
        <v>1964</v>
      </c>
      <c r="C1953" s="4">
        <f t="shared" si="50"/>
        <v>1960</v>
      </c>
      <c r="D1953" s="4" t="s">
        <v>72</v>
      </c>
      <c r="E1953" s="5">
        <v>2.1527777777777778E-2</v>
      </c>
      <c r="F1953" s="6" t="s">
        <v>3258</v>
      </c>
      <c r="G1953" s="6" t="str">
        <f t="shared" si="54"/>
        <v>California</v>
      </c>
      <c r="H1953" s="6" t="s">
        <v>2052</v>
      </c>
      <c r="I1953" s="6" t="s">
        <v>2643</v>
      </c>
      <c r="J1953" s="6">
        <v>3</v>
      </c>
      <c r="K1953" s="6">
        <v>3</v>
      </c>
      <c r="L1953" s="6">
        <v>0</v>
      </c>
      <c r="M1953" s="6">
        <f t="shared" si="51"/>
        <v>3</v>
      </c>
      <c r="N1953" s="6">
        <f t="shared" si="52"/>
        <v>0</v>
      </c>
      <c r="O1953" s="7">
        <f t="shared" si="53"/>
        <v>0</v>
      </c>
    </row>
    <row r="1954" spans="1:15" ht="13.2" x14ac:dyDescent="0.25">
      <c r="A1954" s="3">
        <v>23740</v>
      </c>
      <c r="B1954" s="4">
        <f t="shared" si="49"/>
        <v>1964</v>
      </c>
      <c r="C1954" s="4">
        <f t="shared" si="50"/>
        <v>1960</v>
      </c>
      <c r="D1954" s="4" t="s">
        <v>72</v>
      </c>
      <c r="E1954" s="5" t="s">
        <v>24</v>
      </c>
      <c r="F1954" s="6" t="s">
        <v>3259</v>
      </c>
      <c r="G1954" s="6" t="str">
        <f t="shared" si="54"/>
        <v>Costa Rica</v>
      </c>
      <c r="H1954" s="6" t="s">
        <v>3260</v>
      </c>
      <c r="I1954" s="6" t="s">
        <v>1378</v>
      </c>
      <c r="J1954" s="6">
        <v>5</v>
      </c>
      <c r="K1954" s="6">
        <v>5</v>
      </c>
      <c r="L1954" s="6">
        <v>0</v>
      </c>
      <c r="M1954" s="6">
        <f t="shared" si="51"/>
        <v>5</v>
      </c>
      <c r="N1954" s="6">
        <f t="shared" si="52"/>
        <v>0</v>
      </c>
      <c r="O1954" s="7">
        <f t="shared" si="53"/>
        <v>0</v>
      </c>
    </row>
    <row r="1955" spans="1:15" ht="13.2" x14ac:dyDescent="0.25">
      <c r="A1955" s="3">
        <v>23741</v>
      </c>
      <c r="B1955" s="4">
        <f t="shared" si="49"/>
        <v>1964</v>
      </c>
      <c r="C1955" s="4">
        <f t="shared" si="50"/>
        <v>1960</v>
      </c>
      <c r="D1955" s="4" t="s">
        <v>72</v>
      </c>
      <c r="E1955" s="5">
        <v>9.3055555555555558E-2</v>
      </c>
      <c r="F1955" s="6" t="s">
        <v>3161</v>
      </c>
      <c r="G1955" s="6" t="str">
        <f t="shared" si="54"/>
        <v>Michigan</v>
      </c>
      <c r="H1955" s="6" t="s">
        <v>2250</v>
      </c>
      <c r="I1955" s="6" t="s">
        <v>3261</v>
      </c>
      <c r="J1955" s="6">
        <v>4</v>
      </c>
      <c r="K1955" s="6">
        <v>4</v>
      </c>
      <c r="L1955" s="6">
        <v>0</v>
      </c>
      <c r="M1955" s="6">
        <f t="shared" si="51"/>
        <v>4</v>
      </c>
      <c r="N1955" s="6">
        <f t="shared" si="52"/>
        <v>0</v>
      </c>
      <c r="O1955" s="7">
        <f t="shared" si="53"/>
        <v>0</v>
      </c>
    </row>
    <row r="1956" spans="1:15" ht="13.2" x14ac:dyDescent="0.25">
      <c r="A1956" s="3">
        <v>23747</v>
      </c>
      <c r="B1956" s="4">
        <f t="shared" si="49"/>
        <v>1965</v>
      </c>
      <c r="C1956" s="4">
        <f t="shared" si="50"/>
        <v>1960</v>
      </c>
      <c r="D1956" s="4" t="s">
        <v>132</v>
      </c>
      <c r="E1956" s="5">
        <v>1.9444444444444445E-2</v>
      </c>
      <c r="F1956" s="6" t="s">
        <v>3262</v>
      </c>
      <c r="G1956" s="6" t="str">
        <f t="shared" si="54"/>
        <v>Oklohoma</v>
      </c>
      <c r="H1956" s="6" t="s">
        <v>3263</v>
      </c>
      <c r="I1956" s="6" t="s">
        <v>3264</v>
      </c>
      <c r="J1956" s="6">
        <v>3</v>
      </c>
      <c r="K1956" s="6">
        <v>3</v>
      </c>
      <c r="L1956" s="6">
        <v>0</v>
      </c>
      <c r="M1956" s="6">
        <f t="shared" si="51"/>
        <v>3</v>
      </c>
      <c r="N1956" s="6">
        <f t="shared" si="52"/>
        <v>0</v>
      </c>
      <c r="O1956" s="7">
        <f t="shared" si="53"/>
        <v>0</v>
      </c>
    </row>
    <row r="1957" spans="1:15" ht="13.2" x14ac:dyDescent="0.25">
      <c r="A1957" s="3">
        <v>23755</v>
      </c>
      <c r="B1957" s="4">
        <f t="shared" si="49"/>
        <v>1965</v>
      </c>
      <c r="C1957" s="4">
        <f t="shared" si="50"/>
        <v>1960</v>
      </c>
      <c r="D1957" s="4" t="s">
        <v>132</v>
      </c>
      <c r="E1957" s="5">
        <v>0.51736111111111116</v>
      </c>
      <c r="F1957" s="6" t="s">
        <v>3265</v>
      </c>
      <c r="G1957" s="6" t="str">
        <f t="shared" si="54"/>
        <v>Alaska</v>
      </c>
      <c r="H1957" s="6" t="s">
        <v>3266</v>
      </c>
      <c r="I1957" s="6" t="s">
        <v>3267</v>
      </c>
      <c r="J1957" s="6">
        <v>2</v>
      </c>
      <c r="K1957" s="6">
        <v>2</v>
      </c>
      <c r="L1957" s="6">
        <v>0</v>
      </c>
      <c r="M1957" s="6">
        <f t="shared" si="51"/>
        <v>2</v>
      </c>
      <c r="N1957" s="6">
        <f t="shared" si="52"/>
        <v>0</v>
      </c>
      <c r="O1957" s="7">
        <f t="shared" si="53"/>
        <v>0</v>
      </c>
    </row>
    <row r="1958" spans="1:15" ht="13.2" x14ac:dyDescent="0.25">
      <c r="A1958" s="3">
        <v>23758</v>
      </c>
      <c r="B1958" s="4">
        <f t="shared" si="49"/>
        <v>1965</v>
      </c>
      <c r="C1958" s="4">
        <f t="shared" si="50"/>
        <v>1960</v>
      </c>
      <c r="D1958" s="4" t="s">
        <v>132</v>
      </c>
      <c r="E1958" s="5">
        <v>0.39583333333333331</v>
      </c>
      <c r="F1958" s="6" t="s">
        <v>3268</v>
      </c>
      <c r="G1958" s="6" t="str">
        <f t="shared" si="54"/>
        <v>Kansas</v>
      </c>
      <c r="H1958" s="6" t="s">
        <v>1137</v>
      </c>
      <c r="I1958" s="6" t="s">
        <v>2619</v>
      </c>
      <c r="J1958" s="6">
        <v>17</v>
      </c>
      <c r="K1958" s="6">
        <v>17</v>
      </c>
      <c r="L1958" s="6">
        <v>22</v>
      </c>
      <c r="M1958" s="6">
        <f t="shared" si="51"/>
        <v>39</v>
      </c>
      <c r="N1958" s="6">
        <f t="shared" si="52"/>
        <v>0</v>
      </c>
      <c r="O1958" s="7">
        <f t="shared" si="53"/>
        <v>0</v>
      </c>
    </row>
    <row r="1959" spans="1:15" ht="13.2" x14ac:dyDescent="0.25">
      <c r="A1959" s="3">
        <v>23759</v>
      </c>
      <c r="B1959" s="4">
        <f t="shared" si="49"/>
        <v>1965</v>
      </c>
      <c r="C1959" s="4">
        <f t="shared" si="50"/>
        <v>1960</v>
      </c>
      <c r="D1959" s="4" t="s">
        <v>132</v>
      </c>
      <c r="E1959" s="5" t="s">
        <v>24</v>
      </c>
      <c r="F1959" s="6" t="s">
        <v>3269</v>
      </c>
      <c r="G1959" s="6" t="str">
        <f t="shared" si="54"/>
        <v>Mexico</v>
      </c>
      <c r="H1959" s="6" t="s">
        <v>3270</v>
      </c>
      <c r="I1959" s="6" t="s">
        <v>1378</v>
      </c>
      <c r="J1959" s="6">
        <v>10</v>
      </c>
      <c r="K1959" s="6">
        <v>10</v>
      </c>
      <c r="L1959" s="6">
        <v>0</v>
      </c>
      <c r="M1959" s="6">
        <f t="shared" si="51"/>
        <v>10</v>
      </c>
      <c r="N1959" s="6">
        <f t="shared" si="52"/>
        <v>0</v>
      </c>
      <c r="O1959" s="7">
        <f t="shared" si="53"/>
        <v>0</v>
      </c>
    </row>
    <row r="1960" spans="1:15" ht="13.2" x14ac:dyDescent="0.25">
      <c r="A1960" s="3">
        <v>23764</v>
      </c>
      <c r="B1960" s="4">
        <f t="shared" si="49"/>
        <v>1965</v>
      </c>
      <c r="C1960" s="4">
        <f t="shared" si="50"/>
        <v>1960</v>
      </c>
      <c r="D1960" s="4" t="s">
        <v>132</v>
      </c>
      <c r="E1960" s="5" t="s">
        <v>24</v>
      </c>
      <c r="F1960" s="6" t="s">
        <v>3271</v>
      </c>
      <c r="G1960" s="6" t="str">
        <f t="shared" si="54"/>
        <v>Mt. Helmos. Greece</v>
      </c>
      <c r="H1960" s="6" t="s">
        <v>1137</v>
      </c>
      <c r="I1960" s="6" t="s">
        <v>2495</v>
      </c>
      <c r="J1960" s="6">
        <v>10</v>
      </c>
      <c r="K1960" s="6">
        <v>10</v>
      </c>
      <c r="L1960" s="6">
        <v>0</v>
      </c>
      <c r="M1960" s="6">
        <f t="shared" si="51"/>
        <v>10</v>
      </c>
      <c r="N1960" s="6">
        <f t="shared" si="52"/>
        <v>0</v>
      </c>
      <c r="O1960" s="7">
        <f t="shared" si="53"/>
        <v>0</v>
      </c>
    </row>
    <row r="1961" spans="1:15" ht="13.2" x14ac:dyDescent="0.25">
      <c r="A1961" s="3">
        <v>23776</v>
      </c>
      <c r="B1961" s="4">
        <f t="shared" si="49"/>
        <v>1965</v>
      </c>
      <c r="C1961" s="4">
        <f t="shared" si="50"/>
        <v>1960</v>
      </c>
      <c r="D1961" s="4" t="s">
        <v>111</v>
      </c>
      <c r="E1961" s="5" t="s">
        <v>24</v>
      </c>
      <c r="F1961" s="6" t="s">
        <v>3272</v>
      </c>
      <c r="G1961" s="6" t="str">
        <f t="shared" si="54"/>
        <v>Cameroon</v>
      </c>
      <c r="H1961" s="6" t="s">
        <v>3273</v>
      </c>
      <c r="I1961" s="6" t="s">
        <v>1239</v>
      </c>
      <c r="J1961" s="6">
        <v>4</v>
      </c>
      <c r="K1961" s="6">
        <v>4</v>
      </c>
      <c r="L1961" s="6">
        <v>0</v>
      </c>
      <c r="M1961" s="6">
        <f t="shared" si="51"/>
        <v>4</v>
      </c>
      <c r="N1961" s="6">
        <f t="shared" si="52"/>
        <v>0</v>
      </c>
      <c r="O1961" s="7">
        <f t="shared" si="53"/>
        <v>0</v>
      </c>
    </row>
    <row r="1962" spans="1:15" ht="13.2" x14ac:dyDescent="0.25">
      <c r="A1962" s="3">
        <v>23779</v>
      </c>
      <c r="B1962" s="4">
        <f t="shared" si="49"/>
        <v>1965</v>
      </c>
      <c r="C1962" s="4">
        <f t="shared" si="50"/>
        <v>1960</v>
      </c>
      <c r="D1962" s="4" t="s">
        <v>111</v>
      </c>
      <c r="E1962" s="5">
        <v>0.35833333333333334</v>
      </c>
      <c r="F1962" s="6" t="s">
        <v>3274</v>
      </c>
      <c r="G1962" s="6" t="str">
        <f t="shared" si="54"/>
        <v>Chile</v>
      </c>
      <c r="H1962" s="6" t="s">
        <v>2192</v>
      </c>
      <c r="I1962" s="6" t="s">
        <v>1985</v>
      </c>
      <c r="J1962" s="6">
        <v>87</v>
      </c>
      <c r="K1962" s="6">
        <v>87</v>
      </c>
      <c r="L1962" s="6">
        <v>0</v>
      </c>
      <c r="M1962" s="6">
        <f t="shared" si="51"/>
        <v>87</v>
      </c>
      <c r="N1962" s="6">
        <f t="shared" si="52"/>
        <v>0</v>
      </c>
      <c r="O1962" s="7">
        <f t="shared" si="53"/>
        <v>0</v>
      </c>
    </row>
    <row r="1963" spans="1:15" ht="13.2" x14ac:dyDescent="0.25">
      <c r="A1963" s="3">
        <v>23781</v>
      </c>
      <c r="B1963" s="4">
        <f t="shared" si="49"/>
        <v>1965</v>
      </c>
      <c r="C1963" s="4">
        <f t="shared" si="50"/>
        <v>1960</v>
      </c>
      <c r="D1963" s="4" t="s">
        <v>111</v>
      </c>
      <c r="E1963" s="5">
        <v>0.7680555555555556</v>
      </c>
      <c r="F1963" s="6" t="s">
        <v>3275</v>
      </c>
      <c r="G1963" s="6" t="str">
        <f t="shared" si="54"/>
        <v>New York, New York</v>
      </c>
      <c r="H1963" s="6" t="s">
        <v>805</v>
      </c>
      <c r="I1963" s="6" t="s">
        <v>2754</v>
      </c>
      <c r="J1963" s="6">
        <v>84</v>
      </c>
      <c r="K1963" s="6">
        <v>84</v>
      </c>
      <c r="L1963" s="6">
        <v>0</v>
      </c>
      <c r="M1963" s="6">
        <f t="shared" si="51"/>
        <v>84</v>
      </c>
      <c r="N1963" s="6">
        <f t="shared" si="52"/>
        <v>0</v>
      </c>
      <c r="O1963" s="7">
        <f t="shared" si="53"/>
        <v>0</v>
      </c>
    </row>
    <row r="1964" spans="1:15" ht="13.2" x14ac:dyDescent="0.25">
      <c r="A1964" s="3">
        <v>23786</v>
      </c>
      <c r="B1964" s="4">
        <f t="shared" si="49"/>
        <v>1965</v>
      </c>
      <c r="C1964" s="4">
        <f t="shared" si="50"/>
        <v>1960</v>
      </c>
      <c r="D1964" s="4" t="s">
        <v>111</v>
      </c>
      <c r="E1964" s="5">
        <v>0.18055555555555555</v>
      </c>
      <c r="F1964" s="6" t="s">
        <v>1048</v>
      </c>
      <c r="G1964" s="6" t="str">
        <f t="shared" si="54"/>
        <v>Florida</v>
      </c>
      <c r="H1964" s="6" t="s">
        <v>3276</v>
      </c>
      <c r="I1964" s="6" t="s">
        <v>1239</v>
      </c>
      <c r="J1964" s="6">
        <v>2</v>
      </c>
      <c r="K1964" s="6">
        <v>2</v>
      </c>
      <c r="L1964" s="6">
        <v>0</v>
      </c>
      <c r="M1964" s="6">
        <f t="shared" si="51"/>
        <v>2</v>
      </c>
      <c r="N1964" s="6">
        <f t="shared" si="52"/>
        <v>0</v>
      </c>
      <c r="O1964" s="7">
        <f t="shared" si="53"/>
        <v>0</v>
      </c>
    </row>
    <row r="1965" spans="1:15" ht="13.2" x14ac:dyDescent="0.25">
      <c r="A1965" s="3">
        <v>23787</v>
      </c>
      <c r="B1965" s="4">
        <f t="shared" si="49"/>
        <v>1965</v>
      </c>
      <c r="C1965" s="4">
        <f t="shared" si="50"/>
        <v>1960</v>
      </c>
      <c r="D1965" s="4" t="s">
        <v>111</v>
      </c>
      <c r="E1965" s="5" t="s">
        <v>24</v>
      </c>
      <c r="F1965" s="6" t="s">
        <v>3277</v>
      </c>
      <c r="G1965" s="6" t="str">
        <f t="shared" si="54"/>
        <v>Japan</v>
      </c>
      <c r="H1965" s="6" t="s">
        <v>3278</v>
      </c>
      <c r="I1965" s="6" t="s">
        <v>845</v>
      </c>
      <c r="J1965" s="6">
        <v>2</v>
      </c>
      <c r="K1965" s="6">
        <v>2</v>
      </c>
      <c r="L1965" s="6">
        <v>0</v>
      </c>
      <c r="M1965" s="6">
        <f t="shared" si="51"/>
        <v>2</v>
      </c>
      <c r="N1965" s="6">
        <f t="shared" si="52"/>
        <v>0</v>
      </c>
      <c r="O1965" s="7">
        <f t="shared" si="53"/>
        <v>0</v>
      </c>
    </row>
    <row r="1966" spans="1:15" ht="13.2" x14ac:dyDescent="0.25">
      <c r="A1966" s="3">
        <v>23787</v>
      </c>
      <c r="B1966" s="4">
        <f t="shared" si="49"/>
        <v>1965</v>
      </c>
      <c r="C1966" s="4">
        <f t="shared" si="50"/>
        <v>1960</v>
      </c>
      <c r="D1966" s="4" t="s">
        <v>111</v>
      </c>
      <c r="E1966" s="5">
        <v>0.8125</v>
      </c>
      <c r="F1966" s="6" t="s">
        <v>3279</v>
      </c>
      <c r="G1966" s="6" t="str">
        <f t="shared" si="54"/>
        <v>New York</v>
      </c>
      <c r="H1966" s="6" t="s">
        <v>3280</v>
      </c>
      <c r="I1966" s="6" t="s">
        <v>3281</v>
      </c>
      <c r="J1966" s="6">
        <v>2</v>
      </c>
      <c r="K1966" s="6">
        <v>2</v>
      </c>
      <c r="L1966" s="6">
        <v>0</v>
      </c>
      <c r="M1966" s="6">
        <f t="shared" si="51"/>
        <v>2</v>
      </c>
      <c r="N1966" s="6">
        <f t="shared" si="52"/>
        <v>0</v>
      </c>
      <c r="O1966" s="7">
        <f t="shared" si="53"/>
        <v>0</v>
      </c>
    </row>
    <row r="1967" spans="1:15" ht="13.2" x14ac:dyDescent="0.25">
      <c r="A1967" s="3">
        <v>26952</v>
      </c>
      <c r="B1967" s="4">
        <f t="shared" si="49"/>
        <v>1973</v>
      </c>
      <c r="C1967" s="4">
        <f t="shared" si="50"/>
        <v>1970</v>
      </c>
      <c r="D1967" s="4" t="s">
        <v>31</v>
      </c>
      <c r="E1967" s="5" t="s">
        <v>24</v>
      </c>
      <c r="F1967" s="6" t="s">
        <v>3282</v>
      </c>
      <c r="G1967" s="6" t="str">
        <f t="shared" si="54"/>
        <v>Oklahoma</v>
      </c>
      <c r="H1967" s="6" t="s">
        <v>1137</v>
      </c>
      <c r="I1967" s="6" t="s">
        <v>3283</v>
      </c>
      <c r="J1967" s="6">
        <v>7</v>
      </c>
      <c r="K1967" s="6">
        <v>7</v>
      </c>
      <c r="L1967" s="6">
        <v>0</v>
      </c>
      <c r="M1967" s="6">
        <f t="shared" si="51"/>
        <v>7</v>
      </c>
      <c r="N1967" s="6">
        <f t="shared" si="52"/>
        <v>0</v>
      </c>
      <c r="O1967" s="7">
        <f t="shared" si="53"/>
        <v>0</v>
      </c>
    </row>
    <row r="1968" spans="1:15" ht="13.2" x14ac:dyDescent="0.25">
      <c r="A1968" s="3">
        <v>23809</v>
      </c>
      <c r="B1968" s="4">
        <f t="shared" si="49"/>
        <v>1965</v>
      </c>
      <c r="C1968" s="4">
        <f t="shared" si="50"/>
        <v>1960</v>
      </c>
      <c r="D1968" s="4" t="s">
        <v>34</v>
      </c>
      <c r="E1968" s="5">
        <v>0.4375</v>
      </c>
      <c r="F1968" s="6" t="s">
        <v>3284</v>
      </c>
      <c r="G1968" s="6" t="str">
        <f t="shared" si="54"/>
        <v>Philippines</v>
      </c>
      <c r="H1968" s="6" t="s">
        <v>3285</v>
      </c>
      <c r="I1968" s="6" t="s">
        <v>845</v>
      </c>
      <c r="J1968" s="6">
        <v>12</v>
      </c>
      <c r="K1968" s="6">
        <v>10</v>
      </c>
      <c r="L1968" s="6">
        <v>0</v>
      </c>
      <c r="M1968" s="6">
        <f t="shared" si="51"/>
        <v>10</v>
      </c>
      <c r="N1968" s="6">
        <f t="shared" si="52"/>
        <v>2</v>
      </c>
      <c r="O1968" s="7">
        <f t="shared" si="53"/>
        <v>0.16666666666666666</v>
      </c>
    </row>
    <row r="1969" spans="1:15" ht="13.2" x14ac:dyDescent="0.25">
      <c r="A1969" s="3">
        <v>23809</v>
      </c>
      <c r="B1969" s="4">
        <f t="shared" si="49"/>
        <v>1965</v>
      </c>
      <c r="C1969" s="4">
        <f t="shared" si="50"/>
        <v>1960</v>
      </c>
      <c r="D1969" s="4" t="s">
        <v>34</v>
      </c>
      <c r="E1969" s="5" t="s">
        <v>24</v>
      </c>
      <c r="F1969" s="6" t="s">
        <v>3286</v>
      </c>
      <c r="G1969" s="6" t="str">
        <f t="shared" si="54"/>
        <v>Russia</v>
      </c>
      <c r="H1969" s="6" t="s">
        <v>1449</v>
      </c>
      <c r="I1969" s="6" t="s">
        <v>3287</v>
      </c>
      <c r="J1969" s="6">
        <v>25</v>
      </c>
      <c r="K1969" s="6">
        <v>25</v>
      </c>
      <c r="L1969" s="6">
        <v>0</v>
      </c>
      <c r="M1969" s="6">
        <f t="shared" si="51"/>
        <v>25</v>
      </c>
      <c r="N1969" s="6">
        <f t="shared" si="52"/>
        <v>0</v>
      </c>
      <c r="O1969" s="7">
        <f t="shared" si="53"/>
        <v>0</v>
      </c>
    </row>
    <row r="1970" spans="1:15" ht="13.2" x14ac:dyDescent="0.25">
      <c r="A1970" s="3">
        <v>23818</v>
      </c>
      <c r="B1970" s="4">
        <f t="shared" si="49"/>
        <v>1965</v>
      </c>
      <c r="C1970" s="4">
        <f t="shared" si="50"/>
        <v>1960</v>
      </c>
      <c r="D1970" s="4" t="s">
        <v>34</v>
      </c>
      <c r="E1970" s="5">
        <v>0.39027777777777778</v>
      </c>
      <c r="F1970" s="6" t="s">
        <v>3288</v>
      </c>
      <c r="G1970" s="6" t="str">
        <f t="shared" si="54"/>
        <v>Canada</v>
      </c>
      <c r="H1970" s="6" t="s">
        <v>2907</v>
      </c>
      <c r="I1970" s="6" t="s">
        <v>3289</v>
      </c>
      <c r="J1970" s="6">
        <v>8</v>
      </c>
      <c r="K1970" s="6">
        <v>8</v>
      </c>
      <c r="L1970" s="6">
        <v>0</v>
      </c>
      <c r="M1970" s="6">
        <f t="shared" si="51"/>
        <v>8</v>
      </c>
      <c r="N1970" s="6">
        <f t="shared" si="52"/>
        <v>0</v>
      </c>
      <c r="O1970" s="7">
        <f t="shared" si="53"/>
        <v>0</v>
      </c>
    </row>
    <row r="1971" spans="1:15" ht="13.2" x14ac:dyDescent="0.25">
      <c r="A1971" s="3">
        <v>23823</v>
      </c>
      <c r="B1971" s="4">
        <f t="shared" si="49"/>
        <v>1965</v>
      </c>
      <c r="C1971" s="4">
        <f t="shared" si="50"/>
        <v>1960</v>
      </c>
      <c r="D1971" s="4" t="s">
        <v>34</v>
      </c>
      <c r="E1971" s="5">
        <v>0.62152777777777779</v>
      </c>
      <c r="F1971" s="6" t="s">
        <v>3290</v>
      </c>
      <c r="G1971" s="6" t="str">
        <f t="shared" si="54"/>
        <v>Colombia</v>
      </c>
      <c r="H1971" s="6" t="s">
        <v>1410</v>
      </c>
      <c r="I1971" s="6" t="s">
        <v>1085</v>
      </c>
      <c r="J1971" s="6">
        <v>28</v>
      </c>
      <c r="K1971" s="6">
        <v>28</v>
      </c>
      <c r="L1971" s="6">
        <v>0</v>
      </c>
      <c r="M1971" s="6">
        <f t="shared" si="51"/>
        <v>28</v>
      </c>
      <c r="N1971" s="6">
        <f t="shared" si="52"/>
        <v>0</v>
      </c>
      <c r="O1971" s="7">
        <f t="shared" si="53"/>
        <v>0</v>
      </c>
    </row>
    <row r="1972" spans="1:15" ht="13.2" x14ac:dyDescent="0.25">
      <c r="A1972" s="3">
        <v>23826</v>
      </c>
      <c r="B1972" s="4">
        <f t="shared" si="49"/>
        <v>1965</v>
      </c>
      <c r="C1972" s="4">
        <f t="shared" si="50"/>
        <v>1960</v>
      </c>
      <c r="D1972" s="4" t="s">
        <v>34</v>
      </c>
      <c r="E1972" s="5" t="s">
        <v>24</v>
      </c>
      <c r="F1972" s="6" t="s">
        <v>1728</v>
      </c>
      <c r="G1972" s="6" t="str">
        <f t="shared" si="54"/>
        <v>Puerto Rico</v>
      </c>
      <c r="H1972" s="6" t="s">
        <v>1148</v>
      </c>
      <c r="I1972" s="6" t="s">
        <v>3291</v>
      </c>
      <c r="J1972" s="6">
        <v>16</v>
      </c>
      <c r="K1972" s="6">
        <v>16</v>
      </c>
      <c r="L1972" s="6">
        <v>0</v>
      </c>
      <c r="M1972" s="6">
        <f t="shared" si="51"/>
        <v>16</v>
      </c>
      <c r="N1972" s="6">
        <f t="shared" si="52"/>
        <v>0</v>
      </c>
      <c r="O1972" s="7">
        <f t="shared" si="53"/>
        <v>0</v>
      </c>
    </row>
    <row r="1973" spans="1:15" ht="13.2" x14ac:dyDescent="0.25">
      <c r="A1973" s="3">
        <v>23827</v>
      </c>
      <c r="B1973" s="4">
        <f t="shared" si="49"/>
        <v>1965</v>
      </c>
      <c r="C1973" s="4">
        <f t="shared" si="50"/>
        <v>1960</v>
      </c>
      <c r="D1973" s="4" t="s">
        <v>34</v>
      </c>
      <c r="E1973" s="5" t="s">
        <v>24</v>
      </c>
      <c r="F1973" s="6" t="s">
        <v>3292</v>
      </c>
      <c r="G1973" s="6" t="str">
        <f t="shared" si="54"/>
        <v>Pakistan</v>
      </c>
      <c r="H1973" s="6" t="s">
        <v>2417</v>
      </c>
      <c r="I1973" s="6" t="s">
        <v>1085</v>
      </c>
      <c r="J1973" s="6">
        <v>26</v>
      </c>
      <c r="K1973" s="6">
        <v>22</v>
      </c>
      <c r="L1973" s="6">
        <v>0</v>
      </c>
      <c r="M1973" s="6">
        <f t="shared" si="51"/>
        <v>22</v>
      </c>
      <c r="N1973" s="6">
        <f t="shared" si="52"/>
        <v>4</v>
      </c>
      <c r="O1973" s="7">
        <f t="shared" si="53"/>
        <v>0.15384615384615385</v>
      </c>
    </row>
    <row r="1974" spans="1:15" ht="13.2" x14ac:dyDescent="0.25">
      <c r="A1974" s="3">
        <v>23832</v>
      </c>
      <c r="B1974" s="4">
        <f t="shared" si="49"/>
        <v>1965</v>
      </c>
      <c r="C1974" s="4">
        <f t="shared" si="50"/>
        <v>1960</v>
      </c>
      <c r="D1974" s="4" t="s">
        <v>34</v>
      </c>
      <c r="E1974" s="5">
        <v>0.33611111111111114</v>
      </c>
      <c r="F1974" s="6" t="s">
        <v>3293</v>
      </c>
      <c r="G1974" s="6" t="str">
        <f t="shared" si="54"/>
        <v>Morocco</v>
      </c>
      <c r="H1974" s="6" t="s">
        <v>273</v>
      </c>
      <c r="I1974" s="6" t="s">
        <v>2540</v>
      </c>
      <c r="J1974" s="6">
        <v>53</v>
      </c>
      <c r="K1974" s="6">
        <v>50</v>
      </c>
      <c r="L1974" s="6">
        <v>0</v>
      </c>
      <c r="M1974" s="6">
        <f t="shared" si="51"/>
        <v>50</v>
      </c>
      <c r="N1974" s="6">
        <f t="shared" si="52"/>
        <v>3</v>
      </c>
      <c r="O1974" s="7">
        <f t="shared" si="53"/>
        <v>5.6603773584905662E-2</v>
      </c>
    </row>
    <row r="1975" spans="1:15" ht="13.2" x14ac:dyDescent="0.25">
      <c r="A1975" s="3">
        <v>23841</v>
      </c>
      <c r="B1975" s="4">
        <f t="shared" si="49"/>
        <v>1965</v>
      </c>
      <c r="C1975" s="4">
        <f t="shared" si="50"/>
        <v>1960</v>
      </c>
      <c r="D1975" s="4" t="s">
        <v>65</v>
      </c>
      <c r="E1975" s="5">
        <v>2.0833333333333332E-2</v>
      </c>
      <c r="F1975" s="6" t="s">
        <v>3294</v>
      </c>
      <c r="G1975" s="6" t="str">
        <f t="shared" si="54"/>
        <v>Ohio</v>
      </c>
      <c r="H1975" s="6" t="s">
        <v>3295</v>
      </c>
      <c r="I1975" s="6" t="s">
        <v>3296</v>
      </c>
      <c r="J1975" s="6">
        <v>2</v>
      </c>
      <c r="K1975" s="6">
        <v>2</v>
      </c>
      <c r="L1975" s="6">
        <v>0</v>
      </c>
      <c r="M1975" s="6">
        <f t="shared" si="51"/>
        <v>2</v>
      </c>
      <c r="N1975" s="6">
        <f t="shared" si="52"/>
        <v>0</v>
      </c>
      <c r="O1975" s="7">
        <f t="shared" si="53"/>
        <v>0</v>
      </c>
    </row>
    <row r="1976" spans="1:15" ht="13.2" x14ac:dyDescent="0.25">
      <c r="A1976" s="3">
        <v>23842</v>
      </c>
      <c r="B1976" s="4">
        <f t="shared" si="49"/>
        <v>1965</v>
      </c>
      <c r="C1976" s="4">
        <f t="shared" si="50"/>
        <v>1960</v>
      </c>
      <c r="D1976" s="4" t="s">
        <v>65</v>
      </c>
      <c r="E1976" s="5" t="s">
        <v>24</v>
      </c>
      <c r="F1976" s="6" t="s">
        <v>3297</v>
      </c>
      <c r="G1976" s="6" t="str">
        <f t="shared" si="54"/>
        <v>Syria</v>
      </c>
      <c r="H1976" s="6" t="s">
        <v>3298</v>
      </c>
      <c r="I1976" s="6" t="s">
        <v>3299</v>
      </c>
      <c r="J1976" s="6">
        <v>54</v>
      </c>
      <c r="K1976" s="6">
        <v>54</v>
      </c>
      <c r="L1976" s="6">
        <v>0</v>
      </c>
      <c r="M1976" s="6">
        <f t="shared" si="51"/>
        <v>54</v>
      </c>
      <c r="N1976" s="6">
        <f t="shared" si="52"/>
        <v>0</v>
      </c>
      <c r="O1976" s="7">
        <f t="shared" si="53"/>
        <v>0</v>
      </c>
    </row>
    <row r="1977" spans="1:15" ht="13.2" x14ac:dyDescent="0.25">
      <c r="A1977" s="3">
        <v>23846</v>
      </c>
      <c r="B1977" s="4">
        <f t="shared" si="49"/>
        <v>1965</v>
      </c>
      <c r="C1977" s="4">
        <f t="shared" si="50"/>
        <v>1960</v>
      </c>
      <c r="D1977" s="4" t="s">
        <v>65</v>
      </c>
      <c r="E1977" s="5" t="s">
        <v>24</v>
      </c>
      <c r="F1977" s="6" t="s">
        <v>3300</v>
      </c>
      <c r="G1977" s="6" t="str">
        <f t="shared" si="54"/>
        <v>UK</v>
      </c>
      <c r="H1977" s="6" t="s">
        <v>3301</v>
      </c>
      <c r="I1977" s="6" t="s">
        <v>1295</v>
      </c>
      <c r="J1977" s="6">
        <v>27</v>
      </c>
      <c r="K1977" s="6">
        <v>26</v>
      </c>
      <c r="L1977" s="6">
        <v>0</v>
      </c>
      <c r="M1977" s="6">
        <f t="shared" si="51"/>
        <v>26</v>
      </c>
      <c r="N1977" s="6">
        <f t="shared" si="52"/>
        <v>1</v>
      </c>
      <c r="O1977" s="7">
        <f t="shared" si="53"/>
        <v>3.7037037037037035E-2</v>
      </c>
    </row>
    <row r="1978" spans="1:15" ht="13.2" x14ac:dyDescent="0.25">
      <c r="A1978" s="3">
        <v>23849</v>
      </c>
      <c r="B1978" s="4">
        <f t="shared" si="49"/>
        <v>1965</v>
      </c>
      <c r="C1978" s="4">
        <f t="shared" si="50"/>
        <v>1960</v>
      </c>
      <c r="D1978" s="4" t="s">
        <v>65</v>
      </c>
      <c r="E1978" s="5">
        <v>0.82291666666666663</v>
      </c>
      <c r="F1978" s="6" t="s">
        <v>3302</v>
      </c>
      <c r="G1978" s="6" t="str">
        <f t="shared" si="54"/>
        <v>Pennsylvania</v>
      </c>
      <c r="H1978" s="6" t="s">
        <v>3303</v>
      </c>
      <c r="I1978" s="6" t="s">
        <v>3199</v>
      </c>
      <c r="J1978" s="6">
        <v>2</v>
      </c>
      <c r="K1978" s="6">
        <v>2</v>
      </c>
      <c r="L1978" s="6">
        <v>0</v>
      </c>
      <c r="M1978" s="6">
        <f t="shared" si="51"/>
        <v>2</v>
      </c>
      <c r="N1978" s="6">
        <f t="shared" si="52"/>
        <v>0</v>
      </c>
      <c r="O1978" s="7">
        <f t="shared" si="53"/>
        <v>0</v>
      </c>
    </row>
    <row r="1979" spans="1:15" ht="13.2" x14ac:dyDescent="0.25">
      <c r="A1979" s="3">
        <v>23855</v>
      </c>
      <c r="B1979" s="4">
        <f t="shared" si="49"/>
        <v>1965</v>
      </c>
      <c r="C1979" s="4">
        <f t="shared" si="50"/>
        <v>1960</v>
      </c>
      <c r="D1979" s="4" t="s">
        <v>65</v>
      </c>
      <c r="E1979" s="5">
        <v>0.59930555555555554</v>
      </c>
      <c r="F1979" s="6" t="s">
        <v>3304</v>
      </c>
      <c r="G1979" s="6" t="str">
        <f t="shared" si="54"/>
        <v>Washington</v>
      </c>
      <c r="H1979" s="6" t="s">
        <v>2347</v>
      </c>
      <c r="I1979" s="6" t="s">
        <v>2199</v>
      </c>
      <c r="J1979" s="6">
        <v>5</v>
      </c>
      <c r="K1979" s="6">
        <v>5</v>
      </c>
      <c r="L1979" s="6">
        <v>0</v>
      </c>
      <c r="M1979" s="6">
        <f t="shared" si="51"/>
        <v>5</v>
      </c>
      <c r="N1979" s="6">
        <f t="shared" si="52"/>
        <v>0</v>
      </c>
      <c r="O1979" s="7">
        <f t="shared" si="53"/>
        <v>0</v>
      </c>
    </row>
    <row r="1980" spans="1:15" ht="13.2" x14ac:dyDescent="0.25">
      <c r="A1980" s="3">
        <v>23867</v>
      </c>
      <c r="B1980" s="4">
        <f t="shared" si="49"/>
        <v>1965</v>
      </c>
      <c r="C1980" s="4">
        <f t="shared" si="50"/>
        <v>1960</v>
      </c>
      <c r="D1980" s="4" t="s">
        <v>55</v>
      </c>
      <c r="E1980" s="5">
        <v>0.88680555555555551</v>
      </c>
      <c r="F1980" s="6" t="s">
        <v>118</v>
      </c>
      <c r="G1980" s="6" t="s">
        <v>118</v>
      </c>
      <c r="H1980" s="6" t="s">
        <v>273</v>
      </c>
      <c r="I1980" s="6" t="s">
        <v>3305</v>
      </c>
      <c r="J1980" s="6">
        <v>49</v>
      </c>
      <c r="K1980" s="6">
        <v>30</v>
      </c>
      <c r="L1980" s="6">
        <v>0</v>
      </c>
      <c r="M1980" s="6">
        <f t="shared" si="51"/>
        <v>30</v>
      </c>
      <c r="N1980" s="6">
        <f t="shared" si="52"/>
        <v>19</v>
      </c>
      <c r="O1980" s="7">
        <f t="shared" si="53"/>
        <v>0.38775510204081631</v>
      </c>
    </row>
    <row r="1981" spans="1:15" ht="13.2" x14ac:dyDescent="0.25">
      <c r="A1981" s="3">
        <v>23882</v>
      </c>
      <c r="B1981" s="4">
        <f t="shared" si="49"/>
        <v>1965</v>
      </c>
      <c r="C1981" s="4">
        <f t="shared" si="50"/>
        <v>1960</v>
      </c>
      <c r="D1981" s="4" t="s">
        <v>55</v>
      </c>
      <c r="E1981" s="5">
        <v>0.9916666666666667</v>
      </c>
      <c r="F1981" s="6" t="s">
        <v>1395</v>
      </c>
      <c r="G1981" s="6" t="str">
        <f t="shared" ref="G1981:G2235" si="55">IFERROR(TRIM(RIGHT(F1981,LEN(F1981)-FIND(",",F1981))), F1981)</f>
        <v>Egypt</v>
      </c>
      <c r="H1981" s="6" t="s">
        <v>2417</v>
      </c>
      <c r="I1981" s="6" t="s">
        <v>3306</v>
      </c>
      <c r="J1981" s="6">
        <v>125</v>
      </c>
      <c r="K1981" s="6">
        <v>119</v>
      </c>
      <c r="L1981" s="6">
        <v>0</v>
      </c>
      <c r="M1981" s="6">
        <f t="shared" si="51"/>
        <v>119</v>
      </c>
      <c r="N1981" s="6">
        <f t="shared" si="52"/>
        <v>6</v>
      </c>
      <c r="O1981" s="7">
        <f t="shared" si="53"/>
        <v>4.8000000000000001E-2</v>
      </c>
    </row>
    <row r="1982" spans="1:15" ht="13.2" x14ac:dyDescent="0.25">
      <c r="A1982" s="3">
        <v>23908</v>
      </c>
      <c r="B1982" s="4">
        <f t="shared" si="49"/>
        <v>1965</v>
      </c>
      <c r="C1982" s="4">
        <f t="shared" si="50"/>
        <v>1960</v>
      </c>
      <c r="D1982" s="4" t="s">
        <v>58</v>
      </c>
      <c r="E1982" s="5">
        <v>0.40972222222222221</v>
      </c>
      <c r="F1982" s="6" t="s">
        <v>3307</v>
      </c>
      <c r="G1982" s="6" t="str">
        <f t="shared" si="55"/>
        <v>Georgia</v>
      </c>
      <c r="H1982" s="6" t="s">
        <v>3308</v>
      </c>
      <c r="I1982" s="6" t="s">
        <v>3309</v>
      </c>
      <c r="J1982" s="6">
        <v>18</v>
      </c>
      <c r="K1982" s="6">
        <v>18</v>
      </c>
      <c r="L1982" s="6">
        <v>0</v>
      </c>
      <c r="M1982" s="6">
        <f t="shared" si="51"/>
        <v>18</v>
      </c>
      <c r="N1982" s="6">
        <f t="shared" si="52"/>
        <v>0</v>
      </c>
      <c r="O1982" s="7">
        <f t="shared" si="53"/>
        <v>0</v>
      </c>
    </row>
    <row r="1983" spans="1:15" ht="13.2" x14ac:dyDescent="0.25">
      <c r="A1983" s="3">
        <v>23918</v>
      </c>
      <c r="B1983" s="4">
        <f t="shared" si="49"/>
        <v>1965</v>
      </c>
      <c r="C1983" s="4">
        <f t="shared" si="50"/>
        <v>1960</v>
      </c>
      <c r="D1983" s="4" t="s">
        <v>58</v>
      </c>
      <c r="E1983" s="5">
        <v>7.3611111111111113E-2</v>
      </c>
      <c r="F1983" s="6" t="s">
        <v>3310</v>
      </c>
      <c r="G1983" s="6" t="str">
        <f t="shared" si="55"/>
        <v>California</v>
      </c>
      <c r="H1983" s="6" t="s">
        <v>1137</v>
      </c>
      <c r="I1983" s="6" t="s">
        <v>3311</v>
      </c>
      <c r="J1983" s="6">
        <v>85</v>
      </c>
      <c r="K1983" s="6">
        <v>85</v>
      </c>
      <c r="L1983" s="6">
        <v>0</v>
      </c>
      <c r="M1983" s="6">
        <f t="shared" si="51"/>
        <v>85</v>
      </c>
      <c r="N1983" s="6">
        <f t="shared" si="52"/>
        <v>0</v>
      </c>
      <c r="O1983" s="7">
        <f t="shared" si="53"/>
        <v>0</v>
      </c>
    </row>
    <row r="1984" spans="1:15" ht="13.2" x14ac:dyDescent="0.25">
      <c r="A1984" s="3">
        <v>23921</v>
      </c>
      <c r="B1984" s="4">
        <f t="shared" si="49"/>
        <v>1965</v>
      </c>
      <c r="C1984" s="4">
        <f t="shared" si="50"/>
        <v>1960</v>
      </c>
      <c r="D1984" s="4" t="s">
        <v>58</v>
      </c>
      <c r="E1984" s="5">
        <v>0.54861111111111116</v>
      </c>
      <c r="F1984" s="6" t="s">
        <v>121</v>
      </c>
      <c r="G1984" s="6" t="str">
        <f t="shared" si="55"/>
        <v>California</v>
      </c>
      <c r="H1984" s="6" t="s">
        <v>859</v>
      </c>
      <c r="I1984" s="6" t="s">
        <v>3312</v>
      </c>
      <c r="J1984" s="6">
        <v>153</v>
      </c>
      <c r="K1984" s="6">
        <v>0</v>
      </c>
      <c r="L1984" s="6">
        <v>0</v>
      </c>
      <c r="M1984" s="6">
        <f t="shared" si="51"/>
        <v>0</v>
      </c>
      <c r="N1984" s="6">
        <f t="shared" si="52"/>
        <v>153</v>
      </c>
      <c r="O1984" s="7">
        <f t="shared" si="53"/>
        <v>1</v>
      </c>
    </row>
    <row r="1985" spans="1:15" ht="13.2" x14ac:dyDescent="0.25">
      <c r="A1985" s="3">
        <v>23924</v>
      </c>
      <c r="B1985" s="4">
        <f t="shared" si="49"/>
        <v>1965</v>
      </c>
      <c r="C1985" s="4">
        <f t="shared" si="50"/>
        <v>1960</v>
      </c>
      <c r="D1985" s="4" t="s">
        <v>19</v>
      </c>
      <c r="E1985" s="5">
        <v>0.22847222222222222</v>
      </c>
      <c r="F1985" s="6" t="s">
        <v>2249</v>
      </c>
      <c r="G1985" s="6" t="str">
        <f t="shared" si="55"/>
        <v>Missouri</v>
      </c>
      <c r="H1985" s="6" t="s">
        <v>2452</v>
      </c>
      <c r="I1985" s="6" t="s">
        <v>2983</v>
      </c>
      <c r="J1985" s="6">
        <v>66</v>
      </c>
      <c r="K1985" s="6">
        <v>0</v>
      </c>
      <c r="L1985" s="6">
        <v>0</v>
      </c>
      <c r="M1985" s="6">
        <f t="shared" si="51"/>
        <v>0</v>
      </c>
      <c r="N1985" s="6">
        <f t="shared" si="52"/>
        <v>66</v>
      </c>
      <c r="O1985" s="7">
        <f t="shared" si="53"/>
        <v>1</v>
      </c>
    </row>
    <row r="1986" spans="1:15" ht="13.2" x14ac:dyDescent="0.25">
      <c r="A1986" s="3">
        <v>24023</v>
      </c>
      <c r="B1986" s="4">
        <f t="shared" si="49"/>
        <v>1965</v>
      </c>
      <c r="C1986" s="4">
        <f t="shared" si="50"/>
        <v>1960</v>
      </c>
      <c r="D1986" s="4" t="s">
        <v>31</v>
      </c>
      <c r="E1986" s="5">
        <v>5.2083333333333336E-2</v>
      </c>
      <c r="F1986" s="6" t="s">
        <v>3313</v>
      </c>
      <c r="G1986" s="6" t="str">
        <f t="shared" si="55"/>
        <v>Pakistan</v>
      </c>
      <c r="H1986" s="6" t="s">
        <v>2417</v>
      </c>
      <c r="I1986" s="6" t="s">
        <v>3314</v>
      </c>
      <c r="J1986" s="6">
        <v>4</v>
      </c>
      <c r="K1986" s="6">
        <v>4</v>
      </c>
      <c r="L1986" s="6">
        <v>0</v>
      </c>
      <c r="M1986" s="6">
        <f t="shared" si="51"/>
        <v>4</v>
      </c>
      <c r="N1986" s="6">
        <f t="shared" si="52"/>
        <v>0</v>
      </c>
      <c r="O1986" s="7">
        <f t="shared" si="53"/>
        <v>0</v>
      </c>
    </row>
    <row r="1987" spans="1:15" ht="13.2" x14ac:dyDescent="0.25">
      <c r="A1987" s="3">
        <v>23929</v>
      </c>
      <c r="B1987" s="4">
        <f t="shared" si="49"/>
        <v>1965</v>
      </c>
      <c r="C1987" s="4">
        <f t="shared" si="50"/>
        <v>1960</v>
      </c>
      <c r="D1987" s="4" t="s">
        <v>19</v>
      </c>
      <c r="E1987" s="5">
        <v>0.66666666666666663</v>
      </c>
      <c r="F1987" s="6" t="s">
        <v>3315</v>
      </c>
      <c r="G1987" s="6" t="str">
        <f t="shared" si="55"/>
        <v>England</v>
      </c>
      <c r="H1987" s="6" t="s">
        <v>1032</v>
      </c>
      <c r="I1987" s="6" t="s">
        <v>3316</v>
      </c>
      <c r="J1987" s="6">
        <v>41</v>
      </c>
      <c r="K1987" s="6">
        <v>41</v>
      </c>
      <c r="L1987" s="6">
        <v>0</v>
      </c>
      <c r="M1987" s="6">
        <f t="shared" si="51"/>
        <v>41</v>
      </c>
      <c r="N1987" s="6">
        <f t="shared" si="52"/>
        <v>0</v>
      </c>
      <c r="O1987" s="7">
        <f t="shared" si="53"/>
        <v>0</v>
      </c>
    </row>
    <row r="1988" spans="1:15" ht="13.2" x14ac:dyDescent="0.25">
      <c r="A1988" s="3">
        <v>23930</v>
      </c>
      <c r="B1988" s="4">
        <f t="shared" si="49"/>
        <v>1965</v>
      </c>
      <c r="C1988" s="4">
        <f t="shared" si="50"/>
        <v>1960</v>
      </c>
      <c r="D1988" s="4" t="s">
        <v>19</v>
      </c>
      <c r="E1988" s="5" t="s">
        <v>24</v>
      </c>
      <c r="F1988" s="6" t="s">
        <v>1395</v>
      </c>
      <c r="G1988" s="6" t="str">
        <f t="shared" si="55"/>
        <v>Egypt</v>
      </c>
      <c r="H1988" s="6" t="s">
        <v>3134</v>
      </c>
      <c r="I1988" s="6" t="s">
        <v>3135</v>
      </c>
      <c r="J1988" s="6">
        <v>31</v>
      </c>
      <c r="K1988" s="6">
        <v>30</v>
      </c>
      <c r="L1988" s="6">
        <v>0</v>
      </c>
      <c r="M1988" s="6">
        <f t="shared" si="51"/>
        <v>30</v>
      </c>
      <c r="N1988" s="6">
        <f t="shared" si="52"/>
        <v>1</v>
      </c>
      <c r="O1988" s="7">
        <f t="shared" si="53"/>
        <v>3.2258064516129031E-2</v>
      </c>
    </row>
    <row r="1989" spans="1:15" ht="13.2" x14ac:dyDescent="0.25">
      <c r="A1989" s="3">
        <v>23931</v>
      </c>
      <c r="B1989" s="4">
        <f t="shared" si="49"/>
        <v>1965</v>
      </c>
      <c r="C1989" s="4">
        <f t="shared" si="50"/>
        <v>1960</v>
      </c>
      <c r="D1989" s="4" t="s">
        <v>19</v>
      </c>
      <c r="E1989" s="5">
        <v>0.69444444444444442</v>
      </c>
      <c r="F1989" s="6" t="s">
        <v>3317</v>
      </c>
      <c r="G1989" s="6" t="str">
        <f t="shared" si="55"/>
        <v>British Columbia, Canada</v>
      </c>
      <c r="H1989" s="6" t="s">
        <v>1803</v>
      </c>
      <c r="I1989" s="6" t="s">
        <v>1985</v>
      </c>
      <c r="J1989" s="6">
        <v>52</v>
      </c>
      <c r="K1989" s="6">
        <v>52</v>
      </c>
      <c r="L1989" s="6">
        <v>0</v>
      </c>
      <c r="M1989" s="6">
        <f t="shared" si="51"/>
        <v>52</v>
      </c>
      <c r="N1989" s="6">
        <f t="shared" si="52"/>
        <v>0</v>
      </c>
      <c r="O1989" s="7">
        <f t="shared" si="53"/>
        <v>0</v>
      </c>
    </row>
    <row r="1990" spans="1:15" ht="13.2" x14ac:dyDescent="0.25">
      <c r="A1990" s="3">
        <v>23934</v>
      </c>
      <c r="B1990" s="4">
        <f t="shared" si="49"/>
        <v>1965</v>
      </c>
      <c r="C1990" s="4">
        <f t="shared" si="50"/>
        <v>1960</v>
      </c>
      <c r="D1990" s="4" t="s">
        <v>19</v>
      </c>
      <c r="E1990" s="5">
        <v>0.93194444444444446</v>
      </c>
      <c r="F1990" s="6" t="s">
        <v>3318</v>
      </c>
      <c r="G1990" s="6" t="str">
        <f t="shared" si="55"/>
        <v>Massachusetts</v>
      </c>
      <c r="H1990" s="6" t="s">
        <v>1137</v>
      </c>
      <c r="I1990" s="6" t="s">
        <v>3319</v>
      </c>
      <c r="J1990" s="6">
        <v>19</v>
      </c>
      <c r="K1990" s="6">
        <v>16</v>
      </c>
      <c r="L1990" s="6">
        <v>0</v>
      </c>
      <c r="M1990" s="6">
        <f t="shared" si="51"/>
        <v>16</v>
      </c>
      <c r="N1990" s="6">
        <f t="shared" si="52"/>
        <v>3</v>
      </c>
      <c r="O1990" s="7">
        <f t="shared" si="53"/>
        <v>0.15789473684210525</v>
      </c>
    </row>
    <row r="1991" spans="1:15" ht="13.2" x14ac:dyDescent="0.25">
      <c r="A1991" s="3">
        <v>23938</v>
      </c>
      <c r="B1991" s="4">
        <f t="shared" si="49"/>
        <v>1965</v>
      </c>
      <c r="C1991" s="4">
        <f t="shared" si="50"/>
        <v>1960</v>
      </c>
      <c r="D1991" s="4" t="s">
        <v>19</v>
      </c>
      <c r="E1991" s="5">
        <v>0.71180555555555558</v>
      </c>
      <c r="F1991" s="6" t="s">
        <v>3320</v>
      </c>
      <c r="G1991" s="6" t="str">
        <f t="shared" si="55"/>
        <v>Virgin Islands</v>
      </c>
      <c r="H1991" s="6" t="s">
        <v>3321</v>
      </c>
      <c r="I1991" s="6" t="s">
        <v>3322</v>
      </c>
      <c r="J1991" s="6">
        <v>12</v>
      </c>
      <c r="K1991" s="6">
        <v>8</v>
      </c>
      <c r="L1991" s="6">
        <v>0</v>
      </c>
      <c r="M1991" s="6">
        <f t="shared" si="51"/>
        <v>8</v>
      </c>
      <c r="N1991" s="6">
        <f t="shared" si="52"/>
        <v>4</v>
      </c>
      <c r="O1991" s="7">
        <f t="shared" si="53"/>
        <v>0.33333333333333331</v>
      </c>
    </row>
    <row r="1992" spans="1:15" ht="13.2" x14ac:dyDescent="0.25">
      <c r="A1992" s="3">
        <v>23940</v>
      </c>
      <c r="B1992" s="4">
        <f t="shared" si="49"/>
        <v>1965</v>
      </c>
      <c r="C1992" s="4">
        <f t="shared" si="50"/>
        <v>1960</v>
      </c>
      <c r="D1992" s="4" t="s">
        <v>19</v>
      </c>
      <c r="E1992" s="5">
        <v>0.50694444444444442</v>
      </c>
      <c r="F1992" s="6" t="s">
        <v>3323</v>
      </c>
      <c r="G1992" s="6" t="str">
        <f t="shared" si="55"/>
        <v>Japan</v>
      </c>
      <c r="H1992" s="6" t="s">
        <v>3010</v>
      </c>
      <c r="I1992" s="6" t="s">
        <v>3011</v>
      </c>
      <c r="J1992" s="6">
        <v>11</v>
      </c>
      <c r="K1992" s="6">
        <v>11</v>
      </c>
      <c r="L1992" s="6">
        <v>0</v>
      </c>
      <c r="M1992" s="6">
        <f t="shared" si="51"/>
        <v>11</v>
      </c>
      <c r="N1992" s="6">
        <f t="shared" si="52"/>
        <v>0</v>
      </c>
      <c r="O1992" s="7">
        <f t="shared" si="53"/>
        <v>0</v>
      </c>
    </row>
    <row r="1993" spans="1:15" ht="13.2" x14ac:dyDescent="0.25">
      <c r="A1993" s="3">
        <v>23948</v>
      </c>
      <c r="B1993" s="4">
        <f t="shared" si="49"/>
        <v>1965</v>
      </c>
      <c r="C1993" s="4">
        <f t="shared" si="50"/>
        <v>1960</v>
      </c>
      <c r="D1993" s="4" t="s">
        <v>19</v>
      </c>
      <c r="E1993" s="5">
        <v>0.31944444444444442</v>
      </c>
      <c r="F1993" s="6" t="s">
        <v>3324</v>
      </c>
      <c r="G1993" s="6" t="str">
        <f t="shared" si="55"/>
        <v>Philippines</v>
      </c>
      <c r="H1993" s="6" t="s">
        <v>2503</v>
      </c>
      <c r="I1993" s="6" t="s">
        <v>1085</v>
      </c>
      <c r="J1993" s="6">
        <v>37</v>
      </c>
      <c r="K1993" s="6">
        <v>37</v>
      </c>
      <c r="L1993" s="6">
        <v>0</v>
      </c>
      <c r="M1993" s="6">
        <f t="shared" si="51"/>
        <v>37</v>
      </c>
      <c r="N1993" s="6">
        <f t="shared" si="52"/>
        <v>0</v>
      </c>
      <c r="O1993" s="7">
        <f t="shared" si="53"/>
        <v>0</v>
      </c>
    </row>
    <row r="1994" spans="1:15" ht="13.2" x14ac:dyDescent="0.25">
      <c r="A1994" s="3">
        <v>23958</v>
      </c>
      <c r="B1994" s="4">
        <f t="shared" si="49"/>
        <v>1965</v>
      </c>
      <c r="C1994" s="4">
        <f t="shared" si="50"/>
        <v>1960</v>
      </c>
      <c r="D1994" s="4" t="s">
        <v>23</v>
      </c>
      <c r="E1994" s="5">
        <v>0.9819444444444444</v>
      </c>
      <c r="F1994" s="6" t="s">
        <v>3325</v>
      </c>
      <c r="G1994" s="6" t="str">
        <f t="shared" si="55"/>
        <v>Panama</v>
      </c>
      <c r="H1994" s="6" t="s">
        <v>3326</v>
      </c>
      <c r="I1994" s="6" t="s">
        <v>1860</v>
      </c>
      <c r="J1994" s="6">
        <v>7</v>
      </c>
      <c r="K1994" s="6">
        <v>7</v>
      </c>
      <c r="L1994" s="6">
        <v>0</v>
      </c>
      <c r="M1994" s="6">
        <f t="shared" si="51"/>
        <v>7</v>
      </c>
      <c r="N1994" s="6">
        <f t="shared" si="52"/>
        <v>0</v>
      </c>
      <c r="O1994" s="7">
        <f t="shared" si="53"/>
        <v>0</v>
      </c>
    </row>
    <row r="1995" spans="1:15" ht="13.2" x14ac:dyDescent="0.25">
      <c r="A1995" s="3">
        <v>23966</v>
      </c>
      <c r="B1995" s="4">
        <f t="shared" si="49"/>
        <v>1965</v>
      </c>
      <c r="C1995" s="4">
        <f t="shared" si="50"/>
        <v>1960</v>
      </c>
      <c r="D1995" s="4" t="s">
        <v>23</v>
      </c>
      <c r="E1995" s="5">
        <v>0.45833333333333331</v>
      </c>
      <c r="F1995" s="6" t="s">
        <v>3327</v>
      </c>
      <c r="G1995" s="6" t="str">
        <f t="shared" si="55"/>
        <v>Brazil</v>
      </c>
      <c r="H1995" s="6" t="s">
        <v>2611</v>
      </c>
      <c r="I1995" s="6" t="s">
        <v>1239</v>
      </c>
      <c r="J1995" s="6">
        <v>13</v>
      </c>
      <c r="K1995" s="6">
        <v>13</v>
      </c>
      <c r="L1995" s="6">
        <v>0</v>
      </c>
      <c r="M1995" s="6">
        <f t="shared" si="51"/>
        <v>13</v>
      </c>
      <c r="N1995" s="6">
        <f t="shared" si="52"/>
        <v>0</v>
      </c>
      <c r="O1995" s="7">
        <f t="shared" si="53"/>
        <v>0</v>
      </c>
    </row>
    <row r="1996" spans="1:15" ht="13.2" x14ac:dyDescent="0.25">
      <c r="A1996" s="3">
        <v>23970</v>
      </c>
      <c r="B1996" s="4">
        <f t="shared" si="49"/>
        <v>1965</v>
      </c>
      <c r="C1996" s="4">
        <f t="shared" si="50"/>
        <v>1960</v>
      </c>
      <c r="D1996" s="4" t="s">
        <v>23</v>
      </c>
      <c r="E1996" s="5">
        <v>0.84791666666666665</v>
      </c>
      <c r="F1996" s="6" t="s">
        <v>3328</v>
      </c>
      <c r="G1996" s="6" t="str">
        <f t="shared" si="55"/>
        <v>near Chicago, Illinois</v>
      </c>
      <c r="H1996" s="6" t="s">
        <v>592</v>
      </c>
      <c r="I1996" s="6" t="s">
        <v>3329</v>
      </c>
      <c r="J1996" s="6">
        <v>30</v>
      </c>
      <c r="K1996" s="6">
        <v>30</v>
      </c>
      <c r="L1996" s="6">
        <v>0</v>
      </c>
      <c r="M1996" s="6">
        <f t="shared" si="51"/>
        <v>30</v>
      </c>
      <c r="N1996" s="6">
        <f t="shared" si="52"/>
        <v>0</v>
      </c>
      <c r="O1996" s="7">
        <f t="shared" si="53"/>
        <v>0</v>
      </c>
    </row>
    <row r="1997" spans="1:15" ht="13.2" x14ac:dyDescent="0.25">
      <c r="A1997" s="3">
        <v>23974</v>
      </c>
      <c r="B1997" s="4">
        <f t="shared" si="49"/>
        <v>1965</v>
      </c>
      <c r="C1997" s="4">
        <f t="shared" si="50"/>
        <v>1960</v>
      </c>
      <c r="D1997" s="4" t="s">
        <v>23</v>
      </c>
      <c r="E1997" s="5">
        <v>0.54722222222222228</v>
      </c>
      <c r="F1997" s="6" t="s">
        <v>3330</v>
      </c>
      <c r="G1997" s="6" t="str">
        <f t="shared" si="55"/>
        <v>Belgium</v>
      </c>
      <c r="H1997" s="6" t="s">
        <v>903</v>
      </c>
      <c r="I1997" s="6" t="s">
        <v>3331</v>
      </c>
      <c r="J1997" s="6">
        <v>4</v>
      </c>
      <c r="K1997" s="6">
        <v>4</v>
      </c>
      <c r="L1997" s="6">
        <v>0</v>
      </c>
      <c r="M1997" s="6">
        <f t="shared" si="51"/>
        <v>4</v>
      </c>
      <c r="N1997" s="6">
        <f t="shared" si="52"/>
        <v>0</v>
      </c>
      <c r="O1997" s="7">
        <f t="shared" si="53"/>
        <v>0</v>
      </c>
    </row>
    <row r="1998" spans="1:15" ht="13.2" x14ac:dyDescent="0.25">
      <c r="A1998" s="3">
        <v>23978</v>
      </c>
      <c r="B1998" s="4">
        <f t="shared" si="49"/>
        <v>1965</v>
      </c>
      <c r="C1998" s="4">
        <f t="shared" si="50"/>
        <v>1960</v>
      </c>
      <c r="D1998" s="4" t="s">
        <v>23</v>
      </c>
      <c r="E1998" s="5">
        <v>0.4236111111111111</v>
      </c>
      <c r="F1998" s="6" t="s">
        <v>1489</v>
      </c>
      <c r="G1998" s="6" t="str">
        <f t="shared" si="55"/>
        <v>Hong Kong</v>
      </c>
      <c r="H1998" s="6" t="s">
        <v>1452</v>
      </c>
      <c r="I1998" s="6" t="s">
        <v>3332</v>
      </c>
      <c r="J1998" s="6">
        <v>72</v>
      </c>
      <c r="K1998" s="6">
        <v>59</v>
      </c>
      <c r="L1998" s="6">
        <v>0</v>
      </c>
      <c r="M1998" s="6">
        <f t="shared" si="51"/>
        <v>59</v>
      </c>
      <c r="N1998" s="6">
        <f t="shared" si="52"/>
        <v>13</v>
      </c>
      <c r="O1998" s="7">
        <f t="shared" si="53"/>
        <v>0.18055555555555555</v>
      </c>
    </row>
    <row r="1999" spans="1:15" ht="13.2" x14ac:dyDescent="0.25">
      <c r="A1999" s="3">
        <v>23989</v>
      </c>
      <c r="B1999" s="4">
        <f t="shared" si="49"/>
        <v>1965</v>
      </c>
      <c r="C1999" s="4">
        <f t="shared" si="50"/>
        <v>1960</v>
      </c>
      <c r="D1999" s="4" t="s">
        <v>15</v>
      </c>
      <c r="E1999" s="5">
        <v>0.40277777777777779</v>
      </c>
      <c r="F1999" s="6" t="s">
        <v>3333</v>
      </c>
      <c r="G1999" s="6" t="str">
        <f t="shared" si="55"/>
        <v>Alaska</v>
      </c>
      <c r="H1999" s="6" t="s">
        <v>2427</v>
      </c>
      <c r="I1999" s="6" t="s">
        <v>3203</v>
      </c>
      <c r="J1999" s="6">
        <v>5</v>
      </c>
      <c r="K1999" s="6">
        <v>4</v>
      </c>
      <c r="L1999" s="6">
        <v>0</v>
      </c>
      <c r="M1999" s="6">
        <f t="shared" si="51"/>
        <v>4</v>
      </c>
      <c r="N1999" s="6">
        <f t="shared" si="52"/>
        <v>1</v>
      </c>
      <c r="O1999" s="7">
        <f t="shared" si="53"/>
        <v>0.2</v>
      </c>
    </row>
    <row r="2000" spans="1:15" ht="13.2" x14ac:dyDescent="0.25">
      <c r="A2000" s="3">
        <v>23996</v>
      </c>
      <c r="B2000" s="4">
        <f t="shared" si="49"/>
        <v>1965</v>
      </c>
      <c r="C2000" s="4">
        <f t="shared" si="50"/>
        <v>1960</v>
      </c>
      <c r="D2000" s="4" t="s">
        <v>15</v>
      </c>
      <c r="E2000" s="5">
        <v>0.68402777777777779</v>
      </c>
      <c r="F2000" s="6" t="s">
        <v>3334</v>
      </c>
      <c r="G2000" s="6" t="str">
        <f t="shared" si="55"/>
        <v>Phillipines</v>
      </c>
      <c r="H2000" s="6" t="s">
        <v>3335</v>
      </c>
      <c r="I2000" s="6" t="s">
        <v>814</v>
      </c>
      <c r="J2000" s="6">
        <v>11</v>
      </c>
      <c r="K2000" s="6">
        <v>11</v>
      </c>
      <c r="L2000" s="6">
        <v>0</v>
      </c>
      <c r="M2000" s="6">
        <f t="shared" si="51"/>
        <v>11</v>
      </c>
      <c r="N2000" s="6">
        <f t="shared" si="52"/>
        <v>0</v>
      </c>
      <c r="O2000" s="7">
        <f t="shared" si="53"/>
        <v>0</v>
      </c>
    </row>
    <row r="2001" spans="1:15" ht="13.2" x14ac:dyDescent="0.25">
      <c r="A2001" s="3">
        <v>23999</v>
      </c>
      <c r="B2001" s="4">
        <f t="shared" si="49"/>
        <v>1965</v>
      </c>
      <c r="C2001" s="4">
        <f t="shared" si="50"/>
        <v>1960</v>
      </c>
      <c r="D2001" s="4" t="s">
        <v>15</v>
      </c>
      <c r="E2001" s="5" t="s">
        <v>24</v>
      </c>
      <c r="F2001" s="6" t="s">
        <v>3336</v>
      </c>
      <c r="G2001" s="6" t="str">
        <f t="shared" si="55"/>
        <v>Ethiopia</v>
      </c>
      <c r="H2001" s="6" t="s">
        <v>2672</v>
      </c>
      <c r="I2001" s="6" t="s">
        <v>845</v>
      </c>
      <c r="J2001" s="6">
        <v>17</v>
      </c>
      <c r="K2001" s="6">
        <v>17</v>
      </c>
      <c r="L2001" s="6">
        <v>0</v>
      </c>
      <c r="M2001" s="6">
        <f t="shared" si="51"/>
        <v>17</v>
      </c>
      <c r="N2001" s="6">
        <f t="shared" si="52"/>
        <v>0</v>
      </c>
      <c r="O2001" s="7">
        <f t="shared" si="53"/>
        <v>0</v>
      </c>
    </row>
    <row r="2002" spans="1:15" ht="13.2" x14ac:dyDescent="0.25">
      <c r="A2002" s="3">
        <v>24001</v>
      </c>
      <c r="B2002" s="4">
        <f t="shared" si="49"/>
        <v>1965</v>
      </c>
      <c r="C2002" s="4">
        <f t="shared" si="50"/>
        <v>1960</v>
      </c>
      <c r="D2002" s="4" t="s">
        <v>15</v>
      </c>
      <c r="E2002" s="5">
        <v>0.4597222222222222</v>
      </c>
      <c r="F2002" s="6" t="s">
        <v>3337</v>
      </c>
      <c r="G2002" s="6" t="str">
        <f t="shared" si="55"/>
        <v>Ecuador</v>
      </c>
      <c r="H2002" s="6" t="s">
        <v>3338</v>
      </c>
      <c r="I2002" s="6" t="s">
        <v>3339</v>
      </c>
      <c r="J2002" s="6">
        <v>11</v>
      </c>
      <c r="K2002" s="6">
        <v>9</v>
      </c>
      <c r="L2002" s="6">
        <v>0</v>
      </c>
      <c r="M2002" s="6">
        <f t="shared" si="51"/>
        <v>9</v>
      </c>
      <c r="N2002" s="6">
        <f t="shared" si="52"/>
        <v>2</v>
      </c>
      <c r="O2002" s="7">
        <f t="shared" si="53"/>
        <v>0.18181818181818182</v>
      </c>
    </row>
    <row r="2003" spans="1:15" ht="13.2" x14ac:dyDescent="0.25">
      <c r="A2003" s="3">
        <v>24001</v>
      </c>
      <c r="B2003" s="4">
        <f t="shared" si="49"/>
        <v>1965</v>
      </c>
      <c r="C2003" s="4">
        <f t="shared" si="50"/>
        <v>1960</v>
      </c>
      <c r="D2003" s="4" t="s">
        <v>15</v>
      </c>
      <c r="E2003" s="5" t="s">
        <v>24</v>
      </c>
      <c r="F2003" s="6" t="s">
        <v>3340</v>
      </c>
      <c r="G2003" s="6" t="str">
        <f t="shared" si="55"/>
        <v>South Vietnam</v>
      </c>
      <c r="H2003" s="6" t="s">
        <v>2291</v>
      </c>
      <c r="I2003" s="6" t="s">
        <v>845</v>
      </c>
      <c r="J2003" s="6">
        <v>39</v>
      </c>
      <c r="K2003" s="6">
        <v>38</v>
      </c>
      <c r="L2003" s="6">
        <v>0</v>
      </c>
      <c r="M2003" s="6">
        <f t="shared" si="51"/>
        <v>38</v>
      </c>
      <c r="N2003" s="6">
        <f t="shared" si="52"/>
        <v>1</v>
      </c>
      <c r="O2003" s="7">
        <f t="shared" si="53"/>
        <v>2.564102564102564E-2</v>
      </c>
    </row>
    <row r="2004" spans="1:15" ht="13.2" x14ac:dyDescent="0.25">
      <c r="A2004" s="3">
        <v>24002</v>
      </c>
      <c r="B2004" s="4">
        <f t="shared" si="49"/>
        <v>1965</v>
      </c>
      <c r="C2004" s="4">
        <f t="shared" si="50"/>
        <v>1960</v>
      </c>
      <c r="D2004" s="4" t="s">
        <v>15</v>
      </c>
      <c r="E2004" s="5">
        <v>0.47569444444444442</v>
      </c>
      <c r="F2004" s="6" t="s">
        <v>3341</v>
      </c>
      <c r="G2004" s="6" t="str">
        <f t="shared" si="55"/>
        <v>Antigua</v>
      </c>
      <c r="H2004" s="6" t="s">
        <v>859</v>
      </c>
      <c r="I2004" s="6" t="s">
        <v>3342</v>
      </c>
      <c r="J2004" s="6">
        <v>30</v>
      </c>
      <c r="K2004" s="6">
        <v>30</v>
      </c>
      <c r="L2004" s="6">
        <v>0</v>
      </c>
      <c r="M2004" s="6">
        <f t="shared" si="51"/>
        <v>30</v>
      </c>
      <c r="N2004" s="6">
        <f t="shared" si="52"/>
        <v>0</v>
      </c>
      <c r="O2004" s="7">
        <f t="shared" si="53"/>
        <v>0</v>
      </c>
    </row>
    <row r="2005" spans="1:15" ht="13.2" x14ac:dyDescent="0.25">
      <c r="A2005" s="3">
        <v>27606</v>
      </c>
      <c r="B2005" s="4">
        <f t="shared" si="49"/>
        <v>1975</v>
      </c>
      <c r="C2005" s="4">
        <f t="shared" si="50"/>
        <v>1970</v>
      </c>
      <c r="D2005" s="4" t="s">
        <v>19</v>
      </c>
      <c r="E2005" s="5" t="s">
        <v>24</v>
      </c>
      <c r="F2005" s="6" t="s">
        <v>3343</v>
      </c>
      <c r="G2005" s="6" t="str">
        <f t="shared" si="55"/>
        <v>Chili</v>
      </c>
      <c r="H2005" s="6" t="s">
        <v>3344</v>
      </c>
      <c r="I2005" s="6" t="s">
        <v>1085</v>
      </c>
      <c r="J2005" s="6">
        <v>10</v>
      </c>
      <c r="K2005" s="6">
        <v>10</v>
      </c>
      <c r="L2005" s="6">
        <v>0</v>
      </c>
      <c r="M2005" s="6">
        <f t="shared" si="51"/>
        <v>10</v>
      </c>
      <c r="N2005" s="6">
        <f t="shared" si="52"/>
        <v>0</v>
      </c>
      <c r="O2005" s="7">
        <f t="shared" si="53"/>
        <v>0</v>
      </c>
    </row>
    <row r="2006" spans="1:15" ht="13.2" x14ac:dyDescent="0.25">
      <c r="A2006" s="3">
        <v>24032</v>
      </c>
      <c r="B2006" s="4">
        <f t="shared" si="49"/>
        <v>1965</v>
      </c>
      <c r="C2006" s="4">
        <f t="shared" si="50"/>
        <v>1960</v>
      </c>
      <c r="D2006" s="4" t="s">
        <v>31</v>
      </c>
      <c r="E2006" s="5" t="s">
        <v>24</v>
      </c>
      <c r="F2006" s="6" t="s">
        <v>3345</v>
      </c>
      <c r="G2006" s="6" t="str">
        <f t="shared" si="55"/>
        <v>Colombia</v>
      </c>
      <c r="H2006" s="6" t="s">
        <v>1410</v>
      </c>
      <c r="I2006" s="6" t="s">
        <v>3346</v>
      </c>
      <c r="J2006" s="6">
        <v>19</v>
      </c>
      <c r="K2006" s="6">
        <v>19</v>
      </c>
      <c r="L2006" s="6">
        <v>0</v>
      </c>
      <c r="M2006" s="6">
        <f t="shared" si="51"/>
        <v>19</v>
      </c>
      <c r="N2006" s="6">
        <f t="shared" si="52"/>
        <v>0</v>
      </c>
      <c r="O2006" s="7">
        <f t="shared" si="53"/>
        <v>0</v>
      </c>
    </row>
    <row r="2007" spans="1:15" ht="13.2" x14ac:dyDescent="0.25">
      <c r="A2007" s="3">
        <v>24032</v>
      </c>
      <c r="B2007" s="4">
        <f t="shared" si="49"/>
        <v>1965</v>
      </c>
      <c r="C2007" s="4">
        <f t="shared" si="50"/>
        <v>1960</v>
      </c>
      <c r="D2007" s="4" t="s">
        <v>31</v>
      </c>
      <c r="E2007" s="5">
        <v>0.31111111111111112</v>
      </c>
      <c r="F2007" s="6" t="s">
        <v>2617</v>
      </c>
      <c r="G2007" s="6" t="str">
        <f t="shared" si="55"/>
        <v>India</v>
      </c>
      <c r="H2007" s="6" t="s">
        <v>2043</v>
      </c>
      <c r="I2007" s="6" t="s">
        <v>1175</v>
      </c>
      <c r="J2007" s="6">
        <v>8</v>
      </c>
      <c r="K2007" s="6">
        <v>8</v>
      </c>
      <c r="L2007" s="6">
        <v>0</v>
      </c>
      <c r="M2007" s="6">
        <f t="shared" si="51"/>
        <v>8</v>
      </c>
      <c r="N2007" s="6">
        <f t="shared" si="52"/>
        <v>0</v>
      </c>
      <c r="O2007" s="7">
        <f t="shared" si="53"/>
        <v>0</v>
      </c>
    </row>
    <row r="2008" spans="1:15" ht="13.2" x14ac:dyDescent="0.25">
      <c r="A2008" s="3">
        <v>24033</v>
      </c>
      <c r="B2008" s="4">
        <f t="shared" si="49"/>
        <v>1965</v>
      </c>
      <c r="C2008" s="4">
        <f t="shared" si="50"/>
        <v>1960</v>
      </c>
      <c r="D2008" s="4" t="s">
        <v>31</v>
      </c>
      <c r="E2008" s="5" t="s">
        <v>24</v>
      </c>
      <c r="F2008" s="6" t="s">
        <v>3347</v>
      </c>
      <c r="G2008" s="6" t="str">
        <f t="shared" si="55"/>
        <v>Vietnam</v>
      </c>
      <c r="H2008" s="6" t="s">
        <v>3348</v>
      </c>
      <c r="I2008" s="6" t="s">
        <v>3349</v>
      </c>
      <c r="J2008" s="6">
        <v>13</v>
      </c>
      <c r="K2008" s="6">
        <v>13</v>
      </c>
      <c r="L2008" s="6">
        <v>0</v>
      </c>
      <c r="M2008" s="6">
        <f t="shared" si="51"/>
        <v>13</v>
      </c>
      <c r="N2008" s="6">
        <f t="shared" si="52"/>
        <v>0</v>
      </c>
      <c r="O2008" s="7">
        <f t="shared" si="53"/>
        <v>0</v>
      </c>
    </row>
    <row r="2009" spans="1:15" ht="13.2" x14ac:dyDescent="0.25">
      <c r="A2009" s="3">
        <v>24035</v>
      </c>
      <c r="B2009" s="4">
        <f t="shared" si="49"/>
        <v>1965</v>
      </c>
      <c r="C2009" s="4">
        <f t="shared" si="50"/>
        <v>1960</v>
      </c>
      <c r="D2009" s="4" t="s">
        <v>31</v>
      </c>
      <c r="E2009" s="5">
        <v>0.43958333333333333</v>
      </c>
      <c r="F2009" s="6" t="s">
        <v>3350</v>
      </c>
      <c r="G2009" s="6" t="str">
        <f t="shared" si="55"/>
        <v>Philippines</v>
      </c>
      <c r="H2009" s="6" t="s">
        <v>1490</v>
      </c>
      <c r="I2009" s="6" t="s">
        <v>845</v>
      </c>
      <c r="J2009" s="6">
        <v>37</v>
      </c>
      <c r="K2009" s="6">
        <v>1</v>
      </c>
      <c r="L2009" s="6">
        <v>0</v>
      </c>
      <c r="M2009" s="6">
        <f t="shared" si="51"/>
        <v>1</v>
      </c>
      <c r="N2009" s="6">
        <f t="shared" si="52"/>
        <v>36</v>
      </c>
      <c r="O2009" s="7">
        <f t="shared" si="53"/>
        <v>0.97297297297297303</v>
      </c>
    </row>
    <row r="2010" spans="1:15" ht="13.2" x14ac:dyDescent="0.25">
      <c r="A2010" s="3">
        <v>24042</v>
      </c>
      <c r="B2010" s="4">
        <f t="shared" si="49"/>
        <v>1965</v>
      </c>
      <c r="C2010" s="4">
        <f t="shared" si="50"/>
        <v>1960</v>
      </c>
      <c r="D2010" s="4" t="s">
        <v>31</v>
      </c>
      <c r="E2010" s="5">
        <v>5.7638888888888892E-2</v>
      </c>
      <c r="F2010" s="6" t="s">
        <v>796</v>
      </c>
      <c r="G2010" s="6" t="str">
        <f t="shared" si="55"/>
        <v>England</v>
      </c>
      <c r="H2010" s="6" t="s">
        <v>1387</v>
      </c>
      <c r="I2010" s="6" t="s">
        <v>3351</v>
      </c>
      <c r="J2010" s="6">
        <v>36</v>
      </c>
      <c r="K2010" s="6">
        <v>36</v>
      </c>
      <c r="L2010" s="6">
        <v>0</v>
      </c>
      <c r="M2010" s="6">
        <f t="shared" si="51"/>
        <v>36</v>
      </c>
      <c r="N2010" s="6">
        <f t="shared" si="52"/>
        <v>0</v>
      </c>
      <c r="O2010" s="7">
        <f t="shared" si="53"/>
        <v>0</v>
      </c>
    </row>
    <row r="2011" spans="1:15" ht="13.2" x14ac:dyDescent="0.25">
      <c r="A2011" s="3">
        <v>24048</v>
      </c>
      <c r="B2011" s="4">
        <f t="shared" si="49"/>
        <v>1965</v>
      </c>
      <c r="C2011" s="4">
        <f t="shared" si="50"/>
        <v>1960</v>
      </c>
      <c r="D2011" s="4" t="s">
        <v>46</v>
      </c>
      <c r="E2011" s="5" t="s">
        <v>24</v>
      </c>
      <c r="F2011" s="6" t="s">
        <v>3352</v>
      </c>
      <c r="G2011" s="6" t="str">
        <f t="shared" si="55"/>
        <v>French Somaliland</v>
      </c>
      <c r="H2011" s="6" t="s">
        <v>2962</v>
      </c>
      <c r="I2011" s="6" t="s">
        <v>1175</v>
      </c>
      <c r="J2011" s="6">
        <v>30</v>
      </c>
      <c r="K2011" s="6">
        <v>30</v>
      </c>
      <c r="L2011" s="6">
        <v>0</v>
      </c>
      <c r="M2011" s="6">
        <f t="shared" si="51"/>
        <v>30</v>
      </c>
      <c r="N2011" s="6">
        <f t="shared" si="52"/>
        <v>0</v>
      </c>
      <c r="O2011" s="7">
        <f t="shared" si="53"/>
        <v>0</v>
      </c>
    </row>
    <row r="2012" spans="1:15" ht="13.2" x14ac:dyDescent="0.25">
      <c r="A2012" s="3">
        <v>24049</v>
      </c>
      <c r="B2012" s="4">
        <f t="shared" si="49"/>
        <v>1965</v>
      </c>
      <c r="C2012" s="4">
        <f t="shared" si="50"/>
        <v>1960</v>
      </c>
      <c r="D2012" s="4" t="s">
        <v>46</v>
      </c>
      <c r="E2012" s="5">
        <v>0.3125</v>
      </c>
      <c r="F2012" s="6" t="s">
        <v>3353</v>
      </c>
      <c r="G2012" s="6" t="str">
        <f t="shared" si="55"/>
        <v>Off Northern Panama</v>
      </c>
      <c r="H2012" s="6" t="s">
        <v>2862</v>
      </c>
      <c r="I2012" s="6" t="s">
        <v>1314</v>
      </c>
      <c r="J2012" s="6">
        <v>68</v>
      </c>
      <c r="K2012" s="6">
        <v>68</v>
      </c>
      <c r="L2012" s="6">
        <v>0</v>
      </c>
      <c r="M2012" s="6">
        <f t="shared" si="51"/>
        <v>68</v>
      </c>
      <c r="N2012" s="6">
        <f t="shared" si="52"/>
        <v>0</v>
      </c>
      <c r="O2012" s="7">
        <f t="shared" si="53"/>
        <v>0</v>
      </c>
    </row>
    <row r="2013" spans="1:15" ht="13.2" x14ac:dyDescent="0.25">
      <c r="A2013" s="3">
        <v>24054</v>
      </c>
      <c r="B2013" s="4">
        <f t="shared" si="49"/>
        <v>1965</v>
      </c>
      <c r="C2013" s="4">
        <f t="shared" si="50"/>
        <v>1960</v>
      </c>
      <c r="D2013" s="4" t="s">
        <v>46</v>
      </c>
      <c r="E2013" s="5">
        <v>0.51736111111111116</v>
      </c>
      <c r="F2013" s="6" t="s">
        <v>3354</v>
      </c>
      <c r="G2013" s="6" t="str">
        <f t="shared" si="55"/>
        <v>Colombia</v>
      </c>
      <c r="H2013" s="6" t="s">
        <v>3355</v>
      </c>
      <c r="I2013" s="6" t="s">
        <v>1862</v>
      </c>
      <c r="J2013" s="6">
        <v>30</v>
      </c>
      <c r="K2013" s="6">
        <v>30</v>
      </c>
      <c r="L2013" s="6">
        <v>0</v>
      </c>
      <c r="M2013" s="6">
        <f t="shared" si="51"/>
        <v>30</v>
      </c>
      <c r="N2013" s="6">
        <f t="shared" si="52"/>
        <v>0</v>
      </c>
      <c r="O2013" s="7">
        <f t="shared" si="53"/>
        <v>0</v>
      </c>
    </row>
    <row r="2014" spans="1:15" ht="13.2" x14ac:dyDescent="0.25">
      <c r="A2014" s="3">
        <v>24054</v>
      </c>
      <c r="B2014" s="4">
        <f t="shared" si="49"/>
        <v>1965</v>
      </c>
      <c r="C2014" s="4">
        <f t="shared" si="50"/>
        <v>1960</v>
      </c>
      <c r="D2014" s="4" t="s">
        <v>46</v>
      </c>
      <c r="E2014" s="5">
        <v>0.79305555555555551</v>
      </c>
      <c r="F2014" s="6" t="s">
        <v>3356</v>
      </c>
      <c r="G2014" s="6" t="str">
        <f t="shared" si="55"/>
        <v>near Covington, Kentucky</v>
      </c>
      <c r="H2014" s="6" t="s">
        <v>665</v>
      </c>
      <c r="I2014" s="6" t="s">
        <v>3357</v>
      </c>
      <c r="J2014" s="6">
        <v>62</v>
      </c>
      <c r="K2014" s="6">
        <v>58</v>
      </c>
      <c r="L2014" s="6">
        <v>0</v>
      </c>
      <c r="M2014" s="6">
        <f t="shared" si="51"/>
        <v>58</v>
      </c>
      <c r="N2014" s="6">
        <f t="shared" si="52"/>
        <v>4</v>
      </c>
      <c r="O2014" s="7">
        <f t="shared" si="53"/>
        <v>6.4516129032258063E-2</v>
      </c>
    </row>
    <row r="2015" spans="1:15" ht="13.2" x14ac:dyDescent="0.25">
      <c r="A2015" s="3">
        <v>24056</v>
      </c>
      <c r="B2015" s="4">
        <f t="shared" si="49"/>
        <v>1965</v>
      </c>
      <c r="C2015" s="4">
        <f t="shared" si="50"/>
        <v>1960</v>
      </c>
      <c r="D2015" s="4" t="s">
        <v>46</v>
      </c>
      <c r="E2015" s="5" t="s">
        <v>24</v>
      </c>
      <c r="F2015" s="6" t="s">
        <v>3358</v>
      </c>
      <c r="G2015" s="6" t="str">
        <f t="shared" si="55"/>
        <v>Russia</v>
      </c>
      <c r="H2015" s="6" t="s">
        <v>1449</v>
      </c>
      <c r="I2015" s="6" t="s">
        <v>3287</v>
      </c>
      <c r="J2015" s="6">
        <v>32</v>
      </c>
      <c r="K2015" s="6">
        <v>32</v>
      </c>
      <c r="L2015" s="6">
        <v>0</v>
      </c>
      <c r="M2015" s="6">
        <f t="shared" si="51"/>
        <v>32</v>
      </c>
      <c r="N2015" s="6">
        <f t="shared" si="52"/>
        <v>0</v>
      </c>
      <c r="O2015" s="7">
        <f t="shared" si="53"/>
        <v>0</v>
      </c>
    </row>
    <row r="2016" spans="1:15" ht="13.2" x14ac:dyDescent="0.25">
      <c r="A2016" s="3">
        <v>24057</v>
      </c>
      <c r="B2016" s="4">
        <f t="shared" si="49"/>
        <v>1965</v>
      </c>
      <c r="C2016" s="4">
        <f t="shared" si="50"/>
        <v>1960</v>
      </c>
      <c r="D2016" s="4" t="s">
        <v>46</v>
      </c>
      <c r="E2016" s="5">
        <v>0.74444444444444446</v>
      </c>
      <c r="F2016" s="6" t="s">
        <v>493</v>
      </c>
      <c r="G2016" s="6" t="str">
        <f t="shared" si="55"/>
        <v>Utah</v>
      </c>
      <c r="H2016" s="6" t="s">
        <v>592</v>
      </c>
      <c r="I2016" s="6" t="s">
        <v>3329</v>
      </c>
      <c r="J2016" s="6">
        <v>91</v>
      </c>
      <c r="K2016" s="6">
        <v>43</v>
      </c>
      <c r="L2016" s="6">
        <v>0</v>
      </c>
      <c r="M2016" s="6">
        <f t="shared" si="51"/>
        <v>43</v>
      </c>
      <c r="N2016" s="6">
        <f t="shared" si="52"/>
        <v>48</v>
      </c>
      <c r="O2016" s="7">
        <f t="shared" si="53"/>
        <v>0.52747252747252749</v>
      </c>
    </row>
    <row r="2017" spans="1:15" ht="13.2" x14ac:dyDescent="0.25">
      <c r="A2017" s="3">
        <v>24058</v>
      </c>
      <c r="B2017" s="4">
        <f t="shared" si="49"/>
        <v>1965</v>
      </c>
      <c r="C2017" s="4">
        <f t="shared" si="50"/>
        <v>1960</v>
      </c>
      <c r="D2017" s="4" t="s">
        <v>46</v>
      </c>
      <c r="E2017" s="5">
        <v>0.59375</v>
      </c>
      <c r="F2017" s="6" t="s">
        <v>3359</v>
      </c>
      <c r="G2017" s="6" t="str">
        <f t="shared" si="55"/>
        <v>Hawaii</v>
      </c>
      <c r="H2017" s="6" t="s">
        <v>3360</v>
      </c>
      <c r="I2017" s="6" t="s">
        <v>3246</v>
      </c>
      <c r="J2017" s="6">
        <v>2</v>
      </c>
      <c r="K2017" s="6">
        <v>2</v>
      </c>
      <c r="L2017" s="6">
        <v>0</v>
      </c>
      <c r="M2017" s="6">
        <f t="shared" si="51"/>
        <v>2</v>
      </c>
      <c r="N2017" s="6">
        <f t="shared" si="52"/>
        <v>0</v>
      </c>
      <c r="O2017" s="7">
        <f t="shared" si="53"/>
        <v>0</v>
      </c>
    </row>
    <row r="2018" spans="1:15" ht="13.2" x14ac:dyDescent="0.25">
      <c r="A2018" s="3">
        <v>24060</v>
      </c>
      <c r="B2018" s="4">
        <f t="shared" si="49"/>
        <v>1965</v>
      </c>
      <c r="C2018" s="4">
        <f t="shared" si="50"/>
        <v>1960</v>
      </c>
      <c r="D2018" s="4" t="s">
        <v>46</v>
      </c>
      <c r="E2018" s="5">
        <v>0.72291666666666665</v>
      </c>
      <c r="F2018" s="6" t="s">
        <v>3361</v>
      </c>
      <c r="G2018" s="6" t="str">
        <f t="shared" si="55"/>
        <v>California</v>
      </c>
      <c r="H2018" s="6" t="s">
        <v>3362</v>
      </c>
      <c r="I2018" s="6" t="s">
        <v>3363</v>
      </c>
      <c r="J2018" s="6">
        <v>8</v>
      </c>
      <c r="K2018" s="6">
        <v>8</v>
      </c>
      <c r="L2018" s="6">
        <v>0</v>
      </c>
      <c r="M2018" s="6">
        <f t="shared" si="51"/>
        <v>8</v>
      </c>
      <c r="N2018" s="6">
        <f t="shared" si="52"/>
        <v>0</v>
      </c>
      <c r="O2018" s="7">
        <f t="shared" si="53"/>
        <v>0</v>
      </c>
    </row>
    <row r="2019" spans="1:15" ht="13.2" x14ac:dyDescent="0.25">
      <c r="A2019" s="3">
        <v>24073</v>
      </c>
      <c r="B2019" s="4">
        <f t="shared" si="49"/>
        <v>1965</v>
      </c>
      <c r="C2019" s="4">
        <f t="shared" si="50"/>
        <v>1960</v>
      </c>
      <c r="D2019" s="4" t="s">
        <v>46</v>
      </c>
      <c r="E2019" s="5">
        <v>0.30208333333333331</v>
      </c>
      <c r="F2019" s="6" t="s">
        <v>3364</v>
      </c>
      <c r="G2019" s="6" t="str">
        <f t="shared" si="55"/>
        <v>Utah</v>
      </c>
      <c r="H2019" s="6" t="s">
        <v>3365</v>
      </c>
      <c r="I2019" s="6" t="s">
        <v>3366</v>
      </c>
      <c r="J2019" s="6">
        <v>13</v>
      </c>
      <c r="K2019" s="6">
        <v>13</v>
      </c>
      <c r="L2019" s="6">
        <v>0</v>
      </c>
      <c r="M2019" s="6">
        <f t="shared" si="51"/>
        <v>13</v>
      </c>
      <c r="N2019" s="6">
        <f t="shared" si="52"/>
        <v>0</v>
      </c>
      <c r="O2019" s="7">
        <f t="shared" si="53"/>
        <v>0</v>
      </c>
    </row>
    <row r="2020" spans="1:15" ht="13.2" x14ac:dyDescent="0.25">
      <c r="A2020" s="3">
        <v>24080</v>
      </c>
      <c r="B2020" s="4">
        <f t="shared" si="49"/>
        <v>1965</v>
      </c>
      <c r="C2020" s="4">
        <f t="shared" si="50"/>
        <v>1960</v>
      </c>
      <c r="D2020" s="4" t="s">
        <v>72</v>
      </c>
      <c r="E2020" s="5">
        <v>0.6791666666666667</v>
      </c>
      <c r="F2020" s="6" t="s">
        <v>3367</v>
      </c>
      <c r="G2020" s="6" t="str">
        <f t="shared" si="55"/>
        <v>New York</v>
      </c>
      <c r="H2020" s="6" t="s">
        <v>3368</v>
      </c>
      <c r="I2020" s="6" t="s">
        <v>3369</v>
      </c>
      <c r="J2020" s="6">
        <v>112</v>
      </c>
      <c r="K2020" s="6">
        <v>4</v>
      </c>
      <c r="L2020" s="6">
        <v>0</v>
      </c>
      <c r="M2020" s="6">
        <f t="shared" si="51"/>
        <v>4</v>
      </c>
      <c r="N2020" s="6">
        <f t="shared" si="52"/>
        <v>108</v>
      </c>
      <c r="O2020" s="7">
        <f t="shared" si="53"/>
        <v>0.9642857142857143</v>
      </c>
    </row>
    <row r="2021" spans="1:15" ht="13.2" x14ac:dyDescent="0.25">
      <c r="A2021" s="3">
        <v>24299</v>
      </c>
      <c r="B2021" s="4">
        <f t="shared" si="49"/>
        <v>1966</v>
      </c>
      <c r="C2021" s="4">
        <f t="shared" si="50"/>
        <v>1960</v>
      </c>
      <c r="D2021" s="4" t="s">
        <v>19</v>
      </c>
      <c r="E2021" s="5" t="s">
        <v>24</v>
      </c>
      <c r="F2021" s="6" t="s">
        <v>3370</v>
      </c>
      <c r="G2021" s="6" t="str">
        <f t="shared" si="55"/>
        <v>Chile</v>
      </c>
      <c r="H2021" s="6" t="s">
        <v>3371</v>
      </c>
      <c r="I2021" s="6" t="s">
        <v>1283</v>
      </c>
      <c r="J2021" s="6">
        <v>8</v>
      </c>
      <c r="K2021" s="6">
        <v>8</v>
      </c>
      <c r="L2021" s="6">
        <v>0</v>
      </c>
      <c r="M2021" s="6">
        <f t="shared" si="51"/>
        <v>8</v>
      </c>
      <c r="N2021" s="6">
        <f t="shared" si="52"/>
        <v>0</v>
      </c>
      <c r="O2021" s="7">
        <f t="shared" si="53"/>
        <v>0</v>
      </c>
    </row>
    <row r="2022" spans="1:15" ht="13.2" x14ac:dyDescent="0.25">
      <c r="A2022" s="3">
        <v>24083</v>
      </c>
      <c r="B2022" s="4">
        <f t="shared" si="49"/>
        <v>1965</v>
      </c>
      <c r="C2022" s="4">
        <f t="shared" si="50"/>
        <v>1960</v>
      </c>
      <c r="D2022" s="4" t="s">
        <v>72</v>
      </c>
      <c r="E2022" s="5">
        <v>0.77777777777777779</v>
      </c>
      <c r="F2022" s="6" t="s">
        <v>3372</v>
      </c>
      <c r="G2022" s="6" t="str">
        <f t="shared" si="55"/>
        <v>Canary Islands</v>
      </c>
      <c r="H2022" s="6" t="s">
        <v>3373</v>
      </c>
      <c r="I2022" s="6" t="s">
        <v>845</v>
      </c>
      <c r="J2022" s="6">
        <v>32</v>
      </c>
      <c r="K2022" s="6">
        <v>32</v>
      </c>
      <c r="L2022" s="6">
        <v>0</v>
      </c>
      <c r="M2022" s="6">
        <f t="shared" si="51"/>
        <v>32</v>
      </c>
      <c r="N2022" s="6">
        <f t="shared" si="52"/>
        <v>0</v>
      </c>
      <c r="O2022" s="7">
        <f t="shared" si="53"/>
        <v>0</v>
      </c>
    </row>
    <row r="2023" spans="1:15" ht="13.2" x14ac:dyDescent="0.25">
      <c r="A2023" s="3">
        <v>24087</v>
      </c>
      <c r="B2023" s="4">
        <f t="shared" si="49"/>
        <v>1965</v>
      </c>
      <c r="C2023" s="4">
        <f t="shared" si="50"/>
        <v>1960</v>
      </c>
      <c r="D2023" s="4" t="s">
        <v>72</v>
      </c>
      <c r="E2023" s="5">
        <v>0.625</v>
      </c>
      <c r="F2023" s="6" t="s">
        <v>3374</v>
      </c>
      <c r="G2023" s="6" t="str">
        <f t="shared" si="55"/>
        <v>South Vietnam</v>
      </c>
      <c r="H2023" s="6" t="s">
        <v>1137</v>
      </c>
      <c r="I2023" s="6" t="s">
        <v>3375</v>
      </c>
      <c r="J2023" s="6">
        <v>85</v>
      </c>
      <c r="K2023" s="6">
        <v>85</v>
      </c>
      <c r="L2023" s="6">
        <v>0</v>
      </c>
      <c r="M2023" s="6">
        <f t="shared" si="51"/>
        <v>85</v>
      </c>
      <c r="N2023" s="6">
        <f t="shared" si="52"/>
        <v>0</v>
      </c>
      <c r="O2023" s="7">
        <f t="shared" si="53"/>
        <v>0</v>
      </c>
    </row>
    <row r="2024" spans="1:15" ht="13.2" x14ac:dyDescent="0.25">
      <c r="A2024" s="3">
        <v>24088</v>
      </c>
      <c r="B2024" s="4">
        <f t="shared" si="49"/>
        <v>1965</v>
      </c>
      <c r="C2024" s="4">
        <f t="shared" si="50"/>
        <v>1960</v>
      </c>
      <c r="D2024" s="4" t="s">
        <v>72</v>
      </c>
      <c r="E2024" s="5">
        <v>0.81944444444444442</v>
      </c>
      <c r="F2024" s="6" t="s">
        <v>3376</v>
      </c>
      <c r="G2024" s="6" t="str">
        <f t="shared" si="55"/>
        <v>Arizona</v>
      </c>
      <c r="H2024" s="6" t="s">
        <v>3280</v>
      </c>
      <c r="I2024" s="6" t="s">
        <v>3377</v>
      </c>
      <c r="J2024" s="6">
        <v>2</v>
      </c>
      <c r="K2024" s="6">
        <v>2</v>
      </c>
      <c r="L2024" s="6">
        <v>0</v>
      </c>
      <c r="M2024" s="6">
        <f t="shared" si="51"/>
        <v>2</v>
      </c>
      <c r="N2024" s="6">
        <f t="shared" si="52"/>
        <v>0</v>
      </c>
      <c r="O2024" s="7">
        <f t="shared" si="53"/>
        <v>0</v>
      </c>
    </row>
    <row r="2025" spans="1:15" ht="13.2" x14ac:dyDescent="0.25">
      <c r="A2025" s="3">
        <v>24092</v>
      </c>
      <c r="B2025" s="4">
        <f t="shared" si="49"/>
        <v>1965</v>
      </c>
      <c r="C2025" s="4">
        <f t="shared" si="50"/>
        <v>1960</v>
      </c>
      <c r="D2025" s="4" t="s">
        <v>72</v>
      </c>
      <c r="E2025" s="5">
        <v>0.72361111111111109</v>
      </c>
      <c r="F2025" s="6" t="s">
        <v>3378</v>
      </c>
      <c r="G2025" s="6" t="str">
        <f t="shared" si="55"/>
        <v>Philippines</v>
      </c>
      <c r="H2025" s="6" t="s">
        <v>3379</v>
      </c>
      <c r="I2025" s="6" t="s">
        <v>814</v>
      </c>
      <c r="J2025" s="6">
        <v>21</v>
      </c>
      <c r="K2025" s="6">
        <v>2</v>
      </c>
      <c r="L2025" s="6">
        <v>0</v>
      </c>
      <c r="M2025" s="6">
        <f t="shared" si="51"/>
        <v>2</v>
      </c>
      <c r="N2025" s="6">
        <f t="shared" si="52"/>
        <v>19</v>
      </c>
      <c r="O2025" s="7">
        <f t="shared" si="53"/>
        <v>0.90476190476190477</v>
      </c>
    </row>
    <row r="2026" spans="1:15" ht="13.2" x14ac:dyDescent="0.25">
      <c r="A2026" s="3">
        <v>24105</v>
      </c>
      <c r="B2026" s="4">
        <f t="shared" si="49"/>
        <v>1965</v>
      </c>
      <c r="C2026" s="4">
        <f t="shared" si="50"/>
        <v>1960</v>
      </c>
      <c r="D2026" s="4" t="s">
        <v>72</v>
      </c>
      <c r="E2026" s="5">
        <v>0.94791666666666663</v>
      </c>
      <c r="F2026" s="6" t="s">
        <v>3380</v>
      </c>
      <c r="G2026" s="6" t="str">
        <f t="shared" si="55"/>
        <v>Texas</v>
      </c>
      <c r="H2026" s="6" t="s">
        <v>3381</v>
      </c>
      <c r="I2026" s="6" t="s">
        <v>3382</v>
      </c>
      <c r="J2026" s="6">
        <v>3</v>
      </c>
      <c r="K2026" s="6">
        <v>3</v>
      </c>
      <c r="L2026" s="6">
        <v>0</v>
      </c>
      <c r="M2026" s="6">
        <f t="shared" si="51"/>
        <v>3</v>
      </c>
      <c r="N2026" s="6">
        <f t="shared" si="52"/>
        <v>0</v>
      </c>
      <c r="O2026" s="7">
        <f t="shared" si="53"/>
        <v>0</v>
      </c>
    </row>
    <row r="2027" spans="1:15" ht="13.2" x14ac:dyDescent="0.25">
      <c r="A2027" s="3">
        <v>24108</v>
      </c>
      <c r="B2027" s="4">
        <f t="shared" si="49"/>
        <v>1966</v>
      </c>
      <c r="C2027" s="4">
        <f t="shared" si="50"/>
        <v>1960</v>
      </c>
      <c r="D2027" s="4" t="s">
        <v>132</v>
      </c>
      <c r="E2027" s="5" t="s">
        <v>24</v>
      </c>
      <c r="F2027" s="6" t="s">
        <v>3383</v>
      </c>
      <c r="G2027" s="6" t="str">
        <f t="shared" si="55"/>
        <v>Sumarta, Indonesia</v>
      </c>
      <c r="H2027" s="6" t="s">
        <v>3384</v>
      </c>
      <c r="I2027" s="6" t="s">
        <v>3385</v>
      </c>
      <c r="J2027" s="6">
        <v>34</v>
      </c>
      <c r="K2027" s="6">
        <v>34</v>
      </c>
      <c r="L2027" s="6">
        <v>0</v>
      </c>
      <c r="M2027" s="6">
        <f t="shared" si="51"/>
        <v>34</v>
      </c>
      <c r="N2027" s="6">
        <f t="shared" si="52"/>
        <v>0</v>
      </c>
      <c r="O2027" s="7">
        <f t="shared" si="53"/>
        <v>0</v>
      </c>
    </row>
    <row r="2028" spans="1:15" ht="13.2" x14ac:dyDescent="0.25">
      <c r="A2028" s="3">
        <v>24122</v>
      </c>
      <c r="B2028" s="4">
        <f t="shared" si="49"/>
        <v>1966</v>
      </c>
      <c r="C2028" s="4">
        <f t="shared" si="50"/>
        <v>1960</v>
      </c>
      <c r="D2028" s="4" t="s">
        <v>132</v>
      </c>
      <c r="E2028" s="5">
        <v>0.87152777777777779</v>
      </c>
      <c r="F2028" s="6" t="s">
        <v>2759</v>
      </c>
      <c r="G2028" s="6" t="str">
        <f t="shared" si="55"/>
        <v>Colombia</v>
      </c>
      <c r="H2028" s="6" t="s">
        <v>1410</v>
      </c>
      <c r="I2028" s="6" t="s">
        <v>3386</v>
      </c>
      <c r="J2028" s="6">
        <v>64</v>
      </c>
      <c r="K2028" s="6">
        <v>56</v>
      </c>
      <c r="L2028" s="6">
        <v>0</v>
      </c>
      <c r="M2028" s="6">
        <f t="shared" si="51"/>
        <v>56</v>
      </c>
      <c r="N2028" s="6">
        <f t="shared" si="52"/>
        <v>8</v>
      </c>
      <c r="O2028" s="7">
        <f t="shared" si="53"/>
        <v>0.125</v>
      </c>
    </row>
    <row r="2029" spans="1:15" ht="13.2" x14ac:dyDescent="0.25">
      <c r="A2029" s="3">
        <v>24129</v>
      </c>
      <c r="B2029" s="4">
        <f t="shared" si="49"/>
        <v>1966</v>
      </c>
      <c r="C2029" s="4">
        <f t="shared" si="50"/>
        <v>1960</v>
      </c>
      <c r="D2029" s="4" t="s">
        <v>132</v>
      </c>
      <c r="E2029" s="5" t="s">
        <v>24</v>
      </c>
      <c r="F2029" s="6" t="s">
        <v>3387</v>
      </c>
      <c r="G2029" s="6" t="str">
        <f t="shared" si="55"/>
        <v>Haiti</v>
      </c>
      <c r="H2029" s="6" t="s">
        <v>3388</v>
      </c>
      <c r="I2029" s="6" t="s">
        <v>845</v>
      </c>
      <c r="J2029" s="6">
        <v>35</v>
      </c>
      <c r="K2029" s="6">
        <v>30</v>
      </c>
      <c r="L2029" s="6">
        <v>0</v>
      </c>
      <c r="M2029" s="6">
        <f t="shared" si="51"/>
        <v>30</v>
      </c>
      <c r="N2029" s="6">
        <f t="shared" si="52"/>
        <v>5</v>
      </c>
      <c r="O2029" s="7">
        <f t="shared" si="53"/>
        <v>0.14285714285714285</v>
      </c>
    </row>
    <row r="2030" spans="1:15" ht="13.2" x14ac:dyDescent="0.25">
      <c r="A2030" s="3">
        <v>24131</v>
      </c>
      <c r="B2030" s="4">
        <f t="shared" si="49"/>
        <v>1966</v>
      </c>
      <c r="C2030" s="4">
        <f t="shared" si="50"/>
        <v>1960</v>
      </c>
      <c r="D2030" s="4" t="s">
        <v>132</v>
      </c>
      <c r="E2030" s="5">
        <v>0.3347222222222222</v>
      </c>
      <c r="F2030" s="6" t="s">
        <v>3389</v>
      </c>
      <c r="G2030" s="6" t="str">
        <f t="shared" si="55"/>
        <v>French Alps, Switzerland</v>
      </c>
      <c r="H2030" s="6" t="s">
        <v>1595</v>
      </c>
      <c r="I2030" s="6" t="s">
        <v>3390</v>
      </c>
      <c r="J2030" s="6">
        <v>117</v>
      </c>
      <c r="K2030" s="6">
        <v>117</v>
      </c>
      <c r="L2030" s="6">
        <v>0</v>
      </c>
      <c r="M2030" s="6">
        <f t="shared" si="51"/>
        <v>117</v>
      </c>
      <c r="N2030" s="6">
        <f t="shared" si="52"/>
        <v>0</v>
      </c>
      <c r="O2030" s="7">
        <f t="shared" si="53"/>
        <v>0</v>
      </c>
    </row>
    <row r="2031" spans="1:15" ht="13.2" x14ac:dyDescent="0.25">
      <c r="A2031" s="3">
        <v>24132</v>
      </c>
      <c r="B2031" s="4">
        <f t="shared" si="49"/>
        <v>1966</v>
      </c>
      <c r="C2031" s="4">
        <f t="shared" si="50"/>
        <v>1960</v>
      </c>
      <c r="D2031" s="4" t="s">
        <v>132</v>
      </c>
      <c r="E2031" s="5">
        <v>0.42708333333333331</v>
      </c>
      <c r="F2031" s="6" t="s">
        <v>3391</v>
      </c>
      <c r="G2031" s="6" t="str">
        <f t="shared" si="55"/>
        <v>South Vietnam</v>
      </c>
      <c r="H2031" s="6" t="s">
        <v>1137</v>
      </c>
      <c r="I2031" s="6" t="s">
        <v>3392</v>
      </c>
      <c r="J2031" s="6">
        <v>46</v>
      </c>
      <c r="K2031" s="6">
        <v>46</v>
      </c>
      <c r="L2031" s="6">
        <v>0</v>
      </c>
      <c r="M2031" s="6">
        <f t="shared" si="51"/>
        <v>46</v>
      </c>
      <c r="N2031" s="6">
        <f t="shared" si="52"/>
        <v>0</v>
      </c>
      <c r="O2031" s="7">
        <f t="shared" si="53"/>
        <v>0</v>
      </c>
    </row>
    <row r="2032" spans="1:15" ht="13.2" x14ac:dyDescent="0.25">
      <c r="A2032" s="3">
        <v>24134</v>
      </c>
      <c r="B2032" s="4">
        <f t="shared" si="49"/>
        <v>1966</v>
      </c>
      <c r="C2032" s="4">
        <f t="shared" si="50"/>
        <v>1960</v>
      </c>
      <c r="D2032" s="4" t="s">
        <v>132</v>
      </c>
      <c r="E2032" s="5">
        <v>0.50069444444444444</v>
      </c>
      <c r="F2032" s="6" t="s">
        <v>3393</v>
      </c>
      <c r="G2032" s="6" t="str">
        <f t="shared" si="55"/>
        <v>Pennsylvania</v>
      </c>
      <c r="H2032" s="6" t="s">
        <v>3394</v>
      </c>
      <c r="I2032" s="6" t="s">
        <v>3395</v>
      </c>
      <c r="J2032" s="6">
        <v>3</v>
      </c>
      <c r="K2032" s="6">
        <v>3</v>
      </c>
      <c r="L2032" s="6">
        <v>0</v>
      </c>
      <c r="M2032" s="6">
        <f t="shared" si="51"/>
        <v>3</v>
      </c>
      <c r="N2032" s="6">
        <f t="shared" si="52"/>
        <v>0</v>
      </c>
      <c r="O2032" s="7">
        <f t="shared" si="53"/>
        <v>0</v>
      </c>
    </row>
    <row r="2033" spans="1:15" ht="13.2" x14ac:dyDescent="0.25">
      <c r="A2033" s="3">
        <v>24135</v>
      </c>
      <c r="B2033" s="4">
        <f t="shared" si="49"/>
        <v>1966</v>
      </c>
      <c r="C2033" s="4">
        <f t="shared" si="50"/>
        <v>1960</v>
      </c>
      <c r="D2033" s="4" t="s">
        <v>132</v>
      </c>
      <c r="E2033" s="5">
        <v>0.74305555555555558</v>
      </c>
      <c r="F2033" s="6" t="s">
        <v>3396</v>
      </c>
      <c r="G2033" s="6" t="str">
        <f t="shared" si="55"/>
        <v>Germany</v>
      </c>
      <c r="H2033" s="6" t="s">
        <v>2676</v>
      </c>
      <c r="I2033" s="6" t="s">
        <v>3397</v>
      </c>
      <c r="J2033" s="6">
        <v>46</v>
      </c>
      <c r="K2033" s="6">
        <v>46</v>
      </c>
      <c r="L2033" s="6">
        <v>0</v>
      </c>
      <c r="M2033" s="6">
        <f t="shared" si="51"/>
        <v>46</v>
      </c>
      <c r="N2033" s="6">
        <f t="shared" si="52"/>
        <v>0</v>
      </c>
      <c r="O2033" s="7">
        <f t="shared" si="53"/>
        <v>0</v>
      </c>
    </row>
    <row r="2034" spans="1:15" ht="13.2" x14ac:dyDescent="0.25">
      <c r="A2034" s="3">
        <v>24142</v>
      </c>
      <c r="B2034" s="4">
        <f t="shared" si="49"/>
        <v>1966</v>
      </c>
      <c r="C2034" s="4">
        <f t="shared" si="50"/>
        <v>1960</v>
      </c>
      <c r="D2034" s="4" t="s">
        <v>111</v>
      </c>
      <c r="E2034" s="5">
        <v>0.79166666666666663</v>
      </c>
      <c r="F2034" s="6" t="s">
        <v>3398</v>
      </c>
      <c r="G2034" s="6" t="str">
        <f t="shared" si="55"/>
        <v>Japan</v>
      </c>
      <c r="H2034" s="6" t="s">
        <v>2624</v>
      </c>
      <c r="I2034" s="6" t="s">
        <v>3399</v>
      </c>
      <c r="J2034" s="6">
        <v>133</v>
      </c>
      <c r="K2034" s="6">
        <v>133</v>
      </c>
      <c r="L2034" s="6">
        <v>0</v>
      </c>
      <c r="M2034" s="6">
        <f t="shared" si="51"/>
        <v>133</v>
      </c>
      <c r="N2034" s="6">
        <f t="shared" si="52"/>
        <v>0</v>
      </c>
      <c r="O2034" s="7">
        <f t="shared" si="53"/>
        <v>0</v>
      </c>
    </row>
    <row r="2035" spans="1:15" ht="13.2" x14ac:dyDescent="0.25">
      <c r="A2035" s="3">
        <v>24145</v>
      </c>
      <c r="B2035" s="4">
        <f t="shared" si="49"/>
        <v>1966</v>
      </c>
      <c r="C2035" s="4">
        <f t="shared" si="50"/>
        <v>1960</v>
      </c>
      <c r="D2035" s="4" t="s">
        <v>111</v>
      </c>
      <c r="E2035" s="5" t="s">
        <v>24</v>
      </c>
      <c r="F2035" s="6" t="s">
        <v>1570</v>
      </c>
      <c r="G2035" s="6" t="str">
        <f t="shared" si="55"/>
        <v>India</v>
      </c>
      <c r="H2035" s="6" t="s">
        <v>2233</v>
      </c>
      <c r="I2035" s="6" t="s">
        <v>3314</v>
      </c>
      <c r="J2035" s="6">
        <v>37</v>
      </c>
      <c r="K2035" s="6">
        <v>37</v>
      </c>
      <c r="L2035" s="6">
        <v>0</v>
      </c>
      <c r="M2035" s="6">
        <f t="shared" si="51"/>
        <v>37</v>
      </c>
      <c r="N2035" s="6">
        <f t="shared" si="52"/>
        <v>0</v>
      </c>
      <c r="O2035" s="7">
        <f t="shared" si="53"/>
        <v>0</v>
      </c>
    </row>
    <row r="2036" spans="1:15" ht="13.2" x14ac:dyDescent="0.25">
      <c r="A2036" s="3">
        <v>24146</v>
      </c>
      <c r="B2036" s="4">
        <f t="shared" si="49"/>
        <v>1966</v>
      </c>
      <c r="C2036" s="4">
        <f t="shared" si="50"/>
        <v>1960</v>
      </c>
      <c r="D2036" s="4" t="s">
        <v>111</v>
      </c>
      <c r="E2036" s="5">
        <v>0.77777777777777779</v>
      </c>
      <c r="F2036" s="6" t="s">
        <v>3400</v>
      </c>
      <c r="G2036" s="6" t="str">
        <f t="shared" si="55"/>
        <v>Illinois</v>
      </c>
      <c r="H2036" s="6" t="s">
        <v>3401</v>
      </c>
      <c r="I2036" s="6" t="s">
        <v>3402</v>
      </c>
      <c r="J2036" s="6">
        <v>2</v>
      </c>
      <c r="K2036" s="6">
        <v>2</v>
      </c>
      <c r="L2036" s="6">
        <v>0</v>
      </c>
      <c r="M2036" s="6">
        <f t="shared" si="51"/>
        <v>2</v>
      </c>
      <c r="N2036" s="6">
        <f t="shared" si="52"/>
        <v>0</v>
      </c>
      <c r="O2036" s="7">
        <f t="shared" si="53"/>
        <v>0</v>
      </c>
    </row>
    <row r="2037" spans="1:15" ht="13.2" x14ac:dyDescent="0.25">
      <c r="A2037" s="3">
        <v>24153</v>
      </c>
      <c r="B2037" s="4">
        <f t="shared" si="49"/>
        <v>1966</v>
      </c>
      <c r="C2037" s="4">
        <f t="shared" si="50"/>
        <v>1960</v>
      </c>
      <c r="D2037" s="4" t="s">
        <v>111</v>
      </c>
      <c r="E2037" s="5" t="s">
        <v>24</v>
      </c>
      <c r="F2037" s="6" t="s">
        <v>3403</v>
      </c>
      <c r="G2037" s="6" t="str">
        <f t="shared" si="55"/>
        <v>India</v>
      </c>
      <c r="H2037" s="6" t="s">
        <v>2233</v>
      </c>
      <c r="I2037" s="6" t="s">
        <v>3404</v>
      </c>
      <c r="J2037" s="6">
        <v>80</v>
      </c>
      <c r="K2037" s="6">
        <v>2</v>
      </c>
      <c r="L2037" s="6">
        <v>0</v>
      </c>
      <c r="M2037" s="6">
        <f t="shared" si="51"/>
        <v>2</v>
      </c>
      <c r="N2037" s="6">
        <f t="shared" si="52"/>
        <v>78</v>
      </c>
      <c r="O2037" s="7">
        <f t="shared" si="53"/>
        <v>0.97499999999999998</v>
      </c>
    </row>
    <row r="2038" spans="1:15" ht="13.2" x14ac:dyDescent="0.25">
      <c r="A2038" s="3">
        <v>24156</v>
      </c>
      <c r="B2038" s="4">
        <f t="shared" si="49"/>
        <v>1966</v>
      </c>
      <c r="C2038" s="4">
        <f t="shared" si="50"/>
        <v>1960</v>
      </c>
      <c r="D2038" s="4" t="s">
        <v>111</v>
      </c>
      <c r="E2038" s="5">
        <v>8.611111111111111E-2</v>
      </c>
      <c r="F2038" s="6" t="s">
        <v>3405</v>
      </c>
      <c r="G2038" s="6" t="str">
        <f t="shared" si="55"/>
        <v>Italy</v>
      </c>
      <c r="H2038" s="6" t="s">
        <v>3406</v>
      </c>
      <c r="I2038" s="6" t="s">
        <v>1985</v>
      </c>
      <c r="J2038" s="6">
        <v>4</v>
      </c>
      <c r="K2038" s="6">
        <v>4</v>
      </c>
      <c r="L2038" s="6">
        <v>0</v>
      </c>
      <c r="M2038" s="6">
        <f t="shared" si="51"/>
        <v>4</v>
      </c>
      <c r="N2038" s="6">
        <f t="shared" si="52"/>
        <v>0</v>
      </c>
      <c r="O2038" s="7">
        <f t="shared" si="53"/>
        <v>0</v>
      </c>
    </row>
    <row r="2039" spans="1:15" ht="13.2" x14ac:dyDescent="0.25">
      <c r="A2039" s="3">
        <v>24170</v>
      </c>
      <c r="B2039" s="4">
        <f t="shared" si="49"/>
        <v>1966</v>
      </c>
      <c r="C2039" s="4">
        <f t="shared" si="50"/>
        <v>1960</v>
      </c>
      <c r="D2039" s="4" t="s">
        <v>34</v>
      </c>
      <c r="E2039" s="5">
        <v>0.84375</v>
      </c>
      <c r="F2039" s="6" t="s">
        <v>2784</v>
      </c>
      <c r="G2039" s="6" t="str">
        <f t="shared" si="55"/>
        <v>Japan</v>
      </c>
      <c r="H2039" s="6" t="s">
        <v>1803</v>
      </c>
      <c r="I2039" s="6" t="s">
        <v>2992</v>
      </c>
      <c r="J2039" s="6">
        <v>72</v>
      </c>
      <c r="K2039" s="6">
        <v>64</v>
      </c>
      <c r="L2039" s="6">
        <v>0</v>
      </c>
      <c r="M2039" s="6">
        <f t="shared" si="51"/>
        <v>64</v>
      </c>
      <c r="N2039" s="6">
        <f t="shared" si="52"/>
        <v>8</v>
      </c>
      <c r="O2039" s="7">
        <f t="shared" si="53"/>
        <v>0.1111111111111111</v>
      </c>
    </row>
    <row r="2040" spans="1:15" ht="13.2" x14ac:dyDescent="0.25">
      <c r="A2040" s="3">
        <v>24299</v>
      </c>
      <c r="B2040" s="4">
        <f t="shared" si="49"/>
        <v>1966</v>
      </c>
      <c r="C2040" s="4">
        <f t="shared" si="50"/>
        <v>1960</v>
      </c>
      <c r="D2040" s="4" t="s">
        <v>19</v>
      </c>
      <c r="E2040" s="5">
        <v>0.86805555555555558</v>
      </c>
      <c r="F2040" s="6" t="s">
        <v>3407</v>
      </c>
      <c r="G2040" s="6" t="str">
        <f t="shared" si="55"/>
        <v>Colorado</v>
      </c>
      <c r="H2040" s="6" t="s">
        <v>3408</v>
      </c>
      <c r="I2040" s="6" t="s">
        <v>3409</v>
      </c>
      <c r="J2040" s="6">
        <v>3</v>
      </c>
      <c r="K2040" s="6">
        <v>3</v>
      </c>
      <c r="L2040" s="6">
        <v>0</v>
      </c>
      <c r="M2040" s="6">
        <f t="shared" si="51"/>
        <v>3</v>
      </c>
      <c r="N2040" s="6">
        <f t="shared" si="52"/>
        <v>0</v>
      </c>
      <c r="O2040" s="7">
        <f t="shared" si="53"/>
        <v>0</v>
      </c>
    </row>
    <row r="2041" spans="1:15" ht="13.2" x14ac:dyDescent="0.25">
      <c r="A2041" s="3">
        <v>24171</v>
      </c>
      <c r="B2041" s="4">
        <f t="shared" si="49"/>
        <v>1966</v>
      </c>
      <c r="C2041" s="4">
        <f t="shared" si="50"/>
        <v>1960</v>
      </c>
      <c r="D2041" s="4" t="s">
        <v>34</v>
      </c>
      <c r="E2041" s="5">
        <v>0.59375</v>
      </c>
      <c r="F2041" s="6" t="s">
        <v>3410</v>
      </c>
      <c r="G2041" s="6" t="str">
        <f t="shared" si="55"/>
        <v>Mt. Fuji, Japan</v>
      </c>
      <c r="H2041" s="6" t="s">
        <v>994</v>
      </c>
      <c r="I2041" s="6" t="s">
        <v>3411</v>
      </c>
      <c r="J2041" s="6">
        <v>124</v>
      </c>
      <c r="K2041" s="6">
        <v>124</v>
      </c>
      <c r="L2041" s="6">
        <v>0</v>
      </c>
      <c r="M2041" s="6">
        <f t="shared" si="51"/>
        <v>124</v>
      </c>
      <c r="N2041" s="6">
        <f t="shared" si="52"/>
        <v>0</v>
      </c>
      <c r="O2041" s="7">
        <f t="shared" si="53"/>
        <v>0</v>
      </c>
    </row>
    <row r="2042" spans="1:15" ht="13.2" x14ac:dyDescent="0.25">
      <c r="A2042" s="3">
        <v>24174</v>
      </c>
      <c r="B2042" s="4">
        <f t="shared" ref="B2042:B2296" si="56">YEAR(A2042)</f>
        <v>1966</v>
      </c>
      <c r="C2042" s="4">
        <f t="shared" ref="C2042:C2296" si="57">FLOOR(B2042,10)</f>
        <v>1960</v>
      </c>
      <c r="D2042" s="4" t="s">
        <v>34</v>
      </c>
      <c r="E2042" s="5">
        <v>0.33611111111111114</v>
      </c>
      <c r="F2042" s="6" t="s">
        <v>3412</v>
      </c>
      <c r="G2042" s="6" t="str">
        <f t="shared" si="55"/>
        <v>California</v>
      </c>
      <c r="H2042" s="6" t="s">
        <v>3413</v>
      </c>
      <c r="I2042" s="6" t="s">
        <v>3414</v>
      </c>
      <c r="J2042" s="6">
        <v>6</v>
      </c>
      <c r="K2042" s="6">
        <v>6</v>
      </c>
      <c r="L2042" s="6">
        <v>0</v>
      </c>
      <c r="M2042" s="6">
        <f t="shared" ref="M2042:M2296" si="58">IFERROR(K2042+L2042,0)</f>
        <v>6</v>
      </c>
      <c r="N2042" s="6">
        <f t="shared" ref="N2042:N2296" si="59">IF(J2042=0,0,MAX(J2042-K2042,0))</f>
        <v>0</v>
      </c>
      <c r="O2042" s="7">
        <f t="shared" ref="O2042:O2296" si="60">IFERROR(N2042/J2042,0)</f>
        <v>0</v>
      </c>
    </row>
    <row r="2043" spans="1:15" ht="13.2" x14ac:dyDescent="0.25">
      <c r="A2043" s="3">
        <v>24176</v>
      </c>
      <c r="B2043" s="4">
        <f t="shared" si="56"/>
        <v>1966</v>
      </c>
      <c r="C2043" s="4">
        <f t="shared" si="57"/>
        <v>1960</v>
      </c>
      <c r="D2043" s="4" t="s">
        <v>34</v>
      </c>
      <c r="E2043" s="5">
        <v>0.71805555555555556</v>
      </c>
      <c r="F2043" s="6" t="s">
        <v>3415</v>
      </c>
      <c r="G2043" s="6" t="str">
        <f t="shared" si="55"/>
        <v>Alaska</v>
      </c>
      <c r="H2043" s="6" t="s">
        <v>118</v>
      </c>
      <c r="I2043" s="6" t="s">
        <v>3416</v>
      </c>
      <c r="J2043" s="6">
        <v>7</v>
      </c>
      <c r="K2043" s="6">
        <v>6</v>
      </c>
      <c r="L2043" s="6">
        <v>0</v>
      </c>
      <c r="M2043" s="6">
        <f t="shared" si="58"/>
        <v>6</v>
      </c>
      <c r="N2043" s="6">
        <f t="shared" si="59"/>
        <v>1</v>
      </c>
      <c r="O2043" s="7">
        <f t="shared" si="60"/>
        <v>0.14285714285714285</v>
      </c>
    </row>
    <row r="2044" spans="1:15" ht="13.2" x14ac:dyDescent="0.25">
      <c r="A2044" s="3">
        <v>24176</v>
      </c>
      <c r="B2044" s="4">
        <f t="shared" si="56"/>
        <v>1966</v>
      </c>
      <c r="C2044" s="4">
        <f t="shared" si="57"/>
        <v>1960</v>
      </c>
      <c r="D2044" s="4" t="s">
        <v>34</v>
      </c>
      <c r="E2044" s="5" t="s">
        <v>24</v>
      </c>
      <c r="F2044" s="6" t="s">
        <v>2747</v>
      </c>
      <c r="G2044" s="6" t="str">
        <f t="shared" si="55"/>
        <v>Greece</v>
      </c>
      <c r="H2044" s="6" t="s">
        <v>2994</v>
      </c>
      <c r="I2044" s="6" t="s">
        <v>2199</v>
      </c>
      <c r="J2044" s="6">
        <v>5</v>
      </c>
      <c r="K2044" s="6">
        <v>5</v>
      </c>
      <c r="L2044" s="6">
        <v>0</v>
      </c>
      <c r="M2044" s="6">
        <f t="shared" si="58"/>
        <v>5</v>
      </c>
      <c r="N2044" s="6">
        <f t="shared" si="59"/>
        <v>0</v>
      </c>
      <c r="O2044" s="7">
        <f t="shared" si="60"/>
        <v>0</v>
      </c>
    </row>
    <row r="2045" spans="1:15" ht="13.2" x14ac:dyDescent="0.25">
      <c r="A2045" s="3">
        <v>24184</v>
      </c>
      <c r="B2045" s="4">
        <f t="shared" si="56"/>
        <v>1966</v>
      </c>
      <c r="C2045" s="4">
        <f t="shared" si="57"/>
        <v>1960</v>
      </c>
      <c r="D2045" s="4" t="s">
        <v>34</v>
      </c>
      <c r="E2045" s="5">
        <v>0.77777777777777779</v>
      </c>
      <c r="F2045" s="6" t="s">
        <v>1395</v>
      </c>
      <c r="G2045" s="6" t="str">
        <f t="shared" si="55"/>
        <v>Egypt</v>
      </c>
      <c r="H2045" s="6" t="s">
        <v>2843</v>
      </c>
      <c r="I2045" s="6" t="s">
        <v>3417</v>
      </c>
      <c r="J2045" s="6">
        <v>30</v>
      </c>
      <c r="K2045" s="6">
        <v>30</v>
      </c>
      <c r="L2045" s="6">
        <v>0</v>
      </c>
      <c r="M2045" s="6">
        <f t="shared" si="58"/>
        <v>30</v>
      </c>
      <c r="N2045" s="6">
        <f t="shared" si="59"/>
        <v>0</v>
      </c>
      <c r="O2045" s="7">
        <f t="shared" si="60"/>
        <v>0</v>
      </c>
    </row>
    <row r="2046" spans="1:15" ht="13.2" x14ac:dyDescent="0.25">
      <c r="A2046" s="3">
        <v>24186</v>
      </c>
      <c r="B2046" s="4">
        <f t="shared" si="56"/>
        <v>1966</v>
      </c>
      <c r="C2046" s="4">
        <f t="shared" si="57"/>
        <v>1960</v>
      </c>
      <c r="D2046" s="4" t="s">
        <v>34</v>
      </c>
      <c r="E2046" s="5" t="s">
        <v>24</v>
      </c>
      <c r="F2046" s="6" t="s">
        <v>3418</v>
      </c>
      <c r="G2046" s="6" t="str">
        <f t="shared" si="55"/>
        <v>Paraguay</v>
      </c>
      <c r="H2046" s="6" t="s">
        <v>3419</v>
      </c>
      <c r="I2046" s="6" t="s">
        <v>2159</v>
      </c>
      <c r="J2046" s="6">
        <v>2</v>
      </c>
      <c r="K2046" s="6">
        <v>2</v>
      </c>
      <c r="L2046" s="6">
        <v>0</v>
      </c>
      <c r="M2046" s="6">
        <f t="shared" si="58"/>
        <v>2</v>
      </c>
      <c r="N2046" s="6">
        <f t="shared" si="59"/>
        <v>0</v>
      </c>
      <c r="O2046" s="7">
        <f t="shared" si="60"/>
        <v>0</v>
      </c>
    </row>
    <row r="2047" spans="1:15" ht="13.2" x14ac:dyDescent="0.25">
      <c r="A2047" s="3">
        <v>24202</v>
      </c>
      <c r="B2047" s="4">
        <f t="shared" si="56"/>
        <v>1966</v>
      </c>
      <c r="C2047" s="4">
        <f t="shared" si="57"/>
        <v>1960</v>
      </c>
      <c r="D2047" s="4" t="s">
        <v>65</v>
      </c>
      <c r="E2047" s="5">
        <v>0.78055555555555556</v>
      </c>
      <c r="F2047" s="6" t="s">
        <v>3420</v>
      </c>
      <c r="G2047" s="6" t="str">
        <f t="shared" si="55"/>
        <v>West Virginia</v>
      </c>
      <c r="H2047" s="6" t="s">
        <v>3421</v>
      </c>
      <c r="I2047" s="6" t="s">
        <v>3422</v>
      </c>
      <c r="J2047" s="6">
        <v>2</v>
      </c>
      <c r="K2047" s="6">
        <v>2</v>
      </c>
      <c r="L2047" s="6">
        <v>0</v>
      </c>
      <c r="M2047" s="6">
        <f t="shared" si="58"/>
        <v>2</v>
      </c>
      <c r="N2047" s="6">
        <f t="shared" si="59"/>
        <v>0</v>
      </c>
      <c r="O2047" s="7">
        <f t="shared" si="60"/>
        <v>0</v>
      </c>
    </row>
    <row r="2048" spans="1:15" ht="13.2" x14ac:dyDescent="0.25">
      <c r="A2048" s="3">
        <v>24206</v>
      </c>
      <c r="B2048" s="4">
        <f t="shared" si="56"/>
        <v>1966</v>
      </c>
      <c r="C2048" s="4">
        <f t="shared" si="57"/>
        <v>1960</v>
      </c>
      <c r="D2048" s="4" t="s">
        <v>65</v>
      </c>
      <c r="E2048" s="5" t="s">
        <v>24</v>
      </c>
      <c r="F2048" s="6" t="s">
        <v>3423</v>
      </c>
      <c r="G2048" s="6" t="str">
        <f t="shared" si="55"/>
        <v>California</v>
      </c>
      <c r="H2048" s="6" t="s">
        <v>21</v>
      </c>
      <c r="I2048" s="6" t="s">
        <v>3061</v>
      </c>
      <c r="J2048" s="6">
        <v>11</v>
      </c>
      <c r="K2048" s="6">
        <v>11</v>
      </c>
      <c r="L2048" s="6">
        <v>0</v>
      </c>
      <c r="M2048" s="6">
        <f t="shared" si="58"/>
        <v>11</v>
      </c>
      <c r="N2048" s="6">
        <f t="shared" si="59"/>
        <v>0</v>
      </c>
      <c r="O2048" s="7">
        <f t="shared" si="60"/>
        <v>0</v>
      </c>
    </row>
    <row r="2049" spans="1:15" ht="13.2" x14ac:dyDescent="0.25">
      <c r="A2049" s="3">
        <v>24214</v>
      </c>
      <c r="B2049" s="4">
        <f t="shared" si="56"/>
        <v>1966</v>
      </c>
      <c r="C2049" s="4">
        <f t="shared" si="57"/>
        <v>1960</v>
      </c>
      <c r="D2049" s="4" t="s">
        <v>65</v>
      </c>
      <c r="E2049" s="5" t="s">
        <v>24</v>
      </c>
      <c r="F2049" s="6" t="s">
        <v>3424</v>
      </c>
      <c r="G2049" s="6" t="str">
        <f t="shared" si="55"/>
        <v>Laos</v>
      </c>
      <c r="H2049" s="6" t="s">
        <v>3425</v>
      </c>
      <c r="I2049" s="6" t="s">
        <v>1175</v>
      </c>
      <c r="J2049" s="6">
        <v>2</v>
      </c>
      <c r="K2049" s="6">
        <v>2</v>
      </c>
      <c r="L2049" s="6">
        <v>0</v>
      </c>
      <c r="M2049" s="6">
        <f t="shared" si="58"/>
        <v>2</v>
      </c>
      <c r="N2049" s="6">
        <f t="shared" si="59"/>
        <v>0</v>
      </c>
      <c r="O2049" s="7">
        <f t="shared" si="60"/>
        <v>0</v>
      </c>
    </row>
    <row r="2050" spans="1:15" ht="13.2" x14ac:dyDescent="0.25">
      <c r="A2050" s="3">
        <v>24219</v>
      </c>
      <c r="B2050" s="4">
        <f t="shared" si="56"/>
        <v>1966</v>
      </c>
      <c r="C2050" s="4">
        <f t="shared" si="57"/>
        <v>1960</v>
      </c>
      <c r="D2050" s="4" t="s">
        <v>65</v>
      </c>
      <c r="E2050" s="5">
        <v>0.85416666666666663</v>
      </c>
      <c r="F2050" s="6" t="s">
        <v>3426</v>
      </c>
      <c r="G2050" s="6" t="str">
        <f t="shared" si="55"/>
        <v>Oklahoma</v>
      </c>
      <c r="H2050" s="6" t="s">
        <v>3427</v>
      </c>
      <c r="I2050" s="6" t="s">
        <v>2786</v>
      </c>
      <c r="J2050" s="6">
        <v>98</v>
      </c>
      <c r="K2050" s="6">
        <v>83</v>
      </c>
      <c r="L2050" s="6">
        <v>0</v>
      </c>
      <c r="M2050" s="6">
        <f t="shared" si="58"/>
        <v>83</v>
      </c>
      <c r="N2050" s="6">
        <f t="shared" si="59"/>
        <v>15</v>
      </c>
      <c r="O2050" s="7">
        <f t="shared" si="60"/>
        <v>0.15306122448979592</v>
      </c>
    </row>
    <row r="2051" spans="1:15" ht="13.2" x14ac:dyDescent="0.25">
      <c r="A2051" s="3">
        <v>24224</v>
      </c>
      <c r="B2051" s="4">
        <f t="shared" si="56"/>
        <v>1966</v>
      </c>
      <c r="C2051" s="4">
        <f t="shared" si="57"/>
        <v>1960</v>
      </c>
      <c r="D2051" s="4" t="s">
        <v>65</v>
      </c>
      <c r="E2051" s="5">
        <v>0.33680555555555558</v>
      </c>
      <c r="F2051" s="6" t="s">
        <v>3428</v>
      </c>
      <c r="G2051" s="6" t="str">
        <f t="shared" si="55"/>
        <v>Peru</v>
      </c>
      <c r="H2051" s="6" t="s">
        <v>1697</v>
      </c>
      <c r="I2051" s="6" t="s">
        <v>1894</v>
      </c>
      <c r="J2051" s="6">
        <v>49</v>
      </c>
      <c r="K2051" s="6">
        <v>49</v>
      </c>
      <c r="L2051" s="6">
        <v>0</v>
      </c>
      <c r="M2051" s="6">
        <f t="shared" si="58"/>
        <v>49</v>
      </c>
      <c r="N2051" s="6">
        <f t="shared" si="59"/>
        <v>0</v>
      </c>
      <c r="O2051" s="7">
        <f t="shared" si="60"/>
        <v>0</v>
      </c>
    </row>
    <row r="2052" spans="1:15" ht="13.2" x14ac:dyDescent="0.25">
      <c r="A2052" s="3">
        <v>24231</v>
      </c>
      <c r="B2052" s="4">
        <f t="shared" si="56"/>
        <v>1966</v>
      </c>
      <c r="C2052" s="4">
        <f t="shared" si="57"/>
        <v>1960</v>
      </c>
      <c r="D2052" s="4" t="s">
        <v>55</v>
      </c>
      <c r="E2052" s="5">
        <v>0.33333333333333331</v>
      </c>
      <c r="F2052" s="6" t="s">
        <v>3429</v>
      </c>
      <c r="G2052" s="6" t="str">
        <f t="shared" si="55"/>
        <v>South Vietnam</v>
      </c>
      <c r="H2052" s="6" t="s">
        <v>17</v>
      </c>
      <c r="I2052" s="6" t="s">
        <v>3430</v>
      </c>
      <c r="J2052" s="6">
        <v>20</v>
      </c>
      <c r="K2052" s="6">
        <v>20</v>
      </c>
      <c r="L2052" s="6">
        <v>0</v>
      </c>
      <c r="M2052" s="6">
        <f t="shared" si="58"/>
        <v>20</v>
      </c>
      <c r="N2052" s="6">
        <f t="shared" si="59"/>
        <v>0</v>
      </c>
      <c r="O2052" s="7">
        <f t="shared" si="60"/>
        <v>0</v>
      </c>
    </row>
    <row r="2053" spans="1:15" ht="13.2" x14ac:dyDescent="0.25">
      <c r="A2053" s="3">
        <v>24233</v>
      </c>
      <c r="B2053" s="4">
        <f t="shared" si="56"/>
        <v>1966</v>
      </c>
      <c r="C2053" s="4">
        <f t="shared" si="57"/>
        <v>1960</v>
      </c>
      <c r="D2053" s="4" t="s">
        <v>55</v>
      </c>
      <c r="E2053" s="5">
        <v>0.89236111111111116</v>
      </c>
      <c r="F2053" s="6" t="s">
        <v>3431</v>
      </c>
      <c r="G2053" s="6" t="str">
        <f t="shared" si="55"/>
        <v>Washington</v>
      </c>
      <c r="H2053" s="6" t="s">
        <v>3432</v>
      </c>
      <c r="I2053" s="6" t="s">
        <v>3433</v>
      </c>
      <c r="J2053" s="6">
        <v>2</v>
      </c>
      <c r="K2053" s="6">
        <v>2</v>
      </c>
      <c r="L2053" s="6">
        <v>0</v>
      </c>
      <c r="M2053" s="6">
        <f t="shared" si="58"/>
        <v>2</v>
      </c>
      <c r="N2053" s="6">
        <f t="shared" si="59"/>
        <v>0</v>
      </c>
      <c r="O2053" s="7">
        <f t="shared" si="60"/>
        <v>0</v>
      </c>
    </row>
    <row r="2054" spans="1:15" ht="13.2" x14ac:dyDescent="0.25">
      <c r="A2054" s="3">
        <v>24245</v>
      </c>
      <c r="B2054" s="4">
        <f t="shared" si="56"/>
        <v>1966</v>
      </c>
      <c r="C2054" s="4">
        <f t="shared" si="57"/>
        <v>1960</v>
      </c>
      <c r="D2054" s="4" t="s">
        <v>55</v>
      </c>
      <c r="E2054" s="5" t="s">
        <v>24</v>
      </c>
      <c r="F2054" s="6" t="s">
        <v>3434</v>
      </c>
      <c r="G2054" s="6" t="str">
        <f t="shared" si="55"/>
        <v>Japan</v>
      </c>
      <c r="H2054" s="6" t="s">
        <v>1137</v>
      </c>
      <c r="I2054" s="6" t="s">
        <v>2619</v>
      </c>
      <c r="J2054" s="6">
        <v>11</v>
      </c>
      <c r="K2054" s="6">
        <v>11</v>
      </c>
      <c r="L2054" s="6">
        <v>1</v>
      </c>
      <c r="M2054" s="6">
        <f t="shared" si="58"/>
        <v>12</v>
      </c>
      <c r="N2054" s="6">
        <f t="shared" si="59"/>
        <v>0</v>
      </c>
      <c r="O2054" s="7">
        <f t="shared" si="60"/>
        <v>0</v>
      </c>
    </row>
    <row r="2055" spans="1:15" ht="13.2" x14ac:dyDescent="0.25">
      <c r="A2055" s="3">
        <v>24274</v>
      </c>
      <c r="B2055" s="4">
        <f t="shared" si="56"/>
        <v>1966</v>
      </c>
      <c r="C2055" s="4">
        <f t="shared" si="57"/>
        <v>1960</v>
      </c>
      <c r="D2055" s="4" t="s">
        <v>58</v>
      </c>
      <c r="E2055" s="5">
        <v>0.36666666666666664</v>
      </c>
      <c r="F2055" s="6" t="s">
        <v>3435</v>
      </c>
      <c r="G2055" s="6" t="str">
        <f t="shared" si="55"/>
        <v>Indiana</v>
      </c>
      <c r="H2055" s="6" t="s">
        <v>2250</v>
      </c>
      <c r="I2055" s="6" t="s">
        <v>1239</v>
      </c>
      <c r="J2055" s="6">
        <v>3</v>
      </c>
      <c r="K2055" s="6">
        <v>3</v>
      </c>
      <c r="L2055" s="6">
        <v>0</v>
      </c>
      <c r="M2055" s="6">
        <f t="shared" si="58"/>
        <v>3</v>
      </c>
      <c r="N2055" s="6">
        <f t="shared" si="59"/>
        <v>0</v>
      </c>
      <c r="O2055" s="7">
        <f t="shared" si="60"/>
        <v>0</v>
      </c>
    </row>
    <row r="2056" spans="1:15" ht="13.2" x14ac:dyDescent="0.25">
      <c r="A2056" s="3">
        <v>24278</v>
      </c>
      <c r="B2056" s="4">
        <f t="shared" si="56"/>
        <v>1966</v>
      </c>
      <c r="C2056" s="4">
        <f t="shared" si="57"/>
        <v>1960</v>
      </c>
      <c r="D2056" s="4" t="s">
        <v>58</v>
      </c>
      <c r="E2056" s="5" t="s">
        <v>24</v>
      </c>
      <c r="F2056" s="6" t="s">
        <v>3436</v>
      </c>
      <c r="G2056" s="6" t="str">
        <f t="shared" si="55"/>
        <v>Quebec, Canada</v>
      </c>
      <c r="H2056" s="6" t="s">
        <v>3437</v>
      </c>
      <c r="I2056" s="6" t="s">
        <v>1503</v>
      </c>
      <c r="J2056" s="6">
        <v>2</v>
      </c>
      <c r="K2056" s="6">
        <v>2</v>
      </c>
      <c r="L2056" s="6">
        <v>0</v>
      </c>
      <c r="M2056" s="6">
        <f t="shared" si="58"/>
        <v>2</v>
      </c>
      <c r="N2056" s="6">
        <f t="shared" si="59"/>
        <v>0</v>
      </c>
      <c r="O2056" s="7">
        <f t="shared" si="60"/>
        <v>0</v>
      </c>
    </row>
    <row r="2057" spans="1:15" ht="13.2" x14ac:dyDescent="0.25">
      <c r="A2057" s="3">
        <v>24285</v>
      </c>
      <c r="B2057" s="4">
        <f t="shared" si="56"/>
        <v>1966</v>
      </c>
      <c r="C2057" s="4">
        <f t="shared" si="57"/>
        <v>1960</v>
      </c>
      <c r="D2057" s="4" t="s">
        <v>58</v>
      </c>
      <c r="E2057" s="5">
        <v>0.46875</v>
      </c>
      <c r="F2057" s="6" t="s">
        <v>3438</v>
      </c>
      <c r="G2057" s="6" t="str">
        <f t="shared" si="55"/>
        <v>Mississippi</v>
      </c>
      <c r="H2057" s="6" t="s">
        <v>3439</v>
      </c>
      <c r="I2057" s="6" t="s">
        <v>845</v>
      </c>
      <c r="J2057" s="6">
        <v>12</v>
      </c>
      <c r="K2057" s="6">
        <v>2</v>
      </c>
      <c r="L2057" s="6">
        <v>0</v>
      </c>
      <c r="M2057" s="6">
        <f t="shared" si="58"/>
        <v>2</v>
      </c>
      <c r="N2057" s="6">
        <f t="shared" si="59"/>
        <v>10</v>
      </c>
      <c r="O2057" s="7">
        <f t="shared" si="60"/>
        <v>0.83333333333333337</v>
      </c>
    </row>
    <row r="2058" spans="1:15" ht="13.2" x14ac:dyDescent="0.25">
      <c r="A2058" s="3">
        <v>24285</v>
      </c>
      <c r="B2058" s="4">
        <f t="shared" si="56"/>
        <v>1966</v>
      </c>
      <c r="C2058" s="4">
        <f t="shared" si="57"/>
        <v>1960</v>
      </c>
      <c r="D2058" s="4" t="s">
        <v>58</v>
      </c>
      <c r="E2058" s="5">
        <v>0.25</v>
      </c>
      <c r="F2058" s="6" t="s">
        <v>3440</v>
      </c>
      <c r="G2058" s="6" t="str">
        <f t="shared" si="55"/>
        <v>Alabama</v>
      </c>
      <c r="H2058" s="6" t="s">
        <v>3441</v>
      </c>
      <c r="I2058" s="6" t="s">
        <v>3152</v>
      </c>
      <c r="J2058" s="6">
        <v>4</v>
      </c>
      <c r="K2058" s="6">
        <v>4</v>
      </c>
      <c r="L2058" s="6">
        <v>0</v>
      </c>
      <c r="M2058" s="6">
        <f t="shared" si="58"/>
        <v>4</v>
      </c>
      <c r="N2058" s="6">
        <f t="shared" si="59"/>
        <v>0</v>
      </c>
      <c r="O2058" s="7">
        <f t="shared" si="60"/>
        <v>0</v>
      </c>
    </row>
    <row r="2059" spans="1:15" ht="13.2" x14ac:dyDescent="0.25">
      <c r="A2059" s="3">
        <v>24287</v>
      </c>
      <c r="B2059" s="4">
        <f t="shared" si="56"/>
        <v>1966</v>
      </c>
      <c r="C2059" s="4">
        <f t="shared" si="57"/>
        <v>1960</v>
      </c>
      <c r="D2059" s="4" t="s">
        <v>58</v>
      </c>
      <c r="E2059" s="5">
        <v>0.50277777777777777</v>
      </c>
      <c r="F2059" s="6" t="s">
        <v>3442</v>
      </c>
      <c r="G2059" s="6" t="str">
        <f t="shared" si="55"/>
        <v>Philippines</v>
      </c>
      <c r="H2059" s="6" t="s">
        <v>1490</v>
      </c>
      <c r="I2059" s="6" t="s">
        <v>845</v>
      </c>
      <c r="J2059" s="6">
        <v>26</v>
      </c>
      <c r="K2059" s="6">
        <v>24</v>
      </c>
      <c r="L2059" s="6">
        <v>0</v>
      </c>
      <c r="M2059" s="6">
        <f t="shared" si="58"/>
        <v>24</v>
      </c>
      <c r="N2059" s="6">
        <f t="shared" si="59"/>
        <v>2</v>
      </c>
      <c r="O2059" s="7">
        <f t="shared" si="60"/>
        <v>7.6923076923076927E-2</v>
      </c>
    </row>
    <row r="2060" spans="1:15" ht="13.2" x14ac:dyDescent="0.25">
      <c r="A2060" s="3">
        <v>24292</v>
      </c>
      <c r="B2060" s="4">
        <f t="shared" si="56"/>
        <v>1966</v>
      </c>
      <c r="C2060" s="4">
        <f t="shared" si="57"/>
        <v>1960</v>
      </c>
      <c r="D2060" s="4" t="s">
        <v>19</v>
      </c>
      <c r="E2060" s="5">
        <v>0.66597222222222219</v>
      </c>
      <c r="F2060" s="6" t="s">
        <v>3443</v>
      </c>
      <c r="G2060" s="6" t="str">
        <f t="shared" si="55"/>
        <v>New Zealand</v>
      </c>
      <c r="H2060" s="6" t="s">
        <v>3444</v>
      </c>
      <c r="I2060" s="6" t="s">
        <v>3445</v>
      </c>
      <c r="J2060" s="6">
        <v>5</v>
      </c>
      <c r="K2060" s="6">
        <v>2</v>
      </c>
      <c r="L2060" s="6">
        <v>0</v>
      </c>
      <c r="M2060" s="6">
        <f t="shared" si="58"/>
        <v>2</v>
      </c>
      <c r="N2060" s="6">
        <f t="shared" si="59"/>
        <v>3</v>
      </c>
      <c r="O2060" s="7">
        <f t="shared" si="60"/>
        <v>0.6</v>
      </c>
    </row>
    <row r="2061" spans="1:15" ht="13.2" x14ac:dyDescent="0.25">
      <c r="A2061" s="3">
        <v>24312</v>
      </c>
      <c r="B2061" s="4">
        <f t="shared" si="56"/>
        <v>1966</v>
      </c>
      <c r="C2061" s="4">
        <f t="shared" si="57"/>
        <v>1960</v>
      </c>
      <c r="D2061" s="4" t="s">
        <v>19</v>
      </c>
      <c r="E2061" s="5">
        <v>0.76875000000000004</v>
      </c>
      <c r="F2061" s="6" t="s">
        <v>3446</v>
      </c>
      <c r="G2061" s="6" t="str">
        <f t="shared" si="55"/>
        <v>Indiana</v>
      </c>
      <c r="H2061" s="6" t="s">
        <v>3447</v>
      </c>
      <c r="I2061" s="6" t="s">
        <v>3448</v>
      </c>
      <c r="J2061" s="6">
        <v>4</v>
      </c>
      <c r="K2061" s="6">
        <v>4</v>
      </c>
      <c r="L2061" s="6">
        <v>0</v>
      </c>
      <c r="M2061" s="6">
        <f t="shared" si="58"/>
        <v>4</v>
      </c>
      <c r="N2061" s="6">
        <f t="shared" si="59"/>
        <v>0</v>
      </c>
      <c r="O2061" s="7">
        <f t="shared" si="60"/>
        <v>0</v>
      </c>
    </row>
    <row r="2062" spans="1:15" ht="13.2" x14ac:dyDescent="0.25">
      <c r="A2062" s="3">
        <v>24322</v>
      </c>
      <c r="B2062" s="4">
        <f t="shared" si="56"/>
        <v>1966</v>
      </c>
      <c r="C2062" s="4">
        <f t="shared" si="57"/>
        <v>1960</v>
      </c>
      <c r="D2062" s="4" t="s">
        <v>23</v>
      </c>
      <c r="E2062" s="5" t="s">
        <v>24</v>
      </c>
      <c r="F2062" s="6" t="s">
        <v>3449</v>
      </c>
      <c r="G2062" s="6" t="str">
        <f t="shared" si="55"/>
        <v>Bolivia</v>
      </c>
      <c r="H2062" s="6" t="s">
        <v>3158</v>
      </c>
      <c r="I2062" s="6" t="s">
        <v>1283</v>
      </c>
      <c r="J2062" s="6">
        <v>3</v>
      </c>
      <c r="K2062" s="6">
        <v>3</v>
      </c>
      <c r="L2062" s="6">
        <v>0</v>
      </c>
      <c r="M2062" s="6">
        <f t="shared" si="58"/>
        <v>3</v>
      </c>
      <c r="N2062" s="6">
        <f t="shared" si="59"/>
        <v>0</v>
      </c>
      <c r="O2062" s="7">
        <f t="shared" si="60"/>
        <v>0</v>
      </c>
    </row>
    <row r="2063" spans="1:15" ht="13.2" x14ac:dyDescent="0.25">
      <c r="A2063" s="3">
        <v>24325</v>
      </c>
      <c r="B2063" s="4">
        <f t="shared" si="56"/>
        <v>1966</v>
      </c>
      <c r="C2063" s="4">
        <f t="shared" si="57"/>
        <v>1960</v>
      </c>
      <c r="D2063" s="4" t="s">
        <v>23</v>
      </c>
      <c r="E2063" s="5">
        <v>0.96666666666666667</v>
      </c>
      <c r="F2063" s="6" t="s">
        <v>3450</v>
      </c>
      <c r="G2063" s="6" t="str">
        <f t="shared" si="55"/>
        <v>Nebraska</v>
      </c>
      <c r="H2063" s="6" t="s">
        <v>475</v>
      </c>
      <c r="I2063" s="6" t="s">
        <v>3451</v>
      </c>
      <c r="J2063" s="6">
        <v>42</v>
      </c>
      <c r="K2063" s="6">
        <v>42</v>
      </c>
      <c r="L2063" s="6">
        <v>0</v>
      </c>
      <c r="M2063" s="6">
        <f t="shared" si="58"/>
        <v>42</v>
      </c>
      <c r="N2063" s="6">
        <f t="shared" si="59"/>
        <v>0</v>
      </c>
      <c r="O2063" s="7">
        <f t="shared" si="60"/>
        <v>0</v>
      </c>
    </row>
    <row r="2064" spans="1:15" ht="13.2" x14ac:dyDescent="0.25">
      <c r="A2064" s="3">
        <v>24330</v>
      </c>
      <c r="B2064" s="4">
        <f t="shared" si="56"/>
        <v>1966</v>
      </c>
      <c r="C2064" s="4">
        <f t="shared" si="57"/>
        <v>1960</v>
      </c>
      <c r="D2064" s="4" t="s">
        <v>23</v>
      </c>
      <c r="E2064" s="5" t="s">
        <v>24</v>
      </c>
      <c r="F2064" s="6" t="s">
        <v>3234</v>
      </c>
      <c r="G2064" s="6" t="str">
        <f t="shared" si="55"/>
        <v>Romania</v>
      </c>
      <c r="H2064" s="6" t="s">
        <v>3093</v>
      </c>
      <c r="I2064" s="6" t="s">
        <v>2963</v>
      </c>
      <c r="J2064" s="6">
        <v>24</v>
      </c>
      <c r="K2064" s="6">
        <v>24</v>
      </c>
      <c r="L2064" s="6">
        <v>0</v>
      </c>
      <c r="M2064" s="6">
        <f t="shared" si="58"/>
        <v>24</v>
      </c>
      <c r="N2064" s="6">
        <f t="shared" si="59"/>
        <v>0</v>
      </c>
      <c r="O2064" s="7">
        <f t="shared" si="60"/>
        <v>0</v>
      </c>
    </row>
    <row r="2065" spans="1:15" ht="13.2" x14ac:dyDescent="0.25">
      <c r="A2065" s="3">
        <v>24332</v>
      </c>
      <c r="B2065" s="4">
        <f t="shared" si="56"/>
        <v>1966</v>
      </c>
      <c r="C2065" s="4">
        <f t="shared" si="57"/>
        <v>1960</v>
      </c>
      <c r="D2065" s="4" t="s">
        <v>23</v>
      </c>
      <c r="E2065" s="5" t="s">
        <v>24</v>
      </c>
      <c r="F2065" s="6" t="s">
        <v>3452</v>
      </c>
      <c r="G2065" s="6" t="str">
        <f t="shared" si="55"/>
        <v>Mexico</v>
      </c>
      <c r="H2065" s="6" t="s">
        <v>2263</v>
      </c>
      <c r="I2065" s="6" t="s">
        <v>3453</v>
      </c>
      <c r="J2065" s="6">
        <v>6</v>
      </c>
      <c r="K2065" s="6">
        <v>6</v>
      </c>
      <c r="L2065" s="6">
        <v>0</v>
      </c>
      <c r="M2065" s="6">
        <f t="shared" si="58"/>
        <v>6</v>
      </c>
      <c r="N2065" s="6">
        <f t="shared" si="59"/>
        <v>0</v>
      </c>
      <c r="O2065" s="7">
        <f t="shared" si="60"/>
        <v>0</v>
      </c>
    </row>
    <row r="2066" spans="1:15" ht="13.2" x14ac:dyDescent="0.25">
      <c r="A2066" s="3">
        <v>24334</v>
      </c>
      <c r="B2066" s="4">
        <f t="shared" si="56"/>
        <v>1966</v>
      </c>
      <c r="C2066" s="4">
        <f t="shared" si="57"/>
        <v>1960</v>
      </c>
      <c r="D2066" s="4" t="s">
        <v>23</v>
      </c>
      <c r="E2066" s="5">
        <v>0.78125</v>
      </c>
      <c r="F2066" s="6" t="s">
        <v>3454</v>
      </c>
      <c r="G2066" s="6" t="str">
        <f t="shared" si="55"/>
        <v>Alaska</v>
      </c>
      <c r="H2066" s="6" t="s">
        <v>3455</v>
      </c>
      <c r="I2066" s="6" t="s">
        <v>3456</v>
      </c>
      <c r="J2066" s="6">
        <v>4</v>
      </c>
      <c r="K2066" s="6">
        <v>4</v>
      </c>
      <c r="L2066" s="6">
        <v>0</v>
      </c>
      <c r="M2066" s="6">
        <f t="shared" si="58"/>
        <v>4</v>
      </c>
      <c r="N2066" s="6">
        <f t="shared" si="59"/>
        <v>0</v>
      </c>
      <c r="O2066" s="7">
        <f t="shared" si="60"/>
        <v>0</v>
      </c>
    </row>
    <row r="2067" spans="1:15" ht="13.2" x14ac:dyDescent="0.25">
      <c r="A2067" s="3">
        <v>24335</v>
      </c>
      <c r="B2067" s="4">
        <f t="shared" si="56"/>
        <v>1966</v>
      </c>
      <c r="C2067" s="4">
        <f t="shared" si="57"/>
        <v>1960</v>
      </c>
      <c r="D2067" s="4" t="s">
        <v>23</v>
      </c>
      <c r="E2067" s="5">
        <v>0.30138888888888887</v>
      </c>
      <c r="F2067" s="6" t="s">
        <v>3457</v>
      </c>
      <c r="G2067" s="6" t="str">
        <f t="shared" si="55"/>
        <v>Ohio</v>
      </c>
      <c r="H2067" s="6" t="s">
        <v>3458</v>
      </c>
      <c r="I2067" s="6" t="s">
        <v>3459</v>
      </c>
      <c r="J2067" s="6">
        <v>6</v>
      </c>
      <c r="K2067" s="6">
        <v>6</v>
      </c>
      <c r="L2067" s="6">
        <v>0</v>
      </c>
      <c r="M2067" s="6">
        <f t="shared" si="58"/>
        <v>6</v>
      </c>
      <c r="N2067" s="6">
        <f t="shared" si="59"/>
        <v>0</v>
      </c>
      <c r="O2067" s="7">
        <f t="shared" si="60"/>
        <v>0</v>
      </c>
    </row>
    <row r="2068" spans="1:15" ht="13.2" x14ac:dyDescent="0.25">
      <c r="A2068" s="3">
        <v>24336</v>
      </c>
      <c r="B2068" s="4">
        <f t="shared" si="56"/>
        <v>1966</v>
      </c>
      <c r="C2068" s="4">
        <f t="shared" si="57"/>
        <v>1960</v>
      </c>
      <c r="D2068" s="4" t="s">
        <v>23</v>
      </c>
      <c r="E2068" s="5" t="s">
        <v>24</v>
      </c>
      <c r="F2068" s="6" t="s">
        <v>3251</v>
      </c>
      <c r="G2068" s="6" t="str">
        <f t="shared" si="55"/>
        <v>South Vietnam</v>
      </c>
      <c r="H2068" s="6" t="s">
        <v>1452</v>
      </c>
      <c r="I2068" s="6" t="s">
        <v>3460</v>
      </c>
      <c r="J2068" s="6">
        <v>1</v>
      </c>
      <c r="K2068" s="6">
        <v>0</v>
      </c>
      <c r="L2068" s="6">
        <v>33</v>
      </c>
      <c r="M2068" s="6">
        <f t="shared" si="58"/>
        <v>33</v>
      </c>
      <c r="N2068" s="6">
        <f t="shared" si="59"/>
        <v>1</v>
      </c>
      <c r="O2068" s="7">
        <f t="shared" si="60"/>
        <v>1</v>
      </c>
    </row>
    <row r="2069" spans="1:15" ht="13.2" x14ac:dyDescent="0.25">
      <c r="A2069" s="3">
        <v>24336</v>
      </c>
      <c r="B2069" s="4">
        <f t="shared" si="56"/>
        <v>1966</v>
      </c>
      <c r="C2069" s="4">
        <f t="shared" si="57"/>
        <v>1960</v>
      </c>
      <c r="D2069" s="4" t="s">
        <v>23</v>
      </c>
      <c r="E2069" s="5">
        <v>0.77083333333333337</v>
      </c>
      <c r="F2069" s="6" t="s">
        <v>3461</v>
      </c>
      <c r="G2069" s="6" t="str">
        <f t="shared" si="55"/>
        <v>Argentina</v>
      </c>
      <c r="H2069" s="6" t="s">
        <v>3462</v>
      </c>
      <c r="I2069" s="6" t="s">
        <v>1785</v>
      </c>
      <c r="J2069" s="6">
        <v>16</v>
      </c>
      <c r="K2069" s="6">
        <v>1</v>
      </c>
      <c r="L2069" s="6">
        <v>0</v>
      </c>
      <c r="M2069" s="6">
        <f t="shared" si="58"/>
        <v>1</v>
      </c>
      <c r="N2069" s="6">
        <f t="shared" si="59"/>
        <v>15</v>
      </c>
      <c r="O2069" s="7">
        <f t="shared" si="60"/>
        <v>0.9375</v>
      </c>
    </row>
    <row r="2070" spans="1:15" ht="13.2" x14ac:dyDescent="0.25">
      <c r="A2070" s="3">
        <v>24340</v>
      </c>
      <c r="B2070" s="4">
        <f t="shared" si="56"/>
        <v>1966</v>
      </c>
      <c r="C2070" s="4">
        <f t="shared" si="57"/>
        <v>1960</v>
      </c>
      <c r="D2070" s="4" t="s">
        <v>23</v>
      </c>
      <c r="E2070" s="5">
        <v>0.44097222222222221</v>
      </c>
      <c r="F2070" s="6" t="s">
        <v>3463</v>
      </c>
      <c r="G2070" s="6" t="str">
        <f t="shared" si="55"/>
        <v>Alaska</v>
      </c>
      <c r="H2070" s="6" t="s">
        <v>3464</v>
      </c>
      <c r="I2070" s="6" t="s">
        <v>1054</v>
      </c>
      <c r="J2070" s="6">
        <v>9</v>
      </c>
      <c r="K2070" s="6">
        <v>9</v>
      </c>
      <c r="L2070" s="6">
        <v>0</v>
      </c>
      <c r="M2070" s="6">
        <f t="shared" si="58"/>
        <v>9</v>
      </c>
      <c r="N2070" s="6">
        <f t="shared" si="59"/>
        <v>0</v>
      </c>
      <c r="O2070" s="7">
        <f t="shared" si="60"/>
        <v>0</v>
      </c>
    </row>
    <row r="2071" spans="1:15" ht="13.2" x14ac:dyDescent="0.25">
      <c r="A2071" s="3">
        <v>24351</v>
      </c>
      <c r="B2071" s="4">
        <f t="shared" si="56"/>
        <v>1966</v>
      </c>
      <c r="C2071" s="4">
        <f t="shared" si="57"/>
        <v>1960</v>
      </c>
      <c r="D2071" s="4" t="s">
        <v>15</v>
      </c>
      <c r="E2071" s="5">
        <v>3.2638888888888891E-2</v>
      </c>
      <c r="F2071" s="6" t="s">
        <v>3465</v>
      </c>
      <c r="G2071" s="6" t="str">
        <f t="shared" si="55"/>
        <v>Slovenia, Yugoslavia</v>
      </c>
      <c r="H2071" s="6" t="s">
        <v>3466</v>
      </c>
      <c r="I2071" s="6" t="s">
        <v>3467</v>
      </c>
      <c r="J2071" s="6">
        <v>117</v>
      </c>
      <c r="K2071" s="6">
        <v>98</v>
      </c>
      <c r="L2071" s="6">
        <v>0</v>
      </c>
      <c r="M2071" s="6">
        <f t="shared" si="58"/>
        <v>98</v>
      </c>
      <c r="N2071" s="6">
        <f t="shared" si="59"/>
        <v>19</v>
      </c>
      <c r="O2071" s="7">
        <f t="shared" si="60"/>
        <v>0.1623931623931624</v>
      </c>
    </row>
    <row r="2072" spans="1:15" ht="13.2" x14ac:dyDescent="0.25">
      <c r="A2072" s="3">
        <v>24354</v>
      </c>
      <c r="B2072" s="4">
        <f t="shared" si="56"/>
        <v>1966</v>
      </c>
      <c r="C2072" s="4">
        <f t="shared" si="57"/>
        <v>1960</v>
      </c>
      <c r="D2072" s="4" t="s">
        <v>15</v>
      </c>
      <c r="E2072" s="5" t="s">
        <v>24</v>
      </c>
      <c r="F2072" s="6" t="s">
        <v>3468</v>
      </c>
      <c r="G2072" s="6" t="str">
        <f t="shared" si="55"/>
        <v>Indian</v>
      </c>
      <c r="H2072" s="6" t="s">
        <v>2233</v>
      </c>
      <c r="I2072" s="6" t="s">
        <v>3469</v>
      </c>
      <c r="J2072" s="6">
        <v>4</v>
      </c>
      <c r="K2072" s="6">
        <v>4</v>
      </c>
      <c r="L2072" s="6">
        <v>0</v>
      </c>
      <c r="M2072" s="6">
        <f t="shared" si="58"/>
        <v>4</v>
      </c>
      <c r="N2072" s="6">
        <f t="shared" si="59"/>
        <v>0</v>
      </c>
      <c r="O2072" s="7">
        <f t="shared" si="60"/>
        <v>0</v>
      </c>
    </row>
    <row r="2073" spans="1:15" ht="13.2" x14ac:dyDescent="0.25">
      <c r="A2073" s="3">
        <v>24366</v>
      </c>
      <c r="B2073" s="4">
        <f t="shared" si="56"/>
        <v>1966</v>
      </c>
      <c r="C2073" s="4">
        <f t="shared" si="57"/>
        <v>1960</v>
      </c>
      <c r="D2073" s="4" t="s">
        <v>15</v>
      </c>
      <c r="E2073" s="5">
        <v>0.35069444444444442</v>
      </c>
      <c r="F2073" s="6" t="s">
        <v>3470</v>
      </c>
      <c r="G2073" s="6" t="str">
        <f t="shared" si="55"/>
        <v>Spain</v>
      </c>
      <c r="H2073" s="6" t="s">
        <v>273</v>
      </c>
      <c r="I2073" s="6" t="s">
        <v>845</v>
      </c>
      <c r="J2073" s="6">
        <v>27</v>
      </c>
      <c r="K2073" s="6">
        <v>1</v>
      </c>
      <c r="L2073" s="6">
        <v>0</v>
      </c>
      <c r="M2073" s="6">
        <f t="shared" si="58"/>
        <v>1</v>
      </c>
      <c r="N2073" s="6">
        <f t="shared" si="59"/>
        <v>26</v>
      </c>
      <c r="O2073" s="7">
        <f t="shared" si="60"/>
        <v>0.96296296296296291</v>
      </c>
    </row>
    <row r="2074" spans="1:15" ht="13.2" x14ac:dyDescent="0.25">
      <c r="A2074" s="3">
        <v>24372</v>
      </c>
      <c r="B2074" s="4">
        <f t="shared" si="56"/>
        <v>1966</v>
      </c>
      <c r="C2074" s="4">
        <f t="shared" si="57"/>
        <v>1960</v>
      </c>
      <c r="D2074" s="4" t="s">
        <v>15</v>
      </c>
      <c r="E2074" s="5">
        <v>0.54374999999999996</v>
      </c>
      <c r="F2074" s="6" t="s">
        <v>3471</v>
      </c>
      <c r="G2074" s="6" t="str">
        <f t="shared" si="55"/>
        <v>Australia</v>
      </c>
      <c r="H2074" s="6" t="s">
        <v>1878</v>
      </c>
      <c r="I2074" s="6" t="s">
        <v>3472</v>
      </c>
      <c r="J2074" s="6">
        <v>24</v>
      </c>
      <c r="K2074" s="6">
        <v>24</v>
      </c>
      <c r="L2074" s="6">
        <v>0</v>
      </c>
      <c r="M2074" s="6">
        <f t="shared" si="58"/>
        <v>24</v>
      </c>
      <c r="N2074" s="6">
        <f t="shared" si="59"/>
        <v>0</v>
      </c>
      <c r="O2074" s="7">
        <f t="shared" si="60"/>
        <v>0</v>
      </c>
    </row>
    <row r="2075" spans="1:15" ht="13.2" x14ac:dyDescent="0.25">
      <c r="A2075" s="3">
        <v>24372</v>
      </c>
      <c r="B2075" s="4">
        <f t="shared" si="56"/>
        <v>1966</v>
      </c>
      <c r="C2075" s="4">
        <f t="shared" si="57"/>
        <v>1960</v>
      </c>
      <c r="D2075" s="4" t="s">
        <v>15</v>
      </c>
      <c r="E2075" s="5">
        <v>0.13541666666666666</v>
      </c>
      <c r="F2075" s="6" t="s">
        <v>1962</v>
      </c>
      <c r="G2075" s="6" t="str">
        <f t="shared" si="55"/>
        <v>Colombia</v>
      </c>
      <c r="H2075" s="6" t="s">
        <v>2950</v>
      </c>
      <c r="I2075" s="6" t="s">
        <v>1426</v>
      </c>
      <c r="J2075" s="6">
        <v>2</v>
      </c>
      <c r="K2075" s="6">
        <v>2</v>
      </c>
      <c r="L2075" s="6">
        <v>0</v>
      </c>
      <c r="M2075" s="6">
        <f t="shared" si="58"/>
        <v>2</v>
      </c>
      <c r="N2075" s="6">
        <f t="shared" si="59"/>
        <v>0</v>
      </c>
      <c r="O2075" s="7">
        <f t="shared" si="60"/>
        <v>0</v>
      </c>
    </row>
    <row r="2076" spans="1:15" ht="13.2" x14ac:dyDescent="0.25">
      <c r="A2076" s="3">
        <v>24381</v>
      </c>
      <c r="B2076" s="4">
        <f t="shared" si="56"/>
        <v>1966</v>
      </c>
      <c r="C2076" s="4">
        <f t="shared" si="57"/>
        <v>1960</v>
      </c>
      <c r="D2076" s="4" t="s">
        <v>31</v>
      </c>
      <c r="E2076" s="5">
        <v>0.79861111111111116</v>
      </c>
      <c r="F2076" s="6" t="s">
        <v>3473</v>
      </c>
      <c r="G2076" s="6" t="str">
        <f t="shared" si="55"/>
        <v>Oregon</v>
      </c>
      <c r="H2076" s="6" t="s">
        <v>3056</v>
      </c>
      <c r="I2076" s="6" t="s">
        <v>3474</v>
      </c>
      <c r="J2076" s="6">
        <v>18</v>
      </c>
      <c r="K2076" s="6">
        <v>18</v>
      </c>
      <c r="L2076" s="6">
        <v>0</v>
      </c>
      <c r="M2076" s="6">
        <f t="shared" si="58"/>
        <v>18</v>
      </c>
      <c r="N2076" s="6">
        <f t="shared" si="59"/>
        <v>0</v>
      </c>
      <c r="O2076" s="7">
        <f t="shared" si="60"/>
        <v>0</v>
      </c>
    </row>
    <row r="2077" spans="1:15" ht="13.2" x14ac:dyDescent="0.25">
      <c r="A2077" s="3">
        <v>24384</v>
      </c>
      <c r="B2077" s="4">
        <f t="shared" si="56"/>
        <v>1966</v>
      </c>
      <c r="C2077" s="4">
        <f t="shared" si="57"/>
        <v>1960</v>
      </c>
      <c r="D2077" s="4" t="s">
        <v>31</v>
      </c>
      <c r="E2077" s="5" t="s">
        <v>24</v>
      </c>
      <c r="F2077" s="6" t="s">
        <v>3475</v>
      </c>
      <c r="G2077" s="6" t="str">
        <f t="shared" si="55"/>
        <v>Vietnam</v>
      </c>
      <c r="H2077" s="6" t="s">
        <v>17</v>
      </c>
      <c r="I2077" s="6" t="s">
        <v>3476</v>
      </c>
      <c r="J2077" s="6">
        <v>32</v>
      </c>
      <c r="K2077" s="6">
        <v>14</v>
      </c>
      <c r="L2077" s="6">
        <v>0</v>
      </c>
      <c r="M2077" s="6">
        <f t="shared" si="58"/>
        <v>14</v>
      </c>
      <c r="N2077" s="6">
        <f t="shared" si="59"/>
        <v>18</v>
      </c>
      <c r="O2077" s="7">
        <f t="shared" si="60"/>
        <v>0.5625</v>
      </c>
    </row>
    <row r="2078" spans="1:15" ht="13.2" x14ac:dyDescent="0.25">
      <c r="A2078" s="3">
        <v>24388</v>
      </c>
      <c r="B2078" s="4">
        <f t="shared" si="56"/>
        <v>1966</v>
      </c>
      <c r="C2078" s="4">
        <f t="shared" si="57"/>
        <v>1960</v>
      </c>
      <c r="D2078" s="4" t="s">
        <v>31</v>
      </c>
      <c r="E2078" s="5">
        <v>0.5625</v>
      </c>
      <c r="F2078" s="6" t="s">
        <v>3477</v>
      </c>
      <c r="G2078" s="6" t="str">
        <f t="shared" si="55"/>
        <v>Louisiana</v>
      </c>
      <c r="H2078" s="6" t="s">
        <v>3478</v>
      </c>
      <c r="I2078" s="6" t="s">
        <v>3479</v>
      </c>
      <c r="J2078" s="6">
        <v>11</v>
      </c>
      <c r="K2078" s="6">
        <v>11</v>
      </c>
      <c r="L2078" s="6">
        <v>0</v>
      </c>
      <c r="M2078" s="6">
        <f t="shared" si="58"/>
        <v>11</v>
      </c>
      <c r="N2078" s="6">
        <f t="shared" si="59"/>
        <v>0</v>
      </c>
      <c r="O2078" s="7">
        <f t="shared" si="60"/>
        <v>0</v>
      </c>
    </row>
    <row r="2079" spans="1:15" ht="13.2" x14ac:dyDescent="0.25">
      <c r="A2079" s="3">
        <v>27715</v>
      </c>
      <c r="B2079" s="4">
        <f t="shared" si="56"/>
        <v>1975</v>
      </c>
      <c r="C2079" s="4">
        <f t="shared" si="57"/>
        <v>1970</v>
      </c>
      <c r="D2079" s="4" t="s">
        <v>46</v>
      </c>
      <c r="E2079" s="5" t="s">
        <v>24</v>
      </c>
      <c r="F2079" s="6" t="s">
        <v>3480</v>
      </c>
      <c r="G2079" s="6" t="str">
        <f t="shared" si="55"/>
        <v>Georgia, USSR</v>
      </c>
      <c r="H2079" s="6" t="s">
        <v>1449</v>
      </c>
      <c r="I2079" s="6" t="s">
        <v>3481</v>
      </c>
      <c r="J2079" s="6">
        <v>38</v>
      </c>
      <c r="K2079" s="6">
        <v>38</v>
      </c>
      <c r="L2079" s="6">
        <v>0</v>
      </c>
      <c r="M2079" s="6">
        <f t="shared" si="58"/>
        <v>38</v>
      </c>
      <c r="N2079" s="6">
        <f t="shared" si="59"/>
        <v>0</v>
      </c>
      <c r="O2079" s="7">
        <f t="shared" si="60"/>
        <v>0</v>
      </c>
    </row>
    <row r="2080" spans="1:15" ht="13.2" x14ac:dyDescent="0.25">
      <c r="A2080" s="3">
        <v>24389</v>
      </c>
      <c r="B2080" s="4">
        <f t="shared" si="56"/>
        <v>1966</v>
      </c>
      <c r="C2080" s="4">
        <f t="shared" si="57"/>
        <v>1960</v>
      </c>
      <c r="D2080" s="4" t="s">
        <v>31</v>
      </c>
      <c r="E2080" s="5">
        <v>0.84722222222222221</v>
      </c>
      <c r="F2080" s="6" t="s">
        <v>3482</v>
      </c>
      <c r="G2080" s="6" t="str">
        <f t="shared" si="55"/>
        <v>Michigan</v>
      </c>
      <c r="H2080" s="6" t="s">
        <v>3483</v>
      </c>
      <c r="I2080" s="6" t="s">
        <v>3414</v>
      </c>
      <c r="J2080" s="6">
        <v>6</v>
      </c>
      <c r="K2080" s="6">
        <v>6</v>
      </c>
      <c r="L2080" s="6">
        <v>0</v>
      </c>
      <c r="M2080" s="6">
        <f t="shared" si="58"/>
        <v>6</v>
      </c>
      <c r="N2080" s="6">
        <f t="shared" si="59"/>
        <v>0</v>
      </c>
      <c r="O2080" s="7">
        <f t="shared" si="60"/>
        <v>0</v>
      </c>
    </row>
    <row r="2081" spans="1:15" ht="13.2" x14ac:dyDescent="0.25">
      <c r="A2081" s="3">
        <v>24413</v>
      </c>
      <c r="B2081" s="4">
        <f t="shared" si="56"/>
        <v>1966</v>
      </c>
      <c r="C2081" s="4">
        <f t="shared" si="57"/>
        <v>1960</v>
      </c>
      <c r="D2081" s="4" t="s">
        <v>46</v>
      </c>
      <c r="E2081" s="5">
        <v>0.37916666666666665</v>
      </c>
      <c r="F2081" s="6" t="s">
        <v>3484</v>
      </c>
      <c r="G2081" s="6" t="str">
        <f t="shared" si="55"/>
        <v>Alabama</v>
      </c>
      <c r="H2081" s="6" t="s">
        <v>3485</v>
      </c>
      <c r="I2081" s="6" t="s">
        <v>3156</v>
      </c>
      <c r="J2081" s="6">
        <v>2</v>
      </c>
      <c r="K2081" s="6">
        <v>2</v>
      </c>
      <c r="L2081" s="6">
        <v>0</v>
      </c>
      <c r="M2081" s="6">
        <f t="shared" si="58"/>
        <v>2</v>
      </c>
      <c r="N2081" s="6">
        <f t="shared" si="59"/>
        <v>0</v>
      </c>
      <c r="O2081" s="7">
        <f t="shared" si="60"/>
        <v>0</v>
      </c>
    </row>
    <row r="2082" spans="1:15" ht="13.2" x14ac:dyDescent="0.25">
      <c r="A2082" s="3">
        <v>24417</v>
      </c>
      <c r="B2082" s="4">
        <f t="shared" si="56"/>
        <v>1966</v>
      </c>
      <c r="C2082" s="4">
        <f t="shared" si="57"/>
        <v>1960</v>
      </c>
      <c r="D2082" s="4" t="s">
        <v>46</v>
      </c>
      <c r="E2082" s="5">
        <v>0.91666666666666663</v>
      </c>
      <c r="F2082" s="6" t="s">
        <v>3486</v>
      </c>
      <c r="G2082" s="6" t="str">
        <f t="shared" si="55"/>
        <v>New York</v>
      </c>
      <c r="H2082" s="6" t="s">
        <v>3487</v>
      </c>
      <c r="I2082" s="6" t="s">
        <v>3488</v>
      </c>
      <c r="J2082" s="6">
        <v>3</v>
      </c>
      <c r="K2082" s="6">
        <v>3</v>
      </c>
      <c r="L2082" s="6">
        <v>0</v>
      </c>
      <c r="M2082" s="6">
        <f t="shared" si="58"/>
        <v>3</v>
      </c>
      <c r="N2082" s="6">
        <f t="shared" si="59"/>
        <v>0</v>
      </c>
      <c r="O2082" s="7">
        <f t="shared" si="60"/>
        <v>0</v>
      </c>
    </row>
    <row r="2083" spans="1:15" ht="13.2" x14ac:dyDescent="0.25">
      <c r="A2083" s="3">
        <v>24422</v>
      </c>
      <c r="B2083" s="4">
        <f t="shared" si="56"/>
        <v>1966</v>
      </c>
      <c r="C2083" s="4">
        <f t="shared" si="57"/>
        <v>1960</v>
      </c>
      <c r="D2083" s="4" t="s">
        <v>46</v>
      </c>
      <c r="E2083" s="5">
        <v>7.1527777777777773E-2</v>
      </c>
      <c r="F2083" s="6" t="s">
        <v>3489</v>
      </c>
      <c r="G2083" s="6" t="str">
        <f t="shared" si="55"/>
        <v>Massachusetts</v>
      </c>
      <c r="H2083" s="6" t="s">
        <v>1137</v>
      </c>
      <c r="I2083" s="6" t="s">
        <v>3490</v>
      </c>
      <c r="J2083" s="6">
        <v>19</v>
      </c>
      <c r="K2083" s="6">
        <v>19</v>
      </c>
      <c r="L2083" s="6">
        <v>0</v>
      </c>
      <c r="M2083" s="6">
        <f t="shared" si="58"/>
        <v>19</v>
      </c>
      <c r="N2083" s="6">
        <f t="shared" si="59"/>
        <v>0</v>
      </c>
      <c r="O2083" s="7">
        <f t="shared" si="60"/>
        <v>0</v>
      </c>
    </row>
    <row r="2084" spans="1:15" ht="13.2" x14ac:dyDescent="0.25">
      <c r="A2084" s="3">
        <v>24424</v>
      </c>
      <c r="B2084" s="4">
        <f t="shared" si="56"/>
        <v>1966</v>
      </c>
      <c r="C2084" s="4">
        <f t="shared" si="57"/>
        <v>1960</v>
      </c>
      <c r="D2084" s="4" t="s">
        <v>46</v>
      </c>
      <c r="E2084" s="5">
        <v>0.85416666666666663</v>
      </c>
      <c r="F2084" s="6" t="s">
        <v>3491</v>
      </c>
      <c r="G2084" s="6" t="str">
        <f t="shared" si="55"/>
        <v>Japan</v>
      </c>
      <c r="H2084" s="6" t="s">
        <v>2624</v>
      </c>
      <c r="I2084" s="6" t="s">
        <v>3492</v>
      </c>
      <c r="J2084" s="6">
        <v>50</v>
      </c>
      <c r="K2084" s="6">
        <v>50</v>
      </c>
      <c r="L2084" s="6">
        <v>0</v>
      </c>
      <c r="M2084" s="6">
        <f t="shared" si="58"/>
        <v>50</v>
      </c>
      <c r="N2084" s="6">
        <f t="shared" si="59"/>
        <v>0</v>
      </c>
      <c r="O2084" s="7">
        <f t="shared" si="60"/>
        <v>0</v>
      </c>
    </row>
    <row r="2085" spans="1:15" ht="13.2" x14ac:dyDescent="0.25">
      <c r="A2085" s="3">
        <v>24426</v>
      </c>
      <c r="B2085" s="4">
        <f t="shared" si="56"/>
        <v>1966</v>
      </c>
      <c r="C2085" s="4">
        <f t="shared" si="57"/>
        <v>1960</v>
      </c>
      <c r="D2085" s="4" t="s">
        <v>46</v>
      </c>
      <c r="E2085" s="5">
        <v>0.1125</v>
      </c>
      <c r="F2085" s="6" t="s">
        <v>3493</v>
      </c>
      <c r="G2085" s="6" t="str">
        <f t="shared" si="55"/>
        <v>Germany</v>
      </c>
      <c r="H2085" s="6" t="s">
        <v>341</v>
      </c>
      <c r="I2085" s="6" t="s">
        <v>3494</v>
      </c>
      <c r="J2085" s="6">
        <v>3</v>
      </c>
      <c r="K2085" s="6">
        <v>3</v>
      </c>
      <c r="L2085" s="6">
        <v>0</v>
      </c>
      <c r="M2085" s="6">
        <f t="shared" si="58"/>
        <v>3</v>
      </c>
      <c r="N2085" s="6">
        <f t="shared" si="59"/>
        <v>0</v>
      </c>
      <c r="O2085" s="7">
        <f t="shared" si="60"/>
        <v>0</v>
      </c>
    </row>
    <row r="2086" spans="1:15" ht="13.2" x14ac:dyDescent="0.25">
      <c r="A2086" s="3">
        <v>24431</v>
      </c>
      <c r="B2086" s="4">
        <f t="shared" si="56"/>
        <v>1966</v>
      </c>
      <c r="C2086" s="4">
        <f t="shared" si="57"/>
        <v>1960</v>
      </c>
      <c r="D2086" s="4" t="s">
        <v>46</v>
      </c>
      <c r="E2086" s="5">
        <v>0.25416666666666665</v>
      </c>
      <c r="F2086" s="6" t="s">
        <v>3495</v>
      </c>
      <c r="G2086" s="6" t="str">
        <f t="shared" si="55"/>
        <v>North Carolina</v>
      </c>
      <c r="H2086" s="6" t="s">
        <v>2750</v>
      </c>
      <c r="I2086" s="6" t="s">
        <v>2336</v>
      </c>
      <c r="J2086" s="6">
        <v>3</v>
      </c>
      <c r="K2086" s="6">
        <v>3</v>
      </c>
      <c r="L2086" s="6">
        <v>0</v>
      </c>
      <c r="M2086" s="6">
        <f t="shared" si="58"/>
        <v>3</v>
      </c>
      <c r="N2086" s="6">
        <f t="shared" si="59"/>
        <v>0</v>
      </c>
      <c r="O2086" s="7">
        <f t="shared" si="60"/>
        <v>0</v>
      </c>
    </row>
    <row r="2087" spans="1:15" ht="13.2" x14ac:dyDescent="0.25">
      <c r="A2087" s="3">
        <v>24433</v>
      </c>
      <c r="B2087" s="4">
        <f t="shared" si="56"/>
        <v>1966</v>
      </c>
      <c r="C2087" s="4">
        <f t="shared" si="57"/>
        <v>1960</v>
      </c>
      <c r="D2087" s="4" t="s">
        <v>46</v>
      </c>
      <c r="E2087" s="5">
        <v>0.51388888888888884</v>
      </c>
      <c r="F2087" s="6" t="s">
        <v>3496</v>
      </c>
      <c r="G2087" s="6" t="str">
        <f t="shared" si="55"/>
        <v>Yemen</v>
      </c>
      <c r="H2087" s="6" t="s">
        <v>3187</v>
      </c>
      <c r="I2087" s="6" t="s">
        <v>845</v>
      </c>
      <c r="J2087" s="6">
        <v>30</v>
      </c>
      <c r="K2087" s="6">
        <v>30</v>
      </c>
      <c r="L2087" s="6">
        <v>0</v>
      </c>
      <c r="M2087" s="6">
        <f t="shared" si="58"/>
        <v>30</v>
      </c>
      <c r="N2087" s="6">
        <f t="shared" si="59"/>
        <v>0</v>
      </c>
      <c r="O2087" s="7">
        <f t="shared" si="60"/>
        <v>0</v>
      </c>
    </row>
    <row r="2088" spans="1:15" ht="13.2" x14ac:dyDescent="0.25">
      <c r="A2088" s="3">
        <v>24435</v>
      </c>
      <c r="B2088" s="4">
        <f t="shared" si="56"/>
        <v>1966</v>
      </c>
      <c r="C2088" s="4">
        <f t="shared" si="57"/>
        <v>1960</v>
      </c>
      <c r="D2088" s="4" t="s">
        <v>46</v>
      </c>
      <c r="E2088" s="5">
        <v>0.6875</v>
      </c>
      <c r="F2088" s="6" t="s">
        <v>3497</v>
      </c>
      <c r="G2088" s="6" t="str">
        <f t="shared" si="55"/>
        <v>Czechoslovakia</v>
      </c>
      <c r="H2088" s="6" t="s">
        <v>3498</v>
      </c>
      <c r="I2088" s="6" t="s">
        <v>2776</v>
      </c>
      <c r="J2088" s="6">
        <v>82</v>
      </c>
      <c r="K2088" s="6">
        <v>82</v>
      </c>
      <c r="L2088" s="6">
        <v>0</v>
      </c>
      <c r="M2088" s="6">
        <f t="shared" si="58"/>
        <v>82</v>
      </c>
      <c r="N2088" s="6">
        <f t="shared" si="59"/>
        <v>0</v>
      </c>
      <c r="O2088" s="7">
        <f t="shared" si="60"/>
        <v>0</v>
      </c>
    </row>
    <row r="2089" spans="1:15" ht="13.2" x14ac:dyDescent="0.25">
      <c r="A2089" s="3">
        <v>24437</v>
      </c>
      <c r="B2089" s="4">
        <f t="shared" si="56"/>
        <v>1966</v>
      </c>
      <c r="C2089" s="4">
        <f t="shared" si="57"/>
        <v>1960</v>
      </c>
      <c r="D2089" s="4" t="s">
        <v>46</v>
      </c>
      <c r="E2089" s="5">
        <v>0.80555555555555558</v>
      </c>
      <c r="F2089" s="6" t="s">
        <v>3499</v>
      </c>
      <c r="G2089" s="6" t="str">
        <f t="shared" si="55"/>
        <v>South Vietnam</v>
      </c>
      <c r="H2089" s="6" t="s">
        <v>1137</v>
      </c>
      <c r="I2089" s="6" t="s">
        <v>1884</v>
      </c>
      <c r="J2089" s="6">
        <v>25</v>
      </c>
      <c r="K2089" s="6">
        <v>25</v>
      </c>
      <c r="L2089" s="6">
        <v>0</v>
      </c>
      <c r="M2089" s="6">
        <f t="shared" si="58"/>
        <v>25</v>
      </c>
      <c r="N2089" s="6">
        <f t="shared" si="59"/>
        <v>0</v>
      </c>
      <c r="O2089" s="7">
        <f t="shared" si="60"/>
        <v>0</v>
      </c>
    </row>
    <row r="2090" spans="1:15" ht="13.2" x14ac:dyDescent="0.25">
      <c r="A2090" s="3">
        <v>24442</v>
      </c>
      <c r="B2090" s="4">
        <f t="shared" si="56"/>
        <v>1966</v>
      </c>
      <c r="C2090" s="4">
        <f t="shared" si="57"/>
        <v>1960</v>
      </c>
      <c r="D2090" s="4" t="s">
        <v>72</v>
      </c>
      <c r="E2090" s="5" t="s">
        <v>24</v>
      </c>
      <c r="F2090" s="6" t="s">
        <v>3500</v>
      </c>
      <c r="G2090" s="6" t="str">
        <f t="shared" si="55"/>
        <v>Brazil</v>
      </c>
      <c r="H2090" s="6" t="s">
        <v>887</v>
      </c>
      <c r="I2090" s="6" t="s">
        <v>3501</v>
      </c>
      <c r="J2090" s="6">
        <v>11</v>
      </c>
      <c r="K2090" s="6">
        <v>9</v>
      </c>
      <c r="L2090" s="6">
        <v>0</v>
      </c>
      <c r="M2090" s="6">
        <f t="shared" si="58"/>
        <v>9</v>
      </c>
      <c r="N2090" s="6">
        <f t="shared" si="59"/>
        <v>2</v>
      </c>
      <c r="O2090" s="7">
        <f t="shared" si="60"/>
        <v>0.18181818181818182</v>
      </c>
    </row>
    <row r="2091" spans="1:15" ht="13.2" x14ac:dyDescent="0.25">
      <c r="A2091" s="3">
        <v>24443</v>
      </c>
      <c r="B2091" s="4">
        <f t="shared" si="56"/>
        <v>1966</v>
      </c>
      <c r="C2091" s="4">
        <f t="shared" si="57"/>
        <v>1960</v>
      </c>
      <c r="D2091" s="4" t="s">
        <v>72</v>
      </c>
      <c r="E2091" s="5" t="s">
        <v>24</v>
      </c>
      <c r="F2091" s="6" t="s">
        <v>2071</v>
      </c>
      <c r="G2091" s="6" t="str">
        <f t="shared" si="55"/>
        <v>Russia</v>
      </c>
      <c r="H2091" s="6" t="s">
        <v>1449</v>
      </c>
      <c r="I2091" s="6" t="s">
        <v>3502</v>
      </c>
      <c r="J2091" s="6">
        <v>21</v>
      </c>
      <c r="K2091" s="6">
        <v>21</v>
      </c>
      <c r="L2091" s="6">
        <v>0</v>
      </c>
      <c r="M2091" s="6">
        <f t="shared" si="58"/>
        <v>21</v>
      </c>
      <c r="N2091" s="6">
        <f t="shared" si="59"/>
        <v>0</v>
      </c>
      <c r="O2091" s="7">
        <f t="shared" si="60"/>
        <v>0</v>
      </c>
    </row>
    <row r="2092" spans="1:15" ht="13.2" x14ac:dyDescent="0.25">
      <c r="A2092" s="3">
        <v>24459</v>
      </c>
      <c r="B2092" s="4">
        <f t="shared" si="56"/>
        <v>1966</v>
      </c>
      <c r="C2092" s="4">
        <f t="shared" si="57"/>
        <v>1960</v>
      </c>
      <c r="D2092" s="4" t="s">
        <v>72</v>
      </c>
      <c r="E2092" s="5">
        <v>0.12152777777777778</v>
      </c>
      <c r="F2092" s="6" t="s">
        <v>1962</v>
      </c>
      <c r="G2092" s="6" t="str">
        <f t="shared" si="55"/>
        <v>Colombia</v>
      </c>
      <c r="H2092" s="6" t="s">
        <v>3503</v>
      </c>
      <c r="I2092" s="6" t="s">
        <v>3504</v>
      </c>
      <c r="J2092" s="6">
        <v>59</v>
      </c>
      <c r="K2092" s="6">
        <v>17</v>
      </c>
      <c r="L2092" s="6">
        <v>0</v>
      </c>
      <c r="M2092" s="6">
        <f t="shared" si="58"/>
        <v>17</v>
      </c>
      <c r="N2092" s="6">
        <f t="shared" si="59"/>
        <v>42</v>
      </c>
      <c r="O2092" s="7">
        <f t="shared" si="60"/>
        <v>0.71186440677966101</v>
      </c>
    </row>
    <row r="2093" spans="1:15" ht="13.2" x14ac:dyDescent="0.25">
      <c r="A2093" s="3">
        <v>24465</v>
      </c>
      <c r="B2093" s="4">
        <f t="shared" si="56"/>
        <v>1966</v>
      </c>
      <c r="C2093" s="4">
        <f t="shared" si="57"/>
        <v>1960</v>
      </c>
      <c r="D2093" s="4" t="s">
        <v>72</v>
      </c>
      <c r="E2093" s="5">
        <v>0.80208333333333337</v>
      </c>
      <c r="F2093" s="6" t="s">
        <v>3505</v>
      </c>
      <c r="G2093" s="6" t="str">
        <f t="shared" si="55"/>
        <v>Da Nang, Vietnam</v>
      </c>
      <c r="H2093" s="6" t="s">
        <v>2052</v>
      </c>
      <c r="I2093" s="6" t="s">
        <v>3506</v>
      </c>
      <c r="J2093" s="6">
        <v>4</v>
      </c>
      <c r="K2093" s="6">
        <v>4</v>
      </c>
      <c r="L2093" s="6">
        <v>107</v>
      </c>
      <c r="M2093" s="6">
        <f t="shared" si="58"/>
        <v>111</v>
      </c>
      <c r="N2093" s="6">
        <f t="shared" si="59"/>
        <v>0</v>
      </c>
      <c r="O2093" s="7">
        <f t="shared" si="60"/>
        <v>0</v>
      </c>
    </row>
    <row r="2094" spans="1:15" ht="13.2" x14ac:dyDescent="0.25">
      <c r="A2094" s="3">
        <v>24465</v>
      </c>
      <c r="B2094" s="4">
        <f t="shared" si="56"/>
        <v>1966</v>
      </c>
      <c r="C2094" s="4">
        <f t="shared" si="57"/>
        <v>1960</v>
      </c>
      <c r="D2094" s="4" t="s">
        <v>72</v>
      </c>
      <c r="E2094" s="5">
        <v>0.41388888888888886</v>
      </c>
      <c r="F2094" s="6" t="s">
        <v>3507</v>
      </c>
      <c r="G2094" s="6" t="str">
        <f t="shared" si="55"/>
        <v>Colombia</v>
      </c>
      <c r="H2094" s="6" t="s">
        <v>1410</v>
      </c>
      <c r="I2094" s="6" t="s">
        <v>3508</v>
      </c>
      <c r="J2094" s="6">
        <v>29</v>
      </c>
      <c r="K2094" s="6">
        <v>29</v>
      </c>
      <c r="L2094" s="6">
        <v>0</v>
      </c>
      <c r="M2094" s="6">
        <f t="shared" si="58"/>
        <v>29</v>
      </c>
      <c r="N2094" s="6">
        <f t="shared" si="59"/>
        <v>0</v>
      </c>
      <c r="O2094" s="7">
        <f t="shared" si="60"/>
        <v>0</v>
      </c>
    </row>
    <row r="2095" spans="1:15" ht="13.2" x14ac:dyDescent="0.25">
      <c r="A2095" s="3">
        <v>24477</v>
      </c>
      <c r="B2095" s="4">
        <f t="shared" si="56"/>
        <v>1967</v>
      </c>
      <c r="C2095" s="4">
        <f t="shared" si="57"/>
        <v>1960</v>
      </c>
      <c r="D2095" s="4" t="s">
        <v>132</v>
      </c>
      <c r="E2095" s="5">
        <v>0.28819444444444442</v>
      </c>
      <c r="F2095" s="6" t="s">
        <v>3509</v>
      </c>
      <c r="G2095" s="6" t="str">
        <f t="shared" si="55"/>
        <v>New Jersey</v>
      </c>
      <c r="H2095" s="6" t="s">
        <v>3510</v>
      </c>
      <c r="I2095" s="6" t="s">
        <v>3511</v>
      </c>
      <c r="J2095" s="6">
        <v>9</v>
      </c>
      <c r="K2095" s="6">
        <v>9</v>
      </c>
      <c r="L2095" s="6">
        <v>0</v>
      </c>
      <c r="M2095" s="6">
        <f t="shared" si="58"/>
        <v>9</v>
      </c>
      <c r="N2095" s="6">
        <f t="shared" si="59"/>
        <v>0</v>
      </c>
      <c r="O2095" s="7">
        <f t="shared" si="60"/>
        <v>0</v>
      </c>
    </row>
    <row r="2096" spans="1:15" ht="13.2" x14ac:dyDescent="0.25">
      <c r="A2096" s="3">
        <v>24478</v>
      </c>
      <c r="B2096" s="4">
        <f t="shared" si="56"/>
        <v>1967</v>
      </c>
      <c r="C2096" s="4">
        <f t="shared" si="57"/>
        <v>1960</v>
      </c>
      <c r="D2096" s="4" t="s">
        <v>132</v>
      </c>
      <c r="E2096" s="5">
        <v>0.68402777777777779</v>
      </c>
      <c r="F2096" s="6" t="s">
        <v>3512</v>
      </c>
      <c r="G2096" s="6" t="str">
        <f t="shared" si="55"/>
        <v>Hawaii</v>
      </c>
      <c r="H2096" s="6" t="s">
        <v>3513</v>
      </c>
      <c r="I2096" s="6" t="s">
        <v>2159</v>
      </c>
      <c r="J2096" s="6">
        <v>3</v>
      </c>
      <c r="K2096" s="6">
        <v>3</v>
      </c>
      <c r="L2096" s="6">
        <v>0</v>
      </c>
      <c r="M2096" s="6">
        <f t="shared" si="58"/>
        <v>3</v>
      </c>
      <c r="N2096" s="6">
        <f t="shared" si="59"/>
        <v>0</v>
      </c>
      <c r="O2096" s="7">
        <f t="shared" si="60"/>
        <v>0</v>
      </c>
    </row>
    <row r="2097" spans="1:15" ht="13.2" x14ac:dyDescent="0.25">
      <c r="A2097" s="3">
        <v>24489</v>
      </c>
      <c r="B2097" s="4">
        <f t="shared" si="56"/>
        <v>1967</v>
      </c>
      <c r="C2097" s="4">
        <f t="shared" si="57"/>
        <v>1960</v>
      </c>
      <c r="D2097" s="4" t="s">
        <v>132</v>
      </c>
      <c r="E2097" s="5" t="s">
        <v>24</v>
      </c>
      <c r="F2097" s="6" t="s">
        <v>3514</v>
      </c>
      <c r="G2097" s="6" t="str">
        <f t="shared" si="55"/>
        <v>Japan</v>
      </c>
      <c r="H2097" s="6" t="s">
        <v>3010</v>
      </c>
      <c r="I2097" s="6" t="s">
        <v>3515</v>
      </c>
      <c r="J2097" s="6">
        <v>10</v>
      </c>
      <c r="K2097" s="6">
        <v>10</v>
      </c>
      <c r="L2097" s="6">
        <v>0</v>
      </c>
      <c r="M2097" s="6">
        <f t="shared" si="58"/>
        <v>10</v>
      </c>
      <c r="N2097" s="6">
        <f t="shared" si="59"/>
        <v>0</v>
      </c>
      <c r="O2097" s="7">
        <f t="shared" si="60"/>
        <v>0</v>
      </c>
    </row>
    <row r="2098" spans="1:15" ht="13.2" x14ac:dyDescent="0.25">
      <c r="A2098" s="3">
        <v>24489</v>
      </c>
      <c r="B2098" s="4">
        <f t="shared" si="56"/>
        <v>1967</v>
      </c>
      <c r="C2098" s="4">
        <f t="shared" si="57"/>
        <v>1960</v>
      </c>
      <c r="D2098" s="4" t="s">
        <v>132</v>
      </c>
      <c r="E2098" s="5" t="s">
        <v>24</v>
      </c>
      <c r="F2098" s="6" t="s">
        <v>961</v>
      </c>
      <c r="G2098" s="6" t="str">
        <f t="shared" si="55"/>
        <v>AtlantiOcean</v>
      </c>
      <c r="H2098" s="6" t="s">
        <v>3280</v>
      </c>
      <c r="I2098" s="6" t="s">
        <v>3152</v>
      </c>
      <c r="J2098" s="6">
        <v>3</v>
      </c>
      <c r="K2098" s="6">
        <v>3</v>
      </c>
      <c r="L2098" s="6">
        <v>0</v>
      </c>
      <c r="M2098" s="6">
        <f t="shared" si="58"/>
        <v>3</v>
      </c>
      <c r="N2098" s="6">
        <f t="shared" si="59"/>
        <v>0</v>
      </c>
      <c r="O2098" s="7">
        <f t="shared" si="60"/>
        <v>0</v>
      </c>
    </row>
    <row r="2099" spans="1:15" ht="13.2" x14ac:dyDescent="0.25">
      <c r="A2099" s="3">
        <v>24493</v>
      </c>
      <c r="B2099" s="4">
        <f t="shared" si="56"/>
        <v>1967</v>
      </c>
      <c r="C2099" s="4">
        <f t="shared" si="57"/>
        <v>1960</v>
      </c>
      <c r="D2099" s="4" t="s">
        <v>132</v>
      </c>
      <c r="E2099" s="5">
        <v>0.17708333333333334</v>
      </c>
      <c r="F2099" s="6" t="s">
        <v>280</v>
      </c>
      <c r="G2099" s="6" t="str">
        <f t="shared" si="55"/>
        <v>Germany</v>
      </c>
      <c r="H2099" s="6" t="s">
        <v>3516</v>
      </c>
      <c r="I2099" s="6" t="s">
        <v>1103</v>
      </c>
      <c r="J2099" s="6">
        <v>2</v>
      </c>
      <c r="K2099" s="6">
        <v>2</v>
      </c>
      <c r="L2099" s="6">
        <v>0</v>
      </c>
      <c r="M2099" s="6">
        <f t="shared" si="58"/>
        <v>2</v>
      </c>
      <c r="N2099" s="6">
        <f t="shared" si="59"/>
        <v>0</v>
      </c>
      <c r="O2099" s="7">
        <f t="shared" si="60"/>
        <v>0</v>
      </c>
    </row>
    <row r="2100" spans="1:15" ht="13.2" x14ac:dyDescent="0.25">
      <c r="A2100" s="3">
        <v>24509</v>
      </c>
      <c r="B2100" s="4">
        <f t="shared" si="56"/>
        <v>1967</v>
      </c>
      <c r="C2100" s="4">
        <f t="shared" si="57"/>
        <v>1960</v>
      </c>
      <c r="D2100" s="4" t="s">
        <v>111</v>
      </c>
      <c r="E2100" s="5" t="s">
        <v>24</v>
      </c>
      <c r="F2100" s="6" t="s">
        <v>3517</v>
      </c>
      <c r="G2100" s="6" t="str">
        <f t="shared" si="55"/>
        <v>Syria</v>
      </c>
      <c r="H2100" s="6" t="s">
        <v>3518</v>
      </c>
      <c r="I2100" s="6" t="s">
        <v>845</v>
      </c>
      <c r="J2100" s="6">
        <v>19</v>
      </c>
      <c r="K2100" s="6">
        <v>1</v>
      </c>
      <c r="L2100" s="6">
        <v>0</v>
      </c>
      <c r="M2100" s="6">
        <f t="shared" si="58"/>
        <v>1</v>
      </c>
      <c r="N2100" s="6">
        <f t="shared" si="59"/>
        <v>18</v>
      </c>
      <c r="O2100" s="7">
        <f t="shared" si="60"/>
        <v>0.94736842105263153</v>
      </c>
    </row>
    <row r="2101" spans="1:15" ht="13.2" x14ac:dyDescent="0.25">
      <c r="A2101" s="3">
        <v>24779</v>
      </c>
      <c r="B2101" s="4">
        <f t="shared" si="56"/>
        <v>1967</v>
      </c>
      <c r="C2101" s="4">
        <f t="shared" si="57"/>
        <v>1960</v>
      </c>
      <c r="D2101" s="4" t="s">
        <v>46</v>
      </c>
      <c r="E2101" s="5">
        <v>0.47916666666666669</v>
      </c>
      <c r="F2101" s="6" t="s">
        <v>3519</v>
      </c>
      <c r="G2101" s="6" t="str">
        <f t="shared" si="55"/>
        <v>Brazil</v>
      </c>
      <c r="H2101" s="6" t="s">
        <v>3520</v>
      </c>
      <c r="I2101" s="6" t="s">
        <v>3521</v>
      </c>
      <c r="J2101" s="6">
        <v>25</v>
      </c>
      <c r="K2101" s="6">
        <v>21</v>
      </c>
      <c r="L2101" s="6">
        <v>0</v>
      </c>
      <c r="M2101" s="6">
        <f t="shared" si="58"/>
        <v>21</v>
      </c>
      <c r="N2101" s="6">
        <f t="shared" si="59"/>
        <v>4</v>
      </c>
      <c r="O2101" s="7">
        <f t="shared" si="60"/>
        <v>0.16</v>
      </c>
    </row>
    <row r="2102" spans="1:15" ht="13.2" x14ac:dyDescent="0.25">
      <c r="A2102" s="3">
        <v>24510</v>
      </c>
      <c r="B2102" s="4">
        <f t="shared" si="56"/>
        <v>1967</v>
      </c>
      <c r="C2102" s="4">
        <f t="shared" si="57"/>
        <v>1960</v>
      </c>
      <c r="D2102" s="4" t="s">
        <v>111</v>
      </c>
      <c r="E2102" s="5">
        <v>1.3888888888888889E-3</v>
      </c>
      <c r="F2102" s="6" t="s">
        <v>2335</v>
      </c>
      <c r="G2102" s="6" t="str">
        <f t="shared" si="55"/>
        <v>New Mexico</v>
      </c>
      <c r="H2102" s="6" t="s">
        <v>3522</v>
      </c>
      <c r="I2102" s="6" t="s">
        <v>3523</v>
      </c>
      <c r="J2102" s="6">
        <v>2</v>
      </c>
      <c r="K2102" s="6">
        <v>2</v>
      </c>
      <c r="L2102" s="6">
        <v>0</v>
      </c>
      <c r="M2102" s="6">
        <f t="shared" si="58"/>
        <v>2</v>
      </c>
      <c r="N2102" s="6">
        <f t="shared" si="59"/>
        <v>0</v>
      </c>
      <c r="O2102" s="7">
        <f t="shared" si="60"/>
        <v>0</v>
      </c>
    </row>
    <row r="2103" spans="1:15" ht="13.2" x14ac:dyDescent="0.25">
      <c r="A2103" s="3">
        <v>24510</v>
      </c>
      <c r="B2103" s="4">
        <f t="shared" si="56"/>
        <v>1967</v>
      </c>
      <c r="C2103" s="4">
        <f t="shared" si="57"/>
        <v>1960</v>
      </c>
      <c r="D2103" s="4" t="s">
        <v>111</v>
      </c>
      <c r="E2103" s="5" t="s">
        <v>24</v>
      </c>
      <c r="F2103" s="6" t="s">
        <v>3524</v>
      </c>
      <c r="G2103" s="6" t="str">
        <f t="shared" si="55"/>
        <v>UAR</v>
      </c>
      <c r="H2103" s="6" t="s">
        <v>675</v>
      </c>
      <c r="I2103" s="6" t="s">
        <v>3481</v>
      </c>
      <c r="J2103" s="6">
        <v>30</v>
      </c>
      <c r="K2103" s="6">
        <v>30</v>
      </c>
      <c r="L2103" s="6">
        <v>0</v>
      </c>
      <c r="M2103" s="6">
        <f t="shared" si="58"/>
        <v>30</v>
      </c>
      <c r="N2103" s="6">
        <f t="shared" si="59"/>
        <v>0</v>
      </c>
      <c r="O2103" s="7">
        <f t="shared" si="60"/>
        <v>0</v>
      </c>
    </row>
    <row r="2104" spans="1:15" ht="13.2" x14ac:dyDescent="0.25">
      <c r="A2104" s="3">
        <v>24512</v>
      </c>
      <c r="B2104" s="4">
        <f t="shared" si="56"/>
        <v>1967</v>
      </c>
      <c r="C2104" s="4">
        <f t="shared" si="57"/>
        <v>1960</v>
      </c>
      <c r="D2104" s="4" t="s">
        <v>111</v>
      </c>
      <c r="E2104" s="5">
        <v>0.21875</v>
      </c>
      <c r="F2104" s="6" t="s">
        <v>3525</v>
      </c>
      <c r="G2104" s="6" t="str">
        <f t="shared" si="55"/>
        <v>Mexico</v>
      </c>
      <c r="H2104" s="6" t="s">
        <v>660</v>
      </c>
      <c r="I2104" s="6" t="s">
        <v>3135</v>
      </c>
      <c r="J2104" s="6">
        <v>10</v>
      </c>
      <c r="K2104" s="6">
        <v>10</v>
      </c>
      <c r="L2104" s="6">
        <v>0</v>
      </c>
      <c r="M2104" s="6">
        <f t="shared" si="58"/>
        <v>10</v>
      </c>
      <c r="N2104" s="6">
        <f t="shared" si="59"/>
        <v>0</v>
      </c>
      <c r="O2104" s="7">
        <f t="shared" si="60"/>
        <v>0</v>
      </c>
    </row>
    <row r="2105" spans="1:15" ht="13.2" x14ac:dyDescent="0.25">
      <c r="A2105" s="3">
        <v>24513</v>
      </c>
      <c r="B2105" s="4">
        <f t="shared" si="56"/>
        <v>1967</v>
      </c>
      <c r="C2105" s="4">
        <f t="shared" si="57"/>
        <v>1960</v>
      </c>
      <c r="D2105" s="4" t="s">
        <v>111</v>
      </c>
      <c r="E2105" s="5" t="s">
        <v>24</v>
      </c>
      <c r="F2105" s="6" t="s">
        <v>2027</v>
      </c>
      <c r="G2105" s="6" t="str">
        <f t="shared" si="55"/>
        <v>Switzerland</v>
      </c>
      <c r="H2105" s="6" t="s">
        <v>636</v>
      </c>
      <c r="I2105" s="6" t="s">
        <v>3081</v>
      </c>
      <c r="J2105" s="6">
        <v>4</v>
      </c>
      <c r="K2105" s="6">
        <v>4</v>
      </c>
      <c r="L2105" s="6">
        <v>0</v>
      </c>
      <c r="M2105" s="6">
        <f t="shared" si="58"/>
        <v>4</v>
      </c>
      <c r="N2105" s="6">
        <f t="shared" si="59"/>
        <v>0</v>
      </c>
      <c r="O2105" s="7">
        <f t="shared" si="60"/>
        <v>0</v>
      </c>
    </row>
    <row r="2106" spans="1:15" ht="13.2" x14ac:dyDescent="0.25">
      <c r="A2106" s="3">
        <v>24518</v>
      </c>
      <c r="B2106" s="4">
        <f t="shared" si="56"/>
        <v>1967</v>
      </c>
      <c r="C2106" s="4">
        <f t="shared" si="57"/>
        <v>1960</v>
      </c>
      <c r="D2106" s="4" t="s">
        <v>111</v>
      </c>
      <c r="E2106" s="5">
        <v>0.50902777777777775</v>
      </c>
      <c r="F2106" s="6" t="s">
        <v>3526</v>
      </c>
      <c r="G2106" s="6" t="str">
        <f t="shared" si="55"/>
        <v>Ohio</v>
      </c>
      <c r="H2106" s="6" t="s">
        <v>3527</v>
      </c>
      <c r="I2106" s="6" t="s">
        <v>3528</v>
      </c>
      <c r="J2106" s="6">
        <v>2</v>
      </c>
      <c r="K2106" s="6">
        <v>2</v>
      </c>
      <c r="L2106" s="6">
        <v>0</v>
      </c>
      <c r="M2106" s="6">
        <f t="shared" si="58"/>
        <v>2</v>
      </c>
      <c r="N2106" s="6">
        <f t="shared" si="59"/>
        <v>0</v>
      </c>
      <c r="O2106" s="7">
        <f t="shared" si="60"/>
        <v>0</v>
      </c>
    </row>
    <row r="2107" spans="1:15" ht="13.2" x14ac:dyDescent="0.25">
      <c r="A2107" s="3">
        <v>24519</v>
      </c>
      <c r="B2107" s="4">
        <f t="shared" si="56"/>
        <v>1967</v>
      </c>
      <c r="C2107" s="4">
        <f t="shared" si="57"/>
        <v>1960</v>
      </c>
      <c r="D2107" s="4" t="s">
        <v>111</v>
      </c>
      <c r="E2107" s="5">
        <v>0.59791666666666665</v>
      </c>
      <c r="F2107" s="6" t="s">
        <v>3529</v>
      </c>
      <c r="G2107" s="6" t="str">
        <f t="shared" si="55"/>
        <v>Indonesia</v>
      </c>
      <c r="H2107" s="6" t="s">
        <v>1917</v>
      </c>
      <c r="I2107" s="6" t="s">
        <v>2891</v>
      </c>
      <c r="J2107" s="6">
        <v>63</v>
      </c>
      <c r="K2107" s="6">
        <v>22</v>
      </c>
      <c r="L2107" s="6">
        <v>0</v>
      </c>
      <c r="M2107" s="6">
        <f t="shared" si="58"/>
        <v>22</v>
      </c>
      <c r="N2107" s="6">
        <f t="shared" si="59"/>
        <v>41</v>
      </c>
      <c r="O2107" s="7">
        <f t="shared" si="60"/>
        <v>0.65079365079365081</v>
      </c>
    </row>
    <row r="2108" spans="1:15" ht="13.2" x14ac:dyDescent="0.25">
      <c r="A2108" s="3">
        <v>24523</v>
      </c>
      <c r="B2108" s="4">
        <f t="shared" si="56"/>
        <v>1967</v>
      </c>
      <c r="C2108" s="4">
        <f t="shared" si="57"/>
        <v>1960</v>
      </c>
      <c r="D2108" s="4" t="s">
        <v>111</v>
      </c>
      <c r="E2108" s="5">
        <v>0.36458333333333331</v>
      </c>
      <c r="F2108" s="6" t="s">
        <v>3530</v>
      </c>
      <c r="G2108" s="6" t="str">
        <f t="shared" si="55"/>
        <v>Honduras</v>
      </c>
      <c r="H2108" s="6" t="s">
        <v>2536</v>
      </c>
      <c r="I2108" s="6" t="s">
        <v>1566</v>
      </c>
      <c r="J2108" s="6">
        <v>55</v>
      </c>
      <c r="K2108" s="6">
        <v>4</v>
      </c>
      <c r="L2108" s="6">
        <v>0</v>
      </c>
      <c r="M2108" s="6">
        <f t="shared" si="58"/>
        <v>4</v>
      </c>
      <c r="N2108" s="6">
        <f t="shared" si="59"/>
        <v>51</v>
      </c>
      <c r="O2108" s="7">
        <f t="shared" si="60"/>
        <v>0.92727272727272725</v>
      </c>
    </row>
    <row r="2109" spans="1:15" ht="13.2" x14ac:dyDescent="0.25">
      <c r="A2109" s="3">
        <v>24531</v>
      </c>
      <c r="B2109" s="4">
        <f t="shared" si="56"/>
        <v>1967</v>
      </c>
      <c r="C2109" s="4">
        <f t="shared" si="57"/>
        <v>1960</v>
      </c>
      <c r="D2109" s="4" t="s">
        <v>111</v>
      </c>
      <c r="E2109" s="5">
        <v>0.18055555555555555</v>
      </c>
      <c r="F2109" s="6" t="s">
        <v>3531</v>
      </c>
      <c r="G2109" s="6" t="str">
        <f t="shared" si="55"/>
        <v>Philippines</v>
      </c>
      <c r="H2109" s="6" t="s">
        <v>1490</v>
      </c>
      <c r="I2109" s="6" t="s">
        <v>2807</v>
      </c>
      <c r="J2109" s="6">
        <v>20</v>
      </c>
      <c r="K2109" s="6">
        <v>12</v>
      </c>
      <c r="L2109" s="6">
        <v>0</v>
      </c>
      <c r="M2109" s="6">
        <f t="shared" si="58"/>
        <v>12</v>
      </c>
      <c r="N2109" s="6">
        <f t="shared" si="59"/>
        <v>8</v>
      </c>
      <c r="O2109" s="7">
        <f t="shared" si="60"/>
        <v>0.4</v>
      </c>
    </row>
    <row r="2110" spans="1:15" ht="13.2" x14ac:dyDescent="0.25">
      <c r="A2110" s="3">
        <v>24535</v>
      </c>
      <c r="B2110" s="4">
        <f t="shared" si="56"/>
        <v>1967</v>
      </c>
      <c r="C2110" s="4">
        <f t="shared" si="57"/>
        <v>1960</v>
      </c>
      <c r="D2110" s="4" t="s">
        <v>34</v>
      </c>
      <c r="E2110" s="5">
        <v>0.12222222222222222</v>
      </c>
      <c r="F2110" s="6" t="s">
        <v>3532</v>
      </c>
      <c r="G2110" s="6" t="str">
        <f t="shared" si="55"/>
        <v>Liberia</v>
      </c>
      <c r="H2110" s="6" t="s">
        <v>1179</v>
      </c>
      <c r="I2110" s="6" t="s">
        <v>3004</v>
      </c>
      <c r="J2110" s="6">
        <v>90</v>
      </c>
      <c r="K2110" s="6">
        <v>51</v>
      </c>
      <c r="L2110" s="6">
        <v>5</v>
      </c>
      <c r="M2110" s="6">
        <f t="shared" si="58"/>
        <v>56</v>
      </c>
      <c r="N2110" s="6">
        <f t="shared" si="59"/>
        <v>39</v>
      </c>
      <c r="O2110" s="7">
        <f t="shared" si="60"/>
        <v>0.43333333333333335</v>
      </c>
    </row>
    <row r="2111" spans="1:15" ht="13.2" x14ac:dyDescent="0.25">
      <c r="A2111" s="3">
        <v>24536</v>
      </c>
      <c r="B2111" s="4">
        <f t="shared" si="56"/>
        <v>1967</v>
      </c>
      <c r="C2111" s="4">
        <f t="shared" si="57"/>
        <v>1960</v>
      </c>
      <c r="D2111" s="4" t="s">
        <v>34</v>
      </c>
      <c r="E2111" s="5">
        <v>0.83819444444444446</v>
      </c>
      <c r="F2111" s="6" t="s">
        <v>3533</v>
      </c>
      <c r="G2111" s="6" t="str">
        <f t="shared" si="55"/>
        <v>Ohio</v>
      </c>
      <c r="H2111" s="6" t="s">
        <v>3534</v>
      </c>
      <c r="I2111" s="6" t="s">
        <v>3535</v>
      </c>
      <c r="J2111" s="6">
        <v>38</v>
      </c>
      <c r="K2111" s="6">
        <v>38</v>
      </c>
      <c r="L2111" s="6">
        <v>0</v>
      </c>
      <c r="M2111" s="6">
        <f t="shared" si="58"/>
        <v>38</v>
      </c>
      <c r="N2111" s="6">
        <f t="shared" si="59"/>
        <v>0</v>
      </c>
      <c r="O2111" s="7">
        <f t="shared" si="60"/>
        <v>0</v>
      </c>
    </row>
    <row r="2112" spans="1:15" ht="13.2" x14ac:dyDescent="0.25">
      <c r="A2112" s="3">
        <v>24539</v>
      </c>
      <c r="B2112" s="4">
        <f t="shared" si="56"/>
        <v>1967</v>
      </c>
      <c r="C2112" s="4">
        <f t="shared" si="57"/>
        <v>1960</v>
      </c>
      <c r="D2112" s="4" t="s">
        <v>34</v>
      </c>
      <c r="E2112" s="5" t="s">
        <v>24</v>
      </c>
      <c r="F2112" s="6" t="s">
        <v>1689</v>
      </c>
      <c r="G2112" s="6" t="str">
        <f t="shared" si="55"/>
        <v>Pakistan</v>
      </c>
      <c r="H2112" s="6" t="s">
        <v>3536</v>
      </c>
      <c r="I2112" s="6" t="s">
        <v>3537</v>
      </c>
      <c r="J2112" s="6">
        <v>6</v>
      </c>
      <c r="K2112" s="6">
        <v>4</v>
      </c>
      <c r="L2112" s="6">
        <v>7</v>
      </c>
      <c r="M2112" s="6">
        <f t="shared" si="58"/>
        <v>11</v>
      </c>
      <c r="N2112" s="6">
        <f t="shared" si="59"/>
        <v>2</v>
      </c>
      <c r="O2112" s="7">
        <f t="shared" si="60"/>
        <v>0.33333333333333331</v>
      </c>
    </row>
    <row r="2113" spans="1:15" ht="13.2" x14ac:dyDescent="0.25">
      <c r="A2113" s="3">
        <v>24540</v>
      </c>
      <c r="B2113" s="4">
        <f t="shared" si="56"/>
        <v>1967</v>
      </c>
      <c r="C2113" s="4">
        <f t="shared" si="57"/>
        <v>1960</v>
      </c>
      <c r="D2113" s="4" t="s">
        <v>34</v>
      </c>
      <c r="E2113" s="5">
        <v>0.49583333333333335</v>
      </c>
      <c r="F2113" s="6" t="s">
        <v>3538</v>
      </c>
      <c r="G2113" s="6" t="str">
        <f t="shared" si="55"/>
        <v>Ohio</v>
      </c>
      <c r="H2113" s="6" t="s">
        <v>3539</v>
      </c>
      <c r="I2113" s="6" t="s">
        <v>3540</v>
      </c>
      <c r="J2113" s="6">
        <v>26</v>
      </c>
      <c r="K2113" s="6">
        <v>26</v>
      </c>
      <c r="L2113" s="6">
        <v>0</v>
      </c>
      <c r="M2113" s="6">
        <f t="shared" si="58"/>
        <v>26</v>
      </c>
      <c r="N2113" s="6">
        <f t="shared" si="59"/>
        <v>0</v>
      </c>
      <c r="O2113" s="7">
        <f t="shared" si="60"/>
        <v>0</v>
      </c>
    </row>
    <row r="2114" spans="1:15" ht="13.2" x14ac:dyDescent="0.25">
      <c r="A2114" s="3">
        <v>24541</v>
      </c>
      <c r="B2114" s="4">
        <f t="shared" si="56"/>
        <v>1967</v>
      </c>
      <c r="C2114" s="4">
        <f t="shared" si="57"/>
        <v>1960</v>
      </c>
      <c r="D2114" s="4" t="s">
        <v>34</v>
      </c>
      <c r="E2114" s="5">
        <v>0.68055555555555558</v>
      </c>
      <c r="F2114" s="6" t="s">
        <v>3541</v>
      </c>
      <c r="G2114" s="6" t="str">
        <f t="shared" si="55"/>
        <v>South Vietnam</v>
      </c>
      <c r="H2114" s="6" t="s">
        <v>21</v>
      </c>
      <c r="I2114" s="6" t="s">
        <v>3542</v>
      </c>
      <c r="J2114" s="6">
        <v>25</v>
      </c>
      <c r="K2114" s="6">
        <v>25</v>
      </c>
      <c r="L2114" s="6">
        <v>0</v>
      </c>
      <c r="M2114" s="6">
        <f t="shared" si="58"/>
        <v>25</v>
      </c>
      <c r="N2114" s="6">
        <f t="shared" si="59"/>
        <v>0</v>
      </c>
      <c r="O2114" s="7">
        <f t="shared" si="60"/>
        <v>0</v>
      </c>
    </row>
    <row r="2115" spans="1:15" ht="13.2" x14ac:dyDescent="0.25">
      <c r="A2115" s="3">
        <v>24541</v>
      </c>
      <c r="B2115" s="4">
        <f t="shared" si="56"/>
        <v>1967</v>
      </c>
      <c r="C2115" s="4">
        <f t="shared" si="57"/>
        <v>1960</v>
      </c>
      <c r="D2115" s="4" t="s">
        <v>34</v>
      </c>
      <c r="E2115" s="5">
        <v>0.21041666666666667</v>
      </c>
      <c r="F2115" s="6" t="s">
        <v>3543</v>
      </c>
      <c r="G2115" s="6" t="str">
        <f t="shared" si="55"/>
        <v>Oregon</v>
      </c>
      <c r="H2115" s="6" t="s">
        <v>3056</v>
      </c>
      <c r="I2115" s="6" t="s">
        <v>2948</v>
      </c>
      <c r="J2115" s="6">
        <v>4</v>
      </c>
      <c r="K2115" s="6">
        <v>4</v>
      </c>
      <c r="L2115" s="6">
        <v>0</v>
      </c>
      <c r="M2115" s="6">
        <f t="shared" si="58"/>
        <v>4</v>
      </c>
      <c r="N2115" s="6">
        <f t="shared" si="59"/>
        <v>0</v>
      </c>
      <c r="O2115" s="7">
        <f t="shared" si="60"/>
        <v>0</v>
      </c>
    </row>
    <row r="2116" spans="1:15" ht="13.2" x14ac:dyDescent="0.25">
      <c r="A2116" s="3">
        <v>24542</v>
      </c>
      <c r="B2116" s="4">
        <f t="shared" si="56"/>
        <v>1967</v>
      </c>
      <c r="C2116" s="4">
        <f t="shared" si="57"/>
        <v>1960</v>
      </c>
      <c r="D2116" s="4" t="s">
        <v>34</v>
      </c>
      <c r="E2116" s="5" t="s">
        <v>24</v>
      </c>
      <c r="F2116" s="6" t="s">
        <v>3544</v>
      </c>
      <c r="G2116" s="6" t="str">
        <f t="shared" si="55"/>
        <v>Italy</v>
      </c>
      <c r="H2116" s="6" t="s">
        <v>3545</v>
      </c>
      <c r="I2116" s="6" t="s">
        <v>3546</v>
      </c>
      <c r="J2116" s="6">
        <v>5</v>
      </c>
      <c r="K2116" s="6">
        <v>4</v>
      </c>
      <c r="L2116" s="6">
        <v>0</v>
      </c>
      <c r="M2116" s="6">
        <f t="shared" si="58"/>
        <v>4</v>
      </c>
      <c r="N2116" s="6">
        <f t="shared" si="59"/>
        <v>1</v>
      </c>
      <c r="O2116" s="7">
        <f t="shared" si="60"/>
        <v>0.2</v>
      </c>
    </row>
    <row r="2117" spans="1:15" ht="13.2" x14ac:dyDescent="0.25">
      <c r="A2117" s="3">
        <v>24544</v>
      </c>
      <c r="B2117" s="4">
        <f t="shared" si="56"/>
        <v>1967</v>
      </c>
      <c r="C2117" s="4">
        <f t="shared" si="57"/>
        <v>1960</v>
      </c>
      <c r="D2117" s="4" t="s">
        <v>34</v>
      </c>
      <c r="E2117" s="5">
        <v>0.71527777777777779</v>
      </c>
      <c r="F2117" s="6" t="s">
        <v>3547</v>
      </c>
      <c r="G2117" s="6" t="str">
        <f t="shared" si="55"/>
        <v>South Africa</v>
      </c>
      <c r="H2117" s="6" t="s">
        <v>1026</v>
      </c>
      <c r="I2117" s="6" t="s">
        <v>3548</v>
      </c>
      <c r="J2117" s="6">
        <v>25</v>
      </c>
      <c r="K2117" s="6">
        <v>25</v>
      </c>
      <c r="L2117" s="6">
        <v>0</v>
      </c>
      <c r="M2117" s="6">
        <f t="shared" si="58"/>
        <v>25</v>
      </c>
      <c r="N2117" s="6">
        <f t="shared" si="59"/>
        <v>0</v>
      </c>
      <c r="O2117" s="7">
        <f t="shared" si="60"/>
        <v>0</v>
      </c>
    </row>
    <row r="2118" spans="1:15" ht="13.2" x14ac:dyDescent="0.25">
      <c r="A2118" s="3">
        <v>24547</v>
      </c>
      <c r="B2118" s="4">
        <f t="shared" si="56"/>
        <v>1967</v>
      </c>
      <c r="C2118" s="4">
        <f t="shared" si="57"/>
        <v>1960</v>
      </c>
      <c r="D2118" s="4" t="s">
        <v>34</v>
      </c>
      <c r="E2118" s="5">
        <v>0.32708333333333334</v>
      </c>
      <c r="F2118" s="6" t="s">
        <v>3549</v>
      </c>
      <c r="G2118" s="6" t="str">
        <f t="shared" si="55"/>
        <v>Alaska</v>
      </c>
      <c r="H2118" s="6" t="s">
        <v>3550</v>
      </c>
      <c r="I2118" s="6" t="s">
        <v>3511</v>
      </c>
      <c r="J2118" s="6">
        <v>2</v>
      </c>
      <c r="K2118" s="6">
        <v>2</v>
      </c>
      <c r="L2118" s="6">
        <v>0</v>
      </c>
      <c r="M2118" s="6">
        <f t="shared" si="58"/>
        <v>2</v>
      </c>
      <c r="N2118" s="6">
        <f t="shared" si="59"/>
        <v>0</v>
      </c>
      <c r="O2118" s="7">
        <f t="shared" si="60"/>
        <v>0</v>
      </c>
    </row>
    <row r="2119" spans="1:15" ht="13.2" x14ac:dyDescent="0.25">
      <c r="A2119" s="3">
        <v>24558</v>
      </c>
      <c r="B2119" s="4">
        <f t="shared" si="56"/>
        <v>1967</v>
      </c>
      <c r="C2119" s="4">
        <f t="shared" si="57"/>
        <v>1960</v>
      </c>
      <c r="D2119" s="4" t="s">
        <v>34</v>
      </c>
      <c r="E2119" s="5">
        <v>0.2388888888888889</v>
      </c>
      <c r="F2119" s="6" t="s">
        <v>3551</v>
      </c>
      <c r="G2119" s="6" t="str">
        <f t="shared" si="55"/>
        <v>Mississippi</v>
      </c>
      <c r="H2119" s="6" t="s">
        <v>3552</v>
      </c>
      <c r="I2119" s="6" t="s">
        <v>3553</v>
      </c>
      <c r="J2119" s="6">
        <v>2</v>
      </c>
      <c r="K2119" s="6">
        <v>2</v>
      </c>
      <c r="L2119" s="6">
        <v>0</v>
      </c>
      <c r="M2119" s="6">
        <f t="shared" si="58"/>
        <v>2</v>
      </c>
      <c r="N2119" s="6">
        <f t="shared" si="59"/>
        <v>0</v>
      </c>
      <c r="O2119" s="7">
        <f t="shared" si="60"/>
        <v>0</v>
      </c>
    </row>
    <row r="2120" spans="1:15" ht="13.2" x14ac:dyDescent="0.25">
      <c r="A2120" s="3">
        <v>24561</v>
      </c>
      <c r="B2120" s="4">
        <f t="shared" si="56"/>
        <v>1967</v>
      </c>
      <c r="C2120" s="4">
        <f t="shared" si="57"/>
        <v>1960</v>
      </c>
      <c r="D2120" s="4" t="s">
        <v>34</v>
      </c>
      <c r="E2120" s="5">
        <v>3.125E-2</v>
      </c>
      <c r="F2120" s="6" t="s">
        <v>3554</v>
      </c>
      <c r="G2120" s="6" t="str">
        <f t="shared" si="55"/>
        <v>Louisiana</v>
      </c>
      <c r="H2120" s="6" t="s">
        <v>710</v>
      </c>
      <c r="I2120" s="6" t="s">
        <v>3555</v>
      </c>
      <c r="J2120" s="6">
        <v>6</v>
      </c>
      <c r="K2120" s="6">
        <v>6</v>
      </c>
      <c r="L2120" s="6">
        <v>13</v>
      </c>
      <c r="M2120" s="6">
        <f t="shared" si="58"/>
        <v>19</v>
      </c>
      <c r="N2120" s="6">
        <f t="shared" si="59"/>
        <v>0</v>
      </c>
      <c r="O2120" s="7">
        <f t="shared" si="60"/>
        <v>0</v>
      </c>
    </row>
    <row r="2121" spans="1:15" ht="13.2" x14ac:dyDescent="0.25">
      <c r="A2121" s="3">
        <v>24563</v>
      </c>
      <c r="B2121" s="4">
        <f t="shared" si="56"/>
        <v>1967</v>
      </c>
      <c r="C2121" s="4">
        <f t="shared" si="57"/>
        <v>1960</v>
      </c>
      <c r="D2121" s="4" t="s">
        <v>65</v>
      </c>
      <c r="E2121" s="5">
        <v>0.65972222222222221</v>
      </c>
      <c r="F2121" s="6" t="s">
        <v>3556</v>
      </c>
      <c r="G2121" s="6" t="str">
        <f t="shared" si="55"/>
        <v>California</v>
      </c>
      <c r="H2121" s="6" t="s">
        <v>3557</v>
      </c>
      <c r="I2121" s="6" t="s">
        <v>3558</v>
      </c>
      <c r="J2121" s="6">
        <v>2</v>
      </c>
      <c r="K2121" s="6">
        <v>2</v>
      </c>
      <c r="L2121" s="6">
        <v>0</v>
      </c>
      <c r="M2121" s="6">
        <f t="shared" si="58"/>
        <v>2</v>
      </c>
      <c r="N2121" s="6">
        <f t="shared" si="59"/>
        <v>0</v>
      </c>
      <c r="O2121" s="7">
        <f t="shared" si="60"/>
        <v>0</v>
      </c>
    </row>
    <row r="2122" spans="1:15" ht="13.2" x14ac:dyDescent="0.25">
      <c r="A2122" s="3">
        <v>24564</v>
      </c>
      <c r="B2122" s="4">
        <f t="shared" si="56"/>
        <v>1967</v>
      </c>
      <c r="C2122" s="4">
        <f t="shared" si="57"/>
        <v>1960</v>
      </c>
      <c r="D2122" s="4" t="s">
        <v>65</v>
      </c>
      <c r="E2122" s="5" t="s">
        <v>24</v>
      </c>
      <c r="F2122" s="6" t="s">
        <v>3559</v>
      </c>
      <c r="G2122" s="6" t="str">
        <f t="shared" si="55"/>
        <v>Peru</v>
      </c>
      <c r="H2122" s="6" t="s">
        <v>3560</v>
      </c>
      <c r="I2122" s="6" t="s">
        <v>1027</v>
      </c>
      <c r="J2122" s="6">
        <v>5</v>
      </c>
      <c r="K2122" s="6">
        <v>5</v>
      </c>
      <c r="L2122" s="6">
        <v>0</v>
      </c>
      <c r="M2122" s="6">
        <f t="shared" si="58"/>
        <v>5</v>
      </c>
      <c r="N2122" s="6">
        <f t="shared" si="59"/>
        <v>0</v>
      </c>
      <c r="O2122" s="7">
        <f t="shared" si="60"/>
        <v>0</v>
      </c>
    </row>
    <row r="2123" spans="1:15" ht="13.2" x14ac:dyDescent="0.25">
      <c r="A2123" s="3">
        <v>24565</v>
      </c>
      <c r="B2123" s="4">
        <f t="shared" si="56"/>
        <v>1967</v>
      </c>
      <c r="C2123" s="4">
        <f t="shared" si="57"/>
        <v>1960</v>
      </c>
      <c r="D2123" s="4" t="s">
        <v>65</v>
      </c>
      <c r="E2123" s="5">
        <v>0.68958333333333333</v>
      </c>
      <c r="F2123" s="6" t="s">
        <v>3561</v>
      </c>
      <c r="G2123" s="6" t="str">
        <f t="shared" si="55"/>
        <v>Kentucky</v>
      </c>
      <c r="H2123" s="6" t="s">
        <v>3562</v>
      </c>
      <c r="I2123" s="6" t="s">
        <v>3296</v>
      </c>
      <c r="J2123" s="6">
        <v>9</v>
      </c>
      <c r="K2123" s="6">
        <v>9</v>
      </c>
      <c r="L2123" s="6">
        <v>0</v>
      </c>
      <c r="M2123" s="6">
        <f t="shared" si="58"/>
        <v>9</v>
      </c>
      <c r="N2123" s="6">
        <f t="shared" si="59"/>
        <v>0</v>
      </c>
      <c r="O2123" s="7">
        <f t="shared" si="60"/>
        <v>0</v>
      </c>
    </row>
    <row r="2124" spans="1:15" ht="13.2" x14ac:dyDescent="0.25">
      <c r="A2124" s="3">
        <v>24570</v>
      </c>
      <c r="B2124" s="4">
        <f t="shared" si="56"/>
        <v>1967</v>
      </c>
      <c r="C2124" s="4">
        <f t="shared" si="57"/>
        <v>1960</v>
      </c>
      <c r="D2124" s="4" t="s">
        <v>65</v>
      </c>
      <c r="E2124" s="5">
        <v>0.45833333333333331</v>
      </c>
      <c r="F2124" s="6" t="s">
        <v>3563</v>
      </c>
      <c r="G2124" s="6" t="str">
        <f t="shared" si="55"/>
        <v>South Korea</v>
      </c>
      <c r="H2124" s="6" t="s">
        <v>3564</v>
      </c>
      <c r="I2124" s="6" t="s">
        <v>2155</v>
      </c>
      <c r="J2124" s="6">
        <v>15</v>
      </c>
      <c r="K2124" s="6">
        <v>15</v>
      </c>
      <c r="L2124" s="6">
        <v>44</v>
      </c>
      <c r="M2124" s="6">
        <f t="shared" si="58"/>
        <v>59</v>
      </c>
      <c r="N2124" s="6">
        <f t="shared" si="59"/>
        <v>0</v>
      </c>
      <c r="O2124" s="7">
        <f t="shared" si="60"/>
        <v>0</v>
      </c>
    </row>
    <row r="2125" spans="1:15" ht="13.2" x14ac:dyDescent="0.25">
      <c r="A2125" s="3">
        <v>24573</v>
      </c>
      <c r="B2125" s="4">
        <f t="shared" si="56"/>
        <v>1967</v>
      </c>
      <c r="C2125" s="4">
        <f t="shared" si="57"/>
        <v>1960</v>
      </c>
      <c r="D2125" s="4" t="s">
        <v>65</v>
      </c>
      <c r="E2125" s="5" t="s">
        <v>24</v>
      </c>
      <c r="F2125" s="6" t="s">
        <v>3565</v>
      </c>
      <c r="G2125" s="6" t="str">
        <f t="shared" si="55"/>
        <v>Algeria</v>
      </c>
      <c r="H2125" s="6" t="s">
        <v>3566</v>
      </c>
      <c r="I2125" s="6" t="s">
        <v>1426</v>
      </c>
      <c r="J2125" s="6">
        <v>39</v>
      </c>
      <c r="K2125" s="6">
        <v>35</v>
      </c>
      <c r="L2125" s="6">
        <v>0</v>
      </c>
      <c r="M2125" s="6">
        <f t="shared" si="58"/>
        <v>35</v>
      </c>
      <c r="N2125" s="6">
        <f t="shared" si="59"/>
        <v>4</v>
      </c>
      <c r="O2125" s="7">
        <f t="shared" si="60"/>
        <v>0.10256410256410256</v>
      </c>
    </row>
    <row r="2126" spans="1:15" ht="13.2" x14ac:dyDescent="0.25">
      <c r="A2126" s="3">
        <v>24579</v>
      </c>
      <c r="B2126" s="4">
        <f t="shared" si="56"/>
        <v>1967</v>
      </c>
      <c r="C2126" s="4">
        <f t="shared" si="57"/>
        <v>1960</v>
      </c>
      <c r="D2126" s="4" t="s">
        <v>65</v>
      </c>
      <c r="E2126" s="5">
        <v>0.73611111111111116</v>
      </c>
      <c r="F2126" s="6" t="s">
        <v>3567</v>
      </c>
      <c r="G2126" s="6" t="str">
        <f t="shared" si="55"/>
        <v>Iran</v>
      </c>
      <c r="H2126" s="6" t="s">
        <v>3568</v>
      </c>
      <c r="I2126" s="6" t="s">
        <v>3569</v>
      </c>
      <c r="J2126" s="6">
        <v>23</v>
      </c>
      <c r="K2126" s="6">
        <v>23</v>
      </c>
      <c r="L2126" s="6">
        <v>0</v>
      </c>
      <c r="M2126" s="6">
        <f t="shared" si="58"/>
        <v>23</v>
      </c>
      <c r="N2126" s="6">
        <f t="shared" si="59"/>
        <v>0</v>
      </c>
      <c r="O2126" s="7">
        <f t="shared" si="60"/>
        <v>0</v>
      </c>
    </row>
    <row r="2127" spans="1:15" ht="13.2" x14ac:dyDescent="0.25">
      <c r="A2127" s="3">
        <v>24582</v>
      </c>
      <c r="B2127" s="4">
        <f t="shared" si="56"/>
        <v>1967</v>
      </c>
      <c r="C2127" s="4">
        <f t="shared" si="57"/>
        <v>1960</v>
      </c>
      <c r="D2127" s="4" t="s">
        <v>65</v>
      </c>
      <c r="E2127" s="5">
        <v>5.0694444444444445E-2</v>
      </c>
      <c r="F2127" s="6" t="s">
        <v>3570</v>
      </c>
      <c r="G2127" s="6" t="str">
        <f t="shared" si="55"/>
        <v>Cyprus</v>
      </c>
      <c r="H2127" s="6" t="s">
        <v>3571</v>
      </c>
      <c r="I2127" s="6" t="s">
        <v>2552</v>
      </c>
      <c r="J2127" s="6">
        <v>130</v>
      </c>
      <c r="K2127" s="6">
        <v>126</v>
      </c>
      <c r="L2127" s="6">
        <v>0</v>
      </c>
      <c r="M2127" s="6">
        <f t="shared" si="58"/>
        <v>126</v>
      </c>
      <c r="N2127" s="6">
        <f t="shared" si="59"/>
        <v>4</v>
      </c>
      <c r="O2127" s="7">
        <f t="shared" si="60"/>
        <v>3.0769230769230771E-2</v>
      </c>
    </row>
    <row r="2128" spans="1:15" ht="13.2" x14ac:dyDescent="0.25">
      <c r="A2128" s="3">
        <v>24587</v>
      </c>
      <c r="B2128" s="4">
        <f t="shared" si="56"/>
        <v>1967</v>
      </c>
      <c r="C2128" s="4">
        <f t="shared" si="57"/>
        <v>1960</v>
      </c>
      <c r="D2128" s="4" t="s">
        <v>65</v>
      </c>
      <c r="E2128" s="5">
        <v>0.79513888888888884</v>
      </c>
      <c r="F2128" s="6" t="s">
        <v>3318</v>
      </c>
      <c r="G2128" s="6" t="str">
        <f t="shared" si="55"/>
        <v>Massachusetts</v>
      </c>
      <c r="H2128" s="6" t="s">
        <v>1137</v>
      </c>
      <c r="I2128" s="6" t="s">
        <v>3319</v>
      </c>
      <c r="J2128" s="6">
        <v>15</v>
      </c>
      <c r="K2128" s="6">
        <v>14</v>
      </c>
      <c r="L2128" s="6">
        <v>0</v>
      </c>
      <c r="M2128" s="6">
        <f t="shared" si="58"/>
        <v>14</v>
      </c>
      <c r="N2128" s="6">
        <f t="shared" si="59"/>
        <v>1</v>
      </c>
      <c r="O2128" s="7">
        <f t="shared" si="60"/>
        <v>6.6666666666666666E-2</v>
      </c>
    </row>
    <row r="2129" spans="1:15" ht="13.2" x14ac:dyDescent="0.25">
      <c r="A2129" s="3">
        <v>24589</v>
      </c>
      <c r="B2129" s="4">
        <f t="shared" si="56"/>
        <v>1967</v>
      </c>
      <c r="C2129" s="4">
        <f t="shared" si="57"/>
        <v>1960</v>
      </c>
      <c r="D2129" s="4" t="s">
        <v>65</v>
      </c>
      <c r="E2129" s="5" t="s">
        <v>24</v>
      </c>
      <c r="F2129" s="6" t="s">
        <v>3572</v>
      </c>
      <c r="G2129" s="6" t="str">
        <f t="shared" si="55"/>
        <v>Colombia</v>
      </c>
      <c r="H2129" s="6" t="s">
        <v>1410</v>
      </c>
      <c r="I2129" s="6" t="s">
        <v>845</v>
      </c>
      <c r="J2129" s="6">
        <v>18</v>
      </c>
      <c r="K2129" s="6">
        <v>17</v>
      </c>
      <c r="L2129" s="6">
        <v>0</v>
      </c>
      <c r="M2129" s="6">
        <f t="shared" si="58"/>
        <v>17</v>
      </c>
      <c r="N2129" s="6">
        <f t="shared" si="59"/>
        <v>1</v>
      </c>
      <c r="O2129" s="7">
        <f t="shared" si="60"/>
        <v>5.5555555555555552E-2</v>
      </c>
    </row>
    <row r="2130" spans="1:15" ht="13.2" x14ac:dyDescent="0.25">
      <c r="A2130" s="3">
        <v>24589</v>
      </c>
      <c r="B2130" s="4">
        <f t="shared" si="56"/>
        <v>1967</v>
      </c>
      <c r="C2130" s="4">
        <f t="shared" si="57"/>
        <v>1960</v>
      </c>
      <c r="D2130" s="4" t="s">
        <v>65</v>
      </c>
      <c r="E2130" s="5">
        <v>0.71527777777777779</v>
      </c>
      <c r="F2130" s="6" t="s">
        <v>3573</v>
      </c>
      <c r="G2130" s="6" t="str">
        <f t="shared" si="55"/>
        <v>Philippines</v>
      </c>
      <c r="H2130" s="6" t="s">
        <v>3574</v>
      </c>
      <c r="I2130" s="6" t="s">
        <v>3575</v>
      </c>
      <c r="J2130" s="6">
        <v>21</v>
      </c>
      <c r="K2130" s="6">
        <v>19</v>
      </c>
      <c r="L2130" s="6">
        <v>0</v>
      </c>
      <c r="M2130" s="6">
        <f t="shared" si="58"/>
        <v>19</v>
      </c>
      <c r="N2130" s="6">
        <f t="shared" si="59"/>
        <v>2</v>
      </c>
      <c r="O2130" s="7">
        <f t="shared" si="60"/>
        <v>9.5238095238095233E-2</v>
      </c>
    </row>
    <row r="2131" spans="1:15" ht="13.2" x14ac:dyDescent="0.25">
      <c r="A2131" s="3">
        <v>24590</v>
      </c>
      <c r="B2131" s="4">
        <f t="shared" si="56"/>
        <v>1967</v>
      </c>
      <c r="C2131" s="4">
        <f t="shared" si="57"/>
        <v>1960</v>
      </c>
      <c r="D2131" s="4" t="s">
        <v>65</v>
      </c>
      <c r="E2131" s="5" t="s">
        <v>24</v>
      </c>
      <c r="F2131" s="6" t="s">
        <v>3576</v>
      </c>
      <c r="G2131" s="6" t="str">
        <f t="shared" si="55"/>
        <v>Japan</v>
      </c>
      <c r="H2131" s="6" t="s">
        <v>21</v>
      </c>
      <c r="I2131" s="6" t="s">
        <v>3061</v>
      </c>
      <c r="J2131" s="6">
        <v>12</v>
      </c>
      <c r="K2131" s="6">
        <v>12</v>
      </c>
      <c r="L2131" s="6">
        <v>0</v>
      </c>
      <c r="M2131" s="6">
        <f t="shared" si="58"/>
        <v>12</v>
      </c>
      <c r="N2131" s="6">
        <f t="shared" si="59"/>
        <v>0</v>
      </c>
      <c r="O2131" s="7">
        <f t="shared" si="60"/>
        <v>0</v>
      </c>
    </row>
    <row r="2132" spans="1:15" ht="13.2" x14ac:dyDescent="0.25">
      <c r="A2132" s="3">
        <v>24593</v>
      </c>
      <c r="B2132" s="4">
        <f t="shared" si="56"/>
        <v>1967</v>
      </c>
      <c r="C2132" s="4">
        <f t="shared" si="57"/>
        <v>1960</v>
      </c>
      <c r="D2132" s="4" t="s">
        <v>55</v>
      </c>
      <c r="E2132" s="5">
        <v>0.68055555555555558</v>
      </c>
      <c r="F2132" s="6" t="s">
        <v>3577</v>
      </c>
      <c r="G2132" s="6" t="str">
        <f t="shared" si="55"/>
        <v>New York</v>
      </c>
      <c r="H2132" s="6" t="s">
        <v>3578</v>
      </c>
      <c r="I2132" s="6" t="s">
        <v>3579</v>
      </c>
      <c r="J2132" s="6">
        <v>14</v>
      </c>
      <c r="K2132" s="6">
        <v>3</v>
      </c>
      <c r="L2132" s="6">
        <v>0</v>
      </c>
      <c r="M2132" s="6">
        <f t="shared" si="58"/>
        <v>3</v>
      </c>
      <c r="N2132" s="6">
        <f t="shared" si="59"/>
        <v>11</v>
      </c>
      <c r="O2132" s="7">
        <f t="shared" si="60"/>
        <v>0.7857142857142857</v>
      </c>
    </row>
    <row r="2133" spans="1:15" ht="13.2" x14ac:dyDescent="0.25">
      <c r="A2133" s="3">
        <v>24596</v>
      </c>
      <c r="B2133" s="4">
        <f t="shared" si="56"/>
        <v>1967</v>
      </c>
      <c r="C2133" s="4">
        <f t="shared" si="57"/>
        <v>1960</v>
      </c>
      <c r="D2133" s="4" t="s">
        <v>55</v>
      </c>
      <c r="E2133" s="5">
        <v>0.68611111111111112</v>
      </c>
      <c r="F2133" s="6" t="s">
        <v>3580</v>
      </c>
      <c r="G2133" s="6" t="str">
        <f t="shared" si="55"/>
        <v>Virginia</v>
      </c>
      <c r="H2133" s="6" t="s">
        <v>3581</v>
      </c>
      <c r="I2133" s="6" t="s">
        <v>3582</v>
      </c>
      <c r="J2133" s="6">
        <v>4</v>
      </c>
      <c r="K2133" s="6">
        <v>4</v>
      </c>
      <c r="L2133" s="6">
        <v>0</v>
      </c>
      <c r="M2133" s="6">
        <f t="shared" si="58"/>
        <v>4</v>
      </c>
      <c r="N2133" s="6">
        <f t="shared" si="59"/>
        <v>0</v>
      </c>
      <c r="O2133" s="7">
        <f t="shared" si="60"/>
        <v>0</v>
      </c>
    </row>
    <row r="2134" spans="1:15" ht="13.2" x14ac:dyDescent="0.25">
      <c r="A2134" s="3">
        <v>24604</v>
      </c>
      <c r="B2134" s="4">
        <f t="shared" si="56"/>
        <v>1967</v>
      </c>
      <c r="C2134" s="4">
        <f t="shared" si="57"/>
        <v>1960</v>
      </c>
      <c r="D2134" s="4" t="s">
        <v>55</v>
      </c>
      <c r="E2134" s="5" t="s">
        <v>24</v>
      </c>
      <c r="F2134" s="6" t="s">
        <v>3583</v>
      </c>
      <c r="G2134" s="6" t="str">
        <f t="shared" si="55"/>
        <v>Chile</v>
      </c>
      <c r="H2134" s="6" t="s">
        <v>3096</v>
      </c>
      <c r="I2134" s="6" t="s">
        <v>1119</v>
      </c>
      <c r="J2134" s="6">
        <v>16</v>
      </c>
      <c r="K2134" s="6">
        <v>16</v>
      </c>
      <c r="L2134" s="6">
        <v>0</v>
      </c>
      <c r="M2134" s="6">
        <f t="shared" si="58"/>
        <v>16</v>
      </c>
      <c r="N2134" s="6">
        <f t="shared" si="59"/>
        <v>0</v>
      </c>
      <c r="O2134" s="7">
        <f t="shared" si="60"/>
        <v>0</v>
      </c>
    </row>
    <row r="2135" spans="1:15" ht="13.2" x14ac:dyDescent="0.25">
      <c r="A2135" s="3">
        <v>24607</v>
      </c>
      <c r="B2135" s="4">
        <f t="shared" si="56"/>
        <v>1967</v>
      </c>
      <c r="C2135" s="4">
        <f t="shared" si="57"/>
        <v>1960</v>
      </c>
      <c r="D2135" s="4" t="s">
        <v>55</v>
      </c>
      <c r="E2135" s="5" t="s">
        <v>24</v>
      </c>
      <c r="F2135" s="6" t="s">
        <v>3584</v>
      </c>
      <c r="G2135" s="6" t="str">
        <f t="shared" si="55"/>
        <v>Canada</v>
      </c>
      <c r="H2135" s="6" t="s">
        <v>3437</v>
      </c>
      <c r="I2135" s="6" t="s">
        <v>3585</v>
      </c>
      <c r="J2135" s="6">
        <v>4</v>
      </c>
      <c r="K2135" s="6">
        <v>4</v>
      </c>
      <c r="L2135" s="6">
        <v>0</v>
      </c>
      <c r="M2135" s="6">
        <f t="shared" si="58"/>
        <v>4</v>
      </c>
      <c r="N2135" s="6">
        <f t="shared" si="59"/>
        <v>0</v>
      </c>
      <c r="O2135" s="7">
        <f t="shared" si="60"/>
        <v>0</v>
      </c>
    </row>
    <row r="2136" spans="1:15" ht="13.2" x14ac:dyDescent="0.25">
      <c r="A2136" s="3">
        <v>24611</v>
      </c>
      <c r="B2136" s="4">
        <f t="shared" si="56"/>
        <v>1967</v>
      </c>
      <c r="C2136" s="4">
        <f t="shared" si="57"/>
        <v>1960</v>
      </c>
      <c r="D2136" s="4" t="s">
        <v>55</v>
      </c>
      <c r="E2136" s="5">
        <v>0.77569444444444446</v>
      </c>
      <c r="F2136" s="6" t="s">
        <v>3586</v>
      </c>
      <c r="G2136" s="6" t="str">
        <f t="shared" si="55"/>
        <v>Ontario, Canada</v>
      </c>
      <c r="H2136" s="6" t="s">
        <v>3587</v>
      </c>
      <c r="I2136" s="6" t="s">
        <v>3588</v>
      </c>
      <c r="J2136" s="6">
        <v>3</v>
      </c>
      <c r="K2136" s="6">
        <v>3</v>
      </c>
      <c r="L2136" s="6">
        <v>0</v>
      </c>
      <c r="M2136" s="6">
        <f t="shared" si="58"/>
        <v>3</v>
      </c>
      <c r="N2136" s="6">
        <f t="shared" si="59"/>
        <v>0</v>
      </c>
      <c r="O2136" s="7">
        <f t="shared" si="60"/>
        <v>0</v>
      </c>
    </row>
    <row r="2137" spans="1:15" ht="13.2" x14ac:dyDescent="0.25">
      <c r="A2137" s="3">
        <v>24626</v>
      </c>
      <c r="B2137" s="4">
        <f t="shared" si="56"/>
        <v>1967</v>
      </c>
      <c r="C2137" s="4">
        <f t="shared" si="57"/>
        <v>1960</v>
      </c>
      <c r="D2137" s="4" t="s">
        <v>58</v>
      </c>
      <c r="E2137" s="5">
        <v>0.87916666666666665</v>
      </c>
      <c r="F2137" s="6" t="s">
        <v>3589</v>
      </c>
      <c r="G2137" s="6" t="str">
        <f t="shared" si="55"/>
        <v>near Roussillon, France</v>
      </c>
      <c r="H2137" s="6" t="s">
        <v>3590</v>
      </c>
      <c r="I2137" s="6" t="s">
        <v>2383</v>
      </c>
      <c r="J2137" s="6">
        <v>88</v>
      </c>
      <c r="K2137" s="6">
        <v>88</v>
      </c>
      <c r="L2137" s="6">
        <v>0</v>
      </c>
      <c r="M2137" s="6">
        <f t="shared" si="58"/>
        <v>88</v>
      </c>
      <c r="N2137" s="6">
        <f t="shared" si="59"/>
        <v>0</v>
      </c>
      <c r="O2137" s="7">
        <f t="shared" si="60"/>
        <v>0</v>
      </c>
    </row>
    <row r="2138" spans="1:15" ht="13.2" x14ac:dyDescent="0.25">
      <c r="A2138" s="3">
        <v>24627</v>
      </c>
      <c r="B2138" s="4">
        <f t="shared" si="56"/>
        <v>1967</v>
      </c>
      <c r="C2138" s="4">
        <f t="shared" si="57"/>
        <v>1960</v>
      </c>
      <c r="D2138" s="4" t="s">
        <v>58</v>
      </c>
      <c r="E2138" s="5">
        <v>0.42291666666666666</v>
      </c>
      <c r="F2138" s="6" t="s">
        <v>3591</v>
      </c>
      <c r="G2138" s="6" t="str">
        <f t="shared" si="55"/>
        <v>Cheshire, England</v>
      </c>
      <c r="H2138" s="6" t="s">
        <v>3592</v>
      </c>
      <c r="I2138" s="6" t="s">
        <v>2437</v>
      </c>
      <c r="J2138" s="6">
        <v>84</v>
      </c>
      <c r="K2138" s="6">
        <v>72</v>
      </c>
      <c r="L2138" s="6">
        <v>0</v>
      </c>
      <c r="M2138" s="6">
        <f t="shared" si="58"/>
        <v>72</v>
      </c>
      <c r="N2138" s="6">
        <f t="shared" si="59"/>
        <v>12</v>
      </c>
      <c r="O2138" s="7">
        <f t="shared" si="60"/>
        <v>0.14285714285714285</v>
      </c>
    </row>
    <row r="2139" spans="1:15" ht="13.2" x14ac:dyDescent="0.25">
      <c r="A2139" s="3">
        <v>24632</v>
      </c>
      <c r="B2139" s="4">
        <f t="shared" si="56"/>
        <v>1967</v>
      </c>
      <c r="C2139" s="4">
        <f t="shared" si="57"/>
        <v>1960</v>
      </c>
      <c r="D2139" s="4" t="s">
        <v>58</v>
      </c>
      <c r="E2139" s="5" t="s">
        <v>24</v>
      </c>
      <c r="F2139" s="6" t="s">
        <v>3593</v>
      </c>
      <c r="G2139" s="6" t="str">
        <f t="shared" si="55"/>
        <v>Vietnam</v>
      </c>
      <c r="H2139" s="6" t="s">
        <v>1137</v>
      </c>
      <c r="I2139" s="6" t="s">
        <v>1959</v>
      </c>
      <c r="J2139" s="6">
        <v>10</v>
      </c>
      <c r="K2139" s="6">
        <v>10</v>
      </c>
      <c r="L2139" s="6">
        <v>0</v>
      </c>
      <c r="M2139" s="6">
        <f t="shared" si="58"/>
        <v>10</v>
      </c>
      <c r="N2139" s="6">
        <f t="shared" si="59"/>
        <v>0</v>
      </c>
      <c r="O2139" s="7">
        <f t="shared" si="60"/>
        <v>0</v>
      </c>
    </row>
    <row r="2140" spans="1:15" ht="13.2" x14ac:dyDescent="0.25">
      <c r="A2140" s="3">
        <v>24634</v>
      </c>
      <c r="B2140" s="4">
        <f t="shared" si="56"/>
        <v>1967</v>
      </c>
      <c r="C2140" s="4">
        <f t="shared" si="57"/>
        <v>1960</v>
      </c>
      <c r="D2140" s="4" t="s">
        <v>58</v>
      </c>
      <c r="E2140" s="5" t="s">
        <v>24</v>
      </c>
      <c r="F2140" s="6" t="s">
        <v>3594</v>
      </c>
      <c r="G2140" s="6" t="str">
        <f t="shared" si="55"/>
        <v>Saudi Arabia</v>
      </c>
      <c r="H2140" s="6" t="s">
        <v>3200</v>
      </c>
      <c r="I2140" s="6" t="s">
        <v>845</v>
      </c>
      <c r="J2140" s="6">
        <v>18</v>
      </c>
      <c r="K2140" s="6">
        <v>17</v>
      </c>
      <c r="L2140" s="6">
        <v>0</v>
      </c>
      <c r="M2140" s="6">
        <f t="shared" si="58"/>
        <v>17</v>
      </c>
      <c r="N2140" s="6">
        <f t="shared" si="59"/>
        <v>1</v>
      </c>
      <c r="O2140" s="7">
        <f t="shared" si="60"/>
        <v>5.5555555555555552E-2</v>
      </c>
    </row>
    <row r="2141" spans="1:15" ht="13.2" x14ac:dyDescent="0.25">
      <c r="A2141" s="3">
        <v>24635</v>
      </c>
      <c r="B2141" s="4">
        <f t="shared" si="56"/>
        <v>1967</v>
      </c>
      <c r="C2141" s="4">
        <f t="shared" si="57"/>
        <v>1960</v>
      </c>
      <c r="D2141" s="4" t="s">
        <v>58</v>
      </c>
      <c r="E2141" s="5">
        <v>0.74861111111111112</v>
      </c>
      <c r="F2141" s="6" t="s">
        <v>3595</v>
      </c>
      <c r="G2141" s="6" t="str">
        <f t="shared" si="55"/>
        <v>Ireland</v>
      </c>
      <c r="H2141" s="6" t="s">
        <v>3596</v>
      </c>
      <c r="I2141" s="6" t="s">
        <v>3597</v>
      </c>
      <c r="J2141" s="6">
        <v>2</v>
      </c>
      <c r="K2141" s="6">
        <v>2</v>
      </c>
      <c r="L2141" s="6">
        <v>0</v>
      </c>
      <c r="M2141" s="6">
        <f t="shared" si="58"/>
        <v>2</v>
      </c>
      <c r="N2141" s="6">
        <f t="shared" si="59"/>
        <v>0</v>
      </c>
      <c r="O2141" s="7">
        <f t="shared" si="60"/>
        <v>0</v>
      </c>
    </row>
    <row r="2142" spans="1:15" ht="13.2" x14ac:dyDescent="0.25">
      <c r="A2142" s="3">
        <v>24635</v>
      </c>
      <c r="B2142" s="4">
        <f t="shared" si="56"/>
        <v>1967</v>
      </c>
      <c r="C2142" s="4">
        <f t="shared" si="57"/>
        <v>1960</v>
      </c>
      <c r="D2142" s="4" t="s">
        <v>58</v>
      </c>
      <c r="E2142" s="5" t="s">
        <v>24</v>
      </c>
      <c r="F2142" s="6" t="s">
        <v>3598</v>
      </c>
      <c r="G2142" s="6" t="str">
        <f t="shared" si="55"/>
        <v>Mexico</v>
      </c>
      <c r="H2142" s="6" t="s">
        <v>2263</v>
      </c>
      <c r="I2142" s="6" t="s">
        <v>3599</v>
      </c>
      <c r="J2142" s="6">
        <v>4</v>
      </c>
      <c r="K2142" s="6">
        <v>3</v>
      </c>
      <c r="L2142" s="6">
        <v>2</v>
      </c>
      <c r="M2142" s="6">
        <f t="shared" si="58"/>
        <v>5</v>
      </c>
      <c r="N2142" s="6">
        <f t="shared" si="59"/>
        <v>1</v>
      </c>
      <c r="O2142" s="7">
        <f t="shared" si="60"/>
        <v>0.25</v>
      </c>
    </row>
    <row r="2143" spans="1:15" ht="13.2" x14ac:dyDescent="0.25">
      <c r="A2143" s="3">
        <v>24638</v>
      </c>
      <c r="B2143" s="4">
        <f t="shared" si="56"/>
        <v>1967</v>
      </c>
      <c r="C2143" s="4">
        <f t="shared" si="57"/>
        <v>1960</v>
      </c>
      <c r="D2143" s="4" t="s">
        <v>58</v>
      </c>
      <c r="E2143" s="5">
        <v>0.20833333333333334</v>
      </c>
      <c r="F2143" s="6" t="s">
        <v>3600</v>
      </c>
      <c r="G2143" s="6" t="str">
        <f t="shared" si="55"/>
        <v>Brazil</v>
      </c>
      <c r="H2143" s="6" t="s">
        <v>1630</v>
      </c>
      <c r="I2143" s="6" t="s">
        <v>1085</v>
      </c>
      <c r="J2143" s="6">
        <v>25</v>
      </c>
      <c r="K2143" s="6">
        <v>20</v>
      </c>
      <c r="L2143" s="6">
        <v>0</v>
      </c>
      <c r="M2143" s="6">
        <f t="shared" si="58"/>
        <v>20</v>
      </c>
      <c r="N2143" s="6">
        <f t="shared" si="59"/>
        <v>5</v>
      </c>
      <c r="O2143" s="7">
        <f t="shared" si="60"/>
        <v>0.2</v>
      </c>
    </row>
    <row r="2144" spans="1:15" ht="13.2" x14ac:dyDescent="0.25">
      <c r="A2144" s="3">
        <v>24835</v>
      </c>
      <c r="B2144" s="4">
        <f t="shared" si="56"/>
        <v>1967</v>
      </c>
      <c r="C2144" s="4">
        <f t="shared" si="57"/>
        <v>1960</v>
      </c>
      <c r="D2144" s="4" t="s">
        <v>72</v>
      </c>
      <c r="E2144" s="5" t="s">
        <v>24</v>
      </c>
      <c r="F2144" s="6" t="s">
        <v>3601</v>
      </c>
      <c r="G2144" s="6" t="str">
        <f t="shared" si="55"/>
        <v>Vietnam</v>
      </c>
      <c r="H2144" s="6" t="s">
        <v>1137</v>
      </c>
      <c r="I2144" s="6" t="s">
        <v>3602</v>
      </c>
      <c r="J2144" s="6">
        <v>11</v>
      </c>
      <c r="K2144" s="6">
        <v>11</v>
      </c>
      <c r="L2144" s="6">
        <v>0</v>
      </c>
      <c r="M2144" s="6">
        <f t="shared" si="58"/>
        <v>11</v>
      </c>
      <c r="N2144" s="6">
        <f t="shared" si="59"/>
        <v>0</v>
      </c>
      <c r="O2144" s="7">
        <f t="shared" si="60"/>
        <v>0</v>
      </c>
    </row>
    <row r="2145" spans="1:15" ht="13.2" x14ac:dyDescent="0.25">
      <c r="A2145" s="3">
        <v>24640</v>
      </c>
      <c r="B2145" s="4">
        <f t="shared" si="56"/>
        <v>1967</v>
      </c>
      <c r="C2145" s="4">
        <f t="shared" si="57"/>
        <v>1960</v>
      </c>
      <c r="D2145" s="4" t="s">
        <v>58</v>
      </c>
      <c r="E2145" s="5">
        <v>0.8125</v>
      </c>
      <c r="F2145" s="6" t="s">
        <v>3603</v>
      </c>
      <c r="G2145" s="6" t="str">
        <f t="shared" si="55"/>
        <v>South Vietnam</v>
      </c>
      <c r="H2145" s="6" t="s">
        <v>1137</v>
      </c>
      <c r="I2145" s="6" t="s">
        <v>3569</v>
      </c>
      <c r="J2145" s="6">
        <v>56</v>
      </c>
      <c r="K2145" s="6">
        <v>35</v>
      </c>
      <c r="L2145" s="6">
        <v>0</v>
      </c>
      <c r="M2145" s="6">
        <f t="shared" si="58"/>
        <v>35</v>
      </c>
      <c r="N2145" s="6">
        <f t="shared" si="59"/>
        <v>21</v>
      </c>
      <c r="O2145" s="7">
        <f t="shared" si="60"/>
        <v>0.375</v>
      </c>
    </row>
    <row r="2146" spans="1:15" ht="13.2" x14ac:dyDescent="0.25">
      <c r="A2146" s="3">
        <v>24645</v>
      </c>
      <c r="B2146" s="4">
        <f t="shared" si="56"/>
        <v>1967</v>
      </c>
      <c r="C2146" s="4">
        <f t="shared" si="57"/>
        <v>1960</v>
      </c>
      <c r="D2146" s="4" t="s">
        <v>58</v>
      </c>
      <c r="E2146" s="5" t="s">
        <v>24</v>
      </c>
      <c r="F2146" s="6" t="s">
        <v>3595</v>
      </c>
      <c r="G2146" s="6" t="str">
        <f t="shared" si="55"/>
        <v>Ireland</v>
      </c>
      <c r="H2146" s="6" t="s">
        <v>2046</v>
      </c>
      <c r="I2146" s="6" t="s">
        <v>3604</v>
      </c>
      <c r="J2146" s="6">
        <v>3</v>
      </c>
      <c r="K2146" s="6">
        <v>3</v>
      </c>
      <c r="L2146" s="6">
        <v>0</v>
      </c>
      <c r="M2146" s="6">
        <f t="shared" si="58"/>
        <v>3</v>
      </c>
      <c r="N2146" s="6">
        <f t="shared" si="59"/>
        <v>0</v>
      </c>
      <c r="O2146" s="7">
        <f t="shared" si="60"/>
        <v>0</v>
      </c>
    </row>
    <row r="2147" spans="1:15" ht="13.2" x14ac:dyDescent="0.25">
      <c r="A2147" s="3">
        <v>24645</v>
      </c>
      <c r="B2147" s="4">
        <f t="shared" si="56"/>
        <v>1967</v>
      </c>
      <c r="C2147" s="4">
        <f t="shared" si="57"/>
        <v>1960</v>
      </c>
      <c r="D2147" s="4" t="s">
        <v>58</v>
      </c>
      <c r="E2147" s="5">
        <v>0.88749999999999996</v>
      </c>
      <c r="F2147" s="6" t="s">
        <v>3605</v>
      </c>
      <c r="G2147" s="6" t="str">
        <f t="shared" si="55"/>
        <v>Vietnam</v>
      </c>
      <c r="H2147" s="6" t="s">
        <v>1137</v>
      </c>
      <c r="I2147" s="6" t="s">
        <v>2643</v>
      </c>
      <c r="J2147" s="6">
        <v>7</v>
      </c>
      <c r="K2147" s="6">
        <v>7</v>
      </c>
      <c r="L2147" s="6">
        <v>0</v>
      </c>
      <c r="M2147" s="6">
        <f t="shared" si="58"/>
        <v>7</v>
      </c>
      <c r="N2147" s="6">
        <f t="shared" si="59"/>
        <v>0</v>
      </c>
      <c r="O2147" s="7">
        <f t="shared" si="60"/>
        <v>0</v>
      </c>
    </row>
    <row r="2148" spans="1:15" ht="13.2" x14ac:dyDescent="0.25">
      <c r="A2148" s="3">
        <v>24646</v>
      </c>
      <c r="B2148" s="4">
        <f t="shared" si="56"/>
        <v>1967</v>
      </c>
      <c r="C2148" s="4">
        <f t="shared" si="57"/>
        <v>1960</v>
      </c>
      <c r="D2148" s="4" t="s">
        <v>58</v>
      </c>
      <c r="E2148" s="5">
        <v>0.57430555555555551</v>
      </c>
      <c r="F2148" s="6" t="s">
        <v>3606</v>
      </c>
      <c r="G2148" s="6" t="str">
        <f t="shared" si="55"/>
        <v>Pennsylvania</v>
      </c>
      <c r="H2148" s="6" t="s">
        <v>3103</v>
      </c>
      <c r="I2148" s="6" t="s">
        <v>3607</v>
      </c>
      <c r="J2148" s="6">
        <v>34</v>
      </c>
      <c r="K2148" s="6">
        <v>34</v>
      </c>
      <c r="L2148" s="6">
        <v>0</v>
      </c>
      <c r="M2148" s="6">
        <f t="shared" si="58"/>
        <v>34</v>
      </c>
      <c r="N2148" s="6">
        <f t="shared" si="59"/>
        <v>0</v>
      </c>
      <c r="O2148" s="7">
        <f t="shared" si="60"/>
        <v>0</v>
      </c>
    </row>
    <row r="2149" spans="1:15" ht="13.2" x14ac:dyDescent="0.25">
      <c r="A2149" s="3">
        <v>24646</v>
      </c>
      <c r="B2149" s="4">
        <f t="shared" si="56"/>
        <v>1967</v>
      </c>
      <c r="C2149" s="4">
        <f t="shared" si="57"/>
        <v>1960</v>
      </c>
      <c r="D2149" s="4" t="s">
        <v>58</v>
      </c>
      <c r="E2149" s="5">
        <v>0.375</v>
      </c>
      <c r="F2149" s="6" t="s">
        <v>3608</v>
      </c>
      <c r="G2149" s="6" t="str">
        <f t="shared" si="55"/>
        <v>North Carolina</v>
      </c>
      <c r="H2149" s="6" t="s">
        <v>2584</v>
      </c>
      <c r="I2149" s="6" t="s">
        <v>3609</v>
      </c>
      <c r="J2149" s="6">
        <v>35</v>
      </c>
      <c r="K2149" s="6">
        <v>22</v>
      </c>
      <c r="L2149" s="6">
        <v>0</v>
      </c>
      <c r="M2149" s="6">
        <f t="shared" si="58"/>
        <v>22</v>
      </c>
      <c r="N2149" s="6">
        <f t="shared" si="59"/>
        <v>13</v>
      </c>
      <c r="O2149" s="7">
        <f t="shared" si="60"/>
        <v>0.37142857142857144</v>
      </c>
    </row>
    <row r="2150" spans="1:15" ht="13.2" x14ac:dyDescent="0.25">
      <c r="A2150" s="3">
        <v>24647</v>
      </c>
      <c r="B2150" s="4">
        <f t="shared" si="56"/>
        <v>1967</v>
      </c>
      <c r="C2150" s="4">
        <f t="shared" si="57"/>
        <v>1960</v>
      </c>
      <c r="D2150" s="4" t="s">
        <v>58</v>
      </c>
      <c r="E2150" s="5" t="s">
        <v>24</v>
      </c>
      <c r="F2150" s="6" t="s">
        <v>3610</v>
      </c>
      <c r="G2150" s="6" t="str">
        <f t="shared" si="55"/>
        <v>Saudi Arabia</v>
      </c>
      <c r="H2150" s="6" t="s">
        <v>3200</v>
      </c>
      <c r="I2150" s="6" t="s">
        <v>845</v>
      </c>
      <c r="J2150" s="6">
        <v>17</v>
      </c>
      <c r="K2150" s="6">
        <v>16</v>
      </c>
      <c r="L2150" s="6">
        <v>0</v>
      </c>
      <c r="M2150" s="6">
        <f t="shared" si="58"/>
        <v>16</v>
      </c>
      <c r="N2150" s="6">
        <f t="shared" si="59"/>
        <v>1</v>
      </c>
      <c r="O2150" s="7">
        <f t="shared" si="60"/>
        <v>5.8823529411764705E-2</v>
      </c>
    </row>
    <row r="2151" spans="1:15" ht="13.2" x14ac:dyDescent="0.25">
      <c r="A2151" s="3">
        <v>24653</v>
      </c>
      <c r="B2151" s="4">
        <f t="shared" si="56"/>
        <v>1967</v>
      </c>
      <c r="C2151" s="4">
        <f t="shared" si="57"/>
        <v>1960</v>
      </c>
      <c r="D2151" s="4" t="s">
        <v>58</v>
      </c>
      <c r="E2151" s="5" t="s">
        <v>24</v>
      </c>
      <c r="F2151" s="6" t="s">
        <v>3611</v>
      </c>
      <c r="G2151" s="6" t="str">
        <f t="shared" si="55"/>
        <v>Hong Kong</v>
      </c>
      <c r="H2151" s="6" t="s">
        <v>3612</v>
      </c>
      <c r="I2151" s="6" t="s">
        <v>3613</v>
      </c>
      <c r="J2151" s="6">
        <v>80</v>
      </c>
      <c r="K2151" s="6">
        <v>24</v>
      </c>
      <c r="L2151" s="6">
        <v>0</v>
      </c>
      <c r="M2151" s="6">
        <f t="shared" si="58"/>
        <v>24</v>
      </c>
      <c r="N2151" s="6">
        <f t="shared" si="59"/>
        <v>56</v>
      </c>
      <c r="O2151" s="7">
        <f t="shared" si="60"/>
        <v>0.7</v>
      </c>
    </row>
    <row r="2152" spans="1:15" ht="13.2" x14ac:dyDescent="0.25">
      <c r="A2152" s="3">
        <v>24659</v>
      </c>
      <c r="B2152" s="4">
        <f t="shared" si="56"/>
        <v>1967</v>
      </c>
      <c r="C2152" s="4">
        <f t="shared" si="57"/>
        <v>1960</v>
      </c>
      <c r="D2152" s="4" t="s">
        <v>19</v>
      </c>
      <c r="E2152" s="5">
        <v>0.77986111111111112</v>
      </c>
      <c r="F2152" s="6" t="s">
        <v>3614</v>
      </c>
      <c r="G2152" s="6" t="str">
        <f t="shared" si="55"/>
        <v>Philippines</v>
      </c>
      <c r="H2152" s="6" t="s">
        <v>1490</v>
      </c>
      <c r="I2152" s="6" t="s">
        <v>2807</v>
      </c>
      <c r="J2152" s="6">
        <v>21</v>
      </c>
      <c r="K2152" s="6">
        <v>21</v>
      </c>
      <c r="L2152" s="6">
        <v>0</v>
      </c>
      <c r="M2152" s="6">
        <f t="shared" si="58"/>
        <v>21</v>
      </c>
      <c r="N2152" s="6">
        <f t="shared" si="59"/>
        <v>0</v>
      </c>
      <c r="O2152" s="7">
        <f t="shared" si="60"/>
        <v>0</v>
      </c>
    </row>
    <row r="2153" spans="1:15" ht="13.2" x14ac:dyDescent="0.25">
      <c r="A2153" s="3">
        <v>24672</v>
      </c>
      <c r="B2153" s="4">
        <f t="shared" si="56"/>
        <v>1967</v>
      </c>
      <c r="C2153" s="4">
        <f t="shared" si="57"/>
        <v>1960</v>
      </c>
      <c r="D2153" s="4" t="s">
        <v>19</v>
      </c>
      <c r="E2153" s="5">
        <v>0.29166666666666669</v>
      </c>
      <c r="F2153" s="6" t="s">
        <v>3615</v>
      </c>
      <c r="G2153" s="6" t="str">
        <f t="shared" si="55"/>
        <v>Malagasy Republic</v>
      </c>
      <c r="H2153" s="6" t="s">
        <v>3107</v>
      </c>
      <c r="I2153" s="6" t="s">
        <v>1412</v>
      </c>
      <c r="J2153" s="6">
        <v>42</v>
      </c>
      <c r="K2153" s="6">
        <v>42</v>
      </c>
      <c r="L2153" s="6">
        <v>0</v>
      </c>
      <c r="M2153" s="6">
        <f t="shared" si="58"/>
        <v>42</v>
      </c>
      <c r="N2153" s="6">
        <f t="shared" si="59"/>
        <v>0</v>
      </c>
      <c r="O2153" s="7">
        <f t="shared" si="60"/>
        <v>0</v>
      </c>
    </row>
    <row r="2154" spans="1:15" ht="13.2" x14ac:dyDescent="0.25">
      <c r="A2154" s="3">
        <v>24672</v>
      </c>
      <c r="B2154" s="4">
        <f t="shared" si="56"/>
        <v>1967</v>
      </c>
      <c r="C2154" s="4">
        <f t="shared" si="57"/>
        <v>1960</v>
      </c>
      <c r="D2154" s="4" t="s">
        <v>19</v>
      </c>
      <c r="E2154" s="5">
        <v>0.45902777777777776</v>
      </c>
      <c r="F2154" s="6" t="s">
        <v>3616</v>
      </c>
      <c r="G2154" s="6" t="str">
        <f t="shared" si="55"/>
        <v>North Carolina</v>
      </c>
      <c r="H2154" s="6" t="s">
        <v>2795</v>
      </c>
      <c r="I2154" s="6" t="s">
        <v>3617</v>
      </c>
      <c r="J2154" s="6">
        <v>82</v>
      </c>
      <c r="K2154" s="6">
        <v>82</v>
      </c>
      <c r="L2154" s="6">
        <v>0</v>
      </c>
      <c r="M2154" s="6">
        <f t="shared" si="58"/>
        <v>82</v>
      </c>
      <c r="N2154" s="6">
        <f t="shared" si="59"/>
        <v>0</v>
      </c>
      <c r="O2154" s="7">
        <f t="shared" si="60"/>
        <v>0</v>
      </c>
    </row>
    <row r="2155" spans="1:15" ht="13.2" x14ac:dyDescent="0.25">
      <c r="A2155" s="3">
        <v>24678</v>
      </c>
      <c r="B2155" s="4">
        <f t="shared" si="56"/>
        <v>1967</v>
      </c>
      <c r="C2155" s="4">
        <f t="shared" si="57"/>
        <v>1960</v>
      </c>
      <c r="D2155" s="4" t="s">
        <v>19</v>
      </c>
      <c r="E2155" s="5">
        <v>0.4375</v>
      </c>
      <c r="F2155" s="6" t="s">
        <v>3618</v>
      </c>
      <c r="G2155" s="6" t="str">
        <f t="shared" si="55"/>
        <v>Laos</v>
      </c>
      <c r="H2155" s="6" t="s">
        <v>3619</v>
      </c>
      <c r="I2155" s="6" t="s">
        <v>845</v>
      </c>
      <c r="J2155" s="6">
        <v>16</v>
      </c>
      <c r="K2155" s="6">
        <v>16</v>
      </c>
      <c r="L2155" s="6">
        <v>0</v>
      </c>
      <c r="M2155" s="6">
        <f t="shared" si="58"/>
        <v>16</v>
      </c>
      <c r="N2155" s="6">
        <f t="shared" si="59"/>
        <v>0</v>
      </c>
      <c r="O2155" s="7">
        <f t="shared" si="60"/>
        <v>0</v>
      </c>
    </row>
    <row r="2156" spans="1:15" ht="13.2" x14ac:dyDescent="0.25">
      <c r="A2156" s="3">
        <v>24678</v>
      </c>
      <c r="B2156" s="4">
        <f t="shared" si="56"/>
        <v>1967</v>
      </c>
      <c r="C2156" s="4">
        <f t="shared" si="57"/>
        <v>1960</v>
      </c>
      <c r="D2156" s="4" t="s">
        <v>19</v>
      </c>
      <c r="E2156" s="5" t="s">
        <v>24</v>
      </c>
      <c r="F2156" s="6" t="s">
        <v>3618</v>
      </c>
      <c r="G2156" s="6" t="str">
        <f t="shared" si="55"/>
        <v>Laos</v>
      </c>
      <c r="H2156" s="6" t="s">
        <v>3620</v>
      </c>
      <c r="I2156" s="6" t="s">
        <v>845</v>
      </c>
      <c r="J2156" s="6">
        <v>18</v>
      </c>
      <c r="K2156" s="6">
        <v>18</v>
      </c>
      <c r="L2156" s="6">
        <v>0</v>
      </c>
      <c r="M2156" s="6">
        <f t="shared" si="58"/>
        <v>18</v>
      </c>
      <c r="N2156" s="6">
        <f t="shared" si="59"/>
        <v>0</v>
      </c>
      <c r="O2156" s="7">
        <f t="shared" si="60"/>
        <v>0</v>
      </c>
    </row>
    <row r="2157" spans="1:15" ht="13.2" x14ac:dyDescent="0.25">
      <c r="A2157" s="3">
        <v>24679</v>
      </c>
      <c r="B2157" s="4">
        <f t="shared" si="56"/>
        <v>1967</v>
      </c>
      <c r="C2157" s="4">
        <f t="shared" si="57"/>
        <v>1960</v>
      </c>
      <c r="D2157" s="4" t="s">
        <v>19</v>
      </c>
      <c r="E2157" s="5">
        <v>0.76041666666666663</v>
      </c>
      <c r="F2157" s="6" t="s">
        <v>2438</v>
      </c>
      <c r="G2157" s="6" t="str">
        <f t="shared" si="55"/>
        <v>Arizona</v>
      </c>
      <c r="H2157" s="6" t="s">
        <v>3621</v>
      </c>
      <c r="I2157" s="6" t="s">
        <v>3414</v>
      </c>
      <c r="J2157" s="6">
        <v>7</v>
      </c>
      <c r="K2157" s="6">
        <v>7</v>
      </c>
      <c r="L2157" s="6">
        <v>0</v>
      </c>
      <c r="M2157" s="6">
        <f t="shared" si="58"/>
        <v>7</v>
      </c>
      <c r="N2157" s="6">
        <f t="shared" si="59"/>
        <v>0</v>
      </c>
      <c r="O2157" s="7">
        <f t="shared" si="60"/>
        <v>0</v>
      </c>
    </row>
    <row r="2158" spans="1:15" ht="13.2" x14ac:dyDescent="0.25">
      <c r="A2158" s="3">
        <v>24715</v>
      </c>
      <c r="B2158" s="4">
        <f t="shared" si="56"/>
        <v>1967</v>
      </c>
      <c r="C2158" s="4">
        <f t="shared" si="57"/>
        <v>1960</v>
      </c>
      <c r="D2158" s="4" t="s">
        <v>23</v>
      </c>
      <c r="E2158" s="5" t="s">
        <v>24</v>
      </c>
      <c r="F2158" s="6" t="s">
        <v>3622</v>
      </c>
      <c r="G2158" s="6" t="str">
        <f t="shared" si="55"/>
        <v>Norway</v>
      </c>
      <c r="H2158" s="6" t="s">
        <v>2962</v>
      </c>
      <c r="I2158" s="6" t="s">
        <v>3623</v>
      </c>
      <c r="J2158" s="6">
        <v>11</v>
      </c>
      <c r="K2158" s="6">
        <v>11</v>
      </c>
      <c r="L2158" s="6">
        <v>0</v>
      </c>
      <c r="M2158" s="6">
        <f t="shared" si="58"/>
        <v>11</v>
      </c>
      <c r="N2158" s="6">
        <f t="shared" si="59"/>
        <v>0</v>
      </c>
      <c r="O2158" s="7">
        <f t="shared" si="60"/>
        <v>0</v>
      </c>
    </row>
    <row r="2159" spans="1:15" ht="13.2" x14ac:dyDescent="0.25">
      <c r="A2159" s="3">
        <v>24719</v>
      </c>
      <c r="B2159" s="4">
        <f t="shared" si="56"/>
        <v>1967</v>
      </c>
      <c r="C2159" s="4">
        <f t="shared" si="57"/>
        <v>1960</v>
      </c>
      <c r="D2159" s="4" t="s">
        <v>15</v>
      </c>
      <c r="E2159" s="5" t="s">
        <v>24</v>
      </c>
      <c r="F2159" s="6" t="s">
        <v>3624</v>
      </c>
      <c r="G2159" s="6" t="str">
        <f t="shared" si="55"/>
        <v>Vietnam</v>
      </c>
      <c r="H2159" s="6" t="s">
        <v>1137</v>
      </c>
      <c r="I2159" s="6" t="s">
        <v>3625</v>
      </c>
      <c r="J2159" s="6">
        <v>11</v>
      </c>
      <c r="K2159" s="6">
        <v>11</v>
      </c>
      <c r="L2159" s="6">
        <v>0</v>
      </c>
      <c r="M2159" s="6">
        <f t="shared" si="58"/>
        <v>11</v>
      </c>
      <c r="N2159" s="6">
        <f t="shared" si="59"/>
        <v>0</v>
      </c>
      <c r="O2159" s="7">
        <f t="shared" si="60"/>
        <v>0</v>
      </c>
    </row>
    <row r="2160" spans="1:15" ht="13.2" x14ac:dyDescent="0.25">
      <c r="A2160" s="3">
        <v>24720</v>
      </c>
      <c r="B2160" s="4">
        <f t="shared" si="56"/>
        <v>1967</v>
      </c>
      <c r="C2160" s="4">
        <f t="shared" si="57"/>
        <v>1960</v>
      </c>
      <c r="D2160" s="4" t="s">
        <v>15</v>
      </c>
      <c r="E2160" s="5">
        <v>0.21527777777777779</v>
      </c>
      <c r="F2160" s="6" t="s">
        <v>3626</v>
      </c>
      <c r="G2160" s="6" t="str">
        <f t="shared" si="55"/>
        <v>Newfoundland, Canada</v>
      </c>
      <c r="H2160" s="6" t="s">
        <v>423</v>
      </c>
      <c r="I2160" s="6" t="s">
        <v>2761</v>
      </c>
      <c r="J2160" s="6">
        <v>69</v>
      </c>
      <c r="K2160" s="6">
        <v>37</v>
      </c>
      <c r="L2160" s="6">
        <v>0</v>
      </c>
      <c r="M2160" s="6">
        <f t="shared" si="58"/>
        <v>37</v>
      </c>
      <c r="N2160" s="6">
        <f t="shared" si="59"/>
        <v>32</v>
      </c>
      <c r="O2160" s="7">
        <f t="shared" si="60"/>
        <v>0.46376811594202899</v>
      </c>
    </row>
    <row r="2161" spans="1:15" ht="13.2" x14ac:dyDescent="0.25">
      <c r="A2161" s="3">
        <v>24723</v>
      </c>
      <c r="B2161" s="4">
        <f t="shared" si="56"/>
        <v>1967</v>
      </c>
      <c r="C2161" s="4">
        <f t="shared" si="57"/>
        <v>1960</v>
      </c>
      <c r="D2161" s="4" t="s">
        <v>15</v>
      </c>
      <c r="E2161" s="5">
        <v>0.39097222222222222</v>
      </c>
      <c r="F2161" s="6" t="s">
        <v>3627</v>
      </c>
      <c r="G2161" s="6" t="str">
        <f t="shared" si="55"/>
        <v>New Mexico</v>
      </c>
      <c r="H2161" s="6" t="s">
        <v>3628</v>
      </c>
      <c r="I2161" s="6" t="s">
        <v>3296</v>
      </c>
      <c r="J2161" s="6">
        <v>8</v>
      </c>
      <c r="K2161" s="6">
        <v>3</v>
      </c>
      <c r="L2161" s="6">
        <v>0</v>
      </c>
      <c r="M2161" s="6">
        <f t="shared" si="58"/>
        <v>3</v>
      </c>
      <c r="N2161" s="6">
        <f t="shared" si="59"/>
        <v>5</v>
      </c>
      <c r="O2161" s="7">
        <f t="shared" si="60"/>
        <v>0.625</v>
      </c>
    </row>
    <row r="2162" spans="1:15" ht="13.2" x14ac:dyDescent="0.25">
      <c r="A2162" s="3">
        <v>24753</v>
      </c>
      <c r="B2162" s="4">
        <f t="shared" si="56"/>
        <v>1967</v>
      </c>
      <c r="C2162" s="4">
        <f t="shared" si="57"/>
        <v>1960</v>
      </c>
      <c r="D2162" s="4" t="s">
        <v>31</v>
      </c>
      <c r="E2162" s="5">
        <v>0.40277777777777779</v>
      </c>
      <c r="F2162" s="6" t="s">
        <v>3629</v>
      </c>
      <c r="G2162" s="6" t="str">
        <f t="shared" si="55"/>
        <v>South Vietnam</v>
      </c>
      <c r="H2162" s="6" t="s">
        <v>1137</v>
      </c>
      <c r="I2162" s="6" t="s">
        <v>3630</v>
      </c>
      <c r="J2162" s="6">
        <v>23</v>
      </c>
      <c r="K2162" s="6">
        <v>23</v>
      </c>
      <c r="L2162" s="6">
        <v>0</v>
      </c>
      <c r="M2162" s="6">
        <f t="shared" si="58"/>
        <v>23</v>
      </c>
      <c r="N2162" s="6">
        <f t="shared" si="59"/>
        <v>0</v>
      </c>
      <c r="O2162" s="7">
        <f t="shared" si="60"/>
        <v>0</v>
      </c>
    </row>
    <row r="2163" spans="1:15" ht="13.2" x14ac:dyDescent="0.25">
      <c r="A2163" s="3">
        <v>24753</v>
      </c>
      <c r="B2163" s="4">
        <f t="shared" si="56"/>
        <v>1967</v>
      </c>
      <c r="C2163" s="4">
        <f t="shared" si="57"/>
        <v>1960</v>
      </c>
      <c r="D2163" s="4" t="s">
        <v>31</v>
      </c>
      <c r="E2163" s="5">
        <v>0.40625</v>
      </c>
      <c r="F2163" s="6" t="s">
        <v>3631</v>
      </c>
      <c r="G2163" s="6" t="str">
        <f t="shared" si="55"/>
        <v>Puerto Rico</v>
      </c>
      <c r="H2163" s="6" t="s">
        <v>3632</v>
      </c>
      <c r="I2163" s="6" t="s">
        <v>3633</v>
      </c>
      <c r="J2163" s="6">
        <v>3</v>
      </c>
      <c r="K2163" s="6">
        <v>2</v>
      </c>
      <c r="L2163" s="6">
        <v>0</v>
      </c>
      <c r="M2163" s="6">
        <f t="shared" si="58"/>
        <v>2</v>
      </c>
      <c r="N2163" s="6">
        <f t="shared" si="59"/>
        <v>1</v>
      </c>
      <c r="O2163" s="7">
        <f t="shared" si="60"/>
        <v>0.33333333333333331</v>
      </c>
    </row>
    <row r="2164" spans="1:15" ht="13.2" x14ac:dyDescent="0.25">
      <c r="A2164" s="3">
        <v>24757</v>
      </c>
      <c r="B2164" s="4">
        <f t="shared" si="56"/>
        <v>1967</v>
      </c>
      <c r="C2164" s="4">
        <f t="shared" si="57"/>
        <v>1960</v>
      </c>
      <c r="D2164" s="4" t="s">
        <v>31</v>
      </c>
      <c r="E2164" s="5">
        <v>0.30902777777777779</v>
      </c>
      <c r="F2164" s="6" t="s">
        <v>3634</v>
      </c>
      <c r="G2164" s="6" t="str">
        <f t="shared" si="55"/>
        <v>Greece</v>
      </c>
      <c r="H2164" s="6" t="s">
        <v>1387</v>
      </c>
      <c r="I2164" s="6" t="s">
        <v>2938</v>
      </c>
      <c r="J2164" s="6">
        <v>66</v>
      </c>
      <c r="K2164" s="6">
        <v>66</v>
      </c>
      <c r="L2164" s="6">
        <v>0</v>
      </c>
      <c r="M2164" s="6">
        <f t="shared" si="58"/>
        <v>66</v>
      </c>
      <c r="N2164" s="6">
        <f t="shared" si="59"/>
        <v>0</v>
      </c>
      <c r="O2164" s="7">
        <f t="shared" si="60"/>
        <v>0</v>
      </c>
    </row>
    <row r="2165" spans="1:15" ht="13.2" x14ac:dyDescent="0.25">
      <c r="A2165" s="3">
        <v>24758</v>
      </c>
      <c r="B2165" s="4">
        <f t="shared" si="56"/>
        <v>1967</v>
      </c>
      <c r="C2165" s="4">
        <f t="shared" si="57"/>
        <v>1960</v>
      </c>
      <c r="D2165" s="4" t="s">
        <v>31</v>
      </c>
      <c r="E2165" s="5">
        <v>0.63541666666666663</v>
      </c>
      <c r="F2165" s="6" t="s">
        <v>3635</v>
      </c>
      <c r="G2165" s="6" t="str">
        <f t="shared" si="55"/>
        <v>Arizona</v>
      </c>
      <c r="H2165" s="6" t="s">
        <v>3636</v>
      </c>
      <c r="I2165" s="6" t="s">
        <v>3637</v>
      </c>
      <c r="J2165" s="6">
        <v>4</v>
      </c>
      <c r="K2165" s="6">
        <v>4</v>
      </c>
      <c r="L2165" s="6">
        <v>0</v>
      </c>
      <c r="M2165" s="6">
        <f t="shared" si="58"/>
        <v>4</v>
      </c>
      <c r="N2165" s="6">
        <f t="shared" si="59"/>
        <v>0</v>
      </c>
      <c r="O2165" s="7">
        <f t="shared" si="60"/>
        <v>0</v>
      </c>
    </row>
    <row r="2166" spans="1:15" ht="13.2" x14ac:dyDescent="0.25">
      <c r="A2166" s="3">
        <v>24769</v>
      </c>
      <c r="B2166" s="4">
        <f t="shared" si="56"/>
        <v>1967</v>
      </c>
      <c r="C2166" s="4">
        <f t="shared" si="57"/>
        <v>1960</v>
      </c>
      <c r="D2166" s="4" t="s">
        <v>31</v>
      </c>
      <c r="E2166" s="5" t="s">
        <v>24</v>
      </c>
      <c r="F2166" s="6" t="s">
        <v>3638</v>
      </c>
      <c r="G2166" s="6" t="str">
        <f t="shared" si="55"/>
        <v>South Vietnam</v>
      </c>
      <c r="H2166" s="6" t="s">
        <v>3639</v>
      </c>
      <c r="I2166" s="6" t="s">
        <v>845</v>
      </c>
      <c r="J2166" s="6">
        <v>16</v>
      </c>
      <c r="K2166" s="6">
        <v>16</v>
      </c>
      <c r="L2166" s="6">
        <v>0</v>
      </c>
      <c r="M2166" s="6">
        <f t="shared" si="58"/>
        <v>16</v>
      </c>
      <c r="N2166" s="6">
        <f t="shared" si="59"/>
        <v>0</v>
      </c>
      <c r="O2166" s="7">
        <f t="shared" si="60"/>
        <v>0</v>
      </c>
    </row>
    <row r="2167" spans="1:15" ht="13.2" x14ac:dyDescent="0.25">
      <c r="A2167" s="3">
        <v>24780</v>
      </c>
      <c r="B2167" s="4">
        <f t="shared" si="56"/>
        <v>1967</v>
      </c>
      <c r="C2167" s="4">
        <f t="shared" si="57"/>
        <v>1960</v>
      </c>
      <c r="D2167" s="4" t="s">
        <v>46</v>
      </c>
      <c r="E2167" s="5">
        <v>0.34375</v>
      </c>
      <c r="F2167" s="6" t="s">
        <v>3640</v>
      </c>
      <c r="G2167" s="6" t="str">
        <f t="shared" si="55"/>
        <v>Georgia</v>
      </c>
      <c r="H2167" s="6" t="s">
        <v>3641</v>
      </c>
      <c r="I2167" s="6" t="s">
        <v>3642</v>
      </c>
      <c r="J2167" s="6">
        <v>2</v>
      </c>
      <c r="K2167" s="6">
        <v>2</v>
      </c>
      <c r="L2167" s="6">
        <v>0</v>
      </c>
      <c r="M2167" s="6">
        <f t="shared" si="58"/>
        <v>2</v>
      </c>
      <c r="N2167" s="6">
        <f t="shared" si="59"/>
        <v>0</v>
      </c>
      <c r="O2167" s="7">
        <f t="shared" si="60"/>
        <v>0</v>
      </c>
    </row>
    <row r="2168" spans="1:15" ht="13.2" x14ac:dyDescent="0.25">
      <c r="A2168" s="3">
        <v>24780</v>
      </c>
      <c r="B2168" s="4">
        <f t="shared" si="56"/>
        <v>1967</v>
      </c>
      <c r="C2168" s="4">
        <f t="shared" si="57"/>
        <v>1960</v>
      </c>
      <c r="D2168" s="4" t="s">
        <v>46</v>
      </c>
      <c r="E2168" s="5" t="s">
        <v>24</v>
      </c>
      <c r="F2168" s="6" t="s">
        <v>3643</v>
      </c>
      <c r="G2168" s="6" t="str">
        <f t="shared" si="55"/>
        <v>Sussex, England</v>
      </c>
      <c r="H2168" s="6" t="s">
        <v>273</v>
      </c>
      <c r="I2168" s="6" t="s">
        <v>3644</v>
      </c>
      <c r="J2168" s="6">
        <v>37</v>
      </c>
      <c r="K2168" s="6">
        <v>37</v>
      </c>
      <c r="L2168" s="6">
        <v>0</v>
      </c>
      <c r="M2168" s="6">
        <f t="shared" si="58"/>
        <v>37</v>
      </c>
      <c r="N2168" s="6">
        <f t="shared" si="59"/>
        <v>0</v>
      </c>
      <c r="O2168" s="7">
        <f t="shared" si="60"/>
        <v>0</v>
      </c>
    </row>
    <row r="2169" spans="1:15" ht="13.2" x14ac:dyDescent="0.25">
      <c r="A2169" s="3">
        <v>24781</v>
      </c>
      <c r="B2169" s="4">
        <f t="shared" si="56"/>
        <v>1967</v>
      </c>
      <c r="C2169" s="4">
        <f t="shared" si="57"/>
        <v>1960</v>
      </c>
      <c r="D2169" s="4" t="s">
        <v>46</v>
      </c>
      <c r="E2169" s="5">
        <v>0.44097222222222221</v>
      </c>
      <c r="F2169" s="6" t="s">
        <v>3645</v>
      </c>
      <c r="G2169" s="6" t="str">
        <f t="shared" si="55"/>
        <v>China</v>
      </c>
      <c r="H2169" s="6" t="s">
        <v>1678</v>
      </c>
      <c r="I2169" s="6" t="s">
        <v>3646</v>
      </c>
      <c r="J2169" s="6">
        <v>127</v>
      </c>
      <c r="K2169" s="6">
        <v>1</v>
      </c>
      <c r="L2169" s="6">
        <v>0</v>
      </c>
      <c r="M2169" s="6">
        <f t="shared" si="58"/>
        <v>1</v>
      </c>
      <c r="N2169" s="6">
        <f t="shared" si="59"/>
        <v>126</v>
      </c>
      <c r="O2169" s="7">
        <f t="shared" si="60"/>
        <v>0.99212598425196852</v>
      </c>
    </row>
    <row r="2170" spans="1:15" ht="13.2" x14ac:dyDescent="0.25">
      <c r="A2170" s="3">
        <v>24782</v>
      </c>
      <c r="B2170" s="4">
        <f t="shared" si="56"/>
        <v>1967</v>
      </c>
      <c r="C2170" s="4">
        <f t="shared" si="57"/>
        <v>1960</v>
      </c>
      <c r="D2170" s="4" t="s">
        <v>46</v>
      </c>
      <c r="E2170" s="5">
        <v>0.77847222222222223</v>
      </c>
      <c r="F2170" s="6" t="s">
        <v>482</v>
      </c>
      <c r="G2170" s="6" t="str">
        <f t="shared" si="55"/>
        <v>Ohio</v>
      </c>
      <c r="H2170" s="6" t="s">
        <v>1893</v>
      </c>
      <c r="I2170" s="6" t="s">
        <v>3647</v>
      </c>
      <c r="J2170" s="6">
        <v>36</v>
      </c>
      <c r="K2170" s="6">
        <v>1</v>
      </c>
      <c r="L2170" s="6">
        <v>0</v>
      </c>
      <c r="M2170" s="6">
        <f t="shared" si="58"/>
        <v>1</v>
      </c>
      <c r="N2170" s="6">
        <f t="shared" si="59"/>
        <v>35</v>
      </c>
      <c r="O2170" s="7">
        <f t="shared" si="60"/>
        <v>0.97222222222222221</v>
      </c>
    </row>
    <row r="2171" spans="1:15" ht="13.2" x14ac:dyDescent="0.25">
      <c r="A2171" s="3">
        <v>24792</v>
      </c>
      <c r="B2171" s="4">
        <f t="shared" si="56"/>
        <v>1967</v>
      </c>
      <c r="C2171" s="4">
        <f t="shared" si="57"/>
        <v>1960</v>
      </c>
      <c r="D2171" s="4" t="s">
        <v>46</v>
      </c>
      <c r="E2171" s="5" t="s">
        <v>24</v>
      </c>
      <c r="F2171" s="6" t="s">
        <v>3648</v>
      </c>
      <c r="G2171" s="6" t="str">
        <f t="shared" si="55"/>
        <v>Russia</v>
      </c>
      <c r="H2171" s="6" t="s">
        <v>1449</v>
      </c>
      <c r="I2171" s="6" t="s">
        <v>2776</v>
      </c>
      <c r="J2171" s="6">
        <v>130</v>
      </c>
      <c r="K2171" s="6">
        <v>130</v>
      </c>
      <c r="L2171" s="6">
        <v>0</v>
      </c>
      <c r="M2171" s="6">
        <f t="shared" si="58"/>
        <v>130</v>
      </c>
      <c r="N2171" s="6">
        <f t="shared" si="59"/>
        <v>0</v>
      </c>
      <c r="O2171" s="7">
        <f t="shared" si="60"/>
        <v>0</v>
      </c>
    </row>
    <row r="2172" spans="1:15" ht="13.2" x14ac:dyDescent="0.25">
      <c r="A2172" s="3">
        <v>24796</v>
      </c>
      <c r="B2172" s="4">
        <f t="shared" si="56"/>
        <v>1967</v>
      </c>
      <c r="C2172" s="4">
        <f t="shared" si="57"/>
        <v>1960</v>
      </c>
      <c r="D2172" s="4" t="s">
        <v>46</v>
      </c>
      <c r="E2172" s="5">
        <v>0.87291666666666667</v>
      </c>
      <c r="F2172" s="6" t="s">
        <v>3649</v>
      </c>
      <c r="G2172" s="6" t="str">
        <f t="shared" si="55"/>
        <v>Covington/Hebron, Kentucky</v>
      </c>
      <c r="H2172" s="6" t="s">
        <v>1893</v>
      </c>
      <c r="I2172" s="6" t="s">
        <v>3650</v>
      </c>
      <c r="J2172" s="6">
        <v>82</v>
      </c>
      <c r="K2172" s="6">
        <v>70</v>
      </c>
      <c r="L2172" s="6">
        <v>0</v>
      </c>
      <c r="M2172" s="6">
        <f t="shared" si="58"/>
        <v>70</v>
      </c>
      <c r="N2172" s="6">
        <f t="shared" si="59"/>
        <v>12</v>
      </c>
      <c r="O2172" s="7">
        <f t="shared" si="60"/>
        <v>0.14634146341463414</v>
      </c>
    </row>
    <row r="2173" spans="1:15" ht="13.2" x14ac:dyDescent="0.25">
      <c r="A2173" s="3">
        <v>24799</v>
      </c>
      <c r="B2173" s="4">
        <f t="shared" si="56"/>
        <v>1967</v>
      </c>
      <c r="C2173" s="4">
        <f t="shared" si="57"/>
        <v>1960</v>
      </c>
      <c r="D2173" s="4" t="s">
        <v>46</v>
      </c>
      <c r="E2173" s="5">
        <v>0.5</v>
      </c>
      <c r="F2173" s="6" t="s">
        <v>3651</v>
      </c>
      <c r="G2173" s="6" t="str">
        <f t="shared" si="55"/>
        <v>Alaska</v>
      </c>
      <c r="H2173" s="6" t="s">
        <v>3652</v>
      </c>
      <c r="I2173" s="6" t="s">
        <v>3653</v>
      </c>
      <c r="J2173" s="6">
        <v>5</v>
      </c>
      <c r="K2173" s="6">
        <v>5</v>
      </c>
      <c r="L2173" s="6">
        <v>0</v>
      </c>
      <c r="M2173" s="6">
        <f t="shared" si="58"/>
        <v>5</v>
      </c>
      <c r="N2173" s="6">
        <f t="shared" si="59"/>
        <v>0</v>
      </c>
      <c r="O2173" s="7">
        <f t="shared" si="60"/>
        <v>0</v>
      </c>
    </row>
    <row r="2174" spans="1:15" ht="13.2" x14ac:dyDescent="0.25">
      <c r="A2174" s="3">
        <v>24801</v>
      </c>
      <c r="B2174" s="4">
        <f t="shared" si="56"/>
        <v>1967</v>
      </c>
      <c r="C2174" s="4">
        <f t="shared" si="57"/>
        <v>1960</v>
      </c>
      <c r="D2174" s="4" t="s">
        <v>46</v>
      </c>
      <c r="E2174" s="5">
        <v>0.1701388888888889</v>
      </c>
      <c r="F2174" s="6" t="s">
        <v>3654</v>
      </c>
      <c r="G2174" s="6" t="str">
        <f t="shared" si="55"/>
        <v>California</v>
      </c>
      <c r="H2174" s="6" t="s">
        <v>3655</v>
      </c>
      <c r="I2174" s="6" t="s">
        <v>3296</v>
      </c>
      <c r="J2174" s="6">
        <v>3</v>
      </c>
      <c r="K2174" s="6">
        <v>3</v>
      </c>
      <c r="L2174" s="6">
        <v>0</v>
      </c>
      <c r="M2174" s="6">
        <f t="shared" si="58"/>
        <v>3</v>
      </c>
      <c r="N2174" s="6">
        <f t="shared" si="59"/>
        <v>0</v>
      </c>
      <c r="O2174" s="7">
        <f t="shared" si="60"/>
        <v>0</v>
      </c>
    </row>
    <row r="2175" spans="1:15" ht="13.2" x14ac:dyDescent="0.25">
      <c r="A2175" s="3">
        <v>24806</v>
      </c>
      <c r="B2175" s="4">
        <f t="shared" si="56"/>
        <v>1967</v>
      </c>
      <c r="C2175" s="4">
        <f t="shared" si="57"/>
        <v>1960</v>
      </c>
      <c r="D2175" s="4" t="s">
        <v>46</v>
      </c>
      <c r="E2175" s="5">
        <v>0.60416666666666663</v>
      </c>
      <c r="F2175" s="6" t="s">
        <v>3656</v>
      </c>
      <c r="G2175" s="6" t="str">
        <f t="shared" si="55"/>
        <v>South Vietnam</v>
      </c>
      <c r="H2175" s="6" t="s">
        <v>1137</v>
      </c>
      <c r="I2175" s="6" t="s">
        <v>3657</v>
      </c>
      <c r="J2175" s="6">
        <v>26</v>
      </c>
      <c r="K2175" s="6">
        <v>26</v>
      </c>
      <c r="L2175" s="6">
        <v>0</v>
      </c>
      <c r="M2175" s="6">
        <f t="shared" si="58"/>
        <v>26</v>
      </c>
      <c r="N2175" s="6">
        <f t="shared" si="59"/>
        <v>0</v>
      </c>
      <c r="O2175" s="7">
        <f t="shared" si="60"/>
        <v>0</v>
      </c>
    </row>
    <row r="2176" spans="1:15" ht="13.2" x14ac:dyDescent="0.25">
      <c r="A2176" s="3">
        <v>24813</v>
      </c>
      <c r="B2176" s="4">
        <f t="shared" si="56"/>
        <v>1967</v>
      </c>
      <c r="C2176" s="4">
        <f t="shared" si="57"/>
        <v>1960</v>
      </c>
      <c r="D2176" s="4" t="s">
        <v>72</v>
      </c>
      <c r="E2176" s="5" t="s">
        <v>24</v>
      </c>
      <c r="F2176" s="6" t="s">
        <v>3658</v>
      </c>
      <c r="G2176" s="6" t="str">
        <f t="shared" si="55"/>
        <v>Laos</v>
      </c>
      <c r="H2176" s="6" t="s">
        <v>3659</v>
      </c>
      <c r="I2176" s="6" t="s">
        <v>845</v>
      </c>
      <c r="J2176" s="6">
        <v>12</v>
      </c>
      <c r="K2176" s="6">
        <v>10</v>
      </c>
      <c r="L2176" s="6">
        <v>0</v>
      </c>
      <c r="M2176" s="6">
        <f t="shared" si="58"/>
        <v>10</v>
      </c>
      <c r="N2176" s="6">
        <f t="shared" si="59"/>
        <v>2</v>
      </c>
      <c r="O2176" s="7">
        <f t="shared" si="60"/>
        <v>0.16666666666666666</v>
      </c>
    </row>
    <row r="2177" spans="1:15" ht="13.2" x14ac:dyDescent="0.25">
      <c r="A2177" s="3">
        <v>24814</v>
      </c>
      <c r="B2177" s="4">
        <f t="shared" si="56"/>
        <v>1967</v>
      </c>
      <c r="C2177" s="4">
        <f t="shared" si="57"/>
        <v>1960</v>
      </c>
      <c r="D2177" s="4" t="s">
        <v>72</v>
      </c>
      <c r="E2177" s="5" t="s">
        <v>24</v>
      </c>
      <c r="F2177" s="6" t="s">
        <v>3660</v>
      </c>
      <c r="G2177" s="6" t="str">
        <f t="shared" si="55"/>
        <v>Peru</v>
      </c>
      <c r="H2177" s="6" t="s">
        <v>1299</v>
      </c>
      <c r="I2177" s="6" t="s">
        <v>3661</v>
      </c>
      <c r="J2177" s="6">
        <v>72</v>
      </c>
      <c r="K2177" s="6">
        <v>72</v>
      </c>
      <c r="L2177" s="6">
        <v>0</v>
      </c>
      <c r="M2177" s="6">
        <f t="shared" si="58"/>
        <v>72</v>
      </c>
      <c r="N2177" s="6">
        <f t="shared" si="59"/>
        <v>0</v>
      </c>
      <c r="O2177" s="7">
        <f t="shared" si="60"/>
        <v>0</v>
      </c>
    </row>
    <row r="2178" spans="1:15" ht="13.2" x14ac:dyDescent="0.25">
      <c r="A2178" s="3">
        <v>24816</v>
      </c>
      <c r="B2178" s="4">
        <f t="shared" si="56"/>
        <v>1967</v>
      </c>
      <c r="C2178" s="4">
        <f t="shared" si="57"/>
        <v>1960</v>
      </c>
      <c r="D2178" s="4" t="s">
        <v>72</v>
      </c>
      <c r="E2178" s="5">
        <v>0.64236111111111116</v>
      </c>
      <c r="F2178" s="6" t="s">
        <v>3662</v>
      </c>
      <c r="G2178" s="6" t="str">
        <f t="shared" si="55"/>
        <v>Wisconsin</v>
      </c>
      <c r="H2178" s="6" t="s">
        <v>26</v>
      </c>
      <c r="I2178" s="6" t="s">
        <v>3663</v>
      </c>
      <c r="J2178" s="6">
        <v>8</v>
      </c>
      <c r="K2178" s="6">
        <v>7</v>
      </c>
      <c r="L2178" s="6">
        <v>0</v>
      </c>
      <c r="M2178" s="6">
        <f t="shared" si="58"/>
        <v>7</v>
      </c>
      <c r="N2178" s="6">
        <f t="shared" si="59"/>
        <v>1</v>
      </c>
      <c r="O2178" s="7">
        <f t="shared" si="60"/>
        <v>0.125</v>
      </c>
    </row>
    <row r="2179" spans="1:15" ht="13.2" x14ac:dyDescent="0.25">
      <c r="A2179" s="3">
        <v>24819</v>
      </c>
      <c r="B2179" s="4">
        <f t="shared" si="56"/>
        <v>1967</v>
      </c>
      <c r="C2179" s="4">
        <f t="shared" si="57"/>
        <v>1960</v>
      </c>
      <c r="D2179" s="4" t="s">
        <v>72</v>
      </c>
      <c r="E2179" s="5">
        <v>0.73333333333333328</v>
      </c>
      <c r="F2179" s="6" t="s">
        <v>3664</v>
      </c>
      <c r="G2179" s="6" t="str">
        <f t="shared" si="55"/>
        <v>Hawaii</v>
      </c>
      <c r="H2179" s="6" t="s">
        <v>3665</v>
      </c>
      <c r="I2179" s="6" t="s">
        <v>3666</v>
      </c>
      <c r="J2179" s="6">
        <v>3</v>
      </c>
      <c r="K2179" s="6">
        <v>2</v>
      </c>
      <c r="L2179" s="6">
        <v>0</v>
      </c>
      <c r="M2179" s="6">
        <f t="shared" si="58"/>
        <v>2</v>
      </c>
      <c r="N2179" s="6">
        <f t="shared" si="59"/>
        <v>1</v>
      </c>
      <c r="O2179" s="7">
        <f t="shared" si="60"/>
        <v>0.33333333333333331</v>
      </c>
    </row>
    <row r="2180" spans="1:15" ht="13.2" x14ac:dyDescent="0.25">
      <c r="A2180" s="3">
        <v>24821</v>
      </c>
      <c r="B2180" s="4">
        <f t="shared" si="56"/>
        <v>1967</v>
      </c>
      <c r="C2180" s="4">
        <f t="shared" si="57"/>
        <v>1960</v>
      </c>
      <c r="D2180" s="4" t="s">
        <v>72</v>
      </c>
      <c r="E2180" s="5">
        <v>0.64583333333333337</v>
      </c>
      <c r="F2180" s="6" t="s">
        <v>3667</v>
      </c>
      <c r="G2180" s="6" t="str">
        <f t="shared" si="55"/>
        <v>New Mexico</v>
      </c>
      <c r="H2180" s="6" t="s">
        <v>3668</v>
      </c>
      <c r="I2180" s="6" t="s">
        <v>3414</v>
      </c>
      <c r="J2180" s="6">
        <v>6</v>
      </c>
      <c r="K2180" s="6">
        <v>2</v>
      </c>
      <c r="L2180" s="6">
        <v>0</v>
      </c>
      <c r="M2180" s="6">
        <f t="shared" si="58"/>
        <v>2</v>
      </c>
      <c r="N2180" s="6">
        <f t="shared" si="59"/>
        <v>4</v>
      </c>
      <c r="O2180" s="7">
        <f t="shared" si="60"/>
        <v>0.66666666666666663</v>
      </c>
    </row>
    <row r="2181" spans="1:15" ht="13.2" x14ac:dyDescent="0.25">
      <c r="A2181" s="3">
        <v>24827</v>
      </c>
      <c r="B2181" s="4">
        <f t="shared" si="56"/>
        <v>1967</v>
      </c>
      <c r="C2181" s="4">
        <f t="shared" si="57"/>
        <v>1960</v>
      </c>
      <c r="D2181" s="4" t="s">
        <v>72</v>
      </c>
      <c r="E2181" s="5" t="s">
        <v>24</v>
      </c>
      <c r="F2181" s="6" t="s">
        <v>3669</v>
      </c>
      <c r="G2181" s="6" t="str">
        <f t="shared" si="55"/>
        <v>England</v>
      </c>
      <c r="H2181" s="6" t="s">
        <v>1035</v>
      </c>
      <c r="I2181" s="6" t="s">
        <v>3670</v>
      </c>
      <c r="J2181" s="6">
        <v>13</v>
      </c>
      <c r="K2181" s="6">
        <v>13</v>
      </c>
      <c r="L2181" s="6">
        <v>0</v>
      </c>
      <c r="M2181" s="6">
        <f t="shared" si="58"/>
        <v>13</v>
      </c>
      <c r="N2181" s="6">
        <f t="shared" si="59"/>
        <v>0</v>
      </c>
      <c r="O2181" s="7">
        <f t="shared" si="60"/>
        <v>0</v>
      </c>
    </row>
    <row r="2182" spans="1:15" ht="13.2" x14ac:dyDescent="0.25">
      <c r="A2182" s="3">
        <v>24827</v>
      </c>
      <c r="B2182" s="4">
        <f t="shared" si="56"/>
        <v>1967</v>
      </c>
      <c r="C2182" s="4">
        <f t="shared" si="57"/>
        <v>1960</v>
      </c>
      <c r="D2182" s="4" t="s">
        <v>72</v>
      </c>
      <c r="E2182" s="5">
        <v>0.66666666666666663</v>
      </c>
      <c r="F2182" s="6" t="s">
        <v>1501</v>
      </c>
      <c r="G2182" s="6" t="str">
        <f t="shared" si="55"/>
        <v>Colorado</v>
      </c>
      <c r="H2182" s="6" t="s">
        <v>3181</v>
      </c>
      <c r="I2182" s="6" t="s">
        <v>1175</v>
      </c>
      <c r="J2182" s="6">
        <v>2</v>
      </c>
      <c r="K2182" s="6">
        <v>2</v>
      </c>
      <c r="L2182" s="6">
        <v>0</v>
      </c>
      <c r="M2182" s="6">
        <f t="shared" si="58"/>
        <v>2</v>
      </c>
      <c r="N2182" s="6">
        <f t="shared" si="59"/>
        <v>0</v>
      </c>
      <c r="O2182" s="7">
        <f t="shared" si="60"/>
        <v>0</v>
      </c>
    </row>
    <row r="2183" spans="1:15" ht="13.2" x14ac:dyDescent="0.25">
      <c r="A2183" s="3">
        <v>24831</v>
      </c>
      <c r="B2183" s="4">
        <f t="shared" si="56"/>
        <v>1967</v>
      </c>
      <c r="C2183" s="4">
        <f t="shared" si="57"/>
        <v>1960</v>
      </c>
      <c r="D2183" s="4" t="s">
        <v>72</v>
      </c>
      <c r="E2183" s="5">
        <v>0.5756944444444444</v>
      </c>
      <c r="F2183" s="6" t="s">
        <v>3671</v>
      </c>
      <c r="G2183" s="6" t="str">
        <f t="shared" si="55"/>
        <v>Thailand</v>
      </c>
      <c r="H2183" s="6" t="s">
        <v>3672</v>
      </c>
      <c r="I2183" s="6" t="s">
        <v>845</v>
      </c>
      <c r="J2183" s="6">
        <v>31</v>
      </c>
      <c r="K2183" s="6">
        <v>4</v>
      </c>
      <c r="L2183" s="6">
        <v>0</v>
      </c>
      <c r="M2183" s="6">
        <f t="shared" si="58"/>
        <v>4</v>
      </c>
      <c r="N2183" s="6">
        <f t="shared" si="59"/>
        <v>27</v>
      </c>
      <c r="O2183" s="7">
        <f t="shared" si="60"/>
        <v>0.87096774193548387</v>
      </c>
    </row>
    <row r="2184" spans="1:15" ht="13.2" x14ac:dyDescent="0.25">
      <c r="A2184" s="3">
        <v>24836</v>
      </c>
      <c r="B2184" s="4">
        <f t="shared" si="56"/>
        <v>1967</v>
      </c>
      <c r="C2184" s="4">
        <f t="shared" si="57"/>
        <v>1960</v>
      </c>
      <c r="D2184" s="4" t="s">
        <v>72</v>
      </c>
      <c r="E2184" s="5">
        <v>0.3527777777777778</v>
      </c>
      <c r="F2184" s="6" t="s">
        <v>3673</v>
      </c>
      <c r="G2184" s="6" t="str">
        <f t="shared" si="55"/>
        <v>Latvia</v>
      </c>
      <c r="H2184" s="6" t="s">
        <v>1449</v>
      </c>
      <c r="I2184" s="6" t="s">
        <v>3481</v>
      </c>
      <c r="J2184" s="6">
        <v>51</v>
      </c>
      <c r="K2184" s="6">
        <v>44</v>
      </c>
      <c r="L2184" s="6">
        <v>0</v>
      </c>
      <c r="M2184" s="6">
        <f t="shared" si="58"/>
        <v>44</v>
      </c>
      <c r="N2184" s="6">
        <f t="shared" si="59"/>
        <v>7</v>
      </c>
      <c r="O2184" s="7">
        <f t="shared" si="60"/>
        <v>0.13725490196078433</v>
      </c>
    </row>
    <row r="2185" spans="1:15" ht="13.2" x14ac:dyDescent="0.25">
      <c r="A2185" s="3">
        <v>24837</v>
      </c>
      <c r="B2185" s="4">
        <f t="shared" si="56"/>
        <v>1967</v>
      </c>
      <c r="C2185" s="4">
        <f t="shared" si="57"/>
        <v>1960</v>
      </c>
      <c r="D2185" s="4" t="s">
        <v>72</v>
      </c>
      <c r="E2185" s="5">
        <v>0.5</v>
      </c>
      <c r="F2185" s="6" t="s">
        <v>3554</v>
      </c>
      <c r="G2185" s="6" t="str">
        <f t="shared" si="55"/>
        <v>Louisiana</v>
      </c>
      <c r="H2185" s="6" t="s">
        <v>3674</v>
      </c>
      <c r="I2185" s="6" t="s">
        <v>3675</v>
      </c>
      <c r="J2185" s="6">
        <v>6</v>
      </c>
      <c r="K2185" s="6">
        <v>6</v>
      </c>
      <c r="L2185" s="6">
        <v>0</v>
      </c>
      <c r="M2185" s="6">
        <f t="shared" si="58"/>
        <v>6</v>
      </c>
      <c r="N2185" s="6">
        <f t="shared" si="59"/>
        <v>0</v>
      </c>
      <c r="O2185" s="7">
        <f t="shared" si="60"/>
        <v>0</v>
      </c>
    </row>
    <row r="2186" spans="1:15" ht="13.2" x14ac:dyDescent="0.25">
      <c r="A2186" s="3">
        <v>24845</v>
      </c>
      <c r="B2186" s="4">
        <f t="shared" si="56"/>
        <v>1968</v>
      </c>
      <c r="C2186" s="4">
        <f t="shared" si="57"/>
        <v>1960</v>
      </c>
      <c r="D2186" s="4" t="s">
        <v>132</v>
      </c>
      <c r="E2186" s="5">
        <v>0.44444444444444442</v>
      </c>
      <c r="F2186" s="6" t="s">
        <v>332</v>
      </c>
      <c r="G2186" s="6" t="str">
        <f t="shared" si="55"/>
        <v>California</v>
      </c>
      <c r="H2186" s="6" t="s">
        <v>3676</v>
      </c>
      <c r="I2186" s="6" t="s">
        <v>3677</v>
      </c>
      <c r="J2186" s="6">
        <v>4</v>
      </c>
      <c r="K2186" s="6">
        <v>3</v>
      </c>
      <c r="L2186" s="6">
        <v>0</v>
      </c>
      <c r="M2186" s="6">
        <f t="shared" si="58"/>
        <v>3</v>
      </c>
      <c r="N2186" s="6">
        <f t="shared" si="59"/>
        <v>1</v>
      </c>
      <c r="O2186" s="7">
        <f t="shared" si="60"/>
        <v>0.25</v>
      </c>
    </row>
    <row r="2187" spans="1:15" ht="13.2" x14ac:dyDescent="0.25">
      <c r="A2187" s="3">
        <v>24845</v>
      </c>
      <c r="B2187" s="4">
        <f t="shared" si="56"/>
        <v>1968</v>
      </c>
      <c r="C2187" s="4">
        <f t="shared" si="57"/>
        <v>1960</v>
      </c>
      <c r="D2187" s="4" t="s">
        <v>132</v>
      </c>
      <c r="E2187" s="5">
        <v>0.6743055555555556</v>
      </c>
      <c r="F2187" s="6" t="s">
        <v>3678</v>
      </c>
      <c r="G2187" s="6" t="str">
        <f t="shared" si="55"/>
        <v>Alaska</v>
      </c>
      <c r="H2187" s="6" t="s">
        <v>3679</v>
      </c>
      <c r="I2187" s="6" t="s">
        <v>3680</v>
      </c>
      <c r="J2187" s="6">
        <v>5</v>
      </c>
      <c r="K2187" s="6">
        <v>2</v>
      </c>
      <c r="L2187" s="6">
        <v>0</v>
      </c>
      <c r="M2187" s="6">
        <f t="shared" si="58"/>
        <v>2</v>
      </c>
      <c r="N2187" s="6">
        <f t="shared" si="59"/>
        <v>3</v>
      </c>
      <c r="O2187" s="7">
        <f t="shared" si="60"/>
        <v>0.6</v>
      </c>
    </row>
    <row r="2188" spans="1:15" ht="13.2" x14ac:dyDescent="0.25">
      <c r="A2188" s="3">
        <v>24845</v>
      </c>
      <c r="B2188" s="4">
        <f t="shared" si="56"/>
        <v>1968</v>
      </c>
      <c r="C2188" s="4">
        <f t="shared" si="57"/>
        <v>1960</v>
      </c>
      <c r="D2188" s="4" t="s">
        <v>132</v>
      </c>
      <c r="E2188" s="5">
        <v>0.70833333333333337</v>
      </c>
      <c r="F2188" s="6" t="s">
        <v>3681</v>
      </c>
      <c r="G2188" s="6" t="str">
        <f t="shared" si="55"/>
        <v>South Vietnam</v>
      </c>
      <c r="H2188" s="6" t="s">
        <v>1452</v>
      </c>
      <c r="I2188" s="6" t="s">
        <v>3682</v>
      </c>
      <c r="J2188" s="6">
        <v>42</v>
      </c>
      <c r="K2188" s="6">
        <v>42</v>
      </c>
      <c r="L2188" s="6">
        <v>0</v>
      </c>
      <c r="M2188" s="6">
        <f t="shared" si="58"/>
        <v>42</v>
      </c>
      <c r="N2188" s="6">
        <f t="shared" si="59"/>
        <v>0</v>
      </c>
      <c r="O2188" s="7">
        <f t="shared" si="60"/>
        <v>0</v>
      </c>
    </row>
    <row r="2189" spans="1:15" ht="13.2" x14ac:dyDescent="0.25">
      <c r="A2189" s="3">
        <v>24847</v>
      </c>
      <c r="B2189" s="4">
        <f t="shared" si="56"/>
        <v>1968</v>
      </c>
      <c r="C2189" s="4">
        <f t="shared" si="57"/>
        <v>1960</v>
      </c>
      <c r="D2189" s="4" t="s">
        <v>132</v>
      </c>
      <c r="E2189" s="5">
        <v>0.58333333333333337</v>
      </c>
      <c r="F2189" s="6" t="s">
        <v>3683</v>
      </c>
      <c r="G2189" s="6" t="str">
        <f t="shared" si="55"/>
        <v>Nevada</v>
      </c>
      <c r="H2189" s="6" t="s">
        <v>1452</v>
      </c>
      <c r="I2189" s="6" t="s">
        <v>3684</v>
      </c>
      <c r="J2189" s="6">
        <v>19</v>
      </c>
      <c r="K2189" s="6">
        <v>19</v>
      </c>
      <c r="L2189" s="6">
        <v>0</v>
      </c>
      <c r="M2189" s="6">
        <f t="shared" si="58"/>
        <v>19</v>
      </c>
      <c r="N2189" s="6">
        <f t="shared" si="59"/>
        <v>0</v>
      </c>
      <c r="O2189" s="7">
        <f t="shared" si="60"/>
        <v>0</v>
      </c>
    </row>
    <row r="2190" spans="1:15" ht="13.2" x14ac:dyDescent="0.25">
      <c r="A2190" s="3">
        <v>24852</v>
      </c>
      <c r="B2190" s="4">
        <f t="shared" si="56"/>
        <v>1968</v>
      </c>
      <c r="C2190" s="4">
        <f t="shared" si="57"/>
        <v>1960</v>
      </c>
      <c r="D2190" s="4" t="s">
        <v>132</v>
      </c>
      <c r="E2190" s="5">
        <v>0.32916666666666666</v>
      </c>
      <c r="F2190" s="6" t="s">
        <v>3685</v>
      </c>
      <c r="G2190" s="6" t="str">
        <f t="shared" si="55"/>
        <v>Egypt</v>
      </c>
      <c r="H2190" s="6" t="s">
        <v>2843</v>
      </c>
      <c r="I2190" s="6" t="s">
        <v>845</v>
      </c>
      <c r="J2190" s="6">
        <v>4</v>
      </c>
      <c r="K2190" s="6">
        <v>4</v>
      </c>
      <c r="L2190" s="6">
        <v>0</v>
      </c>
      <c r="M2190" s="6">
        <f t="shared" si="58"/>
        <v>4</v>
      </c>
      <c r="N2190" s="6">
        <f t="shared" si="59"/>
        <v>0</v>
      </c>
      <c r="O2190" s="7">
        <f t="shared" si="60"/>
        <v>0</v>
      </c>
    </row>
    <row r="2191" spans="1:15" ht="13.2" x14ac:dyDescent="0.25">
      <c r="A2191" s="3">
        <v>24853</v>
      </c>
      <c r="B2191" s="4">
        <f t="shared" si="56"/>
        <v>1968</v>
      </c>
      <c r="C2191" s="4">
        <f t="shared" si="57"/>
        <v>1960</v>
      </c>
      <c r="D2191" s="4" t="s">
        <v>132</v>
      </c>
      <c r="E2191" s="5" t="s">
        <v>24</v>
      </c>
      <c r="F2191" s="6" t="s">
        <v>3686</v>
      </c>
      <c r="G2191" s="6" t="str">
        <f t="shared" si="55"/>
        <v>Japan</v>
      </c>
      <c r="H2191" s="6" t="s">
        <v>3687</v>
      </c>
      <c r="I2191" s="6" t="s">
        <v>3244</v>
      </c>
      <c r="J2191" s="6">
        <v>12</v>
      </c>
      <c r="K2191" s="6">
        <v>12</v>
      </c>
      <c r="L2191" s="6">
        <v>0</v>
      </c>
      <c r="M2191" s="6">
        <f t="shared" si="58"/>
        <v>12</v>
      </c>
      <c r="N2191" s="6">
        <f t="shared" si="59"/>
        <v>0</v>
      </c>
      <c r="O2191" s="7">
        <f t="shared" si="60"/>
        <v>0</v>
      </c>
    </row>
    <row r="2192" spans="1:15" ht="13.2" x14ac:dyDescent="0.25">
      <c r="A2192" s="3">
        <v>24854</v>
      </c>
      <c r="B2192" s="4">
        <f t="shared" si="56"/>
        <v>1968</v>
      </c>
      <c r="C2192" s="4">
        <f t="shared" si="57"/>
        <v>1960</v>
      </c>
      <c r="D2192" s="4" t="s">
        <v>132</v>
      </c>
      <c r="E2192" s="5" t="s">
        <v>24</v>
      </c>
      <c r="F2192" s="6" t="s">
        <v>3688</v>
      </c>
      <c r="G2192" s="6" t="str">
        <f t="shared" si="55"/>
        <v>North Dakota</v>
      </c>
      <c r="H2192" s="6" t="s">
        <v>1137</v>
      </c>
      <c r="I2192" s="6" t="s">
        <v>2619</v>
      </c>
      <c r="J2192" s="6">
        <v>13</v>
      </c>
      <c r="K2192" s="6">
        <v>13</v>
      </c>
      <c r="L2192" s="6">
        <v>0</v>
      </c>
      <c r="M2192" s="6">
        <f t="shared" si="58"/>
        <v>13</v>
      </c>
      <c r="N2192" s="6">
        <f t="shared" si="59"/>
        <v>0</v>
      </c>
      <c r="O2192" s="7">
        <f t="shared" si="60"/>
        <v>0</v>
      </c>
    </row>
    <row r="2193" spans="1:15" ht="13.2" x14ac:dyDescent="0.25">
      <c r="A2193" s="3">
        <v>24864</v>
      </c>
      <c r="B2193" s="4">
        <f t="shared" si="56"/>
        <v>1968</v>
      </c>
      <c r="C2193" s="4">
        <f t="shared" si="57"/>
        <v>1960</v>
      </c>
      <c r="D2193" s="4" t="s">
        <v>132</v>
      </c>
      <c r="E2193" s="5" t="s">
        <v>24</v>
      </c>
      <c r="F2193" s="6" t="s">
        <v>3689</v>
      </c>
      <c r="G2193" s="6" t="str">
        <f t="shared" si="55"/>
        <v>Comoro Islands</v>
      </c>
      <c r="H2193" s="6" t="s">
        <v>3690</v>
      </c>
      <c r="I2193" s="6" t="s">
        <v>2170</v>
      </c>
      <c r="J2193" s="6">
        <v>16</v>
      </c>
      <c r="K2193" s="6">
        <v>15</v>
      </c>
      <c r="L2193" s="6">
        <v>0</v>
      </c>
      <c r="M2193" s="6">
        <f t="shared" si="58"/>
        <v>15</v>
      </c>
      <c r="N2193" s="6">
        <f t="shared" si="59"/>
        <v>1</v>
      </c>
      <c r="O2193" s="7">
        <f t="shared" si="60"/>
        <v>6.25E-2</v>
      </c>
    </row>
    <row r="2194" spans="1:15" ht="13.2" x14ac:dyDescent="0.25">
      <c r="A2194" s="3">
        <v>24874</v>
      </c>
      <c r="B2194" s="4">
        <f t="shared" si="56"/>
        <v>1968</v>
      </c>
      <c r="C2194" s="4">
        <f t="shared" si="57"/>
        <v>1960</v>
      </c>
      <c r="D2194" s="4" t="s">
        <v>111</v>
      </c>
      <c r="E2194" s="5" t="s">
        <v>24</v>
      </c>
      <c r="F2194" s="6" t="s">
        <v>3691</v>
      </c>
      <c r="G2194" s="6" t="str">
        <f t="shared" si="55"/>
        <v>Vietnam</v>
      </c>
      <c r="H2194" s="6" t="s">
        <v>21</v>
      </c>
      <c r="I2194" s="6" t="s">
        <v>3692</v>
      </c>
      <c r="J2194" s="6">
        <v>12</v>
      </c>
      <c r="K2194" s="6">
        <v>12</v>
      </c>
      <c r="L2194" s="6">
        <v>0</v>
      </c>
      <c r="M2194" s="6">
        <f t="shared" si="58"/>
        <v>12</v>
      </c>
      <c r="N2194" s="6">
        <f t="shared" si="59"/>
        <v>0</v>
      </c>
      <c r="O2194" s="7">
        <f t="shared" si="60"/>
        <v>0</v>
      </c>
    </row>
    <row r="2195" spans="1:15" ht="13.2" x14ac:dyDescent="0.25">
      <c r="A2195" s="3">
        <v>24875</v>
      </c>
      <c r="B2195" s="4">
        <f t="shared" si="56"/>
        <v>1968</v>
      </c>
      <c r="C2195" s="4">
        <f t="shared" si="57"/>
        <v>1960</v>
      </c>
      <c r="D2195" s="4" t="s">
        <v>111</v>
      </c>
      <c r="E2195" s="5" t="s">
        <v>24</v>
      </c>
      <c r="F2195" s="6" t="s">
        <v>3693</v>
      </c>
      <c r="G2195" s="6" t="str">
        <f t="shared" si="55"/>
        <v>Canada</v>
      </c>
      <c r="H2195" s="6" t="s">
        <v>1803</v>
      </c>
      <c r="I2195" s="6" t="s">
        <v>3694</v>
      </c>
      <c r="J2195" s="6">
        <v>61</v>
      </c>
      <c r="K2195" s="6">
        <v>1</v>
      </c>
      <c r="L2195" s="6">
        <v>1</v>
      </c>
      <c r="M2195" s="6">
        <f t="shared" si="58"/>
        <v>2</v>
      </c>
      <c r="N2195" s="6">
        <f t="shared" si="59"/>
        <v>60</v>
      </c>
      <c r="O2195" s="7">
        <f t="shared" si="60"/>
        <v>0.98360655737704916</v>
      </c>
    </row>
    <row r="2196" spans="1:15" ht="13.2" x14ac:dyDescent="0.25">
      <c r="A2196" s="3">
        <v>24875</v>
      </c>
      <c r="B2196" s="4">
        <f t="shared" si="56"/>
        <v>1968</v>
      </c>
      <c r="C2196" s="4">
        <f t="shared" si="57"/>
        <v>1960</v>
      </c>
      <c r="D2196" s="4" t="s">
        <v>111</v>
      </c>
      <c r="E2196" s="5">
        <v>0.625</v>
      </c>
      <c r="F2196" s="6" t="s">
        <v>3695</v>
      </c>
      <c r="G2196" s="6" t="str">
        <f t="shared" si="55"/>
        <v>Northern India</v>
      </c>
      <c r="H2196" s="6" t="s">
        <v>1153</v>
      </c>
      <c r="I2196" s="6" t="s">
        <v>3696</v>
      </c>
      <c r="J2196" s="6">
        <v>98</v>
      </c>
      <c r="K2196" s="6">
        <v>98</v>
      </c>
      <c r="L2196" s="6">
        <v>0</v>
      </c>
      <c r="M2196" s="6">
        <f t="shared" si="58"/>
        <v>98</v>
      </c>
      <c r="N2196" s="6">
        <f t="shared" si="59"/>
        <v>0</v>
      </c>
      <c r="O2196" s="7">
        <f t="shared" si="60"/>
        <v>0</v>
      </c>
    </row>
    <row r="2197" spans="1:15" ht="13.2" x14ac:dyDescent="0.25">
      <c r="A2197" s="3">
        <v>24884</v>
      </c>
      <c r="B2197" s="4">
        <f t="shared" si="56"/>
        <v>1968</v>
      </c>
      <c r="C2197" s="4">
        <f t="shared" si="57"/>
        <v>1960</v>
      </c>
      <c r="D2197" s="4" t="s">
        <v>111</v>
      </c>
      <c r="E2197" s="5">
        <v>0.88888888888888884</v>
      </c>
      <c r="F2197" s="6" t="s">
        <v>3697</v>
      </c>
      <c r="G2197" s="6" t="str">
        <f t="shared" si="55"/>
        <v>Taiwan</v>
      </c>
      <c r="H2197" s="6" t="s">
        <v>1685</v>
      </c>
      <c r="I2197" s="6" t="s">
        <v>3698</v>
      </c>
      <c r="J2197" s="6">
        <v>63</v>
      </c>
      <c r="K2197" s="6">
        <v>21</v>
      </c>
      <c r="L2197" s="6">
        <v>1</v>
      </c>
      <c r="M2197" s="6">
        <f t="shared" si="58"/>
        <v>22</v>
      </c>
      <c r="N2197" s="6">
        <f t="shared" si="59"/>
        <v>42</v>
      </c>
      <c r="O2197" s="7">
        <f t="shared" si="60"/>
        <v>0.66666666666666663</v>
      </c>
    </row>
    <row r="2198" spans="1:15" ht="13.2" x14ac:dyDescent="0.25">
      <c r="A2198" s="3">
        <v>24889</v>
      </c>
      <c r="B2198" s="4">
        <f t="shared" si="56"/>
        <v>1968</v>
      </c>
      <c r="C2198" s="4">
        <f t="shared" si="57"/>
        <v>1960</v>
      </c>
      <c r="D2198" s="4" t="s">
        <v>111</v>
      </c>
      <c r="E2198" s="5">
        <v>0.81597222222222221</v>
      </c>
      <c r="F2198" s="6" t="s">
        <v>3699</v>
      </c>
      <c r="G2198" s="6" t="str">
        <f t="shared" si="55"/>
        <v>Utah</v>
      </c>
      <c r="H2198" s="6" t="s">
        <v>3700</v>
      </c>
      <c r="I2198" s="6" t="s">
        <v>3701</v>
      </c>
      <c r="J2198" s="6">
        <v>3</v>
      </c>
      <c r="K2198" s="6">
        <v>3</v>
      </c>
      <c r="L2198" s="6">
        <v>0</v>
      </c>
      <c r="M2198" s="6">
        <f t="shared" si="58"/>
        <v>3</v>
      </c>
      <c r="N2198" s="6">
        <f t="shared" si="59"/>
        <v>0</v>
      </c>
      <c r="O2198" s="7">
        <f t="shared" si="60"/>
        <v>0</v>
      </c>
    </row>
    <row r="2199" spans="1:15" ht="13.2" x14ac:dyDescent="0.25">
      <c r="A2199" s="3">
        <v>24892</v>
      </c>
      <c r="B2199" s="4">
        <f t="shared" si="56"/>
        <v>1968</v>
      </c>
      <c r="C2199" s="4">
        <f t="shared" si="57"/>
        <v>1960</v>
      </c>
      <c r="D2199" s="4" t="s">
        <v>111</v>
      </c>
      <c r="E2199" s="5" t="s">
        <v>24</v>
      </c>
      <c r="F2199" s="6" t="s">
        <v>3702</v>
      </c>
      <c r="G2199" s="6" t="str">
        <f t="shared" si="55"/>
        <v>Laos</v>
      </c>
      <c r="H2199" s="6" t="s">
        <v>3703</v>
      </c>
      <c r="I2199" s="6" t="s">
        <v>845</v>
      </c>
      <c r="J2199" s="6">
        <v>37</v>
      </c>
      <c r="K2199" s="6">
        <v>37</v>
      </c>
      <c r="L2199" s="6">
        <v>0</v>
      </c>
      <c r="M2199" s="6">
        <f t="shared" si="58"/>
        <v>37</v>
      </c>
      <c r="N2199" s="6">
        <f t="shared" si="59"/>
        <v>0</v>
      </c>
      <c r="O2199" s="7">
        <f t="shared" si="60"/>
        <v>0</v>
      </c>
    </row>
    <row r="2200" spans="1:15" ht="13.2" x14ac:dyDescent="0.25">
      <c r="A2200" s="3">
        <v>24897</v>
      </c>
      <c r="B2200" s="4">
        <f t="shared" si="56"/>
        <v>1968</v>
      </c>
      <c r="C2200" s="4">
        <f t="shared" si="57"/>
        <v>1960</v>
      </c>
      <c r="D2200" s="4" t="s">
        <v>111</v>
      </c>
      <c r="E2200" s="5" t="s">
        <v>24</v>
      </c>
      <c r="F2200" s="6" t="s">
        <v>3704</v>
      </c>
      <c r="G2200" s="6" t="str">
        <f t="shared" si="55"/>
        <v>Russia</v>
      </c>
      <c r="H2200" s="6" t="s">
        <v>1449</v>
      </c>
      <c r="I2200" s="6" t="s">
        <v>3031</v>
      </c>
      <c r="J2200" s="6">
        <v>82</v>
      </c>
      <c r="K2200" s="6">
        <v>82</v>
      </c>
      <c r="L2200" s="6">
        <v>0</v>
      </c>
      <c r="M2200" s="6">
        <f t="shared" si="58"/>
        <v>82</v>
      </c>
      <c r="N2200" s="6">
        <f t="shared" si="59"/>
        <v>0</v>
      </c>
      <c r="O2200" s="7">
        <f t="shared" si="60"/>
        <v>0</v>
      </c>
    </row>
    <row r="2201" spans="1:15" ht="13.2" x14ac:dyDescent="0.25">
      <c r="A2201" s="3">
        <v>24903</v>
      </c>
      <c r="B2201" s="4">
        <f t="shared" si="56"/>
        <v>1968</v>
      </c>
      <c r="C2201" s="4">
        <f t="shared" si="57"/>
        <v>1960</v>
      </c>
      <c r="D2201" s="4" t="s">
        <v>34</v>
      </c>
      <c r="E2201" s="5">
        <v>0.85555555555555551</v>
      </c>
      <c r="F2201" s="6" t="s">
        <v>3705</v>
      </c>
      <c r="G2201" s="6" t="str">
        <f t="shared" si="55"/>
        <v>Guadeloupe, West Indies</v>
      </c>
      <c r="H2201" s="6" t="s">
        <v>595</v>
      </c>
      <c r="I2201" s="6" t="s">
        <v>3706</v>
      </c>
      <c r="J2201" s="6">
        <v>63</v>
      </c>
      <c r="K2201" s="6">
        <v>63</v>
      </c>
      <c r="L2201" s="6">
        <v>0</v>
      </c>
      <c r="M2201" s="6">
        <f t="shared" si="58"/>
        <v>63</v>
      </c>
      <c r="N2201" s="6">
        <f t="shared" si="59"/>
        <v>0</v>
      </c>
      <c r="O2201" s="7">
        <f t="shared" si="60"/>
        <v>0</v>
      </c>
    </row>
    <row r="2202" spans="1:15" ht="13.2" x14ac:dyDescent="0.25">
      <c r="A2202" s="3">
        <v>24903</v>
      </c>
      <c r="B2202" s="4">
        <f t="shared" si="56"/>
        <v>1968</v>
      </c>
      <c r="C2202" s="4">
        <f t="shared" si="57"/>
        <v>1960</v>
      </c>
      <c r="D2202" s="4" t="s">
        <v>34</v>
      </c>
      <c r="E2202" s="5">
        <v>0.33333333333333331</v>
      </c>
      <c r="F2202" s="6" t="s">
        <v>3707</v>
      </c>
      <c r="G2202" s="6" t="str">
        <f t="shared" si="55"/>
        <v>South Vietnam</v>
      </c>
      <c r="H2202" s="6" t="s">
        <v>1137</v>
      </c>
      <c r="I2202" s="6" t="s">
        <v>3625</v>
      </c>
      <c r="J2202" s="6">
        <v>49</v>
      </c>
      <c r="K2202" s="6">
        <v>49</v>
      </c>
      <c r="L2202" s="6">
        <v>0</v>
      </c>
      <c r="M2202" s="6">
        <f t="shared" si="58"/>
        <v>49</v>
      </c>
      <c r="N2202" s="6">
        <f t="shared" si="59"/>
        <v>0</v>
      </c>
      <c r="O2202" s="7">
        <f t="shared" si="60"/>
        <v>0</v>
      </c>
    </row>
    <row r="2203" spans="1:15" ht="13.2" x14ac:dyDescent="0.25">
      <c r="A2203" s="3">
        <v>24905</v>
      </c>
      <c r="B2203" s="4">
        <f t="shared" si="56"/>
        <v>1968</v>
      </c>
      <c r="C2203" s="4">
        <f t="shared" si="57"/>
        <v>1960</v>
      </c>
      <c r="D2203" s="4" t="s">
        <v>34</v>
      </c>
      <c r="E2203" s="5">
        <v>0.8041666666666667</v>
      </c>
      <c r="F2203" s="6" t="s">
        <v>3708</v>
      </c>
      <c r="G2203" s="6" t="str">
        <f t="shared" si="55"/>
        <v>Philippines</v>
      </c>
      <c r="H2203" s="6" t="s">
        <v>3379</v>
      </c>
      <c r="I2203" s="6" t="s">
        <v>2948</v>
      </c>
      <c r="J2203" s="6">
        <v>14</v>
      </c>
      <c r="K2203" s="6">
        <v>14</v>
      </c>
      <c r="L2203" s="6">
        <v>0</v>
      </c>
      <c r="M2203" s="6">
        <f t="shared" si="58"/>
        <v>14</v>
      </c>
      <c r="N2203" s="6">
        <f t="shared" si="59"/>
        <v>0</v>
      </c>
      <c r="O2203" s="7">
        <f t="shared" si="60"/>
        <v>0</v>
      </c>
    </row>
    <row r="2204" spans="1:15" ht="13.2" x14ac:dyDescent="0.25">
      <c r="A2204" s="3">
        <v>24906</v>
      </c>
      <c r="B2204" s="4">
        <f t="shared" si="56"/>
        <v>1968</v>
      </c>
      <c r="C2204" s="4">
        <f t="shared" si="57"/>
        <v>1960</v>
      </c>
      <c r="D2204" s="4" t="s">
        <v>34</v>
      </c>
      <c r="E2204" s="5">
        <v>0.97222222222222221</v>
      </c>
      <c r="F2204" s="6" t="s">
        <v>3709</v>
      </c>
      <c r="G2204" s="6" t="str">
        <f t="shared" si="55"/>
        <v>Reunion</v>
      </c>
      <c r="H2204" s="6" t="s">
        <v>2962</v>
      </c>
      <c r="I2204" s="6" t="s">
        <v>3710</v>
      </c>
      <c r="J2204" s="6">
        <v>20</v>
      </c>
      <c r="K2204" s="6">
        <v>19</v>
      </c>
      <c r="L2204" s="6">
        <v>0</v>
      </c>
      <c r="M2204" s="6">
        <f t="shared" si="58"/>
        <v>19</v>
      </c>
      <c r="N2204" s="6">
        <f t="shared" si="59"/>
        <v>1</v>
      </c>
      <c r="O2204" s="7">
        <f t="shared" si="60"/>
        <v>0.05</v>
      </c>
    </row>
    <row r="2205" spans="1:15" ht="13.2" x14ac:dyDescent="0.25">
      <c r="A2205" s="3">
        <v>24916</v>
      </c>
      <c r="B2205" s="4">
        <f t="shared" si="56"/>
        <v>1968</v>
      </c>
      <c r="C2205" s="4">
        <f t="shared" si="57"/>
        <v>1960</v>
      </c>
      <c r="D2205" s="4" t="s">
        <v>34</v>
      </c>
      <c r="E2205" s="5">
        <v>0.81736111111111109</v>
      </c>
      <c r="F2205" s="6" t="s">
        <v>3711</v>
      </c>
      <c r="G2205" s="6" t="str">
        <f t="shared" si="55"/>
        <v>Rhode Island</v>
      </c>
      <c r="H2205" s="6" t="s">
        <v>3712</v>
      </c>
      <c r="I2205" s="6" t="s">
        <v>3528</v>
      </c>
      <c r="J2205" s="6">
        <v>2</v>
      </c>
      <c r="K2205" s="6">
        <v>2</v>
      </c>
      <c r="L2205" s="6">
        <v>0</v>
      </c>
      <c r="M2205" s="6">
        <f t="shared" si="58"/>
        <v>2</v>
      </c>
      <c r="N2205" s="6">
        <f t="shared" si="59"/>
        <v>0</v>
      </c>
      <c r="O2205" s="7">
        <f t="shared" si="60"/>
        <v>0</v>
      </c>
    </row>
    <row r="2206" spans="1:15" ht="13.2" x14ac:dyDescent="0.25">
      <c r="A2206" s="3">
        <v>24920</v>
      </c>
      <c r="B2206" s="4">
        <f t="shared" si="56"/>
        <v>1968</v>
      </c>
      <c r="C2206" s="4">
        <f t="shared" si="57"/>
        <v>1960</v>
      </c>
      <c r="D2206" s="4" t="s">
        <v>34</v>
      </c>
      <c r="E2206" s="5">
        <v>0.54166666666666663</v>
      </c>
      <c r="F2206" s="6" t="s">
        <v>777</v>
      </c>
      <c r="G2206" s="6" t="str">
        <f t="shared" si="55"/>
        <v>Missouri</v>
      </c>
      <c r="H2206" s="6" t="s">
        <v>3713</v>
      </c>
      <c r="I2206" s="6" t="s">
        <v>3714</v>
      </c>
      <c r="J2206" s="6">
        <v>5</v>
      </c>
      <c r="K2206" s="6">
        <v>3</v>
      </c>
      <c r="L2206" s="6">
        <v>0</v>
      </c>
      <c r="M2206" s="6">
        <f t="shared" si="58"/>
        <v>3</v>
      </c>
      <c r="N2206" s="6">
        <f t="shared" si="59"/>
        <v>2</v>
      </c>
      <c r="O2206" s="7">
        <f t="shared" si="60"/>
        <v>0.4</v>
      </c>
    </row>
    <row r="2207" spans="1:15" ht="13.2" x14ac:dyDescent="0.25">
      <c r="A2207" s="3">
        <v>24921</v>
      </c>
      <c r="B2207" s="4">
        <f t="shared" si="56"/>
        <v>1968</v>
      </c>
      <c r="C2207" s="4">
        <f t="shared" si="57"/>
        <v>1960</v>
      </c>
      <c r="D2207" s="4" t="s">
        <v>34</v>
      </c>
      <c r="E2207" s="5">
        <v>0.45763888888888887</v>
      </c>
      <c r="F2207" s="6" t="s">
        <v>3715</v>
      </c>
      <c r="G2207" s="6" t="str">
        <f t="shared" si="55"/>
        <v>Ireland</v>
      </c>
      <c r="H2207" s="6" t="s">
        <v>2046</v>
      </c>
      <c r="I2207" s="6" t="s">
        <v>3716</v>
      </c>
      <c r="J2207" s="6">
        <v>61</v>
      </c>
      <c r="K2207" s="6">
        <v>61</v>
      </c>
      <c r="L2207" s="6">
        <v>0</v>
      </c>
      <c r="M2207" s="6">
        <f t="shared" si="58"/>
        <v>61</v>
      </c>
      <c r="N2207" s="6">
        <f t="shared" si="59"/>
        <v>0</v>
      </c>
      <c r="O2207" s="7">
        <f t="shared" si="60"/>
        <v>0</v>
      </c>
    </row>
    <row r="2208" spans="1:15" ht="13.2" x14ac:dyDescent="0.25">
      <c r="A2208" s="3">
        <v>24924</v>
      </c>
      <c r="B2208" s="4">
        <f t="shared" si="56"/>
        <v>1968</v>
      </c>
      <c r="C2208" s="4">
        <f t="shared" si="57"/>
        <v>1960</v>
      </c>
      <c r="D2208" s="4" t="s">
        <v>34</v>
      </c>
      <c r="E2208" s="5">
        <v>0.74791666666666667</v>
      </c>
      <c r="F2208" s="6" t="s">
        <v>777</v>
      </c>
      <c r="G2208" s="6" t="str">
        <f t="shared" si="55"/>
        <v>Missouri</v>
      </c>
      <c r="H2208" s="6" t="s">
        <v>3717</v>
      </c>
      <c r="I2208" s="6" t="s">
        <v>3718</v>
      </c>
      <c r="J2208" s="6">
        <v>51</v>
      </c>
      <c r="K2208" s="6">
        <v>2</v>
      </c>
      <c r="L2208" s="6">
        <v>0</v>
      </c>
      <c r="M2208" s="6">
        <f t="shared" si="58"/>
        <v>2</v>
      </c>
      <c r="N2208" s="6">
        <f t="shared" si="59"/>
        <v>49</v>
      </c>
      <c r="O2208" s="7">
        <f t="shared" si="60"/>
        <v>0.96078431372549022</v>
      </c>
    </row>
    <row r="2209" spans="1:15" ht="13.2" x14ac:dyDescent="0.25">
      <c r="A2209" s="3">
        <v>24924</v>
      </c>
      <c r="B2209" s="4">
        <f t="shared" si="56"/>
        <v>1968</v>
      </c>
      <c r="C2209" s="4">
        <f t="shared" si="57"/>
        <v>1960</v>
      </c>
      <c r="D2209" s="4" t="s">
        <v>34</v>
      </c>
      <c r="E2209" s="5">
        <v>0.43819444444444444</v>
      </c>
      <c r="F2209" s="6" t="s">
        <v>688</v>
      </c>
      <c r="G2209" s="6" t="str">
        <f t="shared" si="55"/>
        <v>Russia</v>
      </c>
      <c r="H2209" s="6" t="s">
        <v>3719</v>
      </c>
      <c r="I2209" s="6" t="s">
        <v>3720</v>
      </c>
      <c r="J2209" s="6">
        <v>2</v>
      </c>
      <c r="K2209" s="6">
        <v>2</v>
      </c>
      <c r="L2209" s="6">
        <v>0</v>
      </c>
      <c r="M2209" s="6">
        <f t="shared" si="58"/>
        <v>2</v>
      </c>
      <c r="N2209" s="6">
        <f t="shared" si="59"/>
        <v>0</v>
      </c>
      <c r="O2209" s="7">
        <f t="shared" si="60"/>
        <v>0</v>
      </c>
    </row>
    <row r="2210" spans="1:15" ht="13.2" x14ac:dyDescent="0.25">
      <c r="A2210" s="3">
        <v>24929</v>
      </c>
      <c r="B2210" s="4">
        <f t="shared" si="56"/>
        <v>1968</v>
      </c>
      <c r="C2210" s="4">
        <f t="shared" si="57"/>
        <v>1960</v>
      </c>
      <c r="D2210" s="4" t="s">
        <v>65</v>
      </c>
      <c r="E2210" s="5" t="s">
        <v>24</v>
      </c>
      <c r="F2210" s="6" t="s">
        <v>3691</v>
      </c>
      <c r="G2210" s="6" t="str">
        <f t="shared" si="55"/>
        <v>Vietnam</v>
      </c>
      <c r="H2210" s="6" t="s">
        <v>21</v>
      </c>
      <c r="I2210" s="6" t="s">
        <v>3692</v>
      </c>
      <c r="J2210" s="6">
        <v>12</v>
      </c>
      <c r="K2210" s="6">
        <v>12</v>
      </c>
      <c r="L2210" s="6">
        <v>0</v>
      </c>
      <c r="M2210" s="6">
        <f t="shared" si="58"/>
        <v>12</v>
      </c>
      <c r="N2210" s="6">
        <f t="shared" si="59"/>
        <v>0</v>
      </c>
      <c r="O2210" s="7">
        <f t="shared" si="60"/>
        <v>0</v>
      </c>
    </row>
    <row r="2211" spans="1:15" ht="13.2" x14ac:dyDescent="0.25">
      <c r="A2211" s="3">
        <v>24936</v>
      </c>
      <c r="B2211" s="4">
        <f t="shared" si="56"/>
        <v>1968</v>
      </c>
      <c r="C2211" s="4">
        <f t="shared" si="57"/>
        <v>1960</v>
      </c>
      <c r="D2211" s="4" t="s">
        <v>65</v>
      </c>
      <c r="E2211" s="5">
        <v>0.64930555555555558</v>
      </c>
      <c r="F2211" s="6" t="s">
        <v>1633</v>
      </c>
      <c r="G2211" s="6" t="str">
        <f t="shared" si="55"/>
        <v>London, England</v>
      </c>
      <c r="H2211" s="6" t="s">
        <v>994</v>
      </c>
      <c r="I2211" s="6" t="s">
        <v>3721</v>
      </c>
      <c r="J2211" s="6">
        <v>127</v>
      </c>
      <c r="K2211" s="6">
        <v>5</v>
      </c>
      <c r="L2211" s="6">
        <v>0</v>
      </c>
      <c r="M2211" s="6">
        <f t="shared" si="58"/>
        <v>5</v>
      </c>
      <c r="N2211" s="6">
        <f t="shared" si="59"/>
        <v>122</v>
      </c>
      <c r="O2211" s="7">
        <f t="shared" si="60"/>
        <v>0.96062992125984248</v>
      </c>
    </row>
    <row r="2212" spans="1:15" ht="13.2" x14ac:dyDescent="0.25">
      <c r="A2212" s="3">
        <v>24936</v>
      </c>
      <c r="B2212" s="4">
        <f t="shared" si="56"/>
        <v>1968</v>
      </c>
      <c r="C2212" s="4">
        <f t="shared" si="57"/>
        <v>1960</v>
      </c>
      <c r="D2212" s="4" t="s">
        <v>65</v>
      </c>
      <c r="E2212" s="5" t="s">
        <v>24</v>
      </c>
      <c r="F2212" s="6" t="s">
        <v>3722</v>
      </c>
      <c r="G2212" s="6" t="str">
        <f t="shared" si="55"/>
        <v>Chile</v>
      </c>
      <c r="H2212" s="6" t="s">
        <v>3723</v>
      </c>
      <c r="I2212" s="6" t="s">
        <v>845</v>
      </c>
      <c r="J2212" s="6">
        <v>36</v>
      </c>
      <c r="K2212" s="6">
        <v>36</v>
      </c>
      <c r="L2212" s="6">
        <v>0</v>
      </c>
      <c r="M2212" s="6">
        <f t="shared" si="58"/>
        <v>36</v>
      </c>
      <c r="N2212" s="6">
        <f t="shared" si="59"/>
        <v>0</v>
      </c>
      <c r="O2212" s="7">
        <f t="shared" si="60"/>
        <v>0</v>
      </c>
    </row>
    <row r="2213" spans="1:15" ht="13.2" x14ac:dyDescent="0.25">
      <c r="A2213" s="3">
        <v>24938</v>
      </c>
      <c r="B2213" s="4">
        <f t="shared" si="56"/>
        <v>1968</v>
      </c>
      <c r="C2213" s="4">
        <f t="shared" si="57"/>
        <v>1960</v>
      </c>
      <c r="D2213" s="4" t="s">
        <v>65</v>
      </c>
      <c r="E2213" s="5">
        <v>0.64097222222222228</v>
      </c>
      <c r="F2213" s="6" t="s">
        <v>3724</v>
      </c>
      <c r="G2213" s="6" t="str">
        <f t="shared" si="55"/>
        <v>Georgia</v>
      </c>
      <c r="H2213" s="6" t="s">
        <v>3725</v>
      </c>
      <c r="I2213" s="6" t="s">
        <v>3528</v>
      </c>
      <c r="J2213" s="6">
        <v>4</v>
      </c>
      <c r="K2213" s="6">
        <v>4</v>
      </c>
      <c r="L2213" s="6">
        <v>0</v>
      </c>
      <c r="M2213" s="6">
        <f t="shared" si="58"/>
        <v>4</v>
      </c>
      <c r="N2213" s="6">
        <f t="shared" si="59"/>
        <v>0</v>
      </c>
      <c r="O2213" s="7">
        <f t="shared" si="60"/>
        <v>0</v>
      </c>
    </row>
    <row r="2214" spans="1:15" ht="13.2" x14ac:dyDescent="0.25">
      <c r="A2214" s="3">
        <v>24938</v>
      </c>
      <c r="B2214" s="4">
        <f t="shared" si="56"/>
        <v>1968</v>
      </c>
      <c r="C2214" s="4">
        <f t="shared" si="57"/>
        <v>1960</v>
      </c>
      <c r="D2214" s="4" t="s">
        <v>65</v>
      </c>
      <c r="E2214" s="5" t="s">
        <v>24</v>
      </c>
      <c r="F2214" s="6" t="s">
        <v>3525</v>
      </c>
      <c r="G2214" s="6" t="str">
        <f t="shared" si="55"/>
        <v>Mexico</v>
      </c>
      <c r="H2214" s="6" t="s">
        <v>3726</v>
      </c>
      <c r="I2214" s="6" t="s">
        <v>845</v>
      </c>
      <c r="J2214" s="6">
        <v>18</v>
      </c>
      <c r="K2214" s="6">
        <v>18</v>
      </c>
      <c r="L2214" s="6">
        <v>0</v>
      </c>
      <c r="M2214" s="6">
        <f t="shared" si="58"/>
        <v>18</v>
      </c>
      <c r="N2214" s="6">
        <f t="shared" si="59"/>
        <v>0</v>
      </c>
      <c r="O2214" s="7">
        <f t="shared" si="60"/>
        <v>0</v>
      </c>
    </row>
    <row r="2215" spans="1:15" ht="13.2" x14ac:dyDescent="0.25">
      <c r="A2215" s="3">
        <v>24947</v>
      </c>
      <c r="B2215" s="4">
        <f t="shared" si="56"/>
        <v>1968</v>
      </c>
      <c r="C2215" s="4">
        <f t="shared" si="57"/>
        <v>1960</v>
      </c>
      <c r="D2215" s="4" t="s">
        <v>65</v>
      </c>
      <c r="E2215" s="5" t="s">
        <v>24</v>
      </c>
      <c r="F2215" s="6" t="s">
        <v>3727</v>
      </c>
      <c r="G2215" s="6" t="str">
        <f t="shared" si="55"/>
        <v>England</v>
      </c>
      <c r="H2215" s="6" t="s">
        <v>1035</v>
      </c>
      <c r="I2215" s="6" t="s">
        <v>2230</v>
      </c>
      <c r="J2215" s="6">
        <v>11</v>
      </c>
      <c r="K2215" s="6">
        <v>11</v>
      </c>
      <c r="L2215" s="6">
        <v>0</v>
      </c>
      <c r="M2215" s="6">
        <f t="shared" si="58"/>
        <v>11</v>
      </c>
      <c r="N2215" s="6">
        <f t="shared" si="59"/>
        <v>0</v>
      </c>
      <c r="O2215" s="7">
        <f t="shared" si="60"/>
        <v>0</v>
      </c>
    </row>
    <row r="2216" spans="1:15" ht="13.2" x14ac:dyDescent="0.25">
      <c r="A2216" s="3">
        <v>24947</v>
      </c>
      <c r="B2216" s="4">
        <f t="shared" si="56"/>
        <v>1968</v>
      </c>
      <c r="C2216" s="4">
        <f t="shared" si="57"/>
        <v>1960</v>
      </c>
      <c r="D2216" s="4" t="s">
        <v>65</v>
      </c>
      <c r="E2216" s="5">
        <v>0.44791666666666669</v>
      </c>
      <c r="F2216" s="6" t="s">
        <v>3728</v>
      </c>
      <c r="G2216" s="6" t="str">
        <f t="shared" si="55"/>
        <v>South Vietnam</v>
      </c>
      <c r="H2216" s="6" t="s">
        <v>3308</v>
      </c>
      <c r="I2216" s="6" t="s">
        <v>3729</v>
      </c>
      <c r="J2216" s="6">
        <v>26</v>
      </c>
      <c r="K2216" s="6">
        <v>26</v>
      </c>
      <c r="L2216" s="6">
        <v>0</v>
      </c>
      <c r="M2216" s="6">
        <f t="shared" si="58"/>
        <v>26</v>
      </c>
      <c r="N2216" s="6">
        <f t="shared" si="59"/>
        <v>0</v>
      </c>
      <c r="O2216" s="7">
        <f t="shared" si="60"/>
        <v>0</v>
      </c>
    </row>
    <row r="2217" spans="1:15" ht="13.2" x14ac:dyDescent="0.25">
      <c r="A2217" s="3">
        <v>24948</v>
      </c>
      <c r="B2217" s="4">
        <f t="shared" si="56"/>
        <v>1968</v>
      </c>
      <c r="C2217" s="4">
        <f t="shared" si="57"/>
        <v>1960</v>
      </c>
      <c r="D2217" s="4" t="s">
        <v>65</v>
      </c>
      <c r="E2217" s="5">
        <v>0.78472222222222221</v>
      </c>
      <c r="F2217" s="6" t="s">
        <v>3730</v>
      </c>
      <c r="G2217" s="6" t="str">
        <f t="shared" si="55"/>
        <v>South Africa (Namibia)</v>
      </c>
      <c r="H2217" s="6" t="s">
        <v>1026</v>
      </c>
      <c r="I2217" s="6" t="s">
        <v>3731</v>
      </c>
      <c r="J2217" s="6">
        <v>128</v>
      </c>
      <c r="K2217" s="6">
        <v>123</v>
      </c>
      <c r="L2217" s="6">
        <v>0</v>
      </c>
      <c r="M2217" s="6">
        <f t="shared" si="58"/>
        <v>123</v>
      </c>
      <c r="N2217" s="6">
        <f t="shared" si="59"/>
        <v>5</v>
      </c>
      <c r="O2217" s="7">
        <f t="shared" si="60"/>
        <v>3.90625E-2</v>
      </c>
    </row>
    <row r="2218" spans="1:15" ht="13.2" x14ac:dyDescent="0.25">
      <c r="A2218" s="3">
        <v>24950</v>
      </c>
      <c r="B2218" s="4">
        <f t="shared" si="56"/>
        <v>1968</v>
      </c>
      <c r="C2218" s="4">
        <f t="shared" si="57"/>
        <v>1960</v>
      </c>
      <c r="D2218" s="4" t="s">
        <v>65</v>
      </c>
      <c r="E2218" s="5" t="s">
        <v>24</v>
      </c>
      <c r="F2218" s="6" t="s">
        <v>2071</v>
      </c>
      <c r="G2218" s="6" t="str">
        <f t="shared" si="55"/>
        <v>Russia</v>
      </c>
      <c r="H2218" s="6" t="s">
        <v>1449</v>
      </c>
      <c r="I2218" s="6" t="s">
        <v>3732</v>
      </c>
      <c r="J2218" s="6">
        <v>5</v>
      </c>
      <c r="K2218" s="6">
        <v>5</v>
      </c>
      <c r="L2218" s="6">
        <v>0</v>
      </c>
      <c r="M2218" s="6">
        <f t="shared" si="58"/>
        <v>5</v>
      </c>
      <c r="N2218" s="6">
        <f t="shared" si="59"/>
        <v>0</v>
      </c>
      <c r="O2218" s="7">
        <f t="shared" si="60"/>
        <v>0</v>
      </c>
    </row>
    <row r="2219" spans="1:15" ht="13.2" x14ac:dyDescent="0.25">
      <c r="A2219" s="3">
        <v>24955</v>
      </c>
      <c r="B2219" s="4">
        <f t="shared" si="56"/>
        <v>1968</v>
      </c>
      <c r="C2219" s="4">
        <f t="shared" si="57"/>
        <v>1960</v>
      </c>
      <c r="D2219" s="4" t="s">
        <v>65</v>
      </c>
      <c r="E2219" s="5">
        <v>0.98124999999999996</v>
      </c>
      <c r="F2219" s="6" t="s">
        <v>3733</v>
      </c>
      <c r="G2219" s="6" t="str">
        <f t="shared" si="55"/>
        <v>California</v>
      </c>
      <c r="H2219" s="6" t="s">
        <v>3734</v>
      </c>
      <c r="I2219" s="6" t="s">
        <v>3735</v>
      </c>
      <c r="J2219" s="6">
        <v>5</v>
      </c>
      <c r="K2219" s="6">
        <v>5</v>
      </c>
      <c r="L2219" s="6">
        <v>0</v>
      </c>
      <c r="M2219" s="6">
        <f t="shared" si="58"/>
        <v>5</v>
      </c>
      <c r="N2219" s="6">
        <f t="shared" si="59"/>
        <v>0</v>
      </c>
      <c r="O2219" s="7">
        <f t="shared" si="60"/>
        <v>0</v>
      </c>
    </row>
    <row r="2220" spans="1:15" ht="13.2" x14ac:dyDescent="0.25">
      <c r="A2220" s="3">
        <v>24958</v>
      </c>
      <c r="B2220" s="4">
        <f t="shared" si="56"/>
        <v>1968</v>
      </c>
      <c r="C2220" s="4">
        <f t="shared" si="57"/>
        <v>1960</v>
      </c>
      <c r="D2220" s="4" t="s">
        <v>65</v>
      </c>
      <c r="E2220" s="5" t="s">
        <v>24</v>
      </c>
      <c r="F2220" s="6" t="s">
        <v>3736</v>
      </c>
      <c r="G2220" s="6" t="str">
        <f t="shared" si="55"/>
        <v>West Pakistan</v>
      </c>
      <c r="H2220" s="6" t="s">
        <v>1958</v>
      </c>
      <c r="I2220" s="6" t="s">
        <v>3737</v>
      </c>
      <c r="J2220" s="6">
        <v>22</v>
      </c>
      <c r="K2220" s="6">
        <v>22</v>
      </c>
      <c r="L2220" s="6">
        <v>0</v>
      </c>
      <c r="M2220" s="6">
        <f t="shared" si="58"/>
        <v>22</v>
      </c>
      <c r="N2220" s="6">
        <f t="shared" si="59"/>
        <v>0</v>
      </c>
      <c r="O2220" s="7">
        <f t="shared" si="60"/>
        <v>0</v>
      </c>
    </row>
    <row r="2221" spans="1:15" ht="13.2" x14ac:dyDescent="0.25">
      <c r="A2221" s="3">
        <v>24961</v>
      </c>
      <c r="B2221" s="4">
        <f t="shared" si="56"/>
        <v>1968</v>
      </c>
      <c r="C2221" s="4">
        <f t="shared" si="57"/>
        <v>1960</v>
      </c>
      <c r="D2221" s="4" t="s">
        <v>55</v>
      </c>
      <c r="E2221" s="5">
        <v>0.65833333333333333</v>
      </c>
      <c r="F2221" s="6" t="s">
        <v>3738</v>
      </c>
      <c r="G2221" s="6" t="str">
        <f t="shared" si="55"/>
        <v>Texas</v>
      </c>
      <c r="H2221" s="6" t="s">
        <v>475</v>
      </c>
      <c r="I2221" s="6" t="s">
        <v>3739</v>
      </c>
      <c r="J2221" s="6">
        <v>85</v>
      </c>
      <c r="K2221" s="6">
        <v>85</v>
      </c>
      <c r="L2221" s="6">
        <v>0</v>
      </c>
      <c r="M2221" s="6">
        <f t="shared" si="58"/>
        <v>85</v>
      </c>
      <c r="N2221" s="6">
        <f t="shared" si="59"/>
        <v>0</v>
      </c>
      <c r="O2221" s="7">
        <f t="shared" si="60"/>
        <v>0</v>
      </c>
    </row>
    <row r="2222" spans="1:15" ht="13.2" x14ac:dyDescent="0.25">
      <c r="A2222" s="3">
        <v>24965</v>
      </c>
      <c r="B2222" s="4">
        <f t="shared" si="56"/>
        <v>1968</v>
      </c>
      <c r="C2222" s="4">
        <f t="shared" si="57"/>
        <v>1960</v>
      </c>
      <c r="D2222" s="4" t="s">
        <v>55</v>
      </c>
      <c r="E2222" s="5">
        <v>0.5</v>
      </c>
      <c r="F2222" s="6" t="s">
        <v>3740</v>
      </c>
      <c r="G2222" s="6" t="str">
        <f t="shared" si="55"/>
        <v>Libya</v>
      </c>
      <c r="H2222" s="6" t="s">
        <v>1035</v>
      </c>
      <c r="I2222" s="6" t="s">
        <v>3741</v>
      </c>
      <c r="J2222" s="6">
        <v>11</v>
      </c>
      <c r="K2222" s="6">
        <v>11</v>
      </c>
      <c r="L2222" s="6">
        <v>0</v>
      </c>
      <c r="M2222" s="6">
        <f t="shared" si="58"/>
        <v>11</v>
      </c>
      <c r="N2222" s="6">
        <f t="shared" si="59"/>
        <v>0</v>
      </c>
      <c r="O2222" s="7">
        <f t="shared" si="60"/>
        <v>0</v>
      </c>
    </row>
    <row r="2223" spans="1:15" ht="13.2" x14ac:dyDescent="0.25">
      <c r="A2223" s="3">
        <v>24970</v>
      </c>
      <c r="B2223" s="4">
        <f t="shared" si="56"/>
        <v>1968</v>
      </c>
      <c r="C2223" s="4">
        <f t="shared" si="57"/>
        <v>1960</v>
      </c>
      <c r="D2223" s="4" t="s">
        <v>55</v>
      </c>
      <c r="E2223" s="5">
        <v>0.66666666666666663</v>
      </c>
      <c r="F2223" s="6" t="s">
        <v>3742</v>
      </c>
      <c r="G2223" s="6" t="str">
        <f t="shared" si="55"/>
        <v>Vietnam</v>
      </c>
      <c r="H2223" s="6" t="s">
        <v>1137</v>
      </c>
      <c r="I2223" s="6" t="s">
        <v>1959</v>
      </c>
      <c r="J2223" s="6">
        <v>155</v>
      </c>
      <c r="K2223" s="6">
        <v>155</v>
      </c>
      <c r="L2223" s="6">
        <v>0</v>
      </c>
      <c r="M2223" s="6">
        <f t="shared" si="58"/>
        <v>155</v>
      </c>
      <c r="N2223" s="6">
        <f t="shared" si="59"/>
        <v>0</v>
      </c>
      <c r="O2223" s="7">
        <f t="shared" si="60"/>
        <v>0</v>
      </c>
    </row>
    <row r="2224" spans="1:15" ht="13.2" x14ac:dyDescent="0.25">
      <c r="A2224" s="3">
        <v>24972</v>
      </c>
      <c r="B2224" s="4">
        <f t="shared" si="56"/>
        <v>1968</v>
      </c>
      <c r="C2224" s="4">
        <f t="shared" si="57"/>
        <v>1960</v>
      </c>
      <c r="D2224" s="4" t="s">
        <v>55</v>
      </c>
      <c r="E2224" s="5">
        <v>0.90694444444444444</v>
      </c>
      <c r="F2224" s="6" t="s">
        <v>3743</v>
      </c>
      <c r="G2224" s="6" t="str">
        <f t="shared" si="55"/>
        <v>Michigan</v>
      </c>
      <c r="H2224" s="6" t="s">
        <v>3744</v>
      </c>
      <c r="I2224" s="6" t="s">
        <v>3152</v>
      </c>
      <c r="J2224" s="6">
        <v>4</v>
      </c>
      <c r="K2224" s="6">
        <v>4</v>
      </c>
      <c r="L2224" s="6">
        <v>0</v>
      </c>
      <c r="M2224" s="6">
        <f t="shared" si="58"/>
        <v>4</v>
      </c>
      <c r="N2224" s="6">
        <f t="shared" si="59"/>
        <v>0</v>
      </c>
      <c r="O2224" s="7">
        <f t="shared" si="60"/>
        <v>0</v>
      </c>
    </row>
    <row r="2225" spans="1:15" ht="13.2" x14ac:dyDescent="0.25">
      <c r="A2225" s="3">
        <v>24980</v>
      </c>
      <c r="B2225" s="4">
        <f t="shared" si="56"/>
        <v>1968</v>
      </c>
      <c r="C2225" s="4">
        <f t="shared" si="57"/>
        <v>1960</v>
      </c>
      <c r="D2225" s="4" t="s">
        <v>55</v>
      </c>
      <c r="E2225" s="5">
        <v>0.70208333333333328</v>
      </c>
      <c r="F2225" s="6" t="s">
        <v>3745</v>
      </c>
      <c r="G2225" s="6" t="str">
        <f t="shared" si="55"/>
        <v>California</v>
      </c>
      <c r="H2225" s="6" t="s">
        <v>3746</v>
      </c>
      <c r="I2225" s="6" t="s">
        <v>3747</v>
      </c>
      <c r="J2225" s="6">
        <v>23</v>
      </c>
      <c r="K2225" s="6">
        <v>23</v>
      </c>
      <c r="L2225" s="6">
        <v>0</v>
      </c>
      <c r="M2225" s="6">
        <f t="shared" si="58"/>
        <v>23</v>
      </c>
      <c r="N2225" s="6">
        <f t="shared" si="59"/>
        <v>0</v>
      </c>
      <c r="O2225" s="7">
        <f t="shared" si="60"/>
        <v>0</v>
      </c>
    </row>
    <row r="2226" spans="1:15" ht="13.2" x14ac:dyDescent="0.25">
      <c r="A2226" s="3">
        <v>24986</v>
      </c>
      <c r="B2226" s="4">
        <f t="shared" si="56"/>
        <v>1968</v>
      </c>
      <c r="C2226" s="4">
        <f t="shared" si="57"/>
        <v>1960</v>
      </c>
      <c r="D2226" s="4" t="s">
        <v>55</v>
      </c>
      <c r="E2226" s="5" t="s">
        <v>24</v>
      </c>
      <c r="F2226" s="6" t="s">
        <v>1779</v>
      </c>
      <c r="G2226" s="6" t="str">
        <f t="shared" si="55"/>
        <v>India</v>
      </c>
      <c r="H2226" s="6" t="s">
        <v>1917</v>
      </c>
      <c r="I2226" s="6" t="s">
        <v>3748</v>
      </c>
      <c r="J2226" s="6">
        <v>29</v>
      </c>
      <c r="K2226" s="6">
        <v>29</v>
      </c>
      <c r="L2226" s="6">
        <v>1</v>
      </c>
      <c r="M2226" s="6">
        <f t="shared" si="58"/>
        <v>30</v>
      </c>
      <c r="N2226" s="6">
        <f t="shared" si="59"/>
        <v>0</v>
      </c>
      <c r="O2226" s="7">
        <f t="shared" si="60"/>
        <v>0</v>
      </c>
    </row>
    <row r="2227" spans="1:15" ht="13.2" x14ac:dyDescent="0.25">
      <c r="A2227" s="3">
        <v>24990</v>
      </c>
      <c r="B2227" s="4">
        <f t="shared" si="56"/>
        <v>1968</v>
      </c>
      <c r="C2227" s="4">
        <f t="shared" si="57"/>
        <v>1960</v>
      </c>
      <c r="D2227" s="4" t="s">
        <v>58</v>
      </c>
      <c r="E2227" s="5">
        <v>0.57291666666666663</v>
      </c>
      <c r="F2227" s="6" t="s">
        <v>3749</v>
      </c>
      <c r="G2227" s="6" t="str">
        <f t="shared" si="55"/>
        <v>Georgia</v>
      </c>
      <c r="H2227" s="6" t="s">
        <v>3750</v>
      </c>
      <c r="I2227" s="6" t="s">
        <v>3751</v>
      </c>
      <c r="J2227" s="6">
        <v>4</v>
      </c>
      <c r="K2227" s="6">
        <v>3</v>
      </c>
      <c r="L2227" s="6">
        <v>0</v>
      </c>
      <c r="M2227" s="6">
        <f t="shared" si="58"/>
        <v>3</v>
      </c>
      <c r="N2227" s="6">
        <f t="shared" si="59"/>
        <v>1</v>
      </c>
      <c r="O2227" s="7">
        <f t="shared" si="60"/>
        <v>0.25</v>
      </c>
    </row>
    <row r="2228" spans="1:15" ht="13.2" x14ac:dyDescent="0.25">
      <c r="A2228" s="3">
        <v>25002</v>
      </c>
      <c r="B2228" s="4">
        <f t="shared" si="56"/>
        <v>1968</v>
      </c>
      <c r="C2228" s="4">
        <f t="shared" si="57"/>
        <v>1960</v>
      </c>
      <c r="D2228" s="4" t="s">
        <v>58</v>
      </c>
      <c r="E2228" s="5">
        <v>4.027777777777778E-2</v>
      </c>
      <c r="F2228" s="6" t="s">
        <v>2026</v>
      </c>
      <c r="G2228" s="6" t="str">
        <f t="shared" si="55"/>
        <v>India</v>
      </c>
      <c r="H2228" s="6" t="s">
        <v>859</v>
      </c>
      <c r="I2228" s="6" t="s">
        <v>3752</v>
      </c>
      <c r="J2228" s="6">
        <v>63</v>
      </c>
      <c r="K2228" s="6">
        <v>6</v>
      </c>
      <c r="L2228" s="6">
        <v>0</v>
      </c>
      <c r="M2228" s="6">
        <f t="shared" si="58"/>
        <v>6</v>
      </c>
      <c r="N2228" s="6">
        <f t="shared" si="59"/>
        <v>57</v>
      </c>
      <c r="O2228" s="7">
        <f t="shared" si="60"/>
        <v>0.90476190476190477</v>
      </c>
    </row>
    <row r="2229" spans="1:15" ht="13.2" x14ac:dyDescent="0.25">
      <c r="A2229" s="3">
        <v>25007</v>
      </c>
      <c r="B2229" s="4">
        <f t="shared" si="56"/>
        <v>1968</v>
      </c>
      <c r="C2229" s="4">
        <f t="shared" si="57"/>
        <v>1960</v>
      </c>
      <c r="D2229" s="4" t="s">
        <v>58</v>
      </c>
      <c r="E2229" s="5">
        <v>0.70138888888888884</v>
      </c>
      <c r="F2229" s="6" t="s">
        <v>3753</v>
      </c>
      <c r="G2229" s="6" t="str">
        <f t="shared" si="55"/>
        <v>Spain</v>
      </c>
      <c r="H2229" s="6" t="s">
        <v>3754</v>
      </c>
      <c r="I2229" s="6" t="s">
        <v>3755</v>
      </c>
      <c r="J2229" s="6">
        <v>6</v>
      </c>
      <c r="K2229" s="6">
        <v>6</v>
      </c>
      <c r="L2229" s="6">
        <v>0</v>
      </c>
      <c r="M2229" s="6">
        <f t="shared" si="58"/>
        <v>6</v>
      </c>
      <c r="N2229" s="6">
        <f t="shared" si="59"/>
        <v>0</v>
      </c>
      <c r="O2229" s="7">
        <f t="shared" si="60"/>
        <v>0</v>
      </c>
    </row>
    <row r="2230" spans="1:15" ht="13.2" x14ac:dyDescent="0.25">
      <c r="A2230" s="3">
        <v>25011</v>
      </c>
      <c r="B2230" s="4">
        <f t="shared" si="56"/>
        <v>1968</v>
      </c>
      <c r="C2230" s="4">
        <f t="shared" si="57"/>
        <v>1960</v>
      </c>
      <c r="D2230" s="4" t="s">
        <v>58</v>
      </c>
      <c r="E2230" s="5" t="s">
        <v>24</v>
      </c>
      <c r="F2230" s="6" t="s">
        <v>3756</v>
      </c>
      <c r="G2230" s="6" t="str">
        <f t="shared" si="55"/>
        <v>Russia</v>
      </c>
      <c r="H2230" s="6" t="s">
        <v>3757</v>
      </c>
      <c r="I2230" s="6" t="s">
        <v>3758</v>
      </c>
      <c r="J2230" s="6">
        <v>120</v>
      </c>
      <c r="K2230" s="6">
        <v>120</v>
      </c>
      <c r="L2230" s="6">
        <v>0</v>
      </c>
      <c r="M2230" s="6">
        <f t="shared" si="58"/>
        <v>120</v>
      </c>
      <c r="N2230" s="6">
        <f t="shared" si="59"/>
        <v>0</v>
      </c>
      <c r="O2230" s="7">
        <f t="shared" si="60"/>
        <v>0</v>
      </c>
    </row>
    <row r="2231" spans="1:15" ht="13.2" x14ac:dyDescent="0.25">
      <c r="A2231" s="3">
        <v>25014</v>
      </c>
      <c r="B2231" s="4">
        <f t="shared" si="56"/>
        <v>1968</v>
      </c>
      <c r="C2231" s="4">
        <f t="shared" si="57"/>
        <v>1960</v>
      </c>
      <c r="D2231" s="4" t="s">
        <v>58</v>
      </c>
      <c r="E2231" s="5">
        <v>0.3125</v>
      </c>
      <c r="F2231" s="6" t="s">
        <v>3759</v>
      </c>
      <c r="G2231" s="6" t="str">
        <f t="shared" si="55"/>
        <v>South Vietnam</v>
      </c>
      <c r="H2231" s="6" t="s">
        <v>17</v>
      </c>
      <c r="I2231" s="6" t="s">
        <v>3760</v>
      </c>
      <c r="J2231" s="6">
        <v>29</v>
      </c>
      <c r="K2231" s="6">
        <v>29</v>
      </c>
      <c r="L2231" s="6">
        <v>0</v>
      </c>
      <c r="M2231" s="6">
        <f t="shared" si="58"/>
        <v>29</v>
      </c>
      <c r="N2231" s="6">
        <f t="shared" si="59"/>
        <v>0</v>
      </c>
      <c r="O2231" s="7">
        <f t="shared" si="60"/>
        <v>0</v>
      </c>
    </row>
    <row r="2232" spans="1:15" ht="13.2" x14ac:dyDescent="0.25">
      <c r="A2232" s="3">
        <v>25017</v>
      </c>
      <c r="B2232" s="4">
        <f t="shared" si="56"/>
        <v>1968</v>
      </c>
      <c r="C2232" s="4">
        <f t="shared" si="57"/>
        <v>1960</v>
      </c>
      <c r="D2232" s="4" t="s">
        <v>58</v>
      </c>
      <c r="E2232" s="5">
        <v>0.53194444444444444</v>
      </c>
      <c r="F2232" s="6" t="s">
        <v>3761</v>
      </c>
      <c r="G2232" s="6" t="str">
        <f t="shared" si="55"/>
        <v>Missouri</v>
      </c>
      <c r="H2232" s="6" t="s">
        <v>3762</v>
      </c>
      <c r="I2232" s="6" t="s">
        <v>1727</v>
      </c>
      <c r="J2232" s="6">
        <v>27</v>
      </c>
      <c r="K2232" s="6">
        <v>1</v>
      </c>
      <c r="L2232" s="6">
        <v>0</v>
      </c>
      <c r="M2232" s="6">
        <f t="shared" si="58"/>
        <v>1</v>
      </c>
      <c r="N2232" s="6">
        <f t="shared" si="59"/>
        <v>26</v>
      </c>
      <c r="O2232" s="7">
        <f t="shared" si="60"/>
        <v>0.96296296296296291</v>
      </c>
    </row>
    <row r="2233" spans="1:15" ht="13.2" x14ac:dyDescent="0.25">
      <c r="A2233" s="3">
        <v>25022</v>
      </c>
      <c r="B2233" s="4">
        <f t="shared" si="56"/>
        <v>1968</v>
      </c>
      <c r="C2233" s="4">
        <f t="shared" si="57"/>
        <v>1960</v>
      </c>
      <c r="D2233" s="4" t="s">
        <v>19</v>
      </c>
      <c r="E2233" s="5" t="s">
        <v>24</v>
      </c>
      <c r="F2233" s="6" t="s">
        <v>796</v>
      </c>
      <c r="G2233" s="6" t="str">
        <f t="shared" si="55"/>
        <v>England</v>
      </c>
      <c r="H2233" s="6" t="s">
        <v>3763</v>
      </c>
      <c r="I2233" s="6" t="s">
        <v>3764</v>
      </c>
      <c r="J2233" s="6">
        <v>8</v>
      </c>
      <c r="K2233" s="6">
        <v>6</v>
      </c>
      <c r="L2233" s="6">
        <v>0</v>
      </c>
      <c r="M2233" s="6">
        <f t="shared" si="58"/>
        <v>6</v>
      </c>
      <c r="N2233" s="6">
        <f t="shared" si="59"/>
        <v>2</v>
      </c>
      <c r="O2233" s="7">
        <f t="shared" si="60"/>
        <v>0.25</v>
      </c>
    </row>
    <row r="2234" spans="1:15" ht="13.2" x14ac:dyDescent="0.25">
      <c r="A2234" s="3">
        <v>25026</v>
      </c>
      <c r="B2234" s="4">
        <f t="shared" si="56"/>
        <v>1968</v>
      </c>
      <c r="C2234" s="4">
        <f t="shared" si="57"/>
        <v>1960</v>
      </c>
      <c r="D2234" s="4" t="s">
        <v>19</v>
      </c>
      <c r="E2234" s="5" t="s">
        <v>24</v>
      </c>
      <c r="F2234" s="6" t="s">
        <v>3765</v>
      </c>
      <c r="G2234" s="6" t="str">
        <f t="shared" si="55"/>
        <v>Florida</v>
      </c>
      <c r="H2234" s="6" t="s">
        <v>3766</v>
      </c>
      <c r="I2234" s="6" t="s">
        <v>3152</v>
      </c>
      <c r="J2234" s="6">
        <v>4</v>
      </c>
      <c r="K2234" s="6">
        <v>4</v>
      </c>
      <c r="L2234" s="6">
        <v>0</v>
      </c>
      <c r="M2234" s="6">
        <f t="shared" si="58"/>
        <v>4</v>
      </c>
      <c r="N2234" s="6">
        <f t="shared" si="59"/>
        <v>0</v>
      </c>
      <c r="O2234" s="7">
        <f t="shared" si="60"/>
        <v>0</v>
      </c>
    </row>
    <row r="2235" spans="1:15" ht="13.2" x14ac:dyDescent="0.25">
      <c r="A2235" s="3">
        <v>25027</v>
      </c>
      <c r="B2235" s="4">
        <f t="shared" si="56"/>
        <v>1968</v>
      </c>
      <c r="C2235" s="4">
        <f t="shared" si="57"/>
        <v>1960</v>
      </c>
      <c r="D2235" s="4" t="s">
        <v>19</v>
      </c>
      <c r="E2235" s="5" t="s">
        <v>24</v>
      </c>
      <c r="F2235" s="6" t="s">
        <v>3767</v>
      </c>
      <c r="G2235" s="6" t="str">
        <f t="shared" si="55"/>
        <v>Saudi Arabia</v>
      </c>
      <c r="H2235" s="6" t="s">
        <v>3200</v>
      </c>
      <c r="I2235" s="6" t="s">
        <v>3768</v>
      </c>
      <c r="J2235" s="6">
        <v>11</v>
      </c>
      <c r="K2235" s="6">
        <v>11</v>
      </c>
      <c r="L2235" s="6">
        <v>0</v>
      </c>
      <c r="M2235" s="6">
        <f t="shared" si="58"/>
        <v>11</v>
      </c>
      <c r="N2235" s="6">
        <f t="shared" si="59"/>
        <v>0</v>
      </c>
      <c r="O2235" s="7">
        <f t="shared" si="60"/>
        <v>0</v>
      </c>
    </row>
    <row r="2236" spans="1:15" ht="13.2" x14ac:dyDescent="0.25">
      <c r="A2236" s="3">
        <v>25032</v>
      </c>
      <c r="B2236" s="4">
        <f t="shared" si="56"/>
        <v>1968</v>
      </c>
      <c r="C2236" s="4">
        <f t="shared" si="57"/>
        <v>1960</v>
      </c>
      <c r="D2236" s="4" t="s">
        <v>19</v>
      </c>
      <c r="E2236" s="5" t="s">
        <v>24</v>
      </c>
      <c r="F2236" s="6" t="s">
        <v>3769</v>
      </c>
      <c r="G2236" s="6" t="str">
        <f t="shared" ref="G2236:G2490" si="61">IFERROR(TRIM(RIGHT(F2236,LEN(F2236)-FIND(",",F2236))), F2236)</f>
        <v>Nigeria</v>
      </c>
      <c r="H2236" s="6" t="s">
        <v>425</v>
      </c>
      <c r="I2236" s="6" t="s">
        <v>3770</v>
      </c>
      <c r="J2236" s="6">
        <v>7</v>
      </c>
      <c r="K2236" s="6">
        <v>7</v>
      </c>
      <c r="L2236" s="6">
        <v>0</v>
      </c>
      <c r="M2236" s="6">
        <f t="shared" si="58"/>
        <v>7</v>
      </c>
      <c r="N2236" s="6">
        <f t="shared" si="59"/>
        <v>0</v>
      </c>
      <c r="O2236" s="7">
        <f t="shared" si="60"/>
        <v>0</v>
      </c>
    </row>
    <row r="2237" spans="1:15" ht="13.2" x14ac:dyDescent="0.25">
      <c r="A2237" s="3">
        <v>25034</v>
      </c>
      <c r="B2237" s="4">
        <f t="shared" si="56"/>
        <v>1968</v>
      </c>
      <c r="C2237" s="4">
        <f t="shared" si="57"/>
        <v>1960</v>
      </c>
      <c r="D2237" s="4" t="s">
        <v>19</v>
      </c>
      <c r="E2237" s="5" t="s">
        <v>24</v>
      </c>
      <c r="F2237" s="6" t="s">
        <v>3771</v>
      </c>
      <c r="G2237" s="6" t="str">
        <f t="shared" si="61"/>
        <v>Brazil</v>
      </c>
      <c r="H2237" s="6" t="s">
        <v>1179</v>
      </c>
      <c r="I2237" s="6" t="s">
        <v>3772</v>
      </c>
      <c r="J2237" s="6">
        <v>3</v>
      </c>
      <c r="K2237" s="6">
        <v>3</v>
      </c>
      <c r="L2237" s="6">
        <v>0</v>
      </c>
      <c r="M2237" s="6">
        <f t="shared" si="58"/>
        <v>3</v>
      </c>
      <c r="N2237" s="6">
        <f t="shared" si="59"/>
        <v>0</v>
      </c>
      <c r="O2237" s="7">
        <f t="shared" si="60"/>
        <v>0</v>
      </c>
    </row>
    <row r="2238" spans="1:15" ht="13.2" x14ac:dyDescent="0.25">
      <c r="A2238" s="3">
        <v>25037</v>
      </c>
      <c r="B2238" s="4">
        <f t="shared" si="56"/>
        <v>1968</v>
      </c>
      <c r="C2238" s="4">
        <f t="shared" si="57"/>
        <v>1960</v>
      </c>
      <c r="D2238" s="4" t="s">
        <v>19</v>
      </c>
      <c r="E2238" s="5" t="s">
        <v>24</v>
      </c>
      <c r="F2238" s="6" t="s">
        <v>3773</v>
      </c>
      <c r="G2238" s="6" t="str">
        <f t="shared" si="61"/>
        <v>Off Chili</v>
      </c>
      <c r="H2238" s="6" t="s">
        <v>3774</v>
      </c>
      <c r="I2238" s="6" t="s">
        <v>1283</v>
      </c>
      <c r="J2238" s="6">
        <v>5</v>
      </c>
      <c r="K2238" s="6">
        <v>5</v>
      </c>
      <c r="L2238" s="6">
        <v>0</v>
      </c>
      <c r="M2238" s="6">
        <f t="shared" si="58"/>
        <v>5</v>
      </c>
      <c r="N2238" s="6">
        <f t="shared" si="59"/>
        <v>0</v>
      </c>
      <c r="O2238" s="7">
        <f t="shared" si="60"/>
        <v>0</v>
      </c>
    </row>
    <row r="2239" spans="1:15" ht="13.2" x14ac:dyDescent="0.25">
      <c r="A2239" s="3">
        <v>25047</v>
      </c>
      <c r="B2239" s="4">
        <f t="shared" si="56"/>
        <v>1968</v>
      </c>
      <c r="C2239" s="4">
        <f t="shared" si="57"/>
        <v>1960</v>
      </c>
      <c r="D2239" s="4" t="s">
        <v>19</v>
      </c>
      <c r="E2239" s="5" t="s">
        <v>24</v>
      </c>
      <c r="F2239" s="6" t="s">
        <v>3775</v>
      </c>
      <c r="G2239" s="6" t="str">
        <f t="shared" si="61"/>
        <v>Near Recife Brazil</v>
      </c>
      <c r="H2239" s="6" t="s">
        <v>1137</v>
      </c>
      <c r="I2239" s="6" t="s">
        <v>2495</v>
      </c>
      <c r="J2239" s="6">
        <v>10</v>
      </c>
      <c r="K2239" s="6">
        <v>10</v>
      </c>
      <c r="L2239" s="6">
        <v>0</v>
      </c>
      <c r="M2239" s="6">
        <f t="shared" si="58"/>
        <v>10</v>
      </c>
      <c r="N2239" s="6">
        <f t="shared" si="59"/>
        <v>0</v>
      </c>
      <c r="O2239" s="7">
        <f t="shared" si="60"/>
        <v>0</v>
      </c>
    </row>
    <row r="2240" spans="1:15" ht="13.2" x14ac:dyDescent="0.25">
      <c r="A2240" s="3">
        <v>25051</v>
      </c>
      <c r="B2240" s="4">
        <f t="shared" si="56"/>
        <v>1968</v>
      </c>
      <c r="C2240" s="4">
        <f t="shared" si="57"/>
        <v>1960</v>
      </c>
      <c r="D2240" s="4" t="s">
        <v>23</v>
      </c>
      <c r="E2240" s="5">
        <v>0.33333333333333331</v>
      </c>
      <c r="F2240" s="6" t="s">
        <v>3776</v>
      </c>
      <c r="G2240" s="6" t="str">
        <f t="shared" si="61"/>
        <v>Rhode Island</v>
      </c>
      <c r="H2240" s="6" t="s">
        <v>3777</v>
      </c>
      <c r="I2240" s="6" t="s">
        <v>3778</v>
      </c>
      <c r="J2240" s="6">
        <v>3</v>
      </c>
      <c r="K2240" s="6">
        <v>3</v>
      </c>
      <c r="L2240" s="6">
        <v>0</v>
      </c>
      <c r="M2240" s="6">
        <f t="shared" si="58"/>
        <v>3</v>
      </c>
      <c r="N2240" s="6">
        <f t="shared" si="59"/>
        <v>0</v>
      </c>
      <c r="O2240" s="7">
        <f t="shared" si="60"/>
        <v>0</v>
      </c>
    </row>
    <row r="2241" spans="1:15" ht="13.2" x14ac:dyDescent="0.25">
      <c r="A2241" s="3">
        <v>25052</v>
      </c>
      <c r="B2241" s="4">
        <f t="shared" si="56"/>
        <v>1968</v>
      </c>
      <c r="C2241" s="4">
        <f t="shared" si="57"/>
        <v>1960</v>
      </c>
      <c r="D2241" s="4" t="s">
        <v>23</v>
      </c>
      <c r="E2241" s="5">
        <v>0.58750000000000002</v>
      </c>
      <c r="F2241" s="6" t="s">
        <v>3405</v>
      </c>
      <c r="G2241" s="6" t="str">
        <f t="shared" si="61"/>
        <v>Italy</v>
      </c>
      <c r="H2241" s="6" t="s">
        <v>3779</v>
      </c>
      <c r="I2241" s="6" t="s">
        <v>3780</v>
      </c>
      <c r="J2241" s="6">
        <v>95</v>
      </c>
      <c r="K2241" s="6">
        <v>13</v>
      </c>
      <c r="L2241" s="6">
        <v>0</v>
      </c>
      <c r="M2241" s="6">
        <f t="shared" si="58"/>
        <v>13</v>
      </c>
      <c r="N2241" s="6">
        <f t="shared" si="59"/>
        <v>82</v>
      </c>
      <c r="O2241" s="7">
        <f t="shared" si="60"/>
        <v>0.86315789473684212</v>
      </c>
    </row>
    <row r="2242" spans="1:15" ht="13.2" x14ac:dyDescent="0.25">
      <c r="A2242" s="3">
        <v>25054</v>
      </c>
      <c r="B2242" s="4">
        <f t="shared" si="56"/>
        <v>1968</v>
      </c>
      <c r="C2242" s="4">
        <f t="shared" si="57"/>
        <v>1960</v>
      </c>
      <c r="D2242" s="4" t="s">
        <v>23</v>
      </c>
      <c r="E2242" s="5">
        <v>0.36666666666666664</v>
      </c>
      <c r="F2242" s="6" t="s">
        <v>3781</v>
      </c>
      <c r="G2242" s="6" t="str">
        <f t="shared" si="61"/>
        <v>Wisconsin</v>
      </c>
      <c r="H2242" s="6" t="s">
        <v>3782</v>
      </c>
      <c r="I2242" s="6" t="s">
        <v>3783</v>
      </c>
      <c r="J2242" s="6">
        <v>15</v>
      </c>
      <c r="K2242" s="6">
        <v>3</v>
      </c>
      <c r="L2242" s="6">
        <v>0</v>
      </c>
      <c r="M2242" s="6">
        <f t="shared" si="58"/>
        <v>3</v>
      </c>
      <c r="N2242" s="6">
        <f t="shared" si="59"/>
        <v>12</v>
      </c>
      <c r="O2242" s="7">
        <f t="shared" si="60"/>
        <v>0.8</v>
      </c>
    </row>
    <row r="2243" spans="1:15" ht="13.2" x14ac:dyDescent="0.25">
      <c r="A2243" s="3">
        <v>25059</v>
      </c>
      <c r="B2243" s="4">
        <f t="shared" si="56"/>
        <v>1968</v>
      </c>
      <c r="C2243" s="4">
        <f t="shared" si="57"/>
        <v>1960</v>
      </c>
      <c r="D2243" s="4" t="s">
        <v>23</v>
      </c>
      <c r="E2243" s="5">
        <v>0.54513888888888884</v>
      </c>
      <c r="F2243" s="6" t="s">
        <v>3784</v>
      </c>
      <c r="G2243" s="6" t="str">
        <f t="shared" si="61"/>
        <v>Germany</v>
      </c>
      <c r="H2243" s="6" t="s">
        <v>3172</v>
      </c>
      <c r="I2243" s="6" t="s">
        <v>3785</v>
      </c>
      <c r="J2243" s="6">
        <v>48</v>
      </c>
      <c r="K2243" s="6">
        <v>48</v>
      </c>
      <c r="L2243" s="6">
        <v>0</v>
      </c>
      <c r="M2243" s="6">
        <f t="shared" si="58"/>
        <v>48</v>
      </c>
      <c r="N2243" s="6">
        <f t="shared" si="59"/>
        <v>0</v>
      </c>
      <c r="O2243" s="7">
        <f t="shared" si="60"/>
        <v>0</v>
      </c>
    </row>
    <row r="2244" spans="1:15" ht="13.2" x14ac:dyDescent="0.25">
      <c r="A2244" s="3">
        <v>25060</v>
      </c>
      <c r="B2244" s="4">
        <f t="shared" si="56"/>
        <v>1968</v>
      </c>
      <c r="C2244" s="4">
        <f t="shared" si="57"/>
        <v>1960</v>
      </c>
      <c r="D2244" s="4" t="s">
        <v>23</v>
      </c>
      <c r="E2244" s="5">
        <v>0.33124999999999999</v>
      </c>
      <c r="F2244" s="6" t="s">
        <v>2714</v>
      </c>
      <c r="G2244" s="6" t="str">
        <f t="shared" si="61"/>
        <v>West Virginia</v>
      </c>
      <c r="H2244" s="6" t="s">
        <v>2750</v>
      </c>
      <c r="I2244" s="6" t="s">
        <v>3786</v>
      </c>
      <c r="J2244" s="6">
        <v>37</v>
      </c>
      <c r="K2244" s="6">
        <v>35</v>
      </c>
      <c r="L2244" s="6">
        <v>0</v>
      </c>
      <c r="M2244" s="6">
        <f t="shared" si="58"/>
        <v>35</v>
      </c>
      <c r="N2244" s="6">
        <f t="shared" si="59"/>
        <v>2</v>
      </c>
      <c r="O2244" s="7">
        <f t="shared" si="60"/>
        <v>5.4054054054054057E-2</v>
      </c>
    </row>
    <row r="2245" spans="1:15" ht="13.2" x14ac:dyDescent="0.25">
      <c r="A2245" s="3">
        <v>25270</v>
      </c>
      <c r="B2245" s="4">
        <f t="shared" si="56"/>
        <v>1969</v>
      </c>
      <c r="C2245" s="4">
        <f t="shared" si="57"/>
        <v>1960</v>
      </c>
      <c r="D2245" s="4" t="s">
        <v>34</v>
      </c>
      <c r="E2245" s="5" t="s">
        <v>24</v>
      </c>
      <c r="F2245" s="6" t="s">
        <v>961</v>
      </c>
      <c r="G2245" s="6" t="str">
        <f t="shared" si="61"/>
        <v>AtlantiOcean</v>
      </c>
      <c r="H2245" s="6" t="s">
        <v>3787</v>
      </c>
      <c r="I2245" s="6" t="s">
        <v>1426</v>
      </c>
      <c r="J2245" s="6">
        <v>3</v>
      </c>
      <c r="K2245" s="6">
        <v>3</v>
      </c>
      <c r="L2245" s="6">
        <v>0</v>
      </c>
      <c r="M2245" s="6">
        <f t="shared" si="58"/>
        <v>3</v>
      </c>
      <c r="N2245" s="6">
        <f t="shared" si="59"/>
        <v>0</v>
      </c>
      <c r="O2245" s="7">
        <f t="shared" si="60"/>
        <v>0</v>
      </c>
    </row>
    <row r="2246" spans="1:15" ht="13.2" x14ac:dyDescent="0.25">
      <c r="A2246" s="3">
        <v>25064</v>
      </c>
      <c r="B2246" s="4">
        <f t="shared" si="56"/>
        <v>1968</v>
      </c>
      <c r="C2246" s="4">
        <f t="shared" si="57"/>
        <v>1960</v>
      </c>
      <c r="D2246" s="4" t="s">
        <v>23</v>
      </c>
      <c r="E2246" s="5">
        <v>0.39930555555555558</v>
      </c>
      <c r="F2246" s="6" t="s">
        <v>3788</v>
      </c>
      <c r="G2246" s="6" t="str">
        <f t="shared" si="61"/>
        <v>California</v>
      </c>
      <c r="H2246" s="6" t="s">
        <v>3746</v>
      </c>
      <c r="I2246" s="6" t="s">
        <v>3747</v>
      </c>
      <c r="J2246" s="6">
        <v>21</v>
      </c>
      <c r="K2246" s="6">
        <v>21</v>
      </c>
      <c r="L2246" s="6">
        <v>0</v>
      </c>
      <c r="M2246" s="6">
        <f t="shared" si="58"/>
        <v>21</v>
      </c>
      <c r="N2246" s="6">
        <f t="shared" si="59"/>
        <v>0</v>
      </c>
      <c r="O2246" s="7">
        <f t="shared" si="60"/>
        <v>0</v>
      </c>
    </row>
    <row r="2247" spans="1:15" ht="13.2" x14ac:dyDescent="0.25">
      <c r="A2247" s="3">
        <v>25068</v>
      </c>
      <c r="B2247" s="4">
        <f t="shared" si="56"/>
        <v>1968</v>
      </c>
      <c r="C2247" s="4">
        <f t="shared" si="57"/>
        <v>1960</v>
      </c>
      <c r="D2247" s="4" t="s">
        <v>23</v>
      </c>
      <c r="E2247" s="5">
        <v>0.3888888888888889</v>
      </c>
      <c r="F2247" s="6" t="s">
        <v>3789</v>
      </c>
      <c r="G2247" s="6" t="str">
        <f t="shared" si="61"/>
        <v>Egypt</v>
      </c>
      <c r="H2247" s="6" t="s">
        <v>2843</v>
      </c>
      <c r="I2247" s="6" t="s">
        <v>3790</v>
      </c>
      <c r="J2247" s="6">
        <v>40</v>
      </c>
      <c r="K2247" s="6">
        <v>40</v>
      </c>
      <c r="L2247" s="6">
        <v>0</v>
      </c>
      <c r="M2247" s="6">
        <f t="shared" si="58"/>
        <v>40</v>
      </c>
      <c r="N2247" s="6">
        <f t="shared" si="59"/>
        <v>0</v>
      </c>
      <c r="O2247" s="7">
        <f t="shared" si="60"/>
        <v>0</v>
      </c>
    </row>
    <row r="2248" spans="1:15" ht="13.2" x14ac:dyDescent="0.25">
      <c r="A2248" s="3">
        <v>25070</v>
      </c>
      <c r="B2248" s="4">
        <f t="shared" si="56"/>
        <v>1968</v>
      </c>
      <c r="C2248" s="4">
        <f t="shared" si="57"/>
        <v>1960</v>
      </c>
      <c r="D2248" s="4" t="s">
        <v>23</v>
      </c>
      <c r="E2248" s="5">
        <v>6.25E-2</v>
      </c>
      <c r="F2248" s="6" t="s">
        <v>3791</v>
      </c>
      <c r="G2248" s="6" t="str">
        <f t="shared" si="61"/>
        <v>Venezuela</v>
      </c>
      <c r="H2248" s="6" t="s">
        <v>1518</v>
      </c>
      <c r="I2248" s="6" t="s">
        <v>3792</v>
      </c>
      <c r="J2248" s="6">
        <v>7</v>
      </c>
      <c r="K2248" s="6">
        <v>4</v>
      </c>
      <c r="L2248" s="6">
        <v>0</v>
      </c>
      <c r="M2248" s="6">
        <f t="shared" si="58"/>
        <v>4</v>
      </c>
      <c r="N2248" s="6">
        <f t="shared" si="59"/>
        <v>3</v>
      </c>
      <c r="O2248" s="7">
        <f t="shared" si="60"/>
        <v>0.42857142857142855</v>
      </c>
    </row>
    <row r="2249" spans="1:15" ht="13.2" x14ac:dyDescent="0.25">
      <c r="A2249" s="3">
        <v>25078</v>
      </c>
      <c r="B2249" s="4">
        <f t="shared" si="56"/>
        <v>1968</v>
      </c>
      <c r="C2249" s="4">
        <f t="shared" si="57"/>
        <v>1960</v>
      </c>
      <c r="D2249" s="4" t="s">
        <v>23</v>
      </c>
      <c r="E2249" s="5">
        <v>0.30902777777777779</v>
      </c>
      <c r="F2249" s="6" t="s">
        <v>3793</v>
      </c>
      <c r="G2249" s="6" t="str">
        <f t="shared" si="61"/>
        <v>Washington</v>
      </c>
      <c r="H2249" s="6" t="s">
        <v>3794</v>
      </c>
      <c r="I2249" s="6" t="s">
        <v>3795</v>
      </c>
      <c r="J2249" s="6">
        <v>2</v>
      </c>
      <c r="K2249" s="6">
        <v>0</v>
      </c>
      <c r="L2249" s="6">
        <v>0</v>
      </c>
      <c r="M2249" s="6">
        <f t="shared" si="58"/>
        <v>0</v>
      </c>
      <c r="N2249" s="6">
        <f t="shared" si="59"/>
        <v>2</v>
      </c>
      <c r="O2249" s="7">
        <f t="shared" si="60"/>
        <v>1</v>
      </c>
    </row>
    <row r="2250" spans="1:15" ht="13.2" x14ac:dyDescent="0.25">
      <c r="A2250" s="3">
        <v>25081</v>
      </c>
      <c r="B2250" s="4">
        <f t="shared" si="56"/>
        <v>1968</v>
      </c>
      <c r="C2250" s="4">
        <f t="shared" si="57"/>
        <v>1960</v>
      </c>
      <c r="D2250" s="4" t="s">
        <v>23</v>
      </c>
      <c r="E2250" s="5" t="s">
        <v>24</v>
      </c>
      <c r="F2250" s="6" t="s">
        <v>3796</v>
      </c>
      <c r="G2250" s="6" t="str">
        <f t="shared" si="61"/>
        <v>Norway</v>
      </c>
      <c r="H2250" s="6" t="s">
        <v>3797</v>
      </c>
      <c r="I2250" s="6" t="s">
        <v>2566</v>
      </c>
      <c r="J2250" s="6">
        <v>6</v>
      </c>
      <c r="K2250" s="6">
        <v>5</v>
      </c>
      <c r="L2250" s="6">
        <v>0</v>
      </c>
      <c r="M2250" s="6">
        <f t="shared" si="58"/>
        <v>5</v>
      </c>
      <c r="N2250" s="6">
        <f t="shared" si="59"/>
        <v>1</v>
      </c>
      <c r="O2250" s="7">
        <f t="shared" si="60"/>
        <v>0.16666666666666666</v>
      </c>
    </row>
    <row r="2251" spans="1:15" ht="13.2" x14ac:dyDescent="0.25">
      <c r="A2251" s="3">
        <v>25084</v>
      </c>
      <c r="B2251" s="4">
        <f t="shared" si="56"/>
        <v>1968</v>
      </c>
      <c r="C2251" s="4">
        <f t="shared" si="57"/>
        <v>1960</v>
      </c>
      <c r="D2251" s="4" t="s">
        <v>15</v>
      </c>
      <c r="E2251" s="5">
        <v>0.89236111111111116</v>
      </c>
      <c r="F2251" s="6" t="s">
        <v>3798</v>
      </c>
      <c r="G2251" s="6" t="str">
        <f t="shared" si="61"/>
        <v>Bulgaria</v>
      </c>
      <c r="H2251" s="6" t="s">
        <v>3799</v>
      </c>
      <c r="I2251" s="6" t="s">
        <v>2761</v>
      </c>
      <c r="J2251" s="6">
        <v>89</v>
      </c>
      <c r="K2251" s="6">
        <v>47</v>
      </c>
      <c r="L2251" s="6">
        <v>0</v>
      </c>
      <c r="M2251" s="6">
        <f t="shared" si="58"/>
        <v>47</v>
      </c>
      <c r="N2251" s="6">
        <f t="shared" si="59"/>
        <v>42</v>
      </c>
      <c r="O2251" s="7">
        <f t="shared" si="60"/>
        <v>0.47191011235955055</v>
      </c>
    </row>
    <row r="2252" spans="1:15" ht="13.2" x14ac:dyDescent="0.25">
      <c r="A2252" s="3">
        <v>25089</v>
      </c>
      <c r="B2252" s="4">
        <f t="shared" si="56"/>
        <v>1968</v>
      </c>
      <c r="C2252" s="4">
        <f t="shared" si="57"/>
        <v>1960</v>
      </c>
      <c r="D2252" s="4" t="s">
        <v>15</v>
      </c>
      <c r="E2252" s="5">
        <v>0.62152777777777779</v>
      </c>
      <c r="F2252" s="6" t="s">
        <v>3577</v>
      </c>
      <c r="G2252" s="6" t="str">
        <f t="shared" si="61"/>
        <v>New York</v>
      </c>
      <c r="H2252" s="6" t="s">
        <v>3800</v>
      </c>
      <c r="I2252" s="6" t="s">
        <v>3801</v>
      </c>
      <c r="J2252" s="6">
        <v>9</v>
      </c>
      <c r="K2252" s="6">
        <v>2</v>
      </c>
      <c r="L2252" s="6">
        <v>0</v>
      </c>
      <c r="M2252" s="6">
        <f t="shared" si="58"/>
        <v>2</v>
      </c>
      <c r="N2252" s="6">
        <f t="shared" si="59"/>
        <v>7</v>
      </c>
      <c r="O2252" s="7">
        <f t="shared" si="60"/>
        <v>0.77777777777777779</v>
      </c>
    </row>
    <row r="2253" spans="1:15" ht="13.2" x14ac:dyDescent="0.25">
      <c r="A2253" s="3">
        <v>25092</v>
      </c>
      <c r="B2253" s="4">
        <f t="shared" si="56"/>
        <v>1968</v>
      </c>
      <c r="C2253" s="4">
        <f t="shared" si="57"/>
        <v>1960</v>
      </c>
      <c r="D2253" s="4" t="s">
        <v>15</v>
      </c>
      <c r="E2253" s="5">
        <v>0.4375</v>
      </c>
      <c r="F2253" s="6" t="s">
        <v>3802</v>
      </c>
      <c r="G2253" s="6" t="str">
        <f t="shared" si="61"/>
        <v>France</v>
      </c>
      <c r="H2253" s="6" t="s">
        <v>595</v>
      </c>
      <c r="I2253" s="6" t="s">
        <v>3803</v>
      </c>
      <c r="J2253" s="6">
        <v>95</v>
      </c>
      <c r="K2253" s="6">
        <v>95</v>
      </c>
      <c r="L2253" s="6">
        <v>0</v>
      </c>
      <c r="M2253" s="6">
        <f t="shared" si="58"/>
        <v>95</v>
      </c>
      <c r="N2253" s="6">
        <f t="shared" si="59"/>
        <v>0</v>
      </c>
      <c r="O2253" s="7">
        <f t="shared" si="60"/>
        <v>0</v>
      </c>
    </row>
    <row r="2254" spans="1:15" ht="13.2" x14ac:dyDescent="0.25">
      <c r="A2254" s="3">
        <v>25105</v>
      </c>
      <c r="B2254" s="4">
        <f t="shared" si="56"/>
        <v>1968</v>
      </c>
      <c r="C2254" s="4">
        <f t="shared" si="57"/>
        <v>1960</v>
      </c>
      <c r="D2254" s="4" t="s">
        <v>15</v>
      </c>
      <c r="E2254" s="5" t="s">
        <v>24</v>
      </c>
      <c r="F2254" s="6" t="s">
        <v>3804</v>
      </c>
      <c r="G2254" s="6" t="str">
        <f t="shared" si="61"/>
        <v>Wake Island</v>
      </c>
      <c r="H2254" s="6" t="s">
        <v>1137</v>
      </c>
      <c r="I2254" s="6" t="s">
        <v>2619</v>
      </c>
      <c r="J2254" s="6">
        <v>52</v>
      </c>
      <c r="K2254" s="6">
        <v>11</v>
      </c>
      <c r="L2254" s="6">
        <v>0</v>
      </c>
      <c r="M2254" s="6">
        <f t="shared" si="58"/>
        <v>11</v>
      </c>
      <c r="N2254" s="6">
        <f t="shared" si="59"/>
        <v>41</v>
      </c>
      <c r="O2254" s="7">
        <f t="shared" si="60"/>
        <v>0.78846153846153844</v>
      </c>
    </row>
    <row r="2255" spans="1:15" ht="13.2" x14ac:dyDescent="0.25">
      <c r="A2255" s="3">
        <v>25109</v>
      </c>
      <c r="B2255" s="4">
        <f t="shared" si="56"/>
        <v>1968</v>
      </c>
      <c r="C2255" s="4">
        <f t="shared" si="57"/>
        <v>1960</v>
      </c>
      <c r="D2255" s="4" t="s">
        <v>15</v>
      </c>
      <c r="E2255" s="5" t="s">
        <v>24</v>
      </c>
      <c r="F2255" s="6" t="s">
        <v>3805</v>
      </c>
      <c r="G2255" s="6" t="str">
        <f t="shared" si="61"/>
        <v>Biafra, Nigeria</v>
      </c>
      <c r="H2255" s="6" t="s">
        <v>3806</v>
      </c>
      <c r="I2255" s="6" t="s">
        <v>1529</v>
      </c>
      <c r="J2255" s="6">
        <v>57</v>
      </c>
      <c r="K2255" s="6">
        <v>57</v>
      </c>
      <c r="L2255" s="6">
        <v>1</v>
      </c>
      <c r="M2255" s="6">
        <f t="shared" si="58"/>
        <v>58</v>
      </c>
      <c r="N2255" s="6">
        <f t="shared" si="59"/>
        <v>0</v>
      </c>
      <c r="O2255" s="7">
        <f t="shared" si="60"/>
        <v>0</v>
      </c>
    </row>
    <row r="2256" spans="1:15" ht="13.2" x14ac:dyDescent="0.25">
      <c r="A2256" s="3">
        <v>25112</v>
      </c>
      <c r="B2256" s="4">
        <f t="shared" si="56"/>
        <v>1968</v>
      </c>
      <c r="C2256" s="4">
        <f t="shared" si="57"/>
        <v>1960</v>
      </c>
      <c r="D2256" s="4" t="s">
        <v>31</v>
      </c>
      <c r="E2256" s="5">
        <v>0.46875</v>
      </c>
      <c r="F2256" s="6" t="s">
        <v>3807</v>
      </c>
      <c r="G2256" s="6" t="str">
        <f t="shared" si="61"/>
        <v>Alaska</v>
      </c>
      <c r="H2256" s="6" t="s">
        <v>3808</v>
      </c>
      <c r="I2256" s="6" t="s">
        <v>3809</v>
      </c>
      <c r="J2256" s="6">
        <v>3</v>
      </c>
      <c r="K2256" s="6">
        <v>3</v>
      </c>
      <c r="L2256" s="6">
        <v>0</v>
      </c>
      <c r="M2256" s="6">
        <f t="shared" si="58"/>
        <v>3</v>
      </c>
      <c r="N2256" s="6">
        <f t="shared" si="59"/>
        <v>0</v>
      </c>
      <c r="O2256" s="7">
        <f t="shared" si="60"/>
        <v>0</v>
      </c>
    </row>
    <row r="2257" spans="1:15" ht="13.2" x14ac:dyDescent="0.25">
      <c r="A2257" s="3">
        <v>25114</v>
      </c>
      <c r="B2257" s="4">
        <f t="shared" si="56"/>
        <v>1968</v>
      </c>
      <c r="C2257" s="4">
        <f t="shared" si="57"/>
        <v>1960</v>
      </c>
      <c r="D2257" s="4" t="s">
        <v>31</v>
      </c>
      <c r="E2257" s="5" t="s">
        <v>24</v>
      </c>
      <c r="F2257" s="6" t="s">
        <v>3810</v>
      </c>
      <c r="G2257" s="6" t="str">
        <f t="shared" si="61"/>
        <v>Vietnam</v>
      </c>
      <c r="H2257" s="6" t="s">
        <v>1137</v>
      </c>
      <c r="I2257" s="6" t="s">
        <v>3811</v>
      </c>
      <c r="J2257" s="6">
        <v>13</v>
      </c>
      <c r="K2257" s="6">
        <v>13</v>
      </c>
      <c r="L2257" s="6">
        <v>11</v>
      </c>
      <c r="M2257" s="6">
        <f t="shared" si="58"/>
        <v>24</v>
      </c>
      <c r="N2257" s="6">
        <f t="shared" si="59"/>
        <v>0</v>
      </c>
      <c r="O2257" s="7">
        <f t="shared" si="60"/>
        <v>0</v>
      </c>
    </row>
    <row r="2258" spans="1:15" ht="13.2" x14ac:dyDescent="0.25">
      <c r="A2258" s="3">
        <v>25114</v>
      </c>
      <c r="B2258" s="4">
        <f t="shared" si="56"/>
        <v>1968</v>
      </c>
      <c r="C2258" s="4">
        <f t="shared" si="57"/>
        <v>1960</v>
      </c>
      <c r="D2258" s="4" t="s">
        <v>31</v>
      </c>
      <c r="E2258" s="5">
        <v>0.67361111111111116</v>
      </c>
      <c r="F2258" s="6" t="s">
        <v>3812</v>
      </c>
      <c r="G2258" s="6" t="str">
        <f t="shared" si="61"/>
        <v>South Vietnam</v>
      </c>
      <c r="H2258" s="6" t="s">
        <v>3813</v>
      </c>
      <c r="I2258" s="6" t="s">
        <v>3814</v>
      </c>
      <c r="J2258" s="6">
        <v>25</v>
      </c>
      <c r="K2258" s="6">
        <v>25</v>
      </c>
      <c r="L2258" s="6">
        <v>0</v>
      </c>
      <c r="M2258" s="6">
        <f t="shared" si="58"/>
        <v>25</v>
      </c>
      <c r="N2258" s="6">
        <f t="shared" si="59"/>
        <v>0</v>
      </c>
      <c r="O2258" s="7">
        <f t="shared" si="60"/>
        <v>0</v>
      </c>
    </row>
    <row r="2259" spans="1:15" ht="13.2" x14ac:dyDescent="0.25">
      <c r="A2259" s="3">
        <v>25119</v>
      </c>
      <c r="B2259" s="4">
        <f t="shared" si="56"/>
        <v>1968</v>
      </c>
      <c r="C2259" s="4">
        <f t="shared" si="57"/>
        <v>1960</v>
      </c>
      <c r="D2259" s="4" t="s">
        <v>31</v>
      </c>
      <c r="E2259" s="5">
        <v>0.16319444444444445</v>
      </c>
      <c r="F2259" s="6" t="s">
        <v>3241</v>
      </c>
      <c r="G2259" s="6" t="str">
        <f t="shared" si="61"/>
        <v>Nevada</v>
      </c>
      <c r="H2259" s="6" t="s">
        <v>3815</v>
      </c>
      <c r="I2259" s="6" t="s">
        <v>3816</v>
      </c>
      <c r="J2259" s="6">
        <v>4</v>
      </c>
      <c r="K2259" s="6">
        <v>4</v>
      </c>
      <c r="L2259" s="6">
        <v>0</v>
      </c>
      <c r="M2259" s="6">
        <f t="shared" si="58"/>
        <v>4</v>
      </c>
      <c r="N2259" s="6">
        <f t="shared" si="59"/>
        <v>0</v>
      </c>
      <c r="O2259" s="7">
        <f t="shared" si="60"/>
        <v>0</v>
      </c>
    </row>
    <row r="2260" spans="1:15" ht="13.2" x14ac:dyDescent="0.25">
      <c r="A2260" s="3">
        <v>25119</v>
      </c>
      <c r="B2260" s="4">
        <f t="shared" si="56"/>
        <v>1968</v>
      </c>
      <c r="C2260" s="4">
        <f t="shared" si="57"/>
        <v>1960</v>
      </c>
      <c r="D2260" s="4" t="s">
        <v>31</v>
      </c>
      <c r="E2260" s="5" t="s">
        <v>24</v>
      </c>
      <c r="F2260" s="6" t="s">
        <v>3817</v>
      </c>
      <c r="G2260" s="6" t="str">
        <f t="shared" si="61"/>
        <v>Costa Rica</v>
      </c>
      <c r="H2260" s="6" t="s">
        <v>3818</v>
      </c>
      <c r="I2260" s="6" t="s">
        <v>3819</v>
      </c>
      <c r="J2260" s="6">
        <v>10</v>
      </c>
      <c r="K2260" s="6">
        <v>10</v>
      </c>
      <c r="L2260" s="6">
        <v>0</v>
      </c>
      <c r="M2260" s="6">
        <f t="shared" si="58"/>
        <v>10</v>
      </c>
      <c r="N2260" s="6">
        <f t="shared" si="59"/>
        <v>0</v>
      </c>
      <c r="O2260" s="7">
        <f t="shared" si="60"/>
        <v>0</v>
      </c>
    </row>
    <row r="2261" spans="1:15" ht="13.2" x14ac:dyDescent="0.25">
      <c r="A2261" s="3">
        <v>25121</v>
      </c>
      <c r="B2261" s="4">
        <f t="shared" si="56"/>
        <v>1968</v>
      </c>
      <c r="C2261" s="4">
        <f t="shared" si="57"/>
        <v>1960</v>
      </c>
      <c r="D2261" s="4" t="s">
        <v>31</v>
      </c>
      <c r="E2261" s="5">
        <v>0.78125</v>
      </c>
      <c r="F2261" s="6" t="s">
        <v>3820</v>
      </c>
      <c r="G2261" s="6" t="str">
        <f t="shared" si="61"/>
        <v>Pennsylvania</v>
      </c>
      <c r="H2261" s="6" t="s">
        <v>3821</v>
      </c>
      <c r="I2261" s="6" t="s">
        <v>3152</v>
      </c>
      <c r="J2261" s="6">
        <v>3</v>
      </c>
      <c r="K2261" s="6">
        <v>2</v>
      </c>
      <c r="L2261" s="6">
        <v>0</v>
      </c>
      <c r="M2261" s="6">
        <f t="shared" si="58"/>
        <v>2</v>
      </c>
      <c r="N2261" s="6">
        <f t="shared" si="59"/>
        <v>1</v>
      </c>
      <c r="O2261" s="7">
        <f t="shared" si="60"/>
        <v>0.33333333333333331</v>
      </c>
    </row>
    <row r="2262" spans="1:15" ht="13.2" x14ac:dyDescent="0.25">
      <c r="A2262" s="3">
        <v>25122</v>
      </c>
      <c r="B2262" s="4">
        <f t="shared" si="56"/>
        <v>1968</v>
      </c>
      <c r="C2262" s="4">
        <f t="shared" si="57"/>
        <v>1960</v>
      </c>
      <c r="D2262" s="4" t="s">
        <v>31</v>
      </c>
      <c r="E2262" s="5" t="s">
        <v>24</v>
      </c>
      <c r="F2262" s="6" t="s">
        <v>1342</v>
      </c>
      <c r="G2262" s="6" t="str">
        <f t="shared" si="61"/>
        <v>Czechoslovakia</v>
      </c>
      <c r="H2262" s="6" t="s">
        <v>423</v>
      </c>
      <c r="I2262" s="6" t="s">
        <v>3822</v>
      </c>
      <c r="J2262" s="6">
        <v>40</v>
      </c>
      <c r="K2262" s="6">
        <v>11</v>
      </c>
      <c r="L2262" s="6">
        <v>0</v>
      </c>
      <c r="M2262" s="6">
        <f t="shared" si="58"/>
        <v>11</v>
      </c>
      <c r="N2262" s="6">
        <f t="shared" si="59"/>
        <v>29</v>
      </c>
      <c r="O2262" s="7">
        <f t="shared" si="60"/>
        <v>0.72499999999999998</v>
      </c>
    </row>
    <row r="2263" spans="1:15" ht="13.2" x14ac:dyDescent="0.25">
      <c r="A2263" s="3">
        <v>25130</v>
      </c>
      <c r="B2263" s="4">
        <f t="shared" si="56"/>
        <v>1968</v>
      </c>
      <c r="C2263" s="4">
        <f t="shared" si="57"/>
        <v>1960</v>
      </c>
      <c r="D2263" s="4" t="s">
        <v>31</v>
      </c>
      <c r="E2263" s="5" t="s">
        <v>24</v>
      </c>
      <c r="F2263" s="6" t="s">
        <v>3823</v>
      </c>
      <c r="G2263" s="6" t="str">
        <f t="shared" si="61"/>
        <v>Turkey</v>
      </c>
      <c r="H2263" s="6" t="s">
        <v>3824</v>
      </c>
      <c r="I2263" s="6" t="s">
        <v>3283</v>
      </c>
      <c r="J2263" s="6">
        <v>10</v>
      </c>
      <c r="K2263" s="6">
        <v>10</v>
      </c>
      <c r="L2263" s="6">
        <v>0</v>
      </c>
      <c r="M2263" s="6">
        <f t="shared" si="58"/>
        <v>10</v>
      </c>
      <c r="N2263" s="6">
        <f t="shared" si="59"/>
        <v>0</v>
      </c>
      <c r="O2263" s="7">
        <f t="shared" si="60"/>
        <v>0</v>
      </c>
    </row>
    <row r="2264" spans="1:15" ht="13.2" x14ac:dyDescent="0.25">
      <c r="A2264" s="3">
        <v>25131</v>
      </c>
      <c r="B2264" s="4">
        <f t="shared" si="56"/>
        <v>1968</v>
      </c>
      <c r="C2264" s="4">
        <f t="shared" si="57"/>
        <v>1960</v>
      </c>
      <c r="D2264" s="4" t="s">
        <v>31</v>
      </c>
      <c r="E2264" s="5" t="s">
        <v>24</v>
      </c>
      <c r="F2264" s="6" t="s">
        <v>3825</v>
      </c>
      <c r="G2264" s="6" t="str">
        <f t="shared" si="61"/>
        <v>Brazil</v>
      </c>
      <c r="H2264" s="6" t="s">
        <v>1639</v>
      </c>
      <c r="I2264" s="6" t="s">
        <v>3826</v>
      </c>
      <c r="J2264" s="6">
        <v>19</v>
      </c>
      <c r="K2264" s="6">
        <v>19</v>
      </c>
      <c r="L2264" s="6">
        <v>0</v>
      </c>
      <c r="M2264" s="6">
        <f t="shared" si="58"/>
        <v>19</v>
      </c>
      <c r="N2264" s="6">
        <f t="shared" si="59"/>
        <v>0</v>
      </c>
      <c r="O2264" s="7">
        <f t="shared" si="60"/>
        <v>0</v>
      </c>
    </row>
    <row r="2265" spans="1:15" ht="13.2" x14ac:dyDescent="0.25">
      <c r="A2265" s="3">
        <v>25132</v>
      </c>
      <c r="B2265" s="4">
        <f t="shared" si="56"/>
        <v>1968</v>
      </c>
      <c r="C2265" s="4">
        <f t="shared" si="57"/>
        <v>1960</v>
      </c>
      <c r="D2265" s="4" t="s">
        <v>31</v>
      </c>
      <c r="E2265" s="5">
        <v>0.25</v>
      </c>
      <c r="F2265" s="6" t="s">
        <v>3827</v>
      </c>
      <c r="G2265" s="6" t="str">
        <f t="shared" si="61"/>
        <v>South Vietnam</v>
      </c>
      <c r="H2265" s="6" t="s">
        <v>1137</v>
      </c>
      <c r="I2265" s="6" t="s">
        <v>1884</v>
      </c>
      <c r="J2265" s="6">
        <v>23</v>
      </c>
      <c r="K2265" s="6">
        <v>23</v>
      </c>
      <c r="L2265" s="6">
        <v>0</v>
      </c>
      <c r="M2265" s="6">
        <f t="shared" si="58"/>
        <v>23</v>
      </c>
      <c r="N2265" s="6">
        <f t="shared" si="59"/>
        <v>0</v>
      </c>
      <c r="O2265" s="7">
        <f t="shared" si="60"/>
        <v>0</v>
      </c>
    </row>
    <row r="2266" spans="1:15" ht="13.2" x14ac:dyDescent="0.25">
      <c r="A2266" s="3">
        <v>25136</v>
      </c>
      <c r="B2266" s="4">
        <f t="shared" si="56"/>
        <v>1968</v>
      </c>
      <c r="C2266" s="4">
        <f t="shared" si="57"/>
        <v>1960</v>
      </c>
      <c r="D2266" s="4" t="s">
        <v>31</v>
      </c>
      <c r="E2266" s="5">
        <v>0.72013888888888888</v>
      </c>
      <c r="F2266" s="6" t="s">
        <v>3828</v>
      </c>
      <c r="G2266" s="6" t="str">
        <f t="shared" si="61"/>
        <v>New Hampshire</v>
      </c>
      <c r="H2266" s="6" t="s">
        <v>2312</v>
      </c>
      <c r="I2266" s="6" t="s">
        <v>3829</v>
      </c>
      <c r="J2266" s="6">
        <v>42</v>
      </c>
      <c r="K2266" s="6">
        <v>32</v>
      </c>
      <c r="L2266" s="6">
        <v>0</v>
      </c>
      <c r="M2266" s="6">
        <f t="shared" si="58"/>
        <v>32</v>
      </c>
      <c r="N2266" s="6">
        <f t="shared" si="59"/>
        <v>10</v>
      </c>
      <c r="O2266" s="7">
        <f t="shared" si="60"/>
        <v>0.23809523809523808</v>
      </c>
    </row>
    <row r="2267" spans="1:15" ht="13.2" x14ac:dyDescent="0.25">
      <c r="A2267" s="3">
        <v>25163</v>
      </c>
      <c r="B2267" s="4">
        <f t="shared" si="56"/>
        <v>1968</v>
      </c>
      <c r="C2267" s="4">
        <f t="shared" si="57"/>
        <v>1960</v>
      </c>
      <c r="D2267" s="4" t="s">
        <v>46</v>
      </c>
      <c r="E2267" s="5">
        <v>0.41249999999999998</v>
      </c>
      <c r="F2267" s="6" t="s">
        <v>3830</v>
      </c>
      <c r="G2267" s="6" t="str">
        <f t="shared" si="61"/>
        <v>Alaska</v>
      </c>
      <c r="H2267" s="6" t="s">
        <v>3831</v>
      </c>
      <c r="I2267" s="6" t="s">
        <v>3832</v>
      </c>
      <c r="J2267" s="6">
        <v>8</v>
      </c>
      <c r="K2267" s="6">
        <v>7</v>
      </c>
      <c r="L2267" s="6">
        <v>0</v>
      </c>
      <c r="M2267" s="6">
        <f t="shared" si="58"/>
        <v>7</v>
      </c>
      <c r="N2267" s="6">
        <f t="shared" si="59"/>
        <v>1</v>
      </c>
      <c r="O2267" s="7">
        <f t="shared" si="60"/>
        <v>0.125</v>
      </c>
    </row>
    <row r="2268" spans="1:15" ht="13.2" x14ac:dyDescent="0.25">
      <c r="A2268" s="3">
        <v>25164</v>
      </c>
      <c r="B2268" s="4">
        <f t="shared" si="56"/>
        <v>1968</v>
      </c>
      <c r="C2268" s="4">
        <f t="shared" si="57"/>
        <v>1960</v>
      </c>
      <c r="D2268" s="4" t="s">
        <v>46</v>
      </c>
      <c r="E2268" s="5">
        <v>5.8333333333333334E-2</v>
      </c>
      <c r="F2268" s="6" t="s">
        <v>121</v>
      </c>
      <c r="G2268" s="6" t="str">
        <f t="shared" si="61"/>
        <v>California</v>
      </c>
      <c r="H2268" s="6" t="s">
        <v>2076</v>
      </c>
      <c r="I2268" s="6" t="s">
        <v>3833</v>
      </c>
      <c r="J2268" s="6">
        <v>107</v>
      </c>
      <c r="K2268" s="6">
        <v>0</v>
      </c>
      <c r="L2268" s="6">
        <v>0</v>
      </c>
      <c r="M2268" s="6">
        <f t="shared" si="58"/>
        <v>0</v>
      </c>
      <c r="N2268" s="6">
        <f t="shared" si="59"/>
        <v>107</v>
      </c>
      <c r="O2268" s="7">
        <f t="shared" si="60"/>
        <v>1</v>
      </c>
    </row>
    <row r="2269" spans="1:15" ht="13.2" x14ac:dyDescent="0.25">
      <c r="A2269" s="3">
        <v>25165</v>
      </c>
      <c r="B2269" s="4">
        <f t="shared" si="56"/>
        <v>1968</v>
      </c>
      <c r="C2269" s="4">
        <f t="shared" si="57"/>
        <v>1960</v>
      </c>
      <c r="D2269" s="4" t="s">
        <v>46</v>
      </c>
      <c r="E2269" s="5">
        <v>0.83263888888888893</v>
      </c>
      <c r="F2269" s="6" t="s">
        <v>3834</v>
      </c>
      <c r="G2269" s="6" t="str">
        <f t="shared" si="61"/>
        <v>California</v>
      </c>
      <c r="H2269" s="6" t="s">
        <v>3835</v>
      </c>
      <c r="I2269" s="6" t="s">
        <v>3836</v>
      </c>
      <c r="J2269" s="6">
        <v>9</v>
      </c>
      <c r="K2269" s="6">
        <v>9</v>
      </c>
      <c r="L2269" s="6">
        <v>0</v>
      </c>
      <c r="M2269" s="6">
        <f t="shared" si="58"/>
        <v>9</v>
      </c>
      <c r="N2269" s="6">
        <f t="shared" si="59"/>
        <v>0</v>
      </c>
      <c r="O2269" s="7">
        <f t="shared" si="60"/>
        <v>0</v>
      </c>
    </row>
    <row r="2270" spans="1:15" ht="13.2" x14ac:dyDescent="0.25">
      <c r="A2270" s="3">
        <v>25167</v>
      </c>
      <c r="B2270" s="4">
        <f t="shared" si="56"/>
        <v>1968</v>
      </c>
      <c r="C2270" s="4">
        <f t="shared" si="57"/>
        <v>1960</v>
      </c>
      <c r="D2270" s="4" t="s">
        <v>46</v>
      </c>
      <c r="E2270" s="5" t="s">
        <v>24</v>
      </c>
      <c r="F2270" s="6" t="s">
        <v>3837</v>
      </c>
      <c r="G2270" s="6" t="str">
        <f t="shared" si="61"/>
        <v>Laos</v>
      </c>
      <c r="H2270" s="6" t="s">
        <v>2905</v>
      </c>
      <c r="I2270" s="6" t="s">
        <v>1686</v>
      </c>
      <c r="J2270" s="6">
        <v>28</v>
      </c>
      <c r="K2270" s="6">
        <v>26</v>
      </c>
      <c r="L2270" s="6">
        <v>0</v>
      </c>
      <c r="M2270" s="6">
        <f t="shared" si="58"/>
        <v>26</v>
      </c>
      <c r="N2270" s="6">
        <f t="shared" si="59"/>
        <v>2</v>
      </c>
      <c r="O2270" s="7">
        <f t="shared" si="60"/>
        <v>7.1428571428571425E-2</v>
      </c>
    </row>
    <row r="2271" spans="1:15" ht="13.2" x14ac:dyDescent="0.25">
      <c r="A2271" s="3">
        <v>25168</v>
      </c>
      <c r="B2271" s="4">
        <f t="shared" si="56"/>
        <v>1968</v>
      </c>
      <c r="C2271" s="4">
        <f t="shared" si="57"/>
        <v>1960</v>
      </c>
      <c r="D2271" s="4" t="s">
        <v>46</v>
      </c>
      <c r="E2271" s="5">
        <v>0.55902777777777779</v>
      </c>
      <c r="F2271" s="6" t="s">
        <v>3838</v>
      </c>
      <c r="G2271" s="6" t="str">
        <f t="shared" si="61"/>
        <v>Alaska</v>
      </c>
      <c r="H2271" s="6" t="s">
        <v>3839</v>
      </c>
      <c r="I2271" s="6" t="s">
        <v>3192</v>
      </c>
      <c r="J2271" s="6">
        <v>5</v>
      </c>
      <c r="K2271" s="6">
        <v>2</v>
      </c>
      <c r="L2271" s="6">
        <v>0</v>
      </c>
      <c r="M2271" s="6">
        <f t="shared" si="58"/>
        <v>2</v>
      </c>
      <c r="N2271" s="6">
        <f t="shared" si="59"/>
        <v>3</v>
      </c>
      <c r="O2271" s="7">
        <f t="shared" si="60"/>
        <v>0.6</v>
      </c>
    </row>
    <row r="2272" spans="1:15" ht="13.2" x14ac:dyDescent="0.25">
      <c r="A2272" s="3">
        <v>25174</v>
      </c>
      <c r="B2272" s="4">
        <f t="shared" si="56"/>
        <v>1968</v>
      </c>
      <c r="C2272" s="4">
        <f t="shared" si="57"/>
        <v>1960</v>
      </c>
      <c r="D2272" s="4" t="s">
        <v>72</v>
      </c>
      <c r="E2272" s="5">
        <v>0.4</v>
      </c>
      <c r="F2272" s="6" t="s">
        <v>3840</v>
      </c>
      <c r="G2272" s="6" t="str">
        <f t="shared" si="61"/>
        <v>Alaska</v>
      </c>
      <c r="H2272" s="6" t="s">
        <v>3841</v>
      </c>
      <c r="I2272" s="6" t="s">
        <v>3842</v>
      </c>
      <c r="J2272" s="6">
        <v>39</v>
      </c>
      <c r="K2272" s="6">
        <v>39</v>
      </c>
      <c r="L2272" s="6">
        <v>0</v>
      </c>
      <c r="M2272" s="6">
        <f t="shared" si="58"/>
        <v>39</v>
      </c>
      <c r="N2272" s="6">
        <f t="shared" si="59"/>
        <v>0</v>
      </c>
      <c r="O2272" s="7">
        <f t="shared" si="60"/>
        <v>0</v>
      </c>
    </row>
    <row r="2273" spans="1:15" ht="13.2" x14ac:dyDescent="0.25">
      <c r="A2273" s="3">
        <v>25178</v>
      </c>
      <c r="B2273" s="4">
        <f t="shared" si="56"/>
        <v>1968</v>
      </c>
      <c r="C2273" s="4">
        <f t="shared" si="57"/>
        <v>1960</v>
      </c>
      <c r="D2273" s="4" t="s">
        <v>72</v>
      </c>
      <c r="E2273" s="5">
        <v>0.76388888888888884</v>
      </c>
      <c r="F2273" s="6" t="s">
        <v>3320</v>
      </c>
      <c r="G2273" s="6" t="str">
        <f t="shared" si="61"/>
        <v>Virgin Islands</v>
      </c>
      <c r="H2273" s="6" t="s">
        <v>3843</v>
      </c>
      <c r="I2273" s="6" t="s">
        <v>3677</v>
      </c>
      <c r="J2273" s="6">
        <v>11</v>
      </c>
      <c r="K2273" s="6">
        <v>3</v>
      </c>
      <c r="L2273" s="6">
        <v>0</v>
      </c>
      <c r="M2273" s="6">
        <f t="shared" si="58"/>
        <v>3</v>
      </c>
      <c r="N2273" s="6">
        <f t="shared" si="59"/>
        <v>8</v>
      </c>
      <c r="O2273" s="7">
        <f t="shared" si="60"/>
        <v>0.72727272727272729</v>
      </c>
    </row>
    <row r="2274" spans="1:15" ht="13.2" x14ac:dyDescent="0.25">
      <c r="A2274" s="3">
        <v>25180</v>
      </c>
      <c r="B2274" s="4">
        <f t="shared" si="56"/>
        <v>1968</v>
      </c>
      <c r="C2274" s="4">
        <f t="shared" si="57"/>
        <v>1960</v>
      </c>
      <c r="D2274" s="4" t="s">
        <v>72</v>
      </c>
      <c r="E2274" s="5">
        <v>0.4548611111111111</v>
      </c>
      <c r="F2274" s="6" t="s">
        <v>3844</v>
      </c>
      <c r="G2274" s="6" t="str">
        <f t="shared" si="61"/>
        <v>Montana</v>
      </c>
      <c r="H2274" s="6" t="s">
        <v>3845</v>
      </c>
      <c r="I2274" s="6" t="s">
        <v>3846</v>
      </c>
      <c r="J2274" s="6">
        <v>3</v>
      </c>
      <c r="K2274" s="6">
        <v>3</v>
      </c>
      <c r="L2274" s="6">
        <v>0</v>
      </c>
      <c r="M2274" s="6">
        <f t="shared" si="58"/>
        <v>3</v>
      </c>
      <c r="N2274" s="6">
        <f t="shared" si="59"/>
        <v>0</v>
      </c>
      <c r="O2274" s="7">
        <f t="shared" si="60"/>
        <v>0</v>
      </c>
    </row>
    <row r="2275" spans="1:15" ht="13.2" x14ac:dyDescent="0.25">
      <c r="A2275" s="3">
        <v>25184</v>
      </c>
      <c r="B2275" s="4">
        <f t="shared" si="56"/>
        <v>1968</v>
      </c>
      <c r="C2275" s="4">
        <f t="shared" si="57"/>
        <v>1960</v>
      </c>
      <c r="D2275" s="4" t="s">
        <v>72</v>
      </c>
      <c r="E2275" s="5">
        <v>0.91805555555555551</v>
      </c>
      <c r="F2275" s="6" t="s">
        <v>1517</v>
      </c>
      <c r="G2275" s="6" t="str">
        <f t="shared" si="61"/>
        <v>Venezuela</v>
      </c>
      <c r="H2275" s="6" t="s">
        <v>859</v>
      </c>
      <c r="I2275" s="6" t="s">
        <v>3312</v>
      </c>
      <c r="J2275" s="6">
        <v>51</v>
      </c>
      <c r="K2275" s="6">
        <v>51</v>
      </c>
      <c r="L2275" s="6">
        <v>0</v>
      </c>
      <c r="M2275" s="6">
        <f t="shared" si="58"/>
        <v>51</v>
      </c>
      <c r="N2275" s="6">
        <f t="shared" si="59"/>
        <v>0</v>
      </c>
      <c r="O2275" s="7">
        <f t="shared" si="60"/>
        <v>0</v>
      </c>
    </row>
    <row r="2276" spans="1:15" ht="13.2" x14ac:dyDescent="0.25">
      <c r="A2276" s="3">
        <v>25196</v>
      </c>
      <c r="B2276" s="4">
        <f t="shared" si="56"/>
        <v>1968</v>
      </c>
      <c r="C2276" s="4">
        <f t="shared" si="57"/>
        <v>1960</v>
      </c>
      <c r="D2276" s="4" t="s">
        <v>72</v>
      </c>
      <c r="E2276" s="5">
        <v>0.84166666666666667</v>
      </c>
      <c r="F2276" s="6" t="s">
        <v>3847</v>
      </c>
      <c r="G2276" s="6" t="str">
        <f t="shared" si="61"/>
        <v>Pennsylvania</v>
      </c>
      <c r="H2276" s="6" t="s">
        <v>2758</v>
      </c>
      <c r="I2276" s="6" t="s">
        <v>3848</v>
      </c>
      <c r="J2276" s="6">
        <v>47</v>
      </c>
      <c r="K2276" s="6">
        <v>20</v>
      </c>
      <c r="L2276" s="6">
        <v>0</v>
      </c>
      <c r="M2276" s="6">
        <f t="shared" si="58"/>
        <v>20</v>
      </c>
      <c r="N2276" s="6">
        <f t="shared" si="59"/>
        <v>27</v>
      </c>
      <c r="O2276" s="7">
        <f t="shared" si="60"/>
        <v>0.57446808510638303</v>
      </c>
    </row>
    <row r="2277" spans="1:15" ht="13.2" x14ac:dyDescent="0.25">
      <c r="A2277" s="3">
        <v>25196</v>
      </c>
      <c r="B2277" s="4">
        <f t="shared" si="56"/>
        <v>1968</v>
      </c>
      <c r="C2277" s="4">
        <f t="shared" si="57"/>
        <v>1960</v>
      </c>
      <c r="D2277" s="4" t="s">
        <v>72</v>
      </c>
      <c r="E2277" s="5">
        <v>0.1875</v>
      </c>
      <c r="F2277" s="6" t="s">
        <v>3849</v>
      </c>
      <c r="G2277" s="6" t="str">
        <f t="shared" si="61"/>
        <v>Alaska</v>
      </c>
      <c r="H2277" s="6" t="s">
        <v>3850</v>
      </c>
      <c r="I2277" s="6" t="s">
        <v>3851</v>
      </c>
      <c r="J2277" s="6">
        <v>4</v>
      </c>
      <c r="K2277" s="6">
        <v>2</v>
      </c>
      <c r="L2277" s="6">
        <v>0</v>
      </c>
      <c r="M2277" s="6">
        <f t="shared" si="58"/>
        <v>2</v>
      </c>
      <c r="N2277" s="6">
        <f t="shared" si="59"/>
        <v>2</v>
      </c>
      <c r="O2277" s="7">
        <f t="shared" si="60"/>
        <v>0.5</v>
      </c>
    </row>
    <row r="2278" spans="1:15" ht="13.2" x14ac:dyDescent="0.25">
      <c r="A2278" s="3">
        <v>25198</v>
      </c>
      <c r="B2278" s="4">
        <f t="shared" si="56"/>
        <v>1968</v>
      </c>
      <c r="C2278" s="4">
        <f t="shared" si="57"/>
        <v>1960</v>
      </c>
      <c r="D2278" s="4" t="s">
        <v>72</v>
      </c>
      <c r="E2278" s="5" t="s">
        <v>24</v>
      </c>
      <c r="F2278" s="6" t="s">
        <v>3852</v>
      </c>
      <c r="G2278" s="6" t="str">
        <f t="shared" si="61"/>
        <v>Alaska</v>
      </c>
      <c r="H2278" s="6" t="s">
        <v>859</v>
      </c>
      <c r="I2278" s="6" t="s">
        <v>3853</v>
      </c>
      <c r="J2278" s="6">
        <v>3</v>
      </c>
      <c r="K2278" s="6">
        <v>3</v>
      </c>
      <c r="L2278" s="6">
        <v>0</v>
      </c>
      <c r="M2278" s="6">
        <f t="shared" si="58"/>
        <v>3</v>
      </c>
      <c r="N2278" s="6">
        <f t="shared" si="59"/>
        <v>0</v>
      </c>
      <c r="O2278" s="7">
        <f t="shared" si="60"/>
        <v>0</v>
      </c>
    </row>
    <row r="2279" spans="1:15" ht="13.2" x14ac:dyDescent="0.25">
      <c r="A2279" s="3">
        <v>25198</v>
      </c>
      <c r="B2279" s="4">
        <f t="shared" si="56"/>
        <v>1968</v>
      </c>
      <c r="C2279" s="4">
        <f t="shared" si="57"/>
        <v>1960</v>
      </c>
      <c r="D2279" s="4" t="s">
        <v>72</v>
      </c>
      <c r="E2279" s="5" t="s">
        <v>24</v>
      </c>
      <c r="F2279" s="6" t="s">
        <v>3854</v>
      </c>
      <c r="G2279" s="6" t="str">
        <f t="shared" si="61"/>
        <v>Mexico</v>
      </c>
      <c r="H2279" s="6" t="s">
        <v>3855</v>
      </c>
      <c r="I2279" s="6" t="s">
        <v>845</v>
      </c>
      <c r="J2279" s="6">
        <v>12</v>
      </c>
      <c r="K2279" s="6">
        <v>12</v>
      </c>
      <c r="L2279" s="6">
        <v>0</v>
      </c>
      <c r="M2279" s="6">
        <f t="shared" si="58"/>
        <v>12</v>
      </c>
      <c r="N2279" s="6">
        <f t="shared" si="59"/>
        <v>0</v>
      </c>
      <c r="O2279" s="7">
        <f t="shared" si="60"/>
        <v>0</v>
      </c>
    </row>
    <row r="2280" spans="1:15" ht="13.2" x14ac:dyDescent="0.25">
      <c r="A2280" s="3">
        <v>25199</v>
      </c>
      <c r="B2280" s="4">
        <f t="shared" si="56"/>
        <v>1968</v>
      </c>
      <c r="C2280" s="4">
        <f t="shared" si="57"/>
        <v>1960</v>
      </c>
      <c r="D2280" s="4" t="s">
        <v>72</v>
      </c>
      <c r="E2280" s="5">
        <v>0.84861111111111109</v>
      </c>
      <c r="F2280" s="6" t="s">
        <v>474</v>
      </c>
      <c r="G2280" s="6" t="str">
        <f t="shared" si="61"/>
        <v>Illinois</v>
      </c>
      <c r="H2280" s="6" t="s">
        <v>3856</v>
      </c>
      <c r="I2280" s="6" t="s">
        <v>3848</v>
      </c>
      <c r="J2280" s="6">
        <v>45</v>
      </c>
      <c r="K2280" s="6">
        <v>27</v>
      </c>
      <c r="L2280" s="6">
        <v>1</v>
      </c>
      <c r="M2280" s="6">
        <f t="shared" si="58"/>
        <v>28</v>
      </c>
      <c r="N2280" s="6">
        <f t="shared" si="59"/>
        <v>18</v>
      </c>
      <c r="O2280" s="7">
        <f t="shared" si="60"/>
        <v>0.4</v>
      </c>
    </row>
    <row r="2281" spans="1:15" ht="13.2" x14ac:dyDescent="0.25">
      <c r="A2281" s="3">
        <v>25270</v>
      </c>
      <c r="B2281" s="4">
        <f t="shared" si="56"/>
        <v>1969</v>
      </c>
      <c r="C2281" s="4">
        <f t="shared" si="57"/>
        <v>1960</v>
      </c>
      <c r="D2281" s="4" t="s">
        <v>34</v>
      </c>
      <c r="E2281" s="5" t="s">
        <v>24</v>
      </c>
      <c r="F2281" s="6" t="s">
        <v>3857</v>
      </c>
      <c r="G2281" s="6" t="str">
        <f t="shared" si="61"/>
        <v>Taiwan</v>
      </c>
      <c r="H2281" s="6" t="s">
        <v>1137</v>
      </c>
      <c r="I2281" s="6" t="s">
        <v>3283</v>
      </c>
      <c r="J2281" s="6">
        <v>12</v>
      </c>
      <c r="K2281" s="6">
        <v>12</v>
      </c>
      <c r="L2281" s="6">
        <v>0</v>
      </c>
      <c r="M2281" s="6">
        <f t="shared" si="58"/>
        <v>12</v>
      </c>
      <c r="N2281" s="6">
        <f t="shared" si="59"/>
        <v>0</v>
      </c>
      <c r="O2281" s="7">
        <f t="shared" si="60"/>
        <v>0</v>
      </c>
    </row>
    <row r="2282" spans="1:15" ht="13.2" x14ac:dyDescent="0.25">
      <c r="A2282" s="3">
        <v>25275</v>
      </c>
      <c r="B2282" s="4">
        <f t="shared" si="56"/>
        <v>1969</v>
      </c>
      <c r="C2282" s="4">
        <f t="shared" si="57"/>
        <v>1960</v>
      </c>
      <c r="D2282" s="4" t="s">
        <v>34</v>
      </c>
      <c r="E2282" s="5">
        <v>0.66111111111111109</v>
      </c>
      <c r="F2282" s="6" t="s">
        <v>3858</v>
      </c>
      <c r="G2282" s="6" t="str">
        <f t="shared" si="61"/>
        <v>Alaska</v>
      </c>
      <c r="H2282" s="6" t="s">
        <v>3841</v>
      </c>
      <c r="I2282" s="6" t="s">
        <v>3859</v>
      </c>
      <c r="J2282" s="6">
        <v>5</v>
      </c>
      <c r="K2282" s="6">
        <v>1</v>
      </c>
      <c r="L2282" s="6">
        <v>0</v>
      </c>
      <c r="M2282" s="6">
        <f t="shared" si="58"/>
        <v>1</v>
      </c>
      <c r="N2282" s="6">
        <f t="shared" si="59"/>
        <v>4</v>
      </c>
      <c r="O2282" s="7">
        <f t="shared" si="60"/>
        <v>0.8</v>
      </c>
    </row>
    <row r="2283" spans="1:15" ht="13.2" x14ac:dyDescent="0.25">
      <c r="A2283" s="3">
        <v>25203</v>
      </c>
      <c r="B2283" s="4">
        <f t="shared" si="56"/>
        <v>1968</v>
      </c>
      <c r="C2283" s="4">
        <f t="shared" si="57"/>
        <v>1960</v>
      </c>
      <c r="D2283" s="4" t="s">
        <v>72</v>
      </c>
      <c r="E2283" s="5">
        <v>0.35416666666666669</v>
      </c>
      <c r="F2283" s="6" t="s">
        <v>3860</v>
      </c>
      <c r="G2283" s="6" t="str">
        <f t="shared" si="61"/>
        <v>WA, Australia</v>
      </c>
      <c r="H2283" s="6" t="s">
        <v>3861</v>
      </c>
      <c r="I2283" s="6" t="s">
        <v>2933</v>
      </c>
      <c r="J2283" s="6">
        <v>26</v>
      </c>
      <c r="K2283" s="6">
        <v>26</v>
      </c>
      <c r="L2283" s="6">
        <v>0</v>
      </c>
      <c r="M2283" s="6">
        <f t="shared" si="58"/>
        <v>26</v>
      </c>
      <c r="N2283" s="6">
        <f t="shared" si="59"/>
        <v>0</v>
      </c>
      <c r="O2283" s="7">
        <f t="shared" si="60"/>
        <v>0</v>
      </c>
    </row>
    <row r="2284" spans="1:15" ht="13.2" x14ac:dyDescent="0.25">
      <c r="A2284" s="3">
        <v>25203</v>
      </c>
      <c r="B2284" s="4">
        <f t="shared" si="56"/>
        <v>1968</v>
      </c>
      <c r="C2284" s="4">
        <f t="shared" si="57"/>
        <v>1960</v>
      </c>
      <c r="D2284" s="4" t="s">
        <v>72</v>
      </c>
      <c r="E2284" s="5" t="s">
        <v>24</v>
      </c>
      <c r="F2284" s="6" t="s">
        <v>3862</v>
      </c>
      <c r="G2284" s="6" t="str">
        <f t="shared" si="61"/>
        <v>Mexico</v>
      </c>
      <c r="H2284" s="6" t="s">
        <v>3863</v>
      </c>
      <c r="I2284" s="6" t="s">
        <v>845</v>
      </c>
      <c r="J2284" s="6">
        <v>26</v>
      </c>
      <c r="K2284" s="6">
        <v>26</v>
      </c>
      <c r="L2284" s="6">
        <v>0</v>
      </c>
      <c r="M2284" s="6">
        <f t="shared" si="58"/>
        <v>26</v>
      </c>
      <c r="N2284" s="6">
        <f t="shared" si="59"/>
        <v>0</v>
      </c>
      <c r="O2284" s="7">
        <f t="shared" si="60"/>
        <v>0</v>
      </c>
    </row>
    <row r="2285" spans="1:15" ht="13.2" x14ac:dyDescent="0.25">
      <c r="A2285" s="3">
        <v>25205</v>
      </c>
      <c r="B2285" s="4">
        <f t="shared" si="56"/>
        <v>1969</v>
      </c>
      <c r="C2285" s="4">
        <f t="shared" si="57"/>
        <v>1960</v>
      </c>
      <c r="D2285" s="4" t="s">
        <v>132</v>
      </c>
      <c r="E2285" s="5">
        <v>0.84166666666666667</v>
      </c>
      <c r="F2285" s="6" t="s">
        <v>3864</v>
      </c>
      <c r="G2285" s="6" t="str">
        <f t="shared" si="61"/>
        <v>Taiwan</v>
      </c>
      <c r="H2285" s="6" t="s">
        <v>3639</v>
      </c>
      <c r="I2285" s="6" t="s">
        <v>1600</v>
      </c>
      <c r="J2285" s="6">
        <v>24</v>
      </c>
      <c r="K2285" s="6">
        <v>24</v>
      </c>
      <c r="L2285" s="6">
        <v>0</v>
      </c>
      <c r="M2285" s="6">
        <f t="shared" si="58"/>
        <v>24</v>
      </c>
      <c r="N2285" s="6">
        <f t="shared" si="59"/>
        <v>0</v>
      </c>
      <c r="O2285" s="7">
        <f t="shared" si="60"/>
        <v>0</v>
      </c>
    </row>
    <row r="2286" spans="1:15" ht="13.2" x14ac:dyDescent="0.25">
      <c r="A2286" s="3">
        <v>25205</v>
      </c>
      <c r="B2286" s="4">
        <f t="shared" si="56"/>
        <v>1969</v>
      </c>
      <c r="C2286" s="4">
        <f t="shared" si="57"/>
        <v>1960</v>
      </c>
      <c r="D2286" s="4" t="s">
        <v>132</v>
      </c>
      <c r="E2286" s="5">
        <v>0.52986111111111112</v>
      </c>
      <c r="F2286" s="6" t="s">
        <v>3865</v>
      </c>
      <c r="G2286" s="6" t="str">
        <f t="shared" si="61"/>
        <v>Alaska</v>
      </c>
      <c r="H2286" s="6" t="s">
        <v>3866</v>
      </c>
      <c r="I2286" s="6" t="s">
        <v>3867</v>
      </c>
      <c r="J2286" s="6">
        <v>2</v>
      </c>
      <c r="K2286" s="6">
        <v>2</v>
      </c>
      <c r="L2286" s="6">
        <v>0</v>
      </c>
      <c r="M2286" s="6">
        <f t="shared" si="58"/>
        <v>2</v>
      </c>
      <c r="N2286" s="6">
        <f t="shared" si="59"/>
        <v>0</v>
      </c>
      <c r="O2286" s="7">
        <f t="shared" si="60"/>
        <v>0</v>
      </c>
    </row>
    <row r="2287" spans="1:15" ht="13.2" x14ac:dyDescent="0.25">
      <c r="A2287" s="3">
        <v>25208</v>
      </c>
      <c r="B2287" s="4">
        <f t="shared" si="56"/>
        <v>1969</v>
      </c>
      <c r="C2287" s="4">
        <f t="shared" si="57"/>
        <v>1960</v>
      </c>
      <c r="D2287" s="4" t="s">
        <v>132</v>
      </c>
      <c r="E2287" s="5">
        <v>0.1076388888888889</v>
      </c>
      <c r="F2287" s="6" t="s">
        <v>3868</v>
      </c>
      <c r="G2287" s="6" t="str">
        <f t="shared" si="61"/>
        <v>Horley, Surrey, England</v>
      </c>
      <c r="H2287" s="6" t="s">
        <v>2238</v>
      </c>
      <c r="I2287" s="6" t="s">
        <v>3869</v>
      </c>
      <c r="J2287" s="6">
        <v>65</v>
      </c>
      <c r="K2287" s="6">
        <v>50</v>
      </c>
      <c r="L2287" s="6">
        <v>2</v>
      </c>
      <c r="M2287" s="6">
        <f t="shared" si="58"/>
        <v>52</v>
      </c>
      <c r="N2287" s="6">
        <f t="shared" si="59"/>
        <v>15</v>
      </c>
      <c r="O2287" s="7">
        <f t="shared" si="60"/>
        <v>0.23076923076923078</v>
      </c>
    </row>
    <row r="2288" spans="1:15" ht="13.2" x14ac:dyDescent="0.25">
      <c r="A2288" s="3">
        <v>25209</v>
      </c>
      <c r="B2288" s="4">
        <f t="shared" si="56"/>
        <v>1969</v>
      </c>
      <c r="C2288" s="4">
        <f t="shared" si="57"/>
        <v>1960</v>
      </c>
      <c r="D2288" s="4" t="s">
        <v>132</v>
      </c>
      <c r="E2288" s="5">
        <v>0.85763888888888884</v>
      </c>
      <c r="F2288" s="6" t="s">
        <v>3870</v>
      </c>
      <c r="G2288" s="6" t="str">
        <f t="shared" si="61"/>
        <v>Pennsylvania</v>
      </c>
      <c r="H2288" s="6" t="s">
        <v>2758</v>
      </c>
      <c r="I2288" s="6" t="s">
        <v>3848</v>
      </c>
      <c r="J2288" s="6">
        <v>28</v>
      </c>
      <c r="K2288" s="6">
        <v>11</v>
      </c>
      <c r="L2288" s="6">
        <v>0</v>
      </c>
      <c r="M2288" s="6">
        <f t="shared" si="58"/>
        <v>11</v>
      </c>
      <c r="N2288" s="6">
        <f t="shared" si="59"/>
        <v>17</v>
      </c>
      <c r="O2288" s="7">
        <f t="shared" si="60"/>
        <v>0.6071428571428571</v>
      </c>
    </row>
    <row r="2289" spans="1:15" ht="13.2" x14ac:dyDescent="0.25">
      <c r="A2289" s="3">
        <v>25209</v>
      </c>
      <c r="B2289" s="4">
        <f t="shared" si="56"/>
        <v>1969</v>
      </c>
      <c r="C2289" s="4">
        <f t="shared" si="57"/>
        <v>1960</v>
      </c>
      <c r="D2289" s="4" t="s">
        <v>132</v>
      </c>
      <c r="E2289" s="5" t="s">
        <v>24</v>
      </c>
      <c r="F2289" s="6" t="s">
        <v>3871</v>
      </c>
      <c r="G2289" s="6" t="str">
        <f t="shared" si="61"/>
        <v>Thailand</v>
      </c>
      <c r="H2289" s="6" t="s">
        <v>3872</v>
      </c>
      <c r="I2289" s="6" t="s">
        <v>845</v>
      </c>
      <c r="J2289" s="6">
        <v>24</v>
      </c>
      <c r="K2289" s="6">
        <v>24</v>
      </c>
      <c r="L2289" s="6">
        <v>0</v>
      </c>
      <c r="M2289" s="6">
        <f t="shared" si="58"/>
        <v>24</v>
      </c>
      <c r="N2289" s="6">
        <f t="shared" si="59"/>
        <v>0</v>
      </c>
      <c r="O2289" s="7">
        <f t="shared" si="60"/>
        <v>0</v>
      </c>
    </row>
    <row r="2290" spans="1:15" ht="13.2" x14ac:dyDescent="0.25">
      <c r="A2290" s="3">
        <v>25216</v>
      </c>
      <c r="B2290" s="4">
        <f t="shared" si="56"/>
        <v>1969</v>
      </c>
      <c r="C2290" s="4">
        <f t="shared" si="57"/>
        <v>1960</v>
      </c>
      <c r="D2290" s="4" t="s">
        <v>132</v>
      </c>
      <c r="E2290" s="5">
        <v>0.80625000000000002</v>
      </c>
      <c r="F2290" s="6" t="s">
        <v>3873</v>
      </c>
      <c r="G2290" s="6" t="str">
        <f t="shared" si="61"/>
        <v>California</v>
      </c>
      <c r="H2290" s="6" t="s">
        <v>1671</v>
      </c>
      <c r="I2290" s="6" t="s">
        <v>3833</v>
      </c>
      <c r="J2290" s="6">
        <v>45</v>
      </c>
      <c r="K2290" s="6">
        <v>15</v>
      </c>
      <c r="L2290" s="6">
        <v>0</v>
      </c>
      <c r="M2290" s="6">
        <f t="shared" si="58"/>
        <v>15</v>
      </c>
      <c r="N2290" s="6">
        <f t="shared" si="59"/>
        <v>30</v>
      </c>
      <c r="O2290" s="7">
        <f t="shared" si="60"/>
        <v>0.66666666666666663</v>
      </c>
    </row>
    <row r="2291" spans="1:15" ht="13.2" x14ac:dyDescent="0.25">
      <c r="A2291" s="3">
        <v>25219</v>
      </c>
      <c r="B2291" s="4">
        <f t="shared" si="56"/>
        <v>1969</v>
      </c>
      <c r="C2291" s="4">
        <f t="shared" si="57"/>
        <v>1960</v>
      </c>
      <c r="D2291" s="4" t="s">
        <v>132</v>
      </c>
      <c r="E2291" s="5" t="s">
        <v>24</v>
      </c>
      <c r="F2291" s="6" t="s">
        <v>3874</v>
      </c>
      <c r="G2291" s="6" t="str">
        <f t="shared" si="61"/>
        <v>Vietnam</v>
      </c>
      <c r="H2291" s="6" t="s">
        <v>2905</v>
      </c>
      <c r="I2291" s="6" t="s">
        <v>118</v>
      </c>
      <c r="J2291" s="6">
        <v>12</v>
      </c>
      <c r="K2291" s="6">
        <v>12</v>
      </c>
      <c r="L2291" s="6">
        <v>0</v>
      </c>
      <c r="M2291" s="6">
        <f t="shared" si="58"/>
        <v>12</v>
      </c>
      <c r="N2291" s="6">
        <f t="shared" si="59"/>
        <v>0</v>
      </c>
      <c r="O2291" s="7">
        <f t="shared" si="60"/>
        <v>0</v>
      </c>
    </row>
    <row r="2292" spans="1:15" ht="13.2" x14ac:dyDescent="0.25">
      <c r="A2292" s="3">
        <v>25221</v>
      </c>
      <c r="B2292" s="4">
        <f t="shared" si="56"/>
        <v>1969</v>
      </c>
      <c r="C2292" s="4">
        <f t="shared" si="57"/>
        <v>1960</v>
      </c>
      <c r="D2292" s="4" t="s">
        <v>132</v>
      </c>
      <c r="E2292" s="5">
        <v>0.76458333333333328</v>
      </c>
      <c r="F2292" s="6" t="s">
        <v>3873</v>
      </c>
      <c r="G2292" s="6" t="str">
        <f t="shared" si="61"/>
        <v>California</v>
      </c>
      <c r="H2292" s="6" t="s">
        <v>592</v>
      </c>
      <c r="I2292" s="6" t="s">
        <v>3875</v>
      </c>
      <c r="J2292" s="6">
        <v>38</v>
      </c>
      <c r="K2292" s="6">
        <v>38</v>
      </c>
      <c r="L2292" s="6">
        <v>0</v>
      </c>
      <c r="M2292" s="6">
        <f t="shared" si="58"/>
        <v>38</v>
      </c>
      <c r="N2292" s="6">
        <f t="shared" si="59"/>
        <v>0</v>
      </c>
      <c r="O2292" s="7">
        <f t="shared" si="60"/>
        <v>0</v>
      </c>
    </row>
    <row r="2293" spans="1:15" ht="13.2" x14ac:dyDescent="0.25">
      <c r="A2293" s="3">
        <v>25238</v>
      </c>
      <c r="B2293" s="4">
        <f t="shared" si="56"/>
        <v>1969</v>
      </c>
      <c r="C2293" s="4">
        <f t="shared" si="57"/>
        <v>1960</v>
      </c>
      <c r="D2293" s="4" t="s">
        <v>111</v>
      </c>
      <c r="E2293" s="5" t="s">
        <v>24</v>
      </c>
      <c r="F2293" s="6" t="s">
        <v>3876</v>
      </c>
      <c r="G2293" s="6" t="str">
        <f t="shared" si="61"/>
        <v>Off  Taiwan</v>
      </c>
      <c r="H2293" s="6" t="s">
        <v>1137</v>
      </c>
      <c r="I2293" s="6" t="s">
        <v>3877</v>
      </c>
      <c r="J2293" s="6">
        <v>13</v>
      </c>
      <c r="K2293" s="6">
        <v>13</v>
      </c>
      <c r="L2293" s="6">
        <v>0</v>
      </c>
      <c r="M2293" s="6">
        <f t="shared" si="58"/>
        <v>13</v>
      </c>
      <c r="N2293" s="6">
        <f t="shared" si="59"/>
        <v>0</v>
      </c>
      <c r="O2293" s="7">
        <f t="shared" si="60"/>
        <v>0</v>
      </c>
    </row>
    <row r="2294" spans="1:15" ht="13.2" x14ac:dyDescent="0.25">
      <c r="A2294" s="3">
        <v>25239</v>
      </c>
      <c r="B2294" s="4">
        <f t="shared" si="56"/>
        <v>1969</v>
      </c>
      <c r="C2294" s="4">
        <f t="shared" si="57"/>
        <v>1960</v>
      </c>
      <c r="D2294" s="4" t="s">
        <v>111</v>
      </c>
      <c r="E2294" s="5">
        <v>0.28680555555555554</v>
      </c>
      <c r="F2294" s="6" t="s">
        <v>3878</v>
      </c>
      <c r="G2294" s="6" t="str">
        <f t="shared" si="61"/>
        <v>Washington</v>
      </c>
      <c r="H2294" s="6" t="s">
        <v>3879</v>
      </c>
      <c r="I2294" s="6" t="s">
        <v>3246</v>
      </c>
      <c r="J2294" s="6">
        <v>10</v>
      </c>
      <c r="K2294" s="6">
        <v>10</v>
      </c>
      <c r="L2294" s="6">
        <v>0</v>
      </c>
      <c r="M2294" s="6">
        <f t="shared" si="58"/>
        <v>10</v>
      </c>
      <c r="N2294" s="6">
        <f t="shared" si="59"/>
        <v>0</v>
      </c>
      <c r="O2294" s="7">
        <f t="shared" si="60"/>
        <v>0</v>
      </c>
    </row>
    <row r="2295" spans="1:15" ht="13.2" x14ac:dyDescent="0.25">
      <c r="A2295" s="3">
        <v>25239</v>
      </c>
      <c r="B2295" s="4">
        <f t="shared" si="56"/>
        <v>1969</v>
      </c>
      <c r="C2295" s="4">
        <f t="shared" si="57"/>
        <v>1960</v>
      </c>
      <c r="D2295" s="4" t="s">
        <v>111</v>
      </c>
      <c r="E2295" s="5">
        <v>0.48958333333333331</v>
      </c>
      <c r="F2295" s="6" t="s">
        <v>3880</v>
      </c>
      <c r="G2295" s="6" t="str">
        <f t="shared" si="61"/>
        <v>Philippines</v>
      </c>
      <c r="H2295" s="6" t="s">
        <v>1137</v>
      </c>
      <c r="I2295" s="6" t="s">
        <v>3881</v>
      </c>
      <c r="J2295" s="6">
        <v>14</v>
      </c>
      <c r="K2295" s="6">
        <v>13</v>
      </c>
      <c r="L2295" s="6">
        <v>0</v>
      </c>
      <c r="M2295" s="6">
        <f t="shared" si="58"/>
        <v>13</v>
      </c>
      <c r="N2295" s="6">
        <f t="shared" si="59"/>
        <v>1</v>
      </c>
      <c r="O2295" s="7">
        <f t="shared" si="60"/>
        <v>7.1428571428571425E-2</v>
      </c>
    </row>
    <row r="2296" spans="1:15" ht="13.2" x14ac:dyDescent="0.25">
      <c r="A2296" s="3">
        <v>25252</v>
      </c>
      <c r="B2296" s="4">
        <f t="shared" si="56"/>
        <v>1969</v>
      </c>
      <c r="C2296" s="4">
        <f t="shared" si="57"/>
        <v>1960</v>
      </c>
      <c r="D2296" s="4" t="s">
        <v>111</v>
      </c>
      <c r="E2296" s="5">
        <v>0.21527777777777779</v>
      </c>
      <c r="F2296" s="6" t="s">
        <v>3882</v>
      </c>
      <c r="G2296" s="6" t="str">
        <f t="shared" si="61"/>
        <v>California</v>
      </c>
      <c r="H2296" s="6" t="s">
        <v>3883</v>
      </c>
      <c r="I2296" s="6" t="s">
        <v>845</v>
      </c>
      <c r="J2296" s="6">
        <v>35</v>
      </c>
      <c r="K2296" s="6">
        <v>35</v>
      </c>
      <c r="L2296" s="6">
        <v>0</v>
      </c>
      <c r="M2296" s="6">
        <f t="shared" si="58"/>
        <v>35</v>
      </c>
      <c r="N2296" s="6">
        <f t="shared" si="59"/>
        <v>0</v>
      </c>
      <c r="O2296" s="7">
        <f t="shared" si="60"/>
        <v>0</v>
      </c>
    </row>
    <row r="2297" spans="1:15" ht="13.2" x14ac:dyDescent="0.25">
      <c r="A2297" s="3">
        <v>25258</v>
      </c>
      <c r="B2297" s="4">
        <f t="shared" ref="B2297:B2551" si="62">YEAR(A2297)</f>
        <v>1969</v>
      </c>
      <c r="C2297" s="4">
        <f t="shared" ref="C2297:C2551" si="63">FLOOR(B2297,10)</f>
        <v>1960</v>
      </c>
      <c r="D2297" s="4" t="s">
        <v>111</v>
      </c>
      <c r="E2297" s="5" t="s">
        <v>24</v>
      </c>
      <c r="F2297" s="6" t="s">
        <v>3884</v>
      </c>
      <c r="G2297" s="6" t="str">
        <f t="shared" si="61"/>
        <v>Taiwan</v>
      </c>
      <c r="H2297" s="6" t="s">
        <v>1456</v>
      </c>
      <c r="I2297" s="6" t="s">
        <v>3885</v>
      </c>
      <c r="J2297" s="6">
        <v>36</v>
      </c>
      <c r="K2297" s="6">
        <v>36</v>
      </c>
      <c r="L2297" s="6">
        <v>0</v>
      </c>
      <c r="M2297" s="6">
        <f t="shared" ref="M2297:M2551" si="64">IFERROR(K2297+L2297,0)</f>
        <v>36</v>
      </c>
      <c r="N2297" s="6">
        <f t="shared" ref="N2297:N2551" si="65">IF(J2297=0,0,MAX(J2297-K2297,0))</f>
        <v>0</v>
      </c>
      <c r="O2297" s="7">
        <f t="shared" ref="O2297:O2551" si="66">IFERROR(N2297/J2297,0)</f>
        <v>0</v>
      </c>
    </row>
    <row r="2298" spans="1:15" ht="13.2" x14ac:dyDescent="0.25">
      <c r="A2298" s="3">
        <v>25267</v>
      </c>
      <c r="B2298" s="4">
        <f t="shared" si="62"/>
        <v>1969</v>
      </c>
      <c r="C2298" s="4">
        <f t="shared" si="63"/>
        <v>1960</v>
      </c>
      <c r="D2298" s="4" t="s">
        <v>34</v>
      </c>
      <c r="E2298" s="5">
        <v>0.73472222222222228</v>
      </c>
      <c r="F2298" s="6" t="s">
        <v>1043</v>
      </c>
      <c r="G2298" s="6" t="str">
        <f t="shared" si="61"/>
        <v>Puerto Rico</v>
      </c>
      <c r="H2298" s="6" t="s">
        <v>3886</v>
      </c>
      <c r="I2298" s="6" t="s">
        <v>2556</v>
      </c>
      <c r="J2298" s="6">
        <v>19</v>
      </c>
      <c r="K2298" s="6">
        <v>19</v>
      </c>
      <c r="L2298" s="6">
        <v>0</v>
      </c>
      <c r="M2298" s="6">
        <f t="shared" si="64"/>
        <v>19</v>
      </c>
      <c r="N2298" s="6">
        <f t="shared" si="65"/>
        <v>0</v>
      </c>
      <c r="O2298" s="7">
        <f t="shared" si="66"/>
        <v>0</v>
      </c>
    </row>
    <row r="2299" spans="1:15" ht="13.2" x14ac:dyDescent="0.25">
      <c r="A2299" s="3">
        <v>25278</v>
      </c>
      <c r="B2299" s="4">
        <f t="shared" si="62"/>
        <v>1969</v>
      </c>
      <c r="C2299" s="4">
        <f t="shared" si="63"/>
        <v>1960</v>
      </c>
      <c r="D2299" s="4" t="s">
        <v>34</v>
      </c>
      <c r="E2299" s="5">
        <v>0.5</v>
      </c>
      <c r="F2299" s="6" t="s">
        <v>3887</v>
      </c>
      <c r="G2299" s="6" t="str">
        <f t="shared" si="61"/>
        <v>Zulia, Venezuela</v>
      </c>
      <c r="H2299" s="6" t="s">
        <v>3888</v>
      </c>
      <c r="I2299" s="6" t="s">
        <v>3889</v>
      </c>
      <c r="J2299" s="6">
        <v>84</v>
      </c>
      <c r="K2299" s="6">
        <v>84</v>
      </c>
      <c r="L2299" s="6">
        <v>70</v>
      </c>
      <c r="M2299" s="6">
        <f t="shared" si="64"/>
        <v>154</v>
      </c>
      <c r="N2299" s="6">
        <f t="shared" si="65"/>
        <v>0</v>
      </c>
      <c r="O2299" s="7">
        <f t="shared" si="66"/>
        <v>0</v>
      </c>
    </row>
    <row r="2300" spans="1:15" ht="13.2" x14ac:dyDescent="0.25">
      <c r="A2300" s="3">
        <v>25281</v>
      </c>
      <c r="B2300" s="4">
        <f t="shared" si="62"/>
        <v>1969</v>
      </c>
      <c r="C2300" s="4">
        <f t="shared" si="63"/>
        <v>1960</v>
      </c>
      <c r="D2300" s="4" t="s">
        <v>34</v>
      </c>
      <c r="E2300" s="5">
        <v>0.47222222222222221</v>
      </c>
      <c r="F2300" s="6" t="s">
        <v>406</v>
      </c>
      <c r="G2300" s="6" t="str">
        <f t="shared" si="61"/>
        <v>Kansas</v>
      </c>
      <c r="H2300" s="6" t="s">
        <v>3890</v>
      </c>
      <c r="I2300" s="6" t="s">
        <v>3891</v>
      </c>
      <c r="J2300" s="6">
        <v>3</v>
      </c>
      <c r="K2300" s="6">
        <v>3</v>
      </c>
      <c r="L2300" s="6">
        <v>0</v>
      </c>
      <c r="M2300" s="6">
        <f t="shared" si="64"/>
        <v>3</v>
      </c>
      <c r="N2300" s="6">
        <f t="shared" si="65"/>
        <v>0</v>
      </c>
      <c r="O2300" s="7">
        <f t="shared" si="66"/>
        <v>0</v>
      </c>
    </row>
    <row r="2301" spans="1:15" ht="13.2" x14ac:dyDescent="0.25">
      <c r="A2301" s="3">
        <v>25282</v>
      </c>
      <c r="B2301" s="4">
        <f t="shared" si="62"/>
        <v>1969</v>
      </c>
      <c r="C2301" s="4">
        <f t="shared" si="63"/>
        <v>1960</v>
      </c>
      <c r="D2301" s="4" t="s">
        <v>34</v>
      </c>
      <c r="E2301" s="5">
        <v>8.3333333333333329E-2</v>
      </c>
      <c r="F2301" s="6" t="s">
        <v>3133</v>
      </c>
      <c r="G2301" s="6" t="str">
        <f t="shared" si="61"/>
        <v>Egypt</v>
      </c>
      <c r="H2301" s="6" t="s">
        <v>2843</v>
      </c>
      <c r="I2301" s="6" t="s">
        <v>3031</v>
      </c>
      <c r="J2301" s="6">
        <v>105</v>
      </c>
      <c r="K2301" s="6">
        <v>100</v>
      </c>
      <c r="L2301" s="6">
        <v>0</v>
      </c>
      <c r="M2301" s="6">
        <f t="shared" si="64"/>
        <v>100</v>
      </c>
      <c r="N2301" s="6">
        <f t="shared" si="65"/>
        <v>5</v>
      </c>
      <c r="O2301" s="7">
        <f t="shared" si="66"/>
        <v>4.7619047619047616E-2</v>
      </c>
    </row>
    <row r="2302" spans="1:15" ht="13.2" x14ac:dyDescent="0.25">
      <c r="A2302" s="3">
        <v>25282</v>
      </c>
      <c r="B2302" s="4">
        <f t="shared" si="62"/>
        <v>1969</v>
      </c>
      <c r="C2302" s="4">
        <f t="shared" si="63"/>
        <v>1960</v>
      </c>
      <c r="D2302" s="4" t="s">
        <v>34</v>
      </c>
      <c r="E2302" s="5">
        <v>0.28819444444444442</v>
      </c>
      <c r="F2302" s="6" t="s">
        <v>3554</v>
      </c>
      <c r="G2302" s="6" t="str">
        <f t="shared" si="61"/>
        <v>Louisiana</v>
      </c>
      <c r="H2302" s="6" t="s">
        <v>3892</v>
      </c>
      <c r="I2302" s="6" t="s">
        <v>845</v>
      </c>
      <c r="J2302" s="6">
        <v>27</v>
      </c>
      <c r="K2302" s="6">
        <v>16</v>
      </c>
      <c r="L2302" s="6">
        <v>0</v>
      </c>
      <c r="M2302" s="6">
        <f t="shared" si="64"/>
        <v>16</v>
      </c>
      <c r="N2302" s="6">
        <f t="shared" si="65"/>
        <v>11</v>
      </c>
      <c r="O2302" s="7">
        <f t="shared" si="66"/>
        <v>0.40740740740740738</v>
      </c>
    </row>
    <row r="2303" spans="1:15" ht="13.2" x14ac:dyDescent="0.25">
      <c r="A2303" s="3">
        <v>25295</v>
      </c>
      <c r="B2303" s="4">
        <f t="shared" si="62"/>
        <v>1969</v>
      </c>
      <c r="C2303" s="4">
        <f t="shared" si="63"/>
        <v>1960</v>
      </c>
      <c r="D2303" s="4" t="s">
        <v>65</v>
      </c>
      <c r="E2303" s="5">
        <v>0.53472222222222221</v>
      </c>
      <c r="F2303" s="6" t="s">
        <v>3893</v>
      </c>
      <c r="G2303" s="6" t="str">
        <f t="shared" si="61"/>
        <v>Bahamas</v>
      </c>
      <c r="H2303" s="6" t="s">
        <v>3894</v>
      </c>
      <c r="I2303" s="6" t="s">
        <v>2159</v>
      </c>
      <c r="J2303" s="6">
        <v>2</v>
      </c>
      <c r="K2303" s="6">
        <v>2</v>
      </c>
      <c r="L2303" s="6">
        <v>0</v>
      </c>
      <c r="M2303" s="6">
        <f t="shared" si="64"/>
        <v>2</v>
      </c>
      <c r="N2303" s="6">
        <f t="shared" si="65"/>
        <v>0</v>
      </c>
      <c r="O2303" s="7">
        <f t="shared" si="66"/>
        <v>0</v>
      </c>
    </row>
    <row r="2304" spans="1:15" ht="13.2" x14ac:dyDescent="0.25">
      <c r="A2304" s="3">
        <v>25295</v>
      </c>
      <c r="B2304" s="4">
        <f t="shared" si="62"/>
        <v>1969</v>
      </c>
      <c r="C2304" s="4">
        <f t="shared" si="63"/>
        <v>1960</v>
      </c>
      <c r="D2304" s="4" t="s">
        <v>65</v>
      </c>
      <c r="E2304" s="5" t="s">
        <v>24</v>
      </c>
      <c r="F2304" s="6" t="s">
        <v>3895</v>
      </c>
      <c r="G2304" s="6" t="str">
        <f t="shared" si="61"/>
        <v>Poland</v>
      </c>
      <c r="H2304" s="6" t="s">
        <v>903</v>
      </c>
      <c r="I2304" s="6" t="s">
        <v>3790</v>
      </c>
      <c r="J2304" s="6">
        <v>53</v>
      </c>
      <c r="K2304" s="6">
        <v>53</v>
      </c>
      <c r="L2304" s="6">
        <v>0</v>
      </c>
      <c r="M2304" s="6">
        <f t="shared" si="64"/>
        <v>53</v>
      </c>
      <c r="N2304" s="6">
        <f t="shared" si="65"/>
        <v>0</v>
      </c>
      <c r="O2304" s="7">
        <f t="shared" si="66"/>
        <v>0</v>
      </c>
    </row>
    <row r="2305" spans="1:15" ht="13.2" x14ac:dyDescent="0.25">
      <c r="A2305" s="3">
        <v>25295</v>
      </c>
      <c r="B2305" s="4">
        <f t="shared" si="62"/>
        <v>1969</v>
      </c>
      <c r="C2305" s="4">
        <f t="shared" si="63"/>
        <v>1960</v>
      </c>
      <c r="D2305" s="4" t="s">
        <v>65</v>
      </c>
      <c r="E2305" s="5">
        <v>0.52777777777777779</v>
      </c>
      <c r="F2305" s="6" t="s">
        <v>3681</v>
      </c>
      <c r="G2305" s="6" t="str">
        <f t="shared" si="61"/>
        <v>South Vietnam</v>
      </c>
      <c r="H2305" s="6" t="s">
        <v>17</v>
      </c>
      <c r="I2305" s="6" t="s">
        <v>3896</v>
      </c>
      <c r="J2305" s="6">
        <v>78</v>
      </c>
      <c r="K2305" s="6">
        <v>24</v>
      </c>
      <c r="L2305" s="6">
        <v>0</v>
      </c>
      <c r="M2305" s="6">
        <f t="shared" si="64"/>
        <v>24</v>
      </c>
      <c r="N2305" s="6">
        <f t="shared" si="65"/>
        <v>54</v>
      </c>
      <c r="O2305" s="7">
        <f t="shared" si="66"/>
        <v>0.69230769230769229</v>
      </c>
    </row>
    <row r="2306" spans="1:15" ht="13.2" x14ac:dyDescent="0.25">
      <c r="A2306" s="3">
        <v>25300</v>
      </c>
      <c r="B2306" s="4">
        <f t="shared" si="62"/>
        <v>1969</v>
      </c>
      <c r="C2306" s="4">
        <f t="shared" si="63"/>
        <v>1960</v>
      </c>
      <c r="D2306" s="4" t="s">
        <v>65</v>
      </c>
      <c r="E2306" s="5" t="s">
        <v>24</v>
      </c>
      <c r="F2306" s="6" t="s">
        <v>3897</v>
      </c>
      <c r="G2306" s="6" t="str">
        <f t="shared" si="61"/>
        <v>Canada</v>
      </c>
      <c r="H2306" s="6" t="s">
        <v>3587</v>
      </c>
      <c r="I2306" s="6" t="s">
        <v>3021</v>
      </c>
      <c r="J2306" s="6">
        <v>21</v>
      </c>
      <c r="K2306" s="6">
        <v>1</v>
      </c>
      <c r="L2306" s="6">
        <v>0</v>
      </c>
      <c r="M2306" s="6">
        <f t="shared" si="64"/>
        <v>1</v>
      </c>
      <c r="N2306" s="6">
        <f t="shared" si="65"/>
        <v>20</v>
      </c>
      <c r="O2306" s="7">
        <f t="shared" si="66"/>
        <v>0.95238095238095233</v>
      </c>
    </row>
    <row r="2307" spans="1:15" ht="13.2" x14ac:dyDescent="0.25">
      <c r="A2307" s="3">
        <v>25308</v>
      </c>
      <c r="B2307" s="4">
        <f t="shared" si="62"/>
        <v>1969</v>
      </c>
      <c r="C2307" s="4">
        <f t="shared" si="63"/>
        <v>1960</v>
      </c>
      <c r="D2307" s="4" t="s">
        <v>65</v>
      </c>
      <c r="E2307" s="5">
        <v>0.57638888888888884</v>
      </c>
      <c r="F2307" s="6" t="s">
        <v>3898</v>
      </c>
      <c r="G2307" s="6" t="str">
        <f t="shared" si="61"/>
        <v>North Korea</v>
      </c>
      <c r="H2307" s="6" t="s">
        <v>21</v>
      </c>
      <c r="I2307" s="6" t="s">
        <v>3899</v>
      </c>
      <c r="J2307" s="6">
        <v>31</v>
      </c>
      <c r="K2307" s="6">
        <v>31</v>
      </c>
      <c r="L2307" s="6">
        <v>0</v>
      </c>
      <c r="M2307" s="6">
        <f t="shared" si="64"/>
        <v>31</v>
      </c>
      <c r="N2307" s="6">
        <f t="shared" si="65"/>
        <v>0</v>
      </c>
      <c r="O2307" s="7">
        <f t="shared" si="66"/>
        <v>0</v>
      </c>
    </row>
    <row r="2308" spans="1:15" ht="13.2" x14ac:dyDescent="0.25">
      <c r="A2308" s="3">
        <v>25309</v>
      </c>
      <c r="B2308" s="4">
        <f t="shared" si="62"/>
        <v>1969</v>
      </c>
      <c r="C2308" s="4">
        <f t="shared" si="63"/>
        <v>1960</v>
      </c>
      <c r="D2308" s="4" t="s">
        <v>65</v>
      </c>
      <c r="E2308" s="5" t="s">
        <v>24</v>
      </c>
      <c r="F2308" s="6" t="s">
        <v>3900</v>
      </c>
      <c r="G2308" s="6" t="str">
        <f t="shared" si="61"/>
        <v>Zaire</v>
      </c>
      <c r="H2308" s="6" t="s">
        <v>3901</v>
      </c>
      <c r="I2308" s="6" t="s">
        <v>1378</v>
      </c>
      <c r="J2308" s="6">
        <v>45</v>
      </c>
      <c r="K2308" s="6">
        <v>45</v>
      </c>
      <c r="L2308" s="6">
        <v>0</v>
      </c>
      <c r="M2308" s="6">
        <f t="shared" si="64"/>
        <v>45</v>
      </c>
      <c r="N2308" s="6">
        <f t="shared" si="65"/>
        <v>0</v>
      </c>
      <c r="O2308" s="7">
        <f t="shared" si="66"/>
        <v>0</v>
      </c>
    </row>
    <row r="2309" spans="1:15" ht="13.2" x14ac:dyDescent="0.25">
      <c r="A2309" s="3">
        <v>25312</v>
      </c>
      <c r="B2309" s="4">
        <f t="shared" si="62"/>
        <v>1969</v>
      </c>
      <c r="C2309" s="4">
        <f t="shared" si="63"/>
        <v>1960</v>
      </c>
      <c r="D2309" s="4" t="s">
        <v>65</v>
      </c>
      <c r="E2309" s="5">
        <v>0.54166666666666663</v>
      </c>
      <c r="F2309" s="6" t="s">
        <v>3902</v>
      </c>
      <c r="G2309" s="6" t="str">
        <f t="shared" si="61"/>
        <v>Alaska</v>
      </c>
      <c r="H2309" s="6" t="s">
        <v>3903</v>
      </c>
      <c r="I2309" s="6" t="s">
        <v>3904</v>
      </c>
      <c r="J2309" s="6">
        <v>9</v>
      </c>
      <c r="K2309" s="6">
        <v>9</v>
      </c>
      <c r="L2309" s="6">
        <v>0</v>
      </c>
      <c r="M2309" s="6">
        <f t="shared" si="64"/>
        <v>9</v>
      </c>
      <c r="N2309" s="6">
        <f t="shared" si="65"/>
        <v>0</v>
      </c>
      <c r="O2309" s="7">
        <f t="shared" si="66"/>
        <v>0</v>
      </c>
    </row>
    <row r="2310" spans="1:15" ht="13.2" x14ac:dyDescent="0.25">
      <c r="A2310" s="3">
        <v>25314</v>
      </c>
      <c r="B2310" s="4">
        <f t="shared" si="62"/>
        <v>1969</v>
      </c>
      <c r="C2310" s="4">
        <f t="shared" si="63"/>
        <v>1960</v>
      </c>
      <c r="D2310" s="4" t="s">
        <v>65</v>
      </c>
      <c r="E2310" s="5">
        <v>0.62430555555555556</v>
      </c>
      <c r="F2310" s="6" t="s">
        <v>3905</v>
      </c>
      <c r="G2310" s="6" t="str">
        <f t="shared" si="61"/>
        <v>Bangladesh</v>
      </c>
      <c r="H2310" s="6" t="s">
        <v>2233</v>
      </c>
      <c r="I2310" s="6" t="s">
        <v>2807</v>
      </c>
      <c r="J2310" s="6">
        <v>44</v>
      </c>
      <c r="K2310" s="6">
        <v>44</v>
      </c>
      <c r="L2310" s="6">
        <v>0</v>
      </c>
      <c r="M2310" s="6">
        <f t="shared" si="64"/>
        <v>44</v>
      </c>
      <c r="N2310" s="6">
        <f t="shared" si="65"/>
        <v>0</v>
      </c>
      <c r="O2310" s="7">
        <f t="shared" si="66"/>
        <v>0</v>
      </c>
    </row>
    <row r="2311" spans="1:15" ht="13.2" x14ac:dyDescent="0.25">
      <c r="A2311" s="3">
        <v>25317</v>
      </c>
      <c r="B2311" s="4">
        <f t="shared" si="62"/>
        <v>1969</v>
      </c>
      <c r="C2311" s="4">
        <f t="shared" si="63"/>
        <v>1960</v>
      </c>
      <c r="D2311" s="4" t="s">
        <v>65</v>
      </c>
      <c r="E2311" s="5" t="s">
        <v>24</v>
      </c>
      <c r="F2311" s="6" t="s">
        <v>3906</v>
      </c>
      <c r="G2311" s="6" t="str">
        <f t="shared" si="61"/>
        <v>Ghana</v>
      </c>
      <c r="H2311" s="6" t="s">
        <v>3907</v>
      </c>
      <c r="I2311" s="6" t="s">
        <v>845</v>
      </c>
      <c r="J2311" s="6">
        <v>33</v>
      </c>
      <c r="K2311" s="6">
        <v>1</v>
      </c>
      <c r="L2311" s="6">
        <v>0</v>
      </c>
      <c r="M2311" s="6">
        <f t="shared" si="64"/>
        <v>1</v>
      </c>
      <c r="N2311" s="6">
        <f t="shared" si="65"/>
        <v>32</v>
      </c>
      <c r="O2311" s="7">
        <f t="shared" si="66"/>
        <v>0.96969696969696972</v>
      </c>
    </row>
    <row r="2312" spans="1:15" ht="13.2" x14ac:dyDescent="0.25">
      <c r="A2312" s="3">
        <v>25318</v>
      </c>
      <c r="B2312" s="4">
        <f t="shared" si="62"/>
        <v>1969</v>
      </c>
      <c r="C2312" s="4">
        <f t="shared" si="63"/>
        <v>1960</v>
      </c>
      <c r="D2312" s="4" t="s">
        <v>65</v>
      </c>
      <c r="E2312" s="5">
        <v>0.66666666666666663</v>
      </c>
      <c r="F2312" s="6" t="s">
        <v>3908</v>
      </c>
      <c r="G2312" s="6" t="str">
        <f t="shared" si="61"/>
        <v>Thailand</v>
      </c>
      <c r="H2312" s="6" t="s">
        <v>1137</v>
      </c>
      <c r="I2312" s="6" t="s">
        <v>3909</v>
      </c>
      <c r="J2312" s="6">
        <v>18</v>
      </c>
      <c r="K2312" s="6">
        <v>18</v>
      </c>
      <c r="L2312" s="6">
        <v>0</v>
      </c>
      <c r="M2312" s="6">
        <f t="shared" si="64"/>
        <v>18</v>
      </c>
      <c r="N2312" s="6">
        <f t="shared" si="65"/>
        <v>0</v>
      </c>
      <c r="O2312" s="7">
        <f t="shared" si="66"/>
        <v>0</v>
      </c>
    </row>
    <row r="2313" spans="1:15" ht="13.2" x14ac:dyDescent="0.25">
      <c r="A2313" s="3">
        <v>25328</v>
      </c>
      <c r="B2313" s="4">
        <f t="shared" si="62"/>
        <v>1969</v>
      </c>
      <c r="C2313" s="4">
        <f t="shared" si="63"/>
        <v>1960</v>
      </c>
      <c r="D2313" s="4" t="s">
        <v>55</v>
      </c>
      <c r="E2313" s="5" t="s">
        <v>24</v>
      </c>
      <c r="F2313" s="6" t="s">
        <v>3910</v>
      </c>
      <c r="G2313" s="6" t="str">
        <f t="shared" si="61"/>
        <v>Argentina</v>
      </c>
      <c r="H2313" s="6" t="s">
        <v>3911</v>
      </c>
      <c r="I2313" s="6" t="s">
        <v>845</v>
      </c>
      <c r="J2313" s="6">
        <v>11</v>
      </c>
      <c r="K2313" s="6">
        <v>11</v>
      </c>
      <c r="L2313" s="6">
        <v>0</v>
      </c>
      <c r="M2313" s="6">
        <f t="shared" si="64"/>
        <v>11</v>
      </c>
      <c r="N2313" s="6">
        <f t="shared" si="65"/>
        <v>0</v>
      </c>
      <c r="O2313" s="7">
        <f t="shared" si="66"/>
        <v>0</v>
      </c>
    </row>
    <row r="2314" spans="1:15" ht="13.2" x14ac:dyDescent="0.25">
      <c r="A2314" s="3">
        <v>25328</v>
      </c>
      <c r="B2314" s="4">
        <f t="shared" si="62"/>
        <v>1969</v>
      </c>
      <c r="C2314" s="4">
        <f t="shared" si="63"/>
        <v>1960</v>
      </c>
      <c r="D2314" s="4" t="s">
        <v>55</v>
      </c>
      <c r="E2314" s="5" t="s">
        <v>24</v>
      </c>
      <c r="F2314" s="6" t="s">
        <v>2445</v>
      </c>
      <c r="G2314" s="6" t="str">
        <f t="shared" si="61"/>
        <v>Argentina</v>
      </c>
      <c r="H2314" s="6" t="s">
        <v>2862</v>
      </c>
      <c r="I2314" s="6" t="s">
        <v>1175</v>
      </c>
      <c r="J2314" s="6">
        <v>11</v>
      </c>
      <c r="K2314" s="6">
        <v>11</v>
      </c>
      <c r="L2314" s="6">
        <v>0</v>
      </c>
      <c r="M2314" s="6">
        <f t="shared" si="64"/>
        <v>11</v>
      </c>
      <c r="N2314" s="6">
        <f t="shared" si="65"/>
        <v>0</v>
      </c>
      <c r="O2314" s="7">
        <f t="shared" si="66"/>
        <v>0</v>
      </c>
    </row>
    <row r="2315" spans="1:15" ht="13.2" x14ac:dyDescent="0.25">
      <c r="A2315" s="3">
        <v>25329</v>
      </c>
      <c r="B2315" s="4">
        <f t="shared" si="62"/>
        <v>1969</v>
      </c>
      <c r="C2315" s="4">
        <f t="shared" si="63"/>
        <v>1960</v>
      </c>
      <c r="D2315" s="4" t="s">
        <v>55</v>
      </c>
      <c r="E2315" s="5">
        <v>0.55555555555555558</v>
      </c>
      <c r="F2315" s="6" t="s">
        <v>3912</v>
      </c>
      <c r="G2315" s="6" t="str">
        <f t="shared" si="61"/>
        <v>South Vietnam</v>
      </c>
      <c r="H2315" s="6" t="s">
        <v>17</v>
      </c>
      <c r="I2315" s="6" t="s">
        <v>3913</v>
      </c>
      <c r="J2315" s="6">
        <v>74</v>
      </c>
      <c r="K2315" s="6">
        <v>30</v>
      </c>
      <c r="L2315" s="6">
        <v>0</v>
      </c>
      <c r="M2315" s="6">
        <f t="shared" si="64"/>
        <v>30</v>
      </c>
      <c r="N2315" s="6">
        <f t="shared" si="65"/>
        <v>44</v>
      </c>
      <c r="O2315" s="7">
        <f t="shared" si="66"/>
        <v>0.59459459459459463</v>
      </c>
    </row>
    <row r="2316" spans="1:15" ht="13.2" x14ac:dyDescent="0.25">
      <c r="A2316" s="3">
        <v>25330</v>
      </c>
      <c r="B2316" s="4">
        <f t="shared" si="62"/>
        <v>1969</v>
      </c>
      <c r="C2316" s="4">
        <f t="shared" si="63"/>
        <v>1960</v>
      </c>
      <c r="D2316" s="4" t="s">
        <v>55</v>
      </c>
      <c r="E2316" s="5">
        <v>0.53125</v>
      </c>
      <c r="F2316" s="6" t="s">
        <v>3914</v>
      </c>
      <c r="G2316" s="6" t="str">
        <f t="shared" si="61"/>
        <v>New Jersey</v>
      </c>
      <c r="H2316" s="6" t="s">
        <v>3915</v>
      </c>
      <c r="I2316" s="6" t="s">
        <v>2159</v>
      </c>
      <c r="J2316" s="6">
        <v>2</v>
      </c>
      <c r="K2316" s="6">
        <v>2</v>
      </c>
      <c r="L2316" s="6">
        <v>0</v>
      </c>
      <c r="M2316" s="6">
        <f t="shared" si="64"/>
        <v>2</v>
      </c>
      <c r="N2316" s="6">
        <f t="shared" si="65"/>
        <v>0</v>
      </c>
      <c r="O2316" s="7">
        <f t="shared" si="66"/>
        <v>0</v>
      </c>
    </row>
    <row r="2317" spans="1:15" ht="13.2" x14ac:dyDescent="0.25">
      <c r="A2317" s="3">
        <v>25346</v>
      </c>
      <c r="B2317" s="4">
        <f t="shared" si="62"/>
        <v>1969</v>
      </c>
      <c r="C2317" s="4">
        <f t="shared" si="63"/>
        <v>1960</v>
      </c>
      <c r="D2317" s="4" t="s">
        <v>55</v>
      </c>
      <c r="E2317" s="5" t="s">
        <v>24</v>
      </c>
      <c r="F2317" s="6" t="s">
        <v>3916</v>
      </c>
      <c r="G2317" s="6" t="str">
        <f t="shared" si="61"/>
        <v>Myanmar</v>
      </c>
      <c r="H2317" s="6" t="s">
        <v>2372</v>
      </c>
      <c r="I2317" s="6" t="s">
        <v>1085</v>
      </c>
      <c r="J2317" s="6">
        <v>6</v>
      </c>
      <c r="K2317" s="6">
        <v>6</v>
      </c>
      <c r="L2317" s="6">
        <v>0</v>
      </c>
      <c r="M2317" s="6">
        <f t="shared" si="64"/>
        <v>6</v>
      </c>
      <c r="N2317" s="6">
        <f t="shared" si="65"/>
        <v>0</v>
      </c>
      <c r="O2317" s="7">
        <f t="shared" si="66"/>
        <v>0</v>
      </c>
    </row>
    <row r="2318" spans="1:15" ht="13.2" x14ac:dyDescent="0.25">
      <c r="A2318" s="3">
        <v>25348</v>
      </c>
      <c r="B2318" s="4">
        <f t="shared" si="62"/>
        <v>1969</v>
      </c>
      <c r="C2318" s="4">
        <f t="shared" si="63"/>
        <v>1960</v>
      </c>
      <c r="D2318" s="4" t="s">
        <v>55</v>
      </c>
      <c r="E2318" s="5">
        <v>0.41111111111111109</v>
      </c>
      <c r="F2318" s="6" t="s">
        <v>3917</v>
      </c>
      <c r="G2318" s="6" t="str">
        <f t="shared" si="61"/>
        <v>Italy</v>
      </c>
      <c r="H2318" s="6" t="s">
        <v>3918</v>
      </c>
      <c r="I2318" s="6" t="s">
        <v>3919</v>
      </c>
      <c r="J2318" s="6">
        <v>36</v>
      </c>
      <c r="K2318" s="6">
        <v>1</v>
      </c>
      <c r="L2318" s="6">
        <v>0</v>
      </c>
      <c r="M2318" s="6">
        <f t="shared" si="64"/>
        <v>1</v>
      </c>
      <c r="N2318" s="6">
        <f t="shared" si="65"/>
        <v>35</v>
      </c>
      <c r="O2318" s="7">
        <f t="shared" si="66"/>
        <v>0.97222222222222221</v>
      </c>
    </row>
    <row r="2319" spans="1:15" ht="13.2" x14ac:dyDescent="0.25">
      <c r="A2319" s="3">
        <v>25358</v>
      </c>
      <c r="B2319" s="4">
        <f t="shared" si="62"/>
        <v>1969</v>
      </c>
      <c r="C2319" s="4">
        <f t="shared" si="63"/>
        <v>1960</v>
      </c>
      <c r="D2319" s="4" t="s">
        <v>58</v>
      </c>
      <c r="E2319" s="5">
        <v>0.36249999999999999</v>
      </c>
      <c r="F2319" s="6" t="s">
        <v>3920</v>
      </c>
      <c r="G2319" s="6" t="str">
        <f t="shared" si="61"/>
        <v>Nuevo Leon, Mexico</v>
      </c>
      <c r="H2319" s="6" t="s">
        <v>3921</v>
      </c>
      <c r="I2319" s="6" t="s">
        <v>3922</v>
      </c>
      <c r="J2319" s="6">
        <v>79</v>
      </c>
      <c r="K2319" s="6">
        <v>79</v>
      </c>
      <c r="L2319" s="6">
        <v>0</v>
      </c>
      <c r="M2319" s="6">
        <f t="shared" si="64"/>
        <v>79</v>
      </c>
      <c r="N2319" s="6">
        <f t="shared" si="65"/>
        <v>0</v>
      </c>
      <c r="O2319" s="7">
        <f t="shared" si="66"/>
        <v>0</v>
      </c>
    </row>
    <row r="2320" spans="1:15" ht="13.2" x14ac:dyDescent="0.25">
      <c r="A2320" s="3">
        <v>25359</v>
      </c>
      <c r="B2320" s="4">
        <f t="shared" si="62"/>
        <v>1969</v>
      </c>
      <c r="C2320" s="4">
        <f t="shared" si="63"/>
        <v>1960</v>
      </c>
      <c r="D2320" s="4" t="s">
        <v>58</v>
      </c>
      <c r="E2320" s="5">
        <v>0.3</v>
      </c>
      <c r="F2320" s="6" t="s">
        <v>3923</v>
      </c>
      <c r="G2320" s="6" t="str">
        <f t="shared" si="61"/>
        <v>Oregon</v>
      </c>
      <c r="H2320" s="6" t="s">
        <v>3924</v>
      </c>
      <c r="I2320" s="6" t="s">
        <v>3925</v>
      </c>
      <c r="J2320" s="6">
        <v>3</v>
      </c>
      <c r="K2320" s="6">
        <v>3</v>
      </c>
      <c r="L2320" s="6">
        <v>0</v>
      </c>
      <c r="M2320" s="6">
        <f t="shared" si="64"/>
        <v>3</v>
      </c>
      <c r="N2320" s="6">
        <f t="shared" si="65"/>
        <v>0</v>
      </c>
      <c r="O2320" s="7">
        <f t="shared" si="66"/>
        <v>0</v>
      </c>
    </row>
    <row r="2321" spans="1:15" ht="13.2" x14ac:dyDescent="0.25">
      <c r="A2321" s="3">
        <v>25359</v>
      </c>
      <c r="B2321" s="4">
        <f t="shared" si="62"/>
        <v>1969</v>
      </c>
      <c r="C2321" s="4">
        <f t="shared" si="63"/>
        <v>1960</v>
      </c>
      <c r="D2321" s="4" t="s">
        <v>58</v>
      </c>
      <c r="E2321" s="5" t="s">
        <v>24</v>
      </c>
      <c r="F2321" s="6" t="s">
        <v>3926</v>
      </c>
      <c r="G2321" s="6" t="str">
        <f t="shared" si="61"/>
        <v>Alaska</v>
      </c>
      <c r="H2321" s="6" t="s">
        <v>1137</v>
      </c>
      <c r="I2321" s="6" t="s">
        <v>3927</v>
      </c>
      <c r="J2321" s="6">
        <v>19</v>
      </c>
      <c r="K2321" s="6">
        <v>19</v>
      </c>
      <c r="L2321" s="6">
        <v>0</v>
      </c>
      <c r="M2321" s="6">
        <f t="shared" si="64"/>
        <v>19</v>
      </c>
      <c r="N2321" s="6">
        <f t="shared" si="65"/>
        <v>0</v>
      </c>
      <c r="O2321" s="7">
        <f t="shared" si="66"/>
        <v>0</v>
      </c>
    </row>
    <row r="2322" spans="1:15" ht="13.2" x14ac:dyDescent="0.25">
      <c r="A2322" s="3">
        <v>25374</v>
      </c>
      <c r="B2322" s="4">
        <f t="shared" si="62"/>
        <v>1969</v>
      </c>
      <c r="C2322" s="4">
        <f t="shared" si="63"/>
        <v>1960</v>
      </c>
      <c r="D2322" s="4" t="s">
        <v>58</v>
      </c>
      <c r="E2322" s="5">
        <v>0.62847222222222221</v>
      </c>
      <c r="F2322" s="6" t="s">
        <v>496</v>
      </c>
      <c r="G2322" s="6" t="str">
        <f t="shared" si="61"/>
        <v>Washington</v>
      </c>
      <c r="H2322" s="6" t="s">
        <v>3928</v>
      </c>
      <c r="I2322" s="6" t="s">
        <v>3929</v>
      </c>
      <c r="J2322" s="6">
        <v>2</v>
      </c>
      <c r="K2322" s="6">
        <v>2</v>
      </c>
      <c r="L2322" s="6">
        <v>0</v>
      </c>
      <c r="M2322" s="6">
        <f t="shared" si="64"/>
        <v>2</v>
      </c>
      <c r="N2322" s="6">
        <f t="shared" si="65"/>
        <v>0</v>
      </c>
      <c r="O2322" s="7">
        <f t="shared" si="66"/>
        <v>0</v>
      </c>
    </row>
    <row r="2323" spans="1:15" ht="13.2" x14ac:dyDescent="0.25">
      <c r="A2323" s="3">
        <v>25383</v>
      </c>
      <c r="B2323" s="4">
        <f t="shared" si="62"/>
        <v>1969</v>
      </c>
      <c r="C2323" s="4">
        <f t="shared" si="63"/>
        <v>1960</v>
      </c>
      <c r="D2323" s="4" t="s">
        <v>58</v>
      </c>
      <c r="E2323" s="5" t="s">
        <v>24</v>
      </c>
      <c r="F2323" s="6" t="s">
        <v>3930</v>
      </c>
      <c r="G2323" s="6" t="str">
        <f t="shared" si="61"/>
        <v>India</v>
      </c>
      <c r="H2323" s="6" t="s">
        <v>1153</v>
      </c>
      <c r="I2323" s="6" t="s">
        <v>3098</v>
      </c>
      <c r="J2323" s="6">
        <v>14</v>
      </c>
      <c r="K2323" s="6">
        <v>14</v>
      </c>
      <c r="L2323" s="6">
        <v>0</v>
      </c>
      <c r="M2323" s="6">
        <f t="shared" si="64"/>
        <v>14</v>
      </c>
      <c r="N2323" s="6">
        <f t="shared" si="65"/>
        <v>0</v>
      </c>
      <c r="O2323" s="7">
        <f t="shared" si="66"/>
        <v>0</v>
      </c>
    </row>
    <row r="2324" spans="1:15" ht="13.2" x14ac:dyDescent="0.25">
      <c r="A2324" s="3">
        <v>25390</v>
      </c>
      <c r="B2324" s="4">
        <f t="shared" si="62"/>
        <v>1969</v>
      </c>
      <c r="C2324" s="4">
        <f t="shared" si="63"/>
        <v>1960</v>
      </c>
      <c r="D2324" s="4" t="s">
        <v>19</v>
      </c>
      <c r="E2324" s="5">
        <v>0.84861111111111109</v>
      </c>
      <c r="F2324" s="6" t="s">
        <v>3931</v>
      </c>
      <c r="G2324" s="6" t="str">
        <f t="shared" si="61"/>
        <v>Georgia</v>
      </c>
      <c r="H2324" s="6" t="s">
        <v>3932</v>
      </c>
      <c r="I2324" s="6" t="s">
        <v>3933</v>
      </c>
      <c r="J2324" s="6">
        <v>14</v>
      </c>
      <c r="K2324" s="6">
        <v>14</v>
      </c>
      <c r="L2324" s="6">
        <v>0</v>
      </c>
      <c r="M2324" s="6">
        <f t="shared" si="64"/>
        <v>14</v>
      </c>
      <c r="N2324" s="6">
        <f t="shared" si="65"/>
        <v>0</v>
      </c>
      <c r="O2324" s="7">
        <f t="shared" si="66"/>
        <v>0</v>
      </c>
    </row>
    <row r="2325" spans="1:15" ht="13.2" x14ac:dyDescent="0.25">
      <c r="A2325" s="3">
        <v>25396</v>
      </c>
      <c r="B2325" s="4">
        <f t="shared" si="62"/>
        <v>1969</v>
      </c>
      <c r="C2325" s="4">
        <f t="shared" si="63"/>
        <v>1960</v>
      </c>
      <c r="D2325" s="4" t="s">
        <v>19</v>
      </c>
      <c r="E2325" s="5" t="s">
        <v>24</v>
      </c>
      <c r="F2325" s="6" t="s">
        <v>3934</v>
      </c>
      <c r="G2325" s="6" t="str">
        <f t="shared" si="61"/>
        <v>Nepal</v>
      </c>
      <c r="H2325" s="6" t="s">
        <v>2857</v>
      </c>
      <c r="I2325" s="6" t="s">
        <v>845</v>
      </c>
      <c r="J2325" s="6">
        <v>35</v>
      </c>
      <c r="K2325" s="6">
        <v>35</v>
      </c>
      <c r="L2325" s="6">
        <v>0</v>
      </c>
      <c r="M2325" s="6">
        <f t="shared" si="64"/>
        <v>35</v>
      </c>
      <c r="N2325" s="6">
        <f t="shared" si="65"/>
        <v>0</v>
      </c>
      <c r="O2325" s="7">
        <f t="shared" si="66"/>
        <v>0</v>
      </c>
    </row>
    <row r="2326" spans="1:15" ht="13.2" x14ac:dyDescent="0.25">
      <c r="A2326" s="3">
        <v>25397</v>
      </c>
      <c r="B2326" s="4">
        <f t="shared" si="62"/>
        <v>1969</v>
      </c>
      <c r="C2326" s="4">
        <f t="shared" si="63"/>
        <v>1960</v>
      </c>
      <c r="D2326" s="4" t="s">
        <v>19</v>
      </c>
      <c r="E2326" s="5">
        <v>0.62847222222222221</v>
      </c>
      <c r="F2326" s="6" t="s">
        <v>3830</v>
      </c>
      <c r="G2326" s="6" t="str">
        <f t="shared" si="61"/>
        <v>Alaska</v>
      </c>
      <c r="H2326" s="6" t="s">
        <v>3935</v>
      </c>
      <c r="I2326" s="6" t="s">
        <v>3936</v>
      </c>
      <c r="J2326" s="6">
        <v>2</v>
      </c>
      <c r="K2326" s="6">
        <v>2</v>
      </c>
      <c r="L2326" s="6">
        <v>0</v>
      </c>
      <c r="M2326" s="6">
        <f t="shared" si="64"/>
        <v>2</v>
      </c>
      <c r="N2326" s="6">
        <f t="shared" si="65"/>
        <v>0</v>
      </c>
      <c r="O2326" s="7">
        <f t="shared" si="66"/>
        <v>0</v>
      </c>
    </row>
    <row r="2327" spans="1:15" ht="13.2" x14ac:dyDescent="0.25">
      <c r="A2327" s="3">
        <v>25399</v>
      </c>
      <c r="B2327" s="4">
        <f t="shared" si="62"/>
        <v>1969</v>
      </c>
      <c r="C2327" s="4">
        <f t="shared" si="63"/>
        <v>1960</v>
      </c>
      <c r="D2327" s="4" t="s">
        <v>19</v>
      </c>
      <c r="E2327" s="5">
        <v>0.28958333333333336</v>
      </c>
      <c r="F2327" s="6" t="s">
        <v>1324</v>
      </c>
      <c r="G2327" s="6" t="str">
        <f t="shared" si="61"/>
        <v>New York</v>
      </c>
      <c r="H2327" s="6" t="s">
        <v>3131</v>
      </c>
      <c r="I2327" s="6" t="s">
        <v>3836</v>
      </c>
      <c r="J2327" s="6">
        <v>14</v>
      </c>
      <c r="K2327" s="6">
        <v>3</v>
      </c>
      <c r="L2327" s="6">
        <v>0</v>
      </c>
      <c r="M2327" s="6">
        <f t="shared" si="64"/>
        <v>3</v>
      </c>
      <c r="N2327" s="6">
        <f t="shared" si="65"/>
        <v>11</v>
      </c>
      <c r="O2327" s="7">
        <f t="shared" si="66"/>
        <v>0.7857142857142857</v>
      </c>
    </row>
    <row r="2328" spans="1:15" ht="13.2" x14ac:dyDescent="0.25">
      <c r="A2328" s="3">
        <v>25408</v>
      </c>
      <c r="B2328" s="4">
        <f t="shared" si="62"/>
        <v>1969</v>
      </c>
      <c r="C2328" s="4">
        <f t="shared" si="63"/>
        <v>1960</v>
      </c>
      <c r="D2328" s="4" t="s">
        <v>19</v>
      </c>
      <c r="E2328" s="5">
        <v>0.54722222222222228</v>
      </c>
      <c r="F2328" s="6" t="s">
        <v>3937</v>
      </c>
      <c r="G2328" s="6" t="str">
        <f t="shared" si="61"/>
        <v>Alaska</v>
      </c>
      <c r="H2328" s="6" t="s">
        <v>3938</v>
      </c>
      <c r="I2328" s="6" t="s">
        <v>3939</v>
      </c>
      <c r="J2328" s="6">
        <v>4</v>
      </c>
      <c r="K2328" s="6">
        <v>4</v>
      </c>
      <c r="L2328" s="6">
        <v>0</v>
      </c>
      <c r="M2328" s="6">
        <f t="shared" si="64"/>
        <v>4</v>
      </c>
      <c r="N2328" s="6">
        <f t="shared" si="65"/>
        <v>0</v>
      </c>
      <c r="O2328" s="7">
        <f t="shared" si="66"/>
        <v>0</v>
      </c>
    </row>
    <row r="2329" spans="1:15" ht="13.2" x14ac:dyDescent="0.25">
      <c r="A2329" s="3">
        <v>25409</v>
      </c>
      <c r="B2329" s="4">
        <f t="shared" si="62"/>
        <v>1969</v>
      </c>
      <c r="C2329" s="4">
        <f t="shared" si="63"/>
        <v>1960</v>
      </c>
      <c r="D2329" s="4" t="s">
        <v>19</v>
      </c>
      <c r="E2329" s="5">
        <v>0.73958333333333337</v>
      </c>
      <c r="F2329" s="6" t="s">
        <v>3940</v>
      </c>
      <c r="G2329" s="6" t="str">
        <f t="shared" si="61"/>
        <v>Hawaii</v>
      </c>
      <c r="H2329" s="6" t="s">
        <v>3941</v>
      </c>
      <c r="I2329" s="6" t="s">
        <v>3942</v>
      </c>
      <c r="J2329" s="6">
        <v>13</v>
      </c>
      <c r="K2329" s="6">
        <v>1</v>
      </c>
      <c r="L2329" s="6">
        <v>0</v>
      </c>
      <c r="M2329" s="6">
        <f t="shared" si="64"/>
        <v>1</v>
      </c>
      <c r="N2329" s="6">
        <f t="shared" si="65"/>
        <v>12</v>
      </c>
      <c r="O2329" s="7">
        <f t="shared" si="66"/>
        <v>0.92307692307692313</v>
      </c>
    </row>
    <row r="2330" spans="1:15" ht="13.2" x14ac:dyDescent="0.25">
      <c r="A2330" s="3">
        <v>25410</v>
      </c>
      <c r="B2330" s="4">
        <f t="shared" si="62"/>
        <v>1969</v>
      </c>
      <c r="C2330" s="4">
        <f t="shared" si="63"/>
        <v>1960</v>
      </c>
      <c r="D2330" s="4" t="s">
        <v>19</v>
      </c>
      <c r="E2330" s="5">
        <v>0.5229166666666667</v>
      </c>
      <c r="F2330" s="6" t="s">
        <v>20</v>
      </c>
      <c r="G2330" s="6" t="str">
        <f t="shared" si="61"/>
        <v>New Jersey</v>
      </c>
      <c r="H2330" s="6" t="s">
        <v>1893</v>
      </c>
      <c r="I2330" s="6" t="s">
        <v>3943</v>
      </c>
      <c r="J2330" s="6">
        <v>5</v>
      </c>
      <c r="K2330" s="6">
        <v>5</v>
      </c>
      <c r="L2330" s="6">
        <v>0</v>
      </c>
      <c r="M2330" s="6">
        <f t="shared" si="64"/>
        <v>5</v>
      </c>
      <c r="N2330" s="6">
        <f t="shared" si="65"/>
        <v>0</v>
      </c>
      <c r="O2330" s="7">
        <f t="shared" si="66"/>
        <v>0</v>
      </c>
    </row>
    <row r="2331" spans="1:15" ht="13.2" x14ac:dyDescent="0.25">
      <c r="A2331" s="3">
        <v>25410</v>
      </c>
      <c r="B2331" s="4">
        <f t="shared" si="62"/>
        <v>1969</v>
      </c>
      <c r="C2331" s="4">
        <f t="shared" si="63"/>
        <v>1960</v>
      </c>
      <c r="D2331" s="4" t="s">
        <v>19</v>
      </c>
      <c r="E2331" s="5" t="s">
        <v>24</v>
      </c>
      <c r="F2331" s="6" t="s">
        <v>3944</v>
      </c>
      <c r="G2331" s="6" t="str">
        <f t="shared" si="61"/>
        <v>Algeria</v>
      </c>
      <c r="H2331" s="6" t="s">
        <v>3566</v>
      </c>
      <c r="I2331" s="6" t="s">
        <v>3945</v>
      </c>
      <c r="J2331" s="6">
        <v>37</v>
      </c>
      <c r="K2331" s="6">
        <v>33</v>
      </c>
      <c r="L2331" s="6">
        <v>0</v>
      </c>
      <c r="M2331" s="6">
        <f t="shared" si="64"/>
        <v>33</v>
      </c>
      <c r="N2331" s="6">
        <f t="shared" si="65"/>
        <v>4</v>
      </c>
      <c r="O2331" s="7">
        <f t="shared" si="66"/>
        <v>0.10810810810810811</v>
      </c>
    </row>
    <row r="2332" spans="1:15" ht="13.2" x14ac:dyDescent="0.25">
      <c r="A2332" s="3">
        <v>25414</v>
      </c>
      <c r="B2332" s="4">
        <f t="shared" si="62"/>
        <v>1969</v>
      </c>
      <c r="C2332" s="4">
        <f t="shared" si="63"/>
        <v>1960</v>
      </c>
      <c r="D2332" s="4" t="s">
        <v>19</v>
      </c>
      <c r="E2332" s="5">
        <v>0.6430555555555556</v>
      </c>
      <c r="F2332" s="6" t="s">
        <v>2438</v>
      </c>
      <c r="G2332" s="6" t="str">
        <f t="shared" si="61"/>
        <v>Arizona</v>
      </c>
      <c r="H2332" s="6" t="s">
        <v>3946</v>
      </c>
      <c r="I2332" s="6" t="s">
        <v>3947</v>
      </c>
      <c r="J2332" s="6">
        <v>3</v>
      </c>
      <c r="K2332" s="6">
        <v>3</v>
      </c>
      <c r="L2332" s="6">
        <v>0</v>
      </c>
      <c r="M2332" s="6">
        <f t="shared" si="64"/>
        <v>3</v>
      </c>
      <c r="N2332" s="6">
        <f t="shared" si="65"/>
        <v>0</v>
      </c>
      <c r="O2332" s="7">
        <f t="shared" si="66"/>
        <v>0</v>
      </c>
    </row>
    <row r="2333" spans="1:15" ht="13.2" x14ac:dyDescent="0.25">
      <c r="A2333" s="3">
        <v>25418</v>
      </c>
      <c r="B2333" s="4">
        <f t="shared" si="62"/>
        <v>1969</v>
      </c>
      <c r="C2333" s="4">
        <f t="shared" si="63"/>
        <v>1960</v>
      </c>
      <c r="D2333" s="4" t="s">
        <v>23</v>
      </c>
      <c r="E2333" s="5" t="s">
        <v>24</v>
      </c>
      <c r="F2333" s="6" t="s">
        <v>3948</v>
      </c>
      <c r="G2333" s="6" t="str">
        <f t="shared" si="61"/>
        <v>Nigeria</v>
      </c>
      <c r="H2333" s="6" t="s">
        <v>3949</v>
      </c>
      <c r="I2333" s="6" t="s">
        <v>2643</v>
      </c>
      <c r="J2333" s="6">
        <v>4</v>
      </c>
      <c r="K2333" s="6">
        <v>4</v>
      </c>
      <c r="L2333" s="6">
        <v>0</v>
      </c>
      <c r="M2333" s="6">
        <f t="shared" si="64"/>
        <v>4</v>
      </c>
      <c r="N2333" s="6">
        <f t="shared" si="65"/>
        <v>0</v>
      </c>
      <c r="O2333" s="7">
        <f t="shared" si="66"/>
        <v>0</v>
      </c>
    </row>
    <row r="2334" spans="1:15" ht="13.2" x14ac:dyDescent="0.25">
      <c r="A2334" s="3">
        <v>25420</v>
      </c>
      <c r="B2334" s="4">
        <f t="shared" si="62"/>
        <v>1969</v>
      </c>
      <c r="C2334" s="4">
        <f t="shared" si="63"/>
        <v>1960</v>
      </c>
      <c r="D2334" s="4" t="s">
        <v>23</v>
      </c>
      <c r="E2334" s="5">
        <v>0.61111111111111116</v>
      </c>
      <c r="F2334" s="6" t="s">
        <v>3950</v>
      </c>
      <c r="G2334" s="6" t="str">
        <f t="shared" si="61"/>
        <v>Canada</v>
      </c>
      <c r="H2334" s="6" t="s">
        <v>3951</v>
      </c>
      <c r="I2334" s="6" t="s">
        <v>3952</v>
      </c>
      <c r="J2334" s="6">
        <v>3</v>
      </c>
      <c r="K2334" s="6">
        <v>3</v>
      </c>
      <c r="L2334" s="6">
        <v>0</v>
      </c>
      <c r="M2334" s="6">
        <f t="shared" si="64"/>
        <v>3</v>
      </c>
      <c r="N2334" s="6">
        <f t="shared" si="65"/>
        <v>0</v>
      </c>
      <c r="O2334" s="7">
        <f t="shared" si="66"/>
        <v>0</v>
      </c>
    </row>
    <row r="2335" spans="1:15" ht="13.2" x14ac:dyDescent="0.25">
      <c r="A2335" s="3">
        <v>25434</v>
      </c>
      <c r="B2335" s="4">
        <f t="shared" si="62"/>
        <v>1969</v>
      </c>
      <c r="C2335" s="4">
        <f t="shared" si="63"/>
        <v>1960</v>
      </c>
      <c r="D2335" s="4" t="s">
        <v>23</v>
      </c>
      <c r="E2335" s="5">
        <v>0.70833333333333337</v>
      </c>
      <c r="F2335" s="6" t="s">
        <v>3953</v>
      </c>
      <c r="G2335" s="6" t="str">
        <f t="shared" si="61"/>
        <v>Laos</v>
      </c>
      <c r="H2335" s="6" t="s">
        <v>2905</v>
      </c>
      <c r="I2335" s="6" t="s">
        <v>3954</v>
      </c>
      <c r="J2335" s="6">
        <v>13</v>
      </c>
      <c r="K2335" s="6">
        <v>13</v>
      </c>
      <c r="L2335" s="6">
        <v>0</v>
      </c>
      <c r="M2335" s="6">
        <f t="shared" si="64"/>
        <v>13</v>
      </c>
      <c r="N2335" s="6">
        <f t="shared" si="65"/>
        <v>0</v>
      </c>
      <c r="O2335" s="7">
        <f t="shared" si="66"/>
        <v>0</v>
      </c>
    </row>
    <row r="2336" spans="1:15" ht="13.2" x14ac:dyDescent="0.25">
      <c r="A2336" s="3">
        <v>25440</v>
      </c>
      <c r="B2336" s="4">
        <f t="shared" si="62"/>
        <v>1969</v>
      </c>
      <c r="C2336" s="4">
        <f t="shared" si="63"/>
        <v>1960</v>
      </c>
      <c r="D2336" s="4" t="s">
        <v>23</v>
      </c>
      <c r="E2336" s="5" t="s">
        <v>24</v>
      </c>
      <c r="F2336" s="6" t="s">
        <v>3955</v>
      </c>
      <c r="G2336" s="6" t="str">
        <f t="shared" si="61"/>
        <v>Ecuador</v>
      </c>
      <c r="H2336" s="6" t="s">
        <v>3338</v>
      </c>
      <c r="I2336" s="6" t="s">
        <v>1295</v>
      </c>
      <c r="J2336" s="6">
        <v>1</v>
      </c>
      <c r="K2336" s="6">
        <v>1</v>
      </c>
      <c r="L2336" s="6">
        <v>0</v>
      </c>
      <c r="M2336" s="6">
        <f t="shared" si="64"/>
        <v>1</v>
      </c>
      <c r="N2336" s="6">
        <f t="shared" si="65"/>
        <v>0</v>
      </c>
      <c r="O2336" s="7">
        <f t="shared" si="66"/>
        <v>0</v>
      </c>
    </row>
    <row r="2337" spans="1:15" ht="13.2" x14ac:dyDescent="0.25">
      <c r="A2337" s="3">
        <v>25441</v>
      </c>
      <c r="B2337" s="4">
        <f t="shared" si="62"/>
        <v>1969</v>
      </c>
      <c r="C2337" s="4">
        <f t="shared" si="63"/>
        <v>1960</v>
      </c>
      <c r="D2337" s="4" t="s">
        <v>23</v>
      </c>
      <c r="E2337" s="5" t="s">
        <v>24</v>
      </c>
      <c r="F2337" s="6" t="s">
        <v>2071</v>
      </c>
      <c r="G2337" s="6" t="str">
        <f t="shared" si="61"/>
        <v>Russia</v>
      </c>
      <c r="H2337" s="6" t="s">
        <v>1449</v>
      </c>
      <c r="I2337" s="6" t="s">
        <v>2761</v>
      </c>
      <c r="J2337" s="6">
        <v>112</v>
      </c>
      <c r="K2337" s="6">
        <v>16</v>
      </c>
      <c r="L2337" s="6">
        <v>0</v>
      </c>
      <c r="M2337" s="6">
        <f t="shared" si="64"/>
        <v>16</v>
      </c>
      <c r="N2337" s="6">
        <f t="shared" si="65"/>
        <v>96</v>
      </c>
      <c r="O2337" s="7">
        <f t="shared" si="66"/>
        <v>0.8571428571428571</v>
      </c>
    </row>
    <row r="2338" spans="1:15" ht="13.2" x14ac:dyDescent="0.25">
      <c r="A2338" s="3">
        <v>25540</v>
      </c>
      <c r="B2338" s="4">
        <f t="shared" si="62"/>
        <v>1969</v>
      </c>
      <c r="C2338" s="4">
        <f t="shared" si="63"/>
        <v>1960</v>
      </c>
      <c r="D2338" s="4" t="s">
        <v>72</v>
      </c>
      <c r="E2338" s="5" t="s">
        <v>24</v>
      </c>
      <c r="F2338" s="6" t="s">
        <v>2136</v>
      </c>
      <c r="G2338" s="6" t="str">
        <f t="shared" si="61"/>
        <v>Venezuela</v>
      </c>
      <c r="H2338" s="6" t="s">
        <v>595</v>
      </c>
      <c r="I2338" s="6" t="s">
        <v>3956</v>
      </c>
      <c r="J2338" s="6">
        <v>62</v>
      </c>
      <c r="K2338" s="6">
        <v>62</v>
      </c>
      <c r="L2338" s="6">
        <v>0</v>
      </c>
      <c r="M2338" s="6">
        <f t="shared" si="64"/>
        <v>62</v>
      </c>
      <c r="N2338" s="6">
        <f t="shared" si="65"/>
        <v>0</v>
      </c>
      <c r="O2338" s="7">
        <f t="shared" si="66"/>
        <v>0</v>
      </c>
    </row>
    <row r="2339" spans="1:15" ht="13.2" x14ac:dyDescent="0.25">
      <c r="A2339" s="3">
        <v>25543</v>
      </c>
      <c r="B2339" s="4">
        <f t="shared" si="62"/>
        <v>1969</v>
      </c>
      <c r="C2339" s="4">
        <f t="shared" si="63"/>
        <v>1960</v>
      </c>
      <c r="D2339" s="4" t="s">
        <v>72</v>
      </c>
      <c r="E2339" s="5" t="s">
        <v>24</v>
      </c>
      <c r="F2339" s="6" t="s">
        <v>3957</v>
      </c>
      <c r="G2339" s="6" t="str">
        <f t="shared" si="61"/>
        <v>Russia</v>
      </c>
      <c r="H2339" s="6" t="s">
        <v>1449</v>
      </c>
      <c r="I2339" s="6" t="s">
        <v>3958</v>
      </c>
      <c r="J2339" s="6">
        <v>8</v>
      </c>
      <c r="K2339" s="6">
        <v>8</v>
      </c>
      <c r="L2339" s="6">
        <v>0</v>
      </c>
      <c r="M2339" s="6">
        <f t="shared" si="64"/>
        <v>8</v>
      </c>
      <c r="N2339" s="6">
        <f t="shared" si="65"/>
        <v>0</v>
      </c>
      <c r="O2339" s="7">
        <f t="shared" si="66"/>
        <v>0</v>
      </c>
    </row>
    <row r="2340" spans="1:15" ht="13.2" x14ac:dyDescent="0.25">
      <c r="A2340" s="3">
        <v>25446</v>
      </c>
      <c r="B2340" s="4">
        <f t="shared" si="62"/>
        <v>1969</v>
      </c>
      <c r="C2340" s="4">
        <f t="shared" si="63"/>
        <v>1960</v>
      </c>
      <c r="D2340" s="4" t="s">
        <v>23</v>
      </c>
      <c r="E2340" s="5">
        <v>0.83680555555555558</v>
      </c>
      <c r="F2340" s="6" t="s">
        <v>3959</v>
      </c>
      <c r="G2340" s="6" t="str">
        <f t="shared" si="61"/>
        <v>Iowa</v>
      </c>
      <c r="H2340" s="6" t="s">
        <v>3960</v>
      </c>
      <c r="I2340" s="6" t="s">
        <v>3961</v>
      </c>
      <c r="J2340" s="6">
        <v>3</v>
      </c>
      <c r="K2340" s="6">
        <v>3</v>
      </c>
      <c r="L2340" s="6">
        <v>0</v>
      </c>
      <c r="M2340" s="6">
        <f t="shared" si="64"/>
        <v>3</v>
      </c>
      <c r="N2340" s="6">
        <f t="shared" si="65"/>
        <v>0</v>
      </c>
      <c r="O2340" s="7">
        <f t="shared" si="66"/>
        <v>0</v>
      </c>
    </row>
    <row r="2341" spans="1:15" ht="13.2" x14ac:dyDescent="0.25">
      <c r="A2341" s="3">
        <v>25448</v>
      </c>
      <c r="B2341" s="4">
        <f t="shared" si="62"/>
        <v>1969</v>
      </c>
      <c r="C2341" s="4">
        <f t="shared" si="63"/>
        <v>1960</v>
      </c>
      <c r="D2341" s="4" t="s">
        <v>15</v>
      </c>
      <c r="E2341" s="5">
        <v>0.46875</v>
      </c>
      <c r="F2341" s="6" t="s">
        <v>2290</v>
      </c>
      <c r="G2341" s="6" t="str">
        <f t="shared" si="61"/>
        <v>Laos</v>
      </c>
      <c r="H2341" s="6" t="s">
        <v>3962</v>
      </c>
      <c r="I2341" s="6" t="s">
        <v>1085</v>
      </c>
      <c r="J2341" s="6">
        <v>35</v>
      </c>
      <c r="K2341" s="6">
        <v>35</v>
      </c>
      <c r="L2341" s="6">
        <v>0</v>
      </c>
      <c r="M2341" s="6">
        <f t="shared" si="64"/>
        <v>35</v>
      </c>
      <c r="N2341" s="6">
        <f t="shared" si="65"/>
        <v>0</v>
      </c>
      <c r="O2341" s="7">
        <f t="shared" si="66"/>
        <v>0</v>
      </c>
    </row>
    <row r="2342" spans="1:15" ht="13.2" x14ac:dyDescent="0.25">
      <c r="A2342" s="3">
        <v>25452</v>
      </c>
      <c r="B2342" s="4">
        <f t="shared" si="62"/>
        <v>1969</v>
      </c>
      <c r="C2342" s="4">
        <f t="shared" si="63"/>
        <v>1960</v>
      </c>
      <c r="D2342" s="4" t="s">
        <v>15</v>
      </c>
      <c r="E2342" s="5">
        <v>0.22916666666666666</v>
      </c>
      <c r="F2342" s="6" t="s">
        <v>3963</v>
      </c>
      <c r="G2342" s="6" t="str">
        <f t="shared" si="61"/>
        <v>Thailand</v>
      </c>
      <c r="H2342" s="6" t="s">
        <v>1137</v>
      </c>
      <c r="I2342" s="6" t="s">
        <v>3909</v>
      </c>
      <c r="J2342" s="6">
        <v>16</v>
      </c>
      <c r="K2342" s="6">
        <v>4</v>
      </c>
      <c r="L2342" s="6">
        <v>4</v>
      </c>
      <c r="M2342" s="6">
        <f t="shared" si="64"/>
        <v>8</v>
      </c>
      <c r="N2342" s="6">
        <f t="shared" si="65"/>
        <v>12</v>
      </c>
      <c r="O2342" s="7">
        <f t="shared" si="66"/>
        <v>0.75</v>
      </c>
    </row>
    <row r="2343" spans="1:15" ht="13.2" x14ac:dyDescent="0.25">
      <c r="A2343" s="3">
        <v>25454</v>
      </c>
      <c r="B2343" s="4">
        <f t="shared" si="62"/>
        <v>1969</v>
      </c>
      <c r="C2343" s="4">
        <f t="shared" si="63"/>
        <v>1960</v>
      </c>
      <c r="D2343" s="4" t="s">
        <v>15</v>
      </c>
      <c r="E2343" s="5">
        <v>0.58333333333333337</v>
      </c>
      <c r="F2343" s="6" t="s">
        <v>3964</v>
      </c>
      <c r="G2343" s="6" t="str">
        <f t="shared" si="61"/>
        <v>Colombia</v>
      </c>
      <c r="H2343" s="6" t="s">
        <v>3965</v>
      </c>
      <c r="I2343" s="6" t="s">
        <v>845</v>
      </c>
      <c r="J2343" s="6">
        <v>28</v>
      </c>
      <c r="K2343" s="6">
        <v>28</v>
      </c>
      <c r="L2343" s="6">
        <v>0</v>
      </c>
      <c r="M2343" s="6">
        <f t="shared" si="64"/>
        <v>28</v>
      </c>
      <c r="N2343" s="6">
        <f t="shared" si="65"/>
        <v>0</v>
      </c>
      <c r="O2343" s="7">
        <f t="shared" si="66"/>
        <v>0</v>
      </c>
    </row>
    <row r="2344" spans="1:15" ht="13.2" x14ac:dyDescent="0.25">
      <c r="A2344" s="3">
        <v>25455</v>
      </c>
      <c r="B2344" s="4">
        <f t="shared" si="62"/>
        <v>1969</v>
      </c>
      <c r="C2344" s="4">
        <f t="shared" si="63"/>
        <v>1960</v>
      </c>
      <c r="D2344" s="4" t="s">
        <v>15</v>
      </c>
      <c r="E2344" s="5">
        <v>0.60347222222222219</v>
      </c>
      <c r="F2344" s="6" t="s">
        <v>3966</v>
      </c>
      <c r="G2344" s="6" t="str">
        <f t="shared" si="61"/>
        <v>Indiana</v>
      </c>
      <c r="H2344" s="6" t="s">
        <v>3967</v>
      </c>
      <c r="I2344" s="6" t="s">
        <v>3968</v>
      </c>
      <c r="J2344" s="6">
        <v>83</v>
      </c>
      <c r="K2344" s="6">
        <v>83</v>
      </c>
      <c r="L2344" s="6">
        <v>0</v>
      </c>
      <c r="M2344" s="6">
        <f t="shared" si="64"/>
        <v>83</v>
      </c>
      <c r="N2344" s="6">
        <f t="shared" si="65"/>
        <v>0</v>
      </c>
      <c r="O2344" s="7">
        <f t="shared" si="66"/>
        <v>0</v>
      </c>
    </row>
    <row r="2345" spans="1:15" ht="13.2" x14ac:dyDescent="0.25">
      <c r="A2345" s="3">
        <v>25458</v>
      </c>
      <c r="B2345" s="4">
        <f t="shared" si="62"/>
        <v>1969</v>
      </c>
      <c r="C2345" s="4">
        <f t="shared" si="63"/>
        <v>1960</v>
      </c>
      <c r="D2345" s="4" t="s">
        <v>15</v>
      </c>
      <c r="E2345" s="5" t="s">
        <v>24</v>
      </c>
      <c r="F2345" s="6" t="s">
        <v>3969</v>
      </c>
      <c r="G2345" s="6" t="str">
        <f t="shared" si="61"/>
        <v>Philippines</v>
      </c>
      <c r="H2345" s="6" t="s">
        <v>1490</v>
      </c>
      <c r="I2345" s="6" t="s">
        <v>3970</v>
      </c>
      <c r="J2345" s="6">
        <v>47</v>
      </c>
      <c r="K2345" s="6">
        <v>45</v>
      </c>
      <c r="L2345" s="6">
        <v>0</v>
      </c>
      <c r="M2345" s="6">
        <f t="shared" si="64"/>
        <v>45</v>
      </c>
      <c r="N2345" s="6">
        <f t="shared" si="65"/>
        <v>2</v>
      </c>
      <c r="O2345" s="7">
        <f t="shared" si="66"/>
        <v>4.2553191489361701E-2</v>
      </c>
    </row>
    <row r="2346" spans="1:15" ht="13.2" x14ac:dyDescent="0.25">
      <c r="A2346" s="3">
        <v>25460</v>
      </c>
      <c r="B2346" s="4">
        <f t="shared" si="62"/>
        <v>1969</v>
      </c>
      <c r="C2346" s="4">
        <f t="shared" si="63"/>
        <v>1960</v>
      </c>
      <c r="D2346" s="4" t="s">
        <v>15</v>
      </c>
      <c r="E2346" s="5">
        <v>0.85624999999999996</v>
      </c>
      <c r="F2346" s="6" t="s">
        <v>3971</v>
      </c>
      <c r="G2346" s="6" t="str">
        <f t="shared" si="61"/>
        <v>Brazil</v>
      </c>
      <c r="H2346" s="6" t="s">
        <v>1139</v>
      </c>
      <c r="I2346" s="6" t="s">
        <v>845</v>
      </c>
      <c r="J2346" s="6">
        <v>21</v>
      </c>
      <c r="K2346" s="6">
        <v>20</v>
      </c>
      <c r="L2346" s="6">
        <v>0</v>
      </c>
      <c r="M2346" s="6">
        <f t="shared" si="64"/>
        <v>20</v>
      </c>
      <c r="N2346" s="6">
        <f t="shared" si="65"/>
        <v>1</v>
      </c>
      <c r="O2346" s="7">
        <f t="shared" si="66"/>
        <v>4.7619047619047616E-2</v>
      </c>
    </row>
    <row r="2347" spans="1:15" ht="13.2" x14ac:dyDescent="0.25">
      <c r="A2347" s="3">
        <v>25463</v>
      </c>
      <c r="B2347" s="4">
        <f t="shared" si="62"/>
        <v>1969</v>
      </c>
      <c r="C2347" s="4">
        <f t="shared" si="63"/>
        <v>1960</v>
      </c>
      <c r="D2347" s="4" t="s">
        <v>15</v>
      </c>
      <c r="E2347" s="5">
        <v>0.71458333333333335</v>
      </c>
      <c r="F2347" s="6" t="s">
        <v>3972</v>
      </c>
      <c r="G2347" s="6" t="str">
        <f t="shared" si="61"/>
        <v>Canada</v>
      </c>
      <c r="H2347" s="6" t="s">
        <v>2377</v>
      </c>
      <c r="I2347" s="6" t="s">
        <v>3973</v>
      </c>
      <c r="J2347" s="6">
        <v>15</v>
      </c>
      <c r="K2347" s="6">
        <v>4</v>
      </c>
      <c r="L2347" s="6">
        <v>0</v>
      </c>
      <c r="M2347" s="6">
        <f t="shared" si="64"/>
        <v>4</v>
      </c>
      <c r="N2347" s="6">
        <f t="shared" si="65"/>
        <v>11</v>
      </c>
      <c r="O2347" s="7">
        <f t="shared" si="66"/>
        <v>0.73333333333333328</v>
      </c>
    </row>
    <row r="2348" spans="1:15" ht="13.2" x14ac:dyDescent="0.25">
      <c r="A2348" s="3">
        <v>25466</v>
      </c>
      <c r="B2348" s="4">
        <f t="shared" si="62"/>
        <v>1969</v>
      </c>
      <c r="C2348" s="4">
        <f t="shared" si="63"/>
        <v>1960</v>
      </c>
      <c r="D2348" s="4" t="s">
        <v>15</v>
      </c>
      <c r="E2348" s="5">
        <v>0.66666666666666663</v>
      </c>
      <c r="F2348" s="6" t="s">
        <v>3974</v>
      </c>
      <c r="G2348" s="6" t="str">
        <f t="shared" si="61"/>
        <v>Vietnam</v>
      </c>
      <c r="H2348" s="6" t="s">
        <v>2291</v>
      </c>
      <c r="I2348" s="6" t="s">
        <v>3975</v>
      </c>
      <c r="J2348" s="6">
        <v>76</v>
      </c>
      <c r="K2348" s="6">
        <v>74</v>
      </c>
      <c r="L2348" s="6">
        <v>2</v>
      </c>
      <c r="M2348" s="6">
        <f t="shared" si="64"/>
        <v>76</v>
      </c>
      <c r="N2348" s="6">
        <f t="shared" si="65"/>
        <v>2</v>
      </c>
      <c r="O2348" s="7">
        <f t="shared" si="66"/>
        <v>2.6315789473684209E-2</v>
      </c>
    </row>
    <row r="2349" spans="1:15" ht="13.2" x14ac:dyDescent="0.25">
      <c r="A2349" s="3">
        <v>25467</v>
      </c>
      <c r="B2349" s="4">
        <f t="shared" si="62"/>
        <v>1969</v>
      </c>
      <c r="C2349" s="4">
        <f t="shared" si="63"/>
        <v>1960</v>
      </c>
      <c r="D2349" s="4" t="s">
        <v>15</v>
      </c>
      <c r="E2349" s="5" t="s">
        <v>24</v>
      </c>
      <c r="F2349" s="6" t="s">
        <v>3976</v>
      </c>
      <c r="G2349" s="6" t="str">
        <f t="shared" si="61"/>
        <v>Mexico</v>
      </c>
      <c r="H2349" s="6" t="s">
        <v>776</v>
      </c>
      <c r="I2349" s="6" t="s">
        <v>3922</v>
      </c>
      <c r="J2349" s="6">
        <v>118</v>
      </c>
      <c r="K2349" s="6">
        <v>27</v>
      </c>
      <c r="L2349" s="6">
        <v>0</v>
      </c>
      <c r="M2349" s="6">
        <f t="shared" si="64"/>
        <v>27</v>
      </c>
      <c r="N2349" s="6">
        <f t="shared" si="65"/>
        <v>91</v>
      </c>
      <c r="O2349" s="7">
        <f t="shared" si="66"/>
        <v>0.77118644067796616</v>
      </c>
    </row>
    <row r="2350" spans="1:15" ht="13.2" x14ac:dyDescent="0.25">
      <c r="A2350" s="3">
        <v>25472</v>
      </c>
      <c r="B2350" s="4">
        <f t="shared" si="62"/>
        <v>1969</v>
      </c>
      <c r="C2350" s="4">
        <f t="shared" si="63"/>
        <v>1960</v>
      </c>
      <c r="D2350" s="4" t="s">
        <v>15</v>
      </c>
      <c r="E2350" s="5" t="s">
        <v>24</v>
      </c>
      <c r="F2350" s="6" t="s">
        <v>2570</v>
      </c>
      <c r="G2350" s="6" t="str">
        <f t="shared" si="61"/>
        <v>Bolivia</v>
      </c>
      <c r="H2350" s="6" t="s">
        <v>742</v>
      </c>
      <c r="I2350" s="6" t="s">
        <v>1985</v>
      </c>
      <c r="J2350" s="6">
        <v>74</v>
      </c>
      <c r="K2350" s="6">
        <v>74</v>
      </c>
      <c r="L2350" s="6">
        <v>0</v>
      </c>
      <c r="M2350" s="6">
        <f t="shared" si="64"/>
        <v>74</v>
      </c>
      <c r="N2350" s="6">
        <f t="shared" si="65"/>
        <v>0</v>
      </c>
      <c r="O2350" s="7">
        <f t="shared" si="66"/>
        <v>0</v>
      </c>
    </row>
    <row r="2351" spans="1:15" ht="13.2" x14ac:dyDescent="0.25">
      <c r="A2351" s="3">
        <v>25472</v>
      </c>
      <c r="B2351" s="4">
        <f t="shared" si="62"/>
        <v>1969</v>
      </c>
      <c r="C2351" s="4">
        <f t="shared" si="63"/>
        <v>1960</v>
      </c>
      <c r="D2351" s="4" t="s">
        <v>15</v>
      </c>
      <c r="E2351" s="5" t="s">
        <v>24</v>
      </c>
      <c r="F2351" s="6" t="s">
        <v>3977</v>
      </c>
      <c r="G2351" s="6" t="str">
        <f t="shared" si="61"/>
        <v>Nigeria</v>
      </c>
      <c r="H2351" s="6" t="s">
        <v>3978</v>
      </c>
      <c r="I2351" s="6" t="s">
        <v>3979</v>
      </c>
      <c r="J2351" s="6">
        <v>5</v>
      </c>
      <c r="K2351" s="6">
        <v>5</v>
      </c>
      <c r="L2351" s="6">
        <v>0</v>
      </c>
      <c r="M2351" s="6">
        <f t="shared" si="64"/>
        <v>5</v>
      </c>
      <c r="N2351" s="6">
        <f t="shared" si="65"/>
        <v>0</v>
      </c>
      <c r="O2351" s="7">
        <f t="shared" si="66"/>
        <v>0</v>
      </c>
    </row>
    <row r="2352" spans="1:15" ht="13.2" x14ac:dyDescent="0.25">
      <c r="A2352" s="3">
        <v>25478</v>
      </c>
      <c r="B2352" s="4">
        <f t="shared" si="62"/>
        <v>1969</v>
      </c>
      <c r="C2352" s="4">
        <f t="shared" si="63"/>
        <v>1960</v>
      </c>
      <c r="D2352" s="4" t="s">
        <v>31</v>
      </c>
      <c r="E2352" s="5">
        <v>0.2986111111111111</v>
      </c>
      <c r="F2352" s="6" t="s">
        <v>1000</v>
      </c>
      <c r="G2352" s="6" t="str">
        <f t="shared" si="61"/>
        <v>Gulf of Tonkin</v>
      </c>
      <c r="H2352" s="6" t="s">
        <v>21</v>
      </c>
      <c r="I2352" s="6" t="s">
        <v>3980</v>
      </c>
      <c r="J2352" s="6">
        <v>26</v>
      </c>
      <c r="K2352" s="6">
        <v>26</v>
      </c>
      <c r="L2352" s="6">
        <v>0</v>
      </c>
      <c r="M2352" s="6">
        <f t="shared" si="64"/>
        <v>26</v>
      </c>
      <c r="N2352" s="6">
        <f t="shared" si="65"/>
        <v>0</v>
      </c>
      <c r="O2352" s="7">
        <f t="shared" si="66"/>
        <v>0</v>
      </c>
    </row>
    <row r="2353" spans="1:15" ht="13.2" x14ac:dyDescent="0.25">
      <c r="A2353" s="3">
        <v>25479</v>
      </c>
      <c r="B2353" s="4">
        <f t="shared" si="62"/>
        <v>1969</v>
      </c>
      <c r="C2353" s="4">
        <f t="shared" si="63"/>
        <v>1960</v>
      </c>
      <c r="D2353" s="4" t="s">
        <v>31</v>
      </c>
      <c r="E2353" s="5">
        <v>0.72361111111111109</v>
      </c>
      <c r="F2353" s="6" t="s">
        <v>1501</v>
      </c>
      <c r="G2353" s="6" t="str">
        <f t="shared" si="61"/>
        <v>Colorado</v>
      </c>
      <c r="H2353" s="6" t="s">
        <v>3981</v>
      </c>
      <c r="I2353" s="6" t="s">
        <v>3982</v>
      </c>
      <c r="J2353" s="6">
        <v>5</v>
      </c>
      <c r="K2353" s="6">
        <v>5</v>
      </c>
      <c r="L2353" s="6">
        <v>0</v>
      </c>
      <c r="M2353" s="6">
        <f t="shared" si="64"/>
        <v>5</v>
      </c>
      <c r="N2353" s="6">
        <f t="shared" si="65"/>
        <v>0</v>
      </c>
      <c r="O2353" s="7">
        <f t="shared" si="66"/>
        <v>0</v>
      </c>
    </row>
    <row r="2354" spans="1:15" ht="13.2" x14ac:dyDescent="0.25">
      <c r="A2354" s="3">
        <v>25516</v>
      </c>
      <c r="B2354" s="4">
        <f t="shared" si="62"/>
        <v>1969</v>
      </c>
      <c r="C2354" s="4">
        <f t="shared" si="63"/>
        <v>1960</v>
      </c>
      <c r="D2354" s="4" t="s">
        <v>46</v>
      </c>
      <c r="E2354" s="5" t="s">
        <v>24</v>
      </c>
      <c r="F2354" s="6" t="s">
        <v>3983</v>
      </c>
      <c r="G2354" s="6" t="str">
        <f t="shared" si="61"/>
        <v>Ontario ,Canada</v>
      </c>
      <c r="H2354" s="6" t="s">
        <v>3984</v>
      </c>
      <c r="I2354" s="6" t="s">
        <v>1295</v>
      </c>
      <c r="J2354" s="6">
        <v>4</v>
      </c>
      <c r="K2354" s="6">
        <v>2</v>
      </c>
      <c r="L2354" s="6">
        <v>0</v>
      </c>
      <c r="M2354" s="6">
        <f t="shared" si="64"/>
        <v>2</v>
      </c>
      <c r="N2354" s="6">
        <f t="shared" si="65"/>
        <v>2</v>
      </c>
      <c r="O2354" s="7">
        <f t="shared" si="66"/>
        <v>0.5</v>
      </c>
    </row>
    <row r="2355" spans="1:15" ht="13.2" x14ac:dyDescent="0.25">
      <c r="A2355" s="3">
        <v>25519</v>
      </c>
      <c r="B2355" s="4">
        <f t="shared" si="62"/>
        <v>1969</v>
      </c>
      <c r="C2355" s="4">
        <f t="shared" si="63"/>
        <v>1960</v>
      </c>
      <c r="D2355" s="4" t="s">
        <v>46</v>
      </c>
      <c r="E2355" s="5">
        <v>0.625</v>
      </c>
      <c r="F2355" s="6" t="s">
        <v>3985</v>
      </c>
      <c r="G2355" s="6" t="str">
        <f t="shared" si="61"/>
        <v>Alaska</v>
      </c>
      <c r="H2355" s="6" t="s">
        <v>3986</v>
      </c>
      <c r="I2355" s="6" t="s">
        <v>3680</v>
      </c>
      <c r="J2355" s="6">
        <v>2</v>
      </c>
      <c r="K2355" s="6">
        <v>2</v>
      </c>
      <c r="L2355" s="6">
        <v>0</v>
      </c>
      <c r="M2355" s="6">
        <f t="shared" si="64"/>
        <v>2</v>
      </c>
      <c r="N2355" s="6">
        <f t="shared" si="65"/>
        <v>0</v>
      </c>
      <c r="O2355" s="7">
        <f t="shared" si="66"/>
        <v>0</v>
      </c>
    </row>
    <row r="2356" spans="1:15" ht="13.2" x14ac:dyDescent="0.25">
      <c r="A2356" s="3">
        <v>25520</v>
      </c>
      <c r="B2356" s="4">
        <f t="shared" si="62"/>
        <v>1969</v>
      </c>
      <c r="C2356" s="4">
        <f t="shared" si="63"/>
        <v>1960</v>
      </c>
      <c r="D2356" s="4" t="s">
        <v>46</v>
      </c>
      <c r="E2356" s="5" t="s">
        <v>24</v>
      </c>
      <c r="F2356" s="6" t="s">
        <v>3987</v>
      </c>
      <c r="G2356" s="6" t="str">
        <f t="shared" si="61"/>
        <v>Russia</v>
      </c>
      <c r="H2356" s="6" t="s">
        <v>1449</v>
      </c>
      <c r="I2356" s="6" t="s">
        <v>3988</v>
      </c>
      <c r="J2356" s="6">
        <v>9</v>
      </c>
      <c r="K2356" s="6">
        <v>9</v>
      </c>
      <c r="L2356" s="6">
        <v>0</v>
      </c>
      <c r="M2356" s="6">
        <f t="shared" si="64"/>
        <v>9</v>
      </c>
      <c r="N2356" s="6">
        <f t="shared" si="65"/>
        <v>0</v>
      </c>
      <c r="O2356" s="7">
        <f t="shared" si="66"/>
        <v>0</v>
      </c>
    </row>
    <row r="2357" spans="1:15" ht="13.2" x14ac:dyDescent="0.25">
      <c r="A2357" s="3">
        <v>25526</v>
      </c>
      <c r="B2357" s="4">
        <f t="shared" si="62"/>
        <v>1969</v>
      </c>
      <c r="C2357" s="4">
        <f t="shared" si="63"/>
        <v>1960</v>
      </c>
      <c r="D2357" s="4" t="s">
        <v>46</v>
      </c>
      <c r="E2357" s="5">
        <v>0.84722222222222221</v>
      </c>
      <c r="F2357" s="6" t="s">
        <v>3989</v>
      </c>
      <c r="G2357" s="6" t="str">
        <f t="shared" si="61"/>
        <v>Glen Falls, New York</v>
      </c>
      <c r="H2357" s="6" t="s">
        <v>3103</v>
      </c>
      <c r="I2357" s="6" t="s">
        <v>3786</v>
      </c>
      <c r="J2357" s="6">
        <v>14</v>
      </c>
      <c r="K2357" s="6">
        <v>14</v>
      </c>
      <c r="L2357" s="6">
        <v>0</v>
      </c>
      <c r="M2357" s="6">
        <f t="shared" si="64"/>
        <v>14</v>
      </c>
      <c r="N2357" s="6">
        <f t="shared" si="65"/>
        <v>0</v>
      </c>
      <c r="O2357" s="7">
        <f t="shared" si="66"/>
        <v>0</v>
      </c>
    </row>
    <row r="2358" spans="1:15" ht="13.2" x14ac:dyDescent="0.25">
      <c r="A2358" s="3">
        <v>25527</v>
      </c>
      <c r="B2358" s="4">
        <f t="shared" si="62"/>
        <v>1969</v>
      </c>
      <c r="C2358" s="4">
        <f t="shared" si="63"/>
        <v>1960</v>
      </c>
      <c r="D2358" s="4" t="s">
        <v>46</v>
      </c>
      <c r="E2358" s="5">
        <v>0.35416666666666669</v>
      </c>
      <c r="F2358" s="6" t="s">
        <v>3990</v>
      </c>
      <c r="G2358" s="6" t="str">
        <f t="shared" si="61"/>
        <v>Nigeria</v>
      </c>
      <c r="H2358" s="6" t="s">
        <v>3991</v>
      </c>
      <c r="I2358" s="6" t="s">
        <v>3992</v>
      </c>
      <c r="J2358" s="6">
        <v>87</v>
      </c>
      <c r="K2358" s="6">
        <v>87</v>
      </c>
      <c r="L2358" s="6">
        <v>0</v>
      </c>
      <c r="M2358" s="6">
        <f t="shared" si="64"/>
        <v>87</v>
      </c>
      <c r="N2358" s="6">
        <f t="shared" si="65"/>
        <v>0</v>
      </c>
      <c r="O2358" s="7">
        <f t="shared" si="66"/>
        <v>0</v>
      </c>
    </row>
    <row r="2359" spans="1:15" ht="13.2" x14ac:dyDescent="0.25">
      <c r="A2359" s="3">
        <v>25545</v>
      </c>
      <c r="B2359" s="4">
        <f t="shared" si="62"/>
        <v>1969</v>
      </c>
      <c r="C2359" s="4">
        <f t="shared" si="63"/>
        <v>1960</v>
      </c>
      <c r="D2359" s="4" t="s">
        <v>72</v>
      </c>
      <c r="E2359" s="5">
        <v>0.86527777777777781</v>
      </c>
      <c r="F2359" s="6" t="s">
        <v>3993</v>
      </c>
      <c r="G2359" s="6" t="str">
        <f t="shared" si="61"/>
        <v>Greece</v>
      </c>
      <c r="H2359" s="6" t="s">
        <v>2748</v>
      </c>
      <c r="I2359" s="6" t="s">
        <v>1985</v>
      </c>
      <c r="J2359" s="6">
        <v>90</v>
      </c>
      <c r="K2359" s="6">
        <v>90</v>
      </c>
      <c r="L2359" s="6">
        <v>0</v>
      </c>
      <c r="M2359" s="6">
        <f t="shared" si="64"/>
        <v>90</v>
      </c>
      <c r="N2359" s="6">
        <f t="shared" si="65"/>
        <v>0</v>
      </c>
      <c r="O2359" s="7">
        <f t="shared" si="66"/>
        <v>0</v>
      </c>
    </row>
    <row r="2360" spans="1:15" ht="13.2" x14ac:dyDescent="0.25">
      <c r="A2360" s="3">
        <v>25547</v>
      </c>
      <c r="B2360" s="4">
        <f t="shared" si="62"/>
        <v>1969</v>
      </c>
      <c r="C2360" s="4">
        <f t="shared" si="63"/>
        <v>1960</v>
      </c>
      <c r="D2360" s="4" t="s">
        <v>72</v>
      </c>
      <c r="E2360" s="5">
        <v>0.35486111111111113</v>
      </c>
      <c r="F2360" s="6" t="s">
        <v>3994</v>
      </c>
      <c r="G2360" s="6" t="str">
        <f t="shared" si="61"/>
        <v>Maine</v>
      </c>
      <c r="H2360" s="6" t="s">
        <v>3995</v>
      </c>
      <c r="I2360" s="6" t="s">
        <v>3152</v>
      </c>
      <c r="J2360" s="6">
        <v>3</v>
      </c>
      <c r="K2360" s="6">
        <v>3</v>
      </c>
      <c r="L2360" s="6">
        <v>0</v>
      </c>
      <c r="M2360" s="6">
        <f t="shared" si="64"/>
        <v>3</v>
      </c>
      <c r="N2360" s="6">
        <f t="shared" si="65"/>
        <v>0</v>
      </c>
      <c r="O2360" s="7">
        <f t="shared" si="66"/>
        <v>0</v>
      </c>
    </row>
    <row r="2361" spans="1:15" ht="13.2" x14ac:dyDescent="0.25">
      <c r="A2361" s="3">
        <v>25559</v>
      </c>
      <c r="B2361" s="4">
        <f t="shared" si="62"/>
        <v>1969</v>
      </c>
      <c r="C2361" s="4">
        <f t="shared" si="63"/>
        <v>1960</v>
      </c>
      <c r="D2361" s="4" t="s">
        <v>72</v>
      </c>
      <c r="E2361" s="5">
        <v>0.4375</v>
      </c>
      <c r="F2361" s="6" t="s">
        <v>1463</v>
      </c>
      <c r="G2361" s="6" t="str">
        <f t="shared" si="61"/>
        <v>California</v>
      </c>
      <c r="H2361" s="6" t="s">
        <v>3996</v>
      </c>
      <c r="I2361" s="6" t="s">
        <v>3997</v>
      </c>
      <c r="J2361" s="6">
        <v>1</v>
      </c>
      <c r="K2361" s="6">
        <v>0</v>
      </c>
      <c r="L2361" s="6">
        <v>14</v>
      </c>
      <c r="M2361" s="6">
        <f t="shared" si="64"/>
        <v>14</v>
      </c>
      <c r="N2361" s="6">
        <f t="shared" si="65"/>
        <v>1</v>
      </c>
      <c r="O2361" s="7">
        <f t="shared" si="66"/>
        <v>1</v>
      </c>
    </row>
    <row r="2362" spans="1:15" ht="13.2" x14ac:dyDescent="0.25">
      <c r="A2362" s="3">
        <v>25559</v>
      </c>
      <c r="B2362" s="4">
        <f t="shared" si="62"/>
        <v>1969</v>
      </c>
      <c r="C2362" s="4">
        <f t="shared" si="63"/>
        <v>1960</v>
      </c>
      <c r="D2362" s="4" t="s">
        <v>72</v>
      </c>
      <c r="E2362" s="5" t="s">
        <v>24</v>
      </c>
      <c r="F2362" s="6" t="s">
        <v>3998</v>
      </c>
      <c r="G2362" s="6" t="str">
        <f t="shared" si="61"/>
        <v>Vietnam</v>
      </c>
      <c r="H2362" s="6" t="s">
        <v>2291</v>
      </c>
      <c r="I2362" s="6" t="s">
        <v>1985</v>
      </c>
      <c r="J2362" s="6">
        <v>77</v>
      </c>
      <c r="K2362" s="6">
        <v>10</v>
      </c>
      <c r="L2362" s="6">
        <v>24</v>
      </c>
      <c r="M2362" s="6">
        <f t="shared" si="64"/>
        <v>34</v>
      </c>
      <c r="N2362" s="6">
        <f t="shared" si="65"/>
        <v>67</v>
      </c>
      <c r="O2362" s="7">
        <f t="shared" si="66"/>
        <v>0.87012987012987009</v>
      </c>
    </row>
    <row r="2363" spans="1:15" ht="13.2" x14ac:dyDescent="0.25">
      <c r="A2363" s="3">
        <v>25560</v>
      </c>
      <c r="B2363" s="4">
        <f t="shared" si="62"/>
        <v>1969</v>
      </c>
      <c r="C2363" s="4">
        <f t="shared" si="63"/>
        <v>1960</v>
      </c>
      <c r="D2363" s="4" t="s">
        <v>72</v>
      </c>
      <c r="E2363" s="5" t="s">
        <v>24</v>
      </c>
      <c r="F2363" s="6" t="s">
        <v>3618</v>
      </c>
      <c r="G2363" s="6" t="str">
        <f t="shared" si="61"/>
        <v>Laos</v>
      </c>
      <c r="H2363" s="6" t="s">
        <v>2314</v>
      </c>
      <c r="I2363" s="6" t="s">
        <v>3224</v>
      </c>
      <c r="J2363" s="6">
        <v>19</v>
      </c>
      <c r="K2363" s="6">
        <v>15</v>
      </c>
      <c r="L2363" s="6">
        <v>0</v>
      </c>
      <c r="M2363" s="6">
        <f t="shared" si="64"/>
        <v>15</v>
      </c>
      <c r="N2363" s="6">
        <f t="shared" si="65"/>
        <v>4</v>
      </c>
      <c r="O2363" s="7">
        <f t="shared" si="66"/>
        <v>0.21052631578947367</v>
      </c>
    </row>
    <row r="2364" spans="1:15" ht="13.2" x14ac:dyDescent="0.25">
      <c r="A2364" s="3">
        <v>25569</v>
      </c>
      <c r="B2364" s="4">
        <f t="shared" si="62"/>
        <v>1970</v>
      </c>
      <c r="C2364" s="4">
        <f t="shared" si="63"/>
        <v>1970</v>
      </c>
      <c r="D2364" s="4" t="s">
        <v>132</v>
      </c>
      <c r="E2364" s="5">
        <v>2.0833333333333332E-2</v>
      </c>
      <c r="F2364" s="6" t="s">
        <v>3999</v>
      </c>
      <c r="G2364" s="6" t="str">
        <f t="shared" si="61"/>
        <v>Alaska</v>
      </c>
      <c r="H2364" s="6" t="s">
        <v>4000</v>
      </c>
      <c r="I2364" s="6" t="s">
        <v>3433</v>
      </c>
      <c r="J2364" s="6">
        <v>4</v>
      </c>
      <c r="K2364" s="6">
        <v>2</v>
      </c>
      <c r="L2364" s="6">
        <v>0</v>
      </c>
      <c r="M2364" s="6">
        <f t="shared" si="64"/>
        <v>2</v>
      </c>
      <c r="N2364" s="6">
        <f t="shared" si="65"/>
        <v>2</v>
      </c>
      <c r="O2364" s="7">
        <f t="shared" si="66"/>
        <v>0.5</v>
      </c>
    </row>
    <row r="2365" spans="1:15" ht="13.2" x14ac:dyDescent="0.25">
      <c r="A2365" s="3">
        <v>25573</v>
      </c>
      <c r="B2365" s="4">
        <f t="shared" si="62"/>
        <v>1970</v>
      </c>
      <c r="C2365" s="4">
        <f t="shared" si="63"/>
        <v>1970</v>
      </c>
      <c r="D2365" s="4" t="s">
        <v>132</v>
      </c>
      <c r="E2365" s="5">
        <v>0.93402777777777779</v>
      </c>
      <c r="F2365" s="6" t="s">
        <v>4001</v>
      </c>
      <c r="G2365" s="6" t="str">
        <f t="shared" si="61"/>
        <v>Sweden</v>
      </c>
      <c r="H2365" s="6" t="s">
        <v>3373</v>
      </c>
      <c r="I2365" s="6" t="s">
        <v>3748</v>
      </c>
      <c r="J2365" s="6">
        <v>10</v>
      </c>
      <c r="K2365" s="6">
        <v>5</v>
      </c>
      <c r="L2365" s="6">
        <v>0</v>
      </c>
      <c r="M2365" s="6">
        <f t="shared" si="64"/>
        <v>5</v>
      </c>
      <c r="N2365" s="6">
        <f t="shared" si="65"/>
        <v>5</v>
      </c>
      <c r="O2365" s="7">
        <f t="shared" si="66"/>
        <v>0.5</v>
      </c>
    </row>
    <row r="2366" spans="1:15" ht="13.2" x14ac:dyDescent="0.25">
      <c r="A2366" s="3">
        <v>25580</v>
      </c>
      <c r="B2366" s="4">
        <f t="shared" si="62"/>
        <v>1970</v>
      </c>
      <c r="C2366" s="4">
        <f t="shared" si="63"/>
        <v>1970</v>
      </c>
      <c r="D2366" s="4" t="s">
        <v>132</v>
      </c>
      <c r="E2366" s="5">
        <v>0.5</v>
      </c>
      <c r="F2366" s="6" t="s">
        <v>4002</v>
      </c>
      <c r="G2366" s="6" t="str">
        <f t="shared" si="61"/>
        <v>Near Villia Greece</v>
      </c>
      <c r="H2366" s="6" t="s">
        <v>4003</v>
      </c>
      <c r="I2366" s="6" t="s">
        <v>1085</v>
      </c>
      <c r="J2366" s="6">
        <v>27</v>
      </c>
      <c r="K2366" s="6">
        <v>23</v>
      </c>
      <c r="L2366" s="6">
        <v>0</v>
      </c>
      <c r="M2366" s="6">
        <f t="shared" si="64"/>
        <v>23</v>
      </c>
      <c r="N2366" s="6">
        <f t="shared" si="65"/>
        <v>4</v>
      </c>
      <c r="O2366" s="7">
        <f t="shared" si="66"/>
        <v>0.14814814814814814</v>
      </c>
    </row>
    <row r="2367" spans="1:15" ht="13.2" x14ac:dyDescent="0.25">
      <c r="A2367" s="3">
        <v>25581</v>
      </c>
      <c r="B2367" s="4">
        <f t="shared" si="62"/>
        <v>1970</v>
      </c>
      <c r="C2367" s="4">
        <f t="shared" si="63"/>
        <v>1970</v>
      </c>
      <c r="D2367" s="4" t="s">
        <v>132</v>
      </c>
      <c r="E2367" s="5">
        <v>0.25</v>
      </c>
      <c r="F2367" s="6" t="s">
        <v>4004</v>
      </c>
      <c r="G2367" s="6" t="str">
        <f t="shared" si="61"/>
        <v>Western Samoa</v>
      </c>
      <c r="H2367" s="6" t="s">
        <v>4005</v>
      </c>
      <c r="I2367" s="6" t="s">
        <v>845</v>
      </c>
      <c r="J2367" s="6">
        <v>32</v>
      </c>
      <c r="K2367" s="6">
        <v>32</v>
      </c>
      <c r="L2367" s="6">
        <v>0</v>
      </c>
      <c r="M2367" s="6">
        <f t="shared" si="64"/>
        <v>32</v>
      </c>
      <c r="N2367" s="6">
        <f t="shared" si="65"/>
        <v>0</v>
      </c>
      <c r="O2367" s="7">
        <f t="shared" si="66"/>
        <v>0</v>
      </c>
    </row>
    <row r="2368" spans="1:15" ht="13.2" x14ac:dyDescent="0.25">
      <c r="A2368" s="3">
        <v>25582</v>
      </c>
      <c r="B2368" s="4">
        <f t="shared" si="62"/>
        <v>1970</v>
      </c>
      <c r="C2368" s="4">
        <f t="shared" si="63"/>
        <v>1970</v>
      </c>
      <c r="D2368" s="4" t="s">
        <v>132</v>
      </c>
      <c r="E2368" s="5" t="s">
        <v>24</v>
      </c>
      <c r="F2368" s="6" t="s">
        <v>4006</v>
      </c>
      <c r="G2368" s="6" t="str">
        <f t="shared" si="61"/>
        <v>Peru</v>
      </c>
      <c r="H2368" s="6" t="s">
        <v>1299</v>
      </c>
      <c r="I2368" s="6" t="s">
        <v>1426</v>
      </c>
      <c r="J2368" s="6">
        <v>28</v>
      </c>
      <c r="K2368" s="6">
        <v>28</v>
      </c>
      <c r="L2368" s="6">
        <v>0</v>
      </c>
      <c r="M2368" s="6">
        <f t="shared" si="64"/>
        <v>28</v>
      </c>
      <c r="N2368" s="6">
        <f t="shared" si="65"/>
        <v>0</v>
      </c>
      <c r="O2368" s="7">
        <f t="shared" si="66"/>
        <v>0</v>
      </c>
    </row>
    <row r="2369" spans="1:15" ht="13.2" x14ac:dyDescent="0.25">
      <c r="A2369" s="3">
        <v>25592</v>
      </c>
      <c r="B2369" s="4">
        <f t="shared" si="62"/>
        <v>1970</v>
      </c>
      <c r="C2369" s="4">
        <f t="shared" si="63"/>
        <v>1970</v>
      </c>
      <c r="D2369" s="4" t="s">
        <v>132</v>
      </c>
      <c r="E2369" s="5">
        <v>0.16180555555555556</v>
      </c>
      <c r="F2369" s="6" t="s">
        <v>4007</v>
      </c>
      <c r="G2369" s="6" t="str">
        <f t="shared" si="61"/>
        <v>Michigan</v>
      </c>
      <c r="H2369" s="6" t="s">
        <v>4008</v>
      </c>
      <c r="I2369" s="6" t="s">
        <v>4009</v>
      </c>
      <c r="J2369" s="6">
        <v>2</v>
      </c>
      <c r="K2369" s="6">
        <v>2</v>
      </c>
      <c r="L2369" s="6">
        <v>0</v>
      </c>
      <c r="M2369" s="6">
        <f t="shared" si="64"/>
        <v>2</v>
      </c>
      <c r="N2369" s="6">
        <f t="shared" si="65"/>
        <v>0</v>
      </c>
      <c r="O2369" s="7">
        <f t="shared" si="66"/>
        <v>0</v>
      </c>
    </row>
    <row r="2370" spans="1:15" ht="13.2" x14ac:dyDescent="0.25">
      <c r="A2370" s="3">
        <v>25593</v>
      </c>
      <c r="B2370" s="4">
        <f t="shared" si="62"/>
        <v>1970</v>
      </c>
      <c r="C2370" s="4">
        <f t="shared" si="63"/>
        <v>1970</v>
      </c>
      <c r="D2370" s="4" t="s">
        <v>132</v>
      </c>
      <c r="E2370" s="5" t="s">
        <v>24</v>
      </c>
      <c r="F2370" s="6" t="s">
        <v>4010</v>
      </c>
      <c r="G2370" s="6" t="str">
        <f t="shared" si="61"/>
        <v>Mexico</v>
      </c>
      <c r="H2370" s="6" t="s">
        <v>4011</v>
      </c>
      <c r="I2370" s="6" t="s">
        <v>2629</v>
      </c>
      <c r="J2370" s="6">
        <v>19</v>
      </c>
      <c r="K2370" s="6">
        <v>19</v>
      </c>
      <c r="L2370" s="6">
        <v>0</v>
      </c>
      <c r="M2370" s="6">
        <f t="shared" si="64"/>
        <v>19</v>
      </c>
      <c r="N2370" s="6">
        <f t="shared" si="65"/>
        <v>0</v>
      </c>
      <c r="O2370" s="7">
        <f t="shared" si="66"/>
        <v>0</v>
      </c>
    </row>
    <row r="2371" spans="1:15" ht="13.2" x14ac:dyDescent="0.25">
      <c r="A2371" s="3">
        <v>25593</v>
      </c>
      <c r="B2371" s="4">
        <f t="shared" si="62"/>
        <v>1970</v>
      </c>
      <c r="C2371" s="4">
        <f t="shared" si="63"/>
        <v>1970</v>
      </c>
      <c r="D2371" s="4" t="s">
        <v>132</v>
      </c>
      <c r="E2371" s="5" t="s">
        <v>24</v>
      </c>
      <c r="F2371" s="6" t="s">
        <v>4012</v>
      </c>
      <c r="G2371" s="6" t="str">
        <f t="shared" si="61"/>
        <v>India</v>
      </c>
      <c r="H2371" s="6" t="s">
        <v>2857</v>
      </c>
      <c r="I2371" s="6" t="s">
        <v>3314</v>
      </c>
      <c r="J2371" s="6">
        <v>23</v>
      </c>
      <c r="K2371" s="6">
        <v>1</v>
      </c>
      <c r="L2371" s="6">
        <v>0</v>
      </c>
      <c r="M2371" s="6">
        <f t="shared" si="64"/>
        <v>1</v>
      </c>
      <c r="N2371" s="6">
        <f t="shared" si="65"/>
        <v>22</v>
      </c>
      <c r="O2371" s="7">
        <f t="shared" si="66"/>
        <v>0.95652173913043481</v>
      </c>
    </row>
    <row r="2372" spans="1:15" ht="13.2" x14ac:dyDescent="0.25">
      <c r="A2372" s="3">
        <v>25596</v>
      </c>
      <c r="B2372" s="4">
        <f t="shared" si="62"/>
        <v>1970</v>
      </c>
      <c r="C2372" s="4">
        <f t="shared" si="63"/>
        <v>1970</v>
      </c>
      <c r="D2372" s="4" t="s">
        <v>132</v>
      </c>
      <c r="E2372" s="5" t="s">
        <v>24</v>
      </c>
      <c r="F2372" s="6" t="s">
        <v>4013</v>
      </c>
      <c r="G2372" s="6" t="str">
        <f t="shared" si="61"/>
        <v>Russia</v>
      </c>
      <c r="H2372" s="6" t="s">
        <v>1449</v>
      </c>
      <c r="I2372" s="6" t="s">
        <v>3481</v>
      </c>
      <c r="J2372" s="6">
        <v>34</v>
      </c>
      <c r="K2372" s="6">
        <v>34</v>
      </c>
      <c r="L2372" s="6">
        <v>0</v>
      </c>
      <c r="M2372" s="6">
        <f t="shared" si="64"/>
        <v>34</v>
      </c>
      <c r="N2372" s="6">
        <f t="shared" si="65"/>
        <v>0</v>
      </c>
      <c r="O2372" s="7">
        <f t="shared" si="66"/>
        <v>0</v>
      </c>
    </row>
    <row r="2373" spans="1:15" ht="13.2" x14ac:dyDescent="0.25">
      <c r="A2373" s="3">
        <v>25596</v>
      </c>
      <c r="B2373" s="4">
        <f t="shared" si="62"/>
        <v>1970</v>
      </c>
      <c r="C2373" s="4">
        <f t="shared" si="63"/>
        <v>1970</v>
      </c>
      <c r="D2373" s="4" t="s">
        <v>132</v>
      </c>
      <c r="E2373" s="5">
        <v>0.32569444444444445</v>
      </c>
      <c r="F2373" s="6" t="s">
        <v>76</v>
      </c>
      <c r="G2373" s="6" t="str">
        <f t="shared" si="61"/>
        <v>Ohio</v>
      </c>
      <c r="H2373" s="6" t="s">
        <v>4014</v>
      </c>
      <c r="I2373" s="6" t="s">
        <v>4015</v>
      </c>
      <c r="J2373" s="6">
        <v>9</v>
      </c>
      <c r="K2373" s="6">
        <v>9</v>
      </c>
      <c r="L2373" s="6">
        <v>0</v>
      </c>
      <c r="M2373" s="6">
        <f t="shared" si="64"/>
        <v>9</v>
      </c>
      <c r="N2373" s="6">
        <f t="shared" si="65"/>
        <v>0</v>
      </c>
      <c r="O2373" s="7">
        <f t="shared" si="66"/>
        <v>0</v>
      </c>
    </row>
    <row r="2374" spans="1:15" ht="13.2" x14ac:dyDescent="0.25">
      <c r="A2374" s="3">
        <v>25597</v>
      </c>
      <c r="B2374" s="4">
        <f t="shared" si="62"/>
        <v>1970</v>
      </c>
      <c r="C2374" s="4">
        <f t="shared" si="63"/>
        <v>1970</v>
      </c>
      <c r="D2374" s="4" t="s">
        <v>132</v>
      </c>
      <c r="E2374" s="5" t="s">
        <v>24</v>
      </c>
      <c r="F2374" s="6" t="s">
        <v>4016</v>
      </c>
      <c r="G2374" s="6" t="str">
        <f t="shared" si="61"/>
        <v>Russia</v>
      </c>
      <c r="H2374" s="6" t="s">
        <v>1449</v>
      </c>
      <c r="I2374" s="6" t="s">
        <v>3287</v>
      </c>
      <c r="J2374" s="6">
        <v>11</v>
      </c>
      <c r="K2374" s="6">
        <v>11</v>
      </c>
      <c r="L2374" s="6">
        <v>0</v>
      </c>
      <c r="M2374" s="6">
        <f t="shared" si="64"/>
        <v>11</v>
      </c>
      <c r="N2374" s="6">
        <f t="shared" si="65"/>
        <v>0</v>
      </c>
      <c r="O2374" s="7">
        <f t="shared" si="66"/>
        <v>0</v>
      </c>
    </row>
    <row r="2375" spans="1:15" ht="13.2" x14ac:dyDescent="0.25">
      <c r="A2375" s="3">
        <v>25603</v>
      </c>
      <c r="B2375" s="4">
        <f t="shared" si="62"/>
        <v>1970</v>
      </c>
      <c r="C2375" s="4">
        <f t="shared" si="63"/>
        <v>1970</v>
      </c>
      <c r="D2375" s="4" t="s">
        <v>111</v>
      </c>
      <c r="E2375" s="5" t="s">
        <v>24</v>
      </c>
      <c r="F2375" s="6" t="s">
        <v>4017</v>
      </c>
      <c r="G2375" s="6" t="str">
        <f t="shared" si="61"/>
        <v>Argentina</v>
      </c>
      <c r="H2375" s="6" t="s">
        <v>1932</v>
      </c>
      <c r="I2375" s="6" t="s">
        <v>4018</v>
      </c>
      <c r="J2375" s="6">
        <v>37</v>
      </c>
      <c r="K2375" s="6">
        <v>37</v>
      </c>
      <c r="L2375" s="6">
        <v>0</v>
      </c>
      <c r="M2375" s="6">
        <f t="shared" si="64"/>
        <v>37</v>
      </c>
      <c r="N2375" s="6">
        <f t="shared" si="65"/>
        <v>0</v>
      </c>
      <c r="O2375" s="7">
        <f t="shared" si="66"/>
        <v>0</v>
      </c>
    </row>
    <row r="2376" spans="1:15" ht="13.2" x14ac:dyDescent="0.25">
      <c r="A2376" s="3">
        <v>25603</v>
      </c>
      <c r="B2376" s="4">
        <f t="shared" si="62"/>
        <v>1970</v>
      </c>
      <c r="C2376" s="4">
        <f t="shared" si="63"/>
        <v>1970</v>
      </c>
      <c r="D2376" s="4" t="s">
        <v>111</v>
      </c>
      <c r="E2376" s="5" t="s">
        <v>24</v>
      </c>
      <c r="F2376" s="6" t="s">
        <v>4019</v>
      </c>
      <c r="G2376" s="6" t="str">
        <f t="shared" si="61"/>
        <v>Romania</v>
      </c>
      <c r="H2376" s="6" t="s">
        <v>3093</v>
      </c>
      <c r="I2376" s="6" t="s">
        <v>3790</v>
      </c>
      <c r="J2376" s="6">
        <v>22</v>
      </c>
      <c r="K2376" s="6">
        <v>21</v>
      </c>
      <c r="L2376" s="6">
        <v>0</v>
      </c>
      <c r="M2376" s="6">
        <f t="shared" si="64"/>
        <v>21</v>
      </c>
      <c r="N2376" s="6">
        <f t="shared" si="65"/>
        <v>1</v>
      </c>
      <c r="O2376" s="7">
        <f t="shared" si="66"/>
        <v>4.5454545454545456E-2</v>
      </c>
    </row>
    <row r="2377" spans="1:15" ht="13.2" x14ac:dyDescent="0.25">
      <c r="A2377" s="3">
        <v>25605</v>
      </c>
      <c r="B2377" s="4">
        <f t="shared" si="62"/>
        <v>1970</v>
      </c>
      <c r="C2377" s="4">
        <f t="shared" si="63"/>
        <v>1970</v>
      </c>
      <c r="D2377" s="4" t="s">
        <v>111</v>
      </c>
      <c r="E2377" s="5" t="s">
        <v>24</v>
      </c>
      <c r="F2377" s="6" t="s">
        <v>4020</v>
      </c>
      <c r="G2377" s="6" t="str">
        <f t="shared" si="61"/>
        <v>USSR</v>
      </c>
      <c r="H2377" s="6" t="s">
        <v>1449</v>
      </c>
      <c r="I2377" s="6" t="s">
        <v>3732</v>
      </c>
      <c r="J2377" s="6">
        <v>92</v>
      </c>
      <c r="K2377" s="6">
        <v>92</v>
      </c>
      <c r="L2377" s="6">
        <v>0</v>
      </c>
      <c r="M2377" s="6">
        <f t="shared" si="64"/>
        <v>92</v>
      </c>
      <c r="N2377" s="6">
        <f t="shared" si="65"/>
        <v>0</v>
      </c>
      <c r="O2377" s="7">
        <f t="shared" si="66"/>
        <v>0</v>
      </c>
    </row>
    <row r="2378" spans="1:15" ht="13.2" x14ac:dyDescent="0.25">
      <c r="A2378" s="3">
        <v>25609</v>
      </c>
      <c r="B2378" s="4">
        <f t="shared" si="62"/>
        <v>1970</v>
      </c>
      <c r="C2378" s="4">
        <f t="shared" si="63"/>
        <v>1970</v>
      </c>
      <c r="D2378" s="4" t="s">
        <v>111</v>
      </c>
      <c r="E2378" s="5">
        <v>0.77569444444444446</v>
      </c>
      <c r="F2378" s="6" t="s">
        <v>4021</v>
      </c>
      <c r="G2378" s="6" t="str">
        <f t="shared" si="61"/>
        <v>Connecticut</v>
      </c>
      <c r="H2378" s="6" t="s">
        <v>4022</v>
      </c>
      <c r="I2378" s="6" t="s">
        <v>3546</v>
      </c>
      <c r="J2378" s="6">
        <v>5</v>
      </c>
      <c r="K2378" s="6">
        <v>5</v>
      </c>
      <c r="L2378" s="6">
        <v>0</v>
      </c>
      <c r="M2378" s="6">
        <f t="shared" si="64"/>
        <v>5</v>
      </c>
      <c r="N2378" s="6">
        <f t="shared" si="65"/>
        <v>0</v>
      </c>
      <c r="O2378" s="7">
        <f t="shared" si="66"/>
        <v>0</v>
      </c>
    </row>
    <row r="2379" spans="1:15" ht="13.2" x14ac:dyDescent="0.25">
      <c r="A2379" s="3">
        <v>25611</v>
      </c>
      <c r="B2379" s="4">
        <f t="shared" si="62"/>
        <v>1970</v>
      </c>
      <c r="C2379" s="4">
        <f t="shared" si="63"/>
        <v>1970</v>
      </c>
      <c r="D2379" s="4" t="s">
        <v>111</v>
      </c>
      <c r="E2379" s="5" t="s">
        <v>24</v>
      </c>
      <c r="F2379" s="6" t="s">
        <v>4023</v>
      </c>
      <c r="G2379" s="6" t="str">
        <f t="shared" si="61"/>
        <v>Colombia</v>
      </c>
      <c r="H2379" s="6" t="s">
        <v>4024</v>
      </c>
      <c r="I2379" s="6" t="s">
        <v>1727</v>
      </c>
      <c r="J2379" s="6">
        <v>12</v>
      </c>
      <c r="K2379" s="6">
        <v>12</v>
      </c>
      <c r="L2379" s="6">
        <v>2</v>
      </c>
      <c r="M2379" s="6">
        <f t="shared" si="64"/>
        <v>14</v>
      </c>
      <c r="N2379" s="6">
        <f t="shared" si="65"/>
        <v>0</v>
      </c>
      <c r="O2379" s="7">
        <f t="shared" si="66"/>
        <v>0</v>
      </c>
    </row>
    <row r="2380" spans="1:15" ht="13.2" x14ac:dyDescent="0.25">
      <c r="A2380" s="3">
        <v>25614</v>
      </c>
      <c r="B2380" s="4">
        <f t="shared" si="62"/>
        <v>1970</v>
      </c>
      <c r="C2380" s="4">
        <f t="shared" si="63"/>
        <v>1970</v>
      </c>
      <c r="D2380" s="4" t="s">
        <v>111</v>
      </c>
      <c r="E2380" s="5">
        <v>0.77083333333333337</v>
      </c>
      <c r="F2380" s="6" t="s">
        <v>4025</v>
      </c>
      <c r="G2380" s="6" t="str">
        <f t="shared" si="61"/>
        <v>Dominican Republic</v>
      </c>
      <c r="H2380" s="6" t="s">
        <v>4026</v>
      </c>
      <c r="I2380" s="6" t="s">
        <v>3889</v>
      </c>
      <c r="J2380" s="6">
        <v>102</v>
      </c>
      <c r="K2380" s="6">
        <v>102</v>
      </c>
      <c r="L2380" s="6">
        <v>0</v>
      </c>
      <c r="M2380" s="6">
        <f t="shared" si="64"/>
        <v>102</v>
      </c>
      <c r="N2380" s="6">
        <f t="shared" si="65"/>
        <v>0</v>
      </c>
      <c r="O2380" s="7">
        <f t="shared" si="66"/>
        <v>0</v>
      </c>
    </row>
    <row r="2381" spans="1:15" ht="13.2" x14ac:dyDescent="0.25">
      <c r="A2381" s="3">
        <v>25617</v>
      </c>
      <c r="B2381" s="4">
        <f t="shared" si="62"/>
        <v>1970</v>
      </c>
      <c r="C2381" s="4">
        <f t="shared" si="63"/>
        <v>1970</v>
      </c>
      <c r="D2381" s="4" t="s">
        <v>111</v>
      </c>
      <c r="E2381" s="5">
        <v>0.81527777777777777</v>
      </c>
      <c r="F2381" s="6" t="s">
        <v>73</v>
      </c>
      <c r="G2381" s="6" t="str">
        <f t="shared" si="61"/>
        <v>New Jersey</v>
      </c>
      <c r="H2381" s="6" t="s">
        <v>4027</v>
      </c>
      <c r="I2381" s="6" t="s">
        <v>2142</v>
      </c>
      <c r="J2381" s="6">
        <v>4</v>
      </c>
      <c r="K2381" s="6">
        <v>4</v>
      </c>
      <c r="L2381" s="6">
        <v>0</v>
      </c>
      <c r="M2381" s="6">
        <f t="shared" si="64"/>
        <v>4</v>
      </c>
      <c r="N2381" s="6">
        <f t="shared" si="65"/>
        <v>0</v>
      </c>
      <c r="O2381" s="7">
        <f t="shared" si="66"/>
        <v>0</v>
      </c>
    </row>
    <row r="2382" spans="1:15" ht="13.2" x14ac:dyDescent="0.25">
      <c r="A2382" s="3">
        <v>25618</v>
      </c>
      <c r="B2382" s="4">
        <f t="shared" si="62"/>
        <v>1970</v>
      </c>
      <c r="C2382" s="4">
        <f t="shared" si="63"/>
        <v>1970</v>
      </c>
      <c r="D2382" s="4" t="s">
        <v>111</v>
      </c>
      <c r="E2382" s="5" t="s">
        <v>24</v>
      </c>
      <c r="F2382" s="6" t="s">
        <v>4028</v>
      </c>
      <c r="G2382" s="6" t="str">
        <f t="shared" si="61"/>
        <v>Congo</v>
      </c>
      <c r="H2382" s="6" t="s">
        <v>3247</v>
      </c>
      <c r="I2382" s="6" t="s">
        <v>845</v>
      </c>
      <c r="J2382" s="6">
        <v>17</v>
      </c>
      <c r="K2382" s="6">
        <v>17</v>
      </c>
      <c r="L2382" s="6">
        <v>0</v>
      </c>
      <c r="M2382" s="6">
        <f t="shared" si="64"/>
        <v>17</v>
      </c>
      <c r="N2382" s="6">
        <f t="shared" si="65"/>
        <v>0</v>
      </c>
      <c r="O2382" s="7">
        <f t="shared" si="66"/>
        <v>0</v>
      </c>
    </row>
    <row r="2383" spans="1:15" ht="13.2" x14ac:dyDescent="0.25">
      <c r="A2383" s="3">
        <v>25620</v>
      </c>
      <c r="B2383" s="4">
        <f t="shared" si="62"/>
        <v>1970</v>
      </c>
      <c r="C2383" s="4">
        <f t="shared" si="63"/>
        <v>1970</v>
      </c>
      <c r="D2383" s="4" t="s">
        <v>111</v>
      </c>
      <c r="E2383" s="5">
        <v>0.56527777777777777</v>
      </c>
      <c r="F2383" s="6" t="s">
        <v>2027</v>
      </c>
      <c r="G2383" s="6" t="str">
        <f t="shared" si="61"/>
        <v>Switzerland</v>
      </c>
      <c r="H2383" s="6" t="s">
        <v>636</v>
      </c>
      <c r="I2383" s="6" t="s">
        <v>4029</v>
      </c>
      <c r="J2383" s="6">
        <v>47</v>
      </c>
      <c r="K2383" s="6">
        <v>47</v>
      </c>
      <c r="L2383" s="6">
        <v>0</v>
      </c>
      <c r="M2383" s="6">
        <f t="shared" si="64"/>
        <v>47</v>
      </c>
      <c r="N2383" s="6">
        <f t="shared" si="65"/>
        <v>0</v>
      </c>
      <c r="O2383" s="7">
        <f t="shared" si="66"/>
        <v>0</v>
      </c>
    </row>
    <row r="2384" spans="1:15" ht="13.2" x14ac:dyDescent="0.25">
      <c r="A2384" s="3">
        <v>25633</v>
      </c>
      <c r="B2384" s="4">
        <f t="shared" si="62"/>
        <v>1970</v>
      </c>
      <c r="C2384" s="4">
        <f t="shared" si="63"/>
        <v>1970</v>
      </c>
      <c r="D2384" s="4" t="s">
        <v>34</v>
      </c>
      <c r="E2384" s="5" t="s">
        <v>24</v>
      </c>
      <c r="F2384" s="6" t="s">
        <v>4030</v>
      </c>
      <c r="G2384" s="6" t="str">
        <f t="shared" si="61"/>
        <v>Switzerland</v>
      </c>
      <c r="H2384" s="6" t="s">
        <v>4031</v>
      </c>
      <c r="I2384" s="6" t="s">
        <v>4032</v>
      </c>
      <c r="J2384" s="6">
        <v>11</v>
      </c>
      <c r="K2384" s="6">
        <v>11</v>
      </c>
      <c r="L2384" s="6">
        <v>0</v>
      </c>
      <c r="M2384" s="6">
        <f t="shared" si="64"/>
        <v>11</v>
      </c>
      <c r="N2384" s="6">
        <f t="shared" si="65"/>
        <v>0</v>
      </c>
      <c r="O2384" s="7">
        <f t="shared" si="66"/>
        <v>0</v>
      </c>
    </row>
    <row r="2385" spans="1:15" ht="13.2" x14ac:dyDescent="0.25">
      <c r="A2385" s="3">
        <v>25641</v>
      </c>
      <c r="B2385" s="4">
        <f t="shared" si="62"/>
        <v>1970</v>
      </c>
      <c r="C2385" s="4">
        <f t="shared" si="63"/>
        <v>1970</v>
      </c>
      <c r="D2385" s="4" t="s">
        <v>34</v>
      </c>
      <c r="E2385" s="5" t="s">
        <v>24</v>
      </c>
      <c r="F2385" s="6" t="s">
        <v>4033</v>
      </c>
      <c r="G2385" s="6" t="str">
        <f t="shared" si="61"/>
        <v>Brazil</v>
      </c>
      <c r="H2385" s="6" t="s">
        <v>4034</v>
      </c>
      <c r="I2385" s="6" t="s">
        <v>3786</v>
      </c>
      <c r="J2385" s="6">
        <v>40</v>
      </c>
      <c r="K2385" s="6">
        <v>38</v>
      </c>
      <c r="L2385" s="6">
        <v>0</v>
      </c>
      <c r="M2385" s="6">
        <f t="shared" si="64"/>
        <v>38</v>
      </c>
      <c r="N2385" s="6">
        <f t="shared" si="65"/>
        <v>2</v>
      </c>
      <c r="O2385" s="7">
        <f t="shared" si="66"/>
        <v>0.05</v>
      </c>
    </row>
    <row r="2386" spans="1:15" ht="13.2" x14ac:dyDescent="0.25">
      <c r="A2386" s="3">
        <v>25643</v>
      </c>
      <c r="B2386" s="4">
        <f t="shared" si="62"/>
        <v>1970</v>
      </c>
      <c r="C2386" s="4">
        <f t="shared" si="63"/>
        <v>1970</v>
      </c>
      <c r="D2386" s="4" t="s">
        <v>34</v>
      </c>
      <c r="E2386" s="5">
        <v>0.47916666666666669</v>
      </c>
      <c r="F2386" s="6" t="s">
        <v>3251</v>
      </c>
      <c r="G2386" s="6" t="str">
        <f t="shared" si="61"/>
        <v>South Vietnam</v>
      </c>
      <c r="H2386" s="6" t="s">
        <v>21</v>
      </c>
      <c r="I2386" s="6" t="s">
        <v>4035</v>
      </c>
      <c r="J2386" s="6">
        <v>31</v>
      </c>
      <c r="K2386" s="6">
        <v>23</v>
      </c>
      <c r="L2386" s="6">
        <v>0</v>
      </c>
      <c r="M2386" s="6">
        <f t="shared" si="64"/>
        <v>23</v>
      </c>
      <c r="N2386" s="6">
        <f t="shared" si="65"/>
        <v>8</v>
      </c>
      <c r="O2386" s="7">
        <f t="shared" si="66"/>
        <v>0.25806451612903225</v>
      </c>
    </row>
    <row r="2387" spans="1:15" ht="13.2" x14ac:dyDescent="0.25">
      <c r="A2387" s="3">
        <v>25649</v>
      </c>
      <c r="B2387" s="4">
        <f t="shared" si="62"/>
        <v>1970</v>
      </c>
      <c r="C2387" s="4">
        <f t="shared" si="63"/>
        <v>1970</v>
      </c>
      <c r="D2387" s="4" t="s">
        <v>34</v>
      </c>
      <c r="E2387" s="5">
        <v>0.6743055555555556</v>
      </c>
      <c r="F2387" s="6" t="s">
        <v>4036</v>
      </c>
      <c r="G2387" s="6" t="str">
        <f t="shared" si="61"/>
        <v>New York</v>
      </c>
      <c r="H2387" s="6" t="s">
        <v>4037</v>
      </c>
      <c r="I2387" s="6" t="s">
        <v>3246</v>
      </c>
      <c r="J2387" s="6">
        <v>11</v>
      </c>
      <c r="K2387" s="6">
        <v>3</v>
      </c>
      <c r="L2387" s="6">
        <v>0</v>
      </c>
      <c r="M2387" s="6">
        <f t="shared" si="64"/>
        <v>3</v>
      </c>
      <c r="N2387" s="6">
        <f t="shared" si="65"/>
        <v>8</v>
      </c>
      <c r="O2387" s="7">
        <f t="shared" si="66"/>
        <v>0.72727272727272729</v>
      </c>
    </row>
    <row r="2388" spans="1:15" ht="13.2" x14ac:dyDescent="0.25">
      <c r="A2388" s="3">
        <v>25653</v>
      </c>
      <c r="B2388" s="4">
        <f t="shared" si="62"/>
        <v>1970</v>
      </c>
      <c r="C2388" s="4">
        <f t="shared" si="63"/>
        <v>1970</v>
      </c>
      <c r="D2388" s="4" t="s">
        <v>34</v>
      </c>
      <c r="E2388" s="5">
        <v>0.82847222222222228</v>
      </c>
      <c r="F2388" s="6" t="s">
        <v>4038</v>
      </c>
      <c r="G2388" s="6" t="str">
        <f t="shared" si="61"/>
        <v>Arizona</v>
      </c>
      <c r="H2388" s="6" t="s">
        <v>4039</v>
      </c>
      <c r="I2388" s="6" t="s">
        <v>3414</v>
      </c>
      <c r="J2388" s="6">
        <v>6</v>
      </c>
      <c r="K2388" s="6">
        <v>6</v>
      </c>
      <c r="L2388" s="6">
        <v>0</v>
      </c>
      <c r="M2388" s="6">
        <f t="shared" si="64"/>
        <v>6</v>
      </c>
      <c r="N2388" s="6">
        <f t="shared" si="65"/>
        <v>0</v>
      </c>
      <c r="O2388" s="7">
        <f t="shared" si="66"/>
        <v>0</v>
      </c>
    </row>
    <row r="2389" spans="1:15" ht="13.2" x14ac:dyDescent="0.25">
      <c r="A2389" s="3">
        <v>25659</v>
      </c>
      <c r="B2389" s="4">
        <f t="shared" si="62"/>
        <v>1970</v>
      </c>
      <c r="C2389" s="4">
        <f t="shared" si="63"/>
        <v>1970</v>
      </c>
      <c r="D2389" s="4" t="s">
        <v>65</v>
      </c>
      <c r="E2389" s="5">
        <v>0.34444444444444444</v>
      </c>
      <c r="F2389" s="6" t="s">
        <v>1237</v>
      </c>
      <c r="G2389" s="6" t="str">
        <f t="shared" si="61"/>
        <v>Morocco</v>
      </c>
      <c r="H2389" s="6" t="s">
        <v>4040</v>
      </c>
      <c r="I2389" s="6" t="s">
        <v>4041</v>
      </c>
      <c r="J2389" s="6">
        <v>82</v>
      </c>
      <c r="K2389" s="6">
        <v>61</v>
      </c>
      <c r="L2389" s="6">
        <v>0</v>
      </c>
      <c r="M2389" s="6">
        <f t="shared" si="64"/>
        <v>61</v>
      </c>
      <c r="N2389" s="6">
        <f t="shared" si="65"/>
        <v>21</v>
      </c>
      <c r="O2389" s="7">
        <f t="shared" si="66"/>
        <v>0.25609756097560976</v>
      </c>
    </row>
    <row r="2390" spans="1:15" ht="13.2" x14ac:dyDescent="0.25">
      <c r="A2390" s="3">
        <v>25659</v>
      </c>
      <c r="B2390" s="4">
        <f t="shared" si="62"/>
        <v>1970</v>
      </c>
      <c r="C2390" s="4">
        <f t="shared" si="63"/>
        <v>1970</v>
      </c>
      <c r="D2390" s="4" t="s">
        <v>65</v>
      </c>
      <c r="E2390" s="5" t="s">
        <v>24</v>
      </c>
      <c r="F2390" s="6" t="s">
        <v>4042</v>
      </c>
      <c r="G2390" s="6" t="str">
        <f t="shared" si="61"/>
        <v>Russia</v>
      </c>
      <c r="H2390" s="6" t="s">
        <v>1449</v>
      </c>
      <c r="I2390" s="6" t="s">
        <v>3790</v>
      </c>
      <c r="J2390" s="6">
        <v>45</v>
      </c>
      <c r="K2390" s="6">
        <v>45</v>
      </c>
      <c r="L2390" s="6">
        <v>0</v>
      </c>
      <c r="M2390" s="6">
        <f t="shared" si="64"/>
        <v>45</v>
      </c>
      <c r="N2390" s="6">
        <f t="shared" si="65"/>
        <v>0</v>
      </c>
      <c r="O2390" s="7">
        <f t="shared" si="66"/>
        <v>0</v>
      </c>
    </row>
    <row r="2391" spans="1:15" ht="13.2" x14ac:dyDescent="0.25">
      <c r="A2391" s="3">
        <v>25660</v>
      </c>
      <c r="B2391" s="4">
        <f t="shared" si="62"/>
        <v>1970</v>
      </c>
      <c r="C2391" s="4">
        <f t="shared" si="63"/>
        <v>1970</v>
      </c>
      <c r="D2391" s="4" t="s">
        <v>65</v>
      </c>
      <c r="E2391" s="5">
        <v>3.8194444444444448E-2</v>
      </c>
      <c r="F2391" s="6" t="s">
        <v>4043</v>
      </c>
      <c r="G2391" s="6" t="str">
        <f t="shared" si="61"/>
        <v>Maryland</v>
      </c>
      <c r="H2391" s="6" t="s">
        <v>4044</v>
      </c>
      <c r="I2391" s="6" t="s">
        <v>3414</v>
      </c>
      <c r="J2391" s="6">
        <v>3</v>
      </c>
      <c r="K2391" s="6">
        <v>3</v>
      </c>
      <c r="L2391" s="6">
        <v>0</v>
      </c>
      <c r="M2391" s="6">
        <f t="shared" si="64"/>
        <v>3</v>
      </c>
      <c r="N2391" s="6">
        <f t="shared" si="65"/>
        <v>0</v>
      </c>
      <c r="O2391" s="7">
        <f t="shared" si="66"/>
        <v>0</v>
      </c>
    </row>
    <row r="2392" spans="1:15" ht="13.2" x14ac:dyDescent="0.25">
      <c r="A2392" s="3">
        <v>25679</v>
      </c>
      <c r="B2392" s="4">
        <f t="shared" si="62"/>
        <v>1970</v>
      </c>
      <c r="C2392" s="4">
        <f t="shared" si="63"/>
        <v>1970</v>
      </c>
      <c r="D2392" s="4" t="s">
        <v>65</v>
      </c>
      <c r="E2392" s="5" t="s">
        <v>24</v>
      </c>
      <c r="F2392" s="6" t="s">
        <v>4045</v>
      </c>
      <c r="G2392" s="6" t="str">
        <f t="shared" si="61"/>
        <v>Laos</v>
      </c>
      <c r="H2392" s="6" t="s">
        <v>1137</v>
      </c>
      <c r="I2392" s="6" t="s">
        <v>4046</v>
      </c>
      <c r="J2392" s="6">
        <v>10</v>
      </c>
      <c r="K2392" s="6">
        <v>10</v>
      </c>
      <c r="L2392" s="6">
        <v>0</v>
      </c>
      <c r="M2392" s="6">
        <f t="shared" si="64"/>
        <v>10</v>
      </c>
      <c r="N2392" s="6">
        <f t="shared" si="65"/>
        <v>0</v>
      </c>
      <c r="O2392" s="7">
        <f t="shared" si="66"/>
        <v>0</v>
      </c>
    </row>
    <row r="2393" spans="1:15" ht="13.2" x14ac:dyDescent="0.25">
      <c r="A2393" s="3">
        <v>25679</v>
      </c>
      <c r="B2393" s="4">
        <f t="shared" si="62"/>
        <v>1970</v>
      </c>
      <c r="C2393" s="4">
        <f t="shared" si="63"/>
        <v>1970</v>
      </c>
      <c r="D2393" s="4" t="s">
        <v>65</v>
      </c>
      <c r="E2393" s="5" t="s">
        <v>24</v>
      </c>
      <c r="F2393" s="6" t="s">
        <v>2612</v>
      </c>
      <c r="G2393" s="6" t="str">
        <f t="shared" si="61"/>
        <v>Philippines</v>
      </c>
      <c r="H2393" s="6" t="s">
        <v>1490</v>
      </c>
      <c r="I2393" s="6" t="s">
        <v>4047</v>
      </c>
      <c r="J2393" s="6">
        <v>36</v>
      </c>
      <c r="K2393" s="6">
        <v>36</v>
      </c>
      <c r="L2393" s="6">
        <v>0</v>
      </c>
      <c r="M2393" s="6">
        <f t="shared" si="64"/>
        <v>36</v>
      </c>
      <c r="N2393" s="6">
        <f t="shared" si="65"/>
        <v>0</v>
      </c>
      <c r="O2393" s="7">
        <f t="shared" si="66"/>
        <v>0</v>
      </c>
    </row>
    <row r="2394" spans="1:15" ht="13.2" x14ac:dyDescent="0.25">
      <c r="A2394" s="3">
        <v>25683</v>
      </c>
      <c r="B2394" s="4">
        <f t="shared" si="62"/>
        <v>1970</v>
      </c>
      <c r="C2394" s="4">
        <f t="shared" si="63"/>
        <v>1970</v>
      </c>
      <c r="D2394" s="4" t="s">
        <v>65</v>
      </c>
      <c r="E2394" s="5" t="s">
        <v>24</v>
      </c>
      <c r="F2394" s="6" t="s">
        <v>4048</v>
      </c>
      <c r="G2394" s="6" t="str">
        <f t="shared" si="61"/>
        <v>Italy</v>
      </c>
      <c r="H2394" s="6" t="s">
        <v>4049</v>
      </c>
      <c r="I2394" s="6" t="s">
        <v>2821</v>
      </c>
      <c r="J2394" s="6">
        <v>19</v>
      </c>
      <c r="K2394" s="6">
        <v>19</v>
      </c>
      <c r="L2394" s="6">
        <v>0</v>
      </c>
      <c r="M2394" s="6">
        <f t="shared" si="64"/>
        <v>19</v>
      </c>
      <c r="N2394" s="6">
        <f t="shared" si="65"/>
        <v>0</v>
      </c>
      <c r="O2394" s="7">
        <f t="shared" si="66"/>
        <v>0</v>
      </c>
    </row>
    <row r="2395" spans="1:15" ht="13.2" x14ac:dyDescent="0.25">
      <c r="A2395" s="3">
        <v>25686</v>
      </c>
      <c r="B2395" s="4">
        <f t="shared" si="62"/>
        <v>1970</v>
      </c>
      <c r="C2395" s="4">
        <f t="shared" si="63"/>
        <v>1970</v>
      </c>
      <c r="D2395" s="4" t="s">
        <v>65</v>
      </c>
      <c r="E2395" s="5" t="s">
        <v>24</v>
      </c>
      <c r="F2395" s="6" t="s">
        <v>4050</v>
      </c>
      <c r="G2395" s="6" t="str">
        <f t="shared" si="61"/>
        <v>New Guinea</v>
      </c>
      <c r="H2395" s="6" t="s">
        <v>2002</v>
      </c>
      <c r="I2395" s="6" t="s">
        <v>3546</v>
      </c>
      <c r="J2395" s="6">
        <v>11</v>
      </c>
      <c r="K2395" s="6">
        <v>8</v>
      </c>
      <c r="L2395" s="6">
        <v>0</v>
      </c>
      <c r="M2395" s="6">
        <f t="shared" si="64"/>
        <v>8</v>
      </c>
      <c r="N2395" s="6">
        <f t="shared" si="65"/>
        <v>3</v>
      </c>
      <c r="O2395" s="7">
        <f t="shared" si="66"/>
        <v>0.27272727272727271</v>
      </c>
    </row>
    <row r="2396" spans="1:15" ht="13.2" x14ac:dyDescent="0.25">
      <c r="A2396" s="3">
        <v>25690</v>
      </c>
      <c r="B2396" s="4">
        <f t="shared" si="62"/>
        <v>1970</v>
      </c>
      <c r="C2396" s="4">
        <f t="shared" si="63"/>
        <v>1970</v>
      </c>
      <c r="D2396" s="4" t="s">
        <v>55</v>
      </c>
      <c r="E2396" s="5">
        <v>0.65902777777777777</v>
      </c>
      <c r="F2396" s="6" t="s">
        <v>4051</v>
      </c>
      <c r="G2396" s="6" t="str">
        <f t="shared" si="61"/>
        <v>US Virgin Islands</v>
      </c>
      <c r="H2396" s="6" t="s">
        <v>4052</v>
      </c>
      <c r="I2396" s="6" t="s">
        <v>4053</v>
      </c>
      <c r="J2396" s="6">
        <v>63</v>
      </c>
      <c r="K2396" s="6">
        <v>23</v>
      </c>
      <c r="L2396" s="6">
        <v>0</v>
      </c>
      <c r="M2396" s="6">
        <f t="shared" si="64"/>
        <v>23</v>
      </c>
      <c r="N2396" s="6">
        <f t="shared" si="65"/>
        <v>40</v>
      </c>
      <c r="O2396" s="7">
        <f t="shared" si="66"/>
        <v>0.63492063492063489</v>
      </c>
    </row>
    <row r="2397" spans="1:15" ht="13.2" x14ac:dyDescent="0.25">
      <c r="A2397" s="3">
        <v>25692</v>
      </c>
      <c r="B2397" s="4">
        <f t="shared" si="62"/>
        <v>1970</v>
      </c>
      <c r="C2397" s="4">
        <f t="shared" si="63"/>
        <v>1970</v>
      </c>
      <c r="D2397" s="4" t="s">
        <v>55</v>
      </c>
      <c r="E2397" s="5" t="s">
        <v>24</v>
      </c>
      <c r="F2397" s="6" t="s">
        <v>4054</v>
      </c>
      <c r="G2397" s="6" t="str">
        <f t="shared" si="61"/>
        <v>California</v>
      </c>
      <c r="H2397" s="6" t="s">
        <v>1137</v>
      </c>
      <c r="I2397" s="6" t="s">
        <v>2234</v>
      </c>
      <c r="J2397" s="6">
        <v>14</v>
      </c>
      <c r="K2397" s="6">
        <v>13</v>
      </c>
      <c r="L2397" s="6">
        <v>0</v>
      </c>
      <c r="M2397" s="6">
        <f t="shared" si="64"/>
        <v>13</v>
      </c>
      <c r="N2397" s="6">
        <f t="shared" si="65"/>
        <v>1</v>
      </c>
      <c r="O2397" s="7">
        <f t="shared" si="66"/>
        <v>7.1428571428571425E-2</v>
      </c>
    </row>
    <row r="2398" spans="1:15" ht="13.2" x14ac:dyDescent="0.25">
      <c r="A2398" s="3">
        <v>25694</v>
      </c>
      <c r="B2398" s="4">
        <f t="shared" si="62"/>
        <v>1970</v>
      </c>
      <c r="C2398" s="4">
        <f t="shared" si="63"/>
        <v>1970</v>
      </c>
      <c r="D2398" s="4" t="s">
        <v>55</v>
      </c>
      <c r="E2398" s="5" t="s">
        <v>24</v>
      </c>
      <c r="F2398" s="6" t="s">
        <v>4055</v>
      </c>
      <c r="G2398" s="6" t="str">
        <f t="shared" si="61"/>
        <v>Somalia</v>
      </c>
      <c r="H2398" s="6" t="s">
        <v>4056</v>
      </c>
      <c r="I2398" s="6" t="s">
        <v>2764</v>
      </c>
      <c r="J2398" s="6">
        <v>30</v>
      </c>
      <c r="K2398" s="6">
        <v>5</v>
      </c>
      <c r="L2398" s="6">
        <v>0</v>
      </c>
      <c r="M2398" s="6">
        <f t="shared" si="64"/>
        <v>5</v>
      </c>
      <c r="N2398" s="6">
        <f t="shared" si="65"/>
        <v>25</v>
      </c>
      <c r="O2398" s="7">
        <f t="shared" si="66"/>
        <v>0.83333333333333337</v>
      </c>
    </row>
    <row r="2399" spans="1:15" ht="13.2" x14ac:dyDescent="0.25">
      <c r="A2399" s="3">
        <v>25697</v>
      </c>
      <c r="B2399" s="4">
        <f t="shared" si="62"/>
        <v>1970</v>
      </c>
      <c r="C2399" s="4">
        <f t="shared" si="63"/>
        <v>1970</v>
      </c>
      <c r="D2399" s="4" t="s">
        <v>55</v>
      </c>
      <c r="E2399" s="5" t="s">
        <v>24</v>
      </c>
      <c r="F2399" s="6" t="s">
        <v>4057</v>
      </c>
      <c r="G2399" s="6" t="str">
        <f t="shared" si="61"/>
        <v>Philippines</v>
      </c>
      <c r="H2399" s="6" t="s">
        <v>1490</v>
      </c>
      <c r="I2399" s="6" t="s">
        <v>2807</v>
      </c>
      <c r="J2399" s="6">
        <v>33</v>
      </c>
      <c r="K2399" s="6">
        <v>1</v>
      </c>
      <c r="L2399" s="6">
        <v>0</v>
      </c>
      <c r="M2399" s="6">
        <f t="shared" si="64"/>
        <v>1</v>
      </c>
      <c r="N2399" s="6">
        <f t="shared" si="65"/>
        <v>32</v>
      </c>
      <c r="O2399" s="7">
        <f t="shared" si="66"/>
        <v>0.96969696969696972</v>
      </c>
    </row>
    <row r="2400" spans="1:15" ht="13.2" x14ac:dyDescent="0.25">
      <c r="A2400" s="3">
        <v>25697</v>
      </c>
      <c r="B2400" s="4">
        <f t="shared" si="62"/>
        <v>1970</v>
      </c>
      <c r="C2400" s="4">
        <f t="shared" si="63"/>
        <v>1970</v>
      </c>
      <c r="D2400" s="4" t="s">
        <v>55</v>
      </c>
      <c r="E2400" s="5">
        <v>0.89444444444444449</v>
      </c>
      <c r="F2400" s="6" t="s">
        <v>4058</v>
      </c>
      <c r="G2400" s="6" t="str">
        <f t="shared" si="61"/>
        <v>Michigan</v>
      </c>
      <c r="H2400" s="6" t="s">
        <v>4059</v>
      </c>
      <c r="I2400" s="6" t="s">
        <v>4060</v>
      </c>
      <c r="J2400" s="6">
        <v>6</v>
      </c>
      <c r="K2400" s="6">
        <v>6</v>
      </c>
      <c r="L2400" s="6">
        <v>0</v>
      </c>
      <c r="M2400" s="6">
        <f t="shared" si="64"/>
        <v>6</v>
      </c>
      <c r="N2400" s="6">
        <f t="shared" si="65"/>
        <v>0</v>
      </c>
      <c r="O2400" s="7">
        <f t="shared" si="66"/>
        <v>0</v>
      </c>
    </row>
    <row r="2401" spans="1:15" ht="13.2" x14ac:dyDescent="0.25">
      <c r="A2401" s="3">
        <v>25703</v>
      </c>
      <c r="B2401" s="4">
        <f t="shared" si="62"/>
        <v>1970</v>
      </c>
      <c r="C2401" s="4">
        <f t="shared" si="63"/>
        <v>1970</v>
      </c>
      <c r="D2401" s="4" t="s">
        <v>55</v>
      </c>
      <c r="E2401" s="5" t="s">
        <v>24</v>
      </c>
      <c r="F2401" s="6" t="s">
        <v>4061</v>
      </c>
      <c r="G2401" s="6" t="str">
        <f t="shared" si="61"/>
        <v>Moldavia, USSR</v>
      </c>
      <c r="H2401" s="6" t="s">
        <v>1449</v>
      </c>
      <c r="I2401" s="6" t="s">
        <v>2756</v>
      </c>
      <c r="J2401" s="6">
        <v>11</v>
      </c>
      <c r="K2401" s="6">
        <v>11</v>
      </c>
      <c r="L2401" s="6">
        <v>0</v>
      </c>
      <c r="M2401" s="6">
        <f t="shared" si="64"/>
        <v>11</v>
      </c>
      <c r="N2401" s="6">
        <f t="shared" si="65"/>
        <v>0</v>
      </c>
      <c r="O2401" s="7">
        <f t="shared" si="66"/>
        <v>0</v>
      </c>
    </row>
    <row r="2402" spans="1:15" ht="13.2" x14ac:dyDescent="0.25">
      <c r="A2402" s="3">
        <v>25710</v>
      </c>
      <c r="B2402" s="4">
        <f t="shared" si="62"/>
        <v>1970</v>
      </c>
      <c r="C2402" s="4">
        <f t="shared" si="63"/>
        <v>1970</v>
      </c>
      <c r="D2402" s="4" t="s">
        <v>55</v>
      </c>
      <c r="E2402" s="5" t="s">
        <v>24</v>
      </c>
      <c r="F2402" s="6" t="s">
        <v>4062</v>
      </c>
      <c r="G2402" s="6" t="str">
        <f t="shared" si="61"/>
        <v>Costa Rica</v>
      </c>
      <c r="H2402" s="6" t="s">
        <v>1518</v>
      </c>
      <c r="I2402" s="6" t="s">
        <v>4063</v>
      </c>
      <c r="J2402" s="6">
        <v>6</v>
      </c>
      <c r="K2402" s="6">
        <v>6</v>
      </c>
      <c r="L2402" s="6">
        <v>0</v>
      </c>
      <c r="M2402" s="6">
        <f t="shared" si="64"/>
        <v>6</v>
      </c>
      <c r="N2402" s="6">
        <f t="shared" si="65"/>
        <v>0</v>
      </c>
      <c r="O2402" s="7">
        <f t="shared" si="66"/>
        <v>0</v>
      </c>
    </row>
    <row r="2403" spans="1:15" ht="13.2" x14ac:dyDescent="0.25">
      <c r="A2403" s="3">
        <v>25714</v>
      </c>
      <c r="B2403" s="4">
        <f t="shared" si="62"/>
        <v>1970</v>
      </c>
      <c r="C2403" s="4">
        <f t="shared" si="63"/>
        <v>1970</v>
      </c>
      <c r="D2403" s="4" t="s">
        <v>55</v>
      </c>
      <c r="E2403" s="5" t="s">
        <v>24</v>
      </c>
      <c r="F2403" s="6" t="s">
        <v>2738</v>
      </c>
      <c r="G2403" s="6" t="str">
        <f t="shared" si="61"/>
        <v>Honduras</v>
      </c>
      <c r="H2403" s="6" t="s">
        <v>4064</v>
      </c>
      <c r="I2403" s="6" t="s">
        <v>2170</v>
      </c>
      <c r="J2403" s="6">
        <v>6</v>
      </c>
      <c r="K2403" s="6">
        <v>6</v>
      </c>
      <c r="L2403" s="6">
        <v>0</v>
      </c>
      <c r="M2403" s="6">
        <f t="shared" si="64"/>
        <v>6</v>
      </c>
      <c r="N2403" s="6">
        <f t="shared" si="65"/>
        <v>0</v>
      </c>
      <c r="O2403" s="7">
        <f t="shared" si="66"/>
        <v>0</v>
      </c>
    </row>
    <row r="2404" spans="1:15" ht="13.2" x14ac:dyDescent="0.25">
      <c r="A2404" s="3">
        <v>25718</v>
      </c>
      <c r="B2404" s="4">
        <f t="shared" si="62"/>
        <v>1970</v>
      </c>
      <c r="C2404" s="4">
        <f t="shared" si="63"/>
        <v>1970</v>
      </c>
      <c r="D2404" s="4" t="s">
        <v>55</v>
      </c>
      <c r="E2404" s="5">
        <v>0.39583333333333331</v>
      </c>
      <c r="F2404" s="6" t="s">
        <v>4065</v>
      </c>
      <c r="G2404" s="6" t="str">
        <f t="shared" si="61"/>
        <v>Georgia</v>
      </c>
      <c r="H2404" s="6" t="s">
        <v>4066</v>
      </c>
      <c r="I2404" s="6" t="s">
        <v>2336</v>
      </c>
      <c r="J2404" s="6">
        <v>33</v>
      </c>
      <c r="K2404" s="6">
        <v>1</v>
      </c>
      <c r="L2404" s="6">
        <v>5</v>
      </c>
      <c r="M2404" s="6">
        <f t="shared" si="64"/>
        <v>6</v>
      </c>
      <c r="N2404" s="6">
        <f t="shared" si="65"/>
        <v>32</v>
      </c>
      <c r="O2404" s="7">
        <f t="shared" si="66"/>
        <v>0.96969696969696972</v>
      </c>
    </row>
    <row r="2405" spans="1:15" ht="13.2" x14ac:dyDescent="0.25">
      <c r="A2405" s="3">
        <v>25720</v>
      </c>
      <c r="B2405" s="4">
        <f t="shared" si="62"/>
        <v>1970</v>
      </c>
      <c r="C2405" s="4">
        <f t="shared" si="63"/>
        <v>1970</v>
      </c>
      <c r="D2405" s="4" t="s">
        <v>58</v>
      </c>
      <c r="E2405" s="5">
        <v>0.13333333333333333</v>
      </c>
      <c r="F2405" s="6" t="s">
        <v>4067</v>
      </c>
      <c r="G2405" s="6" t="str">
        <f t="shared" si="61"/>
        <v>Libya</v>
      </c>
      <c r="H2405" s="6" t="s">
        <v>423</v>
      </c>
      <c r="I2405" s="6" t="s">
        <v>2653</v>
      </c>
      <c r="J2405" s="6">
        <v>13</v>
      </c>
      <c r="K2405" s="6">
        <v>13</v>
      </c>
      <c r="L2405" s="6">
        <v>0</v>
      </c>
      <c r="M2405" s="6">
        <f t="shared" si="64"/>
        <v>13</v>
      </c>
      <c r="N2405" s="6">
        <f t="shared" si="65"/>
        <v>0</v>
      </c>
      <c r="O2405" s="7">
        <f t="shared" si="66"/>
        <v>0</v>
      </c>
    </row>
    <row r="2406" spans="1:15" ht="13.2" x14ac:dyDescent="0.25">
      <c r="A2406" s="3">
        <v>25721</v>
      </c>
      <c r="B2406" s="4">
        <f t="shared" si="62"/>
        <v>1970</v>
      </c>
      <c r="C2406" s="4">
        <f t="shared" si="63"/>
        <v>1970</v>
      </c>
      <c r="D2406" s="4" t="s">
        <v>58</v>
      </c>
      <c r="E2406" s="5" t="s">
        <v>24</v>
      </c>
      <c r="F2406" s="6" t="s">
        <v>4068</v>
      </c>
      <c r="G2406" s="6" t="str">
        <f t="shared" si="61"/>
        <v>Philippines</v>
      </c>
      <c r="H2406" s="6" t="s">
        <v>1490</v>
      </c>
      <c r="I2406" s="6" t="s">
        <v>2807</v>
      </c>
      <c r="J2406" s="6">
        <v>44</v>
      </c>
      <c r="K2406" s="6">
        <v>1</v>
      </c>
      <c r="L2406" s="6">
        <v>0</v>
      </c>
      <c r="M2406" s="6">
        <f t="shared" si="64"/>
        <v>1</v>
      </c>
      <c r="N2406" s="6">
        <f t="shared" si="65"/>
        <v>43</v>
      </c>
      <c r="O2406" s="7">
        <f t="shared" si="66"/>
        <v>0.97727272727272729</v>
      </c>
    </row>
    <row r="2407" spans="1:15" ht="13.2" x14ac:dyDescent="0.25">
      <c r="A2407" s="3">
        <v>25729</v>
      </c>
      <c r="B2407" s="4">
        <f t="shared" si="62"/>
        <v>1970</v>
      </c>
      <c r="C2407" s="4">
        <f t="shared" si="63"/>
        <v>1970</v>
      </c>
      <c r="D2407" s="4" t="s">
        <v>58</v>
      </c>
      <c r="E2407" s="5" t="s">
        <v>24</v>
      </c>
      <c r="F2407" s="6" t="s">
        <v>4069</v>
      </c>
      <c r="G2407" s="6" t="str">
        <f t="shared" si="61"/>
        <v>Peru</v>
      </c>
      <c r="H2407" s="6" t="s">
        <v>4070</v>
      </c>
      <c r="I2407" s="6" t="s">
        <v>4071</v>
      </c>
      <c r="J2407" s="6">
        <v>8</v>
      </c>
      <c r="K2407" s="6">
        <v>5</v>
      </c>
      <c r="L2407" s="6">
        <v>0</v>
      </c>
      <c r="M2407" s="6">
        <f t="shared" si="64"/>
        <v>5</v>
      </c>
      <c r="N2407" s="6">
        <f t="shared" si="65"/>
        <v>3</v>
      </c>
      <c r="O2407" s="7">
        <f t="shared" si="66"/>
        <v>0.375</v>
      </c>
    </row>
    <row r="2408" spans="1:15" ht="13.2" x14ac:dyDescent="0.25">
      <c r="A2408" s="3">
        <v>25752</v>
      </c>
      <c r="B2408" s="4">
        <f t="shared" si="62"/>
        <v>1970</v>
      </c>
      <c r="C2408" s="4">
        <f t="shared" si="63"/>
        <v>1970</v>
      </c>
      <c r="D2408" s="4" t="s">
        <v>19</v>
      </c>
      <c r="E2408" s="5">
        <v>0.58333333333333337</v>
      </c>
      <c r="F2408" s="6" t="s">
        <v>4072</v>
      </c>
      <c r="G2408" s="6" t="str">
        <f t="shared" si="61"/>
        <v>Alakska</v>
      </c>
      <c r="H2408" s="6" t="s">
        <v>4073</v>
      </c>
      <c r="I2408" s="6" t="s">
        <v>845</v>
      </c>
      <c r="J2408" s="6">
        <v>27</v>
      </c>
      <c r="K2408" s="6">
        <v>5</v>
      </c>
      <c r="L2408" s="6">
        <v>0</v>
      </c>
      <c r="M2408" s="6">
        <f t="shared" si="64"/>
        <v>5</v>
      </c>
      <c r="N2408" s="6">
        <f t="shared" si="65"/>
        <v>22</v>
      </c>
      <c r="O2408" s="7">
        <f t="shared" si="66"/>
        <v>0.81481481481481477</v>
      </c>
    </row>
    <row r="2409" spans="1:15" ht="13.2" x14ac:dyDescent="0.25">
      <c r="A2409" s="3">
        <v>25752</v>
      </c>
      <c r="B2409" s="4">
        <f t="shared" si="62"/>
        <v>1970</v>
      </c>
      <c r="C2409" s="4">
        <f t="shared" si="63"/>
        <v>1970</v>
      </c>
      <c r="D2409" s="4" t="s">
        <v>19</v>
      </c>
      <c r="E2409" s="5">
        <v>0.79513888888888884</v>
      </c>
      <c r="F2409" s="6" t="s">
        <v>4074</v>
      </c>
      <c r="G2409" s="6" t="str">
        <f t="shared" si="61"/>
        <v>Gerona, Spain</v>
      </c>
      <c r="H2409" s="6" t="s">
        <v>4075</v>
      </c>
      <c r="I2409" s="6" t="s">
        <v>2929</v>
      </c>
      <c r="J2409" s="6">
        <v>112</v>
      </c>
      <c r="K2409" s="6">
        <v>112</v>
      </c>
      <c r="L2409" s="6">
        <v>0</v>
      </c>
      <c r="M2409" s="6">
        <f t="shared" si="64"/>
        <v>112</v>
      </c>
      <c r="N2409" s="6">
        <f t="shared" si="65"/>
        <v>0</v>
      </c>
      <c r="O2409" s="7">
        <f t="shared" si="66"/>
        <v>0</v>
      </c>
    </row>
    <row r="2410" spans="1:15" ht="13.2" x14ac:dyDescent="0.25">
      <c r="A2410" s="3">
        <v>25754</v>
      </c>
      <c r="B2410" s="4">
        <f t="shared" si="62"/>
        <v>1970</v>
      </c>
      <c r="C2410" s="4">
        <f t="shared" si="63"/>
        <v>1970</v>
      </c>
      <c r="D2410" s="4" t="s">
        <v>19</v>
      </c>
      <c r="E2410" s="5">
        <v>0.33958333333333335</v>
      </c>
      <c r="F2410" s="6" t="s">
        <v>4076</v>
      </c>
      <c r="G2410" s="6" t="str">
        <f t="shared" si="61"/>
        <v>Canada</v>
      </c>
      <c r="H2410" s="6" t="s">
        <v>3587</v>
      </c>
      <c r="I2410" s="6" t="s">
        <v>4077</v>
      </c>
      <c r="J2410" s="6">
        <v>109</v>
      </c>
      <c r="K2410" s="6">
        <v>109</v>
      </c>
      <c r="L2410" s="6">
        <v>0</v>
      </c>
      <c r="M2410" s="6">
        <f t="shared" si="64"/>
        <v>109</v>
      </c>
      <c r="N2410" s="6">
        <f t="shared" si="65"/>
        <v>0</v>
      </c>
      <c r="O2410" s="7">
        <f t="shared" si="66"/>
        <v>0</v>
      </c>
    </row>
    <row r="2411" spans="1:15" ht="13.2" x14ac:dyDescent="0.25">
      <c r="A2411" s="3">
        <v>25767</v>
      </c>
      <c r="B2411" s="4">
        <f t="shared" si="62"/>
        <v>1970</v>
      </c>
      <c r="C2411" s="4">
        <f t="shared" si="63"/>
        <v>1970</v>
      </c>
      <c r="D2411" s="4" t="s">
        <v>19</v>
      </c>
      <c r="E2411" s="5">
        <v>0.72222222222222221</v>
      </c>
      <c r="F2411" s="6" t="s">
        <v>1181</v>
      </c>
      <c r="G2411" s="6" t="str">
        <f t="shared" si="61"/>
        <v>North AtlantiOcean</v>
      </c>
      <c r="H2411" s="6" t="s">
        <v>3134</v>
      </c>
      <c r="I2411" s="6" t="s">
        <v>4078</v>
      </c>
      <c r="J2411" s="6">
        <v>23</v>
      </c>
      <c r="K2411" s="6">
        <v>23</v>
      </c>
      <c r="L2411" s="6">
        <v>0</v>
      </c>
      <c r="M2411" s="6">
        <f t="shared" si="64"/>
        <v>23</v>
      </c>
      <c r="N2411" s="6">
        <f t="shared" si="65"/>
        <v>0</v>
      </c>
      <c r="O2411" s="7">
        <f t="shared" si="66"/>
        <v>0</v>
      </c>
    </row>
    <row r="2412" spans="1:15" ht="13.2" x14ac:dyDescent="0.25">
      <c r="A2412" s="3">
        <v>25773</v>
      </c>
      <c r="B2412" s="4">
        <f t="shared" si="62"/>
        <v>1970</v>
      </c>
      <c r="C2412" s="4">
        <f t="shared" si="63"/>
        <v>1970</v>
      </c>
      <c r="D2412" s="4" t="s">
        <v>19</v>
      </c>
      <c r="E2412" s="5">
        <v>0.4375</v>
      </c>
      <c r="F2412" s="6" t="s">
        <v>4079</v>
      </c>
      <c r="G2412" s="6" t="str">
        <f t="shared" si="61"/>
        <v>New Mexico</v>
      </c>
      <c r="H2412" s="6" t="s">
        <v>4080</v>
      </c>
      <c r="I2412" s="6" t="s">
        <v>4081</v>
      </c>
      <c r="J2412" s="6">
        <v>7</v>
      </c>
      <c r="K2412" s="6">
        <v>7</v>
      </c>
      <c r="L2412" s="6">
        <v>0</v>
      </c>
      <c r="M2412" s="6">
        <f t="shared" si="64"/>
        <v>7</v>
      </c>
      <c r="N2412" s="6">
        <f t="shared" si="65"/>
        <v>0</v>
      </c>
      <c r="O2412" s="7">
        <f t="shared" si="66"/>
        <v>0</v>
      </c>
    </row>
    <row r="2413" spans="1:15" ht="13.2" x14ac:dyDescent="0.25">
      <c r="A2413" s="3">
        <v>25776</v>
      </c>
      <c r="B2413" s="4">
        <f t="shared" si="62"/>
        <v>1970</v>
      </c>
      <c r="C2413" s="4">
        <f t="shared" si="63"/>
        <v>1970</v>
      </c>
      <c r="D2413" s="4" t="s">
        <v>19</v>
      </c>
      <c r="E2413" s="5">
        <v>0.4826388888888889</v>
      </c>
      <c r="F2413" s="6" t="s">
        <v>4082</v>
      </c>
      <c r="G2413" s="6" t="str">
        <f t="shared" si="61"/>
        <v>Japan</v>
      </c>
      <c r="H2413" s="6" t="s">
        <v>2052</v>
      </c>
      <c r="I2413" s="6" t="s">
        <v>4083</v>
      </c>
      <c r="J2413" s="6">
        <v>4</v>
      </c>
      <c r="K2413" s="6">
        <v>4</v>
      </c>
      <c r="L2413" s="6">
        <v>0</v>
      </c>
      <c r="M2413" s="6">
        <f t="shared" si="64"/>
        <v>4</v>
      </c>
      <c r="N2413" s="6">
        <f t="shared" si="65"/>
        <v>0</v>
      </c>
      <c r="O2413" s="7">
        <f t="shared" si="66"/>
        <v>0</v>
      </c>
    </row>
    <row r="2414" spans="1:15" ht="13.2" x14ac:dyDescent="0.25">
      <c r="A2414" s="3">
        <v>25779</v>
      </c>
      <c r="B2414" s="4">
        <f t="shared" si="62"/>
        <v>1970</v>
      </c>
      <c r="C2414" s="4">
        <f t="shared" si="63"/>
        <v>1970</v>
      </c>
      <c r="D2414" s="4" t="s">
        <v>19</v>
      </c>
      <c r="E2414" s="5" t="s">
        <v>24</v>
      </c>
      <c r="F2414" s="6" t="s">
        <v>1370</v>
      </c>
      <c r="G2414" s="6" t="str">
        <f t="shared" si="61"/>
        <v>France</v>
      </c>
      <c r="H2414" s="6" t="s">
        <v>4084</v>
      </c>
      <c r="I2414" s="6" t="s">
        <v>2705</v>
      </c>
      <c r="J2414" s="6">
        <v>37</v>
      </c>
      <c r="K2414" s="6">
        <v>37</v>
      </c>
      <c r="L2414" s="6">
        <v>0</v>
      </c>
      <c r="M2414" s="6">
        <f t="shared" si="64"/>
        <v>37</v>
      </c>
      <c r="N2414" s="6">
        <f t="shared" si="65"/>
        <v>0</v>
      </c>
      <c r="O2414" s="7">
        <f t="shared" si="66"/>
        <v>0</v>
      </c>
    </row>
    <row r="2415" spans="1:15" ht="13.2" x14ac:dyDescent="0.25">
      <c r="A2415" s="3">
        <v>25783</v>
      </c>
      <c r="B2415" s="4">
        <f t="shared" si="62"/>
        <v>1970</v>
      </c>
      <c r="C2415" s="4">
        <f t="shared" si="63"/>
        <v>1970</v>
      </c>
      <c r="D2415" s="4" t="s">
        <v>23</v>
      </c>
      <c r="E2415" s="5" t="s">
        <v>24</v>
      </c>
      <c r="F2415" s="6" t="s">
        <v>1049</v>
      </c>
      <c r="G2415" s="6" t="str">
        <f t="shared" si="61"/>
        <v>Nevada</v>
      </c>
      <c r="H2415" s="6" t="s">
        <v>4085</v>
      </c>
      <c r="I2415" s="6" t="s">
        <v>3061</v>
      </c>
      <c r="J2415" s="6">
        <v>10</v>
      </c>
      <c r="K2415" s="6">
        <v>10</v>
      </c>
      <c r="L2415" s="6">
        <v>0</v>
      </c>
      <c r="M2415" s="6">
        <f t="shared" si="64"/>
        <v>10</v>
      </c>
      <c r="N2415" s="6">
        <f t="shared" si="65"/>
        <v>0</v>
      </c>
      <c r="O2415" s="7">
        <f t="shared" si="66"/>
        <v>0</v>
      </c>
    </row>
    <row r="2416" spans="1:15" ht="13.2" x14ac:dyDescent="0.25">
      <c r="A2416" s="3">
        <v>25786</v>
      </c>
      <c r="B2416" s="4">
        <f t="shared" si="62"/>
        <v>1970</v>
      </c>
      <c r="C2416" s="4">
        <f t="shared" si="63"/>
        <v>1970</v>
      </c>
      <c r="D2416" s="4" t="s">
        <v>23</v>
      </c>
      <c r="E2416" s="5">
        <v>9.5138888888888884E-2</v>
      </c>
      <c r="F2416" s="6" t="s">
        <v>4086</v>
      </c>
      <c r="G2416" s="6" t="str">
        <f t="shared" si="61"/>
        <v>Pakistan</v>
      </c>
      <c r="H2416" s="6" t="s">
        <v>2417</v>
      </c>
      <c r="I2416" s="6" t="s">
        <v>3314</v>
      </c>
      <c r="J2416" s="6">
        <v>30</v>
      </c>
      <c r="K2416" s="6">
        <v>30</v>
      </c>
      <c r="L2416" s="6">
        <v>0</v>
      </c>
      <c r="M2416" s="6">
        <f t="shared" si="64"/>
        <v>30</v>
      </c>
      <c r="N2416" s="6">
        <f t="shared" si="65"/>
        <v>0</v>
      </c>
      <c r="O2416" s="7">
        <f t="shared" si="66"/>
        <v>0</v>
      </c>
    </row>
    <row r="2417" spans="1:15" ht="13.2" x14ac:dyDescent="0.25">
      <c r="A2417" s="3">
        <v>25789</v>
      </c>
      <c r="B2417" s="4">
        <f t="shared" si="62"/>
        <v>1970</v>
      </c>
      <c r="C2417" s="4">
        <f t="shared" si="63"/>
        <v>1970</v>
      </c>
      <c r="D2417" s="4" t="s">
        <v>23</v>
      </c>
      <c r="E2417" s="5">
        <v>0.625</v>
      </c>
      <c r="F2417" s="6" t="s">
        <v>1521</v>
      </c>
      <c r="G2417" s="6" t="str">
        <f t="shared" si="61"/>
        <v>Peru</v>
      </c>
      <c r="H2417" s="6" t="s">
        <v>4087</v>
      </c>
      <c r="I2417" s="6" t="s">
        <v>2744</v>
      </c>
      <c r="J2417" s="6">
        <v>100</v>
      </c>
      <c r="K2417" s="6">
        <v>99</v>
      </c>
      <c r="L2417" s="6">
        <v>2</v>
      </c>
      <c r="M2417" s="6">
        <f t="shared" si="64"/>
        <v>101</v>
      </c>
      <c r="N2417" s="6">
        <f t="shared" si="65"/>
        <v>1</v>
      </c>
      <c r="O2417" s="7">
        <f t="shared" si="66"/>
        <v>0.01</v>
      </c>
    </row>
    <row r="2418" spans="1:15" ht="13.2" x14ac:dyDescent="0.25">
      <c r="A2418" s="3">
        <v>25792</v>
      </c>
      <c r="B2418" s="4">
        <f t="shared" si="62"/>
        <v>1970</v>
      </c>
      <c r="C2418" s="4">
        <f t="shared" si="63"/>
        <v>1970</v>
      </c>
      <c r="D2418" s="4" t="s">
        <v>23</v>
      </c>
      <c r="E2418" s="5">
        <v>0.15555555555555556</v>
      </c>
      <c r="F2418" s="6" t="s">
        <v>1721</v>
      </c>
      <c r="G2418" s="6" t="str">
        <f t="shared" si="61"/>
        <v>Taiwan</v>
      </c>
      <c r="H2418" s="6" t="s">
        <v>3639</v>
      </c>
      <c r="I2418" s="6" t="s">
        <v>4088</v>
      </c>
      <c r="J2418" s="6">
        <v>31</v>
      </c>
      <c r="K2418" s="6">
        <v>14</v>
      </c>
      <c r="L2418" s="6">
        <v>0</v>
      </c>
      <c r="M2418" s="6">
        <f t="shared" si="64"/>
        <v>14</v>
      </c>
      <c r="N2418" s="6">
        <f t="shared" si="65"/>
        <v>17</v>
      </c>
      <c r="O2418" s="7">
        <f t="shared" si="66"/>
        <v>0.54838709677419351</v>
      </c>
    </row>
    <row r="2419" spans="1:15" ht="13.2" x14ac:dyDescent="0.25">
      <c r="A2419" s="3">
        <v>25806</v>
      </c>
      <c r="B2419" s="4">
        <f t="shared" si="62"/>
        <v>1970</v>
      </c>
      <c r="C2419" s="4">
        <f t="shared" si="63"/>
        <v>1970</v>
      </c>
      <c r="D2419" s="4" t="s">
        <v>23</v>
      </c>
      <c r="E2419" s="5" t="s">
        <v>24</v>
      </c>
      <c r="F2419" s="6" t="s">
        <v>4089</v>
      </c>
      <c r="G2419" s="6" t="str">
        <f t="shared" si="61"/>
        <v>South Vietnam</v>
      </c>
      <c r="H2419" s="6" t="s">
        <v>17</v>
      </c>
      <c r="I2419" s="6" t="s">
        <v>4090</v>
      </c>
      <c r="J2419" s="6">
        <v>32</v>
      </c>
      <c r="K2419" s="6">
        <v>30</v>
      </c>
      <c r="L2419" s="6">
        <v>0</v>
      </c>
      <c r="M2419" s="6">
        <f t="shared" si="64"/>
        <v>30</v>
      </c>
      <c r="N2419" s="6">
        <f t="shared" si="65"/>
        <v>2</v>
      </c>
      <c r="O2419" s="7">
        <f t="shared" si="66"/>
        <v>6.25E-2</v>
      </c>
    </row>
    <row r="2420" spans="1:15" ht="13.2" x14ac:dyDescent="0.25">
      <c r="A2420" s="3">
        <v>25809</v>
      </c>
      <c r="B2420" s="4">
        <f t="shared" si="62"/>
        <v>1970</v>
      </c>
      <c r="C2420" s="4">
        <f t="shared" si="63"/>
        <v>1970</v>
      </c>
      <c r="D2420" s="4" t="s">
        <v>23</v>
      </c>
      <c r="E2420" s="5" t="s">
        <v>24</v>
      </c>
      <c r="F2420" s="6" t="s">
        <v>4091</v>
      </c>
      <c r="G2420" s="6" t="str">
        <f t="shared" si="61"/>
        <v>India</v>
      </c>
      <c r="H2420" s="6" t="s">
        <v>2233</v>
      </c>
      <c r="I2420" s="6" t="s">
        <v>3575</v>
      </c>
      <c r="J2420" s="6">
        <v>39</v>
      </c>
      <c r="K2420" s="6">
        <v>39</v>
      </c>
      <c r="L2420" s="6">
        <v>0</v>
      </c>
      <c r="M2420" s="6">
        <f t="shared" si="64"/>
        <v>39</v>
      </c>
      <c r="N2420" s="6">
        <f t="shared" si="65"/>
        <v>0</v>
      </c>
      <c r="O2420" s="7">
        <f t="shared" si="66"/>
        <v>0</v>
      </c>
    </row>
    <row r="2421" spans="1:15" ht="13.2" x14ac:dyDescent="0.25">
      <c r="A2421" s="3">
        <v>25810</v>
      </c>
      <c r="B2421" s="4">
        <f t="shared" si="62"/>
        <v>1970</v>
      </c>
      <c r="C2421" s="4">
        <f t="shared" si="63"/>
        <v>1970</v>
      </c>
      <c r="D2421" s="4" t="s">
        <v>23</v>
      </c>
      <c r="E2421" s="5" t="s">
        <v>24</v>
      </c>
      <c r="F2421" s="6" t="s">
        <v>4092</v>
      </c>
      <c r="G2421" s="6" t="str">
        <f t="shared" si="61"/>
        <v>Netherlands</v>
      </c>
      <c r="H2421" s="6" t="s">
        <v>4093</v>
      </c>
      <c r="I2421" s="6" t="s">
        <v>4094</v>
      </c>
      <c r="J2421" s="6">
        <v>10</v>
      </c>
      <c r="K2421" s="6">
        <v>3</v>
      </c>
      <c r="L2421" s="6">
        <v>0</v>
      </c>
      <c r="M2421" s="6">
        <f t="shared" si="64"/>
        <v>3</v>
      </c>
      <c r="N2421" s="6">
        <f t="shared" si="65"/>
        <v>7</v>
      </c>
      <c r="O2421" s="7">
        <f t="shared" si="66"/>
        <v>0.7</v>
      </c>
    </row>
    <row r="2422" spans="1:15" ht="13.2" x14ac:dyDescent="0.25">
      <c r="A2422" s="3">
        <v>25813</v>
      </c>
      <c r="B2422" s="4">
        <f t="shared" si="62"/>
        <v>1970</v>
      </c>
      <c r="C2422" s="4">
        <f t="shared" si="63"/>
        <v>1970</v>
      </c>
      <c r="D2422" s="4" t="s">
        <v>15</v>
      </c>
      <c r="E2422" s="5" t="s">
        <v>24</v>
      </c>
      <c r="F2422" s="6" t="s">
        <v>4095</v>
      </c>
      <c r="G2422" s="6" t="str">
        <f t="shared" si="61"/>
        <v>Ukraine, USSR</v>
      </c>
      <c r="H2422" s="6" t="s">
        <v>1449</v>
      </c>
      <c r="I2422" s="6" t="s">
        <v>3287</v>
      </c>
      <c r="J2422" s="6">
        <v>37</v>
      </c>
      <c r="K2422" s="6">
        <v>37</v>
      </c>
      <c r="L2422" s="6">
        <v>0</v>
      </c>
      <c r="M2422" s="6">
        <f t="shared" si="64"/>
        <v>37</v>
      </c>
      <c r="N2422" s="6">
        <f t="shared" si="65"/>
        <v>0</v>
      </c>
      <c r="O2422" s="7">
        <f t="shared" si="66"/>
        <v>0</v>
      </c>
    </row>
    <row r="2423" spans="1:15" ht="13.2" x14ac:dyDescent="0.25">
      <c r="A2423" s="3">
        <v>25814</v>
      </c>
      <c r="B2423" s="4">
        <f t="shared" si="62"/>
        <v>1970</v>
      </c>
      <c r="C2423" s="4">
        <f t="shared" si="63"/>
        <v>1970</v>
      </c>
      <c r="D2423" s="4" t="s">
        <v>15</v>
      </c>
      <c r="E2423" s="5" t="s">
        <v>24</v>
      </c>
      <c r="F2423" s="6" t="s">
        <v>4096</v>
      </c>
      <c r="G2423" s="6" t="str">
        <f t="shared" si="61"/>
        <v>USSR</v>
      </c>
      <c r="H2423" s="6" t="s">
        <v>1449</v>
      </c>
      <c r="I2423" s="6" t="s">
        <v>4097</v>
      </c>
      <c r="J2423" s="6">
        <v>22</v>
      </c>
      <c r="K2423" s="6">
        <v>22</v>
      </c>
      <c r="L2423" s="6">
        <v>0</v>
      </c>
      <c r="M2423" s="6">
        <f t="shared" si="64"/>
        <v>22</v>
      </c>
      <c r="N2423" s="6">
        <f t="shared" si="65"/>
        <v>0</v>
      </c>
      <c r="O2423" s="7">
        <f t="shared" si="66"/>
        <v>0</v>
      </c>
    </row>
    <row r="2424" spans="1:15" ht="13.2" x14ac:dyDescent="0.25">
      <c r="A2424" s="3">
        <v>25819</v>
      </c>
      <c r="B2424" s="4">
        <f t="shared" si="62"/>
        <v>1970</v>
      </c>
      <c r="C2424" s="4">
        <f t="shared" si="63"/>
        <v>1970</v>
      </c>
      <c r="D2424" s="4" t="s">
        <v>15</v>
      </c>
      <c r="E2424" s="5">
        <v>0.67083333333333328</v>
      </c>
      <c r="F2424" s="6" t="s">
        <v>215</v>
      </c>
      <c r="G2424" s="6" t="str">
        <f t="shared" si="61"/>
        <v>New York</v>
      </c>
      <c r="H2424" s="6" t="s">
        <v>4098</v>
      </c>
      <c r="I2424" s="6" t="s">
        <v>4099</v>
      </c>
      <c r="J2424" s="6">
        <v>11</v>
      </c>
      <c r="K2424" s="6">
        <v>11</v>
      </c>
      <c r="L2424" s="6">
        <v>0</v>
      </c>
      <c r="M2424" s="6">
        <f t="shared" si="64"/>
        <v>11</v>
      </c>
      <c r="N2424" s="6">
        <f t="shared" si="65"/>
        <v>0</v>
      </c>
      <c r="O2424" s="7">
        <f t="shared" si="66"/>
        <v>0</v>
      </c>
    </row>
    <row r="2425" spans="1:15" ht="13.2" x14ac:dyDescent="0.25">
      <c r="A2425" s="3">
        <v>25820</v>
      </c>
      <c r="B2425" s="4">
        <f t="shared" si="62"/>
        <v>1970</v>
      </c>
      <c r="C2425" s="4">
        <f t="shared" si="63"/>
        <v>1970</v>
      </c>
      <c r="D2425" s="4" t="s">
        <v>15</v>
      </c>
      <c r="E2425" s="5" t="s">
        <v>24</v>
      </c>
      <c r="F2425" s="6" t="s">
        <v>4100</v>
      </c>
      <c r="G2425" s="6" t="str">
        <f t="shared" si="61"/>
        <v>Puerto Rico</v>
      </c>
      <c r="H2425" s="6" t="s">
        <v>4101</v>
      </c>
      <c r="I2425" s="6" t="s">
        <v>4094</v>
      </c>
      <c r="J2425" s="6">
        <v>1</v>
      </c>
      <c r="K2425" s="6">
        <v>1</v>
      </c>
      <c r="L2425" s="6">
        <v>0</v>
      </c>
      <c r="M2425" s="6">
        <f t="shared" si="64"/>
        <v>1</v>
      </c>
      <c r="N2425" s="6">
        <f t="shared" si="65"/>
        <v>0</v>
      </c>
      <c r="O2425" s="7">
        <f t="shared" si="66"/>
        <v>0</v>
      </c>
    </row>
    <row r="2426" spans="1:15" ht="13.2" x14ac:dyDescent="0.25">
      <c r="A2426" s="3">
        <v>25833</v>
      </c>
      <c r="B2426" s="4">
        <f t="shared" si="62"/>
        <v>1970</v>
      </c>
      <c r="C2426" s="4">
        <f t="shared" si="63"/>
        <v>1970</v>
      </c>
      <c r="D2426" s="4" t="s">
        <v>15</v>
      </c>
      <c r="E2426" s="5">
        <v>0.35069444444444442</v>
      </c>
      <c r="F2426" s="6" t="s">
        <v>4102</v>
      </c>
      <c r="G2426" s="6" t="str">
        <f t="shared" si="61"/>
        <v>Canada</v>
      </c>
      <c r="H2426" s="6" t="s">
        <v>4103</v>
      </c>
      <c r="I2426" s="6" t="s">
        <v>4104</v>
      </c>
      <c r="J2426" s="6">
        <v>4</v>
      </c>
      <c r="K2426" s="6">
        <v>4</v>
      </c>
      <c r="L2426" s="6">
        <v>0</v>
      </c>
      <c r="M2426" s="6">
        <f t="shared" si="64"/>
        <v>4</v>
      </c>
      <c r="N2426" s="6">
        <f t="shared" si="65"/>
        <v>0</v>
      </c>
      <c r="O2426" s="7">
        <f t="shared" si="66"/>
        <v>0</v>
      </c>
    </row>
    <row r="2427" spans="1:15" ht="13.2" x14ac:dyDescent="0.25">
      <c r="A2427" s="3">
        <v>25837</v>
      </c>
      <c r="B2427" s="4">
        <f t="shared" si="62"/>
        <v>1970</v>
      </c>
      <c r="C2427" s="4">
        <f t="shared" si="63"/>
        <v>1970</v>
      </c>
      <c r="D2427" s="4" t="s">
        <v>15</v>
      </c>
      <c r="E2427" s="5" t="s">
        <v>24</v>
      </c>
      <c r="F2427" s="6" t="s">
        <v>4105</v>
      </c>
      <c r="G2427" s="6" t="str">
        <f t="shared" si="61"/>
        <v>Denmark</v>
      </c>
      <c r="H2427" s="6" t="s">
        <v>1945</v>
      </c>
      <c r="I2427" s="6" t="s">
        <v>4106</v>
      </c>
      <c r="J2427" s="6">
        <v>34</v>
      </c>
      <c r="K2427" s="6">
        <v>8</v>
      </c>
      <c r="L2427" s="6">
        <v>0</v>
      </c>
      <c r="M2427" s="6">
        <f t="shared" si="64"/>
        <v>8</v>
      </c>
      <c r="N2427" s="6">
        <f t="shared" si="65"/>
        <v>26</v>
      </c>
      <c r="O2427" s="7">
        <f t="shared" si="66"/>
        <v>0.76470588235294112</v>
      </c>
    </row>
    <row r="2428" spans="1:15" ht="13.2" x14ac:dyDescent="0.25">
      <c r="A2428" s="3">
        <v>25841</v>
      </c>
      <c r="B2428" s="4">
        <f t="shared" si="62"/>
        <v>1970</v>
      </c>
      <c r="C2428" s="4">
        <f t="shared" si="63"/>
        <v>1970</v>
      </c>
      <c r="D2428" s="4" t="s">
        <v>15</v>
      </c>
      <c r="E2428" s="5" t="s">
        <v>24</v>
      </c>
      <c r="F2428" s="6" t="s">
        <v>4107</v>
      </c>
      <c r="G2428" s="6" t="str">
        <f t="shared" si="61"/>
        <v>Vietnam</v>
      </c>
      <c r="H2428" s="6" t="s">
        <v>2291</v>
      </c>
      <c r="I2428" s="6" t="s">
        <v>4108</v>
      </c>
      <c r="J2428" s="6">
        <v>38</v>
      </c>
      <c r="K2428" s="6">
        <v>38</v>
      </c>
      <c r="L2428" s="6">
        <v>0</v>
      </c>
      <c r="M2428" s="6">
        <f t="shared" si="64"/>
        <v>38</v>
      </c>
      <c r="N2428" s="6">
        <f t="shared" si="65"/>
        <v>0</v>
      </c>
      <c r="O2428" s="7">
        <f t="shared" si="66"/>
        <v>0</v>
      </c>
    </row>
    <row r="2429" spans="1:15" ht="13.2" x14ac:dyDescent="0.25">
      <c r="A2429" s="3">
        <v>25842</v>
      </c>
      <c r="B2429" s="4">
        <f t="shared" si="62"/>
        <v>1970</v>
      </c>
      <c r="C2429" s="4">
        <f t="shared" si="63"/>
        <v>1970</v>
      </c>
      <c r="D2429" s="4" t="s">
        <v>31</v>
      </c>
      <c r="E2429" s="5" t="s">
        <v>24</v>
      </c>
      <c r="F2429" s="6" t="s">
        <v>4109</v>
      </c>
      <c r="G2429" s="6" t="str">
        <f t="shared" si="61"/>
        <v>Russia</v>
      </c>
      <c r="H2429" s="6" t="s">
        <v>1449</v>
      </c>
      <c r="I2429" s="6" t="s">
        <v>4110</v>
      </c>
      <c r="J2429" s="6">
        <v>8</v>
      </c>
      <c r="K2429" s="6">
        <v>8</v>
      </c>
      <c r="L2429" s="6">
        <v>0</v>
      </c>
      <c r="M2429" s="6">
        <f t="shared" si="64"/>
        <v>8</v>
      </c>
      <c r="N2429" s="6">
        <f t="shared" si="65"/>
        <v>0</v>
      </c>
      <c r="O2429" s="7">
        <f t="shared" si="66"/>
        <v>0</v>
      </c>
    </row>
    <row r="2430" spans="1:15" ht="13.2" x14ac:dyDescent="0.25">
      <c r="A2430" s="3">
        <v>25843</v>
      </c>
      <c r="B2430" s="4">
        <f t="shared" si="62"/>
        <v>1970</v>
      </c>
      <c r="C2430" s="4">
        <f t="shared" si="63"/>
        <v>1970</v>
      </c>
      <c r="D2430" s="4" t="s">
        <v>31</v>
      </c>
      <c r="E2430" s="5">
        <v>0.5</v>
      </c>
      <c r="F2430" s="6" t="s">
        <v>4111</v>
      </c>
      <c r="G2430" s="6" t="str">
        <f t="shared" si="61"/>
        <v>near Silver Plume, Colorado</v>
      </c>
      <c r="H2430" s="6" t="s">
        <v>4112</v>
      </c>
      <c r="I2430" s="6" t="s">
        <v>2336</v>
      </c>
      <c r="J2430" s="6">
        <v>40</v>
      </c>
      <c r="K2430" s="6">
        <v>30</v>
      </c>
      <c r="L2430" s="6">
        <v>0</v>
      </c>
      <c r="M2430" s="6">
        <f t="shared" si="64"/>
        <v>30</v>
      </c>
      <c r="N2430" s="6">
        <f t="shared" si="65"/>
        <v>10</v>
      </c>
      <c r="O2430" s="7">
        <f t="shared" si="66"/>
        <v>0.25</v>
      </c>
    </row>
    <row r="2431" spans="1:15" ht="13.2" x14ac:dyDescent="0.25">
      <c r="A2431" s="3">
        <v>25843</v>
      </c>
      <c r="B2431" s="4">
        <f t="shared" si="62"/>
        <v>1970</v>
      </c>
      <c r="C2431" s="4">
        <f t="shared" si="63"/>
        <v>1970</v>
      </c>
      <c r="D2431" s="4" t="s">
        <v>31</v>
      </c>
      <c r="E2431" s="5">
        <v>0.58819444444444446</v>
      </c>
      <c r="F2431" s="6" t="s">
        <v>4113</v>
      </c>
      <c r="G2431" s="6" t="str">
        <f t="shared" si="61"/>
        <v>Taiwan</v>
      </c>
      <c r="H2431" s="6" t="s">
        <v>1137</v>
      </c>
      <c r="I2431" s="6" t="s">
        <v>4114</v>
      </c>
      <c r="J2431" s="6">
        <v>43</v>
      </c>
      <c r="K2431" s="6">
        <v>43</v>
      </c>
      <c r="L2431" s="6">
        <v>0</v>
      </c>
      <c r="M2431" s="6">
        <f t="shared" si="64"/>
        <v>43</v>
      </c>
      <c r="N2431" s="6">
        <f t="shared" si="65"/>
        <v>0</v>
      </c>
      <c r="O2431" s="7">
        <f t="shared" si="66"/>
        <v>0</v>
      </c>
    </row>
    <row r="2432" spans="1:15" ht="13.2" x14ac:dyDescent="0.25">
      <c r="A2432" s="3">
        <v>25845</v>
      </c>
      <c r="B2432" s="4">
        <f t="shared" si="62"/>
        <v>1970</v>
      </c>
      <c r="C2432" s="4">
        <f t="shared" si="63"/>
        <v>1970</v>
      </c>
      <c r="D2432" s="4" t="s">
        <v>31</v>
      </c>
      <c r="E2432" s="5">
        <v>0.63194444444444442</v>
      </c>
      <c r="F2432" s="6" t="s">
        <v>4115</v>
      </c>
      <c r="G2432" s="6" t="str">
        <f t="shared" si="61"/>
        <v>Pennsylvania</v>
      </c>
      <c r="H2432" s="6" t="s">
        <v>26</v>
      </c>
      <c r="I2432" s="6" t="s">
        <v>4116</v>
      </c>
      <c r="J2432" s="6">
        <v>2</v>
      </c>
      <c r="K2432" s="6">
        <v>2</v>
      </c>
      <c r="L2432" s="6">
        <v>0</v>
      </c>
      <c r="M2432" s="6">
        <f t="shared" si="64"/>
        <v>2</v>
      </c>
      <c r="N2432" s="6">
        <f t="shared" si="65"/>
        <v>0</v>
      </c>
      <c r="O2432" s="7">
        <f t="shared" si="66"/>
        <v>0</v>
      </c>
    </row>
    <row r="2433" spans="1:15" ht="13.2" x14ac:dyDescent="0.25">
      <c r="A2433" s="3">
        <v>25847</v>
      </c>
      <c r="B2433" s="4">
        <f t="shared" si="62"/>
        <v>1970</v>
      </c>
      <c r="C2433" s="4">
        <f t="shared" si="63"/>
        <v>1970</v>
      </c>
      <c r="D2433" s="4" t="s">
        <v>31</v>
      </c>
      <c r="E2433" s="5" t="s">
        <v>24</v>
      </c>
      <c r="F2433" s="6" t="s">
        <v>4117</v>
      </c>
      <c r="G2433" s="6" t="str">
        <f t="shared" si="61"/>
        <v>South Africa</v>
      </c>
      <c r="H2433" s="6" t="s">
        <v>4118</v>
      </c>
      <c r="I2433" s="6" t="s">
        <v>845</v>
      </c>
      <c r="J2433" s="6">
        <v>11</v>
      </c>
      <c r="K2433" s="6">
        <v>3</v>
      </c>
      <c r="L2433" s="6">
        <v>0</v>
      </c>
      <c r="M2433" s="6">
        <f t="shared" si="64"/>
        <v>3</v>
      </c>
      <c r="N2433" s="6">
        <f t="shared" si="65"/>
        <v>8</v>
      </c>
      <c r="O2433" s="7">
        <f t="shared" si="66"/>
        <v>0.72727272727272729</v>
      </c>
    </row>
    <row r="2434" spans="1:15" ht="13.2" x14ac:dyDescent="0.25">
      <c r="A2434" s="3">
        <v>25851</v>
      </c>
      <c r="B2434" s="4">
        <f t="shared" si="62"/>
        <v>1970</v>
      </c>
      <c r="C2434" s="4">
        <f t="shared" si="63"/>
        <v>1970</v>
      </c>
      <c r="D2434" s="4" t="s">
        <v>31</v>
      </c>
      <c r="E2434" s="5">
        <v>0.89583333333333337</v>
      </c>
      <c r="F2434" s="6" t="s">
        <v>4119</v>
      </c>
      <c r="G2434" s="6" t="str">
        <f t="shared" si="61"/>
        <v>Ohio</v>
      </c>
      <c r="H2434" s="6" t="s">
        <v>4120</v>
      </c>
      <c r="I2434" s="6" t="s">
        <v>4121</v>
      </c>
      <c r="J2434" s="6">
        <v>3</v>
      </c>
      <c r="K2434" s="6">
        <v>3</v>
      </c>
      <c r="L2434" s="6">
        <v>0</v>
      </c>
      <c r="M2434" s="6">
        <f t="shared" si="64"/>
        <v>3</v>
      </c>
      <c r="N2434" s="6">
        <f t="shared" si="65"/>
        <v>0</v>
      </c>
      <c r="O2434" s="7">
        <f t="shared" si="66"/>
        <v>0</v>
      </c>
    </row>
    <row r="2435" spans="1:15" ht="13.2" x14ac:dyDescent="0.25">
      <c r="A2435" s="3">
        <v>25857</v>
      </c>
      <c r="B2435" s="4">
        <f t="shared" si="62"/>
        <v>1970</v>
      </c>
      <c r="C2435" s="4">
        <f t="shared" si="63"/>
        <v>1970</v>
      </c>
      <c r="D2435" s="4" t="s">
        <v>31</v>
      </c>
      <c r="E2435" s="5">
        <v>0.7006944444444444</v>
      </c>
      <c r="F2435" s="6" t="s">
        <v>4122</v>
      </c>
      <c r="G2435" s="6" t="str">
        <f t="shared" si="61"/>
        <v>Delaware</v>
      </c>
      <c r="H2435" s="6" t="s">
        <v>4123</v>
      </c>
      <c r="I2435" s="6" t="s">
        <v>4124</v>
      </c>
      <c r="J2435" s="6">
        <v>2</v>
      </c>
      <c r="K2435" s="6">
        <v>2</v>
      </c>
      <c r="L2435" s="6">
        <v>0</v>
      </c>
      <c r="M2435" s="6">
        <f t="shared" si="64"/>
        <v>2</v>
      </c>
      <c r="N2435" s="6">
        <f t="shared" si="65"/>
        <v>0</v>
      </c>
      <c r="O2435" s="7">
        <f t="shared" si="66"/>
        <v>0</v>
      </c>
    </row>
    <row r="2436" spans="1:15" ht="13.2" x14ac:dyDescent="0.25">
      <c r="A2436" s="3">
        <v>25869</v>
      </c>
      <c r="B2436" s="4">
        <f t="shared" si="62"/>
        <v>1970</v>
      </c>
      <c r="C2436" s="4">
        <f t="shared" si="63"/>
        <v>1970</v>
      </c>
      <c r="D2436" s="4" t="s">
        <v>31</v>
      </c>
      <c r="E2436" s="5" t="s">
        <v>24</v>
      </c>
      <c r="F2436" s="6" t="s">
        <v>4125</v>
      </c>
      <c r="G2436" s="6" t="str">
        <f t="shared" si="61"/>
        <v>Guadeloupe</v>
      </c>
      <c r="H2436" s="6" t="s">
        <v>4126</v>
      </c>
      <c r="I2436" s="6" t="s">
        <v>1283</v>
      </c>
      <c r="J2436" s="6">
        <v>4</v>
      </c>
      <c r="K2436" s="6">
        <v>2</v>
      </c>
      <c r="L2436" s="6">
        <v>0</v>
      </c>
      <c r="M2436" s="6">
        <f t="shared" si="64"/>
        <v>2</v>
      </c>
      <c r="N2436" s="6">
        <f t="shared" si="65"/>
        <v>2</v>
      </c>
      <c r="O2436" s="7">
        <f t="shared" si="66"/>
        <v>0.5</v>
      </c>
    </row>
    <row r="2437" spans="1:15" ht="13.2" x14ac:dyDescent="0.25">
      <c r="A2437" s="3">
        <v>25886</v>
      </c>
      <c r="B2437" s="4">
        <f t="shared" si="62"/>
        <v>1970</v>
      </c>
      <c r="C2437" s="4">
        <f t="shared" si="63"/>
        <v>1970</v>
      </c>
      <c r="D2437" s="4" t="s">
        <v>46</v>
      </c>
      <c r="E2437" s="5">
        <v>0.81666666666666665</v>
      </c>
      <c r="F2437" s="6" t="s">
        <v>4127</v>
      </c>
      <c r="G2437" s="6" t="str">
        <f t="shared" si="61"/>
        <v>West Virginia</v>
      </c>
      <c r="H2437" s="6" t="s">
        <v>4128</v>
      </c>
      <c r="I2437" s="6" t="s">
        <v>4129</v>
      </c>
      <c r="J2437" s="6">
        <v>75</v>
      </c>
      <c r="K2437" s="6">
        <v>75</v>
      </c>
      <c r="L2437" s="6">
        <v>0</v>
      </c>
      <c r="M2437" s="6">
        <f t="shared" si="64"/>
        <v>75</v>
      </c>
      <c r="N2437" s="6">
        <f t="shared" si="65"/>
        <v>0</v>
      </c>
      <c r="O2437" s="7">
        <f t="shared" si="66"/>
        <v>0</v>
      </c>
    </row>
    <row r="2438" spans="1:15" ht="13.2" x14ac:dyDescent="0.25">
      <c r="A2438" s="3">
        <v>25896</v>
      </c>
      <c r="B2438" s="4">
        <f t="shared" si="62"/>
        <v>1970</v>
      </c>
      <c r="C2438" s="4">
        <f t="shared" si="63"/>
        <v>1970</v>
      </c>
      <c r="D2438" s="4" t="s">
        <v>46</v>
      </c>
      <c r="E2438" s="5">
        <v>0.39583333333333331</v>
      </c>
      <c r="F2438" s="6" t="s">
        <v>4130</v>
      </c>
      <c r="G2438" s="6" t="str">
        <f t="shared" si="61"/>
        <v>South Vietnam</v>
      </c>
      <c r="H2438" s="6" t="s">
        <v>4131</v>
      </c>
      <c r="I2438" s="6" t="s">
        <v>4132</v>
      </c>
      <c r="J2438" s="6">
        <v>18</v>
      </c>
      <c r="K2438" s="6">
        <v>18</v>
      </c>
      <c r="L2438" s="6">
        <v>0</v>
      </c>
      <c r="M2438" s="6">
        <f t="shared" si="64"/>
        <v>18</v>
      </c>
      <c r="N2438" s="6">
        <f t="shared" si="65"/>
        <v>0</v>
      </c>
      <c r="O2438" s="7">
        <f t="shared" si="66"/>
        <v>0</v>
      </c>
    </row>
    <row r="2439" spans="1:15" ht="13.2" x14ac:dyDescent="0.25">
      <c r="A2439" s="3">
        <v>25899</v>
      </c>
      <c r="B2439" s="4">
        <f t="shared" si="62"/>
        <v>1970</v>
      </c>
      <c r="C2439" s="4">
        <f t="shared" si="63"/>
        <v>1970</v>
      </c>
      <c r="D2439" s="4" t="s">
        <v>46</v>
      </c>
      <c r="E2439" s="5">
        <v>0.71180555555555558</v>
      </c>
      <c r="F2439" s="6" t="s">
        <v>3454</v>
      </c>
      <c r="G2439" s="6" t="str">
        <f t="shared" si="61"/>
        <v>Alaska</v>
      </c>
      <c r="H2439" s="6" t="s">
        <v>1827</v>
      </c>
      <c r="I2439" s="6" t="s">
        <v>4099</v>
      </c>
      <c r="J2439" s="6">
        <v>229</v>
      </c>
      <c r="K2439" s="6">
        <v>47</v>
      </c>
      <c r="L2439" s="6">
        <v>0</v>
      </c>
      <c r="M2439" s="6">
        <f t="shared" si="64"/>
        <v>47</v>
      </c>
      <c r="N2439" s="6">
        <f t="shared" si="65"/>
        <v>182</v>
      </c>
      <c r="O2439" s="7">
        <f t="shared" si="66"/>
        <v>0.79475982532751088</v>
      </c>
    </row>
    <row r="2440" spans="1:15" ht="13.2" x14ac:dyDescent="0.25">
      <c r="A2440" s="3">
        <v>25899</v>
      </c>
      <c r="B2440" s="4">
        <f t="shared" si="62"/>
        <v>1970</v>
      </c>
      <c r="C2440" s="4">
        <f t="shared" si="63"/>
        <v>1970</v>
      </c>
      <c r="D2440" s="4" t="s">
        <v>46</v>
      </c>
      <c r="E2440" s="5">
        <v>0.5625</v>
      </c>
      <c r="F2440" s="6" t="s">
        <v>4133</v>
      </c>
      <c r="G2440" s="6" t="str">
        <f t="shared" si="61"/>
        <v>South Vietnam</v>
      </c>
      <c r="H2440" s="6" t="s">
        <v>1137</v>
      </c>
      <c r="I2440" s="6" t="s">
        <v>3625</v>
      </c>
      <c r="J2440" s="6">
        <v>79</v>
      </c>
      <c r="K2440" s="6">
        <v>79</v>
      </c>
      <c r="L2440" s="6">
        <v>0</v>
      </c>
      <c r="M2440" s="6">
        <f t="shared" si="64"/>
        <v>79</v>
      </c>
      <c r="N2440" s="6">
        <f t="shared" si="65"/>
        <v>0</v>
      </c>
      <c r="O2440" s="7">
        <f t="shared" si="66"/>
        <v>0</v>
      </c>
    </row>
    <row r="2441" spans="1:15" ht="13.2" x14ac:dyDescent="0.25">
      <c r="A2441" s="3">
        <v>25901</v>
      </c>
      <c r="B2441" s="4">
        <f t="shared" si="62"/>
        <v>1970</v>
      </c>
      <c r="C2441" s="4">
        <f t="shared" si="63"/>
        <v>1970</v>
      </c>
      <c r="D2441" s="4" t="s">
        <v>46</v>
      </c>
      <c r="E2441" s="5">
        <v>0.60416666666666663</v>
      </c>
      <c r="F2441" s="6" t="s">
        <v>4134</v>
      </c>
      <c r="G2441" s="6" t="str">
        <f t="shared" si="61"/>
        <v>South Vietnam</v>
      </c>
      <c r="H2441" s="6" t="s">
        <v>1137</v>
      </c>
      <c r="I2441" s="6" t="s">
        <v>3625</v>
      </c>
      <c r="J2441" s="6">
        <v>44</v>
      </c>
      <c r="K2441" s="6">
        <v>42</v>
      </c>
      <c r="L2441" s="6">
        <v>0</v>
      </c>
      <c r="M2441" s="6">
        <f t="shared" si="64"/>
        <v>42</v>
      </c>
      <c r="N2441" s="6">
        <f t="shared" si="65"/>
        <v>2</v>
      </c>
      <c r="O2441" s="7">
        <f t="shared" si="66"/>
        <v>4.5454545454545456E-2</v>
      </c>
    </row>
    <row r="2442" spans="1:15" ht="13.2" x14ac:dyDescent="0.25">
      <c r="A2442" s="3">
        <v>25904</v>
      </c>
      <c r="B2442" s="4">
        <f t="shared" si="62"/>
        <v>1970</v>
      </c>
      <c r="C2442" s="4">
        <f t="shared" si="63"/>
        <v>1970</v>
      </c>
      <c r="D2442" s="4" t="s">
        <v>72</v>
      </c>
      <c r="E2442" s="5" t="s">
        <v>24</v>
      </c>
      <c r="F2442" s="6" t="s">
        <v>4135</v>
      </c>
      <c r="G2442" s="6" t="str">
        <f t="shared" si="61"/>
        <v>Bangladesh</v>
      </c>
      <c r="H2442" s="6" t="s">
        <v>4136</v>
      </c>
      <c r="I2442" s="6" t="s">
        <v>4137</v>
      </c>
      <c r="J2442" s="6">
        <v>4</v>
      </c>
      <c r="K2442" s="6">
        <v>4</v>
      </c>
      <c r="L2442" s="6">
        <v>0</v>
      </c>
      <c r="M2442" s="6">
        <f t="shared" si="64"/>
        <v>4</v>
      </c>
      <c r="N2442" s="6">
        <f t="shared" si="65"/>
        <v>0</v>
      </c>
      <c r="O2442" s="7">
        <f t="shared" si="66"/>
        <v>0</v>
      </c>
    </row>
    <row r="2443" spans="1:15" ht="13.2" x14ac:dyDescent="0.25">
      <c r="A2443" s="3">
        <v>25907</v>
      </c>
      <c r="B2443" s="4">
        <f t="shared" si="62"/>
        <v>1970</v>
      </c>
      <c r="C2443" s="4">
        <f t="shared" si="63"/>
        <v>1970</v>
      </c>
      <c r="D2443" s="4" t="s">
        <v>72</v>
      </c>
      <c r="E2443" s="5" t="s">
        <v>24</v>
      </c>
      <c r="F2443" s="6" t="s">
        <v>4138</v>
      </c>
      <c r="G2443" s="6" t="str">
        <f t="shared" si="61"/>
        <v>India</v>
      </c>
      <c r="H2443" s="6" t="s">
        <v>4139</v>
      </c>
      <c r="I2443" s="6" t="s">
        <v>845</v>
      </c>
      <c r="J2443" s="6">
        <v>16</v>
      </c>
      <c r="K2443" s="6">
        <v>5</v>
      </c>
      <c r="L2443" s="6">
        <v>0</v>
      </c>
      <c r="M2443" s="6">
        <f t="shared" si="64"/>
        <v>5</v>
      </c>
      <c r="N2443" s="6">
        <f t="shared" si="65"/>
        <v>11</v>
      </c>
      <c r="O2443" s="7">
        <f t="shared" si="66"/>
        <v>0.6875</v>
      </c>
    </row>
    <row r="2444" spans="1:15" ht="13.2" x14ac:dyDescent="0.25">
      <c r="A2444" s="3">
        <v>25909</v>
      </c>
      <c r="B2444" s="4">
        <f t="shared" si="62"/>
        <v>1970</v>
      </c>
      <c r="C2444" s="4">
        <f t="shared" si="63"/>
        <v>1970</v>
      </c>
      <c r="D2444" s="4" t="s">
        <v>72</v>
      </c>
      <c r="E2444" s="5" t="s">
        <v>24</v>
      </c>
      <c r="F2444" s="6" t="s">
        <v>4140</v>
      </c>
      <c r="G2444" s="6" t="str">
        <f t="shared" si="61"/>
        <v>Romania</v>
      </c>
      <c r="H2444" s="6" t="s">
        <v>3093</v>
      </c>
      <c r="I2444" s="6" t="s">
        <v>4141</v>
      </c>
      <c r="J2444" s="6">
        <v>27</v>
      </c>
      <c r="K2444" s="6">
        <v>18</v>
      </c>
      <c r="L2444" s="6">
        <v>0</v>
      </c>
      <c r="M2444" s="6">
        <f t="shared" si="64"/>
        <v>18</v>
      </c>
      <c r="N2444" s="6">
        <f t="shared" si="65"/>
        <v>9</v>
      </c>
      <c r="O2444" s="7">
        <f t="shared" si="66"/>
        <v>0.33333333333333331</v>
      </c>
    </row>
    <row r="2445" spans="1:15" ht="13.2" x14ac:dyDescent="0.25">
      <c r="A2445" s="3">
        <v>25921</v>
      </c>
      <c r="B2445" s="4">
        <f t="shared" si="62"/>
        <v>1970</v>
      </c>
      <c r="C2445" s="4">
        <f t="shared" si="63"/>
        <v>1970</v>
      </c>
      <c r="D2445" s="4" t="s">
        <v>72</v>
      </c>
      <c r="E2445" s="5" t="s">
        <v>24</v>
      </c>
      <c r="F2445" s="6" t="s">
        <v>4142</v>
      </c>
      <c r="G2445" s="6" t="str">
        <f t="shared" si="61"/>
        <v>Pakistan</v>
      </c>
      <c r="H2445" s="6" t="s">
        <v>1449</v>
      </c>
      <c r="I2445" s="6" t="s">
        <v>4078</v>
      </c>
      <c r="J2445" s="6">
        <v>25</v>
      </c>
      <c r="K2445" s="6">
        <v>25</v>
      </c>
      <c r="L2445" s="6">
        <v>0</v>
      </c>
      <c r="M2445" s="6">
        <f t="shared" si="64"/>
        <v>25</v>
      </c>
      <c r="N2445" s="6">
        <f t="shared" si="65"/>
        <v>0</v>
      </c>
      <c r="O2445" s="7">
        <f t="shared" si="66"/>
        <v>0</v>
      </c>
    </row>
    <row r="2446" spans="1:15" ht="13.2" x14ac:dyDescent="0.25">
      <c r="A2446" s="3">
        <v>25930</v>
      </c>
      <c r="B2446" s="4">
        <f t="shared" si="62"/>
        <v>1970</v>
      </c>
      <c r="C2446" s="4">
        <f t="shared" si="63"/>
        <v>1970</v>
      </c>
      <c r="D2446" s="4" t="s">
        <v>72</v>
      </c>
      <c r="E2446" s="5">
        <v>0.61250000000000004</v>
      </c>
      <c r="F2446" s="6" t="s">
        <v>3320</v>
      </c>
      <c r="G2446" s="6" t="str">
        <f t="shared" si="61"/>
        <v>Virgin Islands</v>
      </c>
      <c r="H2446" s="6" t="s">
        <v>4143</v>
      </c>
      <c r="I2446" s="6" t="s">
        <v>4144</v>
      </c>
      <c r="J2446" s="6">
        <v>55</v>
      </c>
      <c r="K2446" s="6">
        <v>2</v>
      </c>
      <c r="L2446" s="6">
        <v>0</v>
      </c>
      <c r="M2446" s="6">
        <f t="shared" si="64"/>
        <v>2</v>
      </c>
      <c r="N2446" s="6">
        <f t="shared" si="65"/>
        <v>53</v>
      </c>
      <c r="O2446" s="7">
        <f t="shared" si="66"/>
        <v>0.96363636363636362</v>
      </c>
    </row>
    <row r="2447" spans="1:15" ht="13.2" x14ac:dyDescent="0.25">
      <c r="A2447" s="3">
        <v>25932</v>
      </c>
      <c r="B2447" s="4">
        <f t="shared" si="62"/>
        <v>1970</v>
      </c>
      <c r="C2447" s="4">
        <f t="shared" si="63"/>
        <v>1970</v>
      </c>
      <c r="D2447" s="4" t="s">
        <v>72</v>
      </c>
      <c r="E2447" s="5" t="s">
        <v>24</v>
      </c>
      <c r="F2447" s="6" t="s">
        <v>4145</v>
      </c>
      <c r="G2447" s="6" t="str">
        <f t="shared" si="61"/>
        <v>Pakistan</v>
      </c>
      <c r="H2447" s="6" t="s">
        <v>2417</v>
      </c>
      <c r="I2447" s="6" t="s">
        <v>3314</v>
      </c>
      <c r="J2447" s="6">
        <v>35</v>
      </c>
      <c r="K2447" s="6">
        <v>7</v>
      </c>
      <c r="L2447" s="6">
        <v>0</v>
      </c>
      <c r="M2447" s="6">
        <f t="shared" si="64"/>
        <v>7</v>
      </c>
      <c r="N2447" s="6">
        <f t="shared" si="65"/>
        <v>28</v>
      </c>
      <c r="O2447" s="7">
        <f t="shared" si="66"/>
        <v>0.8</v>
      </c>
    </row>
    <row r="2448" spans="1:15" ht="13.2" x14ac:dyDescent="0.25">
      <c r="A2448" s="3">
        <v>25933</v>
      </c>
      <c r="B2448" s="4">
        <f t="shared" si="62"/>
        <v>1970</v>
      </c>
      <c r="C2448" s="4">
        <f t="shared" si="63"/>
        <v>1970</v>
      </c>
      <c r="D2448" s="4" t="s">
        <v>72</v>
      </c>
      <c r="E2448" s="5" t="s">
        <v>24</v>
      </c>
      <c r="F2448" s="6" t="s">
        <v>4146</v>
      </c>
      <c r="G2448" s="6" t="str">
        <f t="shared" si="61"/>
        <v>Algeria</v>
      </c>
      <c r="H2448" s="6" t="s">
        <v>4147</v>
      </c>
      <c r="I2448" s="6" t="s">
        <v>4148</v>
      </c>
      <c r="J2448" s="6">
        <v>31</v>
      </c>
      <c r="K2448" s="6">
        <v>31</v>
      </c>
      <c r="L2448" s="6">
        <v>0</v>
      </c>
      <c r="M2448" s="6">
        <f t="shared" si="64"/>
        <v>31</v>
      </c>
      <c r="N2448" s="6">
        <f t="shared" si="65"/>
        <v>0</v>
      </c>
      <c r="O2448" s="7">
        <f t="shared" si="66"/>
        <v>0</v>
      </c>
    </row>
    <row r="2449" spans="1:15" ht="13.2" x14ac:dyDescent="0.25">
      <c r="A2449" s="3">
        <v>25933</v>
      </c>
      <c r="B2449" s="4">
        <f t="shared" si="62"/>
        <v>1970</v>
      </c>
      <c r="C2449" s="4">
        <f t="shared" si="63"/>
        <v>1970</v>
      </c>
      <c r="D2449" s="4" t="s">
        <v>72</v>
      </c>
      <c r="E2449" s="5" t="s">
        <v>24</v>
      </c>
      <c r="F2449" s="6" t="s">
        <v>4149</v>
      </c>
      <c r="G2449" s="6" t="str">
        <f t="shared" si="61"/>
        <v>Russia</v>
      </c>
      <c r="H2449" s="6" t="s">
        <v>1449</v>
      </c>
      <c r="I2449" s="6" t="s">
        <v>2776</v>
      </c>
      <c r="J2449" s="6">
        <v>93</v>
      </c>
      <c r="K2449" s="6">
        <v>93</v>
      </c>
      <c r="L2449" s="6">
        <v>0</v>
      </c>
      <c r="M2449" s="6">
        <f t="shared" si="64"/>
        <v>93</v>
      </c>
      <c r="N2449" s="6">
        <f t="shared" si="65"/>
        <v>0</v>
      </c>
      <c r="O2449" s="7">
        <f t="shared" si="66"/>
        <v>0</v>
      </c>
    </row>
    <row r="2450" spans="1:15" ht="13.2" x14ac:dyDescent="0.25">
      <c r="A2450" s="3">
        <v>25935</v>
      </c>
      <c r="B2450" s="4">
        <f t="shared" si="62"/>
        <v>1971</v>
      </c>
      <c r="C2450" s="4">
        <f t="shared" si="63"/>
        <v>1970</v>
      </c>
      <c r="D2450" s="4" t="s">
        <v>132</v>
      </c>
      <c r="E2450" s="5" t="s">
        <v>24</v>
      </c>
      <c r="F2450" s="6" t="s">
        <v>4150</v>
      </c>
      <c r="G2450" s="6" t="str">
        <f t="shared" si="61"/>
        <v>Libya</v>
      </c>
      <c r="H2450" s="6" t="s">
        <v>2843</v>
      </c>
      <c r="I2450" s="6" t="s">
        <v>2998</v>
      </c>
      <c r="J2450" s="6">
        <v>16</v>
      </c>
      <c r="K2450" s="6">
        <v>16</v>
      </c>
      <c r="L2450" s="6">
        <v>0</v>
      </c>
      <c r="M2450" s="6">
        <f t="shared" si="64"/>
        <v>16</v>
      </c>
      <c r="N2450" s="6">
        <f t="shared" si="65"/>
        <v>0</v>
      </c>
      <c r="O2450" s="7">
        <f t="shared" si="66"/>
        <v>0</v>
      </c>
    </row>
    <row r="2451" spans="1:15" ht="13.2" x14ac:dyDescent="0.25">
      <c r="A2451" s="3">
        <v>25942</v>
      </c>
      <c r="B2451" s="4">
        <f t="shared" si="62"/>
        <v>1971</v>
      </c>
      <c r="C2451" s="4">
        <f t="shared" si="63"/>
        <v>1970</v>
      </c>
      <c r="D2451" s="4" t="s">
        <v>132</v>
      </c>
      <c r="E2451" s="5">
        <v>0.68055555555555558</v>
      </c>
      <c r="F2451" s="6" t="s">
        <v>4151</v>
      </c>
      <c r="G2451" s="6" t="str">
        <f t="shared" si="61"/>
        <v>New Jersey</v>
      </c>
      <c r="H2451" s="6" t="s">
        <v>4152</v>
      </c>
      <c r="I2451" s="6" t="s">
        <v>4153</v>
      </c>
      <c r="J2451" s="6">
        <v>21</v>
      </c>
      <c r="K2451" s="6">
        <v>2</v>
      </c>
      <c r="L2451" s="6">
        <v>0</v>
      </c>
      <c r="M2451" s="6">
        <f t="shared" si="64"/>
        <v>2</v>
      </c>
      <c r="N2451" s="6">
        <f t="shared" si="65"/>
        <v>19</v>
      </c>
      <c r="O2451" s="7">
        <f t="shared" si="66"/>
        <v>0.90476190476190477</v>
      </c>
    </row>
    <row r="2452" spans="1:15" ht="13.2" x14ac:dyDescent="0.25">
      <c r="A2452" s="3">
        <v>25951</v>
      </c>
      <c r="B2452" s="4">
        <f t="shared" si="62"/>
        <v>1971</v>
      </c>
      <c r="C2452" s="4">
        <f t="shared" si="63"/>
        <v>1970</v>
      </c>
      <c r="D2452" s="4" t="s">
        <v>132</v>
      </c>
      <c r="E2452" s="5">
        <v>0.65902777777777777</v>
      </c>
      <c r="F2452" s="6" t="s">
        <v>2027</v>
      </c>
      <c r="G2452" s="6" t="str">
        <f t="shared" si="61"/>
        <v>Switzerland</v>
      </c>
      <c r="H2452" s="6" t="s">
        <v>4154</v>
      </c>
      <c r="I2452" s="6" t="s">
        <v>2761</v>
      </c>
      <c r="J2452" s="6">
        <v>47</v>
      </c>
      <c r="K2452" s="6">
        <v>45</v>
      </c>
      <c r="L2452" s="6">
        <v>0</v>
      </c>
      <c r="M2452" s="6">
        <f t="shared" si="64"/>
        <v>45</v>
      </c>
      <c r="N2452" s="6">
        <f t="shared" si="65"/>
        <v>2</v>
      </c>
      <c r="O2452" s="7">
        <f t="shared" si="66"/>
        <v>4.2553191489361701E-2</v>
      </c>
    </row>
    <row r="2453" spans="1:15" ht="13.2" x14ac:dyDescent="0.25">
      <c r="A2453" s="3">
        <v>25954</v>
      </c>
      <c r="B2453" s="4">
        <f t="shared" si="62"/>
        <v>1971</v>
      </c>
      <c r="C2453" s="4">
        <f t="shared" si="63"/>
        <v>1970</v>
      </c>
      <c r="D2453" s="4" t="s">
        <v>132</v>
      </c>
      <c r="E2453" s="5" t="s">
        <v>24</v>
      </c>
      <c r="F2453" s="6" t="s">
        <v>4155</v>
      </c>
      <c r="G2453" s="6" t="str">
        <f t="shared" si="61"/>
        <v>France</v>
      </c>
      <c r="H2453" s="6" t="s">
        <v>4156</v>
      </c>
      <c r="I2453" s="6" t="s">
        <v>4157</v>
      </c>
      <c r="J2453" s="6">
        <v>21</v>
      </c>
      <c r="K2453" s="6">
        <v>21</v>
      </c>
      <c r="L2453" s="6">
        <v>0</v>
      </c>
      <c r="M2453" s="6">
        <f t="shared" si="64"/>
        <v>21</v>
      </c>
      <c r="N2453" s="6">
        <f t="shared" si="65"/>
        <v>0</v>
      </c>
      <c r="O2453" s="7">
        <f t="shared" si="66"/>
        <v>0</v>
      </c>
    </row>
    <row r="2454" spans="1:15" ht="13.2" x14ac:dyDescent="0.25">
      <c r="A2454" s="3">
        <v>25954</v>
      </c>
      <c r="B2454" s="4">
        <f t="shared" si="62"/>
        <v>1971</v>
      </c>
      <c r="C2454" s="4">
        <f t="shared" si="63"/>
        <v>1970</v>
      </c>
      <c r="D2454" s="4" t="s">
        <v>132</v>
      </c>
      <c r="E2454" s="5">
        <v>0.31597222222222221</v>
      </c>
      <c r="F2454" s="6" t="s">
        <v>4158</v>
      </c>
      <c r="G2454" s="6" t="str">
        <f t="shared" si="61"/>
        <v>Peru</v>
      </c>
      <c r="H2454" s="6" t="s">
        <v>4159</v>
      </c>
      <c r="I2454" s="6" t="s">
        <v>2155</v>
      </c>
      <c r="J2454" s="6">
        <v>35</v>
      </c>
      <c r="K2454" s="6">
        <v>35</v>
      </c>
      <c r="L2454" s="6">
        <v>0</v>
      </c>
      <c r="M2454" s="6">
        <f t="shared" si="64"/>
        <v>35</v>
      </c>
      <c r="N2454" s="6">
        <f t="shared" si="65"/>
        <v>0</v>
      </c>
      <c r="O2454" s="7">
        <f t="shared" si="66"/>
        <v>0</v>
      </c>
    </row>
    <row r="2455" spans="1:15" ht="13.2" x14ac:dyDescent="0.25">
      <c r="A2455" s="3">
        <v>25955</v>
      </c>
      <c r="B2455" s="4">
        <f t="shared" si="62"/>
        <v>1971</v>
      </c>
      <c r="C2455" s="4">
        <f t="shared" si="63"/>
        <v>1970</v>
      </c>
      <c r="D2455" s="4" t="s">
        <v>132</v>
      </c>
      <c r="E2455" s="5" t="s">
        <v>24</v>
      </c>
      <c r="F2455" s="6" t="s">
        <v>4160</v>
      </c>
      <c r="G2455" s="6" t="str">
        <f t="shared" si="61"/>
        <v>USSR</v>
      </c>
      <c r="H2455" s="6" t="s">
        <v>1449</v>
      </c>
      <c r="I2455" s="6" t="s">
        <v>3135</v>
      </c>
      <c r="J2455" s="6">
        <v>13</v>
      </c>
      <c r="K2455" s="6">
        <v>13</v>
      </c>
      <c r="L2455" s="6">
        <v>0</v>
      </c>
      <c r="M2455" s="6">
        <f t="shared" si="64"/>
        <v>13</v>
      </c>
      <c r="N2455" s="6">
        <f t="shared" si="65"/>
        <v>0</v>
      </c>
      <c r="O2455" s="7">
        <f t="shared" si="66"/>
        <v>0</v>
      </c>
    </row>
    <row r="2456" spans="1:15" ht="13.2" x14ac:dyDescent="0.25">
      <c r="A2456" s="3">
        <v>32418</v>
      </c>
      <c r="B2456" s="4">
        <f t="shared" si="62"/>
        <v>1988</v>
      </c>
      <c r="C2456" s="4">
        <f t="shared" si="63"/>
        <v>1980</v>
      </c>
      <c r="D2456" s="4" t="s">
        <v>31</v>
      </c>
      <c r="E2456" s="5" t="s">
        <v>24</v>
      </c>
      <c r="F2456" s="6" t="s">
        <v>4161</v>
      </c>
      <c r="G2456" s="6" t="str">
        <f t="shared" si="61"/>
        <v>Brazil</v>
      </c>
      <c r="H2456" s="6" t="s">
        <v>4162</v>
      </c>
      <c r="I2456" s="6" t="s">
        <v>4163</v>
      </c>
      <c r="J2456" s="6">
        <v>8</v>
      </c>
      <c r="K2456" s="6">
        <v>8</v>
      </c>
      <c r="L2456" s="6">
        <v>0</v>
      </c>
      <c r="M2456" s="6">
        <f t="shared" si="64"/>
        <v>8</v>
      </c>
      <c r="N2456" s="6">
        <f t="shared" si="65"/>
        <v>0</v>
      </c>
      <c r="O2456" s="7">
        <f t="shared" si="66"/>
        <v>0</v>
      </c>
    </row>
    <row r="2457" spans="1:15" ht="13.2" x14ac:dyDescent="0.25">
      <c r="A2457" s="3">
        <v>25956</v>
      </c>
      <c r="B2457" s="4">
        <f t="shared" si="62"/>
        <v>1971</v>
      </c>
      <c r="C2457" s="4">
        <f t="shared" si="63"/>
        <v>1970</v>
      </c>
      <c r="D2457" s="4" t="s">
        <v>132</v>
      </c>
      <c r="E2457" s="5" t="s">
        <v>24</v>
      </c>
      <c r="F2457" s="6" t="s">
        <v>4164</v>
      </c>
      <c r="G2457" s="6" t="str">
        <f t="shared" si="61"/>
        <v>South Korea</v>
      </c>
      <c r="H2457" s="6" t="s">
        <v>4165</v>
      </c>
      <c r="I2457" s="6" t="s">
        <v>4166</v>
      </c>
      <c r="J2457" s="6">
        <v>60</v>
      </c>
      <c r="K2457" s="6">
        <v>2</v>
      </c>
      <c r="L2457" s="6">
        <v>0</v>
      </c>
      <c r="M2457" s="6">
        <f t="shared" si="64"/>
        <v>2</v>
      </c>
      <c r="N2457" s="6">
        <f t="shared" si="65"/>
        <v>58</v>
      </c>
      <c r="O2457" s="7">
        <f t="shared" si="66"/>
        <v>0.96666666666666667</v>
      </c>
    </row>
    <row r="2458" spans="1:15" ht="13.2" x14ac:dyDescent="0.25">
      <c r="A2458" s="3">
        <v>25958</v>
      </c>
      <c r="B2458" s="4">
        <f t="shared" si="62"/>
        <v>1971</v>
      </c>
      <c r="C2458" s="4">
        <f t="shared" si="63"/>
        <v>1970</v>
      </c>
      <c r="D2458" s="4" t="s">
        <v>132</v>
      </c>
      <c r="E2458" s="5" t="s">
        <v>24</v>
      </c>
      <c r="F2458" s="6" t="s">
        <v>4167</v>
      </c>
      <c r="G2458" s="6" t="str">
        <f t="shared" si="61"/>
        <v>Venezuela</v>
      </c>
      <c r="H2458" s="6" t="s">
        <v>1518</v>
      </c>
      <c r="I2458" s="6" t="s">
        <v>4168</v>
      </c>
      <c r="J2458" s="6">
        <v>48</v>
      </c>
      <c r="K2458" s="6">
        <v>18</v>
      </c>
      <c r="L2458" s="6">
        <v>0</v>
      </c>
      <c r="M2458" s="6">
        <f t="shared" si="64"/>
        <v>18</v>
      </c>
      <c r="N2458" s="6">
        <f t="shared" si="65"/>
        <v>30</v>
      </c>
      <c r="O2458" s="7">
        <f t="shared" si="66"/>
        <v>0.625</v>
      </c>
    </row>
    <row r="2459" spans="1:15" ht="13.2" x14ac:dyDescent="0.25">
      <c r="A2459" s="3">
        <v>25964</v>
      </c>
      <c r="B2459" s="4">
        <f t="shared" si="62"/>
        <v>1971</v>
      </c>
      <c r="C2459" s="4">
        <f t="shared" si="63"/>
        <v>1970</v>
      </c>
      <c r="D2459" s="4" t="s">
        <v>132</v>
      </c>
      <c r="E2459" s="5" t="s">
        <v>24</v>
      </c>
      <c r="F2459" s="6" t="s">
        <v>4169</v>
      </c>
      <c r="G2459" s="6" t="str">
        <f t="shared" si="61"/>
        <v>Russia</v>
      </c>
      <c r="H2459" s="6" t="s">
        <v>1449</v>
      </c>
      <c r="I2459" s="6" t="s">
        <v>2756</v>
      </c>
      <c r="J2459" s="6">
        <v>7</v>
      </c>
      <c r="K2459" s="6">
        <v>7</v>
      </c>
      <c r="L2459" s="6">
        <v>0</v>
      </c>
      <c r="M2459" s="6">
        <f t="shared" si="64"/>
        <v>7</v>
      </c>
      <c r="N2459" s="6">
        <f t="shared" si="65"/>
        <v>0</v>
      </c>
      <c r="O2459" s="7">
        <f t="shared" si="66"/>
        <v>0</v>
      </c>
    </row>
    <row r="2460" spans="1:15" ht="13.2" x14ac:dyDescent="0.25">
      <c r="A2460" s="3">
        <v>25971</v>
      </c>
      <c r="B2460" s="4">
        <f t="shared" si="62"/>
        <v>1971</v>
      </c>
      <c r="C2460" s="4">
        <f t="shared" si="63"/>
        <v>1970</v>
      </c>
      <c r="D2460" s="4" t="s">
        <v>111</v>
      </c>
      <c r="E2460" s="5">
        <v>0.67500000000000004</v>
      </c>
      <c r="F2460" s="6" t="s">
        <v>4170</v>
      </c>
      <c r="G2460" s="6" t="str">
        <f t="shared" si="61"/>
        <v>Puerto Rico</v>
      </c>
      <c r="H2460" s="6" t="s">
        <v>4171</v>
      </c>
      <c r="I2460" s="6" t="s">
        <v>3215</v>
      </c>
      <c r="J2460" s="6">
        <v>3</v>
      </c>
      <c r="K2460" s="6">
        <v>3</v>
      </c>
      <c r="L2460" s="6">
        <v>0</v>
      </c>
      <c r="M2460" s="6">
        <f t="shared" si="64"/>
        <v>3</v>
      </c>
      <c r="N2460" s="6">
        <f t="shared" si="65"/>
        <v>0</v>
      </c>
      <c r="O2460" s="7">
        <f t="shared" si="66"/>
        <v>0</v>
      </c>
    </row>
    <row r="2461" spans="1:15" ht="13.2" x14ac:dyDescent="0.25">
      <c r="A2461" s="3">
        <v>25981</v>
      </c>
      <c r="B2461" s="4">
        <f t="shared" si="62"/>
        <v>1971</v>
      </c>
      <c r="C2461" s="4">
        <f t="shared" si="63"/>
        <v>1970</v>
      </c>
      <c r="D2461" s="4" t="s">
        <v>111</v>
      </c>
      <c r="E2461" s="5" t="s">
        <v>24</v>
      </c>
      <c r="F2461" s="6" t="s">
        <v>4172</v>
      </c>
      <c r="G2461" s="6" t="str">
        <f t="shared" si="61"/>
        <v>Ecuador</v>
      </c>
      <c r="H2461" s="6" t="s">
        <v>4173</v>
      </c>
      <c r="I2461" s="6" t="s">
        <v>1378</v>
      </c>
      <c r="J2461" s="6">
        <v>12</v>
      </c>
      <c r="K2461" s="6">
        <v>12</v>
      </c>
      <c r="L2461" s="6">
        <v>0</v>
      </c>
      <c r="M2461" s="6">
        <f t="shared" si="64"/>
        <v>12</v>
      </c>
      <c r="N2461" s="6">
        <f t="shared" si="65"/>
        <v>0</v>
      </c>
      <c r="O2461" s="7">
        <f t="shared" si="66"/>
        <v>0</v>
      </c>
    </row>
    <row r="2462" spans="1:15" ht="13.2" x14ac:dyDescent="0.25">
      <c r="A2462" s="3">
        <v>26018</v>
      </c>
      <c r="B2462" s="4">
        <f t="shared" si="62"/>
        <v>1971</v>
      </c>
      <c r="C2462" s="4">
        <f t="shared" si="63"/>
        <v>1970</v>
      </c>
      <c r="D2462" s="4" t="s">
        <v>34</v>
      </c>
      <c r="E2462" s="5" t="s">
        <v>24</v>
      </c>
      <c r="F2462" s="6" t="s">
        <v>4174</v>
      </c>
      <c r="G2462" s="6" t="str">
        <f t="shared" si="61"/>
        <v>India</v>
      </c>
      <c r="H2462" s="6" t="s">
        <v>4139</v>
      </c>
      <c r="I2462" s="6" t="s">
        <v>845</v>
      </c>
      <c r="J2462" s="6">
        <v>15</v>
      </c>
      <c r="K2462" s="6">
        <v>15</v>
      </c>
      <c r="L2462" s="6">
        <v>0</v>
      </c>
      <c r="M2462" s="6">
        <f t="shared" si="64"/>
        <v>15</v>
      </c>
      <c r="N2462" s="6">
        <f t="shared" si="65"/>
        <v>0</v>
      </c>
      <c r="O2462" s="7">
        <f t="shared" si="66"/>
        <v>0</v>
      </c>
    </row>
    <row r="2463" spans="1:15" ht="13.2" x14ac:dyDescent="0.25">
      <c r="A2463" s="3">
        <v>26023</v>
      </c>
      <c r="B2463" s="4">
        <f t="shared" si="62"/>
        <v>1971</v>
      </c>
      <c r="C2463" s="4">
        <f t="shared" si="63"/>
        <v>1970</v>
      </c>
      <c r="D2463" s="4" t="s">
        <v>34</v>
      </c>
      <c r="E2463" s="5">
        <v>0.27291666666666664</v>
      </c>
      <c r="F2463" s="6" t="s">
        <v>4175</v>
      </c>
      <c r="G2463" s="6" t="str">
        <f t="shared" si="61"/>
        <v>California</v>
      </c>
      <c r="H2463" s="6" t="s">
        <v>1097</v>
      </c>
      <c r="I2463" s="6" t="s">
        <v>4176</v>
      </c>
      <c r="J2463" s="6">
        <v>5</v>
      </c>
      <c r="K2463" s="6">
        <v>5</v>
      </c>
      <c r="L2463" s="6">
        <v>0</v>
      </c>
      <c r="M2463" s="6">
        <f t="shared" si="64"/>
        <v>5</v>
      </c>
      <c r="N2463" s="6">
        <f t="shared" si="65"/>
        <v>0</v>
      </c>
      <c r="O2463" s="7">
        <f t="shared" si="66"/>
        <v>0</v>
      </c>
    </row>
    <row r="2464" spans="1:15" ht="13.2" x14ac:dyDescent="0.25">
      <c r="A2464" s="3">
        <v>26023</v>
      </c>
      <c r="B2464" s="4">
        <f t="shared" si="62"/>
        <v>1971</v>
      </c>
      <c r="C2464" s="4">
        <f t="shared" si="63"/>
        <v>1970</v>
      </c>
      <c r="D2464" s="4" t="s">
        <v>34</v>
      </c>
      <c r="E2464" s="5" t="s">
        <v>24</v>
      </c>
      <c r="F2464" s="6" t="s">
        <v>4177</v>
      </c>
      <c r="G2464" s="6" t="str">
        <f t="shared" si="61"/>
        <v>Ukraine</v>
      </c>
      <c r="H2464" s="6" t="s">
        <v>1449</v>
      </c>
      <c r="I2464" s="6" t="s">
        <v>4178</v>
      </c>
      <c r="J2464" s="6">
        <v>64</v>
      </c>
      <c r="K2464" s="6">
        <v>64</v>
      </c>
      <c r="L2464" s="6">
        <v>0</v>
      </c>
      <c r="M2464" s="6">
        <f t="shared" si="64"/>
        <v>64</v>
      </c>
      <c r="N2464" s="6">
        <f t="shared" si="65"/>
        <v>0</v>
      </c>
      <c r="O2464" s="7">
        <f t="shared" si="66"/>
        <v>0</v>
      </c>
    </row>
    <row r="2465" spans="1:15" ht="13.2" x14ac:dyDescent="0.25">
      <c r="A2465" s="3">
        <v>26038</v>
      </c>
      <c r="B2465" s="4">
        <f t="shared" si="62"/>
        <v>1971</v>
      </c>
      <c r="C2465" s="4">
        <f t="shared" si="63"/>
        <v>1970</v>
      </c>
      <c r="D2465" s="4" t="s">
        <v>65</v>
      </c>
      <c r="E2465" s="5">
        <v>0.29166666666666669</v>
      </c>
      <c r="F2465" s="6" t="s">
        <v>4179</v>
      </c>
      <c r="G2465" s="6" t="str">
        <f t="shared" si="61"/>
        <v>Philippines</v>
      </c>
      <c r="H2465" s="6" t="s">
        <v>2503</v>
      </c>
      <c r="I2465" s="6" t="s">
        <v>1175</v>
      </c>
      <c r="J2465" s="6">
        <v>40</v>
      </c>
      <c r="K2465" s="6">
        <v>39</v>
      </c>
      <c r="L2465" s="6">
        <v>0</v>
      </c>
      <c r="M2465" s="6">
        <f t="shared" si="64"/>
        <v>39</v>
      </c>
      <c r="N2465" s="6">
        <f t="shared" si="65"/>
        <v>1</v>
      </c>
      <c r="O2465" s="7">
        <f t="shared" si="66"/>
        <v>2.5000000000000001E-2</v>
      </c>
    </row>
    <row r="2466" spans="1:15" ht="13.2" x14ac:dyDescent="0.25">
      <c r="A2466" s="3">
        <v>26043</v>
      </c>
      <c r="B2466" s="4">
        <f t="shared" si="62"/>
        <v>1971</v>
      </c>
      <c r="C2466" s="4">
        <f t="shared" si="63"/>
        <v>1970</v>
      </c>
      <c r="D2466" s="4" t="s">
        <v>65</v>
      </c>
      <c r="E2466" s="5">
        <v>0.40625</v>
      </c>
      <c r="F2466" s="6" t="s">
        <v>4180</v>
      </c>
      <c r="G2466" s="6" t="str">
        <f t="shared" si="61"/>
        <v>Arizona</v>
      </c>
      <c r="H2466" s="6" t="s">
        <v>4181</v>
      </c>
      <c r="I2466" s="6" t="s">
        <v>4182</v>
      </c>
      <c r="J2466" s="6">
        <v>2</v>
      </c>
      <c r="K2466" s="6">
        <v>2</v>
      </c>
      <c r="L2466" s="6">
        <v>0</v>
      </c>
      <c r="M2466" s="6">
        <f t="shared" si="64"/>
        <v>2</v>
      </c>
      <c r="N2466" s="6">
        <f t="shared" si="65"/>
        <v>0</v>
      </c>
      <c r="O2466" s="7">
        <f t="shared" si="66"/>
        <v>0</v>
      </c>
    </row>
    <row r="2467" spans="1:15" ht="13.2" x14ac:dyDescent="0.25">
      <c r="A2467" s="3">
        <v>26044</v>
      </c>
      <c r="B2467" s="4">
        <f t="shared" si="62"/>
        <v>1971</v>
      </c>
      <c r="C2467" s="4">
        <f t="shared" si="63"/>
        <v>1970</v>
      </c>
      <c r="D2467" s="4" t="s">
        <v>65</v>
      </c>
      <c r="E2467" s="5">
        <v>0.72638888888888886</v>
      </c>
      <c r="F2467" s="6" t="s">
        <v>4183</v>
      </c>
      <c r="G2467" s="6" t="str">
        <f t="shared" si="61"/>
        <v>Virgin Islands</v>
      </c>
      <c r="H2467" s="6" t="s">
        <v>4184</v>
      </c>
      <c r="I2467" s="6" t="s">
        <v>4185</v>
      </c>
      <c r="J2467" s="6">
        <v>8</v>
      </c>
      <c r="K2467" s="6">
        <v>8</v>
      </c>
      <c r="L2467" s="6">
        <v>0</v>
      </c>
      <c r="M2467" s="6">
        <f t="shared" si="64"/>
        <v>8</v>
      </c>
      <c r="N2467" s="6">
        <f t="shared" si="65"/>
        <v>0</v>
      </c>
      <c r="O2467" s="7">
        <f t="shared" si="66"/>
        <v>0</v>
      </c>
    </row>
    <row r="2468" spans="1:15" ht="13.2" x14ac:dyDescent="0.25">
      <c r="A2468" s="3">
        <v>26045</v>
      </c>
      <c r="B2468" s="4">
        <f t="shared" si="62"/>
        <v>1971</v>
      </c>
      <c r="C2468" s="4">
        <f t="shared" si="63"/>
        <v>1970</v>
      </c>
      <c r="D2468" s="4" t="s">
        <v>65</v>
      </c>
      <c r="E2468" s="5">
        <v>0.70902777777777781</v>
      </c>
      <c r="F2468" s="6" t="s">
        <v>4186</v>
      </c>
      <c r="G2468" s="6" t="str">
        <f t="shared" si="61"/>
        <v>New Hampshire</v>
      </c>
      <c r="H2468" s="6" t="s">
        <v>4187</v>
      </c>
      <c r="I2468" s="6" t="s">
        <v>3167</v>
      </c>
      <c r="J2468" s="6">
        <v>4</v>
      </c>
      <c r="K2468" s="6">
        <v>4</v>
      </c>
      <c r="L2468" s="6">
        <v>0</v>
      </c>
      <c r="M2468" s="6">
        <f t="shared" si="64"/>
        <v>4</v>
      </c>
      <c r="N2468" s="6">
        <f t="shared" si="65"/>
        <v>0</v>
      </c>
      <c r="O2468" s="7">
        <f t="shared" si="66"/>
        <v>0</v>
      </c>
    </row>
    <row r="2469" spans="1:15" ht="13.2" x14ac:dyDescent="0.25">
      <c r="A2469" s="3">
        <v>26059</v>
      </c>
      <c r="B2469" s="4">
        <f t="shared" si="62"/>
        <v>1971</v>
      </c>
      <c r="C2469" s="4">
        <f t="shared" si="63"/>
        <v>1970</v>
      </c>
      <c r="D2469" s="4" t="s">
        <v>55</v>
      </c>
      <c r="E2469" s="5">
        <v>0.55208333333333337</v>
      </c>
      <c r="F2469" s="6" t="s">
        <v>4188</v>
      </c>
      <c r="G2469" s="6" t="str">
        <f t="shared" si="61"/>
        <v>Arizona</v>
      </c>
      <c r="H2469" s="6" t="s">
        <v>4189</v>
      </c>
      <c r="I2469" s="6" t="s">
        <v>4190</v>
      </c>
      <c r="J2469" s="6">
        <v>12</v>
      </c>
      <c r="K2469" s="6">
        <v>12</v>
      </c>
      <c r="L2469" s="6">
        <v>0</v>
      </c>
      <c r="M2469" s="6">
        <f t="shared" si="64"/>
        <v>12</v>
      </c>
      <c r="N2469" s="6">
        <f t="shared" si="65"/>
        <v>0</v>
      </c>
      <c r="O2469" s="7">
        <f t="shared" si="66"/>
        <v>0</v>
      </c>
    </row>
    <row r="2470" spans="1:15" ht="13.2" x14ac:dyDescent="0.25">
      <c r="A2470" s="3">
        <v>26064</v>
      </c>
      <c r="B2470" s="4">
        <f t="shared" si="62"/>
        <v>1971</v>
      </c>
      <c r="C2470" s="4">
        <f t="shared" si="63"/>
        <v>1970</v>
      </c>
      <c r="D2470" s="4" t="s">
        <v>55</v>
      </c>
      <c r="E2470" s="5" t="s">
        <v>24</v>
      </c>
      <c r="F2470" s="6" t="s">
        <v>2433</v>
      </c>
      <c r="G2470" s="6" t="str">
        <f t="shared" si="61"/>
        <v>Guatemala</v>
      </c>
      <c r="H2470" s="6" t="s">
        <v>2082</v>
      </c>
      <c r="I2470" s="6" t="s">
        <v>4063</v>
      </c>
      <c r="J2470" s="6">
        <v>35</v>
      </c>
      <c r="K2470" s="6">
        <v>5</v>
      </c>
      <c r="L2470" s="6">
        <v>0</v>
      </c>
      <c r="M2470" s="6">
        <f t="shared" si="64"/>
        <v>5</v>
      </c>
      <c r="N2470" s="6">
        <f t="shared" si="65"/>
        <v>30</v>
      </c>
      <c r="O2470" s="7">
        <f t="shared" si="66"/>
        <v>0.8571428571428571</v>
      </c>
    </row>
    <row r="2471" spans="1:15" ht="13.2" x14ac:dyDescent="0.25">
      <c r="A2471" s="3">
        <v>26065</v>
      </c>
      <c r="B2471" s="4">
        <f t="shared" si="62"/>
        <v>1971</v>
      </c>
      <c r="C2471" s="4">
        <f t="shared" si="63"/>
        <v>1970</v>
      </c>
      <c r="D2471" s="4" t="s">
        <v>55</v>
      </c>
      <c r="E2471" s="5">
        <v>0.8125</v>
      </c>
      <c r="F2471" s="6" t="s">
        <v>4191</v>
      </c>
      <c r="G2471" s="6" t="str">
        <f t="shared" si="61"/>
        <v>Alaska</v>
      </c>
      <c r="H2471" s="6" t="s">
        <v>4192</v>
      </c>
      <c r="I2471" s="6" t="s">
        <v>4193</v>
      </c>
      <c r="J2471" s="6">
        <v>4</v>
      </c>
      <c r="K2471" s="6">
        <v>2</v>
      </c>
      <c r="L2471" s="6">
        <v>0</v>
      </c>
      <c r="M2471" s="6">
        <f t="shared" si="64"/>
        <v>2</v>
      </c>
      <c r="N2471" s="6">
        <f t="shared" si="65"/>
        <v>2</v>
      </c>
      <c r="O2471" s="7">
        <f t="shared" si="66"/>
        <v>0.5</v>
      </c>
    </row>
    <row r="2472" spans="1:15" ht="13.2" x14ac:dyDescent="0.25">
      <c r="A2472" s="3">
        <v>26076</v>
      </c>
      <c r="B2472" s="4">
        <f t="shared" si="62"/>
        <v>1971</v>
      </c>
      <c r="C2472" s="4">
        <f t="shared" si="63"/>
        <v>1970</v>
      </c>
      <c r="D2472" s="4" t="s">
        <v>55</v>
      </c>
      <c r="E2472" s="5">
        <v>0.83333333333333337</v>
      </c>
      <c r="F2472" s="6" t="s">
        <v>1982</v>
      </c>
      <c r="G2472" s="6" t="str">
        <f t="shared" si="61"/>
        <v>Yugoslavia</v>
      </c>
      <c r="H2472" s="6" t="s">
        <v>4194</v>
      </c>
      <c r="I2472" s="6" t="s">
        <v>4195</v>
      </c>
      <c r="J2472" s="6">
        <v>83</v>
      </c>
      <c r="K2472" s="6">
        <v>78</v>
      </c>
      <c r="L2472" s="6">
        <v>0</v>
      </c>
      <c r="M2472" s="6">
        <f t="shared" si="64"/>
        <v>78</v>
      </c>
      <c r="N2472" s="6">
        <f t="shared" si="65"/>
        <v>5</v>
      </c>
      <c r="O2472" s="7">
        <f t="shared" si="66"/>
        <v>6.0240963855421686E-2</v>
      </c>
    </row>
    <row r="2473" spans="1:15" ht="13.2" x14ac:dyDescent="0.25">
      <c r="A2473" s="3">
        <v>26079</v>
      </c>
      <c r="B2473" s="4">
        <f t="shared" si="62"/>
        <v>1971</v>
      </c>
      <c r="C2473" s="4">
        <f t="shared" si="63"/>
        <v>1970</v>
      </c>
      <c r="D2473" s="4" t="s">
        <v>55</v>
      </c>
      <c r="E2473" s="5">
        <v>0.625</v>
      </c>
      <c r="F2473" s="6" t="s">
        <v>4196</v>
      </c>
      <c r="G2473" s="6" t="str">
        <f t="shared" si="61"/>
        <v>South Africa</v>
      </c>
      <c r="H2473" s="6" t="s">
        <v>1266</v>
      </c>
      <c r="I2473" s="6" t="s">
        <v>4197</v>
      </c>
      <c r="J2473" s="6">
        <v>11</v>
      </c>
      <c r="K2473" s="6">
        <v>11</v>
      </c>
      <c r="L2473" s="6">
        <v>0</v>
      </c>
      <c r="M2473" s="6">
        <f t="shared" si="64"/>
        <v>11</v>
      </c>
      <c r="N2473" s="6">
        <f t="shared" si="65"/>
        <v>0</v>
      </c>
      <c r="O2473" s="7">
        <f t="shared" si="66"/>
        <v>0</v>
      </c>
    </row>
    <row r="2474" spans="1:15" ht="13.2" x14ac:dyDescent="0.25">
      <c r="A2474" s="3">
        <v>26081</v>
      </c>
      <c r="B2474" s="4">
        <f t="shared" si="62"/>
        <v>1971</v>
      </c>
      <c r="C2474" s="4">
        <f t="shared" si="63"/>
        <v>1970</v>
      </c>
      <c r="D2474" s="4" t="s">
        <v>55</v>
      </c>
      <c r="E2474" s="5">
        <v>0.46388888888888891</v>
      </c>
      <c r="F2474" s="6" t="s">
        <v>4198</v>
      </c>
      <c r="G2474" s="6" t="str">
        <f t="shared" si="61"/>
        <v>Virginia</v>
      </c>
      <c r="H2474" s="6" t="s">
        <v>26</v>
      </c>
      <c r="I2474" s="6" t="s">
        <v>4199</v>
      </c>
      <c r="J2474" s="6">
        <v>6</v>
      </c>
      <c r="K2474" s="6">
        <v>6</v>
      </c>
      <c r="L2474" s="6">
        <v>0</v>
      </c>
      <c r="M2474" s="6">
        <f t="shared" si="64"/>
        <v>6</v>
      </c>
      <c r="N2474" s="6">
        <f t="shared" si="65"/>
        <v>0</v>
      </c>
      <c r="O2474" s="7">
        <f t="shared" si="66"/>
        <v>0</v>
      </c>
    </row>
    <row r="2475" spans="1:15" ht="13.2" x14ac:dyDescent="0.25">
      <c r="A2475" s="3">
        <v>26173</v>
      </c>
      <c r="B2475" s="4">
        <f t="shared" si="62"/>
        <v>1971</v>
      </c>
      <c r="C2475" s="4">
        <f t="shared" si="63"/>
        <v>1970</v>
      </c>
      <c r="D2475" s="4" t="s">
        <v>23</v>
      </c>
      <c r="E2475" s="5" t="s">
        <v>24</v>
      </c>
      <c r="F2475" s="6" t="s">
        <v>977</v>
      </c>
      <c r="G2475" s="6" t="str">
        <f t="shared" si="61"/>
        <v>Denmark</v>
      </c>
      <c r="H2475" s="6" t="s">
        <v>2900</v>
      </c>
      <c r="I2475" s="6" t="s">
        <v>3031</v>
      </c>
      <c r="J2475" s="6">
        <v>34</v>
      </c>
      <c r="K2475" s="6">
        <v>32</v>
      </c>
      <c r="L2475" s="6">
        <v>0</v>
      </c>
      <c r="M2475" s="6">
        <f t="shared" si="64"/>
        <v>32</v>
      </c>
      <c r="N2475" s="6">
        <f t="shared" si="65"/>
        <v>2</v>
      </c>
      <c r="O2475" s="7">
        <f t="shared" si="66"/>
        <v>5.8823529411764705E-2</v>
      </c>
    </row>
    <row r="2476" spans="1:15" ht="13.2" x14ac:dyDescent="0.25">
      <c r="A2476" s="3">
        <v>26273</v>
      </c>
      <c r="B2476" s="4">
        <f t="shared" si="62"/>
        <v>1971</v>
      </c>
      <c r="C2476" s="4">
        <f t="shared" si="63"/>
        <v>1970</v>
      </c>
      <c r="D2476" s="4" t="s">
        <v>72</v>
      </c>
      <c r="E2476" s="5" t="s">
        <v>24</v>
      </c>
      <c r="F2476" s="6" t="s">
        <v>4200</v>
      </c>
      <c r="G2476" s="6" t="str">
        <f t="shared" si="61"/>
        <v>Sudan</v>
      </c>
      <c r="H2476" s="6" t="s">
        <v>4201</v>
      </c>
      <c r="I2476" s="6" t="s">
        <v>3314</v>
      </c>
      <c r="J2476" s="6">
        <v>42</v>
      </c>
      <c r="K2476" s="6">
        <v>10</v>
      </c>
      <c r="L2476" s="6">
        <v>0</v>
      </c>
      <c r="M2476" s="6">
        <f t="shared" si="64"/>
        <v>10</v>
      </c>
      <c r="N2476" s="6">
        <f t="shared" si="65"/>
        <v>32</v>
      </c>
      <c r="O2476" s="7">
        <f t="shared" si="66"/>
        <v>0.76190476190476186</v>
      </c>
    </row>
    <row r="2477" spans="1:15" ht="13.2" x14ac:dyDescent="0.25">
      <c r="A2477" s="3">
        <v>26090</v>
      </c>
      <c r="B2477" s="4">
        <f t="shared" si="62"/>
        <v>1971</v>
      </c>
      <c r="C2477" s="4">
        <f t="shared" si="63"/>
        <v>1970</v>
      </c>
      <c r="D2477" s="4" t="s">
        <v>58</v>
      </c>
      <c r="E2477" s="5">
        <v>0.71597222222222223</v>
      </c>
      <c r="F2477" s="6" t="s">
        <v>4202</v>
      </c>
      <c r="G2477" s="6" t="str">
        <f t="shared" si="61"/>
        <v>California</v>
      </c>
      <c r="H2477" s="6" t="s">
        <v>4203</v>
      </c>
      <c r="I2477" s="6" t="s">
        <v>4204</v>
      </c>
      <c r="J2477" s="6">
        <v>51</v>
      </c>
      <c r="K2477" s="6">
        <v>50</v>
      </c>
      <c r="L2477" s="6">
        <v>0</v>
      </c>
      <c r="M2477" s="6">
        <f t="shared" si="64"/>
        <v>50</v>
      </c>
      <c r="N2477" s="6">
        <f t="shared" si="65"/>
        <v>1</v>
      </c>
      <c r="O2477" s="7">
        <f t="shared" si="66"/>
        <v>1.9607843137254902E-2</v>
      </c>
    </row>
    <row r="2478" spans="1:15" ht="13.2" x14ac:dyDescent="0.25">
      <c r="A2478" s="3">
        <v>26091</v>
      </c>
      <c r="B2478" s="4">
        <f t="shared" si="62"/>
        <v>1971</v>
      </c>
      <c r="C2478" s="4">
        <f t="shared" si="63"/>
        <v>1970</v>
      </c>
      <c r="D2478" s="4" t="s">
        <v>58</v>
      </c>
      <c r="E2478" s="5">
        <v>0.36736111111111114</v>
      </c>
      <c r="F2478" s="6" t="s">
        <v>4205</v>
      </c>
      <c r="G2478" s="6" t="str">
        <f t="shared" si="61"/>
        <v>Connecticut</v>
      </c>
      <c r="H2478" s="6" t="s">
        <v>2758</v>
      </c>
      <c r="I2478" s="6" t="s">
        <v>3848</v>
      </c>
      <c r="J2478" s="6">
        <v>31</v>
      </c>
      <c r="K2478" s="6">
        <v>28</v>
      </c>
      <c r="L2478" s="6">
        <v>0</v>
      </c>
      <c r="M2478" s="6">
        <f t="shared" si="64"/>
        <v>28</v>
      </c>
      <c r="N2478" s="6">
        <f t="shared" si="65"/>
        <v>3</v>
      </c>
      <c r="O2478" s="7">
        <f t="shared" si="66"/>
        <v>9.6774193548387094E-2</v>
      </c>
    </row>
    <row r="2479" spans="1:15" ht="13.2" x14ac:dyDescent="0.25">
      <c r="A2479" s="3">
        <v>26097</v>
      </c>
      <c r="B2479" s="4">
        <f t="shared" si="62"/>
        <v>1971</v>
      </c>
      <c r="C2479" s="4">
        <f t="shared" si="63"/>
        <v>1970</v>
      </c>
      <c r="D2479" s="4" t="s">
        <v>58</v>
      </c>
      <c r="E2479" s="5">
        <v>0.5625</v>
      </c>
      <c r="F2479" s="6" t="s">
        <v>1441</v>
      </c>
      <c r="G2479" s="6" t="str">
        <f t="shared" si="61"/>
        <v>North PacifiOcean</v>
      </c>
      <c r="H2479" s="6" t="s">
        <v>1137</v>
      </c>
      <c r="I2479" s="6" t="s">
        <v>4206</v>
      </c>
      <c r="J2479" s="6">
        <v>24</v>
      </c>
      <c r="K2479" s="6">
        <v>24</v>
      </c>
      <c r="L2479" s="6">
        <v>0</v>
      </c>
      <c r="M2479" s="6">
        <f t="shared" si="64"/>
        <v>24</v>
      </c>
      <c r="N2479" s="6">
        <f t="shared" si="65"/>
        <v>0</v>
      </c>
      <c r="O2479" s="7">
        <f t="shared" si="66"/>
        <v>0</v>
      </c>
    </row>
    <row r="2480" spans="1:15" ht="13.2" x14ac:dyDescent="0.25">
      <c r="A2480" s="3">
        <v>26101</v>
      </c>
      <c r="B2480" s="4">
        <f t="shared" si="62"/>
        <v>1971</v>
      </c>
      <c r="C2480" s="4">
        <f t="shared" si="63"/>
        <v>1970</v>
      </c>
      <c r="D2480" s="4" t="s">
        <v>58</v>
      </c>
      <c r="E2480" s="5">
        <v>0.60416666666666663</v>
      </c>
      <c r="F2480" s="6" t="s">
        <v>4207</v>
      </c>
      <c r="G2480" s="6" t="str">
        <f t="shared" si="61"/>
        <v>Chile</v>
      </c>
      <c r="H2480" s="6" t="s">
        <v>4208</v>
      </c>
      <c r="I2480" s="6" t="s">
        <v>1566</v>
      </c>
      <c r="J2480" s="6">
        <v>6</v>
      </c>
      <c r="K2480" s="6">
        <v>6</v>
      </c>
      <c r="L2480" s="6">
        <v>0</v>
      </c>
      <c r="M2480" s="6">
        <f t="shared" si="64"/>
        <v>6</v>
      </c>
      <c r="N2480" s="6">
        <f t="shared" si="65"/>
        <v>0</v>
      </c>
      <c r="O2480" s="7">
        <f t="shared" si="66"/>
        <v>0</v>
      </c>
    </row>
    <row r="2481" spans="1:15" ht="13.2" x14ac:dyDescent="0.25">
      <c r="A2481" s="3">
        <v>26111</v>
      </c>
      <c r="B2481" s="4">
        <f t="shared" si="62"/>
        <v>1971</v>
      </c>
      <c r="C2481" s="4">
        <f t="shared" si="63"/>
        <v>1970</v>
      </c>
      <c r="D2481" s="4" t="s">
        <v>58</v>
      </c>
      <c r="E2481" s="5">
        <v>0.75</v>
      </c>
      <c r="F2481" s="6" t="s">
        <v>4209</v>
      </c>
      <c r="G2481" s="6" t="str">
        <f t="shared" si="61"/>
        <v>California</v>
      </c>
      <c r="H2481" s="6" t="s">
        <v>4210</v>
      </c>
      <c r="I2481" s="6" t="s">
        <v>845</v>
      </c>
      <c r="J2481" s="6">
        <v>24</v>
      </c>
      <c r="K2481" s="6">
        <v>17</v>
      </c>
      <c r="L2481" s="6">
        <v>0</v>
      </c>
      <c r="M2481" s="6">
        <f t="shared" si="64"/>
        <v>17</v>
      </c>
      <c r="N2481" s="6">
        <f t="shared" si="65"/>
        <v>7</v>
      </c>
      <c r="O2481" s="7">
        <f t="shared" si="66"/>
        <v>0.29166666666666669</v>
      </c>
    </row>
    <row r="2482" spans="1:15" ht="13.2" x14ac:dyDescent="0.25">
      <c r="A2482" s="3">
        <v>26117</v>
      </c>
      <c r="B2482" s="4">
        <f t="shared" si="62"/>
        <v>1971</v>
      </c>
      <c r="C2482" s="4">
        <f t="shared" si="63"/>
        <v>1970</v>
      </c>
      <c r="D2482" s="4" t="s">
        <v>19</v>
      </c>
      <c r="E2482" s="5">
        <v>0.75694444444444442</v>
      </c>
      <c r="F2482" s="6" t="s">
        <v>4211</v>
      </c>
      <c r="G2482" s="6" t="str">
        <f t="shared" si="61"/>
        <v>Japan</v>
      </c>
      <c r="H2482" s="6" t="s">
        <v>4212</v>
      </c>
      <c r="I2482" s="6" t="s">
        <v>4213</v>
      </c>
      <c r="J2482" s="6">
        <v>68</v>
      </c>
      <c r="K2482" s="6">
        <v>68</v>
      </c>
      <c r="L2482" s="6">
        <v>0</v>
      </c>
      <c r="M2482" s="6">
        <f t="shared" si="64"/>
        <v>68</v>
      </c>
      <c r="N2482" s="6">
        <f t="shared" si="65"/>
        <v>0</v>
      </c>
      <c r="O2482" s="7">
        <f t="shared" si="66"/>
        <v>0</v>
      </c>
    </row>
    <row r="2483" spans="1:15" ht="13.2" x14ac:dyDescent="0.25">
      <c r="A2483" s="3">
        <v>26135</v>
      </c>
      <c r="B2483" s="4">
        <f t="shared" si="62"/>
        <v>1971</v>
      </c>
      <c r="C2483" s="4">
        <f t="shared" si="63"/>
        <v>1970</v>
      </c>
      <c r="D2483" s="4" t="s">
        <v>19</v>
      </c>
      <c r="E2483" s="5">
        <v>0.92708333333333337</v>
      </c>
      <c r="F2483" s="6" t="s">
        <v>3454</v>
      </c>
      <c r="G2483" s="6" t="str">
        <f t="shared" si="61"/>
        <v>Alaska</v>
      </c>
      <c r="H2483" s="6" t="s">
        <v>4214</v>
      </c>
      <c r="I2483" s="6" t="s">
        <v>4215</v>
      </c>
      <c r="J2483" s="6">
        <v>3</v>
      </c>
      <c r="K2483" s="6">
        <v>3</v>
      </c>
      <c r="L2483" s="6">
        <v>0</v>
      </c>
      <c r="M2483" s="6">
        <f t="shared" si="64"/>
        <v>3</v>
      </c>
      <c r="N2483" s="6">
        <f t="shared" si="65"/>
        <v>0</v>
      </c>
      <c r="O2483" s="7">
        <f t="shared" si="66"/>
        <v>0</v>
      </c>
    </row>
    <row r="2484" spans="1:15" ht="13.2" x14ac:dyDescent="0.25">
      <c r="A2484" s="3">
        <v>26138</v>
      </c>
      <c r="B2484" s="4">
        <f t="shared" si="62"/>
        <v>1971</v>
      </c>
      <c r="C2484" s="4">
        <f t="shared" si="63"/>
        <v>1970</v>
      </c>
      <c r="D2484" s="4" t="s">
        <v>19</v>
      </c>
      <c r="E2484" s="5" t="s">
        <v>24</v>
      </c>
      <c r="F2484" s="6" t="s">
        <v>4216</v>
      </c>
      <c r="G2484" s="6" t="str">
        <f t="shared" si="61"/>
        <v>Mali</v>
      </c>
      <c r="H2484" s="6" t="s">
        <v>4217</v>
      </c>
      <c r="I2484" s="6" t="s">
        <v>845</v>
      </c>
      <c r="J2484" s="6">
        <v>6</v>
      </c>
      <c r="K2484" s="6">
        <v>6</v>
      </c>
      <c r="L2484" s="6">
        <v>0</v>
      </c>
      <c r="M2484" s="6">
        <f t="shared" si="64"/>
        <v>6</v>
      </c>
      <c r="N2484" s="6">
        <f t="shared" si="65"/>
        <v>0</v>
      </c>
      <c r="O2484" s="7">
        <f t="shared" si="66"/>
        <v>0</v>
      </c>
    </row>
    <row r="2485" spans="1:15" ht="13.2" x14ac:dyDescent="0.25">
      <c r="A2485" s="3">
        <v>26139</v>
      </c>
      <c r="B2485" s="4">
        <f t="shared" si="62"/>
        <v>1971</v>
      </c>
      <c r="C2485" s="4">
        <f t="shared" si="63"/>
        <v>1970</v>
      </c>
      <c r="D2485" s="4" t="s">
        <v>19</v>
      </c>
      <c r="E2485" s="5" t="s">
        <v>24</v>
      </c>
      <c r="F2485" s="6" t="s">
        <v>2612</v>
      </c>
      <c r="G2485" s="6" t="str">
        <f t="shared" si="61"/>
        <v>Philippines</v>
      </c>
      <c r="H2485" s="6" t="s">
        <v>859</v>
      </c>
      <c r="I2485" s="6" t="s">
        <v>3853</v>
      </c>
      <c r="J2485" s="6">
        <v>4</v>
      </c>
      <c r="K2485" s="6">
        <v>4</v>
      </c>
      <c r="L2485" s="6">
        <v>0</v>
      </c>
      <c r="M2485" s="6">
        <f t="shared" si="64"/>
        <v>4</v>
      </c>
      <c r="N2485" s="6">
        <f t="shared" si="65"/>
        <v>0</v>
      </c>
      <c r="O2485" s="7">
        <f t="shared" si="66"/>
        <v>0</v>
      </c>
    </row>
    <row r="2486" spans="1:15" ht="13.2" x14ac:dyDescent="0.25">
      <c r="A2486" s="3">
        <v>26139</v>
      </c>
      <c r="B2486" s="4">
        <f t="shared" si="62"/>
        <v>1971</v>
      </c>
      <c r="C2486" s="4">
        <f t="shared" si="63"/>
        <v>1970</v>
      </c>
      <c r="D2486" s="4" t="s">
        <v>19</v>
      </c>
      <c r="E2486" s="5" t="s">
        <v>24</v>
      </c>
      <c r="F2486" s="6" t="s">
        <v>3105</v>
      </c>
      <c r="G2486" s="6" t="str">
        <f t="shared" si="61"/>
        <v>Russia</v>
      </c>
      <c r="H2486" s="6" t="s">
        <v>1449</v>
      </c>
      <c r="I2486" s="6" t="s">
        <v>2896</v>
      </c>
      <c r="J2486" s="6">
        <v>126</v>
      </c>
      <c r="K2486" s="6">
        <v>97</v>
      </c>
      <c r="L2486" s="6">
        <v>0</v>
      </c>
      <c r="M2486" s="6">
        <f t="shared" si="64"/>
        <v>97</v>
      </c>
      <c r="N2486" s="6">
        <f t="shared" si="65"/>
        <v>29</v>
      </c>
      <c r="O2486" s="7">
        <f t="shared" si="66"/>
        <v>0.23015873015873015</v>
      </c>
    </row>
    <row r="2487" spans="1:15" ht="13.2" x14ac:dyDescent="0.25">
      <c r="A2487" s="3">
        <v>26144</v>
      </c>
      <c r="B2487" s="4">
        <f t="shared" si="62"/>
        <v>1971</v>
      </c>
      <c r="C2487" s="4">
        <f t="shared" si="63"/>
        <v>1970</v>
      </c>
      <c r="D2487" s="4" t="s">
        <v>19</v>
      </c>
      <c r="E2487" s="5">
        <v>0.58333333333333337</v>
      </c>
      <c r="F2487" s="6" t="s">
        <v>4218</v>
      </c>
      <c r="G2487" s="6" t="str">
        <f t="shared" si="61"/>
        <v>Japan</v>
      </c>
      <c r="H2487" s="6" t="s">
        <v>4219</v>
      </c>
      <c r="I2487" s="6" t="s">
        <v>4220</v>
      </c>
      <c r="J2487" s="6">
        <v>164</v>
      </c>
      <c r="K2487" s="6">
        <v>163</v>
      </c>
      <c r="L2487" s="6">
        <v>0</v>
      </c>
      <c r="M2487" s="6">
        <f t="shared" si="64"/>
        <v>163</v>
      </c>
      <c r="N2487" s="6">
        <f t="shared" si="65"/>
        <v>1</v>
      </c>
      <c r="O2487" s="7">
        <f t="shared" si="66"/>
        <v>6.0975609756097563E-3</v>
      </c>
    </row>
    <row r="2488" spans="1:15" ht="13.2" x14ac:dyDescent="0.25">
      <c r="A2488" s="3">
        <v>26144</v>
      </c>
      <c r="B2488" s="4">
        <f t="shared" si="62"/>
        <v>1971</v>
      </c>
      <c r="C2488" s="4">
        <f t="shared" si="63"/>
        <v>1970</v>
      </c>
      <c r="D2488" s="4" t="s">
        <v>19</v>
      </c>
      <c r="E2488" s="5">
        <v>0.60347222222222219</v>
      </c>
      <c r="F2488" s="6" t="s">
        <v>121</v>
      </c>
      <c r="G2488" s="6" t="str">
        <f t="shared" si="61"/>
        <v>California</v>
      </c>
      <c r="H2488" s="6" t="s">
        <v>859</v>
      </c>
      <c r="I2488" s="6" t="s">
        <v>4221</v>
      </c>
      <c r="J2488" s="6">
        <v>218</v>
      </c>
      <c r="K2488" s="6">
        <v>0</v>
      </c>
      <c r="L2488" s="6">
        <v>0</v>
      </c>
      <c r="M2488" s="6">
        <f t="shared" si="64"/>
        <v>0</v>
      </c>
      <c r="N2488" s="6">
        <f t="shared" si="65"/>
        <v>218</v>
      </c>
      <c r="O2488" s="7">
        <f t="shared" si="66"/>
        <v>1</v>
      </c>
    </row>
    <row r="2489" spans="1:15" ht="13.2" x14ac:dyDescent="0.25">
      <c r="A2489" s="3">
        <v>26144</v>
      </c>
      <c r="B2489" s="4">
        <f t="shared" si="62"/>
        <v>1971</v>
      </c>
      <c r="C2489" s="4">
        <f t="shared" si="63"/>
        <v>1970</v>
      </c>
      <c r="D2489" s="4" t="s">
        <v>19</v>
      </c>
      <c r="E2489" s="5">
        <v>0.625</v>
      </c>
      <c r="F2489" s="6" t="s">
        <v>4222</v>
      </c>
      <c r="G2489" s="6" t="str">
        <f t="shared" si="61"/>
        <v>France</v>
      </c>
      <c r="H2489" s="6" t="s">
        <v>2962</v>
      </c>
      <c r="I2489" s="6" t="s">
        <v>2705</v>
      </c>
      <c r="J2489" s="6">
        <v>39</v>
      </c>
      <c r="K2489" s="6">
        <v>37</v>
      </c>
      <c r="L2489" s="6">
        <v>0</v>
      </c>
      <c r="M2489" s="6">
        <f t="shared" si="64"/>
        <v>37</v>
      </c>
      <c r="N2489" s="6">
        <f t="shared" si="65"/>
        <v>2</v>
      </c>
      <c r="O2489" s="7">
        <f t="shared" si="66"/>
        <v>5.128205128205128E-2</v>
      </c>
    </row>
    <row r="2490" spans="1:15" ht="13.2" x14ac:dyDescent="0.25">
      <c r="A2490" s="3">
        <v>26152</v>
      </c>
      <c r="B2490" s="4">
        <f t="shared" si="62"/>
        <v>1971</v>
      </c>
      <c r="C2490" s="4">
        <f t="shared" si="63"/>
        <v>1970</v>
      </c>
      <c r="D2490" s="4" t="s">
        <v>23</v>
      </c>
      <c r="E2490" s="5" t="s">
        <v>24</v>
      </c>
      <c r="F2490" s="6" t="s">
        <v>4223</v>
      </c>
      <c r="G2490" s="6" t="str">
        <f t="shared" si="61"/>
        <v>USSR</v>
      </c>
      <c r="H2490" s="6" t="s">
        <v>1449</v>
      </c>
      <c r="I2490" s="6" t="s">
        <v>4224</v>
      </c>
      <c r="J2490" s="6">
        <v>100</v>
      </c>
      <c r="K2490" s="6">
        <v>100</v>
      </c>
      <c r="L2490" s="6">
        <v>0</v>
      </c>
      <c r="M2490" s="6">
        <f t="shared" si="64"/>
        <v>100</v>
      </c>
      <c r="N2490" s="6">
        <f t="shared" si="65"/>
        <v>0</v>
      </c>
      <c r="O2490" s="7">
        <f t="shared" si="66"/>
        <v>0</v>
      </c>
    </row>
    <row r="2491" spans="1:15" ht="13.2" x14ac:dyDescent="0.25">
      <c r="A2491" s="3">
        <v>26157</v>
      </c>
      <c r="B2491" s="4">
        <f t="shared" si="62"/>
        <v>1971</v>
      </c>
      <c r="C2491" s="4">
        <f t="shared" si="63"/>
        <v>1970</v>
      </c>
      <c r="D2491" s="4" t="s">
        <v>23</v>
      </c>
      <c r="E2491" s="5">
        <v>0.6020833333333333</v>
      </c>
      <c r="F2491" s="6" t="s">
        <v>4225</v>
      </c>
      <c r="G2491" s="6" t="str">
        <f t="shared" ref="G2491:G2745" si="67">IFERROR(TRIM(RIGHT(F2491,LEN(F2491)-FIND(",",F2491))), F2491)</f>
        <v>Alaska</v>
      </c>
      <c r="H2491" s="6" t="s">
        <v>4226</v>
      </c>
      <c r="I2491" s="6" t="s">
        <v>4227</v>
      </c>
      <c r="J2491" s="6">
        <v>2</v>
      </c>
      <c r="K2491" s="6">
        <v>2</v>
      </c>
      <c r="L2491" s="6">
        <v>0</v>
      </c>
      <c r="M2491" s="6">
        <f t="shared" si="64"/>
        <v>2</v>
      </c>
      <c r="N2491" s="6">
        <f t="shared" si="65"/>
        <v>0</v>
      </c>
      <c r="O2491" s="7">
        <f t="shared" si="66"/>
        <v>0</v>
      </c>
    </row>
    <row r="2492" spans="1:15" ht="13.2" x14ac:dyDescent="0.25">
      <c r="A2492" s="3">
        <v>26163</v>
      </c>
      <c r="B2492" s="4">
        <f t="shared" si="62"/>
        <v>1971</v>
      </c>
      <c r="C2492" s="4">
        <f t="shared" si="63"/>
        <v>1970</v>
      </c>
      <c r="D2492" s="4" t="s">
        <v>23</v>
      </c>
      <c r="E2492" s="5">
        <v>0.40277777777777779</v>
      </c>
      <c r="F2492" s="6" t="s">
        <v>4228</v>
      </c>
      <c r="G2492" s="6" t="str">
        <f t="shared" si="67"/>
        <v>West Germany</v>
      </c>
      <c r="H2492" s="6" t="s">
        <v>17</v>
      </c>
      <c r="I2492" s="6" t="s">
        <v>4229</v>
      </c>
      <c r="J2492" s="6">
        <v>37</v>
      </c>
      <c r="K2492" s="6">
        <v>37</v>
      </c>
      <c r="L2492" s="6">
        <v>0</v>
      </c>
      <c r="M2492" s="6">
        <f t="shared" si="64"/>
        <v>37</v>
      </c>
      <c r="N2492" s="6">
        <f t="shared" si="65"/>
        <v>0</v>
      </c>
      <c r="O2492" s="7">
        <f t="shared" si="66"/>
        <v>0</v>
      </c>
    </row>
    <row r="2493" spans="1:15" ht="13.2" x14ac:dyDescent="0.25">
      <c r="A2493" s="3">
        <v>26164</v>
      </c>
      <c r="B2493" s="4">
        <f t="shared" si="62"/>
        <v>1971</v>
      </c>
      <c r="C2493" s="4">
        <f t="shared" si="63"/>
        <v>1970</v>
      </c>
      <c r="D2493" s="4" t="s">
        <v>23</v>
      </c>
      <c r="E2493" s="5">
        <v>0.86111111111111116</v>
      </c>
      <c r="F2493" s="6" t="s">
        <v>4230</v>
      </c>
      <c r="G2493" s="6" t="str">
        <f t="shared" si="67"/>
        <v>Maine</v>
      </c>
      <c r="H2493" s="6" t="s">
        <v>4231</v>
      </c>
      <c r="I2493" s="6" t="s">
        <v>4232</v>
      </c>
      <c r="J2493" s="6">
        <v>8</v>
      </c>
      <c r="K2493" s="6">
        <v>3</v>
      </c>
      <c r="L2493" s="6">
        <v>0</v>
      </c>
      <c r="M2493" s="6">
        <f t="shared" si="64"/>
        <v>3</v>
      </c>
      <c r="N2493" s="6">
        <f t="shared" si="65"/>
        <v>5</v>
      </c>
      <c r="O2493" s="7">
        <f t="shared" si="66"/>
        <v>0.625</v>
      </c>
    </row>
    <row r="2494" spans="1:15" ht="13.2" x14ac:dyDescent="0.25">
      <c r="A2494" s="3">
        <v>26276</v>
      </c>
      <c r="B2494" s="4">
        <f t="shared" si="62"/>
        <v>1971</v>
      </c>
      <c r="C2494" s="4">
        <f t="shared" si="63"/>
        <v>1970</v>
      </c>
      <c r="D2494" s="4" t="s">
        <v>72</v>
      </c>
      <c r="E2494" s="5">
        <v>0.29166666666666669</v>
      </c>
      <c r="F2494" s="6" t="s">
        <v>4233</v>
      </c>
      <c r="G2494" s="6" t="str">
        <f t="shared" si="67"/>
        <v>India</v>
      </c>
      <c r="H2494" s="6" t="s">
        <v>2233</v>
      </c>
      <c r="I2494" s="6" t="s">
        <v>4234</v>
      </c>
      <c r="J2494" s="6">
        <v>31</v>
      </c>
      <c r="K2494" s="6">
        <v>21</v>
      </c>
      <c r="L2494" s="6">
        <v>0</v>
      </c>
      <c r="M2494" s="6">
        <f t="shared" si="64"/>
        <v>21</v>
      </c>
      <c r="N2494" s="6">
        <f t="shared" si="65"/>
        <v>10</v>
      </c>
      <c r="O2494" s="7">
        <f t="shared" si="66"/>
        <v>0.32258064516129031</v>
      </c>
    </row>
    <row r="2495" spans="1:15" ht="13.2" x14ac:dyDescent="0.25">
      <c r="A2495" s="3">
        <v>26180</v>
      </c>
      <c r="B2495" s="4">
        <f t="shared" si="62"/>
        <v>1971</v>
      </c>
      <c r="C2495" s="4">
        <f t="shared" si="63"/>
        <v>1970</v>
      </c>
      <c r="D2495" s="4" t="s">
        <v>15</v>
      </c>
      <c r="E2495" s="5">
        <v>0.46875</v>
      </c>
      <c r="F2495" s="6" t="s">
        <v>3463</v>
      </c>
      <c r="G2495" s="6" t="str">
        <f t="shared" si="67"/>
        <v>Alaska</v>
      </c>
      <c r="H2495" s="6" t="s">
        <v>1588</v>
      </c>
      <c r="I2495" s="6" t="s">
        <v>4235</v>
      </c>
      <c r="J2495" s="6">
        <v>111</v>
      </c>
      <c r="K2495" s="6">
        <v>111</v>
      </c>
      <c r="L2495" s="6">
        <v>0</v>
      </c>
      <c r="M2495" s="6">
        <f t="shared" si="64"/>
        <v>111</v>
      </c>
      <c r="N2495" s="6">
        <f t="shared" si="65"/>
        <v>0</v>
      </c>
      <c r="O2495" s="7">
        <f t="shared" si="66"/>
        <v>0</v>
      </c>
    </row>
    <row r="2496" spans="1:15" ht="13.2" x14ac:dyDescent="0.25">
      <c r="A2496" s="3">
        <v>26182</v>
      </c>
      <c r="B2496" s="4">
        <f t="shared" si="62"/>
        <v>1971</v>
      </c>
      <c r="C2496" s="4">
        <f t="shared" si="63"/>
        <v>1970</v>
      </c>
      <c r="D2496" s="4" t="s">
        <v>15</v>
      </c>
      <c r="E2496" s="5" t="s">
        <v>24</v>
      </c>
      <c r="F2496" s="6" t="s">
        <v>4236</v>
      </c>
      <c r="G2496" s="6" t="str">
        <f t="shared" si="67"/>
        <v>Germany</v>
      </c>
      <c r="H2496" s="6" t="s">
        <v>4237</v>
      </c>
      <c r="I2496" s="6" t="s">
        <v>4238</v>
      </c>
      <c r="J2496" s="6">
        <v>121</v>
      </c>
      <c r="K2496" s="6">
        <v>22</v>
      </c>
      <c r="L2496" s="6">
        <v>0</v>
      </c>
      <c r="M2496" s="6">
        <f t="shared" si="64"/>
        <v>22</v>
      </c>
      <c r="N2496" s="6">
        <f t="shared" si="65"/>
        <v>99</v>
      </c>
      <c r="O2496" s="7">
        <f t="shared" si="66"/>
        <v>0.81818181818181823</v>
      </c>
    </row>
    <row r="2497" spans="1:15" ht="13.2" x14ac:dyDescent="0.25">
      <c r="A2497" s="3">
        <v>26191</v>
      </c>
      <c r="B2497" s="4">
        <f t="shared" si="62"/>
        <v>1971</v>
      </c>
      <c r="C2497" s="4">
        <f t="shared" si="63"/>
        <v>1970</v>
      </c>
      <c r="D2497" s="4" t="s">
        <v>15</v>
      </c>
      <c r="E2497" s="5">
        <v>1.1111111111111112E-2</v>
      </c>
      <c r="F2497" s="6" t="s">
        <v>4239</v>
      </c>
      <c r="G2497" s="6" t="str">
        <f t="shared" si="67"/>
        <v>Mississippi</v>
      </c>
      <c r="H2497" s="6" t="s">
        <v>4240</v>
      </c>
      <c r="I2497" s="6" t="s">
        <v>4241</v>
      </c>
      <c r="J2497" s="6">
        <v>5</v>
      </c>
      <c r="K2497" s="6">
        <v>5</v>
      </c>
      <c r="L2497" s="6">
        <v>0</v>
      </c>
      <c r="M2497" s="6">
        <f t="shared" si="64"/>
        <v>5</v>
      </c>
      <c r="N2497" s="6">
        <f t="shared" si="65"/>
        <v>0</v>
      </c>
      <c r="O2497" s="7">
        <f t="shared" si="66"/>
        <v>0</v>
      </c>
    </row>
    <row r="2498" spans="1:15" ht="13.2" x14ac:dyDescent="0.25">
      <c r="A2498" s="3">
        <v>26192</v>
      </c>
      <c r="B2498" s="4">
        <f t="shared" si="62"/>
        <v>1971</v>
      </c>
      <c r="C2498" s="4">
        <f t="shared" si="63"/>
        <v>1970</v>
      </c>
      <c r="D2498" s="4" t="s">
        <v>15</v>
      </c>
      <c r="E2498" s="5" t="s">
        <v>24</v>
      </c>
      <c r="F2498" s="6" t="s">
        <v>4242</v>
      </c>
      <c r="G2498" s="6" t="str">
        <f t="shared" si="67"/>
        <v>Russia</v>
      </c>
      <c r="H2498" s="6" t="s">
        <v>2661</v>
      </c>
      <c r="I2498" s="6" t="s">
        <v>845</v>
      </c>
      <c r="J2498" s="6">
        <v>5</v>
      </c>
      <c r="K2498" s="6">
        <v>5</v>
      </c>
      <c r="L2498" s="6">
        <v>0</v>
      </c>
      <c r="M2498" s="6">
        <f t="shared" si="64"/>
        <v>5</v>
      </c>
      <c r="N2498" s="6">
        <f t="shared" si="65"/>
        <v>0</v>
      </c>
      <c r="O2498" s="7">
        <f t="shared" si="66"/>
        <v>0</v>
      </c>
    </row>
    <row r="2499" spans="1:15" ht="13.2" x14ac:dyDescent="0.25">
      <c r="A2499" s="3">
        <v>26192</v>
      </c>
      <c r="B2499" s="4">
        <f t="shared" si="62"/>
        <v>1971</v>
      </c>
      <c r="C2499" s="4">
        <f t="shared" si="63"/>
        <v>1970</v>
      </c>
      <c r="D2499" s="4" t="s">
        <v>15</v>
      </c>
      <c r="E2499" s="5" t="s">
        <v>24</v>
      </c>
      <c r="F2499" s="6" t="s">
        <v>2828</v>
      </c>
      <c r="G2499" s="6" t="str">
        <f t="shared" si="67"/>
        <v>Ukraine, USSR</v>
      </c>
      <c r="H2499" s="6" t="s">
        <v>2900</v>
      </c>
      <c r="I2499" s="6" t="s">
        <v>4195</v>
      </c>
      <c r="J2499" s="6">
        <v>49</v>
      </c>
      <c r="K2499" s="6">
        <v>49</v>
      </c>
      <c r="L2499" s="6">
        <v>0</v>
      </c>
      <c r="M2499" s="6">
        <f t="shared" si="64"/>
        <v>49</v>
      </c>
      <c r="N2499" s="6">
        <f t="shared" si="65"/>
        <v>0</v>
      </c>
      <c r="O2499" s="7">
        <f t="shared" si="66"/>
        <v>0</v>
      </c>
    </row>
    <row r="2500" spans="1:15" ht="13.2" x14ac:dyDescent="0.25">
      <c r="A2500" s="3">
        <v>26204</v>
      </c>
      <c r="B2500" s="4">
        <f t="shared" si="62"/>
        <v>1971</v>
      </c>
      <c r="C2500" s="4">
        <f t="shared" si="63"/>
        <v>1970</v>
      </c>
      <c r="D2500" s="4" t="s">
        <v>15</v>
      </c>
      <c r="E2500" s="5" t="s">
        <v>24</v>
      </c>
      <c r="F2500" s="6" t="s">
        <v>4243</v>
      </c>
      <c r="G2500" s="6" t="str">
        <f t="shared" si="67"/>
        <v>Brazil</v>
      </c>
      <c r="H2500" s="6" t="s">
        <v>1639</v>
      </c>
      <c r="I2500" s="6" t="s">
        <v>845</v>
      </c>
      <c r="J2500" s="6">
        <v>32</v>
      </c>
      <c r="K2500" s="6">
        <v>32</v>
      </c>
      <c r="L2500" s="6">
        <v>0</v>
      </c>
      <c r="M2500" s="6">
        <f t="shared" si="64"/>
        <v>32</v>
      </c>
      <c r="N2500" s="6">
        <f t="shared" si="65"/>
        <v>0</v>
      </c>
      <c r="O2500" s="7">
        <f t="shared" si="66"/>
        <v>0</v>
      </c>
    </row>
    <row r="2501" spans="1:15" ht="13.2" x14ac:dyDescent="0.25">
      <c r="A2501" s="3">
        <v>26208</v>
      </c>
      <c r="B2501" s="4">
        <f t="shared" si="62"/>
        <v>1971</v>
      </c>
      <c r="C2501" s="4">
        <f t="shared" si="63"/>
        <v>1970</v>
      </c>
      <c r="D2501" s="4" t="s">
        <v>31</v>
      </c>
      <c r="E2501" s="5">
        <v>0.46527777777777779</v>
      </c>
      <c r="F2501" s="6" t="s">
        <v>4244</v>
      </c>
      <c r="G2501" s="6" t="str">
        <f t="shared" si="67"/>
        <v>West Vlaanderen, Belgium</v>
      </c>
      <c r="H2501" s="6" t="s">
        <v>1387</v>
      </c>
      <c r="I2501" s="6" t="s">
        <v>3351</v>
      </c>
      <c r="J2501" s="6">
        <v>63</v>
      </c>
      <c r="K2501" s="6">
        <v>63</v>
      </c>
      <c r="L2501" s="6">
        <v>0</v>
      </c>
      <c r="M2501" s="6">
        <f t="shared" si="64"/>
        <v>63</v>
      </c>
      <c r="N2501" s="6">
        <f t="shared" si="65"/>
        <v>0</v>
      </c>
      <c r="O2501" s="7">
        <f t="shared" si="66"/>
        <v>0</v>
      </c>
    </row>
    <row r="2502" spans="1:15" ht="13.2" x14ac:dyDescent="0.25">
      <c r="A2502" s="3">
        <v>26219</v>
      </c>
      <c r="B2502" s="4">
        <f t="shared" si="62"/>
        <v>1971</v>
      </c>
      <c r="C2502" s="4">
        <f t="shared" si="63"/>
        <v>1970</v>
      </c>
      <c r="D2502" s="4" t="s">
        <v>31</v>
      </c>
      <c r="E2502" s="5" t="s">
        <v>24</v>
      </c>
      <c r="F2502" s="6" t="s">
        <v>2071</v>
      </c>
      <c r="G2502" s="6" t="str">
        <f t="shared" si="67"/>
        <v>Russia</v>
      </c>
      <c r="H2502" s="6" t="s">
        <v>1449</v>
      </c>
      <c r="I2502" s="6" t="s">
        <v>2896</v>
      </c>
      <c r="J2502" s="6">
        <v>20</v>
      </c>
      <c r="K2502" s="6">
        <v>20</v>
      </c>
      <c r="L2502" s="6">
        <v>0</v>
      </c>
      <c r="M2502" s="6">
        <f t="shared" si="64"/>
        <v>20</v>
      </c>
      <c r="N2502" s="6">
        <f t="shared" si="65"/>
        <v>0</v>
      </c>
      <c r="O2502" s="7">
        <f t="shared" si="66"/>
        <v>0</v>
      </c>
    </row>
    <row r="2503" spans="1:15" ht="13.2" x14ac:dyDescent="0.25">
      <c r="A2503" s="3">
        <v>26222</v>
      </c>
      <c r="B2503" s="4">
        <f t="shared" si="62"/>
        <v>1971</v>
      </c>
      <c r="C2503" s="4">
        <f t="shared" si="63"/>
        <v>1970</v>
      </c>
      <c r="D2503" s="4" t="s">
        <v>31</v>
      </c>
      <c r="E2503" s="5">
        <v>0.40625</v>
      </c>
      <c r="F2503" s="6" t="s">
        <v>4038</v>
      </c>
      <c r="G2503" s="6" t="str">
        <f t="shared" si="67"/>
        <v>Arizona</v>
      </c>
      <c r="H2503" s="6" t="s">
        <v>4245</v>
      </c>
      <c r="I2503" s="6" t="s">
        <v>2142</v>
      </c>
      <c r="J2503" s="6">
        <v>10</v>
      </c>
      <c r="K2503" s="6">
        <v>10</v>
      </c>
      <c r="L2503" s="6">
        <v>0</v>
      </c>
      <c r="M2503" s="6">
        <f t="shared" si="64"/>
        <v>10</v>
      </c>
      <c r="N2503" s="6">
        <f t="shared" si="65"/>
        <v>0</v>
      </c>
      <c r="O2503" s="7">
        <f t="shared" si="66"/>
        <v>0</v>
      </c>
    </row>
    <row r="2504" spans="1:15" ht="13.2" x14ac:dyDescent="0.25">
      <c r="A2504" s="3">
        <v>26222</v>
      </c>
      <c r="B2504" s="4">
        <f t="shared" si="62"/>
        <v>1971</v>
      </c>
      <c r="C2504" s="4">
        <f t="shared" si="63"/>
        <v>1970</v>
      </c>
      <c r="D2504" s="4" t="s">
        <v>31</v>
      </c>
      <c r="E2504" s="5">
        <v>0.55347222222222225</v>
      </c>
      <c r="F2504" s="6" t="s">
        <v>4246</v>
      </c>
      <c r="G2504" s="6" t="str">
        <f t="shared" si="67"/>
        <v>Virginia</v>
      </c>
      <c r="H2504" s="6" t="s">
        <v>4247</v>
      </c>
      <c r="I2504" s="6" t="s">
        <v>4248</v>
      </c>
      <c r="J2504" s="6">
        <v>6</v>
      </c>
      <c r="K2504" s="6">
        <v>6</v>
      </c>
      <c r="L2504" s="6">
        <v>0</v>
      </c>
      <c r="M2504" s="6">
        <f t="shared" si="64"/>
        <v>6</v>
      </c>
      <c r="N2504" s="6">
        <f t="shared" si="65"/>
        <v>0</v>
      </c>
      <c r="O2504" s="7">
        <f t="shared" si="66"/>
        <v>0</v>
      </c>
    </row>
    <row r="2505" spans="1:15" ht="13.2" x14ac:dyDescent="0.25">
      <c r="A2505" s="3">
        <v>26223</v>
      </c>
      <c r="B2505" s="4">
        <f t="shared" si="62"/>
        <v>1971</v>
      </c>
      <c r="C2505" s="4">
        <f t="shared" si="63"/>
        <v>1970</v>
      </c>
      <c r="D2505" s="4" t="s">
        <v>31</v>
      </c>
      <c r="E2505" s="5" t="s">
        <v>24</v>
      </c>
      <c r="F2505" s="6" t="s">
        <v>4249</v>
      </c>
      <c r="G2505" s="6" t="str">
        <f t="shared" si="67"/>
        <v>Colombia</v>
      </c>
      <c r="H2505" s="6" t="s">
        <v>3355</v>
      </c>
      <c r="I2505" s="6" t="s">
        <v>1175</v>
      </c>
      <c r="J2505" s="6">
        <v>22</v>
      </c>
      <c r="K2505" s="6">
        <v>20</v>
      </c>
      <c r="L2505" s="6">
        <v>0</v>
      </c>
      <c r="M2505" s="6">
        <f t="shared" si="64"/>
        <v>20</v>
      </c>
      <c r="N2505" s="6">
        <f t="shared" si="65"/>
        <v>2</v>
      </c>
      <c r="O2505" s="7">
        <f t="shared" si="66"/>
        <v>9.0909090909090912E-2</v>
      </c>
    </row>
    <row r="2506" spans="1:15" ht="13.2" x14ac:dyDescent="0.25">
      <c r="A2506" s="3">
        <v>26227</v>
      </c>
      <c r="B2506" s="4">
        <f t="shared" si="62"/>
        <v>1971</v>
      </c>
      <c r="C2506" s="4">
        <f t="shared" si="63"/>
        <v>1970</v>
      </c>
      <c r="D2506" s="4" t="s">
        <v>31</v>
      </c>
      <c r="E2506" s="5">
        <v>0.47222222222222221</v>
      </c>
      <c r="F2506" s="6" t="s">
        <v>4250</v>
      </c>
      <c r="G2506" s="6" t="str">
        <f t="shared" si="67"/>
        <v>Illinois</v>
      </c>
      <c r="H2506" s="6" t="s">
        <v>778</v>
      </c>
      <c r="I2506" s="6" t="s">
        <v>4185</v>
      </c>
      <c r="J2506" s="6">
        <v>16</v>
      </c>
      <c r="K2506" s="6">
        <v>16</v>
      </c>
      <c r="L2506" s="6">
        <v>0</v>
      </c>
      <c r="M2506" s="6">
        <f t="shared" si="64"/>
        <v>16</v>
      </c>
      <c r="N2506" s="6">
        <f t="shared" si="65"/>
        <v>0</v>
      </c>
      <c r="O2506" s="7">
        <f t="shared" si="66"/>
        <v>0</v>
      </c>
    </row>
    <row r="2507" spans="1:15" ht="13.2" x14ac:dyDescent="0.25">
      <c r="A2507" s="3">
        <v>26229</v>
      </c>
      <c r="B2507" s="4">
        <f t="shared" si="62"/>
        <v>1971</v>
      </c>
      <c r="C2507" s="4">
        <f t="shared" si="63"/>
        <v>1970</v>
      </c>
      <c r="D2507" s="4" t="s">
        <v>31</v>
      </c>
      <c r="E2507" s="5" t="s">
        <v>24</v>
      </c>
      <c r="F2507" s="6" t="s">
        <v>3656</v>
      </c>
      <c r="G2507" s="6" t="str">
        <f t="shared" si="67"/>
        <v>South Vietnam</v>
      </c>
      <c r="H2507" s="6" t="s">
        <v>3252</v>
      </c>
      <c r="I2507" s="6" t="s">
        <v>1085</v>
      </c>
      <c r="J2507" s="6">
        <v>31</v>
      </c>
      <c r="K2507" s="6">
        <v>31</v>
      </c>
      <c r="L2507" s="6">
        <v>0</v>
      </c>
      <c r="M2507" s="6">
        <f t="shared" si="64"/>
        <v>31</v>
      </c>
      <c r="N2507" s="6">
        <f t="shared" si="65"/>
        <v>0</v>
      </c>
      <c r="O2507" s="7">
        <f t="shared" si="66"/>
        <v>0</v>
      </c>
    </row>
    <row r="2508" spans="1:15" ht="13.2" x14ac:dyDescent="0.25">
      <c r="A2508" s="3">
        <v>26230</v>
      </c>
      <c r="B2508" s="4">
        <f t="shared" si="62"/>
        <v>1971</v>
      </c>
      <c r="C2508" s="4">
        <f t="shared" si="63"/>
        <v>1970</v>
      </c>
      <c r="D2508" s="4" t="s">
        <v>31</v>
      </c>
      <c r="E2508" s="5">
        <v>0.92708333333333337</v>
      </c>
      <c r="F2508" s="6" t="s">
        <v>4251</v>
      </c>
      <c r="G2508" s="6" t="str">
        <f t="shared" si="67"/>
        <v>Pennsylvania</v>
      </c>
      <c r="H2508" s="6" t="s">
        <v>4252</v>
      </c>
      <c r="I2508" s="6" t="s">
        <v>4253</v>
      </c>
      <c r="J2508" s="6">
        <v>8</v>
      </c>
      <c r="K2508" s="6">
        <v>4</v>
      </c>
      <c r="L2508" s="6">
        <v>0</v>
      </c>
      <c r="M2508" s="6">
        <f t="shared" si="64"/>
        <v>4</v>
      </c>
      <c r="N2508" s="6">
        <f t="shared" si="65"/>
        <v>4</v>
      </c>
      <c r="O2508" s="7">
        <f t="shared" si="66"/>
        <v>0.5</v>
      </c>
    </row>
    <row r="2509" spans="1:15" ht="13.2" x14ac:dyDescent="0.25">
      <c r="A2509" s="3">
        <v>26246</v>
      </c>
      <c r="B2509" s="4">
        <f t="shared" si="62"/>
        <v>1971</v>
      </c>
      <c r="C2509" s="4">
        <f t="shared" si="63"/>
        <v>1970</v>
      </c>
      <c r="D2509" s="4" t="s">
        <v>46</v>
      </c>
      <c r="E2509" s="5">
        <v>0.2361111111111111</v>
      </c>
      <c r="F2509" s="6" t="s">
        <v>4254</v>
      </c>
      <c r="G2509" s="6" t="str">
        <f t="shared" si="67"/>
        <v>Italy</v>
      </c>
      <c r="H2509" s="6" t="s">
        <v>1035</v>
      </c>
      <c r="I2509" s="6" t="s">
        <v>4255</v>
      </c>
      <c r="J2509" s="6">
        <v>52</v>
      </c>
      <c r="K2509" s="6">
        <v>52</v>
      </c>
      <c r="L2509" s="6">
        <v>0</v>
      </c>
      <c r="M2509" s="6">
        <f t="shared" si="64"/>
        <v>52</v>
      </c>
      <c r="N2509" s="6">
        <f t="shared" si="65"/>
        <v>0</v>
      </c>
      <c r="O2509" s="7">
        <f t="shared" si="66"/>
        <v>0</v>
      </c>
    </row>
    <row r="2510" spans="1:15" ht="13.2" x14ac:dyDescent="0.25">
      <c r="A2510" s="3">
        <v>26247</v>
      </c>
      <c r="B2510" s="4">
        <f t="shared" si="62"/>
        <v>1971</v>
      </c>
      <c r="C2510" s="4">
        <f t="shared" si="63"/>
        <v>1970</v>
      </c>
      <c r="D2510" s="4" t="s">
        <v>46</v>
      </c>
      <c r="E2510" s="5" t="s">
        <v>24</v>
      </c>
      <c r="F2510" s="6" t="s">
        <v>4256</v>
      </c>
      <c r="G2510" s="6" t="str">
        <f t="shared" si="67"/>
        <v>Philippines</v>
      </c>
      <c r="H2510" s="6" t="s">
        <v>4257</v>
      </c>
      <c r="I2510" s="6" t="s">
        <v>4258</v>
      </c>
      <c r="J2510" s="6">
        <v>69</v>
      </c>
      <c r="K2510" s="6">
        <v>69</v>
      </c>
      <c r="L2510" s="6">
        <v>0</v>
      </c>
      <c r="M2510" s="6">
        <f t="shared" si="64"/>
        <v>69</v>
      </c>
      <c r="N2510" s="6">
        <f t="shared" si="65"/>
        <v>0</v>
      </c>
      <c r="O2510" s="7">
        <f t="shared" si="66"/>
        <v>0</v>
      </c>
    </row>
    <row r="2511" spans="1:15" ht="13.2" x14ac:dyDescent="0.25">
      <c r="A2511" s="3">
        <v>26249</v>
      </c>
      <c r="B2511" s="4">
        <f t="shared" si="62"/>
        <v>1971</v>
      </c>
      <c r="C2511" s="4">
        <f t="shared" si="63"/>
        <v>1970</v>
      </c>
      <c r="D2511" s="4" t="s">
        <v>46</v>
      </c>
      <c r="E2511" s="5" t="s">
        <v>24</v>
      </c>
      <c r="F2511" s="6" t="s">
        <v>4259</v>
      </c>
      <c r="G2511" s="6" t="str">
        <f t="shared" si="67"/>
        <v>Russia</v>
      </c>
      <c r="H2511" s="6" t="s">
        <v>1449</v>
      </c>
      <c r="I2511" s="6" t="s">
        <v>3481</v>
      </c>
      <c r="J2511" s="6">
        <v>47</v>
      </c>
      <c r="K2511" s="6">
        <v>47</v>
      </c>
      <c r="L2511" s="6">
        <v>0</v>
      </c>
      <c r="M2511" s="6">
        <f t="shared" si="64"/>
        <v>47</v>
      </c>
      <c r="N2511" s="6">
        <f t="shared" si="65"/>
        <v>0</v>
      </c>
      <c r="O2511" s="7">
        <f t="shared" si="66"/>
        <v>0</v>
      </c>
    </row>
    <row r="2512" spans="1:15" ht="13.2" x14ac:dyDescent="0.25">
      <c r="A2512" s="3">
        <v>26258</v>
      </c>
      <c r="B2512" s="4">
        <f t="shared" si="62"/>
        <v>1971</v>
      </c>
      <c r="C2512" s="4">
        <f t="shared" si="63"/>
        <v>1970</v>
      </c>
      <c r="D2512" s="4" t="s">
        <v>46</v>
      </c>
      <c r="E2512" s="5" t="s">
        <v>24</v>
      </c>
      <c r="F2512" s="6" t="s">
        <v>4260</v>
      </c>
      <c r="G2512" s="6" t="str">
        <f t="shared" si="67"/>
        <v>Taiwan</v>
      </c>
      <c r="H2512" s="6" t="s">
        <v>3639</v>
      </c>
      <c r="I2512" s="6" t="s">
        <v>3613</v>
      </c>
      <c r="J2512" s="6">
        <v>25</v>
      </c>
      <c r="K2512" s="6">
        <v>25</v>
      </c>
      <c r="L2512" s="6">
        <v>0</v>
      </c>
      <c r="M2512" s="6">
        <f t="shared" si="64"/>
        <v>25</v>
      </c>
      <c r="N2512" s="6">
        <f t="shared" si="65"/>
        <v>0</v>
      </c>
      <c r="O2512" s="7">
        <f t="shared" si="66"/>
        <v>0</v>
      </c>
    </row>
    <row r="2513" spans="1:15" ht="13.2" x14ac:dyDescent="0.25">
      <c r="A2513" s="3">
        <v>26265</v>
      </c>
      <c r="B2513" s="4">
        <f t="shared" si="62"/>
        <v>1971</v>
      </c>
      <c r="C2513" s="4">
        <f t="shared" si="63"/>
        <v>1970</v>
      </c>
      <c r="D2513" s="4" t="s">
        <v>46</v>
      </c>
      <c r="E2513" s="5">
        <v>0.5625</v>
      </c>
      <c r="F2513" s="6" t="s">
        <v>4261</v>
      </c>
      <c r="G2513" s="6" t="str">
        <f t="shared" si="67"/>
        <v>South Vietnam</v>
      </c>
      <c r="H2513" s="6" t="s">
        <v>17</v>
      </c>
      <c r="I2513" s="6" t="s">
        <v>4262</v>
      </c>
      <c r="J2513" s="6">
        <v>34</v>
      </c>
      <c r="K2513" s="6">
        <v>34</v>
      </c>
      <c r="L2513" s="6">
        <v>0</v>
      </c>
      <c r="M2513" s="6">
        <f t="shared" si="64"/>
        <v>34</v>
      </c>
      <c r="N2513" s="6">
        <f t="shared" si="65"/>
        <v>0</v>
      </c>
      <c r="O2513" s="7">
        <f t="shared" si="66"/>
        <v>0</v>
      </c>
    </row>
    <row r="2514" spans="1:15" ht="13.2" x14ac:dyDescent="0.25">
      <c r="A2514" s="3">
        <v>26268</v>
      </c>
      <c r="B2514" s="4">
        <f t="shared" si="62"/>
        <v>1971</v>
      </c>
      <c r="C2514" s="4">
        <f t="shared" si="63"/>
        <v>1970</v>
      </c>
      <c r="D2514" s="4" t="s">
        <v>72</v>
      </c>
      <c r="E2514" s="5" t="s">
        <v>24</v>
      </c>
      <c r="F2514" s="6" t="s">
        <v>4263</v>
      </c>
      <c r="G2514" s="6" t="str">
        <f t="shared" si="67"/>
        <v>Russia</v>
      </c>
      <c r="H2514" s="6" t="s">
        <v>1449</v>
      </c>
      <c r="I2514" s="6" t="s">
        <v>3481</v>
      </c>
      <c r="J2514" s="6">
        <v>57</v>
      </c>
      <c r="K2514" s="6">
        <v>57</v>
      </c>
      <c r="L2514" s="6">
        <v>0</v>
      </c>
      <c r="M2514" s="6">
        <f t="shared" si="64"/>
        <v>57</v>
      </c>
      <c r="N2514" s="6">
        <f t="shared" si="65"/>
        <v>0</v>
      </c>
      <c r="O2514" s="7">
        <f t="shared" si="66"/>
        <v>0</v>
      </c>
    </row>
    <row r="2515" spans="1:15" ht="13.2" x14ac:dyDescent="0.25">
      <c r="A2515" s="3">
        <v>26271</v>
      </c>
      <c r="B2515" s="4">
        <f t="shared" si="62"/>
        <v>1971</v>
      </c>
      <c r="C2515" s="4">
        <f t="shared" si="63"/>
        <v>1970</v>
      </c>
      <c r="D2515" s="4" t="s">
        <v>72</v>
      </c>
      <c r="E2515" s="5">
        <v>0.57361111111111107</v>
      </c>
      <c r="F2515" s="6" t="s">
        <v>4264</v>
      </c>
      <c r="G2515" s="6" t="str">
        <f t="shared" si="67"/>
        <v>North Carolina</v>
      </c>
      <c r="H2515" s="6" t="s">
        <v>805</v>
      </c>
      <c r="I2515" s="6" t="s">
        <v>4265</v>
      </c>
      <c r="J2515" s="6">
        <v>29</v>
      </c>
      <c r="K2515" s="6">
        <v>2</v>
      </c>
      <c r="L2515" s="6">
        <v>0</v>
      </c>
      <c r="M2515" s="6">
        <f t="shared" si="64"/>
        <v>2</v>
      </c>
      <c r="N2515" s="6">
        <f t="shared" si="65"/>
        <v>27</v>
      </c>
      <c r="O2515" s="7">
        <f t="shared" si="66"/>
        <v>0.93103448275862066</v>
      </c>
    </row>
    <row r="2516" spans="1:15" ht="13.2" x14ac:dyDescent="0.25">
      <c r="A2516" s="3">
        <v>33291</v>
      </c>
      <c r="B2516" s="4">
        <f t="shared" si="62"/>
        <v>1991</v>
      </c>
      <c r="C2516" s="4">
        <f t="shared" si="63"/>
        <v>1990</v>
      </c>
      <c r="D2516" s="4" t="s">
        <v>111</v>
      </c>
      <c r="E2516" s="5" t="s">
        <v>24</v>
      </c>
      <c r="F2516" s="6" t="s">
        <v>4266</v>
      </c>
      <c r="G2516" s="6" t="str">
        <f t="shared" si="67"/>
        <v>Angola</v>
      </c>
      <c r="H2516" s="6" t="s">
        <v>4267</v>
      </c>
      <c r="I2516" s="6" t="s">
        <v>4268</v>
      </c>
      <c r="J2516" s="6">
        <v>47</v>
      </c>
      <c r="K2516" s="6">
        <v>47</v>
      </c>
      <c r="L2516" s="6">
        <v>0</v>
      </c>
      <c r="M2516" s="6">
        <f t="shared" si="64"/>
        <v>47</v>
      </c>
      <c r="N2516" s="6">
        <f t="shared" si="65"/>
        <v>0</v>
      </c>
      <c r="O2516" s="7">
        <f t="shared" si="66"/>
        <v>0</v>
      </c>
    </row>
    <row r="2517" spans="1:15" ht="13.2" x14ac:dyDescent="0.25">
      <c r="A2517" s="3">
        <v>26288</v>
      </c>
      <c r="B2517" s="4">
        <f t="shared" si="62"/>
        <v>1971</v>
      </c>
      <c r="C2517" s="4">
        <f t="shared" si="63"/>
        <v>1970</v>
      </c>
      <c r="D2517" s="4" t="s">
        <v>72</v>
      </c>
      <c r="E2517" s="5" t="s">
        <v>24</v>
      </c>
      <c r="F2517" s="6" t="s">
        <v>2986</v>
      </c>
      <c r="G2517" s="6" t="str">
        <f t="shared" si="67"/>
        <v>Bulgaria</v>
      </c>
      <c r="H2517" s="6" t="s">
        <v>4154</v>
      </c>
      <c r="I2517" s="6" t="s">
        <v>2776</v>
      </c>
      <c r="J2517" s="6">
        <v>73</v>
      </c>
      <c r="K2517" s="6">
        <v>28</v>
      </c>
      <c r="L2517" s="6">
        <v>0</v>
      </c>
      <c r="M2517" s="6">
        <f t="shared" si="64"/>
        <v>28</v>
      </c>
      <c r="N2517" s="6">
        <f t="shared" si="65"/>
        <v>45</v>
      </c>
      <c r="O2517" s="7">
        <f t="shared" si="66"/>
        <v>0.61643835616438358</v>
      </c>
    </row>
    <row r="2518" spans="1:15" ht="13.2" x14ac:dyDescent="0.25">
      <c r="A2518" s="3">
        <v>26291</v>
      </c>
      <c r="B2518" s="4">
        <f t="shared" si="62"/>
        <v>1971</v>
      </c>
      <c r="C2518" s="4">
        <f t="shared" si="63"/>
        <v>1970</v>
      </c>
      <c r="D2518" s="4" t="s">
        <v>72</v>
      </c>
      <c r="E2518" s="5">
        <v>0.52500000000000002</v>
      </c>
      <c r="F2518" s="6" t="s">
        <v>4269</v>
      </c>
      <c r="G2518" s="6" t="str">
        <f t="shared" si="67"/>
        <v>Huanuco, Peru</v>
      </c>
      <c r="H2518" s="6" t="s">
        <v>4087</v>
      </c>
      <c r="I2518" s="6" t="s">
        <v>2744</v>
      </c>
      <c r="J2518" s="6">
        <v>92</v>
      </c>
      <c r="K2518" s="6">
        <v>91</v>
      </c>
      <c r="L2518" s="6">
        <v>0</v>
      </c>
      <c r="M2518" s="6">
        <f t="shared" si="64"/>
        <v>91</v>
      </c>
      <c r="N2518" s="6">
        <f t="shared" si="65"/>
        <v>1</v>
      </c>
      <c r="O2518" s="7">
        <f t="shared" si="66"/>
        <v>1.0869565217391304E-2</v>
      </c>
    </row>
    <row r="2519" spans="1:15" ht="13.2" x14ac:dyDescent="0.25">
      <c r="A2519" s="3">
        <v>26304</v>
      </c>
      <c r="B2519" s="4">
        <f t="shared" si="62"/>
        <v>1972</v>
      </c>
      <c r="C2519" s="4">
        <f t="shared" si="63"/>
        <v>1970</v>
      </c>
      <c r="D2519" s="4" t="s">
        <v>132</v>
      </c>
      <c r="E2519" s="5" t="s">
        <v>24</v>
      </c>
      <c r="F2519" s="6" t="s">
        <v>4270</v>
      </c>
      <c r="G2519" s="6" t="str">
        <f t="shared" si="67"/>
        <v>Mexico</v>
      </c>
      <c r="H2519" s="6" t="s">
        <v>4271</v>
      </c>
      <c r="I2519" s="6" t="s">
        <v>4272</v>
      </c>
      <c r="J2519" s="6">
        <v>23</v>
      </c>
      <c r="K2519" s="6">
        <v>23</v>
      </c>
      <c r="L2519" s="6">
        <v>0</v>
      </c>
      <c r="M2519" s="6">
        <f t="shared" si="64"/>
        <v>23</v>
      </c>
      <c r="N2519" s="6">
        <f t="shared" si="65"/>
        <v>0</v>
      </c>
      <c r="O2519" s="7">
        <f t="shared" si="66"/>
        <v>0</v>
      </c>
    </row>
    <row r="2520" spans="1:15" ht="13.2" x14ac:dyDescent="0.25">
      <c r="A2520" s="3">
        <v>26305</v>
      </c>
      <c r="B2520" s="4">
        <f t="shared" si="62"/>
        <v>1972</v>
      </c>
      <c r="C2520" s="4">
        <f t="shared" si="63"/>
        <v>1970</v>
      </c>
      <c r="D2520" s="4" t="s">
        <v>132</v>
      </c>
      <c r="E2520" s="5">
        <v>0.91666666666666663</v>
      </c>
      <c r="F2520" s="6" t="s">
        <v>4273</v>
      </c>
      <c r="G2520" s="6" t="str">
        <f t="shared" si="67"/>
        <v>Spain</v>
      </c>
      <c r="H2520" s="6" t="s">
        <v>273</v>
      </c>
      <c r="I2520" s="6" t="s">
        <v>4274</v>
      </c>
      <c r="J2520" s="6">
        <v>104</v>
      </c>
      <c r="K2520" s="6">
        <v>104</v>
      </c>
      <c r="L2520" s="6">
        <v>0</v>
      </c>
      <c r="M2520" s="6">
        <f t="shared" si="64"/>
        <v>104</v>
      </c>
      <c r="N2520" s="6">
        <f t="shared" si="65"/>
        <v>0</v>
      </c>
      <c r="O2520" s="7">
        <f t="shared" si="66"/>
        <v>0</v>
      </c>
    </row>
    <row r="2521" spans="1:15" ht="13.2" x14ac:dyDescent="0.25">
      <c r="A2521" s="3">
        <v>26316</v>
      </c>
      <c r="B2521" s="4">
        <f t="shared" si="62"/>
        <v>1972</v>
      </c>
      <c r="C2521" s="4">
        <f t="shared" si="63"/>
        <v>1970</v>
      </c>
      <c r="D2521" s="4" t="s">
        <v>132</v>
      </c>
      <c r="E2521" s="5">
        <v>4.4444444444444446E-2</v>
      </c>
      <c r="F2521" s="6" t="s">
        <v>4275</v>
      </c>
      <c r="G2521" s="6" t="str">
        <f t="shared" si="67"/>
        <v>Nebraska</v>
      </c>
      <c r="H2521" s="6" t="s">
        <v>4276</v>
      </c>
      <c r="I2521" s="6" t="s">
        <v>3152</v>
      </c>
      <c r="J2521" s="6">
        <v>3</v>
      </c>
      <c r="K2521" s="6">
        <v>3</v>
      </c>
      <c r="L2521" s="6">
        <v>0</v>
      </c>
      <c r="M2521" s="6">
        <f t="shared" si="64"/>
        <v>3</v>
      </c>
      <c r="N2521" s="6">
        <f t="shared" si="65"/>
        <v>0</v>
      </c>
      <c r="O2521" s="7">
        <f t="shared" si="66"/>
        <v>0</v>
      </c>
    </row>
    <row r="2522" spans="1:15" ht="13.2" x14ac:dyDescent="0.25">
      <c r="A2522" s="3">
        <v>26319</v>
      </c>
      <c r="B2522" s="4">
        <f t="shared" si="62"/>
        <v>1972</v>
      </c>
      <c r="C2522" s="4">
        <f t="shared" si="63"/>
        <v>1970</v>
      </c>
      <c r="D2522" s="4" t="s">
        <v>132</v>
      </c>
      <c r="E2522" s="5" t="s">
        <v>24</v>
      </c>
      <c r="F2522" s="6" t="s">
        <v>4277</v>
      </c>
      <c r="G2522" s="6" t="str">
        <f t="shared" si="67"/>
        <v>Turkey</v>
      </c>
      <c r="H2522" s="6" t="s">
        <v>2696</v>
      </c>
      <c r="I2522" s="6" t="s">
        <v>4278</v>
      </c>
      <c r="J2522" s="6">
        <v>8</v>
      </c>
      <c r="K2522" s="6">
        <v>1</v>
      </c>
      <c r="L2522" s="6">
        <v>0</v>
      </c>
      <c r="M2522" s="6">
        <f t="shared" si="64"/>
        <v>1</v>
      </c>
      <c r="N2522" s="6">
        <f t="shared" si="65"/>
        <v>7</v>
      </c>
      <c r="O2522" s="7">
        <f t="shared" si="66"/>
        <v>0.875</v>
      </c>
    </row>
    <row r="2523" spans="1:15" ht="13.2" x14ac:dyDescent="0.25">
      <c r="A2523" s="3">
        <v>26319</v>
      </c>
      <c r="B2523" s="4">
        <f t="shared" si="62"/>
        <v>1972</v>
      </c>
      <c r="C2523" s="4">
        <f t="shared" si="63"/>
        <v>1970</v>
      </c>
      <c r="D2523" s="4" t="s">
        <v>132</v>
      </c>
      <c r="E2523" s="5" t="s">
        <v>24</v>
      </c>
      <c r="F2523" s="6" t="s">
        <v>4279</v>
      </c>
      <c r="G2523" s="6" t="str">
        <f t="shared" si="67"/>
        <v>Colombia</v>
      </c>
      <c r="H2523" s="6" t="s">
        <v>4280</v>
      </c>
      <c r="I2523" s="6" t="s">
        <v>2840</v>
      </c>
      <c r="J2523" s="6">
        <v>20</v>
      </c>
      <c r="K2523" s="6">
        <v>20</v>
      </c>
      <c r="L2523" s="6">
        <v>0</v>
      </c>
      <c r="M2523" s="6">
        <f t="shared" si="64"/>
        <v>20</v>
      </c>
      <c r="N2523" s="6">
        <f t="shared" si="65"/>
        <v>0</v>
      </c>
      <c r="O2523" s="7">
        <f t="shared" si="66"/>
        <v>0</v>
      </c>
    </row>
    <row r="2524" spans="1:15" ht="13.2" x14ac:dyDescent="0.25">
      <c r="A2524" s="3">
        <v>26319</v>
      </c>
      <c r="B2524" s="4">
        <f t="shared" si="62"/>
        <v>1972</v>
      </c>
      <c r="C2524" s="4">
        <f t="shared" si="63"/>
        <v>1970</v>
      </c>
      <c r="D2524" s="4" t="s">
        <v>132</v>
      </c>
      <c r="E2524" s="5">
        <v>0.4375</v>
      </c>
      <c r="F2524" s="6" t="s">
        <v>4281</v>
      </c>
      <c r="G2524" s="6" t="str">
        <f t="shared" si="67"/>
        <v>Colombia</v>
      </c>
      <c r="H2524" s="6" t="s">
        <v>3965</v>
      </c>
      <c r="I2524" s="6" t="s">
        <v>1085</v>
      </c>
      <c r="J2524" s="6">
        <v>39</v>
      </c>
      <c r="K2524" s="6">
        <v>39</v>
      </c>
      <c r="L2524" s="6">
        <v>0</v>
      </c>
      <c r="M2524" s="6">
        <f t="shared" si="64"/>
        <v>39</v>
      </c>
      <c r="N2524" s="6">
        <f t="shared" si="65"/>
        <v>0</v>
      </c>
      <c r="O2524" s="7">
        <f t="shared" si="66"/>
        <v>0</v>
      </c>
    </row>
    <row r="2525" spans="1:15" ht="13.2" x14ac:dyDescent="0.25">
      <c r="A2525" s="3">
        <v>26324</v>
      </c>
      <c r="B2525" s="4">
        <f t="shared" si="62"/>
        <v>1972</v>
      </c>
      <c r="C2525" s="4">
        <f t="shared" si="63"/>
        <v>1970</v>
      </c>
      <c r="D2525" s="4" t="s">
        <v>132</v>
      </c>
      <c r="E2525" s="5">
        <v>0.67361111111111116</v>
      </c>
      <c r="F2525" s="6" t="s">
        <v>4282</v>
      </c>
      <c r="G2525" s="6" t="str">
        <f t="shared" si="67"/>
        <v>Czechoslovakia</v>
      </c>
      <c r="H2525" s="6" t="s">
        <v>1586</v>
      </c>
      <c r="I2525" s="6" t="s">
        <v>3889</v>
      </c>
      <c r="J2525" s="6">
        <v>28</v>
      </c>
      <c r="K2525" s="6">
        <v>27</v>
      </c>
      <c r="L2525" s="6">
        <v>0</v>
      </c>
      <c r="M2525" s="6">
        <f t="shared" si="64"/>
        <v>27</v>
      </c>
      <c r="N2525" s="6">
        <f t="shared" si="65"/>
        <v>1</v>
      </c>
      <c r="O2525" s="7">
        <f t="shared" si="66"/>
        <v>3.5714285714285712E-2</v>
      </c>
    </row>
    <row r="2526" spans="1:15" ht="13.2" x14ac:dyDescent="0.25">
      <c r="A2526" s="3">
        <v>26330</v>
      </c>
      <c r="B2526" s="4">
        <f t="shared" si="62"/>
        <v>1972</v>
      </c>
      <c r="C2526" s="4">
        <f t="shared" si="63"/>
        <v>1970</v>
      </c>
      <c r="D2526" s="4" t="s">
        <v>111</v>
      </c>
      <c r="E2526" s="5" t="s">
        <v>24</v>
      </c>
      <c r="F2526" s="6" t="s">
        <v>4283</v>
      </c>
      <c r="G2526" s="6" t="str">
        <f t="shared" si="67"/>
        <v>Indonesia</v>
      </c>
      <c r="H2526" s="6" t="s">
        <v>4284</v>
      </c>
      <c r="I2526" s="6" t="s">
        <v>1566</v>
      </c>
      <c r="J2526" s="6">
        <v>9</v>
      </c>
      <c r="K2526" s="6">
        <v>6</v>
      </c>
      <c r="L2526" s="6">
        <v>0</v>
      </c>
      <c r="M2526" s="6">
        <f t="shared" si="64"/>
        <v>6</v>
      </c>
      <c r="N2526" s="6">
        <f t="shared" si="65"/>
        <v>3</v>
      </c>
      <c r="O2526" s="7">
        <f t="shared" si="66"/>
        <v>0.33333333333333331</v>
      </c>
    </row>
    <row r="2527" spans="1:15" ht="13.2" x14ac:dyDescent="0.25">
      <c r="A2527" s="3">
        <v>26333</v>
      </c>
      <c r="B2527" s="4">
        <f t="shared" si="62"/>
        <v>1972</v>
      </c>
      <c r="C2527" s="4">
        <f t="shared" si="63"/>
        <v>1970</v>
      </c>
      <c r="D2527" s="4" t="s">
        <v>111</v>
      </c>
      <c r="E2527" s="5" t="s">
        <v>24</v>
      </c>
      <c r="F2527" s="6" t="s">
        <v>4285</v>
      </c>
      <c r="G2527" s="6" t="str">
        <f t="shared" si="67"/>
        <v>Laos</v>
      </c>
      <c r="H2527" s="6" t="s">
        <v>2905</v>
      </c>
      <c r="I2527" s="6" t="s">
        <v>3657</v>
      </c>
      <c r="J2527" s="6">
        <v>38</v>
      </c>
      <c r="K2527" s="6">
        <v>1</v>
      </c>
      <c r="L2527" s="6">
        <v>0</v>
      </c>
      <c r="M2527" s="6">
        <f t="shared" si="64"/>
        <v>1</v>
      </c>
      <c r="N2527" s="6">
        <f t="shared" si="65"/>
        <v>37</v>
      </c>
      <c r="O2527" s="7">
        <f t="shared" si="66"/>
        <v>0.97368421052631582</v>
      </c>
    </row>
    <row r="2528" spans="1:15" ht="13.2" x14ac:dyDescent="0.25">
      <c r="A2528" s="3">
        <v>26333</v>
      </c>
      <c r="B2528" s="4">
        <f t="shared" si="62"/>
        <v>1972</v>
      </c>
      <c r="C2528" s="4">
        <f t="shared" si="63"/>
        <v>1970</v>
      </c>
      <c r="D2528" s="4" t="s">
        <v>111</v>
      </c>
      <c r="E2528" s="5">
        <v>0.79166666666666663</v>
      </c>
      <c r="F2528" s="6" t="s">
        <v>4286</v>
      </c>
      <c r="G2528" s="6" t="str">
        <f t="shared" si="67"/>
        <v>Nevada</v>
      </c>
      <c r="H2528" s="6" t="s">
        <v>4287</v>
      </c>
      <c r="I2528" s="6" t="s">
        <v>4288</v>
      </c>
      <c r="J2528" s="6">
        <v>2</v>
      </c>
      <c r="K2528" s="6">
        <v>2</v>
      </c>
      <c r="L2528" s="6">
        <v>0</v>
      </c>
      <c r="M2528" s="6">
        <f t="shared" si="64"/>
        <v>2</v>
      </c>
      <c r="N2528" s="6">
        <f t="shared" si="65"/>
        <v>0</v>
      </c>
      <c r="O2528" s="7">
        <f t="shared" si="66"/>
        <v>0</v>
      </c>
    </row>
    <row r="2529" spans="1:15" ht="13.2" x14ac:dyDescent="0.25">
      <c r="A2529" s="3">
        <v>26334</v>
      </c>
      <c r="B2529" s="4">
        <f t="shared" si="62"/>
        <v>1972</v>
      </c>
      <c r="C2529" s="4">
        <f t="shared" si="63"/>
        <v>1970</v>
      </c>
      <c r="D2529" s="4" t="s">
        <v>111</v>
      </c>
      <c r="E2529" s="5" t="s">
        <v>24</v>
      </c>
      <c r="F2529" s="6" t="s">
        <v>4289</v>
      </c>
      <c r="G2529" s="6" t="str">
        <f t="shared" si="67"/>
        <v>Colombia</v>
      </c>
      <c r="H2529" s="6" t="s">
        <v>4290</v>
      </c>
      <c r="I2529" s="6" t="s">
        <v>2948</v>
      </c>
      <c r="J2529" s="6">
        <v>19</v>
      </c>
      <c r="K2529" s="6">
        <v>19</v>
      </c>
      <c r="L2529" s="6">
        <v>0</v>
      </c>
      <c r="M2529" s="6">
        <f t="shared" si="64"/>
        <v>19</v>
      </c>
      <c r="N2529" s="6">
        <f t="shared" si="65"/>
        <v>0</v>
      </c>
      <c r="O2529" s="7">
        <f t="shared" si="66"/>
        <v>0</v>
      </c>
    </row>
    <row r="2530" spans="1:15" ht="13.2" x14ac:dyDescent="0.25">
      <c r="A2530" s="3">
        <v>26340</v>
      </c>
      <c r="B2530" s="4">
        <f t="shared" si="62"/>
        <v>1972</v>
      </c>
      <c r="C2530" s="4">
        <f t="shared" si="63"/>
        <v>1970</v>
      </c>
      <c r="D2530" s="4" t="s">
        <v>111</v>
      </c>
      <c r="E2530" s="5">
        <v>0.55555555555555558</v>
      </c>
      <c r="F2530" s="6" t="s">
        <v>4291</v>
      </c>
      <c r="G2530" s="6" t="str">
        <f t="shared" si="67"/>
        <v>Laos</v>
      </c>
      <c r="H2530" s="6" t="s">
        <v>3703</v>
      </c>
      <c r="I2530" s="6" t="s">
        <v>1426</v>
      </c>
      <c r="J2530" s="6">
        <v>23</v>
      </c>
      <c r="K2530" s="6">
        <v>23</v>
      </c>
      <c r="L2530" s="6">
        <v>0</v>
      </c>
      <c r="M2530" s="6">
        <f t="shared" si="64"/>
        <v>23</v>
      </c>
      <c r="N2530" s="6">
        <f t="shared" si="65"/>
        <v>0</v>
      </c>
      <c r="O2530" s="7">
        <f t="shared" si="66"/>
        <v>0</v>
      </c>
    </row>
    <row r="2531" spans="1:15" ht="13.2" x14ac:dyDescent="0.25">
      <c r="A2531" s="3">
        <v>26345</v>
      </c>
      <c r="B2531" s="4">
        <f t="shared" si="62"/>
        <v>1972</v>
      </c>
      <c r="C2531" s="4">
        <f t="shared" si="63"/>
        <v>1970</v>
      </c>
      <c r="D2531" s="4" t="s">
        <v>111</v>
      </c>
      <c r="E2531" s="5">
        <v>0.12152777777777778</v>
      </c>
      <c r="F2531" s="6" t="s">
        <v>4239</v>
      </c>
      <c r="G2531" s="6" t="str">
        <f t="shared" si="67"/>
        <v>Mississippi</v>
      </c>
      <c r="H2531" s="6" t="s">
        <v>4292</v>
      </c>
      <c r="I2531" s="6" t="s">
        <v>4293</v>
      </c>
      <c r="J2531" s="6">
        <v>2</v>
      </c>
      <c r="K2531" s="6">
        <v>2</v>
      </c>
      <c r="L2531" s="6">
        <v>0</v>
      </c>
      <c r="M2531" s="6">
        <f t="shared" si="64"/>
        <v>2</v>
      </c>
      <c r="N2531" s="6">
        <f t="shared" si="65"/>
        <v>0</v>
      </c>
      <c r="O2531" s="7">
        <f t="shared" si="66"/>
        <v>0</v>
      </c>
    </row>
    <row r="2532" spans="1:15" ht="13.2" x14ac:dyDescent="0.25">
      <c r="A2532" s="3">
        <v>26348</v>
      </c>
      <c r="B2532" s="4">
        <f t="shared" si="62"/>
        <v>1972</v>
      </c>
      <c r="C2532" s="4">
        <f t="shared" si="63"/>
        <v>1970</v>
      </c>
      <c r="D2532" s="4" t="s">
        <v>111</v>
      </c>
      <c r="E2532" s="5" t="s">
        <v>24</v>
      </c>
      <c r="F2532" s="6" t="s">
        <v>4294</v>
      </c>
      <c r="G2532" s="6" t="str">
        <f t="shared" si="67"/>
        <v>Arkansas</v>
      </c>
      <c r="H2532" s="6" t="s">
        <v>1137</v>
      </c>
      <c r="I2532" s="6" t="s">
        <v>3283</v>
      </c>
      <c r="J2532" s="6">
        <v>7</v>
      </c>
      <c r="K2532" s="6">
        <v>5</v>
      </c>
      <c r="L2532" s="6">
        <v>0</v>
      </c>
      <c r="M2532" s="6">
        <f t="shared" si="64"/>
        <v>5</v>
      </c>
      <c r="N2532" s="6">
        <f t="shared" si="65"/>
        <v>2</v>
      </c>
      <c r="O2532" s="7">
        <f t="shared" si="66"/>
        <v>0.2857142857142857</v>
      </c>
    </row>
    <row r="2533" spans="1:15" ht="13.2" x14ac:dyDescent="0.25">
      <c r="A2533" s="3">
        <v>26349</v>
      </c>
      <c r="B2533" s="4">
        <f t="shared" si="62"/>
        <v>1972</v>
      </c>
      <c r="C2533" s="4">
        <f t="shared" si="63"/>
        <v>1970</v>
      </c>
      <c r="D2533" s="4" t="s">
        <v>111</v>
      </c>
      <c r="E2533" s="5">
        <v>0.43888888888888888</v>
      </c>
      <c r="F2533" s="6" t="s">
        <v>4295</v>
      </c>
      <c r="G2533" s="6" t="str">
        <f t="shared" si="67"/>
        <v>Idaho</v>
      </c>
      <c r="H2533" s="6" t="s">
        <v>4296</v>
      </c>
      <c r="I2533" s="6" t="s">
        <v>3982</v>
      </c>
      <c r="J2533" s="6">
        <v>4</v>
      </c>
      <c r="K2533" s="6">
        <v>4</v>
      </c>
      <c r="L2533" s="6">
        <v>0</v>
      </c>
      <c r="M2533" s="6">
        <f t="shared" si="64"/>
        <v>4</v>
      </c>
      <c r="N2533" s="6">
        <f t="shared" si="65"/>
        <v>0</v>
      </c>
      <c r="O2533" s="7">
        <f t="shared" si="66"/>
        <v>0</v>
      </c>
    </row>
    <row r="2534" spans="1:15" ht="13.2" x14ac:dyDescent="0.25">
      <c r="A2534" s="3">
        <v>26351</v>
      </c>
      <c r="B2534" s="4">
        <f t="shared" si="62"/>
        <v>1972</v>
      </c>
      <c r="C2534" s="4">
        <f t="shared" si="63"/>
        <v>1970</v>
      </c>
      <c r="D2534" s="4" t="s">
        <v>111</v>
      </c>
      <c r="E2534" s="5">
        <v>0.2951388888888889</v>
      </c>
      <c r="F2534" s="6" t="s">
        <v>4297</v>
      </c>
      <c r="G2534" s="6" t="str">
        <f t="shared" si="67"/>
        <v>Hawaii</v>
      </c>
      <c r="H2534" s="6" t="s">
        <v>4298</v>
      </c>
      <c r="I2534" s="6" t="s">
        <v>4293</v>
      </c>
      <c r="J2534" s="6">
        <v>8</v>
      </c>
      <c r="K2534" s="6">
        <v>8</v>
      </c>
      <c r="L2534" s="6">
        <v>0</v>
      </c>
      <c r="M2534" s="6">
        <f t="shared" si="64"/>
        <v>8</v>
      </c>
      <c r="N2534" s="6">
        <f t="shared" si="65"/>
        <v>0</v>
      </c>
      <c r="O2534" s="7">
        <f t="shared" si="66"/>
        <v>0</v>
      </c>
    </row>
    <row r="2535" spans="1:15" ht="13.2" x14ac:dyDescent="0.25">
      <c r="A2535" s="3">
        <v>26361</v>
      </c>
      <c r="B2535" s="4">
        <f t="shared" si="62"/>
        <v>1972</v>
      </c>
      <c r="C2535" s="4">
        <f t="shared" si="63"/>
        <v>1970</v>
      </c>
      <c r="D2535" s="4" t="s">
        <v>34</v>
      </c>
      <c r="E2535" s="5">
        <v>0.8666666666666667</v>
      </c>
      <c r="F2535" s="6" t="s">
        <v>2218</v>
      </c>
      <c r="G2535" s="6" t="str">
        <f t="shared" si="67"/>
        <v>New York</v>
      </c>
      <c r="H2535" s="6" t="s">
        <v>3103</v>
      </c>
      <c r="I2535" s="6" t="s">
        <v>4299</v>
      </c>
      <c r="J2535" s="6">
        <v>48</v>
      </c>
      <c r="K2535" s="6">
        <v>16</v>
      </c>
      <c r="L2535" s="6">
        <v>1</v>
      </c>
      <c r="M2535" s="6">
        <f t="shared" si="64"/>
        <v>17</v>
      </c>
      <c r="N2535" s="6">
        <f t="shared" si="65"/>
        <v>32</v>
      </c>
      <c r="O2535" s="7">
        <f t="shared" si="66"/>
        <v>0.66666666666666663</v>
      </c>
    </row>
    <row r="2536" spans="1:15" ht="13.2" x14ac:dyDescent="0.25">
      <c r="A2536" s="3">
        <v>26371</v>
      </c>
      <c r="B2536" s="4">
        <f t="shared" si="62"/>
        <v>1972</v>
      </c>
      <c r="C2536" s="4">
        <f t="shared" si="63"/>
        <v>1970</v>
      </c>
      <c r="D2536" s="4" t="s">
        <v>34</v>
      </c>
      <c r="E2536" s="5" t="s">
        <v>24</v>
      </c>
      <c r="F2536" s="6" t="s">
        <v>4300</v>
      </c>
      <c r="G2536" s="6" t="str">
        <f t="shared" si="67"/>
        <v>Texas</v>
      </c>
      <c r="H2536" s="6" t="s">
        <v>1137</v>
      </c>
      <c r="I2536" s="6" t="s">
        <v>2619</v>
      </c>
      <c r="J2536" s="6">
        <v>5</v>
      </c>
      <c r="K2536" s="6">
        <v>5</v>
      </c>
      <c r="L2536" s="6">
        <v>0</v>
      </c>
      <c r="M2536" s="6">
        <f t="shared" si="64"/>
        <v>5</v>
      </c>
      <c r="N2536" s="6">
        <f t="shared" si="65"/>
        <v>0</v>
      </c>
      <c r="O2536" s="7">
        <f t="shared" si="66"/>
        <v>0</v>
      </c>
    </row>
    <row r="2537" spans="1:15" ht="13.2" x14ac:dyDescent="0.25">
      <c r="A2537" s="3">
        <v>26372</v>
      </c>
      <c r="B2537" s="4">
        <f t="shared" si="62"/>
        <v>1972</v>
      </c>
      <c r="C2537" s="4">
        <f t="shared" si="63"/>
        <v>1970</v>
      </c>
      <c r="D2537" s="4" t="s">
        <v>34</v>
      </c>
      <c r="E2537" s="5">
        <v>0.91666666666666663</v>
      </c>
      <c r="F2537" s="6" t="s">
        <v>4301</v>
      </c>
      <c r="G2537" s="6" t="str">
        <f t="shared" si="67"/>
        <v>United Arab Emirates</v>
      </c>
      <c r="H2537" s="6" t="s">
        <v>4302</v>
      </c>
      <c r="I2537" s="6" t="s">
        <v>4303</v>
      </c>
      <c r="J2537" s="6">
        <v>112</v>
      </c>
      <c r="K2537" s="6">
        <v>112</v>
      </c>
      <c r="L2537" s="6">
        <v>0</v>
      </c>
      <c r="M2537" s="6">
        <f t="shared" si="64"/>
        <v>112</v>
      </c>
      <c r="N2537" s="6">
        <f t="shared" si="65"/>
        <v>0</v>
      </c>
      <c r="O2537" s="7">
        <f t="shared" si="66"/>
        <v>0</v>
      </c>
    </row>
    <row r="2538" spans="1:15" ht="13.2" x14ac:dyDescent="0.25">
      <c r="A2538" s="3">
        <v>26377</v>
      </c>
      <c r="B2538" s="4">
        <f t="shared" si="62"/>
        <v>1972</v>
      </c>
      <c r="C2538" s="4">
        <f t="shared" si="63"/>
        <v>1970</v>
      </c>
      <c r="D2538" s="4" t="s">
        <v>34</v>
      </c>
      <c r="E2538" s="5" t="s">
        <v>24</v>
      </c>
      <c r="F2538" s="6" t="s">
        <v>4304</v>
      </c>
      <c r="G2538" s="6" t="str">
        <f t="shared" si="67"/>
        <v>South Yemen</v>
      </c>
      <c r="H2538" s="6" t="s">
        <v>4305</v>
      </c>
      <c r="I2538" s="6" t="s">
        <v>3889</v>
      </c>
      <c r="J2538" s="6">
        <v>22</v>
      </c>
      <c r="K2538" s="6">
        <v>22</v>
      </c>
      <c r="L2538" s="6">
        <v>0</v>
      </c>
      <c r="M2538" s="6">
        <f t="shared" si="64"/>
        <v>22</v>
      </c>
      <c r="N2538" s="6">
        <f t="shared" si="65"/>
        <v>0</v>
      </c>
      <c r="O2538" s="7">
        <f t="shared" si="66"/>
        <v>0</v>
      </c>
    </row>
    <row r="2539" spans="1:15" ht="13.2" x14ac:dyDescent="0.25">
      <c r="A2539" s="3">
        <v>26386</v>
      </c>
      <c r="B2539" s="4">
        <f t="shared" si="62"/>
        <v>1972</v>
      </c>
      <c r="C2539" s="4">
        <f t="shared" si="63"/>
        <v>1970</v>
      </c>
      <c r="D2539" s="4" t="s">
        <v>34</v>
      </c>
      <c r="E2539" s="5" t="s">
        <v>24</v>
      </c>
      <c r="F2539" s="6" t="s">
        <v>4306</v>
      </c>
      <c r="G2539" s="6" t="str">
        <f t="shared" si="67"/>
        <v>Laos</v>
      </c>
      <c r="H2539" s="6" t="s">
        <v>1137</v>
      </c>
      <c r="I2539" s="6" t="s">
        <v>4046</v>
      </c>
      <c r="J2539" s="6">
        <v>14</v>
      </c>
      <c r="K2539" s="6">
        <v>14</v>
      </c>
      <c r="L2539" s="6">
        <v>0</v>
      </c>
      <c r="M2539" s="6">
        <f t="shared" si="64"/>
        <v>14</v>
      </c>
      <c r="N2539" s="6">
        <f t="shared" si="65"/>
        <v>0</v>
      </c>
      <c r="O2539" s="7">
        <f t="shared" si="66"/>
        <v>0</v>
      </c>
    </row>
    <row r="2540" spans="1:15" ht="13.2" x14ac:dyDescent="0.25">
      <c r="A2540" s="3">
        <v>26395</v>
      </c>
      <c r="B2540" s="4">
        <f t="shared" si="62"/>
        <v>1972</v>
      </c>
      <c r="C2540" s="4">
        <f t="shared" si="63"/>
        <v>1970</v>
      </c>
      <c r="D2540" s="4" t="s">
        <v>65</v>
      </c>
      <c r="E2540" s="5" t="s">
        <v>24</v>
      </c>
      <c r="F2540" s="6" t="s">
        <v>4307</v>
      </c>
      <c r="G2540" s="6" t="str">
        <f t="shared" si="67"/>
        <v>Venezuela</v>
      </c>
      <c r="H2540" s="6" t="s">
        <v>4308</v>
      </c>
      <c r="I2540" s="6" t="s">
        <v>2159</v>
      </c>
      <c r="J2540" s="6">
        <v>2</v>
      </c>
      <c r="K2540" s="6">
        <v>2</v>
      </c>
      <c r="L2540" s="6">
        <v>0</v>
      </c>
      <c r="M2540" s="6">
        <f t="shared" si="64"/>
        <v>2</v>
      </c>
      <c r="N2540" s="6">
        <f t="shared" si="65"/>
        <v>0</v>
      </c>
      <c r="O2540" s="7">
        <f t="shared" si="66"/>
        <v>0</v>
      </c>
    </row>
    <row r="2541" spans="1:15" ht="13.2" x14ac:dyDescent="0.25">
      <c r="A2541" s="3">
        <v>26401</v>
      </c>
      <c r="B2541" s="4">
        <f t="shared" si="62"/>
        <v>1972</v>
      </c>
      <c r="C2541" s="4">
        <f t="shared" si="63"/>
        <v>1970</v>
      </c>
      <c r="D2541" s="4" t="s">
        <v>65</v>
      </c>
      <c r="E2541" s="5">
        <v>0.8930555555555556</v>
      </c>
      <c r="F2541" s="6" t="s">
        <v>1460</v>
      </c>
      <c r="G2541" s="6" t="str">
        <f t="shared" si="67"/>
        <v>Brazil</v>
      </c>
      <c r="H2541" s="6" t="s">
        <v>1139</v>
      </c>
      <c r="I2541" s="6" t="s">
        <v>4309</v>
      </c>
      <c r="J2541" s="6">
        <v>25</v>
      </c>
      <c r="K2541" s="6">
        <v>25</v>
      </c>
      <c r="L2541" s="6">
        <v>0</v>
      </c>
      <c r="M2541" s="6">
        <f t="shared" si="64"/>
        <v>25</v>
      </c>
      <c r="N2541" s="6">
        <f t="shared" si="65"/>
        <v>0</v>
      </c>
      <c r="O2541" s="7">
        <f t="shared" si="66"/>
        <v>0</v>
      </c>
    </row>
    <row r="2542" spans="1:15" ht="13.2" x14ac:dyDescent="0.25">
      <c r="A2542" s="3">
        <v>26405</v>
      </c>
      <c r="B2542" s="4">
        <f t="shared" si="62"/>
        <v>1972</v>
      </c>
      <c r="C2542" s="4">
        <f t="shared" si="63"/>
        <v>1970</v>
      </c>
      <c r="D2542" s="4" t="s">
        <v>65</v>
      </c>
      <c r="E2542" s="5">
        <v>0.92361111111111116</v>
      </c>
      <c r="F2542" s="6" t="s">
        <v>4310</v>
      </c>
      <c r="G2542" s="6" t="str">
        <f t="shared" si="67"/>
        <v>Near Ardinello di Amaseno</v>
      </c>
      <c r="H2542" s="6" t="s">
        <v>3918</v>
      </c>
      <c r="I2542" s="6" t="s">
        <v>3314</v>
      </c>
      <c r="J2542" s="6">
        <v>18</v>
      </c>
      <c r="K2542" s="6">
        <v>18</v>
      </c>
      <c r="L2542" s="6">
        <v>0</v>
      </c>
      <c r="M2542" s="6">
        <f t="shared" si="64"/>
        <v>18</v>
      </c>
      <c r="N2542" s="6">
        <f t="shared" si="65"/>
        <v>0</v>
      </c>
      <c r="O2542" s="7">
        <f t="shared" si="66"/>
        <v>0</v>
      </c>
    </row>
    <row r="2543" spans="1:15" ht="13.2" x14ac:dyDescent="0.25">
      <c r="A2543" s="3">
        <v>26406</v>
      </c>
      <c r="B2543" s="4">
        <f t="shared" si="62"/>
        <v>1972</v>
      </c>
      <c r="C2543" s="4">
        <f t="shared" si="63"/>
        <v>1970</v>
      </c>
      <c r="D2543" s="4" t="s">
        <v>65</v>
      </c>
      <c r="E2543" s="5">
        <v>0.72083333333333333</v>
      </c>
      <c r="F2543" s="6" t="s">
        <v>215</v>
      </c>
      <c r="G2543" s="6" t="str">
        <f t="shared" si="67"/>
        <v>New York</v>
      </c>
      <c r="H2543" s="6" t="s">
        <v>4311</v>
      </c>
      <c r="I2543" s="6" t="s">
        <v>4312</v>
      </c>
      <c r="J2543" s="6">
        <v>3</v>
      </c>
      <c r="K2543" s="6">
        <v>3</v>
      </c>
      <c r="L2543" s="6">
        <v>0</v>
      </c>
      <c r="M2543" s="6">
        <f t="shared" si="64"/>
        <v>3</v>
      </c>
      <c r="N2543" s="6">
        <f t="shared" si="65"/>
        <v>0</v>
      </c>
      <c r="O2543" s="7">
        <f t="shared" si="66"/>
        <v>0</v>
      </c>
    </row>
    <row r="2544" spans="1:15" ht="13.2" x14ac:dyDescent="0.25">
      <c r="A2544" s="3">
        <v>26407</v>
      </c>
      <c r="B2544" s="4">
        <f t="shared" si="62"/>
        <v>1972</v>
      </c>
      <c r="C2544" s="4">
        <f t="shared" si="63"/>
        <v>1970</v>
      </c>
      <c r="D2544" s="4" t="s">
        <v>65</v>
      </c>
      <c r="E2544" s="5">
        <v>0.40208333333333335</v>
      </c>
      <c r="F2544" s="6" t="s">
        <v>3231</v>
      </c>
      <c r="G2544" s="6" t="str">
        <f t="shared" si="67"/>
        <v>Ethiopia</v>
      </c>
      <c r="H2544" s="6" t="s">
        <v>2353</v>
      </c>
      <c r="I2544" s="6" t="s">
        <v>4313</v>
      </c>
      <c r="J2544" s="6">
        <v>107</v>
      </c>
      <c r="K2544" s="6">
        <v>43</v>
      </c>
      <c r="L2544" s="6">
        <v>0</v>
      </c>
      <c r="M2544" s="6">
        <f t="shared" si="64"/>
        <v>43</v>
      </c>
      <c r="N2544" s="6">
        <f t="shared" si="65"/>
        <v>64</v>
      </c>
      <c r="O2544" s="7">
        <f t="shared" si="66"/>
        <v>0.59813084112149528</v>
      </c>
    </row>
    <row r="2545" spans="1:15" ht="13.2" x14ac:dyDescent="0.25">
      <c r="A2545" s="3">
        <v>26409</v>
      </c>
      <c r="B2545" s="4">
        <f t="shared" si="62"/>
        <v>1972</v>
      </c>
      <c r="C2545" s="4">
        <f t="shared" si="63"/>
        <v>1970</v>
      </c>
      <c r="D2545" s="4" t="s">
        <v>65</v>
      </c>
      <c r="E2545" s="5" t="s">
        <v>24</v>
      </c>
      <c r="F2545" s="6" t="s">
        <v>4314</v>
      </c>
      <c r="G2545" s="6" t="str">
        <f t="shared" si="67"/>
        <v>Peru</v>
      </c>
      <c r="H2545" s="6" t="s">
        <v>3257</v>
      </c>
      <c r="I2545" s="6" t="s">
        <v>1884</v>
      </c>
      <c r="J2545" s="6">
        <v>6</v>
      </c>
      <c r="K2545" s="6">
        <v>6</v>
      </c>
      <c r="L2545" s="6">
        <v>0</v>
      </c>
      <c r="M2545" s="6">
        <f t="shared" si="64"/>
        <v>6</v>
      </c>
      <c r="N2545" s="6">
        <f t="shared" si="65"/>
        <v>0</v>
      </c>
      <c r="O2545" s="7">
        <f t="shared" si="66"/>
        <v>0</v>
      </c>
    </row>
    <row r="2546" spans="1:15" ht="13.2" x14ac:dyDescent="0.25">
      <c r="A2546" s="3">
        <v>26413</v>
      </c>
      <c r="B2546" s="4">
        <f t="shared" si="62"/>
        <v>1972</v>
      </c>
      <c r="C2546" s="4">
        <f t="shared" si="63"/>
        <v>1970</v>
      </c>
      <c r="D2546" s="4" t="s">
        <v>65</v>
      </c>
      <c r="E2546" s="5">
        <v>0.51597222222222228</v>
      </c>
      <c r="F2546" s="6" t="s">
        <v>4315</v>
      </c>
      <c r="G2546" s="6" t="str">
        <f t="shared" si="67"/>
        <v>Laos</v>
      </c>
      <c r="H2546" s="6" t="s">
        <v>2905</v>
      </c>
      <c r="I2546" s="6" t="s">
        <v>4316</v>
      </c>
      <c r="J2546" s="6">
        <v>10</v>
      </c>
      <c r="K2546" s="6">
        <v>4</v>
      </c>
      <c r="L2546" s="6">
        <v>0</v>
      </c>
      <c r="M2546" s="6">
        <f t="shared" si="64"/>
        <v>4</v>
      </c>
      <c r="N2546" s="6">
        <f t="shared" si="65"/>
        <v>6</v>
      </c>
      <c r="O2546" s="7">
        <f t="shared" si="66"/>
        <v>0.6</v>
      </c>
    </row>
    <row r="2547" spans="1:15" ht="13.2" x14ac:dyDescent="0.25">
      <c r="A2547" s="3">
        <v>26415</v>
      </c>
      <c r="B2547" s="4">
        <f t="shared" si="62"/>
        <v>1972</v>
      </c>
      <c r="C2547" s="4">
        <f t="shared" si="63"/>
        <v>1970</v>
      </c>
      <c r="D2547" s="4" t="s">
        <v>65</v>
      </c>
      <c r="E2547" s="5" t="s">
        <v>24</v>
      </c>
      <c r="F2547" s="6" t="s">
        <v>4317</v>
      </c>
      <c r="G2547" s="6" t="str">
        <f t="shared" si="67"/>
        <v>Vietnam</v>
      </c>
      <c r="H2547" s="6" t="s">
        <v>1137</v>
      </c>
      <c r="I2547" s="6" t="s">
        <v>3283</v>
      </c>
      <c r="J2547" s="6">
        <v>6</v>
      </c>
      <c r="K2547" s="6">
        <v>6</v>
      </c>
      <c r="L2547" s="6">
        <v>0</v>
      </c>
      <c r="M2547" s="6">
        <f t="shared" si="64"/>
        <v>6</v>
      </c>
      <c r="N2547" s="6">
        <f t="shared" si="65"/>
        <v>0</v>
      </c>
      <c r="O2547" s="7">
        <f t="shared" si="66"/>
        <v>0</v>
      </c>
    </row>
    <row r="2548" spans="1:15" ht="13.2" x14ac:dyDescent="0.25">
      <c r="A2548" s="3">
        <v>26423</v>
      </c>
      <c r="B2548" s="4">
        <f t="shared" si="62"/>
        <v>1972</v>
      </c>
      <c r="C2548" s="4">
        <f t="shared" si="63"/>
        <v>1970</v>
      </c>
      <c r="D2548" s="4" t="s">
        <v>55</v>
      </c>
      <c r="E2548" s="5" t="s">
        <v>24</v>
      </c>
      <c r="F2548" s="6" t="s">
        <v>4318</v>
      </c>
      <c r="G2548" s="6" t="str">
        <f t="shared" si="67"/>
        <v>USSR</v>
      </c>
      <c r="H2548" s="6" t="s">
        <v>1449</v>
      </c>
      <c r="I2548" s="6" t="s">
        <v>4097</v>
      </c>
      <c r="J2548" s="6">
        <v>18</v>
      </c>
      <c r="K2548" s="6">
        <v>18</v>
      </c>
      <c r="L2548" s="6">
        <v>0</v>
      </c>
      <c r="M2548" s="6">
        <f t="shared" si="64"/>
        <v>18</v>
      </c>
      <c r="N2548" s="6">
        <f t="shared" si="65"/>
        <v>0</v>
      </c>
      <c r="O2548" s="7">
        <f t="shared" si="66"/>
        <v>0</v>
      </c>
    </row>
    <row r="2549" spans="1:15" ht="13.2" x14ac:dyDescent="0.25">
      <c r="A2549" s="3">
        <v>26424</v>
      </c>
      <c r="B2549" s="4">
        <f t="shared" si="62"/>
        <v>1972</v>
      </c>
      <c r="C2549" s="4">
        <f t="shared" si="63"/>
        <v>1970</v>
      </c>
      <c r="D2549" s="4" t="s">
        <v>55</v>
      </c>
      <c r="E2549" s="5">
        <v>0.93333333333333335</v>
      </c>
      <c r="F2549" s="6" t="s">
        <v>4319</v>
      </c>
      <c r="G2549" s="6" t="str">
        <f t="shared" si="67"/>
        <v>Sicily, Italy</v>
      </c>
      <c r="H2549" s="6" t="s">
        <v>1940</v>
      </c>
      <c r="I2549" s="6" t="s">
        <v>2992</v>
      </c>
      <c r="J2549" s="6">
        <v>115</v>
      </c>
      <c r="K2549" s="6">
        <v>115</v>
      </c>
      <c r="L2549" s="6">
        <v>0</v>
      </c>
      <c r="M2549" s="6">
        <f t="shared" si="64"/>
        <v>115</v>
      </c>
      <c r="N2549" s="6">
        <f t="shared" si="65"/>
        <v>0</v>
      </c>
      <c r="O2549" s="7">
        <f t="shared" si="66"/>
        <v>0</v>
      </c>
    </row>
    <row r="2550" spans="1:15" ht="13.2" x14ac:dyDescent="0.25">
      <c r="A2550" s="3">
        <v>26427</v>
      </c>
      <c r="B2550" s="4">
        <f t="shared" si="62"/>
        <v>1972</v>
      </c>
      <c r="C2550" s="4">
        <f t="shared" si="63"/>
        <v>1970</v>
      </c>
      <c r="D2550" s="4" t="s">
        <v>55</v>
      </c>
      <c r="E2550" s="5" t="s">
        <v>24</v>
      </c>
      <c r="F2550" s="6" t="s">
        <v>4320</v>
      </c>
      <c r="G2550" s="6" t="str">
        <f t="shared" si="67"/>
        <v>Venezuela</v>
      </c>
      <c r="H2550" s="6" t="s">
        <v>4321</v>
      </c>
      <c r="I2550" s="6" t="s">
        <v>1295</v>
      </c>
      <c r="J2550" s="6">
        <v>7</v>
      </c>
      <c r="K2550" s="6">
        <v>7</v>
      </c>
      <c r="L2550" s="6">
        <v>0</v>
      </c>
      <c r="M2550" s="6">
        <f t="shared" si="64"/>
        <v>7</v>
      </c>
      <c r="N2550" s="6">
        <f t="shared" si="65"/>
        <v>0</v>
      </c>
      <c r="O2550" s="7">
        <f t="shared" si="66"/>
        <v>0</v>
      </c>
    </row>
    <row r="2551" spans="1:15" ht="13.2" x14ac:dyDescent="0.25">
      <c r="A2551" s="3">
        <v>26429</v>
      </c>
      <c r="B2551" s="4">
        <f t="shared" si="62"/>
        <v>1972</v>
      </c>
      <c r="C2551" s="4">
        <f t="shared" si="63"/>
        <v>1970</v>
      </c>
      <c r="D2551" s="4" t="s">
        <v>55</v>
      </c>
      <c r="E2551" s="5">
        <v>0.43402777777777779</v>
      </c>
      <c r="F2551" s="6" t="s">
        <v>4322</v>
      </c>
      <c r="G2551" s="6" t="str">
        <f t="shared" si="67"/>
        <v>South Vietnam</v>
      </c>
      <c r="H2551" s="6" t="s">
        <v>17</v>
      </c>
      <c r="I2551" s="6" t="s">
        <v>3913</v>
      </c>
      <c r="J2551" s="6">
        <v>34</v>
      </c>
      <c r="K2551" s="6">
        <v>34</v>
      </c>
      <c r="L2551" s="6">
        <v>0</v>
      </c>
      <c r="M2551" s="6">
        <f t="shared" si="64"/>
        <v>34</v>
      </c>
      <c r="N2551" s="6">
        <f t="shared" si="65"/>
        <v>0</v>
      </c>
      <c r="O2551" s="7">
        <f t="shared" si="66"/>
        <v>0</v>
      </c>
    </row>
    <row r="2552" spans="1:15" ht="13.2" x14ac:dyDescent="0.25">
      <c r="A2552" s="3">
        <v>26438</v>
      </c>
      <c r="B2552" s="4">
        <f t="shared" ref="B2552:B2806" si="68">YEAR(A2552)</f>
        <v>1972</v>
      </c>
      <c r="C2552" s="4">
        <f t="shared" ref="C2552:C2806" si="69">FLOOR(B2552,10)</f>
        <v>1970</v>
      </c>
      <c r="D2552" s="4" t="s">
        <v>55</v>
      </c>
      <c r="E2552" s="5">
        <v>0.52013888888888893</v>
      </c>
      <c r="F2552" s="6" t="s">
        <v>2335</v>
      </c>
      <c r="G2552" s="6" t="str">
        <f t="shared" si="67"/>
        <v>New Mexico</v>
      </c>
      <c r="H2552" s="6" t="s">
        <v>4323</v>
      </c>
      <c r="I2552" s="6" t="s">
        <v>3982</v>
      </c>
      <c r="J2552" s="6">
        <v>9</v>
      </c>
      <c r="K2552" s="6">
        <v>9</v>
      </c>
      <c r="L2552" s="6">
        <v>0</v>
      </c>
      <c r="M2552" s="6">
        <f t="shared" ref="M2552:M2806" si="70">IFERROR(K2552+L2552,0)</f>
        <v>9</v>
      </c>
      <c r="N2552" s="6">
        <f t="shared" ref="N2552:N2806" si="71">IF(J2552=0,0,MAX(J2552-K2552,0))</f>
        <v>0</v>
      </c>
      <c r="O2552" s="7">
        <f t="shared" ref="O2552:O2806" si="72">IFERROR(N2552/J2552,0)</f>
        <v>0</v>
      </c>
    </row>
    <row r="2553" spans="1:15" ht="13.2" x14ac:dyDescent="0.25">
      <c r="A2553" s="3">
        <v>26440</v>
      </c>
      <c r="B2553" s="4">
        <f t="shared" si="68"/>
        <v>1972</v>
      </c>
      <c r="C2553" s="4">
        <f t="shared" si="69"/>
        <v>1970</v>
      </c>
      <c r="D2553" s="4" t="s">
        <v>55</v>
      </c>
      <c r="E2553" s="5" t="s">
        <v>24</v>
      </c>
      <c r="F2553" s="6" t="s">
        <v>4324</v>
      </c>
      <c r="G2553" s="6" t="str">
        <f t="shared" si="67"/>
        <v>Angola</v>
      </c>
      <c r="H2553" s="6" t="s">
        <v>1882</v>
      </c>
      <c r="I2553" s="6" t="s">
        <v>3314</v>
      </c>
      <c r="J2553" s="6">
        <v>25</v>
      </c>
      <c r="K2553" s="6">
        <v>22</v>
      </c>
      <c r="L2553" s="6">
        <v>0</v>
      </c>
      <c r="M2553" s="6">
        <f t="shared" si="70"/>
        <v>22</v>
      </c>
      <c r="N2553" s="6">
        <f t="shared" si="71"/>
        <v>3</v>
      </c>
      <c r="O2553" s="7">
        <f t="shared" si="72"/>
        <v>0.12</v>
      </c>
    </row>
    <row r="2554" spans="1:15" ht="13.2" x14ac:dyDescent="0.25">
      <c r="A2554" s="3">
        <v>26446</v>
      </c>
      <c r="B2554" s="4">
        <f t="shared" si="68"/>
        <v>1972</v>
      </c>
      <c r="C2554" s="4">
        <f t="shared" si="69"/>
        <v>1970</v>
      </c>
      <c r="D2554" s="4" t="s">
        <v>55</v>
      </c>
      <c r="E2554" s="5" t="s">
        <v>24</v>
      </c>
      <c r="F2554" s="6" t="s">
        <v>4325</v>
      </c>
      <c r="G2554" s="6" t="str">
        <f t="shared" si="67"/>
        <v>Germany</v>
      </c>
      <c r="H2554" s="6" t="s">
        <v>4326</v>
      </c>
      <c r="I2554" s="6" t="s">
        <v>4327</v>
      </c>
      <c r="J2554" s="6">
        <v>13</v>
      </c>
      <c r="K2554" s="6">
        <v>8</v>
      </c>
      <c r="L2554" s="6">
        <v>0</v>
      </c>
      <c r="M2554" s="6">
        <f t="shared" si="70"/>
        <v>8</v>
      </c>
      <c r="N2554" s="6">
        <f t="shared" si="71"/>
        <v>5</v>
      </c>
      <c r="O2554" s="7">
        <f t="shared" si="72"/>
        <v>0.38461538461538464</v>
      </c>
    </row>
    <row r="2555" spans="1:15" ht="13.2" x14ac:dyDescent="0.25">
      <c r="A2555" s="3">
        <v>26448</v>
      </c>
      <c r="B2555" s="4">
        <f t="shared" si="68"/>
        <v>1972</v>
      </c>
      <c r="C2555" s="4">
        <f t="shared" si="69"/>
        <v>1970</v>
      </c>
      <c r="D2555" s="4" t="s">
        <v>55</v>
      </c>
      <c r="E2555" s="5">
        <v>0.25277777777777777</v>
      </c>
      <c r="F2555" s="6" t="s">
        <v>4328</v>
      </c>
      <c r="G2555" s="6" t="str">
        <f t="shared" si="67"/>
        <v>Louisiana</v>
      </c>
      <c r="H2555" s="6" t="s">
        <v>4329</v>
      </c>
      <c r="I2555" s="6" t="s">
        <v>3867</v>
      </c>
      <c r="J2555" s="6">
        <v>11</v>
      </c>
      <c r="K2555" s="6">
        <v>11</v>
      </c>
      <c r="L2555" s="6">
        <v>0</v>
      </c>
      <c r="M2555" s="6">
        <f t="shared" si="70"/>
        <v>11</v>
      </c>
      <c r="N2555" s="6">
        <f t="shared" si="71"/>
        <v>0</v>
      </c>
      <c r="O2555" s="7">
        <f t="shared" si="72"/>
        <v>0</v>
      </c>
    </row>
    <row r="2556" spans="1:15" ht="13.2" x14ac:dyDescent="0.25">
      <c r="A2556" s="3">
        <v>26448</v>
      </c>
      <c r="B2556" s="4">
        <f t="shared" si="68"/>
        <v>1972</v>
      </c>
      <c r="C2556" s="4">
        <f t="shared" si="69"/>
        <v>1970</v>
      </c>
      <c r="D2556" s="4" t="s">
        <v>55</v>
      </c>
      <c r="E2556" s="5" t="s">
        <v>24</v>
      </c>
      <c r="F2556" s="6" t="s">
        <v>4330</v>
      </c>
      <c r="G2556" s="6" t="str">
        <f t="shared" si="67"/>
        <v>Brazil</v>
      </c>
      <c r="H2556" s="6" t="s">
        <v>4331</v>
      </c>
      <c r="I2556" s="6" t="s">
        <v>1886</v>
      </c>
      <c r="J2556" s="6">
        <v>18</v>
      </c>
      <c r="K2556" s="6">
        <v>9</v>
      </c>
      <c r="L2556" s="6">
        <v>0</v>
      </c>
      <c r="M2556" s="6">
        <f t="shared" si="70"/>
        <v>9</v>
      </c>
      <c r="N2556" s="6">
        <f t="shared" si="71"/>
        <v>9</v>
      </c>
      <c r="O2556" s="7">
        <f t="shared" si="72"/>
        <v>0.5</v>
      </c>
    </row>
    <row r="2557" spans="1:15" ht="13.2" x14ac:dyDescent="0.25">
      <c r="A2557" s="3">
        <v>26449</v>
      </c>
      <c r="B2557" s="4">
        <f t="shared" si="68"/>
        <v>1972</v>
      </c>
      <c r="C2557" s="4">
        <f t="shared" si="69"/>
        <v>1970</v>
      </c>
      <c r="D2557" s="4" t="s">
        <v>55</v>
      </c>
      <c r="E2557" s="5">
        <v>0.26666666666666666</v>
      </c>
      <c r="F2557" s="6" t="s">
        <v>4332</v>
      </c>
      <c r="G2557" s="6" t="str">
        <f t="shared" si="67"/>
        <v>Texas</v>
      </c>
      <c r="H2557" s="6" t="s">
        <v>710</v>
      </c>
      <c r="I2557" s="6" t="s">
        <v>3474</v>
      </c>
      <c r="J2557" s="6">
        <v>4</v>
      </c>
      <c r="K2557" s="6">
        <v>4</v>
      </c>
      <c r="L2557" s="6">
        <v>0</v>
      </c>
      <c r="M2557" s="6">
        <f t="shared" si="70"/>
        <v>4</v>
      </c>
      <c r="N2557" s="6">
        <f t="shared" si="71"/>
        <v>0</v>
      </c>
      <c r="O2557" s="7">
        <f t="shared" si="72"/>
        <v>0</v>
      </c>
    </row>
    <row r="2558" spans="1:15" ht="13.2" x14ac:dyDescent="0.25">
      <c r="A2558" s="3">
        <v>26451</v>
      </c>
      <c r="B2558" s="4">
        <f t="shared" si="68"/>
        <v>1972</v>
      </c>
      <c r="C2558" s="4">
        <f t="shared" si="69"/>
        <v>1970</v>
      </c>
      <c r="D2558" s="4" t="s">
        <v>58</v>
      </c>
      <c r="E2558" s="5">
        <v>0.46180555555555558</v>
      </c>
      <c r="F2558" s="6" t="s">
        <v>4225</v>
      </c>
      <c r="G2558" s="6" t="str">
        <f t="shared" si="67"/>
        <v>Alaska</v>
      </c>
      <c r="H2558" s="6" t="s">
        <v>4333</v>
      </c>
      <c r="I2558" s="6" t="s">
        <v>4334</v>
      </c>
      <c r="J2558" s="6">
        <v>2</v>
      </c>
      <c r="K2558" s="6">
        <v>2</v>
      </c>
      <c r="L2558" s="6">
        <v>0</v>
      </c>
      <c r="M2558" s="6">
        <f t="shared" si="70"/>
        <v>2</v>
      </c>
      <c r="N2558" s="6">
        <f t="shared" si="71"/>
        <v>0</v>
      </c>
      <c r="O2558" s="7">
        <f t="shared" si="72"/>
        <v>0</v>
      </c>
    </row>
    <row r="2559" spans="1:15" ht="13.2" x14ac:dyDescent="0.25">
      <c r="A2559" s="3">
        <v>26453</v>
      </c>
      <c r="B2559" s="4">
        <f t="shared" si="68"/>
        <v>1972</v>
      </c>
      <c r="C2559" s="4">
        <f t="shared" si="69"/>
        <v>1970</v>
      </c>
      <c r="D2559" s="4" t="s">
        <v>58</v>
      </c>
      <c r="E2559" s="5">
        <v>0.39583333333333331</v>
      </c>
      <c r="F2559" s="6" t="s">
        <v>4335</v>
      </c>
      <c r="G2559" s="6" t="str">
        <f t="shared" si="67"/>
        <v>Kansas</v>
      </c>
      <c r="H2559" s="6" t="s">
        <v>4336</v>
      </c>
      <c r="I2559" s="6" t="s">
        <v>3677</v>
      </c>
      <c r="J2559" s="6">
        <v>2</v>
      </c>
      <c r="K2559" s="6">
        <v>2</v>
      </c>
      <c r="L2559" s="6">
        <v>0</v>
      </c>
      <c r="M2559" s="6">
        <f t="shared" si="70"/>
        <v>2</v>
      </c>
      <c r="N2559" s="6">
        <f t="shared" si="71"/>
        <v>0</v>
      </c>
      <c r="O2559" s="7">
        <f t="shared" si="72"/>
        <v>0</v>
      </c>
    </row>
    <row r="2560" spans="1:15" ht="13.2" x14ac:dyDescent="0.25">
      <c r="A2560" s="3">
        <v>26453</v>
      </c>
      <c r="B2560" s="4">
        <f t="shared" si="68"/>
        <v>1972</v>
      </c>
      <c r="C2560" s="4">
        <f t="shared" si="69"/>
        <v>1970</v>
      </c>
      <c r="D2560" s="4" t="s">
        <v>58</v>
      </c>
      <c r="E2560" s="5" t="s">
        <v>24</v>
      </c>
      <c r="F2560" s="6" t="s">
        <v>4337</v>
      </c>
      <c r="G2560" s="6" t="str">
        <f t="shared" si="67"/>
        <v>Morocco</v>
      </c>
      <c r="H2560" s="6" t="s">
        <v>21</v>
      </c>
      <c r="I2560" s="6" t="s">
        <v>3061</v>
      </c>
      <c r="J2560" s="6">
        <v>14</v>
      </c>
      <c r="K2560" s="6">
        <v>14</v>
      </c>
      <c r="L2560" s="6">
        <v>0</v>
      </c>
      <c r="M2560" s="6">
        <f t="shared" si="70"/>
        <v>14</v>
      </c>
      <c r="N2560" s="6">
        <f t="shared" si="71"/>
        <v>0</v>
      </c>
      <c r="O2560" s="7">
        <f t="shared" si="72"/>
        <v>0</v>
      </c>
    </row>
    <row r="2561" spans="1:15" ht="13.2" x14ac:dyDescent="0.25">
      <c r="A2561" s="3">
        <v>26455</v>
      </c>
      <c r="B2561" s="4">
        <f t="shared" si="68"/>
        <v>1972</v>
      </c>
      <c r="C2561" s="4">
        <f t="shared" si="69"/>
        <v>1970</v>
      </c>
      <c r="D2561" s="4" t="s">
        <v>58</v>
      </c>
      <c r="E2561" s="5" t="s">
        <v>24</v>
      </c>
      <c r="F2561" s="6" t="s">
        <v>4338</v>
      </c>
      <c r="G2561" s="6" t="str">
        <f t="shared" si="67"/>
        <v>Vietnam</v>
      </c>
      <c r="H2561" s="6" t="s">
        <v>2905</v>
      </c>
      <c r="I2561" s="6" t="s">
        <v>1239</v>
      </c>
      <c r="J2561" s="6">
        <v>32</v>
      </c>
      <c r="K2561" s="6">
        <v>32</v>
      </c>
      <c r="L2561" s="6">
        <v>0</v>
      </c>
      <c r="M2561" s="6">
        <f t="shared" si="70"/>
        <v>32</v>
      </c>
      <c r="N2561" s="6">
        <f t="shared" si="71"/>
        <v>0</v>
      </c>
      <c r="O2561" s="7">
        <f t="shared" si="72"/>
        <v>0</v>
      </c>
    </row>
    <row r="2562" spans="1:15" ht="13.2" x14ac:dyDescent="0.25">
      <c r="A2562" s="3">
        <v>26463</v>
      </c>
      <c r="B2562" s="4">
        <f t="shared" si="68"/>
        <v>1972</v>
      </c>
      <c r="C2562" s="4">
        <f t="shared" si="69"/>
        <v>1970</v>
      </c>
      <c r="D2562" s="4" t="s">
        <v>58</v>
      </c>
      <c r="E2562" s="5" t="s">
        <v>24</v>
      </c>
      <c r="F2562" s="6" t="s">
        <v>2270</v>
      </c>
      <c r="G2562" s="6" t="str">
        <f t="shared" si="67"/>
        <v>Chile</v>
      </c>
      <c r="H2562" s="6" t="s">
        <v>3774</v>
      </c>
      <c r="I2562" s="6" t="s">
        <v>1283</v>
      </c>
      <c r="J2562" s="6">
        <v>3</v>
      </c>
      <c r="K2562" s="6">
        <v>3</v>
      </c>
      <c r="L2562" s="6">
        <v>0</v>
      </c>
      <c r="M2562" s="6">
        <f t="shared" si="70"/>
        <v>3</v>
      </c>
      <c r="N2562" s="6">
        <f t="shared" si="71"/>
        <v>0</v>
      </c>
      <c r="O2562" s="7">
        <f t="shared" si="72"/>
        <v>0</v>
      </c>
    </row>
    <row r="2563" spans="1:15" ht="13.2" x14ac:dyDescent="0.25">
      <c r="A2563" s="3">
        <v>26463</v>
      </c>
      <c r="B2563" s="4">
        <f t="shared" si="68"/>
        <v>1972</v>
      </c>
      <c r="C2563" s="4">
        <f t="shared" si="69"/>
        <v>1970</v>
      </c>
      <c r="D2563" s="4" t="s">
        <v>58</v>
      </c>
      <c r="E2563" s="5" t="s">
        <v>24</v>
      </c>
      <c r="F2563" s="6" t="s">
        <v>4339</v>
      </c>
      <c r="G2563" s="6" t="str">
        <f t="shared" si="67"/>
        <v>South Vietnam</v>
      </c>
      <c r="H2563" s="6" t="s">
        <v>3252</v>
      </c>
      <c r="I2563" s="6" t="s">
        <v>4340</v>
      </c>
      <c r="J2563" s="6">
        <v>47</v>
      </c>
      <c r="K2563" s="6">
        <v>47</v>
      </c>
      <c r="L2563" s="6">
        <v>0</v>
      </c>
      <c r="M2563" s="6">
        <f t="shared" si="70"/>
        <v>47</v>
      </c>
      <c r="N2563" s="6">
        <f t="shared" si="71"/>
        <v>0</v>
      </c>
      <c r="O2563" s="7">
        <f t="shared" si="72"/>
        <v>0</v>
      </c>
    </row>
    <row r="2564" spans="1:15" ht="13.2" x14ac:dyDescent="0.25">
      <c r="A2564" s="3">
        <v>26464</v>
      </c>
      <c r="B2564" s="4">
        <f t="shared" si="68"/>
        <v>1972</v>
      </c>
      <c r="C2564" s="4">
        <f t="shared" si="69"/>
        <v>1970</v>
      </c>
      <c r="D2564" s="4" t="s">
        <v>58</v>
      </c>
      <c r="E2564" s="5">
        <v>0.84722222222222221</v>
      </c>
      <c r="F2564" s="6" t="s">
        <v>4341</v>
      </c>
      <c r="G2564" s="6" t="str">
        <f t="shared" si="67"/>
        <v>India</v>
      </c>
      <c r="H2564" s="6" t="s">
        <v>2076</v>
      </c>
      <c r="I2564" s="6" t="s">
        <v>2890</v>
      </c>
      <c r="J2564" s="6">
        <v>87</v>
      </c>
      <c r="K2564" s="6">
        <v>82</v>
      </c>
      <c r="L2564" s="6">
        <v>4</v>
      </c>
      <c r="M2564" s="6">
        <f t="shared" si="70"/>
        <v>86</v>
      </c>
      <c r="N2564" s="6">
        <f t="shared" si="71"/>
        <v>5</v>
      </c>
      <c r="O2564" s="7">
        <f t="shared" si="72"/>
        <v>5.7471264367816091E-2</v>
      </c>
    </row>
    <row r="2565" spans="1:15" ht="13.2" x14ac:dyDescent="0.25">
      <c r="A2565" s="3">
        <v>26465</v>
      </c>
      <c r="B2565" s="4">
        <f t="shared" si="68"/>
        <v>1972</v>
      </c>
      <c r="C2565" s="4">
        <f t="shared" si="69"/>
        <v>1970</v>
      </c>
      <c r="D2565" s="4" t="s">
        <v>58</v>
      </c>
      <c r="E2565" s="5">
        <v>0.58333333333333337</v>
      </c>
      <c r="F2565" s="6" t="s">
        <v>4338</v>
      </c>
      <c r="G2565" s="6" t="str">
        <f t="shared" si="67"/>
        <v>Vietnam</v>
      </c>
      <c r="H2565" s="6" t="s">
        <v>1678</v>
      </c>
      <c r="I2565" s="6" t="s">
        <v>4342</v>
      </c>
      <c r="J2565" s="6">
        <v>81</v>
      </c>
      <c r="K2565" s="6">
        <v>81</v>
      </c>
      <c r="L2565" s="6">
        <v>0</v>
      </c>
      <c r="M2565" s="6">
        <f t="shared" si="70"/>
        <v>81</v>
      </c>
      <c r="N2565" s="6">
        <f t="shared" si="71"/>
        <v>0</v>
      </c>
      <c r="O2565" s="7">
        <f t="shared" si="72"/>
        <v>0</v>
      </c>
    </row>
    <row r="2566" spans="1:15" ht="13.2" x14ac:dyDescent="0.25">
      <c r="A2566" s="3">
        <v>26468</v>
      </c>
      <c r="B2566" s="4">
        <f t="shared" si="68"/>
        <v>1972</v>
      </c>
      <c r="C2566" s="4">
        <f t="shared" si="69"/>
        <v>1970</v>
      </c>
      <c r="D2566" s="4" t="s">
        <v>58</v>
      </c>
      <c r="E2566" s="5">
        <v>7.6388888888888895E-2</v>
      </c>
      <c r="F2566" s="6" t="s">
        <v>4343</v>
      </c>
      <c r="G2566" s="6" t="str">
        <f t="shared" si="67"/>
        <v>Texas</v>
      </c>
      <c r="H2566" s="6" t="s">
        <v>4344</v>
      </c>
      <c r="I2566" s="6" t="s">
        <v>4345</v>
      </c>
      <c r="J2566" s="6">
        <v>5</v>
      </c>
      <c r="K2566" s="6">
        <v>5</v>
      </c>
      <c r="L2566" s="6">
        <v>0</v>
      </c>
      <c r="M2566" s="6">
        <f t="shared" si="70"/>
        <v>5</v>
      </c>
      <c r="N2566" s="6">
        <f t="shared" si="71"/>
        <v>0</v>
      </c>
      <c r="O2566" s="7">
        <f t="shared" si="72"/>
        <v>0</v>
      </c>
    </row>
    <row r="2567" spans="1:15" ht="13.2" x14ac:dyDescent="0.25">
      <c r="A2567" s="3">
        <v>26468</v>
      </c>
      <c r="B2567" s="4">
        <f t="shared" si="68"/>
        <v>1972</v>
      </c>
      <c r="C2567" s="4">
        <f t="shared" si="69"/>
        <v>1970</v>
      </c>
      <c r="D2567" s="4" t="s">
        <v>58</v>
      </c>
      <c r="E2567" s="5">
        <v>0.99652777777777779</v>
      </c>
      <c r="F2567" s="6" t="s">
        <v>4346</v>
      </c>
      <c r="G2567" s="6" t="str">
        <f t="shared" si="67"/>
        <v>Vietnam</v>
      </c>
      <c r="H2567" s="6" t="s">
        <v>1137</v>
      </c>
      <c r="I2567" s="6" t="s">
        <v>4046</v>
      </c>
      <c r="J2567" s="6">
        <v>15</v>
      </c>
      <c r="K2567" s="6">
        <v>12</v>
      </c>
      <c r="L2567" s="6">
        <v>0</v>
      </c>
      <c r="M2567" s="6">
        <f t="shared" si="70"/>
        <v>12</v>
      </c>
      <c r="N2567" s="6">
        <f t="shared" si="71"/>
        <v>3</v>
      </c>
      <c r="O2567" s="7">
        <f t="shared" si="72"/>
        <v>0.2</v>
      </c>
    </row>
    <row r="2568" spans="1:15" ht="13.2" x14ac:dyDescent="0.25">
      <c r="A2568" s="3">
        <v>26468</v>
      </c>
      <c r="B2568" s="4">
        <f t="shared" si="68"/>
        <v>1972</v>
      </c>
      <c r="C2568" s="4">
        <f t="shared" si="69"/>
        <v>1970</v>
      </c>
      <c r="D2568" s="4" t="s">
        <v>58</v>
      </c>
      <c r="E2568" s="5" t="s">
        <v>24</v>
      </c>
      <c r="F2568" s="6" t="s">
        <v>601</v>
      </c>
      <c r="G2568" s="6" t="str">
        <f t="shared" si="67"/>
        <v>Ukraine, USSR</v>
      </c>
      <c r="H2568" s="6" t="s">
        <v>1449</v>
      </c>
      <c r="I2568" s="6" t="s">
        <v>2945</v>
      </c>
      <c r="J2568" s="6">
        <v>122</v>
      </c>
      <c r="K2568" s="6">
        <v>122</v>
      </c>
      <c r="L2568" s="6">
        <v>0</v>
      </c>
      <c r="M2568" s="6">
        <f t="shared" si="70"/>
        <v>122</v>
      </c>
      <c r="N2568" s="6">
        <f t="shared" si="71"/>
        <v>0</v>
      </c>
      <c r="O2568" s="7">
        <f t="shared" si="72"/>
        <v>0</v>
      </c>
    </row>
    <row r="2569" spans="1:15" ht="13.2" x14ac:dyDescent="0.25">
      <c r="A2569" s="3">
        <v>26468</v>
      </c>
      <c r="B2569" s="4">
        <f t="shared" si="68"/>
        <v>1972</v>
      </c>
      <c r="C2569" s="4">
        <f t="shared" si="69"/>
        <v>1970</v>
      </c>
      <c r="D2569" s="4" t="s">
        <v>58</v>
      </c>
      <c r="E2569" s="5">
        <v>0.6743055555555556</v>
      </c>
      <c r="F2569" s="6" t="s">
        <v>4347</v>
      </c>
      <c r="G2569" s="6" t="str">
        <f t="shared" si="67"/>
        <v>Staines, Surrey, England</v>
      </c>
      <c r="H2569" s="6" t="s">
        <v>1387</v>
      </c>
      <c r="I2569" s="6" t="s">
        <v>4348</v>
      </c>
      <c r="J2569" s="6">
        <v>118</v>
      </c>
      <c r="K2569" s="6">
        <v>118</v>
      </c>
      <c r="L2569" s="6">
        <v>0</v>
      </c>
      <c r="M2569" s="6">
        <f t="shared" si="70"/>
        <v>118</v>
      </c>
      <c r="N2569" s="6">
        <f t="shared" si="71"/>
        <v>0</v>
      </c>
      <c r="O2569" s="7">
        <f t="shared" si="72"/>
        <v>0</v>
      </c>
    </row>
    <row r="2570" spans="1:15" ht="13.2" x14ac:dyDescent="0.25">
      <c r="A2570" s="3">
        <v>26474</v>
      </c>
      <c r="B2570" s="4">
        <f t="shared" si="68"/>
        <v>1972</v>
      </c>
      <c r="C2570" s="4">
        <f t="shared" si="69"/>
        <v>1970</v>
      </c>
      <c r="D2570" s="4" t="s">
        <v>58</v>
      </c>
      <c r="E2570" s="5">
        <v>0.97013888888888888</v>
      </c>
      <c r="F2570" s="6" t="s">
        <v>4349</v>
      </c>
      <c r="G2570" s="6" t="str">
        <f t="shared" si="67"/>
        <v>Puerto Rico</v>
      </c>
      <c r="H2570" s="6" t="s">
        <v>3886</v>
      </c>
      <c r="I2570" s="6" t="s">
        <v>2464</v>
      </c>
      <c r="J2570" s="6">
        <v>20</v>
      </c>
      <c r="K2570" s="6">
        <v>5</v>
      </c>
      <c r="L2570" s="6">
        <v>0</v>
      </c>
      <c r="M2570" s="6">
        <f t="shared" si="70"/>
        <v>5</v>
      </c>
      <c r="N2570" s="6">
        <f t="shared" si="71"/>
        <v>15</v>
      </c>
      <c r="O2570" s="7">
        <f t="shared" si="72"/>
        <v>0.75</v>
      </c>
    </row>
    <row r="2571" spans="1:15" ht="13.2" x14ac:dyDescent="0.25">
      <c r="A2571" s="3">
        <v>26475</v>
      </c>
      <c r="B2571" s="4">
        <f t="shared" si="68"/>
        <v>1972</v>
      </c>
      <c r="C2571" s="4">
        <f t="shared" si="69"/>
        <v>1970</v>
      </c>
      <c r="D2571" s="4" t="s">
        <v>58</v>
      </c>
      <c r="E2571" s="5">
        <v>0.55347222222222225</v>
      </c>
      <c r="F2571" s="6" t="s">
        <v>4350</v>
      </c>
      <c r="G2571" s="6" t="str">
        <f t="shared" si="67"/>
        <v>New York</v>
      </c>
      <c r="H2571" s="6" t="s">
        <v>4351</v>
      </c>
      <c r="I2571" s="6" t="s">
        <v>4352</v>
      </c>
      <c r="J2571" s="6">
        <v>3</v>
      </c>
      <c r="K2571" s="6">
        <v>3</v>
      </c>
      <c r="L2571" s="6">
        <v>0</v>
      </c>
      <c r="M2571" s="6">
        <f t="shared" si="70"/>
        <v>3</v>
      </c>
      <c r="N2571" s="6">
        <f t="shared" si="71"/>
        <v>0</v>
      </c>
      <c r="O2571" s="7">
        <f t="shared" si="72"/>
        <v>0</v>
      </c>
    </row>
    <row r="2572" spans="1:15" ht="13.2" x14ac:dyDescent="0.25">
      <c r="A2572" s="3">
        <v>26479</v>
      </c>
      <c r="B2572" s="4">
        <f t="shared" si="68"/>
        <v>1972</v>
      </c>
      <c r="C2572" s="4">
        <f t="shared" si="69"/>
        <v>1970</v>
      </c>
      <c r="D2572" s="4" t="s">
        <v>58</v>
      </c>
      <c r="E2572" s="5">
        <v>0.40069444444444446</v>
      </c>
      <c r="F2572" s="6" t="s">
        <v>4353</v>
      </c>
      <c r="G2572" s="6" t="str">
        <f t="shared" si="67"/>
        <v>Wisconsin</v>
      </c>
      <c r="H2572" s="6" t="s">
        <v>4354</v>
      </c>
      <c r="I2572" s="6" t="s">
        <v>4355</v>
      </c>
      <c r="J2572" s="6">
        <v>13</v>
      </c>
      <c r="K2572" s="6">
        <v>13</v>
      </c>
      <c r="L2572" s="6">
        <v>0</v>
      </c>
      <c r="M2572" s="6">
        <f t="shared" si="70"/>
        <v>13</v>
      </c>
      <c r="N2572" s="6">
        <f t="shared" si="71"/>
        <v>0</v>
      </c>
      <c r="O2572" s="7">
        <f t="shared" si="72"/>
        <v>0</v>
      </c>
    </row>
    <row r="2573" spans="1:15" ht="13.2" x14ac:dyDescent="0.25">
      <c r="A2573" s="3">
        <v>26479</v>
      </c>
      <c r="B2573" s="4">
        <f t="shared" si="68"/>
        <v>1972</v>
      </c>
      <c r="C2573" s="4">
        <f t="shared" si="69"/>
        <v>1970</v>
      </c>
      <c r="D2573" s="4" t="s">
        <v>58</v>
      </c>
      <c r="E2573" s="5" t="s">
        <v>24</v>
      </c>
      <c r="F2573" s="6" t="s">
        <v>4356</v>
      </c>
      <c r="G2573" s="6" t="str">
        <f t="shared" si="67"/>
        <v>England</v>
      </c>
      <c r="H2573" s="6" t="s">
        <v>4357</v>
      </c>
      <c r="I2573" s="6" t="s">
        <v>4358</v>
      </c>
      <c r="J2573" s="6">
        <v>8</v>
      </c>
      <c r="K2573" s="6">
        <v>7</v>
      </c>
      <c r="L2573" s="6">
        <v>0</v>
      </c>
      <c r="M2573" s="6">
        <f t="shared" si="70"/>
        <v>7</v>
      </c>
      <c r="N2573" s="6">
        <f t="shared" si="71"/>
        <v>1</v>
      </c>
      <c r="O2573" s="7">
        <f t="shared" si="72"/>
        <v>0.125</v>
      </c>
    </row>
    <row r="2574" spans="1:15" ht="13.2" x14ac:dyDescent="0.25">
      <c r="A2574" s="3">
        <v>26480</v>
      </c>
      <c r="B2574" s="4">
        <f t="shared" si="68"/>
        <v>1972</v>
      </c>
      <c r="C2574" s="4">
        <f t="shared" si="69"/>
        <v>1970</v>
      </c>
      <c r="D2574" s="4" t="s">
        <v>58</v>
      </c>
      <c r="E2574" s="5">
        <v>0.3215277777777778</v>
      </c>
      <c r="F2574" s="6" t="s">
        <v>4359</v>
      </c>
      <c r="G2574" s="6" t="str">
        <f t="shared" si="67"/>
        <v>Nevada</v>
      </c>
      <c r="H2574" s="6" t="s">
        <v>4360</v>
      </c>
      <c r="I2574" s="6" t="s">
        <v>4361</v>
      </c>
      <c r="J2574" s="6">
        <v>5</v>
      </c>
      <c r="K2574" s="6">
        <v>2</v>
      </c>
      <c r="L2574" s="6">
        <v>0</v>
      </c>
      <c r="M2574" s="6">
        <f t="shared" si="70"/>
        <v>2</v>
      </c>
      <c r="N2574" s="6">
        <f t="shared" si="71"/>
        <v>3</v>
      </c>
      <c r="O2574" s="7">
        <f t="shared" si="72"/>
        <v>0.6</v>
      </c>
    </row>
    <row r="2575" spans="1:15" ht="13.2" x14ac:dyDescent="0.25">
      <c r="A2575" s="3">
        <v>26485</v>
      </c>
      <c r="B2575" s="4">
        <f t="shared" si="68"/>
        <v>1972</v>
      </c>
      <c r="C2575" s="4">
        <f t="shared" si="69"/>
        <v>1970</v>
      </c>
      <c r="D2575" s="4" t="s">
        <v>19</v>
      </c>
      <c r="E2575" s="5" t="s">
        <v>24</v>
      </c>
      <c r="F2575" s="6" t="s">
        <v>121</v>
      </c>
      <c r="G2575" s="6" t="str">
        <f t="shared" si="67"/>
        <v>California</v>
      </c>
      <c r="H2575" s="6" t="s">
        <v>4362</v>
      </c>
      <c r="I2575" s="6" t="s">
        <v>4363</v>
      </c>
      <c r="J2575" s="6">
        <v>86</v>
      </c>
      <c r="K2575" s="6">
        <v>3</v>
      </c>
      <c r="L2575" s="6">
        <v>0</v>
      </c>
      <c r="M2575" s="6">
        <f t="shared" si="70"/>
        <v>3</v>
      </c>
      <c r="N2575" s="6">
        <f t="shared" si="71"/>
        <v>83</v>
      </c>
      <c r="O2575" s="7">
        <f t="shared" si="72"/>
        <v>0.96511627906976749</v>
      </c>
    </row>
    <row r="2576" spans="1:15" ht="13.2" x14ac:dyDescent="0.25">
      <c r="A2576" s="3">
        <v>26486</v>
      </c>
      <c r="B2576" s="4">
        <f t="shared" si="68"/>
        <v>1972</v>
      </c>
      <c r="C2576" s="4">
        <f t="shared" si="69"/>
        <v>1970</v>
      </c>
      <c r="D2576" s="4" t="s">
        <v>19</v>
      </c>
      <c r="E2576" s="5" t="s">
        <v>24</v>
      </c>
      <c r="F2576" s="6" t="s">
        <v>4364</v>
      </c>
      <c r="G2576" s="6" t="str">
        <f t="shared" si="67"/>
        <v>Canary Islands, Spain</v>
      </c>
      <c r="H2576" s="6" t="s">
        <v>2232</v>
      </c>
      <c r="I2576" s="6" t="s">
        <v>4365</v>
      </c>
      <c r="J2576" s="6">
        <v>10</v>
      </c>
      <c r="K2576" s="6">
        <v>10</v>
      </c>
      <c r="L2576" s="6">
        <v>0</v>
      </c>
      <c r="M2576" s="6">
        <f t="shared" si="70"/>
        <v>10</v>
      </c>
      <c r="N2576" s="6">
        <f t="shared" si="71"/>
        <v>0</v>
      </c>
      <c r="O2576" s="7">
        <f t="shared" si="72"/>
        <v>0</v>
      </c>
    </row>
    <row r="2577" spans="1:15" ht="13.2" x14ac:dyDescent="0.25">
      <c r="A2577" s="3">
        <v>26491</v>
      </c>
      <c r="B2577" s="4">
        <f t="shared" si="68"/>
        <v>1972</v>
      </c>
      <c r="C2577" s="4">
        <f t="shared" si="69"/>
        <v>1970</v>
      </c>
      <c r="D2577" s="4" t="s">
        <v>19</v>
      </c>
      <c r="E2577" s="5" t="s">
        <v>24</v>
      </c>
      <c r="F2577" s="6" t="s">
        <v>3681</v>
      </c>
      <c r="G2577" s="6" t="str">
        <f t="shared" si="67"/>
        <v>South Vietnam</v>
      </c>
      <c r="H2577" s="6" t="s">
        <v>1452</v>
      </c>
      <c r="I2577" s="6" t="s">
        <v>4366</v>
      </c>
      <c r="J2577" s="6">
        <v>67</v>
      </c>
      <c r="K2577" s="6">
        <v>52</v>
      </c>
      <c r="L2577" s="6">
        <v>0</v>
      </c>
      <c r="M2577" s="6">
        <f t="shared" si="70"/>
        <v>52</v>
      </c>
      <c r="N2577" s="6">
        <f t="shared" si="71"/>
        <v>15</v>
      </c>
      <c r="O2577" s="7">
        <f t="shared" si="72"/>
        <v>0.22388059701492538</v>
      </c>
    </row>
    <row r="2578" spans="1:15" ht="13.2" x14ac:dyDescent="0.25">
      <c r="A2578" s="3">
        <v>26491</v>
      </c>
      <c r="B2578" s="4">
        <f t="shared" si="68"/>
        <v>1972</v>
      </c>
      <c r="C2578" s="4">
        <f t="shared" si="69"/>
        <v>1970</v>
      </c>
      <c r="D2578" s="4" t="s">
        <v>19</v>
      </c>
      <c r="E2578" s="5">
        <v>0.66666666666666663</v>
      </c>
      <c r="F2578" s="6" t="s">
        <v>4367</v>
      </c>
      <c r="G2578" s="6" t="str">
        <f t="shared" si="67"/>
        <v>Norway</v>
      </c>
      <c r="H2578" s="6" t="s">
        <v>4368</v>
      </c>
      <c r="I2578" s="6" t="s">
        <v>3546</v>
      </c>
      <c r="J2578" s="6">
        <v>19</v>
      </c>
      <c r="K2578" s="6">
        <v>19</v>
      </c>
      <c r="L2578" s="6">
        <v>0</v>
      </c>
      <c r="M2578" s="6">
        <f t="shared" si="70"/>
        <v>19</v>
      </c>
      <c r="N2578" s="6">
        <f t="shared" si="71"/>
        <v>0</v>
      </c>
      <c r="O2578" s="7">
        <f t="shared" si="72"/>
        <v>0</v>
      </c>
    </row>
    <row r="2579" spans="1:15" ht="13.2" x14ac:dyDescent="0.25">
      <c r="A2579" s="3">
        <v>26500</v>
      </c>
      <c r="B2579" s="4">
        <f t="shared" si="68"/>
        <v>1972</v>
      </c>
      <c r="C2579" s="4">
        <f t="shared" si="69"/>
        <v>1970</v>
      </c>
      <c r="D2579" s="4" t="s">
        <v>19</v>
      </c>
      <c r="E2579" s="5" t="s">
        <v>24</v>
      </c>
      <c r="F2579" s="6" t="s">
        <v>4369</v>
      </c>
      <c r="G2579" s="6" t="str">
        <f t="shared" si="67"/>
        <v>Greece</v>
      </c>
      <c r="H2579" s="6" t="s">
        <v>4370</v>
      </c>
      <c r="I2579" s="6" t="s">
        <v>4371</v>
      </c>
      <c r="J2579" s="6">
        <v>84</v>
      </c>
      <c r="K2579" s="6">
        <v>1</v>
      </c>
      <c r="L2579" s="6">
        <v>0</v>
      </c>
      <c r="M2579" s="6">
        <f t="shared" si="70"/>
        <v>1</v>
      </c>
      <c r="N2579" s="6">
        <f t="shared" si="71"/>
        <v>83</v>
      </c>
      <c r="O2579" s="7">
        <f t="shared" si="72"/>
        <v>0.98809523809523814</v>
      </c>
    </row>
    <row r="2580" spans="1:15" ht="13.2" x14ac:dyDescent="0.25">
      <c r="A2580" s="3">
        <v>26509</v>
      </c>
      <c r="B2580" s="4">
        <f t="shared" si="68"/>
        <v>1972</v>
      </c>
      <c r="C2580" s="4">
        <f t="shared" si="69"/>
        <v>1970</v>
      </c>
      <c r="D2580" s="4" t="s">
        <v>19</v>
      </c>
      <c r="E2580" s="5" t="s">
        <v>24</v>
      </c>
      <c r="F2580" s="6" t="s">
        <v>4372</v>
      </c>
      <c r="G2580" s="6" t="str">
        <f t="shared" si="67"/>
        <v>Colombia</v>
      </c>
      <c r="H2580" s="6" t="s">
        <v>4373</v>
      </c>
      <c r="I2580" s="6" t="s">
        <v>3385</v>
      </c>
      <c r="J2580" s="6">
        <v>38</v>
      </c>
      <c r="K2580" s="6">
        <v>38</v>
      </c>
      <c r="L2580" s="6">
        <v>0</v>
      </c>
      <c r="M2580" s="6">
        <f t="shared" si="70"/>
        <v>38</v>
      </c>
      <c r="N2580" s="6">
        <f t="shared" si="71"/>
        <v>0</v>
      </c>
      <c r="O2580" s="7">
        <f t="shared" si="72"/>
        <v>0</v>
      </c>
    </row>
    <row r="2581" spans="1:15" ht="13.2" x14ac:dyDescent="0.25">
      <c r="A2581" s="3">
        <v>26523</v>
      </c>
      <c r="B2581" s="4">
        <f t="shared" si="68"/>
        <v>1972</v>
      </c>
      <c r="C2581" s="4">
        <f t="shared" si="69"/>
        <v>1970</v>
      </c>
      <c r="D2581" s="4" t="s">
        <v>23</v>
      </c>
      <c r="E2581" s="5">
        <v>0.16666666666666666</v>
      </c>
      <c r="F2581" s="6" t="s">
        <v>4374</v>
      </c>
      <c r="G2581" s="6" t="str">
        <f t="shared" si="67"/>
        <v>South Vietnam</v>
      </c>
      <c r="H2581" s="6" t="s">
        <v>1137</v>
      </c>
      <c r="I2581" s="6" t="s">
        <v>4114</v>
      </c>
      <c r="J2581" s="6">
        <v>44</v>
      </c>
      <c r="K2581" s="6">
        <v>30</v>
      </c>
      <c r="L2581" s="6">
        <v>0</v>
      </c>
      <c r="M2581" s="6">
        <f t="shared" si="70"/>
        <v>30</v>
      </c>
      <c r="N2581" s="6">
        <f t="shared" si="71"/>
        <v>14</v>
      </c>
      <c r="O2581" s="7">
        <f t="shared" si="72"/>
        <v>0.31818181818181818</v>
      </c>
    </row>
    <row r="2582" spans="1:15" ht="13.2" x14ac:dyDescent="0.25">
      <c r="A2582" s="3">
        <v>26523</v>
      </c>
      <c r="B2582" s="4">
        <f t="shared" si="68"/>
        <v>1972</v>
      </c>
      <c r="C2582" s="4">
        <f t="shared" si="69"/>
        <v>1970</v>
      </c>
      <c r="D2582" s="4" t="s">
        <v>23</v>
      </c>
      <c r="E2582" s="5" t="s">
        <v>24</v>
      </c>
      <c r="F2582" s="6" t="s">
        <v>4012</v>
      </c>
      <c r="G2582" s="6" t="str">
        <f t="shared" si="67"/>
        <v>India</v>
      </c>
      <c r="H2582" s="6" t="s">
        <v>2233</v>
      </c>
      <c r="I2582" s="6" t="s">
        <v>2807</v>
      </c>
      <c r="J2582" s="6">
        <v>18</v>
      </c>
      <c r="K2582" s="6">
        <v>18</v>
      </c>
      <c r="L2582" s="6">
        <v>0</v>
      </c>
      <c r="M2582" s="6">
        <f t="shared" si="70"/>
        <v>18</v>
      </c>
      <c r="N2582" s="6">
        <f t="shared" si="71"/>
        <v>0</v>
      </c>
      <c r="O2582" s="7">
        <f t="shared" si="72"/>
        <v>0</v>
      </c>
    </row>
    <row r="2583" spans="1:15" ht="13.2" x14ac:dyDescent="0.25">
      <c r="A2583" s="3">
        <v>26525</v>
      </c>
      <c r="B2583" s="4">
        <f t="shared" si="68"/>
        <v>1972</v>
      </c>
      <c r="C2583" s="4">
        <f t="shared" si="69"/>
        <v>1970</v>
      </c>
      <c r="D2583" s="4" t="s">
        <v>23</v>
      </c>
      <c r="E2583" s="5">
        <v>0.70833333333333337</v>
      </c>
      <c r="F2583" s="6" t="s">
        <v>4375</v>
      </c>
      <c r="G2583" s="6" t="str">
        <f t="shared" si="67"/>
        <v>East Germany</v>
      </c>
      <c r="H2583" s="6" t="s">
        <v>4376</v>
      </c>
      <c r="I2583" s="6" t="s">
        <v>4377</v>
      </c>
      <c r="J2583" s="6">
        <v>156</v>
      </c>
      <c r="K2583" s="6">
        <v>156</v>
      </c>
      <c r="L2583" s="6">
        <v>0</v>
      </c>
      <c r="M2583" s="6">
        <f t="shared" si="70"/>
        <v>156</v>
      </c>
      <c r="N2583" s="6">
        <f t="shared" si="71"/>
        <v>0</v>
      </c>
      <c r="O2583" s="7">
        <f t="shared" si="72"/>
        <v>0</v>
      </c>
    </row>
    <row r="2584" spans="1:15" ht="13.2" x14ac:dyDescent="0.25">
      <c r="A2584" s="3">
        <v>26527</v>
      </c>
      <c r="B2584" s="4">
        <f t="shared" si="68"/>
        <v>1972</v>
      </c>
      <c r="C2584" s="4">
        <f t="shared" si="69"/>
        <v>1970</v>
      </c>
      <c r="D2584" s="4" t="s">
        <v>23</v>
      </c>
      <c r="E2584" s="5" t="s">
        <v>24</v>
      </c>
      <c r="F2584" s="6" t="s">
        <v>4378</v>
      </c>
      <c r="G2584" s="6" t="str">
        <f t="shared" si="67"/>
        <v>Myanmar</v>
      </c>
      <c r="H2584" s="6" t="s">
        <v>4379</v>
      </c>
      <c r="I2584" s="6" t="s">
        <v>2248</v>
      </c>
      <c r="J2584" s="6">
        <v>31</v>
      </c>
      <c r="K2584" s="6">
        <v>26</v>
      </c>
      <c r="L2584" s="6">
        <v>0</v>
      </c>
      <c r="M2584" s="6">
        <f t="shared" si="70"/>
        <v>26</v>
      </c>
      <c r="N2584" s="6">
        <f t="shared" si="71"/>
        <v>5</v>
      </c>
      <c r="O2584" s="7">
        <f t="shared" si="72"/>
        <v>0.16129032258064516</v>
      </c>
    </row>
    <row r="2585" spans="1:15" ht="13.2" x14ac:dyDescent="0.25">
      <c r="A2585" s="3">
        <v>26538</v>
      </c>
      <c r="B2585" s="4">
        <f t="shared" si="68"/>
        <v>1972</v>
      </c>
      <c r="C2585" s="4">
        <f t="shared" si="69"/>
        <v>1970</v>
      </c>
      <c r="D2585" s="4" t="s">
        <v>23</v>
      </c>
      <c r="E2585" s="5" t="s">
        <v>24</v>
      </c>
      <c r="F2585" s="6" t="s">
        <v>4380</v>
      </c>
      <c r="G2585" s="6" t="str">
        <f t="shared" si="67"/>
        <v>Venezuela</v>
      </c>
      <c r="H2585" s="6" t="s">
        <v>4381</v>
      </c>
      <c r="I2585" s="6" t="s">
        <v>1119</v>
      </c>
      <c r="J2585" s="6">
        <v>34</v>
      </c>
      <c r="K2585" s="6">
        <v>34</v>
      </c>
      <c r="L2585" s="6">
        <v>0</v>
      </c>
      <c r="M2585" s="6">
        <f t="shared" si="70"/>
        <v>34</v>
      </c>
      <c r="N2585" s="6">
        <f t="shared" si="71"/>
        <v>0</v>
      </c>
      <c r="O2585" s="7">
        <f t="shared" si="72"/>
        <v>0</v>
      </c>
    </row>
    <row r="2586" spans="1:15" ht="13.2" x14ac:dyDescent="0.25">
      <c r="A2586" s="3">
        <v>26539</v>
      </c>
      <c r="B2586" s="4">
        <f t="shared" si="68"/>
        <v>1972</v>
      </c>
      <c r="C2586" s="4">
        <f t="shared" si="69"/>
        <v>1970</v>
      </c>
      <c r="D2586" s="4" t="s">
        <v>23</v>
      </c>
      <c r="E2586" s="5">
        <v>0.60416666666666663</v>
      </c>
      <c r="F2586" s="6" t="s">
        <v>4382</v>
      </c>
      <c r="G2586" s="6" t="str">
        <f t="shared" si="67"/>
        <v>New Guinea</v>
      </c>
      <c r="H2586" s="6" t="s">
        <v>117</v>
      </c>
      <c r="I2586" s="6" t="s">
        <v>4383</v>
      </c>
      <c r="J2586" s="6">
        <v>29</v>
      </c>
      <c r="K2586" s="6">
        <v>25</v>
      </c>
      <c r="L2586" s="6">
        <v>0</v>
      </c>
      <c r="M2586" s="6">
        <f t="shared" si="70"/>
        <v>25</v>
      </c>
      <c r="N2586" s="6">
        <f t="shared" si="71"/>
        <v>4</v>
      </c>
      <c r="O2586" s="7">
        <f t="shared" si="72"/>
        <v>0.13793103448275862</v>
      </c>
    </row>
    <row r="2587" spans="1:15" ht="13.2" x14ac:dyDescent="0.25">
      <c r="A2587" s="3">
        <v>26542</v>
      </c>
      <c r="B2587" s="4">
        <f t="shared" si="68"/>
        <v>1972</v>
      </c>
      <c r="C2587" s="4">
        <f t="shared" si="69"/>
        <v>1970</v>
      </c>
      <c r="D2587" s="4" t="s">
        <v>23</v>
      </c>
      <c r="E2587" s="5" t="s">
        <v>24</v>
      </c>
      <c r="F2587" s="6" t="s">
        <v>4384</v>
      </c>
      <c r="G2587" s="6" t="str">
        <f t="shared" si="67"/>
        <v>Russia</v>
      </c>
      <c r="H2587" s="6" t="s">
        <v>1449</v>
      </c>
      <c r="I2587" s="6" t="s">
        <v>2761</v>
      </c>
      <c r="J2587" s="6">
        <v>101</v>
      </c>
      <c r="K2587" s="6">
        <v>101</v>
      </c>
      <c r="L2587" s="6">
        <v>0</v>
      </c>
      <c r="M2587" s="6">
        <f t="shared" si="70"/>
        <v>101</v>
      </c>
      <c r="N2587" s="6">
        <f t="shared" si="71"/>
        <v>0</v>
      </c>
      <c r="O2587" s="7">
        <f t="shared" si="72"/>
        <v>0</v>
      </c>
    </row>
    <row r="2588" spans="1:15" ht="13.2" x14ac:dyDescent="0.25">
      <c r="A2588" s="3">
        <v>26543</v>
      </c>
      <c r="B2588" s="4">
        <f t="shared" si="68"/>
        <v>1972</v>
      </c>
      <c r="C2588" s="4">
        <f t="shared" si="69"/>
        <v>1970</v>
      </c>
      <c r="D2588" s="4" t="s">
        <v>15</v>
      </c>
      <c r="E2588" s="5" t="s">
        <v>24</v>
      </c>
      <c r="F2588" s="6" t="s">
        <v>4385</v>
      </c>
      <c r="G2588" s="6" t="str">
        <f t="shared" si="67"/>
        <v>Papua, New Guinea</v>
      </c>
      <c r="H2588" s="6" t="s">
        <v>4386</v>
      </c>
      <c r="I2588" s="6" t="s">
        <v>4387</v>
      </c>
      <c r="J2588" s="6">
        <v>4</v>
      </c>
      <c r="K2588" s="6">
        <v>4</v>
      </c>
      <c r="L2588" s="6">
        <v>0</v>
      </c>
      <c r="M2588" s="6">
        <f t="shared" si="70"/>
        <v>4</v>
      </c>
      <c r="N2588" s="6">
        <f t="shared" si="71"/>
        <v>0</v>
      </c>
      <c r="O2588" s="7">
        <f t="shared" si="72"/>
        <v>0</v>
      </c>
    </row>
    <row r="2589" spans="1:15" ht="13.2" x14ac:dyDescent="0.25">
      <c r="A2589" s="3">
        <v>26549</v>
      </c>
      <c r="B2589" s="4">
        <f t="shared" si="68"/>
        <v>1972</v>
      </c>
      <c r="C2589" s="4">
        <f t="shared" si="69"/>
        <v>1970</v>
      </c>
      <c r="D2589" s="4" t="s">
        <v>15</v>
      </c>
      <c r="E2589" s="5">
        <v>0.74791666666666667</v>
      </c>
      <c r="F2589" s="6" t="s">
        <v>4388</v>
      </c>
      <c r="G2589" s="6" t="str">
        <f t="shared" si="67"/>
        <v>Bolivia</v>
      </c>
      <c r="H2589" s="6" t="s">
        <v>4389</v>
      </c>
      <c r="I2589" s="6" t="s">
        <v>2790</v>
      </c>
      <c r="J2589" s="6">
        <v>8</v>
      </c>
      <c r="K2589" s="6">
        <v>1</v>
      </c>
      <c r="L2589" s="6">
        <v>0</v>
      </c>
      <c r="M2589" s="6">
        <f t="shared" si="70"/>
        <v>1</v>
      </c>
      <c r="N2589" s="6">
        <f t="shared" si="71"/>
        <v>7</v>
      </c>
      <c r="O2589" s="7">
        <f t="shared" si="72"/>
        <v>0.875</v>
      </c>
    </row>
    <row r="2590" spans="1:15" ht="13.2" x14ac:dyDescent="0.25">
      <c r="A2590" s="3">
        <v>26552</v>
      </c>
      <c r="B2590" s="4">
        <f t="shared" si="68"/>
        <v>1972</v>
      </c>
      <c r="C2590" s="4">
        <f t="shared" si="69"/>
        <v>1970</v>
      </c>
      <c r="D2590" s="4" t="s">
        <v>15</v>
      </c>
      <c r="E2590" s="5">
        <v>0.43055555555555558</v>
      </c>
      <c r="F2590" s="6" t="s">
        <v>4390</v>
      </c>
      <c r="G2590" s="6" t="str">
        <f t="shared" si="67"/>
        <v>Ethiopia</v>
      </c>
      <c r="H2590" s="6" t="s">
        <v>2672</v>
      </c>
      <c r="I2590" s="6" t="s">
        <v>845</v>
      </c>
      <c r="J2590" s="6">
        <v>11</v>
      </c>
      <c r="K2590" s="6">
        <v>11</v>
      </c>
      <c r="L2590" s="6">
        <v>0</v>
      </c>
      <c r="M2590" s="6">
        <f t="shared" si="70"/>
        <v>11</v>
      </c>
      <c r="N2590" s="6">
        <f t="shared" si="71"/>
        <v>0</v>
      </c>
      <c r="O2590" s="7">
        <f t="shared" si="72"/>
        <v>0</v>
      </c>
    </row>
    <row r="2591" spans="1:15" ht="13.2" x14ac:dyDescent="0.25">
      <c r="A2591" s="3">
        <v>26555</v>
      </c>
      <c r="B2591" s="4">
        <f t="shared" si="68"/>
        <v>1972</v>
      </c>
      <c r="C2591" s="4">
        <f t="shared" si="69"/>
        <v>1970</v>
      </c>
      <c r="D2591" s="4" t="s">
        <v>15</v>
      </c>
      <c r="E2591" s="5">
        <v>0.5</v>
      </c>
      <c r="F2591" s="6" t="s">
        <v>4391</v>
      </c>
      <c r="G2591" s="6" t="str">
        <f t="shared" si="67"/>
        <v>Nepal</v>
      </c>
      <c r="H2591" s="6" t="s">
        <v>4392</v>
      </c>
      <c r="I2591" s="6" t="s">
        <v>1085</v>
      </c>
      <c r="J2591" s="6">
        <v>31</v>
      </c>
      <c r="K2591" s="6">
        <v>31</v>
      </c>
      <c r="L2591" s="6">
        <v>0</v>
      </c>
      <c r="M2591" s="6">
        <f t="shared" si="70"/>
        <v>31</v>
      </c>
      <c r="N2591" s="6">
        <f t="shared" si="71"/>
        <v>0</v>
      </c>
      <c r="O2591" s="7">
        <f t="shared" si="72"/>
        <v>0</v>
      </c>
    </row>
    <row r="2592" spans="1:15" ht="13.2" x14ac:dyDescent="0.25">
      <c r="A2592" s="3">
        <v>26566</v>
      </c>
      <c r="B2592" s="4">
        <f t="shared" si="68"/>
        <v>1972</v>
      </c>
      <c r="C2592" s="4">
        <f t="shared" si="69"/>
        <v>1970</v>
      </c>
      <c r="D2592" s="4" t="s">
        <v>15</v>
      </c>
      <c r="E2592" s="5" t="s">
        <v>24</v>
      </c>
      <c r="F2592" s="6" t="s">
        <v>4393</v>
      </c>
      <c r="G2592" s="6" t="str">
        <f t="shared" si="67"/>
        <v>California</v>
      </c>
      <c r="H2592" s="6" t="s">
        <v>26</v>
      </c>
      <c r="I2592" s="6" t="s">
        <v>4394</v>
      </c>
      <c r="J2592" s="6">
        <v>1</v>
      </c>
      <c r="K2592" s="6">
        <v>0</v>
      </c>
      <c r="L2592" s="6">
        <v>22</v>
      </c>
      <c r="M2592" s="6">
        <f t="shared" si="70"/>
        <v>22</v>
      </c>
      <c r="N2592" s="6">
        <f t="shared" si="71"/>
        <v>1</v>
      </c>
      <c r="O2592" s="7">
        <f t="shared" si="72"/>
        <v>1</v>
      </c>
    </row>
    <row r="2593" spans="1:15" ht="13.2" x14ac:dyDescent="0.25">
      <c r="A2593" s="3">
        <v>26566</v>
      </c>
      <c r="B2593" s="4">
        <f t="shared" si="68"/>
        <v>1972</v>
      </c>
      <c r="C2593" s="4">
        <f t="shared" si="69"/>
        <v>1970</v>
      </c>
      <c r="D2593" s="4" t="s">
        <v>15</v>
      </c>
      <c r="E2593" s="5" t="s">
        <v>24</v>
      </c>
      <c r="F2593" s="6" t="s">
        <v>4395</v>
      </c>
      <c r="G2593" s="6" t="str">
        <f t="shared" si="67"/>
        <v>South Vietnam</v>
      </c>
      <c r="H2593" s="6" t="s">
        <v>2291</v>
      </c>
      <c r="I2593" s="6" t="s">
        <v>4396</v>
      </c>
      <c r="J2593" s="6">
        <v>13</v>
      </c>
      <c r="K2593" s="6">
        <v>10</v>
      </c>
      <c r="L2593" s="6">
        <v>0</v>
      </c>
      <c r="M2593" s="6">
        <f t="shared" si="70"/>
        <v>10</v>
      </c>
      <c r="N2593" s="6">
        <f t="shared" si="71"/>
        <v>3</v>
      </c>
      <c r="O2593" s="7">
        <f t="shared" si="72"/>
        <v>0.23076923076923078</v>
      </c>
    </row>
    <row r="2594" spans="1:15" ht="13.2" x14ac:dyDescent="0.25">
      <c r="A2594" s="3">
        <v>26572</v>
      </c>
      <c r="B2594" s="4">
        <f t="shared" si="68"/>
        <v>1972</v>
      </c>
      <c r="C2594" s="4">
        <f t="shared" si="69"/>
        <v>1970</v>
      </c>
      <c r="D2594" s="4" t="s">
        <v>15</v>
      </c>
      <c r="E2594" s="5" t="s">
        <v>24</v>
      </c>
      <c r="F2594" s="6" t="s">
        <v>2546</v>
      </c>
      <c r="G2594" s="6" t="str">
        <f t="shared" si="67"/>
        <v>Spain</v>
      </c>
      <c r="H2594" s="6" t="s">
        <v>3373</v>
      </c>
      <c r="I2594" s="6" t="s">
        <v>1295</v>
      </c>
      <c r="J2594" s="6">
        <v>6</v>
      </c>
      <c r="K2594" s="6">
        <v>1</v>
      </c>
      <c r="L2594" s="6">
        <v>0</v>
      </c>
      <c r="M2594" s="6">
        <f t="shared" si="70"/>
        <v>1</v>
      </c>
      <c r="N2594" s="6">
        <f t="shared" si="71"/>
        <v>5</v>
      </c>
      <c r="O2594" s="7">
        <f t="shared" si="72"/>
        <v>0.83333333333333337</v>
      </c>
    </row>
    <row r="2595" spans="1:15" ht="13.2" x14ac:dyDescent="0.25">
      <c r="A2595" s="3">
        <v>26574</v>
      </c>
      <c r="B2595" s="4">
        <f t="shared" si="68"/>
        <v>1972</v>
      </c>
      <c r="C2595" s="4">
        <f t="shared" si="69"/>
        <v>1970</v>
      </c>
      <c r="D2595" s="4" t="s">
        <v>31</v>
      </c>
      <c r="E2595" s="5" t="s">
        <v>24</v>
      </c>
      <c r="F2595" s="6" t="s">
        <v>4397</v>
      </c>
      <c r="G2595" s="6" t="str">
        <f t="shared" si="67"/>
        <v>Cambodia</v>
      </c>
      <c r="H2595" s="6" t="s">
        <v>4398</v>
      </c>
      <c r="I2595" s="6" t="s">
        <v>845</v>
      </c>
      <c r="J2595" s="6">
        <v>9</v>
      </c>
      <c r="K2595" s="6">
        <v>9</v>
      </c>
      <c r="L2595" s="6">
        <v>0</v>
      </c>
      <c r="M2595" s="6">
        <f t="shared" si="70"/>
        <v>9</v>
      </c>
      <c r="N2595" s="6">
        <f t="shared" si="71"/>
        <v>0</v>
      </c>
      <c r="O2595" s="7">
        <f t="shared" si="72"/>
        <v>0</v>
      </c>
    </row>
    <row r="2596" spans="1:15" ht="13.2" x14ac:dyDescent="0.25">
      <c r="A2596" s="3">
        <v>26574</v>
      </c>
      <c r="B2596" s="4">
        <f t="shared" si="68"/>
        <v>1972</v>
      </c>
      <c r="C2596" s="4">
        <f t="shared" si="69"/>
        <v>1970</v>
      </c>
      <c r="D2596" s="4" t="s">
        <v>31</v>
      </c>
      <c r="E2596" s="5">
        <v>0.75</v>
      </c>
      <c r="F2596" s="6" t="s">
        <v>2989</v>
      </c>
      <c r="G2596" s="6" t="str">
        <f t="shared" si="67"/>
        <v>Russia</v>
      </c>
      <c r="H2596" s="6" t="s">
        <v>1449</v>
      </c>
      <c r="I2596" s="6" t="s">
        <v>2776</v>
      </c>
      <c r="J2596" s="6">
        <v>109</v>
      </c>
      <c r="K2596" s="6">
        <v>109</v>
      </c>
      <c r="L2596" s="6">
        <v>0</v>
      </c>
      <c r="M2596" s="6">
        <f t="shared" si="70"/>
        <v>109</v>
      </c>
      <c r="N2596" s="6">
        <f t="shared" si="71"/>
        <v>0</v>
      </c>
      <c r="O2596" s="7">
        <f t="shared" si="72"/>
        <v>0</v>
      </c>
    </row>
    <row r="2597" spans="1:15" ht="13.2" x14ac:dyDescent="0.25">
      <c r="A2597" s="3">
        <v>26584</v>
      </c>
      <c r="B2597" s="4">
        <f t="shared" si="68"/>
        <v>1972</v>
      </c>
      <c r="C2597" s="4">
        <f t="shared" si="69"/>
        <v>1970</v>
      </c>
      <c r="D2597" s="4" t="s">
        <v>31</v>
      </c>
      <c r="E2597" s="5">
        <v>0.7583333333333333</v>
      </c>
      <c r="F2597" s="6" t="s">
        <v>1181</v>
      </c>
      <c r="G2597" s="6" t="str">
        <f t="shared" si="67"/>
        <v>North AtlantiOcean</v>
      </c>
      <c r="H2597" s="6" t="s">
        <v>4399</v>
      </c>
      <c r="I2597" s="6" t="s">
        <v>4199</v>
      </c>
      <c r="J2597" s="6">
        <v>2</v>
      </c>
      <c r="K2597" s="6">
        <v>2</v>
      </c>
      <c r="L2597" s="6">
        <v>0</v>
      </c>
      <c r="M2597" s="6">
        <f t="shared" si="70"/>
        <v>2</v>
      </c>
      <c r="N2597" s="6">
        <f t="shared" si="71"/>
        <v>0</v>
      </c>
      <c r="O2597" s="7">
        <f t="shared" si="72"/>
        <v>0</v>
      </c>
    </row>
    <row r="2598" spans="1:15" ht="13.2" x14ac:dyDescent="0.25">
      <c r="A2598" s="3">
        <v>26585</v>
      </c>
      <c r="B2598" s="4">
        <f t="shared" si="68"/>
        <v>1972</v>
      </c>
      <c r="C2598" s="4">
        <f t="shared" si="69"/>
        <v>1970</v>
      </c>
      <c r="D2598" s="4" t="s">
        <v>31</v>
      </c>
      <c r="E2598" s="5">
        <v>0.90972222222222221</v>
      </c>
      <c r="F2598" s="6" t="s">
        <v>4400</v>
      </c>
      <c r="G2598" s="6" t="str">
        <f t="shared" si="67"/>
        <v>USSR</v>
      </c>
      <c r="H2598" s="6" t="s">
        <v>1449</v>
      </c>
      <c r="I2598" s="6" t="s">
        <v>4377</v>
      </c>
      <c r="J2598" s="6">
        <v>174</v>
      </c>
      <c r="K2598" s="6">
        <v>174</v>
      </c>
      <c r="L2598" s="6">
        <v>0</v>
      </c>
      <c r="M2598" s="6">
        <f t="shared" si="70"/>
        <v>174</v>
      </c>
      <c r="N2598" s="6">
        <f t="shared" si="71"/>
        <v>0</v>
      </c>
      <c r="O2598" s="7">
        <f t="shared" si="72"/>
        <v>0</v>
      </c>
    </row>
    <row r="2599" spans="1:15" ht="13.2" x14ac:dyDescent="0.25">
      <c r="A2599" s="3">
        <v>26585</v>
      </c>
      <c r="B2599" s="4">
        <f t="shared" si="68"/>
        <v>1972</v>
      </c>
      <c r="C2599" s="4">
        <f t="shared" si="69"/>
        <v>1970</v>
      </c>
      <c r="D2599" s="4" t="s">
        <v>31</v>
      </c>
      <c r="E2599" s="5">
        <v>0.64583333333333337</v>
      </c>
      <c r="F2599" s="6" t="s">
        <v>4401</v>
      </c>
      <c r="G2599" s="6" t="str">
        <f t="shared" si="67"/>
        <v>Chile</v>
      </c>
      <c r="H2599" s="6" t="s">
        <v>4402</v>
      </c>
      <c r="I2599" s="6" t="s">
        <v>4403</v>
      </c>
      <c r="J2599" s="6">
        <v>45</v>
      </c>
      <c r="K2599" s="6">
        <v>29</v>
      </c>
      <c r="L2599" s="6">
        <v>0</v>
      </c>
      <c r="M2599" s="6">
        <f t="shared" si="70"/>
        <v>29</v>
      </c>
      <c r="N2599" s="6">
        <f t="shared" si="71"/>
        <v>16</v>
      </c>
      <c r="O2599" s="7">
        <f t="shared" si="72"/>
        <v>0.35555555555555557</v>
      </c>
    </row>
    <row r="2600" spans="1:15" ht="13.2" x14ac:dyDescent="0.25">
      <c r="A2600" s="3">
        <v>26588</v>
      </c>
      <c r="B2600" s="4">
        <f t="shared" si="68"/>
        <v>1972</v>
      </c>
      <c r="C2600" s="4">
        <f t="shared" si="69"/>
        <v>1970</v>
      </c>
      <c r="D2600" s="4" t="s">
        <v>31</v>
      </c>
      <c r="E2600" s="5">
        <v>0.375</v>
      </c>
      <c r="F2600" s="6" t="s">
        <v>4404</v>
      </c>
      <c r="G2600" s="6" t="str">
        <f t="shared" si="67"/>
        <v>Off the Alaska coast</v>
      </c>
      <c r="H2600" s="6" t="s">
        <v>26</v>
      </c>
      <c r="I2600" s="6" t="s">
        <v>3459</v>
      </c>
      <c r="J2600" s="6">
        <v>4</v>
      </c>
      <c r="K2600" s="6">
        <v>4</v>
      </c>
      <c r="L2600" s="6">
        <v>0</v>
      </c>
      <c r="M2600" s="6">
        <f t="shared" si="70"/>
        <v>4</v>
      </c>
      <c r="N2600" s="6">
        <f t="shared" si="71"/>
        <v>0</v>
      </c>
      <c r="O2600" s="7">
        <f t="shared" si="72"/>
        <v>0</v>
      </c>
    </row>
    <row r="2601" spans="1:15" ht="13.2" x14ac:dyDescent="0.25">
      <c r="A2601" s="3">
        <v>26593</v>
      </c>
      <c r="B2601" s="4">
        <f t="shared" si="68"/>
        <v>1972</v>
      </c>
      <c r="C2601" s="4">
        <f t="shared" si="69"/>
        <v>1970</v>
      </c>
      <c r="D2601" s="4" t="s">
        <v>31</v>
      </c>
      <c r="E2601" s="5" t="s">
        <v>538</v>
      </c>
      <c r="F2601" s="6" t="s">
        <v>4405</v>
      </c>
      <c r="G2601" s="6" t="str">
        <f t="shared" si="67"/>
        <v>Greece</v>
      </c>
      <c r="H2601" s="6" t="s">
        <v>2748</v>
      </c>
      <c r="I2601" s="6" t="s">
        <v>4406</v>
      </c>
      <c r="J2601" s="6">
        <v>53</v>
      </c>
      <c r="K2601" s="6">
        <v>37</v>
      </c>
      <c r="L2601" s="6">
        <v>0</v>
      </c>
      <c r="M2601" s="6">
        <f t="shared" si="70"/>
        <v>37</v>
      </c>
      <c r="N2601" s="6">
        <f t="shared" si="71"/>
        <v>16</v>
      </c>
      <c r="O2601" s="7">
        <f t="shared" si="72"/>
        <v>0.30188679245283018</v>
      </c>
    </row>
    <row r="2602" spans="1:15" ht="13.2" x14ac:dyDescent="0.25">
      <c r="A2602" s="3">
        <v>26595</v>
      </c>
      <c r="B2602" s="4">
        <f t="shared" si="68"/>
        <v>1972</v>
      </c>
      <c r="C2602" s="4">
        <f t="shared" si="69"/>
        <v>1970</v>
      </c>
      <c r="D2602" s="4" t="s">
        <v>31</v>
      </c>
      <c r="E2602" s="5" t="s">
        <v>24</v>
      </c>
      <c r="F2602" s="6" t="s">
        <v>4407</v>
      </c>
      <c r="G2602" s="6" t="str">
        <f t="shared" si="67"/>
        <v>Vanuatu</v>
      </c>
      <c r="H2602" s="6" t="s">
        <v>4408</v>
      </c>
      <c r="I2602" s="6" t="s">
        <v>4409</v>
      </c>
      <c r="J2602" s="6">
        <v>8</v>
      </c>
      <c r="K2602" s="6">
        <v>1</v>
      </c>
      <c r="L2602" s="6">
        <v>0</v>
      </c>
      <c r="M2602" s="6">
        <f t="shared" si="70"/>
        <v>1</v>
      </c>
      <c r="N2602" s="6">
        <f t="shared" si="71"/>
        <v>7</v>
      </c>
      <c r="O2602" s="7">
        <f t="shared" si="72"/>
        <v>0.875</v>
      </c>
    </row>
    <row r="2603" spans="1:15" ht="13.2" x14ac:dyDescent="0.25">
      <c r="A2603" s="3">
        <v>26599</v>
      </c>
      <c r="B2603" s="4">
        <f t="shared" si="68"/>
        <v>1972</v>
      </c>
      <c r="C2603" s="4">
        <f t="shared" si="69"/>
        <v>1970</v>
      </c>
      <c r="D2603" s="4" t="s">
        <v>31</v>
      </c>
      <c r="E2603" s="5">
        <v>0.80555555555555558</v>
      </c>
      <c r="F2603" s="6" t="s">
        <v>4410</v>
      </c>
      <c r="G2603" s="6" t="str">
        <f t="shared" si="67"/>
        <v>Loire, France</v>
      </c>
      <c r="H2603" s="6" t="s">
        <v>3112</v>
      </c>
      <c r="I2603" s="6" t="s">
        <v>4411</v>
      </c>
      <c r="J2603" s="6">
        <v>68</v>
      </c>
      <c r="K2603" s="6">
        <v>60</v>
      </c>
      <c r="L2603" s="6">
        <v>0</v>
      </c>
      <c r="M2603" s="6">
        <f t="shared" si="70"/>
        <v>60</v>
      </c>
      <c r="N2603" s="6">
        <f t="shared" si="71"/>
        <v>8</v>
      </c>
      <c r="O2603" s="7">
        <f t="shared" si="72"/>
        <v>0.11764705882352941</v>
      </c>
    </row>
    <row r="2604" spans="1:15" ht="13.2" x14ac:dyDescent="0.25">
      <c r="A2604" s="3">
        <v>26602</v>
      </c>
      <c r="B2604" s="4">
        <f t="shared" si="68"/>
        <v>1972</v>
      </c>
      <c r="C2604" s="4">
        <f t="shared" si="69"/>
        <v>1970</v>
      </c>
      <c r="D2604" s="4" t="s">
        <v>31</v>
      </c>
      <c r="E2604" s="5" t="s">
        <v>24</v>
      </c>
      <c r="F2604" s="6" t="s">
        <v>4412</v>
      </c>
      <c r="G2604" s="6" t="str">
        <f t="shared" si="67"/>
        <v>Italy</v>
      </c>
      <c r="H2604" s="6" t="s">
        <v>3918</v>
      </c>
      <c r="I2604" s="6" t="s">
        <v>3314</v>
      </c>
      <c r="J2604" s="6">
        <v>27</v>
      </c>
      <c r="K2604" s="6">
        <v>27</v>
      </c>
      <c r="L2604" s="6">
        <v>0</v>
      </c>
      <c r="M2604" s="6">
        <f t="shared" si="70"/>
        <v>27</v>
      </c>
      <c r="N2604" s="6">
        <f t="shared" si="71"/>
        <v>0</v>
      </c>
      <c r="O2604" s="7">
        <f t="shared" si="72"/>
        <v>0</v>
      </c>
    </row>
    <row r="2605" spans="1:15" ht="13.2" x14ac:dyDescent="0.25">
      <c r="A2605" s="3">
        <v>26603</v>
      </c>
      <c r="B2605" s="4">
        <f t="shared" si="68"/>
        <v>1972</v>
      </c>
      <c r="C2605" s="4">
        <f t="shared" si="69"/>
        <v>1970</v>
      </c>
      <c r="D2605" s="4" t="s">
        <v>31</v>
      </c>
      <c r="E2605" s="5">
        <v>0.75</v>
      </c>
      <c r="F2605" s="6" t="s">
        <v>4413</v>
      </c>
      <c r="G2605" s="6" t="str">
        <f t="shared" si="67"/>
        <v>South Vietnam</v>
      </c>
      <c r="H2605" s="6" t="s">
        <v>17</v>
      </c>
      <c r="I2605" s="6" t="s">
        <v>4340</v>
      </c>
      <c r="J2605" s="6">
        <v>22</v>
      </c>
      <c r="K2605" s="6">
        <v>22</v>
      </c>
      <c r="L2605" s="6">
        <v>0</v>
      </c>
      <c r="M2605" s="6">
        <f t="shared" si="70"/>
        <v>22</v>
      </c>
      <c r="N2605" s="6">
        <f t="shared" si="71"/>
        <v>0</v>
      </c>
      <c r="O2605" s="7">
        <f t="shared" si="72"/>
        <v>0</v>
      </c>
    </row>
    <row r="2606" spans="1:15" ht="13.2" x14ac:dyDescent="0.25">
      <c r="A2606" s="3">
        <v>26607</v>
      </c>
      <c r="B2606" s="4">
        <f t="shared" si="68"/>
        <v>1972</v>
      </c>
      <c r="C2606" s="4">
        <f t="shared" si="69"/>
        <v>1970</v>
      </c>
      <c r="D2606" s="4" t="s">
        <v>46</v>
      </c>
      <c r="E2606" s="5" t="s">
        <v>24</v>
      </c>
      <c r="F2606" s="6" t="s">
        <v>4414</v>
      </c>
      <c r="G2606" s="6" t="str">
        <f t="shared" si="67"/>
        <v>Bulgaria</v>
      </c>
      <c r="H2606" s="6" t="s">
        <v>4154</v>
      </c>
      <c r="I2606" s="6" t="s">
        <v>2534</v>
      </c>
      <c r="J2606" s="6">
        <v>35</v>
      </c>
      <c r="K2606" s="6">
        <v>35</v>
      </c>
      <c r="L2606" s="6">
        <v>0</v>
      </c>
      <c r="M2606" s="6">
        <f t="shared" si="70"/>
        <v>35</v>
      </c>
      <c r="N2606" s="6">
        <f t="shared" si="71"/>
        <v>0</v>
      </c>
      <c r="O2606" s="7">
        <f t="shared" si="72"/>
        <v>0</v>
      </c>
    </row>
    <row r="2607" spans="1:15" ht="13.2" x14ac:dyDescent="0.25">
      <c r="A2607" s="3">
        <v>26620</v>
      </c>
      <c r="B2607" s="4">
        <f t="shared" si="68"/>
        <v>1972</v>
      </c>
      <c r="C2607" s="4">
        <f t="shared" si="69"/>
        <v>1970</v>
      </c>
      <c r="D2607" s="4" t="s">
        <v>46</v>
      </c>
      <c r="E2607" s="5">
        <v>0.97222222222222221</v>
      </c>
      <c r="F2607" s="6" t="s">
        <v>4415</v>
      </c>
      <c r="G2607" s="6" t="str">
        <f t="shared" si="67"/>
        <v>Kentucky</v>
      </c>
      <c r="H2607" s="6" t="s">
        <v>4416</v>
      </c>
      <c r="I2607" s="6" t="s">
        <v>4417</v>
      </c>
      <c r="J2607" s="6">
        <v>11</v>
      </c>
      <c r="K2607" s="6">
        <v>11</v>
      </c>
      <c r="L2607" s="6">
        <v>0</v>
      </c>
      <c r="M2607" s="6">
        <f t="shared" si="70"/>
        <v>11</v>
      </c>
      <c r="N2607" s="6">
        <f t="shared" si="71"/>
        <v>0</v>
      </c>
      <c r="O2607" s="7">
        <f t="shared" si="72"/>
        <v>0</v>
      </c>
    </row>
    <row r="2608" spans="1:15" ht="13.2" x14ac:dyDescent="0.25">
      <c r="A2608" s="3">
        <v>26631</v>
      </c>
      <c r="B2608" s="4">
        <f t="shared" si="68"/>
        <v>1972</v>
      </c>
      <c r="C2608" s="4">
        <f t="shared" si="69"/>
        <v>1970</v>
      </c>
      <c r="D2608" s="4" t="s">
        <v>46</v>
      </c>
      <c r="E2608" s="5">
        <v>0.82708333333333328</v>
      </c>
      <c r="F2608" s="6" t="s">
        <v>688</v>
      </c>
      <c r="G2608" s="6" t="str">
        <f t="shared" si="67"/>
        <v>Russia</v>
      </c>
      <c r="H2608" s="6" t="s">
        <v>2076</v>
      </c>
      <c r="I2608" s="6" t="s">
        <v>3833</v>
      </c>
      <c r="J2608" s="6">
        <v>76</v>
      </c>
      <c r="K2608" s="6">
        <v>62</v>
      </c>
      <c r="L2608" s="6">
        <v>0</v>
      </c>
      <c r="M2608" s="6">
        <f t="shared" si="70"/>
        <v>62</v>
      </c>
      <c r="N2608" s="6">
        <f t="shared" si="71"/>
        <v>14</v>
      </c>
      <c r="O2608" s="7">
        <f t="shared" si="72"/>
        <v>0.18421052631578946</v>
      </c>
    </row>
    <row r="2609" spans="1:15" ht="13.2" x14ac:dyDescent="0.25">
      <c r="A2609" s="3">
        <v>26632</v>
      </c>
      <c r="B2609" s="4">
        <f t="shared" si="68"/>
        <v>1972</v>
      </c>
      <c r="C2609" s="4">
        <f t="shared" si="69"/>
        <v>1970</v>
      </c>
      <c r="D2609" s="4" t="s">
        <v>46</v>
      </c>
      <c r="E2609" s="5">
        <v>0.8520833333333333</v>
      </c>
      <c r="F2609" s="6" t="s">
        <v>344</v>
      </c>
      <c r="G2609" s="6" t="str">
        <f t="shared" si="67"/>
        <v>Minnesota</v>
      </c>
      <c r="H2609" s="6" t="s">
        <v>4418</v>
      </c>
      <c r="I2609" s="6" t="s">
        <v>3246</v>
      </c>
      <c r="J2609" s="6">
        <v>2</v>
      </c>
      <c r="K2609" s="6">
        <v>2</v>
      </c>
      <c r="L2609" s="6">
        <v>0</v>
      </c>
      <c r="M2609" s="6">
        <f t="shared" si="70"/>
        <v>2</v>
      </c>
      <c r="N2609" s="6">
        <f t="shared" si="71"/>
        <v>0</v>
      </c>
      <c r="O2609" s="7">
        <f t="shared" si="72"/>
        <v>0</v>
      </c>
    </row>
    <row r="2610" spans="1:15" ht="13.2" x14ac:dyDescent="0.25">
      <c r="A2610" s="3">
        <v>26636</v>
      </c>
      <c r="B2610" s="4">
        <f t="shared" si="68"/>
        <v>1972</v>
      </c>
      <c r="C2610" s="4">
        <f t="shared" si="69"/>
        <v>1970</v>
      </c>
      <c r="D2610" s="4" t="s">
        <v>72</v>
      </c>
      <c r="E2610" s="5">
        <v>0.28125</v>
      </c>
      <c r="F2610" s="6" t="s">
        <v>4419</v>
      </c>
      <c r="G2610" s="6" t="str">
        <f t="shared" si="67"/>
        <v>Canary Islands</v>
      </c>
      <c r="H2610" s="6" t="s">
        <v>3373</v>
      </c>
      <c r="I2610" s="6" t="s">
        <v>4420</v>
      </c>
      <c r="J2610" s="6">
        <v>155</v>
      </c>
      <c r="K2610" s="6">
        <v>155</v>
      </c>
      <c r="L2610" s="6">
        <v>0</v>
      </c>
      <c r="M2610" s="6">
        <f t="shared" si="70"/>
        <v>155</v>
      </c>
      <c r="N2610" s="6">
        <f t="shared" si="71"/>
        <v>0</v>
      </c>
      <c r="O2610" s="7">
        <f t="shared" si="72"/>
        <v>0</v>
      </c>
    </row>
    <row r="2611" spans="1:15" ht="13.2" x14ac:dyDescent="0.25">
      <c r="A2611" s="3">
        <v>26638</v>
      </c>
      <c r="B2611" s="4">
        <f t="shared" si="68"/>
        <v>1972</v>
      </c>
      <c r="C2611" s="4">
        <f t="shared" si="69"/>
        <v>1970</v>
      </c>
      <c r="D2611" s="4" t="s">
        <v>72</v>
      </c>
      <c r="E2611" s="5">
        <v>0.62847222222222221</v>
      </c>
      <c r="F2611" s="6" t="s">
        <v>4421</v>
      </c>
      <c r="G2611" s="6" t="str">
        <f t="shared" si="67"/>
        <v>Egypt</v>
      </c>
      <c r="H2611" s="6" t="s">
        <v>4305</v>
      </c>
      <c r="I2611" s="6" t="s">
        <v>4422</v>
      </c>
      <c r="J2611" s="6">
        <v>6</v>
      </c>
      <c r="K2611" s="6">
        <v>6</v>
      </c>
      <c r="L2611" s="6">
        <v>0</v>
      </c>
      <c r="M2611" s="6">
        <f t="shared" si="70"/>
        <v>6</v>
      </c>
      <c r="N2611" s="6">
        <f t="shared" si="71"/>
        <v>0</v>
      </c>
      <c r="O2611" s="7">
        <f t="shared" si="72"/>
        <v>0</v>
      </c>
    </row>
    <row r="2612" spans="1:15" ht="13.2" x14ac:dyDescent="0.25">
      <c r="A2612" s="3">
        <v>26638</v>
      </c>
      <c r="B2612" s="4">
        <f t="shared" si="68"/>
        <v>1972</v>
      </c>
      <c r="C2612" s="4">
        <f t="shared" si="69"/>
        <v>1970</v>
      </c>
      <c r="D2612" s="4" t="s">
        <v>72</v>
      </c>
      <c r="E2612" s="5" t="s">
        <v>24</v>
      </c>
      <c r="F2612" s="6" t="s">
        <v>1865</v>
      </c>
      <c r="G2612" s="6" t="str">
        <f t="shared" si="67"/>
        <v>South Carolina</v>
      </c>
      <c r="H2612" s="6" t="s">
        <v>1137</v>
      </c>
      <c r="I2612" s="6" t="s">
        <v>3283</v>
      </c>
      <c r="J2612" s="6">
        <v>12</v>
      </c>
      <c r="K2612" s="6">
        <v>12</v>
      </c>
      <c r="L2612" s="6">
        <v>0</v>
      </c>
      <c r="M2612" s="6">
        <f t="shared" si="70"/>
        <v>12</v>
      </c>
      <c r="N2612" s="6">
        <f t="shared" si="71"/>
        <v>0</v>
      </c>
      <c r="O2612" s="7">
        <f t="shared" si="72"/>
        <v>0</v>
      </c>
    </row>
    <row r="2613" spans="1:15" ht="13.2" x14ac:dyDescent="0.25">
      <c r="A2613" s="3">
        <v>26639</v>
      </c>
      <c r="B2613" s="4">
        <f t="shared" si="68"/>
        <v>1972</v>
      </c>
      <c r="C2613" s="4">
        <f t="shared" si="69"/>
        <v>1970</v>
      </c>
      <c r="D2613" s="4" t="s">
        <v>72</v>
      </c>
      <c r="E2613" s="5" t="s">
        <v>24</v>
      </c>
      <c r="F2613" s="6" t="s">
        <v>4423</v>
      </c>
      <c r="G2613" s="6" t="str">
        <f t="shared" si="67"/>
        <v>Quebe,Canada</v>
      </c>
      <c r="H2613" s="6" t="s">
        <v>4424</v>
      </c>
      <c r="I2613" s="6" t="s">
        <v>4425</v>
      </c>
      <c r="J2613" s="6">
        <v>3</v>
      </c>
      <c r="K2613" s="6">
        <v>3</v>
      </c>
      <c r="L2613" s="6">
        <v>0</v>
      </c>
      <c r="M2613" s="6">
        <f t="shared" si="70"/>
        <v>3</v>
      </c>
      <c r="N2613" s="6">
        <f t="shared" si="71"/>
        <v>0</v>
      </c>
      <c r="O2613" s="7">
        <f t="shared" si="72"/>
        <v>0</v>
      </c>
    </row>
    <row r="2614" spans="1:15" ht="13.2" x14ac:dyDescent="0.25">
      <c r="A2614" s="3">
        <v>26641</v>
      </c>
      <c r="B2614" s="4">
        <f t="shared" si="68"/>
        <v>1972</v>
      </c>
      <c r="C2614" s="4">
        <f t="shared" si="69"/>
        <v>1970</v>
      </c>
      <c r="D2614" s="4" t="s">
        <v>72</v>
      </c>
      <c r="E2614" s="5" t="s">
        <v>24</v>
      </c>
      <c r="F2614" s="6" t="s">
        <v>4426</v>
      </c>
      <c r="G2614" s="6" t="str">
        <f t="shared" si="67"/>
        <v>Pakistan</v>
      </c>
      <c r="H2614" s="6" t="s">
        <v>2417</v>
      </c>
      <c r="I2614" s="6" t="s">
        <v>3575</v>
      </c>
      <c r="J2614" s="6">
        <v>26</v>
      </c>
      <c r="K2614" s="6">
        <v>26</v>
      </c>
      <c r="L2614" s="6">
        <v>0</v>
      </c>
      <c r="M2614" s="6">
        <f t="shared" si="70"/>
        <v>26</v>
      </c>
      <c r="N2614" s="6">
        <f t="shared" si="71"/>
        <v>0</v>
      </c>
      <c r="O2614" s="7">
        <f t="shared" si="72"/>
        <v>0</v>
      </c>
    </row>
    <row r="2615" spans="1:15" ht="13.2" x14ac:dyDescent="0.25">
      <c r="A2615" s="3">
        <v>26707</v>
      </c>
      <c r="B2615" s="4">
        <f t="shared" si="68"/>
        <v>1973</v>
      </c>
      <c r="C2615" s="4">
        <f t="shared" si="69"/>
        <v>1970</v>
      </c>
      <c r="D2615" s="4" t="s">
        <v>111</v>
      </c>
      <c r="E2615" s="5">
        <v>0.80208333333333337</v>
      </c>
      <c r="F2615" s="6" t="s">
        <v>4427</v>
      </c>
      <c r="G2615" s="6" t="str">
        <f t="shared" si="67"/>
        <v>Washington</v>
      </c>
      <c r="H2615" s="6" t="s">
        <v>4428</v>
      </c>
      <c r="I2615" s="6" t="s">
        <v>4429</v>
      </c>
      <c r="J2615" s="6">
        <v>4</v>
      </c>
      <c r="K2615" s="6">
        <v>4</v>
      </c>
      <c r="L2615" s="6">
        <v>0</v>
      </c>
      <c r="M2615" s="6">
        <f t="shared" si="70"/>
        <v>4</v>
      </c>
      <c r="N2615" s="6">
        <f t="shared" si="71"/>
        <v>0</v>
      </c>
      <c r="O2615" s="7">
        <f t="shared" si="72"/>
        <v>0</v>
      </c>
    </row>
    <row r="2616" spans="1:15" ht="13.2" x14ac:dyDescent="0.25">
      <c r="A2616" s="3">
        <v>26641</v>
      </c>
      <c r="B2616" s="4">
        <f t="shared" si="68"/>
        <v>1972</v>
      </c>
      <c r="C2616" s="4">
        <f t="shared" si="69"/>
        <v>1970</v>
      </c>
      <c r="D2616" s="4" t="s">
        <v>72</v>
      </c>
      <c r="E2616" s="5">
        <v>0.60277777777777775</v>
      </c>
      <c r="F2616" s="6" t="s">
        <v>4430</v>
      </c>
      <c r="G2616" s="6" t="str">
        <f t="shared" si="67"/>
        <v>Midway Airport, Illinois</v>
      </c>
      <c r="H2616" s="6" t="s">
        <v>592</v>
      </c>
      <c r="I2616" s="6" t="s">
        <v>4431</v>
      </c>
      <c r="J2616" s="6">
        <v>61</v>
      </c>
      <c r="K2616" s="6">
        <v>43</v>
      </c>
      <c r="L2616" s="6">
        <v>2</v>
      </c>
      <c r="M2616" s="6">
        <f t="shared" si="70"/>
        <v>45</v>
      </c>
      <c r="N2616" s="6">
        <f t="shared" si="71"/>
        <v>18</v>
      </c>
      <c r="O2616" s="7">
        <f t="shared" si="72"/>
        <v>0.29508196721311475</v>
      </c>
    </row>
    <row r="2617" spans="1:15" ht="13.2" x14ac:dyDescent="0.25">
      <c r="A2617" s="3">
        <v>26648</v>
      </c>
      <c r="B2617" s="4">
        <f t="shared" si="68"/>
        <v>1972</v>
      </c>
      <c r="C2617" s="4">
        <f t="shared" si="69"/>
        <v>1970</v>
      </c>
      <c r="D2617" s="4" t="s">
        <v>72</v>
      </c>
      <c r="E2617" s="5">
        <v>0.49027777777777776</v>
      </c>
      <c r="F2617" s="6" t="s">
        <v>3161</v>
      </c>
      <c r="G2617" s="6" t="str">
        <f t="shared" si="67"/>
        <v>Michigan</v>
      </c>
      <c r="H2617" s="6" t="s">
        <v>4432</v>
      </c>
      <c r="I2617" s="6" t="s">
        <v>3363</v>
      </c>
      <c r="J2617" s="6">
        <v>2</v>
      </c>
      <c r="K2617" s="6">
        <v>2</v>
      </c>
      <c r="L2617" s="6">
        <v>1</v>
      </c>
      <c r="M2617" s="6">
        <f t="shared" si="70"/>
        <v>3</v>
      </c>
      <c r="N2617" s="6">
        <f t="shared" si="71"/>
        <v>0</v>
      </c>
      <c r="O2617" s="7">
        <f t="shared" si="72"/>
        <v>0</v>
      </c>
    </row>
    <row r="2618" spans="1:15" ht="13.2" x14ac:dyDescent="0.25">
      <c r="A2618" s="3">
        <v>26653</v>
      </c>
      <c r="B2618" s="4">
        <f t="shared" si="68"/>
        <v>1972</v>
      </c>
      <c r="C2618" s="4">
        <f t="shared" si="69"/>
        <v>1970</v>
      </c>
      <c r="D2618" s="4" t="s">
        <v>72</v>
      </c>
      <c r="E2618" s="5">
        <v>0.75</v>
      </c>
      <c r="F2618" s="6" t="s">
        <v>474</v>
      </c>
      <c r="G2618" s="6" t="str">
        <f t="shared" si="67"/>
        <v>Illinois</v>
      </c>
      <c r="H2618" s="6" t="s">
        <v>4433</v>
      </c>
      <c r="I2618" s="6" t="s">
        <v>4434</v>
      </c>
      <c r="J2618" s="6">
        <v>133</v>
      </c>
      <c r="K2618" s="6">
        <v>10</v>
      </c>
      <c r="L2618" s="6">
        <v>0</v>
      </c>
      <c r="M2618" s="6">
        <f t="shared" si="70"/>
        <v>10</v>
      </c>
      <c r="N2618" s="6">
        <f t="shared" si="71"/>
        <v>123</v>
      </c>
      <c r="O2618" s="7">
        <f t="shared" si="72"/>
        <v>0.92481203007518797</v>
      </c>
    </row>
    <row r="2619" spans="1:15" ht="13.2" x14ac:dyDescent="0.25">
      <c r="A2619" s="3">
        <v>26654</v>
      </c>
      <c r="B2619" s="4">
        <f t="shared" si="68"/>
        <v>1972</v>
      </c>
      <c r="C2619" s="4">
        <f t="shared" si="69"/>
        <v>1970</v>
      </c>
      <c r="D2619" s="4" t="s">
        <v>72</v>
      </c>
      <c r="E2619" s="5" t="s">
        <v>24</v>
      </c>
      <c r="F2619" s="6" t="s">
        <v>2290</v>
      </c>
      <c r="G2619" s="6" t="str">
        <f t="shared" si="67"/>
        <v>Laos</v>
      </c>
      <c r="H2619" s="6" t="s">
        <v>1137</v>
      </c>
      <c r="I2619" s="6" t="s">
        <v>4046</v>
      </c>
      <c r="J2619" s="6">
        <v>16</v>
      </c>
      <c r="K2619" s="6">
        <v>14</v>
      </c>
      <c r="L2619" s="6">
        <v>0</v>
      </c>
      <c r="M2619" s="6">
        <f t="shared" si="70"/>
        <v>14</v>
      </c>
      <c r="N2619" s="6">
        <f t="shared" si="71"/>
        <v>2</v>
      </c>
      <c r="O2619" s="7">
        <f t="shared" si="72"/>
        <v>0.125</v>
      </c>
    </row>
    <row r="2620" spans="1:15" ht="13.2" x14ac:dyDescent="0.25">
      <c r="A2620" s="3">
        <v>26654</v>
      </c>
      <c r="B2620" s="4">
        <f t="shared" si="68"/>
        <v>1972</v>
      </c>
      <c r="C2620" s="4">
        <f t="shared" si="69"/>
        <v>1970</v>
      </c>
      <c r="D2620" s="4" t="s">
        <v>72</v>
      </c>
      <c r="E2620" s="5" t="s">
        <v>24</v>
      </c>
      <c r="F2620" s="6" t="s">
        <v>4435</v>
      </c>
      <c r="G2620" s="6" t="str">
        <f t="shared" si="67"/>
        <v>Netherlands Antilles</v>
      </c>
      <c r="H2620" s="6" t="s">
        <v>4436</v>
      </c>
      <c r="I2620" s="6" t="s">
        <v>4437</v>
      </c>
      <c r="J2620" s="6">
        <v>13</v>
      </c>
      <c r="K2620" s="6">
        <v>13</v>
      </c>
      <c r="L2620" s="6">
        <v>0</v>
      </c>
      <c r="M2620" s="6">
        <f t="shared" si="70"/>
        <v>13</v>
      </c>
      <c r="N2620" s="6">
        <f t="shared" si="71"/>
        <v>0</v>
      </c>
      <c r="O2620" s="7">
        <f t="shared" si="72"/>
        <v>0</v>
      </c>
    </row>
    <row r="2621" spans="1:15" ht="13.2" x14ac:dyDescent="0.25">
      <c r="A2621" s="3">
        <v>26656</v>
      </c>
      <c r="B2621" s="4">
        <f t="shared" si="68"/>
        <v>1972</v>
      </c>
      <c r="C2621" s="4">
        <f t="shared" si="69"/>
        <v>1970</v>
      </c>
      <c r="D2621" s="4" t="s">
        <v>72</v>
      </c>
      <c r="E2621" s="5" t="s">
        <v>24</v>
      </c>
      <c r="F2621" s="6" t="s">
        <v>4438</v>
      </c>
      <c r="G2621" s="6" t="str">
        <f t="shared" si="67"/>
        <v>Norway</v>
      </c>
      <c r="H2621" s="6" t="s">
        <v>2463</v>
      </c>
      <c r="I2621" s="6" t="s">
        <v>4439</v>
      </c>
      <c r="J2621" s="6">
        <v>45</v>
      </c>
      <c r="K2621" s="6">
        <v>40</v>
      </c>
      <c r="L2621" s="6">
        <v>0</v>
      </c>
      <c r="M2621" s="6">
        <f t="shared" si="70"/>
        <v>40</v>
      </c>
      <c r="N2621" s="6">
        <f t="shared" si="71"/>
        <v>5</v>
      </c>
      <c r="O2621" s="7">
        <f t="shared" si="72"/>
        <v>0.1111111111111111</v>
      </c>
    </row>
    <row r="2622" spans="1:15" ht="13.2" x14ac:dyDescent="0.25">
      <c r="A2622" s="3">
        <v>26662</v>
      </c>
      <c r="B2622" s="4">
        <f t="shared" si="68"/>
        <v>1972</v>
      </c>
      <c r="C2622" s="4">
        <f t="shared" si="69"/>
        <v>1970</v>
      </c>
      <c r="D2622" s="4" t="s">
        <v>72</v>
      </c>
      <c r="E2622" s="5">
        <v>0.98750000000000004</v>
      </c>
      <c r="F2622" s="6" t="s">
        <v>4440</v>
      </c>
      <c r="G2622" s="6" t="str">
        <f t="shared" si="67"/>
        <v>Florida</v>
      </c>
      <c r="H2622" s="6" t="s">
        <v>805</v>
      </c>
      <c r="I2622" s="6" t="s">
        <v>4441</v>
      </c>
      <c r="J2622" s="6">
        <v>176</v>
      </c>
      <c r="K2622" s="6">
        <v>103</v>
      </c>
      <c r="L2622" s="6">
        <v>0</v>
      </c>
      <c r="M2622" s="6">
        <f t="shared" si="70"/>
        <v>103</v>
      </c>
      <c r="N2622" s="6">
        <f t="shared" si="71"/>
        <v>73</v>
      </c>
      <c r="O2622" s="7">
        <f t="shared" si="72"/>
        <v>0.41477272727272729</v>
      </c>
    </row>
    <row r="2623" spans="1:15" ht="13.2" x14ac:dyDescent="0.25">
      <c r="A2623" s="3">
        <v>26664</v>
      </c>
      <c r="B2623" s="4">
        <f t="shared" si="68"/>
        <v>1972</v>
      </c>
      <c r="C2623" s="4">
        <f t="shared" si="69"/>
        <v>1970</v>
      </c>
      <c r="D2623" s="4" t="s">
        <v>72</v>
      </c>
      <c r="E2623" s="5">
        <v>0.80763888888888891</v>
      </c>
      <c r="F2623" s="6" t="s">
        <v>1043</v>
      </c>
      <c r="G2623" s="6" t="str">
        <f t="shared" si="67"/>
        <v>Puerto Rico</v>
      </c>
      <c r="H2623" s="6" t="s">
        <v>4442</v>
      </c>
      <c r="I2623" s="6" t="s">
        <v>3089</v>
      </c>
      <c r="J2623" s="6">
        <v>5</v>
      </c>
      <c r="K2623" s="6">
        <v>5</v>
      </c>
      <c r="L2623" s="6">
        <v>0</v>
      </c>
      <c r="M2623" s="6">
        <f t="shared" si="70"/>
        <v>5</v>
      </c>
      <c r="N2623" s="6">
        <f t="shared" si="71"/>
        <v>0</v>
      </c>
      <c r="O2623" s="7">
        <f t="shared" si="72"/>
        <v>0</v>
      </c>
    </row>
    <row r="2624" spans="1:15" ht="13.2" x14ac:dyDescent="0.25">
      <c r="A2624" s="3">
        <v>26666</v>
      </c>
      <c r="B2624" s="4">
        <f t="shared" si="68"/>
        <v>1973</v>
      </c>
      <c r="C2624" s="4">
        <f t="shared" si="69"/>
        <v>1970</v>
      </c>
      <c r="D2624" s="4" t="s">
        <v>132</v>
      </c>
      <c r="E2624" s="5">
        <v>0.35694444444444445</v>
      </c>
      <c r="F2624" s="6" t="s">
        <v>2355</v>
      </c>
      <c r="G2624" s="6" t="str">
        <f t="shared" si="67"/>
        <v>Alberta, Canada</v>
      </c>
      <c r="H2624" s="6" t="s">
        <v>2377</v>
      </c>
      <c r="I2624" s="6" t="s">
        <v>4443</v>
      </c>
      <c r="J2624" s="6">
        <v>5</v>
      </c>
      <c r="K2624" s="6">
        <v>5</v>
      </c>
      <c r="L2624" s="6">
        <v>0</v>
      </c>
      <c r="M2624" s="6">
        <f t="shared" si="70"/>
        <v>5</v>
      </c>
      <c r="N2624" s="6">
        <f t="shared" si="71"/>
        <v>0</v>
      </c>
      <c r="O2624" s="7">
        <f t="shared" si="72"/>
        <v>0</v>
      </c>
    </row>
    <row r="2625" spans="1:15" ht="13.2" x14ac:dyDescent="0.25">
      <c r="A2625" s="3">
        <v>26683</v>
      </c>
      <c r="B2625" s="4">
        <f t="shared" si="68"/>
        <v>1973</v>
      </c>
      <c r="C2625" s="4">
        <f t="shared" si="69"/>
        <v>1970</v>
      </c>
      <c r="D2625" s="4" t="s">
        <v>132</v>
      </c>
      <c r="E2625" s="5">
        <v>0.60486111111111107</v>
      </c>
      <c r="F2625" s="6" t="s">
        <v>4444</v>
      </c>
      <c r="G2625" s="6" t="str">
        <f t="shared" si="67"/>
        <v>England</v>
      </c>
      <c r="H2625" s="6" t="s">
        <v>1387</v>
      </c>
      <c r="I2625" s="6" t="s">
        <v>2545</v>
      </c>
      <c r="J2625" s="6">
        <v>4</v>
      </c>
      <c r="K2625" s="6">
        <v>4</v>
      </c>
      <c r="L2625" s="6">
        <v>0</v>
      </c>
      <c r="M2625" s="6">
        <f t="shared" si="70"/>
        <v>4</v>
      </c>
      <c r="N2625" s="6">
        <f t="shared" si="71"/>
        <v>0</v>
      </c>
      <c r="O2625" s="7">
        <f t="shared" si="72"/>
        <v>0</v>
      </c>
    </row>
    <row r="2626" spans="1:15" ht="13.2" x14ac:dyDescent="0.25">
      <c r="A2626" s="3">
        <v>26686</v>
      </c>
      <c r="B2626" s="4">
        <f t="shared" si="68"/>
        <v>1973</v>
      </c>
      <c r="C2626" s="4">
        <f t="shared" si="69"/>
        <v>1970</v>
      </c>
      <c r="D2626" s="4" t="s">
        <v>132</v>
      </c>
      <c r="E2626" s="5">
        <v>4.1666666666666664E-2</v>
      </c>
      <c r="F2626" s="6" t="s">
        <v>4445</v>
      </c>
      <c r="G2626" s="6" t="str">
        <f t="shared" si="67"/>
        <v>Russia</v>
      </c>
      <c r="H2626" s="6" t="s">
        <v>1449</v>
      </c>
      <c r="I2626" s="6" t="s">
        <v>4446</v>
      </c>
      <c r="J2626" s="6">
        <v>44</v>
      </c>
      <c r="K2626" s="6">
        <v>44</v>
      </c>
      <c r="L2626" s="6">
        <v>0</v>
      </c>
      <c r="M2626" s="6">
        <f t="shared" si="70"/>
        <v>44</v>
      </c>
      <c r="N2626" s="6">
        <f t="shared" si="71"/>
        <v>0</v>
      </c>
      <c r="O2626" s="7">
        <f t="shared" si="72"/>
        <v>0</v>
      </c>
    </row>
    <row r="2627" spans="1:15" ht="13.2" x14ac:dyDescent="0.25">
      <c r="A2627" s="3">
        <v>26686</v>
      </c>
      <c r="B2627" s="4">
        <f t="shared" si="68"/>
        <v>1973</v>
      </c>
      <c r="C2627" s="4">
        <f t="shared" si="69"/>
        <v>1970</v>
      </c>
      <c r="D2627" s="4" t="s">
        <v>132</v>
      </c>
      <c r="E2627" s="5">
        <v>0.39583333333333331</v>
      </c>
      <c r="F2627" s="6" t="s">
        <v>2436</v>
      </c>
      <c r="G2627" s="6" t="str">
        <f t="shared" si="67"/>
        <v>Nigeria</v>
      </c>
      <c r="H2627" s="6" t="s">
        <v>3298</v>
      </c>
      <c r="I2627" s="6" t="s">
        <v>4447</v>
      </c>
      <c r="J2627" s="6">
        <v>202</v>
      </c>
      <c r="K2627" s="6">
        <v>176</v>
      </c>
      <c r="L2627" s="6">
        <v>0</v>
      </c>
      <c r="M2627" s="6">
        <f t="shared" si="70"/>
        <v>176</v>
      </c>
      <c r="N2627" s="6">
        <f t="shared" si="71"/>
        <v>26</v>
      </c>
      <c r="O2627" s="7">
        <f t="shared" si="72"/>
        <v>0.12871287128712872</v>
      </c>
    </row>
    <row r="2628" spans="1:15" ht="13.2" x14ac:dyDescent="0.25">
      <c r="A2628" s="3">
        <v>26691</v>
      </c>
      <c r="B2628" s="4">
        <f t="shared" si="68"/>
        <v>1973</v>
      </c>
      <c r="C2628" s="4">
        <f t="shared" si="69"/>
        <v>1970</v>
      </c>
      <c r="D2628" s="4" t="s">
        <v>132</v>
      </c>
      <c r="E2628" s="5">
        <v>0.54166666666666663</v>
      </c>
      <c r="F2628" s="6" t="s">
        <v>4448</v>
      </c>
      <c r="G2628" s="6" t="str">
        <f t="shared" si="67"/>
        <v>Tennessee</v>
      </c>
      <c r="H2628" s="6" t="s">
        <v>4449</v>
      </c>
      <c r="I2628" s="6" t="s">
        <v>3264</v>
      </c>
      <c r="J2628" s="6">
        <v>4</v>
      </c>
      <c r="K2628" s="6">
        <v>3</v>
      </c>
      <c r="L2628" s="6">
        <v>0</v>
      </c>
      <c r="M2628" s="6">
        <f t="shared" si="70"/>
        <v>3</v>
      </c>
      <c r="N2628" s="6">
        <f t="shared" si="71"/>
        <v>1</v>
      </c>
      <c r="O2628" s="7">
        <f t="shared" si="72"/>
        <v>0.25</v>
      </c>
    </row>
    <row r="2629" spans="1:15" ht="13.2" x14ac:dyDescent="0.25">
      <c r="A2629" s="3">
        <v>26691</v>
      </c>
      <c r="B2629" s="4">
        <f t="shared" si="68"/>
        <v>1973</v>
      </c>
      <c r="C2629" s="4">
        <f t="shared" si="69"/>
        <v>1970</v>
      </c>
      <c r="D2629" s="4" t="s">
        <v>132</v>
      </c>
      <c r="E2629" s="5" t="s">
        <v>24</v>
      </c>
      <c r="F2629" s="6" t="s">
        <v>2738</v>
      </c>
      <c r="G2629" s="6" t="str">
        <f t="shared" si="67"/>
        <v>Honduras</v>
      </c>
      <c r="H2629" s="6" t="s">
        <v>4450</v>
      </c>
      <c r="I2629" s="6" t="s">
        <v>2199</v>
      </c>
      <c r="J2629" s="6">
        <v>3</v>
      </c>
      <c r="K2629" s="6">
        <v>3</v>
      </c>
      <c r="L2629" s="6">
        <v>0</v>
      </c>
      <c r="M2629" s="6">
        <f t="shared" si="70"/>
        <v>3</v>
      </c>
      <c r="N2629" s="6">
        <f t="shared" si="71"/>
        <v>0</v>
      </c>
      <c r="O2629" s="7">
        <f t="shared" si="72"/>
        <v>0</v>
      </c>
    </row>
    <row r="2630" spans="1:15" ht="13.2" x14ac:dyDescent="0.25">
      <c r="A2630" s="3">
        <v>26693</v>
      </c>
      <c r="B2630" s="4">
        <f t="shared" si="68"/>
        <v>1973</v>
      </c>
      <c r="C2630" s="4">
        <f t="shared" si="69"/>
        <v>1970</v>
      </c>
      <c r="D2630" s="4" t="s">
        <v>132</v>
      </c>
      <c r="E2630" s="5" t="s">
        <v>24</v>
      </c>
      <c r="F2630" s="6" t="s">
        <v>4451</v>
      </c>
      <c r="G2630" s="6" t="str">
        <f t="shared" si="67"/>
        <v>Cyprus</v>
      </c>
      <c r="H2630" s="6" t="s">
        <v>4452</v>
      </c>
      <c r="I2630" s="6" t="s">
        <v>3031</v>
      </c>
      <c r="J2630" s="6">
        <v>37</v>
      </c>
      <c r="K2630" s="6">
        <v>37</v>
      </c>
      <c r="L2630" s="6">
        <v>0</v>
      </c>
      <c r="M2630" s="6">
        <f t="shared" si="70"/>
        <v>37</v>
      </c>
      <c r="N2630" s="6">
        <f t="shared" si="71"/>
        <v>0</v>
      </c>
      <c r="O2630" s="7">
        <f t="shared" si="72"/>
        <v>0</v>
      </c>
    </row>
    <row r="2631" spans="1:15" ht="13.2" x14ac:dyDescent="0.25">
      <c r="A2631" s="3">
        <v>26695</v>
      </c>
      <c r="B2631" s="4">
        <f t="shared" si="68"/>
        <v>1973</v>
      </c>
      <c r="C2631" s="4">
        <f t="shared" si="69"/>
        <v>1970</v>
      </c>
      <c r="D2631" s="4" t="s">
        <v>132</v>
      </c>
      <c r="E2631" s="5">
        <v>0.51388888888888884</v>
      </c>
      <c r="F2631" s="6" t="s">
        <v>4453</v>
      </c>
      <c r="G2631" s="6" t="str">
        <f t="shared" si="67"/>
        <v>Alaska</v>
      </c>
      <c r="H2631" s="6" t="s">
        <v>4454</v>
      </c>
      <c r="I2631" s="6" t="s">
        <v>3680</v>
      </c>
      <c r="J2631" s="6">
        <v>2</v>
      </c>
      <c r="K2631" s="6">
        <v>2</v>
      </c>
      <c r="L2631" s="6">
        <v>0</v>
      </c>
      <c r="M2631" s="6">
        <f t="shared" si="70"/>
        <v>2</v>
      </c>
      <c r="N2631" s="6">
        <f t="shared" si="71"/>
        <v>0</v>
      </c>
      <c r="O2631" s="7">
        <f t="shared" si="72"/>
        <v>0</v>
      </c>
    </row>
    <row r="2632" spans="1:15" ht="13.2" x14ac:dyDescent="0.25">
      <c r="A2632" s="3">
        <v>26714</v>
      </c>
      <c r="B2632" s="4">
        <f t="shared" si="68"/>
        <v>1973</v>
      </c>
      <c r="C2632" s="4">
        <f t="shared" si="69"/>
        <v>1970</v>
      </c>
      <c r="D2632" s="4" t="s">
        <v>111</v>
      </c>
      <c r="E2632" s="5">
        <v>0.42083333333333334</v>
      </c>
      <c r="F2632" s="6" t="s">
        <v>2247</v>
      </c>
      <c r="G2632" s="6" t="str">
        <f t="shared" si="67"/>
        <v>Czechoslovakia</v>
      </c>
      <c r="H2632" s="6" t="s">
        <v>1449</v>
      </c>
      <c r="I2632" s="6" t="s">
        <v>4455</v>
      </c>
      <c r="J2632" s="6">
        <v>100</v>
      </c>
      <c r="K2632" s="6">
        <v>66</v>
      </c>
      <c r="L2632" s="6">
        <v>0</v>
      </c>
      <c r="M2632" s="6">
        <f t="shared" si="70"/>
        <v>66</v>
      </c>
      <c r="N2632" s="6">
        <f t="shared" si="71"/>
        <v>34</v>
      </c>
      <c r="O2632" s="7">
        <f t="shared" si="72"/>
        <v>0.34</v>
      </c>
    </row>
    <row r="2633" spans="1:15" ht="13.2" x14ac:dyDescent="0.25">
      <c r="A2633" s="3">
        <v>26714</v>
      </c>
      <c r="B2633" s="4">
        <f t="shared" si="68"/>
        <v>1973</v>
      </c>
      <c r="C2633" s="4">
        <f t="shared" si="69"/>
        <v>1970</v>
      </c>
      <c r="D2633" s="4" t="s">
        <v>111</v>
      </c>
      <c r="E2633" s="5">
        <v>0.38541666666666669</v>
      </c>
      <c r="F2633" s="6" t="s">
        <v>4456</v>
      </c>
      <c r="G2633" s="6" t="str">
        <f t="shared" si="67"/>
        <v>Louisiana</v>
      </c>
      <c r="H2633" s="6" t="s">
        <v>4457</v>
      </c>
      <c r="I2633" s="6" t="s">
        <v>4458</v>
      </c>
      <c r="J2633" s="6">
        <v>5</v>
      </c>
      <c r="K2633" s="6">
        <v>5</v>
      </c>
      <c r="L2633" s="6">
        <v>0</v>
      </c>
      <c r="M2633" s="6">
        <f t="shared" si="70"/>
        <v>5</v>
      </c>
      <c r="N2633" s="6">
        <f t="shared" si="71"/>
        <v>0</v>
      </c>
      <c r="O2633" s="7">
        <f t="shared" si="72"/>
        <v>0</v>
      </c>
    </row>
    <row r="2634" spans="1:15" ht="13.2" x14ac:dyDescent="0.25">
      <c r="A2634" s="3">
        <v>26716</v>
      </c>
      <c r="B2634" s="4">
        <f t="shared" si="68"/>
        <v>1973</v>
      </c>
      <c r="C2634" s="4">
        <f t="shared" si="69"/>
        <v>1970</v>
      </c>
      <c r="D2634" s="4" t="s">
        <v>111</v>
      </c>
      <c r="E2634" s="5" t="s">
        <v>24</v>
      </c>
      <c r="F2634" s="6" t="s">
        <v>4459</v>
      </c>
      <c r="G2634" s="6" t="str">
        <f t="shared" si="67"/>
        <v>Panama</v>
      </c>
      <c r="H2634" s="6" t="s">
        <v>4460</v>
      </c>
      <c r="I2634" s="6" t="s">
        <v>845</v>
      </c>
      <c r="J2634" s="6">
        <v>28</v>
      </c>
      <c r="K2634" s="6">
        <v>22</v>
      </c>
      <c r="L2634" s="6">
        <v>0</v>
      </c>
      <c r="M2634" s="6">
        <f t="shared" si="70"/>
        <v>22</v>
      </c>
      <c r="N2634" s="6">
        <f t="shared" si="71"/>
        <v>6</v>
      </c>
      <c r="O2634" s="7">
        <f t="shared" si="72"/>
        <v>0.21428571428571427</v>
      </c>
    </row>
    <row r="2635" spans="1:15" ht="13.2" x14ac:dyDescent="0.25">
      <c r="A2635" s="3">
        <v>26716</v>
      </c>
      <c r="B2635" s="4">
        <f t="shared" si="68"/>
        <v>1973</v>
      </c>
      <c r="C2635" s="4">
        <f t="shared" si="69"/>
        <v>1970</v>
      </c>
      <c r="D2635" s="4" t="s">
        <v>111</v>
      </c>
      <c r="E2635" s="5">
        <v>0.59027777777777779</v>
      </c>
      <c r="F2635" s="6" t="s">
        <v>4461</v>
      </c>
      <c r="G2635" s="6" t="str">
        <f t="shared" si="67"/>
        <v>Egypt</v>
      </c>
      <c r="H2635" s="6" t="s">
        <v>4462</v>
      </c>
      <c r="I2635" s="6" t="s">
        <v>4463</v>
      </c>
      <c r="J2635" s="6">
        <v>113</v>
      </c>
      <c r="K2635" s="6">
        <v>110</v>
      </c>
      <c r="L2635" s="6">
        <v>0</v>
      </c>
      <c r="M2635" s="6">
        <f t="shared" si="70"/>
        <v>110</v>
      </c>
      <c r="N2635" s="6">
        <f t="shared" si="71"/>
        <v>3</v>
      </c>
      <c r="O2635" s="7">
        <f t="shared" si="72"/>
        <v>2.6548672566371681E-2</v>
      </c>
    </row>
    <row r="2636" spans="1:15" ht="13.2" x14ac:dyDescent="0.25">
      <c r="A2636" s="3">
        <v>26717</v>
      </c>
      <c r="B2636" s="4">
        <f t="shared" si="68"/>
        <v>1973</v>
      </c>
      <c r="C2636" s="4">
        <f t="shared" si="69"/>
        <v>1970</v>
      </c>
      <c r="D2636" s="4" t="s">
        <v>111</v>
      </c>
      <c r="E2636" s="5">
        <v>0.79166666666666663</v>
      </c>
      <c r="F2636" s="6" t="s">
        <v>4464</v>
      </c>
      <c r="G2636" s="6" t="str">
        <f t="shared" si="67"/>
        <v>Vermont</v>
      </c>
      <c r="H2636" s="6" t="s">
        <v>3280</v>
      </c>
      <c r="I2636" s="6" t="s">
        <v>4081</v>
      </c>
      <c r="J2636" s="6">
        <v>2</v>
      </c>
      <c r="K2636" s="6">
        <v>2</v>
      </c>
      <c r="L2636" s="6">
        <v>0</v>
      </c>
      <c r="M2636" s="6">
        <f t="shared" si="70"/>
        <v>2</v>
      </c>
      <c r="N2636" s="6">
        <f t="shared" si="71"/>
        <v>0</v>
      </c>
      <c r="O2636" s="7">
        <f t="shared" si="72"/>
        <v>0</v>
      </c>
    </row>
    <row r="2637" spans="1:15" ht="13.2" x14ac:dyDescent="0.25">
      <c r="A2637" s="3">
        <v>26719</v>
      </c>
      <c r="B2637" s="4">
        <f t="shared" si="68"/>
        <v>1973</v>
      </c>
      <c r="C2637" s="4">
        <f t="shared" si="69"/>
        <v>1970</v>
      </c>
      <c r="D2637" s="4" t="s">
        <v>111</v>
      </c>
      <c r="E2637" s="5" t="s">
        <v>24</v>
      </c>
      <c r="F2637" s="6" t="s">
        <v>4465</v>
      </c>
      <c r="G2637" s="6" t="str">
        <f t="shared" si="67"/>
        <v>Russia</v>
      </c>
      <c r="H2637" s="6" t="s">
        <v>1449</v>
      </c>
      <c r="I2637" s="6" t="s">
        <v>2761</v>
      </c>
      <c r="J2637" s="6">
        <v>79</v>
      </c>
      <c r="K2637" s="6">
        <v>79</v>
      </c>
      <c r="L2637" s="6">
        <v>0</v>
      </c>
      <c r="M2637" s="6">
        <f t="shared" si="70"/>
        <v>79</v>
      </c>
      <c r="N2637" s="6">
        <f t="shared" si="71"/>
        <v>0</v>
      </c>
      <c r="O2637" s="7">
        <f t="shared" si="72"/>
        <v>0</v>
      </c>
    </row>
    <row r="2638" spans="1:15" ht="13.2" x14ac:dyDescent="0.25">
      <c r="A2638" s="3">
        <v>26723</v>
      </c>
      <c r="B2638" s="4">
        <f t="shared" si="68"/>
        <v>1973</v>
      </c>
      <c r="C2638" s="4">
        <f t="shared" si="69"/>
        <v>1970</v>
      </c>
      <c r="D2638" s="4" t="s">
        <v>111</v>
      </c>
      <c r="E2638" s="5" t="s">
        <v>24</v>
      </c>
      <c r="F2638" s="6" t="s">
        <v>4466</v>
      </c>
      <c r="G2638" s="6" t="str">
        <f t="shared" si="67"/>
        <v>Kazakhstan</v>
      </c>
      <c r="H2638" s="6" t="s">
        <v>1449</v>
      </c>
      <c r="I2638" s="6" t="s">
        <v>4097</v>
      </c>
      <c r="J2638" s="6">
        <v>32</v>
      </c>
      <c r="K2638" s="6">
        <v>32</v>
      </c>
      <c r="L2638" s="6">
        <v>0</v>
      </c>
      <c r="M2638" s="6">
        <f t="shared" si="70"/>
        <v>32</v>
      </c>
      <c r="N2638" s="6">
        <f t="shared" si="71"/>
        <v>0</v>
      </c>
      <c r="O2638" s="7">
        <f t="shared" si="72"/>
        <v>0</v>
      </c>
    </row>
    <row r="2639" spans="1:15" ht="13.2" x14ac:dyDescent="0.25">
      <c r="A2639" s="3">
        <v>26723</v>
      </c>
      <c r="B2639" s="4">
        <f t="shared" si="68"/>
        <v>1973</v>
      </c>
      <c r="C2639" s="4">
        <f t="shared" si="69"/>
        <v>1970</v>
      </c>
      <c r="D2639" s="4" t="s">
        <v>111</v>
      </c>
      <c r="E2639" s="5" t="s">
        <v>24</v>
      </c>
      <c r="F2639" s="6" t="s">
        <v>4467</v>
      </c>
      <c r="G2639" s="6" t="str">
        <f t="shared" si="67"/>
        <v>Poland</v>
      </c>
      <c r="H2639" s="6" t="s">
        <v>4468</v>
      </c>
      <c r="I2639" s="6" t="s">
        <v>4446</v>
      </c>
      <c r="J2639" s="6">
        <v>15</v>
      </c>
      <c r="K2639" s="6">
        <v>15</v>
      </c>
      <c r="L2639" s="6">
        <v>0</v>
      </c>
      <c r="M2639" s="6">
        <f t="shared" si="70"/>
        <v>15</v>
      </c>
      <c r="N2639" s="6">
        <f t="shared" si="71"/>
        <v>0</v>
      </c>
      <c r="O2639" s="7">
        <f t="shared" si="72"/>
        <v>0</v>
      </c>
    </row>
    <row r="2640" spans="1:15" ht="13.2" x14ac:dyDescent="0.25">
      <c r="A2640" s="3">
        <v>26723</v>
      </c>
      <c r="B2640" s="4">
        <f t="shared" si="68"/>
        <v>1973</v>
      </c>
      <c r="C2640" s="4">
        <f t="shared" si="69"/>
        <v>1970</v>
      </c>
      <c r="D2640" s="4" t="s">
        <v>111</v>
      </c>
      <c r="E2640" s="5">
        <v>0.99444444444444446</v>
      </c>
      <c r="F2640" s="6" t="s">
        <v>4469</v>
      </c>
      <c r="G2640" s="6" t="str">
        <f t="shared" si="67"/>
        <v>Poland</v>
      </c>
      <c r="H2640" s="6" t="s">
        <v>4468</v>
      </c>
      <c r="I2640" s="6" t="s">
        <v>3417</v>
      </c>
      <c r="J2640" s="6">
        <v>18</v>
      </c>
      <c r="K2640" s="6">
        <v>18</v>
      </c>
      <c r="L2640" s="6">
        <v>0</v>
      </c>
      <c r="M2640" s="6">
        <f t="shared" si="70"/>
        <v>18</v>
      </c>
      <c r="N2640" s="6">
        <f t="shared" si="71"/>
        <v>0</v>
      </c>
      <c r="O2640" s="7">
        <f t="shared" si="72"/>
        <v>0</v>
      </c>
    </row>
    <row r="2641" spans="1:15" ht="13.2" x14ac:dyDescent="0.25">
      <c r="A2641" s="3">
        <v>26723</v>
      </c>
      <c r="B2641" s="4">
        <f t="shared" si="68"/>
        <v>1973</v>
      </c>
      <c r="C2641" s="4">
        <f t="shared" si="69"/>
        <v>1970</v>
      </c>
      <c r="D2641" s="4" t="s">
        <v>111</v>
      </c>
      <c r="E2641" s="5" t="s">
        <v>24</v>
      </c>
      <c r="F2641" s="6" t="s">
        <v>4470</v>
      </c>
      <c r="G2641" s="6" t="str">
        <f t="shared" si="67"/>
        <v>Indonesia</v>
      </c>
      <c r="H2641" s="6" t="s">
        <v>4257</v>
      </c>
      <c r="I2641" s="6" t="s">
        <v>3546</v>
      </c>
      <c r="J2641" s="6">
        <v>13</v>
      </c>
      <c r="K2641" s="6">
        <v>13</v>
      </c>
      <c r="L2641" s="6">
        <v>0</v>
      </c>
      <c r="M2641" s="6">
        <f t="shared" si="70"/>
        <v>13</v>
      </c>
      <c r="N2641" s="6">
        <f t="shared" si="71"/>
        <v>0</v>
      </c>
      <c r="O2641" s="7">
        <f t="shared" si="72"/>
        <v>0</v>
      </c>
    </row>
    <row r="2642" spans="1:15" ht="13.2" x14ac:dyDescent="0.25">
      <c r="A2642" s="3">
        <v>26726</v>
      </c>
      <c r="B2642" s="4">
        <f t="shared" si="68"/>
        <v>1973</v>
      </c>
      <c r="C2642" s="4">
        <f t="shared" si="69"/>
        <v>1970</v>
      </c>
      <c r="D2642" s="4" t="s">
        <v>34</v>
      </c>
      <c r="E2642" s="5">
        <v>0.53125</v>
      </c>
      <c r="F2642" s="6" t="s">
        <v>2071</v>
      </c>
      <c r="G2642" s="6" t="str">
        <f t="shared" si="67"/>
        <v>Russia</v>
      </c>
      <c r="H2642" s="6" t="s">
        <v>4154</v>
      </c>
      <c r="I2642" s="6" t="s">
        <v>3732</v>
      </c>
      <c r="J2642" s="6">
        <v>25</v>
      </c>
      <c r="K2642" s="6">
        <v>25</v>
      </c>
      <c r="L2642" s="6">
        <v>0</v>
      </c>
      <c r="M2642" s="6">
        <f t="shared" si="70"/>
        <v>25</v>
      </c>
      <c r="N2642" s="6">
        <f t="shared" si="71"/>
        <v>0</v>
      </c>
      <c r="O2642" s="7">
        <f t="shared" si="72"/>
        <v>0</v>
      </c>
    </row>
    <row r="2643" spans="1:15" ht="13.2" x14ac:dyDescent="0.25">
      <c r="A2643" s="3">
        <v>26728</v>
      </c>
      <c r="B2643" s="4">
        <f t="shared" si="68"/>
        <v>1973</v>
      </c>
      <c r="C2643" s="4">
        <f t="shared" si="69"/>
        <v>1970</v>
      </c>
      <c r="D2643" s="4" t="s">
        <v>34</v>
      </c>
      <c r="E2643" s="5" t="s">
        <v>24</v>
      </c>
      <c r="F2643" s="6" t="s">
        <v>4471</v>
      </c>
      <c r="G2643" s="6" t="str">
        <f t="shared" si="67"/>
        <v>Portugal</v>
      </c>
      <c r="H2643" s="6" t="s">
        <v>2232</v>
      </c>
      <c r="I2643" s="6" t="s">
        <v>3469</v>
      </c>
      <c r="J2643" s="6">
        <v>3</v>
      </c>
      <c r="K2643" s="6">
        <v>3</v>
      </c>
      <c r="L2643" s="6">
        <v>0</v>
      </c>
      <c r="M2643" s="6">
        <f t="shared" si="70"/>
        <v>3</v>
      </c>
      <c r="N2643" s="6">
        <f t="shared" si="71"/>
        <v>0</v>
      </c>
      <c r="O2643" s="7">
        <f t="shared" si="72"/>
        <v>0</v>
      </c>
    </row>
    <row r="2644" spans="1:15" ht="13.2" x14ac:dyDescent="0.25">
      <c r="A2644" s="3">
        <v>26728</v>
      </c>
      <c r="B2644" s="4">
        <f t="shared" si="68"/>
        <v>1973</v>
      </c>
      <c r="C2644" s="4">
        <f t="shared" si="69"/>
        <v>1970</v>
      </c>
      <c r="D2644" s="4" t="s">
        <v>34</v>
      </c>
      <c r="E2644" s="5">
        <v>0.57638888888888884</v>
      </c>
      <c r="F2644" s="6" t="s">
        <v>4472</v>
      </c>
      <c r="G2644" s="6" t="str">
        <f t="shared" si="67"/>
        <v>France</v>
      </c>
      <c r="H2644" s="6" t="s">
        <v>4473</v>
      </c>
      <c r="I2644" s="6" t="s">
        <v>4474</v>
      </c>
      <c r="J2644" s="6">
        <v>182</v>
      </c>
      <c r="K2644" s="6">
        <v>68</v>
      </c>
      <c r="L2644" s="6">
        <v>0</v>
      </c>
      <c r="M2644" s="6">
        <f t="shared" si="70"/>
        <v>68</v>
      </c>
      <c r="N2644" s="6">
        <f t="shared" si="71"/>
        <v>114</v>
      </c>
      <c r="O2644" s="7">
        <f t="shared" si="72"/>
        <v>0.62637362637362637</v>
      </c>
    </row>
    <row r="2645" spans="1:15" ht="13.2" x14ac:dyDescent="0.25">
      <c r="A2645" s="3">
        <v>26730</v>
      </c>
      <c r="B2645" s="4">
        <f t="shared" si="68"/>
        <v>1973</v>
      </c>
      <c r="C2645" s="4">
        <f t="shared" si="69"/>
        <v>1970</v>
      </c>
      <c r="D2645" s="4" t="s">
        <v>34</v>
      </c>
      <c r="E2645" s="5" t="s">
        <v>24</v>
      </c>
      <c r="F2645" s="6" t="s">
        <v>4475</v>
      </c>
      <c r="G2645" s="6" t="str">
        <f t="shared" si="67"/>
        <v>Laos</v>
      </c>
      <c r="H2645" s="6" t="s">
        <v>2905</v>
      </c>
      <c r="I2645" s="6" t="s">
        <v>3253</v>
      </c>
      <c r="J2645" s="6">
        <v>4</v>
      </c>
      <c r="K2645" s="6">
        <v>4</v>
      </c>
      <c r="L2645" s="6">
        <v>0</v>
      </c>
      <c r="M2645" s="6">
        <f t="shared" si="70"/>
        <v>4</v>
      </c>
      <c r="N2645" s="6">
        <f t="shared" si="71"/>
        <v>0</v>
      </c>
      <c r="O2645" s="7">
        <f t="shared" si="72"/>
        <v>0</v>
      </c>
    </row>
    <row r="2646" spans="1:15" ht="13.2" x14ac:dyDescent="0.25">
      <c r="A2646" s="3">
        <v>26738</v>
      </c>
      <c r="B2646" s="4">
        <f t="shared" si="68"/>
        <v>1973</v>
      </c>
      <c r="C2646" s="4">
        <f t="shared" si="69"/>
        <v>1970</v>
      </c>
      <c r="D2646" s="4" t="s">
        <v>34</v>
      </c>
      <c r="E2646" s="5" t="s">
        <v>24</v>
      </c>
      <c r="F2646" s="6" t="s">
        <v>4476</v>
      </c>
      <c r="G2646" s="6" t="str">
        <f t="shared" si="67"/>
        <v>India</v>
      </c>
      <c r="H2646" s="6" t="s">
        <v>2233</v>
      </c>
      <c r="I2646" s="6" t="s">
        <v>4477</v>
      </c>
      <c r="J2646" s="6">
        <v>3</v>
      </c>
      <c r="K2646" s="6">
        <v>3</v>
      </c>
      <c r="L2646" s="6">
        <v>0</v>
      </c>
      <c r="M2646" s="6">
        <f t="shared" si="70"/>
        <v>3</v>
      </c>
      <c r="N2646" s="6">
        <f t="shared" si="71"/>
        <v>0</v>
      </c>
      <c r="O2646" s="7">
        <f t="shared" si="72"/>
        <v>0</v>
      </c>
    </row>
    <row r="2647" spans="1:15" ht="13.2" x14ac:dyDescent="0.25">
      <c r="A2647" s="3">
        <v>26738</v>
      </c>
      <c r="B2647" s="4">
        <f t="shared" si="68"/>
        <v>1973</v>
      </c>
      <c r="C2647" s="4">
        <f t="shared" si="69"/>
        <v>1970</v>
      </c>
      <c r="D2647" s="4" t="s">
        <v>34</v>
      </c>
      <c r="E2647" s="5">
        <v>0.58333333333333337</v>
      </c>
      <c r="F2647" s="6" t="s">
        <v>4478</v>
      </c>
      <c r="G2647" s="6" t="str">
        <f t="shared" si="67"/>
        <v>Maine</v>
      </c>
      <c r="H2647" s="6" t="s">
        <v>21</v>
      </c>
      <c r="I2647" s="6" t="s">
        <v>3692</v>
      </c>
      <c r="J2647" s="6">
        <v>5</v>
      </c>
      <c r="K2647" s="6">
        <v>5</v>
      </c>
      <c r="L2647" s="6">
        <v>0</v>
      </c>
      <c r="M2647" s="6">
        <f t="shared" si="70"/>
        <v>5</v>
      </c>
      <c r="N2647" s="6">
        <f t="shared" si="71"/>
        <v>0</v>
      </c>
      <c r="O2647" s="7">
        <f t="shared" si="72"/>
        <v>0</v>
      </c>
    </row>
    <row r="2648" spans="1:15" ht="13.2" x14ac:dyDescent="0.25">
      <c r="A2648" s="3">
        <v>26742</v>
      </c>
      <c r="B2648" s="4">
        <f t="shared" si="68"/>
        <v>1973</v>
      </c>
      <c r="C2648" s="4">
        <f t="shared" si="69"/>
        <v>1970</v>
      </c>
      <c r="D2648" s="4" t="s">
        <v>34</v>
      </c>
      <c r="E2648" s="5" t="s">
        <v>24</v>
      </c>
      <c r="F2648" s="6" t="s">
        <v>4479</v>
      </c>
      <c r="G2648" s="6" t="str">
        <f t="shared" si="67"/>
        <v>South Vietnam</v>
      </c>
      <c r="H2648" s="6" t="s">
        <v>2291</v>
      </c>
      <c r="I2648" s="6" t="s">
        <v>1860</v>
      </c>
      <c r="J2648" s="6">
        <v>62</v>
      </c>
      <c r="K2648" s="6">
        <v>62</v>
      </c>
      <c r="L2648" s="6">
        <v>0</v>
      </c>
      <c r="M2648" s="6">
        <f t="shared" si="70"/>
        <v>62</v>
      </c>
      <c r="N2648" s="6">
        <f t="shared" si="71"/>
        <v>0</v>
      </c>
      <c r="O2648" s="7">
        <f t="shared" si="72"/>
        <v>0</v>
      </c>
    </row>
    <row r="2649" spans="1:15" ht="13.2" x14ac:dyDescent="0.25">
      <c r="A2649" s="3">
        <v>26764</v>
      </c>
      <c r="B2649" s="4">
        <f t="shared" si="68"/>
        <v>1973</v>
      </c>
      <c r="C2649" s="4">
        <f t="shared" si="69"/>
        <v>1970</v>
      </c>
      <c r="D2649" s="4" t="s">
        <v>65</v>
      </c>
      <c r="E2649" s="5">
        <v>0.42569444444444443</v>
      </c>
      <c r="F2649" s="6" t="s">
        <v>4480</v>
      </c>
      <c r="G2649" s="6" t="str">
        <f t="shared" si="67"/>
        <v>Solothurn, Switzerland</v>
      </c>
      <c r="H2649" s="6" t="s">
        <v>4481</v>
      </c>
      <c r="I2649" s="6" t="s">
        <v>4482</v>
      </c>
      <c r="J2649" s="6">
        <v>145</v>
      </c>
      <c r="K2649" s="6">
        <v>108</v>
      </c>
      <c r="L2649" s="6">
        <v>0</v>
      </c>
      <c r="M2649" s="6">
        <f t="shared" si="70"/>
        <v>108</v>
      </c>
      <c r="N2649" s="6">
        <f t="shared" si="71"/>
        <v>37</v>
      </c>
      <c r="O2649" s="7">
        <f t="shared" si="72"/>
        <v>0.25517241379310346</v>
      </c>
    </row>
    <row r="2650" spans="1:15" ht="13.2" x14ac:dyDescent="0.25">
      <c r="A2650" s="3">
        <v>26766</v>
      </c>
      <c r="B2650" s="4">
        <f t="shared" si="68"/>
        <v>1973</v>
      </c>
      <c r="C2650" s="4">
        <f t="shared" si="69"/>
        <v>1970</v>
      </c>
      <c r="D2650" s="4" t="s">
        <v>65</v>
      </c>
      <c r="E2650" s="5">
        <v>0.625</v>
      </c>
      <c r="F2650" s="6" t="s">
        <v>4483</v>
      </c>
      <c r="G2650" s="6" t="str">
        <f t="shared" si="67"/>
        <v>California</v>
      </c>
      <c r="H2650" s="6" t="s">
        <v>4484</v>
      </c>
      <c r="I2650" s="6" t="s">
        <v>4485</v>
      </c>
      <c r="J2650" s="6">
        <v>17</v>
      </c>
      <c r="K2650" s="6">
        <v>16</v>
      </c>
      <c r="L2650" s="6">
        <v>0</v>
      </c>
      <c r="M2650" s="6">
        <f t="shared" si="70"/>
        <v>16</v>
      </c>
      <c r="N2650" s="6">
        <f t="shared" si="71"/>
        <v>1</v>
      </c>
      <c r="O2650" s="7">
        <f t="shared" si="72"/>
        <v>5.8823529411764705E-2</v>
      </c>
    </row>
    <row r="2651" spans="1:15" ht="13.2" x14ac:dyDescent="0.25">
      <c r="A2651" s="3">
        <v>26766</v>
      </c>
      <c r="B2651" s="4">
        <f t="shared" si="68"/>
        <v>1973</v>
      </c>
      <c r="C2651" s="4">
        <f t="shared" si="69"/>
        <v>1970</v>
      </c>
      <c r="D2651" s="4" t="s">
        <v>65</v>
      </c>
      <c r="E2651" s="5">
        <v>0.61805555555555558</v>
      </c>
      <c r="F2651" s="6" t="s">
        <v>4486</v>
      </c>
      <c r="G2651" s="6" t="str">
        <f t="shared" si="67"/>
        <v>California</v>
      </c>
      <c r="H2651" s="6" t="s">
        <v>21</v>
      </c>
      <c r="I2651" s="6" t="s">
        <v>4487</v>
      </c>
      <c r="J2651" s="6">
        <v>16</v>
      </c>
      <c r="K2651" s="6">
        <v>15</v>
      </c>
      <c r="L2651" s="6">
        <v>0</v>
      </c>
      <c r="M2651" s="6">
        <f t="shared" si="70"/>
        <v>15</v>
      </c>
      <c r="N2651" s="6">
        <f t="shared" si="71"/>
        <v>1</v>
      </c>
      <c r="O2651" s="7">
        <f t="shared" si="72"/>
        <v>6.25E-2</v>
      </c>
    </row>
    <row r="2652" spans="1:15" ht="13.2" x14ac:dyDescent="0.25">
      <c r="A2652" s="3">
        <v>26772</v>
      </c>
      <c r="B2652" s="4">
        <f t="shared" si="68"/>
        <v>1973</v>
      </c>
      <c r="C2652" s="4">
        <f t="shared" si="69"/>
        <v>1970</v>
      </c>
      <c r="D2652" s="4" t="s">
        <v>65</v>
      </c>
      <c r="E2652" s="5" t="s">
        <v>24</v>
      </c>
      <c r="F2652" s="6" t="s">
        <v>4488</v>
      </c>
      <c r="G2652" s="6" t="str">
        <f t="shared" si="67"/>
        <v>Afghanistan</v>
      </c>
      <c r="H2652" s="6" t="s">
        <v>4489</v>
      </c>
      <c r="I2652" s="6" t="s">
        <v>3546</v>
      </c>
      <c r="J2652" s="6">
        <v>19</v>
      </c>
      <c r="K2652" s="6">
        <v>4</v>
      </c>
      <c r="L2652" s="6">
        <v>0</v>
      </c>
      <c r="M2652" s="6">
        <f t="shared" si="70"/>
        <v>4</v>
      </c>
      <c r="N2652" s="6">
        <f t="shared" si="71"/>
        <v>15</v>
      </c>
      <c r="O2652" s="7">
        <f t="shared" si="72"/>
        <v>0.78947368421052633</v>
      </c>
    </row>
    <row r="2653" spans="1:15" ht="13.2" x14ac:dyDescent="0.25">
      <c r="A2653" s="3">
        <v>26773</v>
      </c>
      <c r="B2653" s="4">
        <f t="shared" si="68"/>
        <v>1973</v>
      </c>
      <c r="C2653" s="4">
        <f t="shared" si="69"/>
        <v>1970</v>
      </c>
      <c r="D2653" s="4" t="s">
        <v>65</v>
      </c>
      <c r="E2653" s="5">
        <v>0.71111111111111114</v>
      </c>
      <c r="F2653" s="6" t="s">
        <v>4490</v>
      </c>
      <c r="G2653" s="6" t="str">
        <f t="shared" si="67"/>
        <v>Iowa</v>
      </c>
      <c r="H2653" s="6" t="s">
        <v>4491</v>
      </c>
      <c r="I2653" s="6" t="s">
        <v>4185</v>
      </c>
      <c r="J2653" s="6">
        <v>6</v>
      </c>
      <c r="K2653" s="6">
        <v>6</v>
      </c>
      <c r="L2653" s="6">
        <v>0</v>
      </c>
      <c r="M2653" s="6">
        <f t="shared" si="70"/>
        <v>6</v>
      </c>
      <c r="N2653" s="6">
        <f t="shared" si="71"/>
        <v>0</v>
      </c>
      <c r="O2653" s="7">
        <f t="shared" si="72"/>
        <v>0</v>
      </c>
    </row>
    <row r="2654" spans="1:15" ht="13.2" x14ac:dyDescent="0.25">
      <c r="A2654" s="3">
        <v>26795</v>
      </c>
      <c r="B2654" s="4">
        <f t="shared" si="68"/>
        <v>1973</v>
      </c>
      <c r="C2654" s="4">
        <f t="shared" si="69"/>
        <v>1970</v>
      </c>
      <c r="D2654" s="4" t="s">
        <v>55</v>
      </c>
      <c r="E2654" s="5">
        <v>0.75</v>
      </c>
      <c r="F2654" s="6" t="s">
        <v>4492</v>
      </c>
      <c r="G2654" s="6" t="str">
        <f t="shared" si="67"/>
        <v>Maine</v>
      </c>
      <c r="H2654" s="6" t="s">
        <v>3280</v>
      </c>
      <c r="I2654" s="6" t="s">
        <v>4493</v>
      </c>
      <c r="J2654" s="6">
        <v>4</v>
      </c>
      <c r="K2654" s="6">
        <v>4</v>
      </c>
      <c r="L2654" s="6">
        <v>0</v>
      </c>
      <c r="M2654" s="6">
        <f t="shared" si="70"/>
        <v>4</v>
      </c>
      <c r="N2654" s="6">
        <f t="shared" si="71"/>
        <v>0</v>
      </c>
      <c r="O2654" s="7">
        <f t="shared" si="72"/>
        <v>0</v>
      </c>
    </row>
    <row r="2655" spans="1:15" ht="13.2" x14ac:dyDescent="0.25">
      <c r="A2655" s="3">
        <v>26800</v>
      </c>
      <c r="B2655" s="4">
        <f t="shared" si="68"/>
        <v>1973</v>
      </c>
      <c r="C2655" s="4">
        <f t="shared" si="69"/>
        <v>1970</v>
      </c>
      <c r="D2655" s="4" t="s">
        <v>55</v>
      </c>
      <c r="E2655" s="5">
        <v>0.44791666666666669</v>
      </c>
      <c r="F2655" s="6" t="s">
        <v>4494</v>
      </c>
      <c r="G2655" s="6" t="str">
        <f t="shared" si="67"/>
        <v>Alaska</v>
      </c>
      <c r="H2655" s="6" t="s">
        <v>4495</v>
      </c>
      <c r="I2655" s="6" t="s">
        <v>4496</v>
      </c>
      <c r="J2655" s="6">
        <v>5</v>
      </c>
      <c r="K2655" s="6">
        <v>2</v>
      </c>
      <c r="L2655" s="6">
        <v>0</v>
      </c>
      <c r="M2655" s="6">
        <f t="shared" si="70"/>
        <v>2</v>
      </c>
      <c r="N2655" s="6">
        <f t="shared" si="71"/>
        <v>3</v>
      </c>
      <c r="O2655" s="7">
        <f t="shared" si="72"/>
        <v>0.6</v>
      </c>
    </row>
    <row r="2656" spans="1:15" ht="13.2" x14ac:dyDescent="0.25">
      <c r="A2656" s="3">
        <v>26802</v>
      </c>
      <c r="B2656" s="4">
        <f t="shared" si="68"/>
        <v>1973</v>
      </c>
      <c r="C2656" s="4">
        <f t="shared" si="69"/>
        <v>1970</v>
      </c>
      <c r="D2656" s="4" t="s">
        <v>55</v>
      </c>
      <c r="E2656" s="5" t="s">
        <v>24</v>
      </c>
      <c r="F2656" s="6" t="s">
        <v>4497</v>
      </c>
      <c r="G2656" s="6" t="str">
        <f t="shared" si="67"/>
        <v>Siberia, Russia</v>
      </c>
      <c r="H2656" s="6" t="s">
        <v>1449</v>
      </c>
      <c r="I2656" s="6" t="s">
        <v>2653</v>
      </c>
      <c r="J2656" s="6">
        <v>100</v>
      </c>
      <c r="K2656" s="6">
        <v>100</v>
      </c>
      <c r="L2656" s="6">
        <v>0</v>
      </c>
      <c r="M2656" s="6">
        <f t="shared" si="70"/>
        <v>100</v>
      </c>
      <c r="N2656" s="6">
        <f t="shared" si="71"/>
        <v>0</v>
      </c>
      <c r="O2656" s="7">
        <f t="shared" si="72"/>
        <v>0</v>
      </c>
    </row>
    <row r="2657" spans="1:15" ht="13.2" x14ac:dyDescent="0.25">
      <c r="A2657" s="3">
        <v>26803</v>
      </c>
      <c r="B2657" s="4">
        <f t="shared" si="68"/>
        <v>1973</v>
      </c>
      <c r="C2657" s="4">
        <f t="shared" si="69"/>
        <v>1970</v>
      </c>
      <c r="D2657" s="4" t="s">
        <v>55</v>
      </c>
      <c r="E2657" s="5" t="s">
        <v>24</v>
      </c>
      <c r="F2657" s="6" t="s">
        <v>4498</v>
      </c>
      <c r="G2657" s="6" t="str">
        <f t="shared" si="67"/>
        <v>Cambodia</v>
      </c>
      <c r="H2657" s="6" t="s">
        <v>4398</v>
      </c>
      <c r="I2657" s="6" t="s">
        <v>1175</v>
      </c>
      <c r="J2657" s="6">
        <v>11</v>
      </c>
      <c r="K2657" s="6">
        <v>11</v>
      </c>
      <c r="L2657" s="6">
        <v>0</v>
      </c>
      <c r="M2657" s="6">
        <f t="shared" si="70"/>
        <v>11</v>
      </c>
      <c r="N2657" s="6">
        <f t="shared" si="71"/>
        <v>0</v>
      </c>
      <c r="O2657" s="7">
        <f t="shared" si="72"/>
        <v>0</v>
      </c>
    </row>
    <row r="2658" spans="1:15" ht="13.2" x14ac:dyDescent="0.25">
      <c r="A2658" s="3">
        <v>26813</v>
      </c>
      <c r="B2658" s="4">
        <f t="shared" si="68"/>
        <v>1973</v>
      </c>
      <c r="C2658" s="4">
        <f t="shared" si="69"/>
        <v>1970</v>
      </c>
      <c r="D2658" s="4" t="s">
        <v>55</v>
      </c>
      <c r="E2658" s="5" t="s">
        <v>24</v>
      </c>
      <c r="F2658" s="6" t="s">
        <v>4499</v>
      </c>
      <c r="G2658" s="6" t="str">
        <f t="shared" si="67"/>
        <v>Canada</v>
      </c>
      <c r="H2658" s="6" t="s">
        <v>4500</v>
      </c>
      <c r="I2658" s="6" t="s">
        <v>845</v>
      </c>
      <c r="J2658" s="6">
        <v>4</v>
      </c>
      <c r="K2658" s="6">
        <v>4</v>
      </c>
      <c r="L2658" s="6">
        <v>0</v>
      </c>
      <c r="M2658" s="6">
        <f t="shared" si="70"/>
        <v>4</v>
      </c>
      <c r="N2658" s="6">
        <f t="shared" si="71"/>
        <v>0</v>
      </c>
      <c r="O2658" s="7">
        <f t="shared" si="72"/>
        <v>0</v>
      </c>
    </row>
    <row r="2659" spans="1:15" ht="13.2" x14ac:dyDescent="0.25">
      <c r="A2659" s="3">
        <v>26815</v>
      </c>
      <c r="B2659" s="4">
        <f t="shared" si="68"/>
        <v>1973</v>
      </c>
      <c r="C2659" s="4">
        <f t="shared" si="69"/>
        <v>1970</v>
      </c>
      <c r="D2659" s="4" t="s">
        <v>55</v>
      </c>
      <c r="E2659" s="5">
        <v>0.90972222222222221</v>
      </c>
      <c r="F2659" s="6" t="s">
        <v>4341</v>
      </c>
      <c r="G2659" s="6" t="str">
        <f t="shared" si="67"/>
        <v>India</v>
      </c>
      <c r="H2659" s="6" t="s">
        <v>2233</v>
      </c>
      <c r="I2659" s="6" t="s">
        <v>4501</v>
      </c>
      <c r="J2659" s="6">
        <v>65</v>
      </c>
      <c r="K2659" s="6">
        <v>48</v>
      </c>
      <c r="L2659" s="6">
        <v>0</v>
      </c>
      <c r="M2659" s="6">
        <f t="shared" si="70"/>
        <v>48</v>
      </c>
      <c r="N2659" s="6">
        <f t="shared" si="71"/>
        <v>17</v>
      </c>
      <c r="O2659" s="7">
        <f t="shared" si="72"/>
        <v>0.26153846153846155</v>
      </c>
    </row>
    <row r="2660" spans="1:15" ht="13.2" x14ac:dyDescent="0.25">
      <c r="A2660" s="3">
        <v>26816</v>
      </c>
      <c r="B2660" s="4">
        <f t="shared" si="68"/>
        <v>1973</v>
      </c>
      <c r="C2660" s="4">
        <f t="shared" si="69"/>
        <v>1970</v>
      </c>
      <c r="D2660" s="4" t="s">
        <v>58</v>
      </c>
      <c r="E2660" s="5" t="s">
        <v>24</v>
      </c>
      <c r="F2660" s="6" t="s">
        <v>4502</v>
      </c>
      <c r="G2660" s="6" t="str">
        <f t="shared" si="67"/>
        <v>Brazil</v>
      </c>
      <c r="H2660" s="6" t="s">
        <v>1639</v>
      </c>
      <c r="I2660" s="6" t="s">
        <v>3404</v>
      </c>
      <c r="J2660" s="6">
        <v>23</v>
      </c>
      <c r="K2660" s="6">
        <v>23</v>
      </c>
      <c r="L2660" s="6">
        <v>0</v>
      </c>
      <c r="M2660" s="6">
        <f t="shared" si="70"/>
        <v>23</v>
      </c>
      <c r="N2660" s="6">
        <f t="shared" si="71"/>
        <v>0</v>
      </c>
      <c r="O2660" s="7">
        <f t="shared" si="72"/>
        <v>0</v>
      </c>
    </row>
    <row r="2661" spans="1:15" ht="13.2" x14ac:dyDescent="0.25">
      <c r="A2661" s="3">
        <v>26818</v>
      </c>
      <c r="B2661" s="4">
        <f t="shared" si="68"/>
        <v>1973</v>
      </c>
      <c r="C2661" s="4">
        <f t="shared" si="69"/>
        <v>1970</v>
      </c>
      <c r="D2661" s="4" t="s">
        <v>58</v>
      </c>
      <c r="E2661" s="5" t="s">
        <v>24</v>
      </c>
      <c r="F2661" s="6" t="s">
        <v>4503</v>
      </c>
      <c r="G2661" s="6" t="str">
        <f t="shared" si="67"/>
        <v>France</v>
      </c>
      <c r="H2661" s="6" t="s">
        <v>1449</v>
      </c>
      <c r="I2661" s="6" t="s">
        <v>4504</v>
      </c>
      <c r="J2661" s="6">
        <v>6</v>
      </c>
      <c r="K2661" s="6">
        <v>6</v>
      </c>
      <c r="L2661" s="6">
        <v>8</v>
      </c>
      <c r="M2661" s="6">
        <f t="shared" si="70"/>
        <v>14</v>
      </c>
      <c r="N2661" s="6">
        <f t="shared" si="71"/>
        <v>0</v>
      </c>
      <c r="O2661" s="7">
        <f t="shared" si="72"/>
        <v>0</v>
      </c>
    </row>
    <row r="2662" spans="1:15" ht="13.2" x14ac:dyDescent="0.25">
      <c r="A2662" s="3">
        <v>26824</v>
      </c>
      <c r="B2662" s="4">
        <f t="shared" si="68"/>
        <v>1973</v>
      </c>
      <c r="C2662" s="4">
        <f t="shared" si="69"/>
        <v>1970</v>
      </c>
      <c r="D2662" s="4" t="s">
        <v>58</v>
      </c>
      <c r="E2662" s="5" t="s">
        <v>24</v>
      </c>
      <c r="F2662" s="6" t="s">
        <v>269</v>
      </c>
      <c r="G2662" s="6" t="str">
        <f t="shared" si="67"/>
        <v>Brazil</v>
      </c>
      <c r="H2662" s="6" t="s">
        <v>1179</v>
      </c>
      <c r="I2662" s="6" t="s">
        <v>4505</v>
      </c>
      <c r="J2662" s="6">
        <v>4</v>
      </c>
      <c r="K2662" s="6">
        <v>2</v>
      </c>
      <c r="L2662" s="6">
        <v>0</v>
      </c>
      <c r="M2662" s="6">
        <f t="shared" si="70"/>
        <v>2</v>
      </c>
      <c r="N2662" s="6">
        <f t="shared" si="71"/>
        <v>2</v>
      </c>
      <c r="O2662" s="7">
        <f t="shared" si="72"/>
        <v>0.5</v>
      </c>
    </row>
    <row r="2663" spans="1:15" ht="13.2" x14ac:dyDescent="0.25">
      <c r="A2663" s="3">
        <v>26835</v>
      </c>
      <c r="B2663" s="4">
        <f t="shared" si="68"/>
        <v>1973</v>
      </c>
      <c r="C2663" s="4">
        <f t="shared" si="69"/>
        <v>1970</v>
      </c>
      <c r="D2663" s="4" t="s">
        <v>58</v>
      </c>
      <c r="E2663" s="5" t="s">
        <v>24</v>
      </c>
      <c r="F2663" s="6" t="s">
        <v>4506</v>
      </c>
      <c r="G2663" s="6" t="str">
        <f t="shared" si="67"/>
        <v>Mexico</v>
      </c>
      <c r="H2663" s="6" t="s">
        <v>4507</v>
      </c>
      <c r="I2663" s="6" t="s">
        <v>4508</v>
      </c>
      <c r="J2663" s="6">
        <v>27</v>
      </c>
      <c r="K2663" s="6">
        <v>27</v>
      </c>
      <c r="L2663" s="6">
        <v>0</v>
      </c>
      <c r="M2663" s="6">
        <f t="shared" si="70"/>
        <v>27</v>
      </c>
      <c r="N2663" s="6">
        <f t="shared" si="71"/>
        <v>0</v>
      </c>
      <c r="O2663" s="7">
        <f t="shared" si="72"/>
        <v>0</v>
      </c>
    </row>
    <row r="2664" spans="1:15" ht="13.2" x14ac:dyDescent="0.25">
      <c r="A2664" s="3">
        <v>26845</v>
      </c>
      <c r="B2664" s="4">
        <f t="shared" si="68"/>
        <v>1973</v>
      </c>
      <c r="C2664" s="4">
        <f t="shared" si="69"/>
        <v>1970</v>
      </c>
      <c r="D2664" s="4" t="s">
        <v>58</v>
      </c>
      <c r="E2664" s="5" t="s">
        <v>24</v>
      </c>
      <c r="F2664" s="6" t="s">
        <v>2448</v>
      </c>
      <c r="G2664" s="6" t="str">
        <f t="shared" si="67"/>
        <v>Jordan</v>
      </c>
      <c r="H2664" s="6" t="s">
        <v>1449</v>
      </c>
      <c r="I2664" s="6" t="s">
        <v>4195</v>
      </c>
      <c r="J2664" s="6">
        <v>84</v>
      </c>
      <c r="K2664" s="6">
        <v>5</v>
      </c>
      <c r="L2664" s="6">
        <v>3</v>
      </c>
      <c r="M2664" s="6">
        <f t="shared" si="70"/>
        <v>8</v>
      </c>
      <c r="N2664" s="6">
        <f t="shared" si="71"/>
        <v>79</v>
      </c>
      <c r="O2664" s="7">
        <f t="shared" si="72"/>
        <v>0.94047619047619047</v>
      </c>
    </row>
    <row r="2665" spans="1:15" ht="13.2" x14ac:dyDescent="0.25">
      <c r="A2665" s="3">
        <v>26856</v>
      </c>
      <c r="B2665" s="4">
        <f t="shared" si="68"/>
        <v>1973</v>
      </c>
      <c r="C2665" s="4">
        <f t="shared" si="69"/>
        <v>1970</v>
      </c>
      <c r="D2665" s="4" t="s">
        <v>19</v>
      </c>
      <c r="E2665" s="5">
        <v>0.5854166666666667</v>
      </c>
      <c r="F2665" s="6" t="s">
        <v>4509</v>
      </c>
      <c r="G2665" s="6" t="str">
        <f t="shared" si="67"/>
        <v>Orly, France</v>
      </c>
      <c r="H2665" s="6" t="s">
        <v>1179</v>
      </c>
      <c r="I2665" s="6" t="s">
        <v>4510</v>
      </c>
      <c r="J2665" s="6">
        <v>134</v>
      </c>
      <c r="K2665" s="6">
        <v>123</v>
      </c>
      <c r="L2665" s="6">
        <v>0</v>
      </c>
      <c r="M2665" s="6">
        <f t="shared" si="70"/>
        <v>123</v>
      </c>
      <c r="N2665" s="6">
        <f t="shared" si="71"/>
        <v>11</v>
      </c>
      <c r="O2665" s="7">
        <f t="shared" si="72"/>
        <v>8.2089552238805971E-2</v>
      </c>
    </row>
    <row r="2666" spans="1:15" ht="13.2" x14ac:dyDescent="0.25">
      <c r="A2666" s="3">
        <v>26867</v>
      </c>
      <c r="B2666" s="4">
        <f t="shared" si="68"/>
        <v>1973</v>
      </c>
      <c r="C2666" s="4">
        <f t="shared" si="69"/>
        <v>1970</v>
      </c>
      <c r="D2666" s="4" t="s">
        <v>19</v>
      </c>
      <c r="E2666" s="5">
        <v>0.92152777777777772</v>
      </c>
      <c r="F2666" s="6" t="s">
        <v>4511</v>
      </c>
      <c r="G2666" s="6" t="str">
        <f t="shared" si="67"/>
        <v>Tahiti</v>
      </c>
      <c r="H2666" s="6" t="s">
        <v>859</v>
      </c>
      <c r="I2666" s="6" t="s">
        <v>3312</v>
      </c>
      <c r="J2666" s="6">
        <v>79</v>
      </c>
      <c r="K2666" s="6">
        <v>78</v>
      </c>
      <c r="L2666" s="6">
        <v>0</v>
      </c>
      <c r="M2666" s="6">
        <f t="shared" si="70"/>
        <v>78</v>
      </c>
      <c r="N2666" s="6">
        <f t="shared" si="71"/>
        <v>1</v>
      </c>
      <c r="O2666" s="7">
        <f t="shared" si="72"/>
        <v>1.2658227848101266E-2</v>
      </c>
    </row>
    <row r="2667" spans="1:15" ht="13.2" x14ac:dyDescent="0.25">
      <c r="A2667" s="3">
        <v>26868</v>
      </c>
      <c r="B2667" s="4">
        <f t="shared" si="68"/>
        <v>1973</v>
      </c>
      <c r="C2667" s="4">
        <f t="shared" si="69"/>
        <v>1970</v>
      </c>
      <c r="D2667" s="4" t="s">
        <v>19</v>
      </c>
      <c r="E2667" s="5">
        <v>0.69652777777777775</v>
      </c>
      <c r="F2667" s="6" t="s">
        <v>777</v>
      </c>
      <c r="G2667" s="6" t="str">
        <f t="shared" si="67"/>
        <v>Missouri</v>
      </c>
      <c r="H2667" s="6" t="s">
        <v>4512</v>
      </c>
      <c r="I2667" s="6" t="s">
        <v>3786</v>
      </c>
      <c r="J2667" s="6">
        <v>44</v>
      </c>
      <c r="K2667" s="6">
        <v>38</v>
      </c>
      <c r="L2667" s="6">
        <v>0</v>
      </c>
      <c r="M2667" s="6">
        <f t="shared" si="70"/>
        <v>38</v>
      </c>
      <c r="N2667" s="6">
        <f t="shared" si="71"/>
        <v>6</v>
      </c>
      <c r="O2667" s="7">
        <f t="shared" si="72"/>
        <v>0.13636363636363635</v>
      </c>
    </row>
    <row r="2668" spans="1:15" ht="13.2" x14ac:dyDescent="0.25">
      <c r="A2668" s="3">
        <v>26869</v>
      </c>
      <c r="B2668" s="4">
        <f t="shared" si="68"/>
        <v>1973</v>
      </c>
      <c r="C2668" s="4">
        <f t="shared" si="69"/>
        <v>1970</v>
      </c>
      <c r="D2668" s="4" t="s">
        <v>19</v>
      </c>
      <c r="E2668" s="5">
        <v>0.29722222222222222</v>
      </c>
      <c r="F2668" s="6" t="s">
        <v>4513</v>
      </c>
      <c r="G2668" s="6" t="str">
        <f t="shared" si="67"/>
        <v>HI</v>
      </c>
      <c r="H2668" s="6" t="s">
        <v>4514</v>
      </c>
      <c r="I2668" s="6" t="s">
        <v>4515</v>
      </c>
      <c r="J2668" s="6">
        <v>5</v>
      </c>
      <c r="K2668" s="6">
        <v>5</v>
      </c>
      <c r="L2668" s="6">
        <v>0</v>
      </c>
      <c r="M2668" s="6">
        <f t="shared" si="70"/>
        <v>5</v>
      </c>
      <c r="N2668" s="6">
        <f t="shared" si="71"/>
        <v>0</v>
      </c>
      <c r="O2668" s="7">
        <f t="shared" si="72"/>
        <v>0</v>
      </c>
    </row>
    <row r="2669" spans="1:15" ht="13.2" x14ac:dyDescent="0.25">
      <c r="A2669" s="3">
        <v>26876</v>
      </c>
      <c r="B2669" s="4">
        <f t="shared" si="68"/>
        <v>1973</v>
      </c>
      <c r="C2669" s="4">
        <f t="shared" si="69"/>
        <v>1970</v>
      </c>
      <c r="D2669" s="4" t="s">
        <v>19</v>
      </c>
      <c r="E2669" s="5">
        <v>0.42222222222222222</v>
      </c>
      <c r="F2669" s="6" t="s">
        <v>4516</v>
      </c>
      <c r="G2669" s="6" t="str">
        <f t="shared" si="67"/>
        <v>Boston, Massachusett</v>
      </c>
      <c r="H2669" s="6" t="s">
        <v>710</v>
      </c>
      <c r="I2669" s="6" t="s">
        <v>4129</v>
      </c>
      <c r="J2669" s="6">
        <v>89</v>
      </c>
      <c r="K2669" s="6">
        <v>89</v>
      </c>
      <c r="L2669" s="6">
        <v>0</v>
      </c>
      <c r="M2669" s="6">
        <f t="shared" si="70"/>
        <v>89</v>
      </c>
      <c r="N2669" s="6">
        <f t="shared" si="71"/>
        <v>0</v>
      </c>
      <c r="O2669" s="7">
        <f t="shared" si="72"/>
        <v>0</v>
      </c>
    </row>
    <row r="2670" spans="1:15" ht="13.2" x14ac:dyDescent="0.25">
      <c r="A2670" s="3">
        <v>26880</v>
      </c>
      <c r="B2670" s="4">
        <f t="shared" si="68"/>
        <v>1973</v>
      </c>
      <c r="C2670" s="4">
        <f t="shared" si="69"/>
        <v>1970</v>
      </c>
      <c r="D2670" s="4" t="s">
        <v>23</v>
      </c>
      <c r="E2670" s="5">
        <v>0.83333333333333337</v>
      </c>
      <c r="F2670" s="6" t="s">
        <v>2762</v>
      </c>
      <c r="G2670" s="6" t="str">
        <f t="shared" si="67"/>
        <v>Alaska</v>
      </c>
      <c r="H2670" s="6" t="s">
        <v>4517</v>
      </c>
      <c r="I2670" s="6" t="s">
        <v>4518</v>
      </c>
      <c r="J2670" s="6">
        <v>5</v>
      </c>
      <c r="K2670" s="6">
        <v>5</v>
      </c>
      <c r="L2670" s="6">
        <v>0</v>
      </c>
      <c r="M2670" s="6">
        <f t="shared" si="70"/>
        <v>5</v>
      </c>
      <c r="N2670" s="6">
        <f t="shared" si="71"/>
        <v>0</v>
      </c>
      <c r="O2670" s="7">
        <f t="shared" si="72"/>
        <v>0</v>
      </c>
    </row>
    <row r="2671" spans="1:15" ht="13.2" x14ac:dyDescent="0.25">
      <c r="A2671" s="3">
        <v>26950</v>
      </c>
      <c r="B2671" s="4">
        <f t="shared" si="68"/>
        <v>1973</v>
      </c>
      <c r="C2671" s="4">
        <f t="shared" si="69"/>
        <v>1970</v>
      </c>
      <c r="D2671" s="4" t="s">
        <v>31</v>
      </c>
      <c r="E2671" s="5">
        <v>0.84375</v>
      </c>
      <c r="F2671" s="6" t="s">
        <v>4519</v>
      </c>
      <c r="G2671" s="6" t="str">
        <f t="shared" si="67"/>
        <v>Russia</v>
      </c>
      <c r="H2671" s="6" t="s">
        <v>1449</v>
      </c>
      <c r="I2671" s="6" t="s">
        <v>2896</v>
      </c>
      <c r="J2671" s="6">
        <v>119</v>
      </c>
      <c r="K2671" s="6">
        <v>119</v>
      </c>
      <c r="L2671" s="6">
        <v>0</v>
      </c>
      <c r="M2671" s="6">
        <f t="shared" si="70"/>
        <v>119</v>
      </c>
      <c r="N2671" s="6">
        <f t="shared" si="71"/>
        <v>0</v>
      </c>
      <c r="O2671" s="7">
        <f t="shared" si="72"/>
        <v>0</v>
      </c>
    </row>
    <row r="2672" spans="1:15" ht="13.2" x14ac:dyDescent="0.25">
      <c r="A2672" s="3">
        <v>26889</v>
      </c>
      <c r="B2672" s="4">
        <f t="shared" si="68"/>
        <v>1973</v>
      </c>
      <c r="C2672" s="4">
        <f t="shared" si="69"/>
        <v>1970</v>
      </c>
      <c r="D2672" s="4" t="s">
        <v>23</v>
      </c>
      <c r="E2672" s="5">
        <v>0.4861111111111111</v>
      </c>
      <c r="F2672" s="6" t="s">
        <v>4520</v>
      </c>
      <c r="G2672" s="6" t="str">
        <f t="shared" si="67"/>
        <v>Spain</v>
      </c>
      <c r="H2672" s="6" t="s">
        <v>2232</v>
      </c>
      <c r="I2672" s="6" t="s">
        <v>4521</v>
      </c>
      <c r="J2672" s="6">
        <v>85</v>
      </c>
      <c r="K2672" s="6">
        <v>85</v>
      </c>
      <c r="L2672" s="6">
        <v>5</v>
      </c>
      <c r="M2672" s="6">
        <f t="shared" si="70"/>
        <v>90</v>
      </c>
      <c r="N2672" s="6">
        <f t="shared" si="71"/>
        <v>0</v>
      </c>
      <c r="O2672" s="7">
        <f t="shared" si="72"/>
        <v>0</v>
      </c>
    </row>
    <row r="2673" spans="1:15" ht="13.2" x14ac:dyDescent="0.25">
      <c r="A2673" s="3">
        <v>26891</v>
      </c>
      <c r="B2673" s="4">
        <f t="shared" si="68"/>
        <v>1973</v>
      </c>
      <c r="C2673" s="4">
        <f t="shared" si="69"/>
        <v>1970</v>
      </c>
      <c r="D2673" s="4" t="s">
        <v>23</v>
      </c>
      <c r="E2673" s="5">
        <v>0.61805555555555558</v>
      </c>
      <c r="F2673" s="6" t="s">
        <v>4522</v>
      </c>
      <c r="G2673" s="6" t="str">
        <f t="shared" si="67"/>
        <v>Haiti</v>
      </c>
      <c r="H2673" s="6" t="s">
        <v>26</v>
      </c>
      <c r="I2673" s="6" t="s">
        <v>4523</v>
      </c>
      <c r="J2673" s="6">
        <v>10</v>
      </c>
      <c r="K2673" s="6">
        <v>10</v>
      </c>
      <c r="L2673" s="6">
        <v>0</v>
      </c>
      <c r="M2673" s="6">
        <f t="shared" si="70"/>
        <v>10</v>
      </c>
      <c r="N2673" s="6">
        <f t="shared" si="71"/>
        <v>0</v>
      </c>
      <c r="O2673" s="7">
        <f t="shared" si="72"/>
        <v>0</v>
      </c>
    </row>
    <row r="2674" spans="1:15" ht="13.2" x14ac:dyDescent="0.25">
      <c r="A2674" s="3">
        <v>26894</v>
      </c>
      <c r="B2674" s="4">
        <f t="shared" si="68"/>
        <v>1973</v>
      </c>
      <c r="C2674" s="4">
        <f t="shared" si="69"/>
        <v>1970</v>
      </c>
      <c r="D2674" s="4" t="s">
        <v>23</v>
      </c>
      <c r="E2674" s="5" t="s">
        <v>24</v>
      </c>
      <c r="F2674" s="6" t="s">
        <v>4524</v>
      </c>
      <c r="G2674" s="6" t="str">
        <f t="shared" si="67"/>
        <v>Azerbaijan, USSR</v>
      </c>
      <c r="H2674" s="6" t="s">
        <v>1449</v>
      </c>
      <c r="I2674" s="6" t="s">
        <v>3790</v>
      </c>
      <c r="J2674" s="6">
        <v>64</v>
      </c>
      <c r="K2674" s="6">
        <v>56</v>
      </c>
      <c r="L2674" s="6">
        <v>0</v>
      </c>
      <c r="M2674" s="6">
        <f t="shared" si="70"/>
        <v>56</v>
      </c>
      <c r="N2674" s="6">
        <f t="shared" si="71"/>
        <v>8</v>
      </c>
      <c r="O2674" s="7">
        <f t="shared" si="72"/>
        <v>0.125</v>
      </c>
    </row>
    <row r="2675" spans="1:15" ht="13.2" x14ac:dyDescent="0.25">
      <c r="A2675" s="3">
        <v>26898</v>
      </c>
      <c r="B2675" s="4">
        <f t="shared" si="68"/>
        <v>1973</v>
      </c>
      <c r="C2675" s="4">
        <f t="shared" si="69"/>
        <v>1970</v>
      </c>
      <c r="D2675" s="4" t="s">
        <v>23</v>
      </c>
      <c r="E2675" s="5" t="s">
        <v>24</v>
      </c>
      <c r="F2675" s="6" t="s">
        <v>4525</v>
      </c>
      <c r="G2675" s="6" t="str">
        <f t="shared" si="67"/>
        <v>Colombia</v>
      </c>
      <c r="H2675" s="6" t="s">
        <v>1410</v>
      </c>
      <c r="I2675" s="6" t="s">
        <v>845</v>
      </c>
      <c r="J2675" s="6">
        <v>17</v>
      </c>
      <c r="K2675" s="6">
        <v>16</v>
      </c>
      <c r="L2675" s="6">
        <v>0</v>
      </c>
      <c r="M2675" s="6">
        <f t="shared" si="70"/>
        <v>16</v>
      </c>
      <c r="N2675" s="6">
        <f t="shared" si="71"/>
        <v>1</v>
      </c>
      <c r="O2675" s="7">
        <f t="shared" si="72"/>
        <v>5.8823529411764705E-2</v>
      </c>
    </row>
    <row r="2676" spans="1:15" ht="13.2" x14ac:dyDescent="0.25">
      <c r="A2676" s="3">
        <v>26903</v>
      </c>
      <c r="B2676" s="4">
        <f t="shared" si="68"/>
        <v>1973</v>
      </c>
      <c r="C2676" s="4">
        <f t="shared" si="69"/>
        <v>1970</v>
      </c>
      <c r="D2676" s="4" t="s">
        <v>23</v>
      </c>
      <c r="E2676" s="5">
        <v>0.53125</v>
      </c>
      <c r="F2676" s="6" t="s">
        <v>1962</v>
      </c>
      <c r="G2676" s="6" t="str">
        <f t="shared" si="67"/>
        <v>Colombia</v>
      </c>
      <c r="H2676" s="6" t="s">
        <v>1676</v>
      </c>
      <c r="I2676" s="6" t="s">
        <v>4526</v>
      </c>
      <c r="J2676" s="6">
        <v>42</v>
      </c>
      <c r="K2676" s="6">
        <v>42</v>
      </c>
      <c r="L2676" s="6">
        <v>0</v>
      </c>
      <c r="M2676" s="6">
        <f t="shared" si="70"/>
        <v>42</v>
      </c>
      <c r="N2676" s="6">
        <f t="shared" si="71"/>
        <v>0</v>
      </c>
      <c r="O2676" s="7">
        <f t="shared" si="72"/>
        <v>0</v>
      </c>
    </row>
    <row r="2677" spans="1:15" ht="13.2" x14ac:dyDescent="0.25">
      <c r="A2677" s="3">
        <v>26904</v>
      </c>
      <c r="B2677" s="4">
        <f t="shared" si="68"/>
        <v>1973</v>
      </c>
      <c r="C2677" s="4">
        <f t="shared" si="69"/>
        <v>1970</v>
      </c>
      <c r="D2677" s="4" t="s">
        <v>23</v>
      </c>
      <c r="E2677" s="5">
        <v>0.90625</v>
      </c>
      <c r="F2677" s="6" t="s">
        <v>4527</v>
      </c>
      <c r="G2677" s="6" t="str">
        <f t="shared" si="67"/>
        <v>Spain</v>
      </c>
      <c r="H2677" s="6" t="s">
        <v>1137</v>
      </c>
      <c r="I2677" s="6" t="s">
        <v>4528</v>
      </c>
      <c r="J2677" s="6">
        <v>25</v>
      </c>
      <c r="K2677" s="6">
        <v>24</v>
      </c>
      <c r="L2677" s="6">
        <v>0</v>
      </c>
      <c r="M2677" s="6">
        <f t="shared" si="70"/>
        <v>24</v>
      </c>
      <c r="N2677" s="6">
        <f t="shared" si="71"/>
        <v>1</v>
      </c>
      <c r="O2677" s="7">
        <f t="shared" si="72"/>
        <v>0.04</v>
      </c>
    </row>
    <row r="2678" spans="1:15" ht="13.2" x14ac:dyDescent="0.25">
      <c r="A2678" s="3">
        <v>26904</v>
      </c>
      <c r="B2678" s="4">
        <f t="shared" si="68"/>
        <v>1973</v>
      </c>
      <c r="C2678" s="4">
        <f t="shared" si="69"/>
        <v>1970</v>
      </c>
      <c r="D2678" s="4" t="s">
        <v>23</v>
      </c>
      <c r="E2678" s="5">
        <v>0.86805555555555558</v>
      </c>
      <c r="F2678" s="6" t="s">
        <v>4529</v>
      </c>
      <c r="G2678" s="6" t="str">
        <f t="shared" si="67"/>
        <v>California</v>
      </c>
      <c r="H2678" s="6" t="s">
        <v>1893</v>
      </c>
      <c r="I2678" s="6" t="s">
        <v>4530</v>
      </c>
      <c r="J2678" s="6">
        <v>149</v>
      </c>
      <c r="K2678" s="6">
        <v>1</v>
      </c>
      <c r="L2678" s="6">
        <v>0</v>
      </c>
      <c r="M2678" s="6">
        <f t="shared" si="70"/>
        <v>1</v>
      </c>
      <c r="N2678" s="6">
        <f t="shared" si="71"/>
        <v>148</v>
      </c>
      <c r="O2678" s="7">
        <f t="shared" si="72"/>
        <v>0.99328859060402686</v>
      </c>
    </row>
    <row r="2679" spans="1:15" ht="13.2" x14ac:dyDescent="0.25">
      <c r="A2679" s="3">
        <v>26911</v>
      </c>
      <c r="B2679" s="4">
        <f t="shared" si="68"/>
        <v>1973</v>
      </c>
      <c r="C2679" s="4">
        <f t="shared" si="69"/>
        <v>1970</v>
      </c>
      <c r="D2679" s="4" t="s">
        <v>15</v>
      </c>
      <c r="E2679" s="5">
        <v>0.9375</v>
      </c>
      <c r="F2679" s="6" t="s">
        <v>4531</v>
      </c>
      <c r="G2679" s="6" t="str">
        <f t="shared" si="67"/>
        <v>Indiana</v>
      </c>
      <c r="H2679" s="6" t="s">
        <v>4532</v>
      </c>
      <c r="I2679" s="6" t="s">
        <v>4533</v>
      </c>
      <c r="J2679" s="6">
        <v>5</v>
      </c>
      <c r="K2679" s="6">
        <v>4</v>
      </c>
      <c r="L2679" s="6">
        <v>0</v>
      </c>
      <c r="M2679" s="6">
        <f t="shared" si="70"/>
        <v>4</v>
      </c>
      <c r="N2679" s="6">
        <f t="shared" si="71"/>
        <v>1</v>
      </c>
      <c r="O2679" s="7">
        <f t="shared" si="72"/>
        <v>0.2</v>
      </c>
    </row>
    <row r="2680" spans="1:15" ht="13.2" x14ac:dyDescent="0.25">
      <c r="A2680" s="3">
        <v>26915</v>
      </c>
      <c r="B2680" s="4">
        <f t="shared" si="68"/>
        <v>1973</v>
      </c>
      <c r="C2680" s="4">
        <f t="shared" si="69"/>
        <v>1970</v>
      </c>
      <c r="D2680" s="4" t="s">
        <v>15</v>
      </c>
      <c r="E2680" s="5">
        <v>0.19583333333333333</v>
      </c>
      <c r="F2680" s="6" t="s">
        <v>4534</v>
      </c>
      <c r="G2680" s="6" t="str">
        <f t="shared" si="67"/>
        <v>Alaska</v>
      </c>
      <c r="H2680" s="6" t="s">
        <v>2836</v>
      </c>
      <c r="I2680" s="6" t="s">
        <v>4535</v>
      </c>
      <c r="J2680" s="6">
        <v>6</v>
      </c>
      <c r="K2680" s="6">
        <v>6</v>
      </c>
      <c r="L2680" s="6">
        <v>0</v>
      </c>
      <c r="M2680" s="6">
        <f t="shared" si="70"/>
        <v>6</v>
      </c>
      <c r="N2680" s="6">
        <f t="shared" si="71"/>
        <v>0</v>
      </c>
      <c r="O2680" s="7">
        <f t="shared" si="72"/>
        <v>0</v>
      </c>
    </row>
    <row r="2681" spans="1:15" ht="13.2" x14ac:dyDescent="0.25">
      <c r="A2681" s="3">
        <v>26916</v>
      </c>
      <c r="B2681" s="4">
        <f t="shared" si="68"/>
        <v>1973</v>
      </c>
      <c r="C2681" s="4">
        <f t="shared" si="69"/>
        <v>1970</v>
      </c>
      <c r="D2681" s="4" t="s">
        <v>15</v>
      </c>
      <c r="E2681" s="5">
        <v>0.63749999999999996</v>
      </c>
      <c r="F2681" s="6" t="s">
        <v>4536</v>
      </c>
      <c r="G2681" s="6" t="str">
        <f t="shared" si="67"/>
        <v>Kentucky</v>
      </c>
      <c r="H2681" s="6" t="s">
        <v>4537</v>
      </c>
      <c r="I2681" s="6" t="s">
        <v>4538</v>
      </c>
      <c r="J2681" s="6">
        <v>4</v>
      </c>
      <c r="K2681" s="6">
        <v>4</v>
      </c>
      <c r="L2681" s="6">
        <v>0</v>
      </c>
      <c r="M2681" s="6">
        <f t="shared" si="70"/>
        <v>4</v>
      </c>
      <c r="N2681" s="6">
        <f t="shared" si="71"/>
        <v>0</v>
      </c>
      <c r="O2681" s="7">
        <f t="shared" si="72"/>
        <v>0</v>
      </c>
    </row>
    <row r="2682" spans="1:15" ht="13.2" x14ac:dyDescent="0.25">
      <c r="A2682" s="3">
        <v>26918</v>
      </c>
      <c r="B2682" s="4">
        <f t="shared" si="68"/>
        <v>1973</v>
      </c>
      <c r="C2682" s="4">
        <f t="shared" si="69"/>
        <v>1970</v>
      </c>
      <c r="D2682" s="4" t="s">
        <v>15</v>
      </c>
      <c r="E2682" s="5" t="s">
        <v>24</v>
      </c>
      <c r="F2682" s="6" t="s">
        <v>4539</v>
      </c>
      <c r="G2682" s="6" t="str">
        <f t="shared" si="67"/>
        <v>Yugoslavia</v>
      </c>
      <c r="H2682" s="6" t="s">
        <v>1586</v>
      </c>
      <c r="I2682" s="6" t="s">
        <v>4540</v>
      </c>
      <c r="J2682" s="6">
        <v>41</v>
      </c>
      <c r="K2682" s="6">
        <v>41</v>
      </c>
      <c r="L2682" s="6">
        <v>0</v>
      </c>
      <c r="M2682" s="6">
        <f t="shared" si="70"/>
        <v>41</v>
      </c>
      <c r="N2682" s="6">
        <f t="shared" si="71"/>
        <v>0</v>
      </c>
      <c r="O2682" s="7">
        <f t="shared" si="72"/>
        <v>0</v>
      </c>
    </row>
    <row r="2683" spans="1:15" ht="13.2" x14ac:dyDescent="0.25">
      <c r="A2683" s="3">
        <v>26927</v>
      </c>
      <c r="B2683" s="4">
        <f t="shared" si="68"/>
        <v>1973</v>
      </c>
      <c r="C2683" s="4">
        <f t="shared" si="69"/>
        <v>1970</v>
      </c>
      <c r="D2683" s="4" t="s">
        <v>15</v>
      </c>
      <c r="E2683" s="5">
        <v>0.94791666666666663</v>
      </c>
      <c r="F2683" s="6" t="s">
        <v>4541</v>
      </c>
      <c r="G2683" s="6" t="str">
        <f t="shared" si="67"/>
        <v>Louisiana</v>
      </c>
      <c r="H2683" s="6" t="s">
        <v>3960</v>
      </c>
      <c r="I2683" s="6" t="s">
        <v>3677</v>
      </c>
      <c r="J2683" s="6">
        <v>6</v>
      </c>
      <c r="K2683" s="6">
        <v>6</v>
      </c>
      <c r="L2683" s="6">
        <v>0</v>
      </c>
      <c r="M2683" s="6">
        <f t="shared" si="70"/>
        <v>6</v>
      </c>
      <c r="N2683" s="6">
        <f t="shared" si="71"/>
        <v>0</v>
      </c>
      <c r="O2683" s="7">
        <f t="shared" si="72"/>
        <v>0</v>
      </c>
    </row>
    <row r="2684" spans="1:15" ht="13.2" x14ac:dyDescent="0.25">
      <c r="A2684" s="3">
        <v>26931</v>
      </c>
      <c r="B2684" s="4">
        <f t="shared" si="68"/>
        <v>1973</v>
      </c>
      <c r="C2684" s="4">
        <f t="shared" si="69"/>
        <v>1970</v>
      </c>
      <c r="D2684" s="4" t="s">
        <v>15</v>
      </c>
      <c r="E2684" s="5">
        <v>8.3333333333333329E-2</v>
      </c>
      <c r="F2684" s="6" t="s">
        <v>4542</v>
      </c>
      <c r="G2684" s="6" t="str">
        <f t="shared" si="67"/>
        <v>California</v>
      </c>
      <c r="H2684" s="6" t="s">
        <v>4543</v>
      </c>
      <c r="I2684" s="6" t="s">
        <v>4544</v>
      </c>
      <c r="J2684" s="6">
        <v>2</v>
      </c>
      <c r="K2684" s="6">
        <v>2</v>
      </c>
      <c r="L2684" s="6">
        <v>0</v>
      </c>
      <c r="M2684" s="6">
        <f t="shared" si="70"/>
        <v>2</v>
      </c>
      <c r="N2684" s="6">
        <f t="shared" si="71"/>
        <v>0</v>
      </c>
      <c r="O2684" s="7">
        <f t="shared" si="72"/>
        <v>0</v>
      </c>
    </row>
    <row r="2685" spans="1:15" ht="13.2" x14ac:dyDescent="0.25">
      <c r="A2685" s="3">
        <v>26932</v>
      </c>
      <c r="B2685" s="4">
        <f t="shared" si="68"/>
        <v>1973</v>
      </c>
      <c r="C2685" s="4">
        <f t="shared" si="69"/>
        <v>1970</v>
      </c>
      <c r="D2685" s="4" t="s">
        <v>15</v>
      </c>
      <c r="E2685" s="5">
        <v>0.26250000000000001</v>
      </c>
      <c r="F2685" s="6" t="s">
        <v>4545</v>
      </c>
      <c r="G2685" s="6" t="str">
        <f t="shared" si="67"/>
        <v>Nebraska</v>
      </c>
      <c r="H2685" s="6" t="s">
        <v>4546</v>
      </c>
      <c r="I2685" s="6" t="s">
        <v>4547</v>
      </c>
      <c r="J2685" s="6">
        <v>3</v>
      </c>
      <c r="K2685" s="6">
        <v>3</v>
      </c>
      <c r="L2685" s="6">
        <v>0</v>
      </c>
      <c r="M2685" s="6">
        <f t="shared" si="70"/>
        <v>3</v>
      </c>
      <c r="N2685" s="6">
        <f t="shared" si="71"/>
        <v>0</v>
      </c>
      <c r="O2685" s="7">
        <f t="shared" si="72"/>
        <v>0</v>
      </c>
    </row>
    <row r="2686" spans="1:15" ht="13.2" x14ac:dyDescent="0.25">
      <c r="A2686" s="3">
        <v>26934</v>
      </c>
      <c r="B2686" s="4">
        <f t="shared" si="68"/>
        <v>1973</v>
      </c>
      <c r="C2686" s="4">
        <f t="shared" si="69"/>
        <v>1970</v>
      </c>
      <c r="D2686" s="4" t="s">
        <v>15</v>
      </c>
      <c r="E2686" s="5">
        <v>0.82777777777777772</v>
      </c>
      <c r="F2686" s="6" t="s">
        <v>4548</v>
      </c>
      <c r="G2686" s="6" t="str">
        <f t="shared" si="67"/>
        <v>Arkansas</v>
      </c>
      <c r="H2686" s="6" t="s">
        <v>4549</v>
      </c>
      <c r="I2686" s="6" t="s">
        <v>4550</v>
      </c>
      <c r="J2686" s="6">
        <v>11</v>
      </c>
      <c r="K2686" s="6">
        <v>11</v>
      </c>
      <c r="L2686" s="6">
        <v>0</v>
      </c>
      <c r="M2686" s="6">
        <f t="shared" si="70"/>
        <v>11</v>
      </c>
      <c r="N2686" s="6">
        <f t="shared" si="71"/>
        <v>0</v>
      </c>
      <c r="O2686" s="7">
        <f t="shared" si="72"/>
        <v>0</v>
      </c>
    </row>
    <row r="2687" spans="1:15" ht="13.2" x14ac:dyDescent="0.25">
      <c r="A2687" s="3">
        <v>26937</v>
      </c>
      <c r="B2687" s="4">
        <f t="shared" si="68"/>
        <v>1973</v>
      </c>
      <c r="C2687" s="4">
        <f t="shared" si="69"/>
        <v>1970</v>
      </c>
      <c r="D2687" s="4" t="s">
        <v>15</v>
      </c>
      <c r="E2687" s="5" t="s">
        <v>24</v>
      </c>
      <c r="F2687" s="6" t="s">
        <v>4551</v>
      </c>
      <c r="G2687" s="6" t="str">
        <f t="shared" si="67"/>
        <v>Brazil</v>
      </c>
      <c r="H2687" s="6" t="s">
        <v>4552</v>
      </c>
      <c r="I2687" s="6" t="s">
        <v>814</v>
      </c>
      <c r="J2687" s="6">
        <v>9</v>
      </c>
      <c r="K2687" s="6">
        <v>9</v>
      </c>
      <c r="L2687" s="6">
        <v>0</v>
      </c>
      <c r="M2687" s="6">
        <f t="shared" si="70"/>
        <v>9</v>
      </c>
      <c r="N2687" s="6">
        <f t="shared" si="71"/>
        <v>0</v>
      </c>
      <c r="O2687" s="7">
        <f t="shared" si="72"/>
        <v>0</v>
      </c>
    </row>
    <row r="2688" spans="1:15" ht="13.2" x14ac:dyDescent="0.25">
      <c r="A2688" s="3">
        <v>26937</v>
      </c>
      <c r="B2688" s="4">
        <f t="shared" si="68"/>
        <v>1973</v>
      </c>
      <c r="C2688" s="4">
        <f t="shared" si="69"/>
        <v>1970</v>
      </c>
      <c r="D2688" s="4" t="s">
        <v>15</v>
      </c>
      <c r="E2688" s="5">
        <v>0.86111111111111116</v>
      </c>
      <c r="F2688" s="6" t="s">
        <v>3648</v>
      </c>
      <c r="G2688" s="6" t="str">
        <f t="shared" si="67"/>
        <v>Russia</v>
      </c>
      <c r="H2688" s="6" t="s">
        <v>1449</v>
      </c>
      <c r="I2688" s="6" t="s">
        <v>2896</v>
      </c>
      <c r="J2688" s="6">
        <v>108</v>
      </c>
      <c r="K2688" s="6">
        <v>108</v>
      </c>
      <c r="L2688" s="6">
        <v>0</v>
      </c>
      <c r="M2688" s="6">
        <f t="shared" si="70"/>
        <v>108</v>
      </c>
      <c r="N2688" s="6">
        <f t="shared" si="71"/>
        <v>0</v>
      </c>
      <c r="O2688" s="7">
        <f t="shared" si="72"/>
        <v>0</v>
      </c>
    </row>
    <row r="2689" spans="1:15" ht="13.2" x14ac:dyDescent="0.25">
      <c r="A2689" s="3">
        <v>26939</v>
      </c>
      <c r="B2689" s="4">
        <f t="shared" si="68"/>
        <v>1973</v>
      </c>
      <c r="C2689" s="4">
        <f t="shared" si="69"/>
        <v>1970</v>
      </c>
      <c r="D2689" s="4" t="s">
        <v>31</v>
      </c>
      <c r="E2689" s="5" t="s">
        <v>24</v>
      </c>
      <c r="F2689" s="6" t="s">
        <v>4553</v>
      </c>
      <c r="G2689" s="6" t="str">
        <f t="shared" si="67"/>
        <v>Russia</v>
      </c>
      <c r="H2689" s="6" t="s">
        <v>1449</v>
      </c>
      <c r="I2689" s="6" t="s">
        <v>4554</v>
      </c>
      <c r="J2689" s="6">
        <v>10</v>
      </c>
      <c r="K2689" s="6">
        <v>10</v>
      </c>
      <c r="L2689" s="6">
        <v>0</v>
      </c>
      <c r="M2689" s="6">
        <f t="shared" si="70"/>
        <v>10</v>
      </c>
      <c r="N2689" s="6">
        <f t="shared" si="71"/>
        <v>0</v>
      </c>
      <c r="O2689" s="7">
        <f t="shared" si="72"/>
        <v>0</v>
      </c>
    </row>
    <row r="2690" spans="1:15" ht="13.2" x14ac:dyDescent="0.25">
      <c r="A2690" s="3">
        <v>26941</v>
      </c>
      <c r="B2690" s="4">
        <f t="shared" si="68"/>
        <v>1973</v>
      </c>
      <c r="C2690" s="4">
        <f t="shared" si="69"/>
        <v>1970</v>
      </c>
      <c r="D2690" s="4" t="s">
        <v>31</v>
      </c>
      <c r="E2690" s="5" t="s">
        <v>24</v>
      </c>
      <c r="F2690" s="6" t="s">
        <v>4555</v>
      </c>
      <c r="G2690" s="6" t="str">
        <f t="shared" si="67"/>
        <v>PA, Brazil</v>
      </c>
      <c r="H2690" s="6" t="s">
        <v>4556</v>
      </c>
      <c r="I2690" s="6" t="s">
        <v>4557</v>
      </c>
      <c r="J2690" s="6">
        <v>8</v>
      </c>
      <c r="K2690" s="6">
        <v>8</v>
      </c>
      <c r="L2690" s="6">
        <v>0</v>
      </c>
      <c r="M2690" s="6">
        <f t="shared" si="70"/>
        <v>8</v>
      </c>
      <c r="N2690" s="6">
        <f t="shared" si="71"/>
        <v>0</v>
      </c>
      <c r="O2690" s="7">
        <f t="shared" si="72"/>
        <v>0</v>
      </c>
    </row>
    <row r="2691" spans="1:15" ht="13.2" x14ac:dyDescent="0.25">
      <c r="A2691" s="3">
        <v>26960</v>
      </c>
      <c r="B2691" s="4">
        <f t="shared" si="68"/>
        <v>1973</v>
      </c>
      <c r="C2691" s="4">
        <f t="shared" si="69"/>
        <v>1970</v>
      </c>
      <c r="D2691" s="4" t="s">
        <v>31</v>
      </c>
      <c r="E2691" s="5" t="s">
        <v>24</v>
      </c>
      <c r="F2691" s="6" t="s">
        <v>4558</v>
      </c>
      <c r="G2691" s="6" t="str">
        <f t="shared" si="67"/>
        <v>Brazil</v>
      </c>
      <c r="H2691" s="6" t="s">
        <v>1139</v>
      </c>
      <c r="I2691" s="6" t="s">
        <v>4309</v>
      </c>
      <c r="J2691" s="6">
        <v>65</v>
      </c>
      <c r="K2691" s="6">
        <v>8</v>
      </c>
      <c r="L2691" s="6">
        <v>0</v>
      </c>
      <c r="M2691" s="6">
        <f t="shared" si="70"/>
        <v>8</v>
      </c>
      <c r="N2691" s="6">
        <f t="shared" si="71"/>
        <v>57</v>
      </c>
      <c r="O2691" s="7">
        <f t="shared" si="72"/>
        <v>0.87692307692307692</v>
      </c>
    </row>
    <row r="2692" spans="1:15" ht="13.2" x14ac:dyDescent="0.25">
      <c r="A2692" s="3">
        <v>26966</v>
      </c>
      <c r="B2692" s="4">
        <f t="shared" si="68"/>
        <v>1973</v>
      </c>
      <c r="C2692" s="4">
        <f t="shared" si="69"/>
        <v>1970</v>
      </c>
      <c r="D2692" s="4" t="s">
        <v>31</v>
      </c>
      <c r="E2692" s="5" t="s">
        <v>24</v>
      </c>
      <c r="F2692" s="6" t="s">
        <v>4559</v>
      </c>
      <c r="G2692" s="6" t="str">
        <f t="shared" si="67"/>
        <v>Sainte Lucia Island</v>
      </c>
      <c r="H2692" s="6" t="s">
        <v>4560</v>
      </c>
      <c r="I2692" s="6" t="s">
        <v>4409</v>
      </c>
      <c r="J2692" s="6">
        <v>4</v>
      </c>
      <c r="K2692" s="6">
        <v>4</v>
      </c>
      <c r="L2692" s="6">
        <v>0</v>
      </c>
      <c r="M2692" s="6">
        <f t="shared" si="70"/>
        <v>4</v>
      </c>
      <c r="N2692" s="6">
        <f t="shared" si="71"/>
        <v>0</v>
      </c>
      <c r="O2692" s="7">
        <f t="shared" si="72"/>
        <v>0</v>
      </c>
    </row>
    <row r="2693" spans="1:15" ht="13.2" x14ac:dyDescent="0.25">
      <c r="A2693" s="3">
        <v>26968</v>
      </c>
      <c r="B2693" s="4">
        <f t="shared" si="68"/>
        <v>1973</v>
      </c>
      <c r="C2693" s="4">
        <f t="shared" si="69"/>
        <v>1970</v>
      </c>
      <c r="D2693" s="4" t="s">
        <v>31</v>
      </c>
      <c r="E2693" s="5">
        <v>0.25347222222222221</v>
      </c>
      <c r="F2693" s="6" t="s">
        <v>4561</v>
      </c>
      <c r="G2693" s="6" t="str">
        <f t="shared" si="67"/>
        <v>California</v>
      </c>
      <c r="H2693" s="6" t="s">
        <v>4562</v>
      </c>
      <c r="I2693" s="6" t="s">
        <v>4563</v>
      </c>
      <c r="J2693" s="6">
        <v>7</v>
      </c>
      <c r="K2693" s="6">
        <v>2</v>
      </c>
      <c r="L2693" s="6">
        <v>0</v>
      </c>
      <c r="M2693" s="6">
        <f t="shared" si="70"/>
        <v>2</v>
      </c>
      <c r="N2693" s="6">
        <f t="shared" si="71"/>
        <v>5</v>
      </c>
      <c r="O2693" s="7">
        <f t="shared" si="72"/>
        <v>0.7142857142857143</v>
      </c>
    </row>
    <row r="2694" spans="1:15" ht="13.2" x14ac:dyDescent="0.25">
      <c r="A2694" s="3">
        <v>26970</v>
      </c>
      <c r="B2694" s="4">
        <f t="shared" si="68"/>
        <v>1973</v>
      </c>
      <c r="C2694" s="4">
        <f t="shared" si="69"/>
        <v>1970</v>
      </c>
      <c r="D2694" s="4" t="s">
        <v>46</v>
      </c>
      <c r="E2694" s="5" t="s">
        <v>24</v>
      </c>
      <c r="F2694" s="6" t="s">
        <v>4372</v>
      </c>
      <c r="G2694" s="6" t="str">
        <f t="shared" si="67"/>
        <v>Colombia</v>
      </c>
      <c r="H2694" s="6" t="s">
        <v>4024</v>
      </c>
      <c r="I2694" s="6" t="s">
        <v>4564</v>
      </c>
      <c r="J2694" s="6">
        <v>16</v>
      </c>
      <c r="K2694" s="6">
        <v>6</v>
      </c>
      <c r="L2694" s="6">
        <v>0</v>
      </c>
      <c r="M2694" s="6">
        <f t="shared" si="70"/>
        <v>6</v>
      </c>
      <c r="N2694" s="6">
        <f t="shared" si="71"/>
        <v>10</v>
      </c>
      <c r="O2694" s="7">
        <f t="shared" si="72"/>
        <v>0.625</v>
      </c>
    </row>
    <row r="2695" spans="1:15" ht="13.2" x14ac:dyDescent="0.25">
      <c r="A2695" s="3">
        <v>26971</v>
      </c>
      <c r="B2695" s="4">
        <f t="shared" si="68"/>
        <v>1973</v>
      </c>
      <c r="C2695" s="4">
        <f t="shared" si="69"/>
        <v>1970</v>
      </c>
      <c r="D2695" s="4" t="s">
        <v>46</v>
      </c>
      <c r="E2695" s="5">
        <v>0.69444444444444442</v>
      </c>
      <c r="F2695" s="6" t="s">
        <v>4565</v>
      </c>
      <c r="G2695" s="6" t="str">
        <f t="shared" si="67"/>
        <v>New Mexico</v>
      </c>
      <c r="H2695" s="6" t="s">
        <v>1285</v>
      </c>
      <c r="I2695" s="6" t="s">
        <v>4566</v>
      </c>
      <c r="J2695" s="6">
        <v>128</v>
      </c>
      <c r="K2695" s="6">
        <v>1</v>
      </c>
      <c r="L2695" s="6">
        <v>0</v>
      </c>
      <c r="M2695" s="6">
        <f t="shared" si="70"/>
        <v>1</v>
      </c>
      <c r="N2695" s="6">
        <f t="shared" si="71"/>
        <v>127</v>
      </c>
      <c r="O2695" s="7">
        <f t="shared" si="72"/>
        <v>0.9921875</v>
      </c>
    </row>
    <row r="2696" spans="1:15" ht="13.2" x14ac:dyDescent="0.25">
      <c r="A2696" s="3">
        <v>26971</v>
      </c>
      <c r="B2696" s="4">
        <f t="shared" si="68"/>
        <v>1973</v>
      </c>
      <c r="C2696" s="4">
        <f t="shared" si="69"/>
        <v>1970</v>
      </c>
      <c r="D2696" s="4" t="s">
        <v>46</v>
      </c>
      <c r="E2696" s="5">
        <v>0.40208333333333335</v>
      </c>
      <c r="F2696" s="6" t="s">
        <v>2845</v>
      </c>
      <c r="G2696" s="6" t="str">
        <f t="shared" si="67"/>
        <v>Massachusett</v>
      </c>
      <c r="H2696" s="6" t="s">
        <v>859</v>
      </c>
      <c r="I2696" s="6" t="s">
        <v>3752</v>
      </c>
      <c r="J2696" s="6">
        <v>3</v>
      </c>
      <c r="K2696" s="6">
        <v>3</v>
      </c>
      <c r="L2696" s="6">
        <v>0</v>
      </c>
      <c r="M2696" s="6">
        <f t="shared" si="70"/>
        <v>3</v>
      </c>
      <c r="N2696" s="6">
        <f t="shared" si="71"/>
        <v>0</v>
      </c>
      <c r="O2696" s="7">
        <f t="shared" si="72"/>
        <v>0</v>
      </c>
    </row>
    <row r="2697" spans="1:15" ht="13.2" x14ac:dyDescent="0.25">
      <c r="A2697" s="3">
        <v>26985</v>
      </c>
      <c r="B2697" s="4">
        <f t="shared" si="68"/>
        <v>1973</v>
      </c>
      <c r="C2697" s="4">
        <f t="shared" si="69"/>
        <v>1970</v>
      </c>
      <c r="D2697" s="4" t="s">
        <v>46</v>
      </c>
      <c r="E2697" s="5" t="s">
        <v>24</v>
      </c>
      <c r="F2697" s="6" t="s">
        <v>4567</v>
      </c>
      <c r="G2697" s="6" t="str">
        <f t="shared" si="67"/>
        <v>Vietnam</v>
      </c>
      <c r="H2697" s="6" t="s">
        <v>2291</v>
      </c>
      <c r="I2697" s="6" t="s">
        <v>845</v>
      </c>
      <c r="J2697" s="6">
        <v>27</v>
      </c>
      <c r="K2697" s="6">
        <v>27</v>
      </c>
      <c r="L2697" s="6">
        <v>0</v>
      </c>
      <c r="M2697" s="6">
        <f t="shared" si="70"/>
        <v>27</v>
      </c>
      <c r="N2697" s="6">
        <f t="shared" si="71"/>
        <v>0</v>
      </c>
      <c r="O2697" s="7">
        <f t="shared" si="72"/>
        <v>0</v>
      </c>
    </row>
    <row r="2698" spans="1:15" ht="13.2" x14ac:dyDescent="0.25">
      <c r="A2698" s="3">
        <v>27005</v>
      </c>
      <c r="B2698" s="4">
        <f t="shared" si="68"/>
        <v>1973</v>
      </c>
      <c r="C2698" s="4">
        <f t="shared" si="69"/>
        <v>1970</v>
      </c>
      <c r="D2698" s="4" t="s">
        <v>72</v>
      </c>
      <c r="E2698" s="5" t="s">
        <v>24</v>
      </c>
      <c r="F2698" s="6" t="s">
        <v>2071</v>
      </c>
      <c r="G2698" s="6" t="str">
        <f t="shared" si="67"/>
        <v>Russia</v>
      </c>
      <c r="H2698" s="6" t="s">
        <v>1449</v>
      </c>
      <c r="I2698" s="6" t="s">
        <v>2896</v>
      </c>
      <c r="J2698" s="6">
        <v>72</v>
      </c>
      <c r="K2698" s="6">
        <v>13</v>
      </c>
      <c r="L2698" s="6">
        <v>0</v>
      </c>
      <c r="M2698" s="6">
        <f t="shared" si="70"/>
        <v>13</v>
      </c>
      <c r="N2698" s="6">
        <f t="shared" si="71"/>
        <v>59</v>
      </c>
      <c r="O2698" s="7">
        <f t="shared" si="72"/>
        <v>0.81944444444444442</v>
      </c>
    </row>
    <row r="2699" spans="1:15" ht="13.2" x14ac:dyDescent="0.25">
      <c r="A2699" s="3">
        <v>27007</v>
      </c>
      <c r="B2699" s="4">
        <f t="shared" si="68"/>
        <v>1973</v>
      </c>
      <c r="C2699" s="4">
        <f t="shared" si="69"/>
        <v>1970</v>
      </c>
      <c r="D2699" s="4" t="s">
        <v>72</v>
      </c>
      <c r="E2699" s="5">
        <v>0.95486111111111116</v>
      </c>
      <c r="F2699" s="6" t="s">
        <v>4568</v>
      </c>
      <c r="G2699" s="6" t="str">
        <f t="shared" si="67"/>
        <v>Newfoundland, Canada</v>
      </c>
      <c r="H2699" s="6" t="s">
        <v>4569</v>
      </c>
      <c r="I2699" s="6" t="s">
        <v>4570</v>
      </c>
      <c r="J2699" s="6">
        <v>8</v>
      </c>
      <c r="K2699" s="6">
        <v>8</v>
      </c>
      <c r="L2699" s="6">
        <v>0</v>
      </c>
      <c r="M2699" s="6">
        <f t="shared" si="70"/>
        <v>8</v>
      </c>
      <c r="N2699" s="6">
        <f t="shared" si="71"/>
        <v>0</v>
      </c>
      <c r="O2699" s="7">
        <f t="shared" si="72"/>
        <v>0</v>
      </c>
    </row>
    <row r="2700" spans="1:15" ht="13.2" x14ac:dyDescent="0.25">
      <c r="A2700" s="3">
        <v>27009</v>
      </c>
      <c r="B2700" s="4">
        <f t="shared" si="68"/>
        <v>1973</v>
      </c>
      <c r="C2700" s="4">
        <f t="shared" si="69"/>
        <v>1970</v>
      </c>
      <c r="D2700" s="4" t="s">
        <v>72</v>
      </c>
      <c r="E2700" s="5" t="s">
        <v>24</v>
      </c>
      <c r="F2700" s="6" t="s">
        <v>4571</v>
      </c>
      <c r="G2700" s="6" t="str">
        <f t="shared" si="67"/>
        <v>Alaska</v>
      </c>
      <c r="H2700" s="6" t="s">
        <v>21</v>
      </c>
      <c r="I2700" s="6" t="s">
        <v>4572</v>
      </c>
      <c r="J2700" s="6">
        <v>10</v>
      </c>
      <c r="K2700" s="6">
        <v>10</v>
      </c>
      <c r="L2700" s="6">
        <v>0</v>
      </c>
      <c r="M2700" s="6">
        <f t="shared" si="70"/>
        <v>10</v>
      </c>
      <c r="N2700" s="6">
        <f t="shared" si="71"/>
        <v>0</v>
      </c>
      <c r="O2700" s="7">
        <f t="shared" si="72"/>
        <v>0</v>
      </c>
    </row>
    <row r="2701" spans="1:15" ht="13.2" x14ac:dyDescent="0.25">
      <c r="A2701" s="3">
        <v>27014</v>
      </c>
      <c r="B2701" s="4">
        <f t="shared" si="68"/>
        <v>1973</v>
      </c>
      <c r="C2701" s="4">
        <f t="shared" si="69"/>
        <v>1970</v>
      </c>
      <c r="D2701" s="4" t="s">
        <v>72</v>
      </c>
      <c r="E2701" s="5" t="s">
        <v>24</v>
      </c>
      <c r="F2701" s="6" t="s">
        <v>4573</v>
      </c>
      <c r="G2701" s="6" t="str">
        <f t="shared" si="67"/>
        <v>Lithuania</v>
      </c>
      <c r="H2701" s="6" t="s">
        <v>1449</v>
      </c>
      <c r="I2701" s="6" t="s">
        <v>3287</v>
      </c>
      <c r="J2701" s="6">
        <v>51</v>
      </c>
      <c r="K2701" s="6">
        <v>51</v>
      </c>
      <c r="L2701" s="6">
        <v>0</v>
      </c>
      <c r="M2701" s="6">
        <f t="shared" si="70"/>
        <v>51</v>
      </c>
      <c r="N2701" s="6">
        <f t="shared" si="71"/>
        <v>0</v>
      </c>
      <c r="O2701" s="7">
        <f t="shared" si="72"/>
        <v>0</v>
      </c>
    </row>
    <row r="2702" spans="1:15" ht="13.2" x14ac:dyDescent="0.25">
      <c r="A2702" s="3">
        <v>27015</v>
      </c>
      <c r="B2702" s="4">
        <f t="shared" si="68"/>
        <v>1973</v>
      </c>
      <c r="C2702" s="4">
        <f t="shared" si="69"/>
        <v>1970</v>
      </c>
      <c r="D2702" s="4" t="s">
        <v>72</v>
      </c>
      <c r="E2702" s="5">
        <v>0.54166666666666663</v>
      </c>
      <c r="F2702" s="6" t="s">
        <v>2246</v>
      </c>
      <c r="G2702" s="6" t="str">
        <f t="shared" si="67"/>
        <v>Italy</v>
      </c>
      <c r="H2702" s="6" t="s">
        <v>859</v>
      </c>
      <c r="I2702" s="6" t="s">
        <v>3312</v>
      </c>
      <c r="J2702" s="6">
        <v>177</v>
      </c>
      <c r="K2702" s="6">
        <v>30</v>
      </c>
      <c r="L2702" s="6">
        <v>0</v>
      </c>
      <c r="M2702" s="6">
        <f t="shared" si="70"/>
        <v>30</v>
      </c>
      <c r="N2702" s="6">
        <f t="shared" si="71"/>
        <v>147</v>
      </c>
      <c r="O2702" s="7">
        <f t="shared" si="72"/>
        <v>0.83050847457627119</v>
      </c>
    </row>
    <row r="2703" spans="1:15" ht="13.2" x14ac:dyDescent="0.25">
      <c r="A2703" s="3">
        <v>27016</v>
      </c>
      <c r="B2703" s="4">
        <f t="shared" si="68"/>
        <v>1973</v>
      </c>
      <c r="C2703" s="4">
        <f t="shared" si="69"/>
        <v>1970</v>
      </c>
      <c r="D2703" s="4" t="s">
        <v>72</v>
      </c>
      <c r="E2703" s="5">
        <v>0.80138888888888893</v>
      </c>
      <c r="F2703" s="6" t="s">
        <v>4574</v>
      </c>
      <c r="G2703" s="6" t="str">
        <f t="shared" si="67"/>
        <v>Kansas</v>
      </c>
      <c r="H2703" s="6" t="s">
        <v>4575</v>
      </c>
      <c r="I2703" s="6" t="s">
        <v>4576</v>
      </c>
      <c r="J2703" s="6">
        <v>2</v>
      </c>
      <c r="K2703" s="6">
        <v>2</v>
      </c>
      <c r="L2703" s="6">
        <v>0</v>
      </c>
      <c r="M2703" s="6">
        <f t="shared" si="70"/>
        <v>2</v>
      </c>
      <c r="N2703" s="6">
        <f t="shared" si="71"/>
        <v>0</v>
      </c>
      <c r="O2703" s="7">
        <f t="shared" si="72"/>
        <v>0</v>
      </c>
    </row>
    <row r="2704" spans="1:15" ht="13.2" x14ac:dyDescent="0.25">
      <c r="A2704" s="3">
        <v>27019</v>
      </c>
      <c r="B2704" s="4">
        <f t="shared" si="68"/>
        <v>1973</v>
      </c>
      <c r="C2704" s="4">
        <f t="shared" si="69"/>
        <v>1970</v>
      </c>
      <c r="D2704" s="4" t="s">
        <v>72</v>
      </c>
      <c r="E2704" s="5" t="s">
        <v>24</v>
      </c>
      <c r="F2704" s="6" t="s">
        <v>4577</v>
      </c>
      <c r="G2704" s="6" t="str">
        <f t="shared" si="67"/>
        <v>Peru</v>
      </c>
      <c r="H2704" s="6" t="s">
        <v>2571</v>
      </c>
      <c r="I2704" s="6" t="s">
        <v>3081</v>
      </c>
      <c r="J2704" s="6">
        <v>9</v>
      </c>
      <c r="K2704" s="6">
        <v>6</v>
      </c>
      <c r="L2704" s="6">
        <v>0</v>
      </c>
      <c r="M2704" s="6">
        <f t="shared" si="70"/>
        <v>6</v>
      </c>
      <c r="N2704" s="6">
        <f t="shared" si="71"/>
        <v>3</v>
      </c>
      <c r="O2704" s="7">
        <f t="shared" si="72"/>
        <v>0.33333333333333331</v>
      </c>
    </row>
    <row r="2705" spans="1:15" ht="13.2" x14ac:dyDescent="0.25">
      <c r="A2705" s="3">
        <v>27019</v>
      </c>
      <c r="B2705" s="4">
        <f t="shared" si="68"/>
        <v>1973</v>
      </c>
      <c r="C2705" s="4">
        <f t="shared" si="69"/>
        <v>1970</v>
      </c>
      <c r="D2705" s="4" t="s">
        <v>72</v>
      </c>
      <c r="E2705" s="5" t="s">
        <v>24</v>
      </c>
      <c r="F2705" s="6" t="s">
        <v>3499</v>
      </c>
      <c r="G2705" s="6" t="str">
        <f t="shared" si="67"/>
        <v>South Vietnam</v>
      </c>
      <c r="H2705" s="6" t="s">
        <v>3252</v>
      </c>
      <c r="I2705" s="6" t="s">
        <v>4578</v>
      </c>
      <c r="J2705" s="6">
        <v>20</v>
      </c>
      <c r="K2705" s="6">
        <v>20</v>
      </c>
      <c r="L2705" s="6">
        <v>0</v>
      </c>
      <c r="M2705" s="6">
        <f t="shared" si="70"/>
        <v>20</v>
      </c>
      <c r="N2705" s="6">
        <f t="shared" si="71"/>
        <v>0</v>
      </c>
      <c r="O2705" s="7">
        <f t="shared" si="72"/>
        <v>0</v>
      </c>
    </row>
    <row r="2706" spans="1:15" ht="13.2" x14ac:dyDescent="0.25">
      <c r="A2706" s="3">
        <v>27020</v>
      </c>
      <c r="B2706" s="4">
        <f t="shared" si="68"/>
        <v>1973</v>
      </c>
      <c r="C2706" s="4">
        <f t="shared" si="69"/>
        <v>1970</v>
      </c>
      <c r="D2706" s="4" t="s">
        <v>72</v>
      </c>
      <c r="E2706" s="5">
        <v>0.92361111111111116</v>
      </c>
      <c r="F2706" s="6" t="s">
        <v>4579</v>
      </c>
      <c r="G2706" s="6" t="str">
        <f t="shared" si="67"/>
        <v>Morocco</v>
      </c>
      <c r="H2706" s="6" t="s">
        <v>2798</v>
      </c>
      <c r="I2706" s="6" t="s">
        <v>4580</v>
      </c>
      <c r="J2706" s="6">
        <v>106</v>
      </c>
      <c r="K2706" s="6">
        <v>106</v>
      </c>
      <c r="L2706" s="6">
        <v>0</v>
      </c>
      <c r="M2706" s="6">
        <f t="shared" si="70"/>
        <v>106</v>
      </c>
      <c r="N2706" s="6">
        <f t="shared" si="71"/>
        <v>0</v>
      </c>
      <c r="O2706" s="7">
        <f t="shared" si="72"/>
        <v>0</v>
      </c>
    </row>
    <row r="2707" spans="1:15" ht="13.2" x14ac:dyDescent="0.25">
      <c r="A2707" s="3">
        <v>27021</v>
      </c>
      <c r="B2707" s="4">
        <f t="shared" si="68"/>
        <v>1973</v>
      </c>
      <c r="C2707" s="4">
        <f t="shared" si="69"/>
        <v>1970</v>
      </c>
      <c r="D2707" s="4" t="s">
        <v>72</v>
      </c>
      <c r="E2707" s="5" t="s">
        <v>24</v>
      </c>
      <c r="F2707" s="6" t="s">
        <v>2755</v>
      </c>
      <c r="G2707" s="6" t="str">
        <f t="shared" si="67"/>
        <v>Ukraine, USSR</v>
      </c>
      <c r="H2707" s="6" t="s">
        <v>1449</v>
      </c>
      <c r="I2707" s="6" t="s">
        <v>3287</v>
      </c>
      <c r="J2707" s="6">
        <v>17</v>
      </c>
      <c r="K2707" s="6">
        <v>17</v>
      </c>
      <c r="L2707" s="6">
        <v>0</v>
      </c>
      <c r="M2707" s="6">
        <f t="shared" si="70"/>
        <v>17</v>
      </c>
      <c r="N2707" s="6">
        <f t="shared" si="71"/>
        <v>0</v>
      </c>
      <c r="O2707" s="7">
        <f t="shared" si="72"/>
        <v>0</v>
      </c>
    </row>
    <row r="2708" spans="1:15" ht="13.2" x14ac:dyDescent="0.25">
      <c r="A2708" s="3">
        <v>27026</v>
      </c>
      <c r="B2708" s="4">
        <f t="shared" si="68"/>
        <v>1973</v>
      </c>
      <c r="C2708" s="4">
        <f t="shared" si="69"/>
        <v>1970</v>
      </c>
      <c r="D2708" s="4" t="s">
        <v>72</v>
      </c>
      <c r="E2708" s="5" t="s">
        <v>24</v>
      </c>
      <c r="F2708" s="6" t="s">
        <v>4581</v>
      </c>
      <c r="G2708" s="6" t="str">
        <f t="shared" si="67"/>
        <v>South Africa</v>
      </c>
      <c r="H2708" s="6" t="s">
        <v>4582</v>
      </c>
      <c r="I2708" s="6" t="s">
        <v>845</v>
      </c>
      <c r="J2708" s="6">
        <v>25</v>
      </c>
      <c r="K2708" s="6">
        <v>1</v>
      </c>
      <c r="L2708" s="6">
        <v>0</v>
      </c>
      <c r="M2708" s="6">
        <f t="shared" si="70"/>
        <v>1</v>
      </c>
      <c r="N2708" s="6">
        <f t="shared" si="71"/>
        <v>24</v>
      </c>
      <c r="O2708" s="7">
        <f t="shared" si="72"/>
        <v>0.96</v>
      </c>
    </row>
    <row r="2709" spans="1:15" ht="13.2" x14ac:dyDescent="0.25">
      <c r="A2709" s="3">
        <v>27030</v>
      </c>
      <c r="B2709" s="4">
        <f t="shared" si="68"/>
        <v>1974</v>
      </c>
      <c r="C2709" s="4">
        <f t="shared" si="69"/>
        <v>1970</v>
      </c>
      <c r="D2709" s="4" t="s">
        <v>132</v>
      </c>
      <c r="E2709" s="5">
        <v>0.52638888888888891</v>
      </c>
      <c r="F2709" s="6" t="s">
        <v>757</v>
      </c>
      <c r="G2709" s="6" t="str">
        <f t="shared" si="67"/>
        <v>Italy</v>
      </c>
      <c r="H2709" s="6" t="s">
        <v>2847</v>
      </c>
      <c r="I2709" s="6" t="s">
        <v>4439</v>
      </c>
      <c r="J2709" s="6">
        <v>42</v>
      </c>
      <c r="K2709" s="6">
        <v>38</v>
      </c>
      <c r="L2709" s="6">
        <v>0</v>
      </c>
      <c r="M2709" s="6">
        <f t="shared" si="70"/>
        <v>38</v>
      </c>
      <c r="N2709" s="6">
        <f t="shared" si="71"/>
        <v>4</v>
      </c>
      <c r="O2709" s="7">
        <f t="shared" si="72"/>
        <v>9.5238095238095233E-2</v>
      </c>
    </row>
    <row r="2710" spans="1:15" ht="13.2" x14ac:dyDescent="0.25">
      <c r="A2710" s="3">
        <v>27035</v>
      </c>
      <c r="B2710" s="4">
        <f t="shared" si="68"/>
        <v>1974</v>
      </c>
      <c r="C2710" s="4">
        <f t="shared" si="69"/>
        <v>1970</v>
      </c>
      <c r="D2710" s="4" t="s">
        <v>132</v>
      </c>
      <c r="E2710" s="5" t="s">
        <v>24</v>
      </c>
      <c r="F2710" s="6" t="s">
        <v>4583</v>
      </c>
      <c r="G2710" s="6" t="str">
        <f t="shared" si="67"/>
        <v>Bolivia</v>
      </c>
      <c r="H2710" s="6" t="s">
        <v>4584</v>
      </c>
      <c r="I2710" s="6" t="s">
        <v>2159</v>
      </c>
      <c r="J2710" s="6">
        <v>4</v>
      </c>
      <c r="K2710" s="6">
        <v>4</v>
      </c>
      <c r="L2710" s="6">
        <v>0</v>
      </c>
      <c r="M2710" s="6">
        <f t="shared" si="70"/>
        <v>4</v>
      </c>
      <c r="N2710" s="6">
        <f t="shared" si="71"/>
        <v>0</v>
      </c>
      <c r="O2710" s="7">
        <f t="shared" si="72"/>
        <v>0</v>
      </c>
    </row>
    <row r="2711" spans="1:15" ht="13.2" x14ac:dyDescent="0.25">
      <c r="A2711" s="3">
        <v>27035</v>
      </c>
      <c r="B2711" s="4">
        <f t="shared" si="68"/>
        <v>1974</v>
      </c>
      <c r="C2711" s="4">
        <f t="shared" si="69"/>
        <v>1970</v>
      </c>
      <c r="D2711" s="4" t="s">
        <v>132</v>
      </c>
      <c r="E2711" s="5">
        <v>0.75347222222222221</v>
      </c>
      <c r="F2711" s="6" t="s">
        <v>3302</v>
      </c>
      <c r="G2711" s="6" t="str">
        <f t="shared" si="67"/>
        <v>Pennsylvania</v>
      </c>
      <c r="H2711" s="6" t="s">
        <v>4585</v>
      </c>
      <c r="I2711" s="6" t="s">
        <v>4586</v>
      </c>
      <c r="J2711" s="6">
        <v>17</v>
      </c>
      <c r="K2711" s="6">
        <v>12</v>
      </c>
      <c r="L2711" s="6">
        <v>0</v>
      </c>
      <c r="M2711" s="6">
        <f t="shared" si="70"/>
        <v>12</v>
      </c>
      <c r="N2711" s="6">
        <f t="shared" si="71"/>
        <v>5</v>
      </c>
      <c r="O2711" s="7">
        <f t="shared" si="72"/>
        <v>0.29411764705882354</v>
      </c>
    </row>
    <row r="2712" spans="1:15" ht="13.2" x14ac:dyDescent="0.25">
      <c r="A2712" s="3">
        <v>27035</v>
      </c>
      <c r="B2712" s="4">
        <f t="shared" si="68"/>
        <v>1974</v>
      </c>
      <c r="C2712" s="4">
        <f t="shared" si="69"/>
        <v>1970</v>
      </c>
      <c r="D2712" s="4" t="s">
        <v>132</v>
      </c>
      <c r="E2712" s="5" t="s">
        <v>24</v>
      </c>
      <c r="F2712" s="6" t="s">
        <v>4587</v>
      </c>
      <c r="G2712" s="6" t="str">
        <f t="shared" si="67"/>
        <v>Russia</v>
      </c>
      <c r="H2712" s="6" t="s">
        <v>1449</v>
      </c>
      <c r="I2712" s="6" t="s">
        <v>3790</v>
      </c>
      <c r="J2712" s="6">
        <v>24</v>
      </c>
      <c r="K2712" s="6">
        <v>24</v>
      </c>
      <c r="L2712" s="6">
        <v>0</v>
      </c>
      <c r="M2712" s="6">
        <f t="shared" si="70"/>
        <v>24</v>
      </c>
      <c r="N2712" s="6">
        <f t="shared" si="71"/>
        <v>0</v>
      </c>
      <c r="O2712" s="7">
        <f t="shared" si="72"/>
        <v>0</v>
      </c>
    </row>
    <row r="2713" spans="1:15" ht="13.2" x14ac:dyDescent="0.25">
      <c r="A2713" s="3">
        <v>27038</v>
      </c>
      <c r="B2713" s="4">
        <f t="shared" si="68"/>
        <v>1974</v>
      </c>
      <c r="C2713" s="4">
        <f t="shared" si="69"/>
        <v>1970</v>
      </c>
      <c r="D2713" s="4" t="s">
        <v>132</v>
      </c>
      <c r="E2713" s="5">
        <v>0.69166666666666665</v>
      </c>
      <c r="F2713" s="6" t="s">
        <v>4588</v>
      </c>
      <c r="G2713" s="6" t="str">
        <f t="shared" si="67"/>
        <v>Colombia</v>
      </c>
      <c r="H2713" s="6" t="s">
        <v>2965</v>
      </c>
      <c r="I2713" s="6" t="s">
        <v>4589</v>
      </c>
      <c r="J2713" s="6">
        <v>31</v>
      </c>
      <c r="K2713" s="6">
        <v>31</v>
      </c>
      <c r="L2713" s="6">
        <v>0</v>
      </c>
      <c r="M2713" s="6">
        <f t="shared" si="70"/>
        <v>31</v>
      </c>
      <c r="N2713" s="6">
        <f t="shared" si="71"/>
        <v>0</v>
      </c>
      <c r="O2713" s="7">
        <f t="shared" si="72"/>
        <v>0</v>
      </c>
    </row>
    <row r="2714" spans="1:15" ht="13.2" x14ac:dyDescent="0.25">
      <c r="A2714" s="3">
        <v>27039</v>
      </c>
      <c r="B2714" s="4">
        <f t="shared" si="68"/>
        <v>1974</v>
      </c>
      <c r="C2714" s="4">
        <f t="shared" si="69"/>
        <v>1970</v>
      </c>
      <c r="D2714" s="4" t="s">
        <v>132</v>
      </c>
      <c r="E2714" s="5" t="s">
        <v>24</v>
      </c>
      <c r="F2714" s="6" t="s">
        <v>2011</v>
      </c>
      <c r="G2714" s="6" t="str">
        <f t="shared" si="67"/>
        <v>Bolivia</v>
      </c>
      <c r="H2714" s="6" t="s">
        <v>2571</v>
      </c>
      <c r="I2714" s="6" t="s">
        <v>1314</v>
      </c>
      <c r="J2714" s="6">
        <v>24</v>
      </c>
      <c r="K2714" s="6">
        <v>24</v>
      </c>
      <c r="L2714" s="6">
        <v>0</v>
      </c>
      <c r="M2714" s="6">
        <f t="shared" si="70"/>
        <v>24</v>
      </c>
      <c r="N2714" s="6">
        <f t="shared" si="71"/>
        <v>0</v>
      </c>
      <c r="O2714" s="7">
        <f t="shared" si="72"/>
        <v>0</v>
      </c>
    </row>
    <row r="2715" spans="1:15" ht="13.2" x14ac:dyDescent="0.25">
      <c r="A2715" s="3">
        <v>27046</v>
      </c>
      <c r="B2715" s="4">
        <f t="shared" si="68"/>
        <v>1974</v>
      </c>
      <c r="C2715" s="4">
        <f t="shared" si="69"/>
        <v>1970</v>
      </c>
      <c r="D2715" s="4" t="s">
        <v>132</v>
      </c>
      <c r="E2715" s="5">
        <v>0.76041666666666663</v>
      </c>
      <c r="F2715" s="6" t="s">
        <v>4590</v>
      </c>
      <c r="G2715" s="6" t="str">
        <f t="shared" si="67"/>
        <v>Colombia</v>
      </c>
      <c r="H2715" s="6" t="s">
        <v>4591</v>
      </c>
      <c r="I2715" s="6" t="s">
        <v>814</v>
      </c>
      <c r="J2715" s="6">
        <v>14</v>
      </c>
      <c r="K2715" s="6">
        <v>14</v>
      </c>
      <c r="L2715" s="6">
        <v>0</v>
      </c>
      <c r="M2715" s="6">
        <f t="shared" si="70"/>
        <v>14</v>
      </c>
      <c r="N2715" s="6">
        <f t="shared" si="71"/>
        <v>0</v>
      </c>
      <c r="O2715" s="7">
        <f t="shared" si="72"/>
        <v>0</v>
      </c>
    </row>
    <row r="2716" spans="1:15" ht="13.2" x14ac:dyDescent="0.25">
      <c r="A2716" s="3">
        <v>27054</v>
      </c>
      <c r="B2716" s="4">
        <f t="shared" si="68"/>
        <v>1974</v>
      </c>
      <c r="C2716" s="4">
        <f t="shared" si="69"/>
        <v>1970</v>
      </c>
      <c r="D2716" s="4" t="s">
        <v>132</v>
      </c>
      <c r="E2716" s="5" t="s">
        <v>24</v>
      </c>
      <c r="F2716" s="6" t="s">
        <v>4592</v>
      </c>
      <c r="G2716" s="6" t="str">
        <f t="shared" si="67"/>
        <v>Russia</v>
      </c>
      <c r="H2716" s="6" t="s">
        <v>1449</v>
      </c>
      <c r="I2716" s="6" t="s">
        <v>4446</v>
      </c>
      <c r="J2716" s="6">
        <v>4</v>
      </c>
      <c r="K2716" s="6">
        <v>4</v>
      </c>
      <c r="L2716" s="6">
        <v>0</v>
      </c>
      <c r="M2716" s="6">
        <f t="shared" si="70"/>
        <v>4</v>
      </c>
      <c r="N2716" s="6">
        <f t="shared" si="71"/>
        <v>0</v>
      </c>
      <c r="O2716" s="7">
        <f t="shared" si="72"/>
        <v>0</v>
      </c>
    </row>
    <row r="2717" spans="1:15" ht="13.2" x14ac:dyDescent="0.25">
      <c r="A2717" s="3">
        <v>27054</v>
      </c>
      <c r="B2717" s="4">
        <f t="shared" si="68"/>
        <v>1974</v>
      </c>
      <c r="C2717" s="4">
        <f t="shared" si="69"/>
        <v>1970</v>
      </c>
      <c r="D2717" s="4" t="s">
        <v>132</v>
      </c>
      <c r="E2717" s="5">
        <v>0.2902777777777778</v>
      </c>
      <c r="F2717" s="6" t="s">
        <v>4593</v>
      </c>
      <c r="G2717" s="6" t="str">
        <f t="shared" si="67"/>
        <v>Washington</v>
      </c>
      <c r="H2717" s="6" t="s">
        <v>4594</v>
      </c>
      <c r="I2717" s="6" t="s">
        <v>4595</v>
      </c>
      <c r="J2717" s="6">
        <v>2</v>
      </c>
      <c r="K2717" s="6">
        <v>2</v>
      </c>
      <c r="L2717" s="6">
        <v>0</v>
      </c>
      <c r="M2717" s="6">
        <f t="shared" si="70"/>
        <v>2</v>
      </c>
      <c r="N2717" s="6">
        <f t="shared" si="71"/>
        <v>0</v>
      </c>
      <c r="O2717" s="7">
        <f t="shared" si="72"/>
        <v>0</v>
      </c>
    </row>
    <row r="2718" spans="1:15" ht="13.2" x14ac:dyDescent="0.25">
      <c r="A2718" s="3">
        <v>27055</v>
      </c>
      <c r="B2718" s="4">
        <f t="shared" si="68"/>
        <v>1974</v>
      </c>
      <c r="C2718" s="4">
        <f t="shared" si="69"/>
        <v>1970</v>
      </c>
      <c r="D2718" s="4" t="s">
        <v>132</v>
      </c>
      <c r="E2718" s="5">
        <v>0.3125</v>
      </c>
      <c r="F2718" s="6" t="s">
        <v>4596</v>
      </c>
      <c r="G2718" s="6" t="str">
        <f t="shared" si="67"/>
        <v>Turkey</v>
      </c>
      <c r="H2718" s="6" t="s">
        <v>2696</v>
      </c>
      <c r="I2718" s="6" t="s">
        <v>4439</v>
      </c>
      <c r="J2718" s="6">
        <v>73</v>
      </c>
      <c r="K2718" s="6">
        <v>66</v>
      </c>
      <c r="L2718" s="6">
        <v>0</v>
      </c>
      <c r="M2718" s="6">
        <f t="shared" si="70"/>
        <v>66</v>
      </c>
      <c r="N2718" s="6">
        <f t="shared" si="71"/>
        <v>7</v>
      </c>
      <c r="O2718" s="7">
        <f t="shared" si="72"/>
        <v>9.5890410958904104E-2</v>
      </c>
    </row>
    <row r="2719" spans="1:15" ht="13.2" x14ac:dyDescent="0.25">
      <c r="A2719" s="3">
        <v>27056</v>
      </c>
      <c r="B2719" s="4">
        <f t="shared" si="68"/>
        <v>1974</v>
      </c>
      <c r="C2719" s="4">
        <f t="shared" si="69"/>
        <v>1970</v>
      </c>
      <c r="D2719" s="4" t="s">
        <v>132</v>
      </c>
      <c r="E2719" s="5">
        <v>0.55208333333333337</v>
      </c>
      <c r="F2719" s="6" t="s">
        <v>4597</v>
      </c>
      <c r="G2719" s="6" t="str">
        <f t="shared" si="67"/>
        <v>New Mexico</v>
      </c>
      <c r="H2719" s="6" t="s">
        <v>4598</v>
      </c>
      <c r="I2719" s="6" t="s">
        <v>4599</v>
      </c>
      <c r="J2719" s="6">
        <v>3</v>
      </c>
      <c r="K2719" s="6">
        <v>3</v>
      </c>
      <c r="L2719" s="6">
        <v>0</v>
      </c>
      <c r="M2719" s="6">
        <f t="shared" si="70"/>
        <v>3</v>
      </c>
      <c r="N2719" s="6">
        <f t="shared" si="71"/>
        <v>0</v>
      </c>
      <c r="O2719" s="7">
        <f t="shared" si="72"/>
        <v>0</v>
      </c>
    </row>
    <row r="2720" spans="1:15" ht="13.2" x14ac:dyDescent="0.25">
      <c r="A2720" s="3">
        <v>27057</v>
      </c>
      <c r="B2720" s="4">
        <f t="shared" si="68"/>
        <v>1974</v>
      </c>
      <c r="C2720" s="4">
        <f t="shared" si="69"/>
        <v>1970</v>
      </c>
      <c r="D2720" s="4" t="s">
        <v>132</v>
      </c>
      <c r="E2720" s="5">
        <v>0.3263888888888889</v>
      </c>
      <c r="F2720" s="6" t="s">
        <v>4600</v>
      </c>
      <c r="G2720" s="6" t="str">
        <f t="shared" si="67"/>
        <v>Minnesota</v>
      </c>
      <c r="H2720" s="6" t="s">
        <v>4601</v>
      </c>
      <c r="I2720" s="6" t="s">
        <v>3215</v>
      </c>
      <c r="J2720" s="6">
        <v>4</v>
      </c>
      <c r="K2720" s="6">
        <v>4</v>
      </c>
      <c r="L2720" s="6">
        <v>0</v>
      </c>
      <c r="M2720" s="6">
        <f t="shared" si="70"/>
        <v>4</v>
      </c>
      <c r="N2720" s="6">
        <f t="shared" si="71"/>
        <v>0</v>
      </c>
      <c r="O2720" s="7">
        <f t="shared" si="72"/>
        <v>0</v>
      </c>
    </row>
    <row r="2721" spans="1:15" ht="13.2" x14ac:dyDescent="0.25">
      <c r="A2721" s="3">
        <v>27059</v>
      </c>
      <c r="B2721" s="4">
        <f t="shared" si="68"/>
        <v>1974</v>
      </c>
      <c r="C2721" s="4">
        <f t="shared" si="69"/>
        <v>1970</v>
      </c>
      <c r="D2721" s="4" t="s">
        <v>132</v>
      </c>
      <c r="E2721" s="5">
        <v>0.9868055555555556</v>
      </c>
      <c r="F2721" s="6" t="s">
        <v>4602</v>
      </c>
      <c r="G2721" s="6" t="str">
        <f t="shared" si="67"/>
        <v>American Samoa</v>
      </c>
      <c r="H2721" s="6" t="s">
        <v>859</v>
      </c>
      <c r="I2721" s="6" t="s">
        <v>3312</v>
      </c>
      <c r="J2721" s="6">
        <v>101</v>
      </c>
      <c r="K2721" s="6">
        <v>96</v>
      </c>
      <c r="L2721" s="6">
        <v>0</v>
      </c>
      <c r="M2721" s="6">
        <f t="shared" si="70"/>
        <v>96</v>
      </c>
      <c r="N2721" s="6">
        <f t="shared" si="71"/>
        <v>5</v>
      </c>
      <c r="O2721" s="7">
        <f t="shared" si="72"/>
        <v>4.9504950495049507E-2</v>
      </c>
    </row>
    <row r="2722" spans="1:15" ht="13.2" x14ac:dyDescent="0.25">
      <c r="A2722" s="3">
        <v>27062</v>
      </c>
      <c r="B2722" s="4">
        <f t="shared" si="68"/>
        <v>1974</v>
      </c>
      <c r="C2722" s="4">
        <f t="shared" si="69"/>
        <v>1970</v>
      </c>
      <c r="D2722" s="4" t="s">
        <v>111</v>
      </c>
      <c r="E2722" s="5">
        <v>0.89583333333333337</v>
      </c>
      <c r="F2722" s="6" t="s">
        <v>4603</v>
      </c>
      <c r="G2722" s="6" t="str">
        <f t="shared" si="67"/>
        <v>HI</v>
      </c>
      <c r="H2722" s="6" t="s">
        <v>859</v>
      </c>
      <c r="I2722" s="6" t="s">
        <v>4604</v>
      </c>
      <c r="J2722" s="6">
        <v>298</v>
      </c>
      <c r="K2722" s="6">
        <v>1</v>
      </c>
      <c r="L2722" s="6">
        <v>0</v>
      </c>
      <c r="M2722" s="6">
        <f t="shared" si="70"/>
        <v>1</v>
      </c>
      <c r="N2722" s="6">
        <f t="shared" si="71"/>
        <v>297</v>
      </c>
      <c r="O2722" s="7">
        <f t="shared" si="72"/>
        <v>0.99664429530201337</v>
      </c>
    </row>
    <row r="2723" spans="1:15" ht="13.2" x14ac:dyDescent="0.25">
      <c r="A2723" s="3">
        <v>27069</v>
      </c>
      <c r="B2723" s="4">
        <f t="shared" si="68"/>
        <v>1974</v>
      </c>
      <c r="C2723" s="4">
        <f t="shared" si="69"/>
        <v>1970</v>
      </c>
      <c r="D2723" s="4" t="s">
        <v>111</v>
      </c>
      <c r="E2723" s="5">
        <v>0.72916666666666663</v>
      </c>
      <c r="F2723" s="6" t="s">
        <v>4605</v>
      </c>
      <c r="G2723" s="6" t="str">
        <f t="shared" si="67"/>
        <v>Crete</v>
      </c>
      <c r="H2723" s="6" t="s">
        <v>4606</v>
      </c>
      <c r="I2723" s="6" t="s">
        <v>4607</v>
      </c>
      <c r="J2723" s="6">
        <v>40</v>
      </c>
      <c r="K2723" s="6">
        <v>35</v>
      </c>
      <c r="L2723" s="6">
        <v>0</v>
      </c>
      <c r="M2723" s="6">
        <f t="shared" si="70"/>
        <v>35</v>
      </c>
      <c r="N2723" s="6">
        <f t="shared" si="71"/>
        <v>5</v>
      </c>
      <c r="O2723" s="7">
        <f t="shared" si="72"/>
        <v>0.125</v>
      </c>
    </row>
    <row r="2724" spans="1:15" ht="13.2" x14ac:dyDescent="0.25">
      <c r="A2724" s="3">
        <v>27070</v>
      </c>
      <c r="B2724" s="4">
        <f t="shared" si="68"/>
        <v>1974</v>
      </c>
      <c r="C2724" s="4">
        <f t="shared" si="69"/>
        <v>1970</v>
      </c>
      <c r="D2724" s="4" t="s">
        <v>111</v>
      </c>
      <c r="E2724" s="5">
        <v>0.81319444444444444</v>
      </c>
      <c r="F2724" s="6" t="s">
        <v>961</v>
      </c>
      <c r="G2724" s="6" t="str">
        <f t="shared" si="67"/>
        <v>AtlantiOcean</v>
      </c>
      <c r="H2724" s="6" t="s">
        <v>4608</v>
      </c>
      <c r="I2724" s="6" t="s">
        <v>4609</v>
      </c>
      <c r="J2724" s="6">
        <v>2</v>
      </c>
      <c r="K2724" s="6">
        <v>2</v>
      </c>
      <c r="L2724" s="6">
        <v>0</v>
      </c>
      <c r="M2724" s="6">
        <f t="shared" si="70"/>
        <v>2</v>
      </c>
      <c r="N2724" s="6">
        <f t="shared" si="71"/>
        <v>0</v>
      </c>
      <c r="O2724" s="7">
        <f t="shared" si="72"/>
        <v>0</v>
      </c>
    </row>
    <row r="2725" spans="1:15" ht="13.2" x14ac:dyDescent="0.25">
      <c r="A2725" s="3">
        <v>27082</v>
      </c>
      <c r="B2725" s="4">
        <f t="shared" si="68"/>
        <v>1974</v>
      </c>
      <c r="C2725" s="4">
        <f t="shared" si="69"/>
        <v>1970</v>
      </c>
      <c r="D2725" s="4" t="s">
        <v>111</v>
      </c>
      <c r="E2725" s="5" t="s">
        <v>24</v>
      </c>
      <c r="F2725" s="6" t="s">
        <v>4610</v>
      </c>
      <c r="G2725" s="6" t="str">
        <f t="shared" si="67"/>
        <v>Maryland</v>
      </c>
      <c r="H2725" s="6" t="s">
        <v>710</v>
      </c>
      <c r="I2725" s="6" t="s">
        <v>4611</v>
      </c>
      <c r="J2725" s="6">
        <v>15</v>
      </c>
      <c r="K2725" s="6">
        <v>1</v>
      </c>
      <c r="L2725" s="6">
        <v>0</v>
      </c>
      <c r="M2725" s="6">
        <f t="shared" si="70"/>
        <v>1</v>
      </c>
      <c r="N2725" s="6">
        <f t="shared" si="71"/>
        <v>14</v>
      </c>
      <c r="O2725" s="7">
        <f t="shared" si="72"/>
        <v>0.93333333333333335</v>
      </c>
    </row>
    <row r="2726" spans="1:15" ht="13.2" x14ac:dyDescent="0.25">
      <c r="A2726" s="3">
        <v>27083</v>
      </c>
      <c r="B2726" s="4">
        <f t="shared" si="68"/>
        <v>1974</v>
      </c>
      <c r="C2726" s="4">
        <f t="shared" si="69"/>
        <v>1970</v>
      </c>
      <c r="D2726" s="4" t="s">
        <v>111</v>
      </c>
      <c r="E2726" s="5" t="s">
        <v>24</v>
      </c>
      <c r="F2726" s="6" t="s">
        <v>4612</v>
      </c>
      <c r="G2726" s="6" t="str">
        <f t="shared" si="67"/>
        <v>Bolivia</v>
      </c>
      <c r="H2726" s="6" t="s">
        <v>4208</v>
      </c>
      <c r="I2726" s="6" t="s">
        <v>2450</v>
      </c>
      <c r="J2726" s="6">
        <v>7</v>
      </c>
      <c r="K2726" s="6">
        <v>7</v>
      </c>
      <c r="L2726" s="6">
        <v>0</v>
      </c>
      <c r="M2726" s="6">
        <f t="shared" si="70"/>
        <v>7</v>
      </c>
      <c r="N2726" s="6">
        <f t="shared" si="71"/>
        <v>0</v>
      </c>
      <c r="O2726" s="7">
        <f t="shared" si="72"/>
        <v>0</v>
      </c>
    </row>
    <row r="2727" spans="1:15" ht="13.2" x14ac:dyDescent="0.25">
      <c r="A2727" s="3">
        <v>27088</v>
      </c>
      <c r="B2727" s="4">
        <f t="shared" si="68"/>
        <v>1974</v>
      </c>
      <c r="C2727" s="4">
        <f t="shared" si="69"/>
        <v>1970</v>
      </c>
      <c r="D2727" s="4" t="s">
        <v>111</v>
      </c>
      <c r="E2727" s="5" t="s">
        <v>24</v>
      </c>
      <c r="F2727" s="6" t="s">
        <v>4613</v>
      </c>
      <c r="G2727" s="6" t="str">
        <f t="shared" si="67"/>
        <v>Iran</v>
      </c>
      <c r="H2727" s="6" t="s">
        <v>3568</v>
      </c>
      <c r="I2727" s="6" t="s">
        <v>3283</v>
      </c>
      <c r="J2727" s="6">
        <v>10</v>
      </c>
      <c r="K2727" s="6">
        <v>10</v>
      </c>
      <c r="L2727" s="6">
        <v>0</v>
      </c>
      <c r="M2727" s="6">
        <f t="shared" si="70"/>
        <v>10</v>
      </c>
      <c r="N2727" s="6">
        <f t="shared" si="71"/>
        <v>0</v>
      </c>
      <c r="O2727" s="7">
        <f t="shared" si="72"/>
        <v>0</v>
      </c>
    </row>
    <row r="2728" spans="1:15" ht="13.2" x14ac:dyDescent="0.25">
      <c r="A2728" s="3">
        <v>27091</v>
      </c>
      <c r="B2728" s="4">
        <f t="shared" si="68"/>
        <v>1974</v>
      </c>
      <c r="C2728" s="4">
        <f t="shared" si="69"/>
        <v>1970</v>
      </c>
      <c r="D2728" s="4" t="s">
        <v>34</v>
      </c>
      <c r="E2728" s="5">
        <v>0.48680555555555555</v>
      </c>
      <c r="F2728" s="6" t="s">
        <v>4614</v>
      </c>
      <c r="G2728" s="6" t="str">
        <f t="shared" si="67"/>
        <v>France</v>
      </c>
      <c r="H2728" s="6" t="s">
        <v>2696</v>
      </c>
      <c r="I2728" s="6" t="s">
        <v>4566</v>
      </c>
      <c r="J2728" s="6">
        <v>346</v>
      </c>
      <c r="K2728" s="6">
        <v>346</v>
      </c>
      <c r="L2728" s="6">
        <v>0</v>
      </c>
      <c r="M2728" s="6">
        <f t="shared" si="70"/>
        <v>346</v>
      </c>
      <c r="N2728" s="6">
        <f t="shared" si="71"/>
        <v>0</v>
      </c>
      <c r="O2728" s="7">
        <f t="shared" si="72"/>
        <v>0</v>
      </c>
    </row>
    <row r="2729" spans="1:15" ht="13.2" x14ac:dyDescent="0.25">
      <c r="A2729" s="3">
        <v>27096</v>
      </c>
      <c r="B2729" s="4">
        <f t="shared" si="68"/>
        <v>1974</v>
      </c>
      <c r="C2729" s="4">
        <f t="shared" si="69"/>
        <v>1970</v>
      </c>
      <c r="D2729" s="4" t="s">
        <v>34</v>
      </c>
      <c r="E2729" s="5" t="s">
        <v>24</v>
      </c>
      <c r="F2729" s="6" t="s">
        <v>2265</v>
      </c>
      <c r="G2729" s="6" t="str">
        <f t="shared" si="67"/>
        <v>Vietnam</v>
      </c>
      <c r="H2729" s="6" t="s">
        <v>4615</v>
      </c>
      <c r="I2729" s="6" t="s">
        <v>4616</v>
      </c>
      <c r="J2729" s="6">
        <v>18</v>
      </c>
      <c r="K2729" s="6">
        <v>18</v>
      </c>
      <c r="L2729" s="6">
        <v>0</v>
      </c>
      <c r="M2729" s="6">
        <f t="shared" si="70"/>
        <v>18</v>
      </c>
      <c r="N2729" s="6">
        <f t="shared" si="71"/>
        <v>0</v>
      </c>
      <c r="O2729" s="7">
        <f t="shared" si="72"/>
        <v>0</v>
      </c>
    </row>
    <row r="2730" spans="1:15" ht="13.2" x14ac:dyDescent="0.25">
      <c r="A2730" s="3">
        <v>27099</v>
      </c>
      <c r="B2730" s="4">
        <f t="shared" si="68"/>
        <v>1974</v>
      </c>
      <c r="C2730" s="4">
        <f t="shared" si="69"/>
        <v>1970</v>
      </c>
      <c r="D2730" s="4" t="s">
        <v>34</v>
      </c>
      <c r="E2730" s="5">
        <v>0.90416666666666667</v>
      </c>
      <c r="F2730" s="6" t="s">
        <v>4617</v>
      </c>
      <c r="G2730" s="6" t="str">
        <f t="shared" si="67"/>
        <v>Nevada</v>
      </c>
      <c r="H2730" s="6" t="s">
        <v>3674</v>
      </c>
      <c r="I2730" s="6" t="s">
        <v>4618</v>
      </c>
      <c r="J2730" s="6">
        <v>4</v>
      </c>
      <c r="K2730" s="6">
        <v>4</v>
      </c>
      <c r="L2730" s="6">
        <v>0</v>
      </c>
      <c r="M2730" s="6">
        <f t="shared" si="70"/>
        <v>4</v>
      </c>
      <c r="N2730" s="6">
        <f t="shared" si="71"/>
        <v>0</v>
      </c>
      <c r="O2730" s="7">
        <f t="shared" si="72"/>
        <v>0</v>
      </c>
    </row>
    <row r="2731" spans="1:15" ht="13.2" x14ac:dyDescent="0.25">
      <c r="A2731" s="3">
        <v>27101</v>
      </c>
      <c r="B2731" s="4">
        <f t="shared" si="68"/>
        <v>1974</v>
      </c>
      <c r="C2731" s="4">
        <f t="shared" si="69"/>
        <v>1970</v>
      </c>
      <c r="D2731" s="4" t="s">
        <v>34</v>
      </c>
      <c r="E2731" s="5">
        <v>0.81111111111111112</v>
      </c>
      <c r="F2731" s="6" t="s">
        <v>4619</v>
      </c>
      <c r="G2731" s="6" t="str">
        <f t="shared" si="67"/>
        <v>California</v>
      </c>
      <c r="H2731" s="6" t="s">
        <v>4620</v>
      </c>
      <c r="I2731" s="6" t="s">
        <v>3081</v>
      </c>
      <c r="J2731" s="6">
        <v>36</v>
      </c>
      <c r="K2731" s="6">
        <v>36</v>
      </c>
      <c r="L2731" s="6">
        <v>0</v>
      </c>
      <c r="M2731" s="6">
        <f t="shared" si="70"/>
        <v>36</v>
      </c>
      <c r="N2731" s="6">
        <f t="shared" si="71"/>
        <v>0</v>
      </c>
      <c r="O2731" s="7">
        <f t="shared" si="72"/>
        <v>0</v>
      </c>
    </row>
    <row r="2732" spans="1:15" ht="13.2" x14ac:dyDescent="0.25">
      <c r="A2732" s="3">
        <v>27103</v>
      </c>
      <c r="B2732" s="4">
        <f t="shared" si="68"/>
        <v>1974</v>
      </c>
      <c r="C2732" s="4">
        <f t="shared" si="69"/>
        <v>1970</v>
      </c>
      <c r="D2732" s="4" t="s">
        <v>34</v>
      </c>
      <c r="E2732" s="5">
        <v>0.33819444444444446</v>
      </c>
      <c r="F2732" s="6" t="s">
        <v>1897</v>
      </c>
      <c r="G2732" s="6" t="str">
        <f t="shared" si="67"/>
        <v>Iran</v>
      </c>
      <c r="H2732" s="6" t="s">
        <v>4302</v>
      </c>
      <c r="I2732" s="6" t="s">
        <v>4621</v>
      </c>
      <c r="J2732" s="6">
        <v>96</v>
      </c>
      <c r="K2732" s="6">
        <v>15</v>
      </c>
      <c r="L2732" s="6">
        <v>0</v>
      </c>
      <c r="M2732" s="6">
        <f t="shared" si="70"/>
        <v>15</v>
      </c>
      <c r="N2732" s="6">
        <f t="shared" si="71"/>
        <v>81</v>
      </c>
      <c r="O2732" s="7">
        <f t="shared" si="72"/>
        <v>0.84375</v>
      </c>
    </row>
    <row r="2733" spans="1:15" ht="13.2" x14ac:dyDescent="0.25">
      <c r="A2733" s="3">
        <v>27123</v>
      </c>
      <c r="B2733" s="4">
        <f t="shared" si="68"/>
        <v>1974</v>
      </c>
      <c r="C2733" s="4">
        <f t="shared" si="69"/>
        <v>1970</v>
      </c>
      <c r="D2733" s="4" t="s">
        <v>65</v>
      </c>
      <c r="E2733" s="5">
        <v>0.1076388888888889</v>
      </c>
      <c r="F2733" s="6" t="s">
        <v>4622</v>
      </c>
      <c r="G2733" s="6" t="str">
        <f t="shared" si="67"/>
        <v>Botswana</v>
      </c>
      <c r="H2733" s="6" t="s">
        <v>4623</v>
      </c>
      <c r="I2733" s="6" t="s">
        <v>1426</v>
      </c>
      <c r="J2733" s="6">
        <v>84</v>
      </c>
      <c r="K2733" s="6">
        <v>78</v>
      </c>
      <c r="L2733" s="6">
        <v>0</v>
      </c>
      <c r="M2733" s="6">
        <f t="shared" si="70"/>
        <v>78</v>
      </c>
      <c r="N2733" s="6">
        <f t="shared" si="71"/>
        <v>6</v>
      </c>
      <c r="O2733" s="7">
        <f t="shared" si="72"/>
        <v>7.1428571428571425E-2</v>
      </c>
    </row>
    <row r="2734" spans="1:15" ht="13.2" x14ac:dyDescent="0.25">
      <c r="A2734" s="3">
        <v>27130</v>
      </c>
      <c r="B2734" s="4">
        <f t="shared" si="68"/>
        <v>1974</v>
      </c>
      <c r="C2734" s="4">
        <f t="shared" si="69"/>
        <v>1970</v>
      </c>
      <c r="D2734" s="4" t="s">
        <v>65</v>
      </c>
      <c r="E2734" s="5">
        <v>0.40347222222222223</v>
      </c>
      <c r="F2734" s="6" t="s">
        <v>4624</v>
      </c>
      <c r="G2734" s="6" t="str">
        <f t="shared" si="67"/>
        <v>Hawaii</v>
      </c>
      <c r="H2734" s="6" t="s">
        <v>4625</v>
      </c>
      <c r="I2734" s="6" t="s">
        <v>4626</v>
      </c>
      <c r="J2734" s="6">
        <v>11</v>
      </c>
      <c r="K2734" s="6">
        <v>11</v>
      </c>
      <c r="L2734" s="6">
        <v>0</v>
      </c>
      <c r="M2734" s="6">
        <f t="shared" si="70"/>
        <v>11</v>
      </c>
      <c r="N2734" s="6">
        <f t="shared" si="71"/>
        <v>0</v>
      </c>
      <c r="O2734" s="7">
        <f t="shared" si="72"/>
        <v>0</v>
      </c>
    </row>
    <row r="2735" spans="1:15" ht="13.2" x14ac:dyDescent="0.25">
      <c r="A2735" s="3">
        <v>27141</v>
      </c>
      <c r="B2735" s="4">
        <f t="shared" si="68"/>
        <v>1974</v>
      </c>
      <c r="C2735" s="4">
        <f t="shared" si="69"/>
        <v>1970</v>
      </c>
      <c r="D2735" s="4" t="s">
        <v>65</v>
      </c>
      <c r="E2735" s="5">
        <v>0.6430555555555556</v>
      </c>
      <c r="F2735" s="6" t="s">
        <v>4627</v>
      </c>
      <c r="G2735" s="6" t="str">
        <f t="shared" si="67"/>
        <v>Bali, Indonesia</v>
      </c>
      <c r="H2735" s="6" t="s">
        <v>859</v>
      </c>
      <c r="I2735" s="6" t="s">
        <v>3752</v>
      </c>
      <c r="J2735" s="6">
        <v>107</v>
      </c>
      <c r="K2735" s="6">
        <v>107</v>
      </c>
      <c r="L2735" s="6">
        <v>0</v>
      </c>
      <c r="M2735" s="6">
        <f t="shared" si="70"/>
        <v>107</v>
      </c>
      <c r="N2735" s="6">
        <f t="shared" si="71"/>
        <v>0</v>
      </c>
      <c r="O2735" s="7">
        <f t="shared" si="72"/>
        <v>0</v>
      </c>
    </row>
    <row r="2736" spans="1:15" ht="13.2" x14ac:dyDescent="0.25">
      <c r="A2736" s="3">
        <v>27143</v>
      </c>
      <c r="B2736" s="4">
        <f t="shared" si="68"/>
        <v>1974</v>
      </c>
      <c r="C2736" s="4">
        <f t="shared" si="69"/>
        <v>1970</v>
      </c>
      <c r="D2736" s="4" t="s">
        <v>65</v>
      </c>
      <c r="E2736" s="5" t="s">
        <v>24</v>
      </c>
      <c r="F2736" s="6" t="s">
        <v>4628</v>
      </c>
      <c r="G2736" s="6" t="str">
        <f t="shared" si="67"/>
        <v>Uzbekistan</v>
      </c>
      <c r="H2736" s="6" t="s">
        <v>1449</v>
      </c>
      <c r="I2736" s="6" t="s">
        <v>4629</v>
      </c>
      <c r="J2736" s="6">
        <v>115</v>
      </c>
      <c r="K2736" s="6">
        <v>1</v>
      </c>
      <c r="L2736" s="6">
        <v>0</v>
      </c>
      <c r="M2736" s="6">
        <f t="shared" si="70"/>
        <v>1</v>
      </c>
      <c r="N2736" s="6">
        <f t="shared" si="71"/>
        <v>114</v>
      </c>
      <c r="O2736" s="7">
        <f t="shared" si="72"/>
        <v>0.99130434782608701</v>
      </c>
    </row>
    <row r="2737" spans="1:15" ht="13.2" x14ac:dyDescent="0.25">
      <c r="A2737" s="3">
        <v>27146</v>
      </c>
      <c r="B2737" s="4">
        <f t="shared" si="68"/>
        <v>1974</v>
      </c>
      <c r="C2737" s="4">
        <f t="shared" si="69"/>
        <v>1970</v>
      </c>
      <c r="D2737" s="4" t="s">
        <v>65</v>
      </c>
      <c r="E2737" s="5" t="s">
        <v>24</v>
      </c>
      <c r="F2737" s="6" t="s">
        <v>4465</v>
      </c>
      <c r="G2737" s="6" t="str">
        <f t="shared" si="67"/>
        <v>Russia</v>
      </c>
      <c r="H2737" s="6" t="s">
        <v>1449</v>
      </c>
      <c r="I2737" s="6" t="s">
        <v>2776</v>
      </c>
      <c r="J2737" s="6">
        <v>118</v>
      </c>
      <c r="K2737" s="6">
        <v>118</v>
      </c>
      <c r="L2737" s="6">
        <v>0</v>
      </c>
      <c r="M2737" s="6">
        <f t="shared" si="70"/>
        <v>118</v>
      </c>
      <c r="N2737" s="6">
        <f t="shared" si="71"/>
        <v>0</v>
      </c>
      <c r="O2737" s="7">
        <f t="shared" si="72"/>
        <v>0</v>
      </c>
    </row>
    <row r="2738" spans="1:15" ht="13.2" x14ac:dyDescent="0.25">
      <c r="A2738" s="3">
        <v>27149</v>
      </c>
      <c r="B2738" s="4">
        <f t="shared" si="68"/>
        <v>1974</v>
      </c>
      <c r="C2738" s="4">
        <f t="shared" si="69"/>
        <v>1970</v>
      </c>
      <c r="D2738" s="4" t="s">
        <v>65</v>
      </c>
      <c r="E2738" s="5">
        <v>0.57430555555555551</v>
      </c>
      <c r="F2738" s="6" t="s">
        <v>4630</v>
      </c>
      <c r="G2738" s="6" t="str">
        <f t="shared" si="67"/>
        <v>Texas</v>
      </c>
      <c r="H2738" s="6" t="s">
        <v>4631</v>
      </c>
      <c r="I2738" s="6" t="s">
        <v>3929</v>
      </c>
      <c r="J2738" s="6">
        <v>12</v>
      </c>
      <c r="K2738" s="6">
        <v>6</v>
      </c>
      <c r="L2738" s="6">
        <v>0</v>
      </c>
      <c r="M2738" s="6">
        <f t="shared" si="70"/>
        <v>6</v>
      </c>
      <c r="N2738" s="6">
        <f t="shared" si="71"/>
        <v>6</v>
      </c>
      <c r="O2738" s="7">
        <f t="shared" si="72"/>
        <v>0.5</v>
      </c>
    </row>
    <row r="2739" spans="1:15" ht="13.2" x14ac:dyDescent="0.25">
      <c r="A2739" s="3">
        <v>27151</v>
      </c>
      <c r="B2739" s="4">
        <f t="shared" si="68"/>
        <v>1974</v>
      </c>
      <c r="C2739" s="4">
        <f t="shared" si="69"/>
        <v>1970</v>
      </c>
      <c r="D2739" s="4" t="s">
        <v>55</v>
      </c>
      <c r="E2739" s="5">
        <v>0.8125</v>
      </c>
      <c r="F2739" s="6" t="s">
        <v>4632</v>
      </c>
      <c r="G2739" s="6" t="str">
        <f t="shared" si="67"/>
        <v>Ecuador</v>
      </c>
      <c r="H2739" s="6" t="s">
        <v>4633</v>
      </c>
      <c r="I2739" s="6" t="s">
        <v>1085</v>
      </c>
      <c r="J2739" s="6">
        <v>24</v>
      </c>
      <c r="K2739" s="6">
        <v>22</v>
      </c>
      <c r="L2739" s="6">
        <v>0</v>
      </c>
      <c r="M2739" s="6">
        <f t="shared" si="70"/>
        <v>22</v>
      </c>
      <c r="N2739" s="6">
        <f t="shared" si="71"/>
        <v>2</v>
      </c>
      <c r="O2739" s="7">
        <f t="shared" si="72"/>
        <v>8.3333333333333329E-2</v>
      </c>
    </row>
    <row r="2740" spans="1:15" ht="13.2" x14ac:dyDescent="0.25">
      <c r="A2740" s="3">
        <v>27155</v>
      </c>
      <c r="B2740" s="4">
        <f t="shared" si="68"/>
        <v>1974</v>
      </c>
      <c r="C2740" s="4">
        <f t="shared" si="69"/>
        <v>1970</v>
      </c>
      <c r="D2740" s="4" t="s">
        <v>55</v>
      </c>
      <c r="E2740" s="5">
        <v>0.93194444444444446</v>
      </c>
      <c r="F2740" s="6" t="s">
        <v>795</v>
      </c>
      <c r="G2740" s="6" t="str">
        <f t="shared" si="67"/>
        <v>Germany</v>
      </c>
      <c r="H2740" s="6" t="s">
        <v>4634</v>
      </c>
      <c r="I2740" s="6" t="s">
        <v>2199</v>
      </c>
      <c r="J2740" s="6">
        <v>3</v>
      </c>
      <c r="K2740" s="6">
        <v>3</v>
      </c>
      <c r="L2740" s="6">
        <v>0</v>
      </c>
      <c r="M2740" s="6">
        <f t="shared" si="70"/>
        <v>3</v>
      </c>
      <c r="N2740" s="6">
        <f t="shared" si="71"/>
        <v>0</v>
      </c>
      <c r="O2740" s="7">
        <f t="shared" si="72"/>
        <v>0</v>
      </c>
    </row>
    <row r="2741" spans="1:15" ht="13.2" x14ac:dyDescent="0.25">
      <c r="A2741" s="3">
        <v>27172</v>
      </c>
      <c r="B2741" s="4">
        <f t="shared" si="68"/>
        <v>1974</v>
      </c>
      <c r="C2741" s="4">
        <f t="shared" si="69"/>
        <v>1970</v>
      </c>
      <c r="D2741" s="4" t="s">
        <v>55</v>
      </c>
      <c r="E2741" s="5">
        <v>0.70486111111111116</v>
      </c>
      <c r="F2741" s="6" t="s">
        <v>4635</v>
      </c>
      <c r="G2741" s="6" t="str">
        <f t="shared" si="67"/>
        <v>Illinois</v>
      </c>
      <c r="H2741" s="6" t="s">
        <v>4120</v>
      </c>
      <c r="I2741" s="6" t="s">
        <v>4636</v>
      </c>
      <c r="J2741" s="6">
        <v>3</v>
      </c>
      <c r="K2741" s="6">
        <v>3</v>
      </c>
      <c r="L2741" s="6">
        <v>0</v>
      </c>
      <c r="M2741" s="6">
        <f t="shared" si="70"/>
        <v>3</v>
      </c>
      <c r="N2741" s="6">
        <f t="shared" si="71"/>
        <v>0</v>
      </c>
      <c r="O2741" s="7">
        <f t="shared" si="72"/>
        <v>0</v>
      </c>
    </row>
    <row r="2742" spans="1:15" ht="13.2" x14ac:dyDescent="0.25">
      <c r="A2742" s="3">
        <v>27172</v>
      </c>
      <c r="B2742" s="4">
        <f t="shared" si="68"/>
        <v>1974</v>
      </c>
      <c r="C2742" s="4">
        <f t="shared" si="69"/>
        <v>1970</v>
      </c>
      <c r="D2742" s="4" t="s">
        <v>55</v>
      </c>
      <c r="E2742" s="5" t="s">
        <v>24</v>
      </c>
      <c r="F2742" s="6" t="s">
        <v>2828</v>
      </c>
      <c r="G2742" s="6" t="str">
        <f t="shared" si="67"/>
        <v>Ukraine, USSR</v>
      </c>
      <c r="H2742" s="6" t="s">
        <v>1449</v>
      </c>
      <c r="I2742" s="6" t="s">
        <v>4097</v>
      </c>
      <c r="J2742" s="6">
        <v>29</v>
      </c>
      <c r="K2742" s="6">
        <v>29</v>
      </c>
      <c r="L2742" s="6">
        <v>0</v>
      </c>
      <c r="M2742" s="6">
        <f t="shared" si="70"/>
        <v>29</v>
      </c>
      <c r="N2742" s="6">
        <f t="shared" si="71"/>
        <v>0</v>
      </c>
      <c r="O2742" s="7">
        <f t="shared" si="72"/>
        <v>0</v>
      </c>
    </row>
    <row r="2743" spans="1:15" ht="13.2" x14ac:dyDescent="0.25">
      <c r="A2743" s="3">
        <v>27180</v>
      </c>
      <c r="B2743" s="4">
        <f t="shared" si="68"/>
        <v>1974</v>
      </c>
      <c r="C2743" s="4">
        <f t="shared" si="69"/>
        <v>1970</v>
      </c>
      <c r="D2743" s="4" t="s">
        <v>55</v>
      </c>
      <c r="E2743" s="5" t="s">
        <v>24</v>
      </c>
      <c r="F2743" s="6" t="s">
        <v>4637</v>
      </c>
      <c r="G2743" s="6" t="str">
        <f t="shared" si="67"/>
        <v>Canada</v>
      </c>
      <c r="H2743" s="6" t="s">
        <v>4638</v>
      </c>
      <c r="I2743" s="6" t="s">
        <v>3597</v>
      </c>
      <c r="J2743" s="6">
        <v>2</v>
      </c>
      <c r="K2743" s="6">
        <v>2</v>
      </c>
      <c r="L2743" s="6">
        <v>0</v>
      </c>
      <c r="M2743" s="6">
        <f t="shared" si="70"/>
        <v>2</v>
      </c>
      <c r="N2743" s="6">
        <f t="shared" si="71"/>
        <v>0</v>
      </c>
      <c r="O2743" s="7">
        <f t="shared" si="72"/>
        <v>0</v>
      </c>
    </row>
    <row r="2744" spans="1:15" ht="13.2" x14ac:dyDescent="0.25">
      <c r="A2744" s="3">
        <v>27188</v>
      </c>
      <c r="B2744" s="4">
        <f t="shared" si="68"/>
        <v>1974</v>
      </c>
      <c r="C2744" s="4">
        <f t="shared" si="69"/>
        <v>1970</v>
      </c>
      <c r="D2744" s="4" t="s">
        <v>58</v>
      </c>
      <c r="E2744" s="5">
        <v>0.72916666666666663</v>
      </c>
      <c r="F2744" s="6" t="s">
        <v>4639</v>
      </c>
      <c r="G2744" s="6" t="str">
        <f t="shared" si="67"/>
        <v>Colombia</v>
      </c>
      <c r="H2744" s="6" t="s">
        <v>3355</v>
      </c>
      <c r="I2744" s="6" t="s">
        <v>3184</v>
      </c>
      <c r="J2744" s="6">
        <v>44</v>
      </c>
      <c r="K2744" s="6">
        <v>44</v>
      </c>
      <c r="L2744" s="6">
        <v>0</v>
      </c>
      <c r="M2744" s="6">
        <f t="shared" si="70"/>
        <v>44</v>
      </c>
      <c r="N2744" s="6">
        <f t="shared" si="71"/>
        <v>0</v>
      </c>
      <c r="O2744" s="7">
        <f t="shared" si="72"/>
        <v>0</v>
      </c>
    </row>
    <row r="2745" spans="1:15" ht="13.2" x14ac:dyDescent="0.25">
      <c r="A2745" s="3">
        <v>27207</v>
      </c>
      <c r="B2745" s="4">
        <f t="shared" si="68"/>
        <v>1974</v>
      </c>
      <c r="C2745" s="4">
        <f t="shared" si="69"/>
        <v>1970</v>
      </c>
      <c r="D2745" s="4" t="s">
        <v>58</v>
      </c>
      <c r="E2745" s="5" t="s">
        <v>24</v>
      </c>
      <c r="F2745" s="6" t="s">
        <v>4640</v>
      </c>
      <c r="G2745" s="6" t="str">
        <f t="shared" si="67"/>
        <v>Khmer Republic</v>
      </c>
      <c r="H2745" s="6" t="s">
        <v>4398</v>
      </c>
      <c r="I2745" s="6" t="s">
        <v>4641</v>
      </c>
      <c r="J2745" s="6">
        <v>39</v>
      </c>
      <c r="K2745" s="6">
        <v>19</v>
      </c>
      <c r="L2745" s="6">
        <v>0</v>
      </c>
      <c r="M2745" s="6">
        <f t="shared" si="70"/>
        <v>19</v>
      </c>
      <c r="N2745" s="6">
        <f t="shared" si="71"/>
        <v>20</v>
      </c>
      <c r="O2745" s="7">
        <f t="shared" si="72"/>
        <v>0.51282051282051277</v>
      </c>
    </row>
    <row r="2746" spans="1:15" ht="13.2" x14ac:dyDescent="0.25">
      <c r="A2746" s="3">
        <v>27210</v>
      </c>
      <c r="B2746" s="4">
        <f t="shared" si="68"/>
        <v>1974</v>
      </c>
      <c r="C2746" s="4">
        <f t="shared" si="69"/>
        <v>1970</v>
      </c>
      <c r="D2746" s="4" t="s">
        <v>58</v>
      </c>
      <c r="E2746" s="5">
        <v>0.54166666666666663</v>
      </c>
      <c r="F2746" s="6" t="s">
        <v>4642</v>
      </c>
      <c r="G2746" s="6" t="str">
        <f t="shared" ref="G2746:G2915" si="73">IFERROR(TRIM(RIGHT(F2746,LEN(F2746)-FIND(",",F2746))), F2746)</f>
        <v>Alaska</v>
      </c>
      <c r="H2746" s="6" t="s">
        <v>4643</v>
      </c>
      <c r="I2746" s="6" t="s">
        <v>4644</v>
      </c>
      <c r="J2746" s="6">
        <v>5</v>
      </c>
      <c r="K2746" s="6">
        <v>5</v>
      </c>
      <c r="L2746" s="6">
        <v>0</v>
      </c>
      <c r="M2746" s="6">
        <f t="shared" si="70"/>
        <v>5</v>
      </c>
      <c r="N2746" s="6">
        <f t="shared" si="71"/>
        <v>0</v>
      </c>
      <c r="O2746" s="7">
        <f t="shared" si="72"/>
        <v>0</v>
      </c>
    </row>
    <row r="2747" spans="1:15" ht="13.2" x14ac:dyDescent="0.25">
      <c r="A2747" s="3">
        <v>27234</v>
      </c>
      <c r="B2747" s="4">
        <f t="shared" si="68"/>
        <v>1974</v>
      </c>
      <c r="C2747" s="4">
        <f t="shared" si="69"/>
        <v>1970</v>
      </c>
      <c r="D2747" s="4" t="s">
        <v>19</v>
      </c>
      <c r="E2747" s="5">
        <v>0.40625</v>
      </c>
      <c r="F2747" s="6" t="s">
        <v>1962</v>
      </c>
      <c r="G2747" s="6" t="str">
        <f t="shared" si="73"/>
        <v>Colombia</v>
      </c>
      <c r="H2747" s="6" t="s">
        <v>4645</v>
      </c>
      <c r="I2747" s="6" t="s">
        <v>1426</v>
      </c>
      <c r="J2747" s="6">
        <v>3</v>
      </c>
      <c r="K2747" s="6">
        <v>3</v>
      </c>
      <c r="L2747" s="6">
        <v>0</v>
      </c>
      <c r="M2747" s="6">
        <f t="shared" si="70"/>
        <v>3</v>
      </c>
      <c r="N2747" s="6">
        <f t="shared" si="71"/>
        <v>0</v>
      </c>
      <c r="O2747" s="7">
        <f t="shared" si="72"/>
        <v>0</v>
      </c>
    </row>
    <row r="2748" spans="1:15" ht="13.2" x14ac:dyDescent="0.25">
      <c r="A2748" s="3">
        <v>27237</v>
      </c>
      <c r="B2748" s="4">
        <f t="shared" si="68"/>
        <v>1974</v>
      </c>
      <c r="C2748" s="4">
        <f t="shared" si="69"/>
        <v>1970</v>
      </c>
      <c r="D2748" s="4" t="s">
        <v>19</v>
      </c>
      <c r="E2748" s="5" t="s">
        <v>24</v>
      </c>
      <c r="F2748" s="6" t="s">
        <v>4646</v>
      </c>
      <c r="G2748" s="6" t="str">
        <f t="shared" si="73"/>
        <v>Vietnam</v>
      </c>
      <c r="H2748" s="6" t="s">
        <v>4647</v>
      </c>
      <c r="I2748" s="6" t="s">
        <v>3625</v>
      </c>
      <c r="J2748" s="6">
        <v>5</v>
      </c>
      <c r="K2748" s="6">
        <v>5</v>
      </c>
      <c r="L2748" s="6">
        <v>0</v>
      </c>
      <c r="M2748" s="6">
        <f t="shared" si="70"/>
        <v>5</v>
      </c>
      <c r="N2748" s="6">
        <f t="shared" si="71"/>
        <v>0</v>
      </c>
      <c r="O2748" s="7">
        <f t="shared" si="72"/>
        <v>0</v>
      </c>
    </row>
    <row r="2749" spans="1:15" ht="13.2" x14ac:dyDescent="0.25">
      <c r="A2749" s="3">
        <v>27246</v>
      </c>
      <c r="B2749" s="4">
        <f t="shared" si="68"/>
        <v>1974</v>
      </c>
      <c r="C2749" s="4">
        <f t="shared" si="69"/>
        <v>1970</v>
      </c>
      <c r="D2749" s="4" t="s">
        <v>23</v>
      </c>
      <c r="E2749" s="5" t="s">
        <v>24</v>
      </c>
      <c r="F2749" s="6" t="s">
        <v>4648</v>
      </c>
      <c r="G2749" s="6" t="str">
        <f t="shared" si="73"/>
        <v>Canada</v>
      </c>
      <c r="H2749" s="6" t="s">
        <v>4649</v>
      </c>
      <c r="I2749" s="6" t="s">
        <v>845</v>
      </c>
      <c r="J2749" s="6">
        <v>11</v>
      </c>
      <c r="K2749" s="6">
        <v>5</v>
      </c>
      <c r="L2749" s="6">
        <v>0</v>
      </c>
      <c r="M2749" s="6">
        <f t="shared" si="70"/>
        <v>5</v>
      </c>
      <c r="N2749" s="6">
        <f t="shared" si="71"/>
        <v>6</v>
      </c>
      <c r="O2749" s="7">
        <f t="shared" si="72"/>
        <v>0.54545454545454541</v>
      </c>
    </row>
    <row r="2750" spans="1:15" ht="13.2" x14ac:dyDescent="0.25">
      <c r="A2750" s="3">
        <v>27250</v>
      </c>
      <c r="B2750" s="4">
        <f t="shared" si="68"/>
        <v>1974</v>
      </c>
      <c r="C2750" s="4">
        <f t="shared" si="69"/>
        <v>1970</v>
      </c>
      <c r="D2750" s="4" t="s">
        <v>23</v>
      </c>
      <c r="E2750" s="5" t="s">
        <v>24</v>
      </c>
      <c r="F2750" s="6" t="s">
        <v>4650</v>
      </c>
      <c r="G2750" s="6" t="str">
        <f t="shared" si="73"/>
        <v>Syria</v>
      </c>
      <c r="H2750" s="6" t="s">
        <v>4651</v>
      </c>
      <c r="I2750" s="6" t="s">
        <v>4652</v>
      </c>
      <c r="J2750" s="6">
        <v>9</v>
      </c>
      <c r="K2750" s="6">
        <v>9</v>
      </c>
      <c r="L2750" s="6">
        <v>0</v>
      </c>
      <c r="M2750" s="6">
        <f t="shared" si="70"/>
        <v>9</v>
      </c>
      <c r="N2750" s="6">
        <f t="shared" si="71"/>
        <v>0</v>
      </c>
      <c r="O2750" s="7">
        <f t="shared" si="72"/>
        <v>0</v>
      </c>
    </row>
    <row r="2751" spans="1:15" ht="13.2" x14ac:dyDescent="0.25">
      <c r="A2751" s="3">
        <v>27252</v>
      </c>
      <c r="B2751" s="4">
        <f t="shared" si="68"/>
        <v>1974</v>
      </c>
      <c r="C2751" s="4">
        <f t="shared" si="69"/>
        <v>1970</v>
      </c>
      <c r="D2751" s="4" t="s">
        <v>23</v>
      </c>
      <c r="E2751" s="5" t="s">
        <v>24</v>
      </c>
      <c r="F2751" s="6" t="s">
        <v>4653</v>
      </c>
      <c r="G2751" s="6" t="str">
        <f t="shared" si="73"/>
        <v>Upper Volta</v>
      </c>
      <c r="H2751" s="6" t="s">
        <v>4654</v>
      </c>
      <c r="I2751" s="6" t="s">
        <v>2776</v>
      </c>
      <c r="J2751" s="6">
        <v>60</v>
      </c>
      <c r="K2751" s="6">
        <v>47</v>
      </c>
      <c r="L2751" s="6">
        <v>0</v>
      </c>
      <c r="M2751" s="6">
        <f t="shared" si="70"/>
        <v>47</v>
      </c>
      <c r="N2751" s="6">
        <f t="shared" si="71"/>
        <v>13</v>
      </c>
      <c r="O2751" s="7">
        <f t="shared" si="72"/>
        <v>0.21666666666666667</v>
      </c>
    </row>
    <row r="2752" spans="1:15" ht="13.2" x14ac:dyDescent="0.25">
      <c r="A2752" s="3">
        <v>27253</v>
      </c>
      <c r="B2752" s="4">
        <f t="shared" si="68"/>
        <v>1974</v>
      </c>
      <c r="C2752" s="4">
        <f t="shared" si="69"/>
        <v>1970</v>
      </c>
      <c r="D2752" s="4" t="s">
        <v>23</v>
      </c>
      <c r="E2752" s="5">
        <v>0.61805555555555558</v>
      </c>
      <c r="F2752" s="6" t="s">
        <v>4655</v>
      </c>
      <c r="G2752" s="6" t="str">
        <f t="shared" si="73"/>
        <v>Colombia</v>
      </c>
      <c r="H2752" s="6" t="s">
        <v>1410</v>
      </c>
      <c r="I2752" s="6" t="s">
        <v>1119</v>
      </c>
      <c r="J2752" s="6">
        <v>27</v>
      </c>
      <c r="K2752" s="6">
        <v>27</v>
      </c>
      <c r="L2752" s="6">
        <v>0</v>
      </c>
      <c r="M2752" s="6">
        <f t="shared" si="70"/>
        <v>27</v>
      </c>
      <c r="N2752" s="6">
        <f t="shared" si="71"/>
        <v>0</v>
      </c>
      <c r="O2752" s="7">
        <f t="shared" si="72"/>
        <v>0</v>
      </c>
    </row>
    <row r="2753" spans="1:15" ht="13.2" x14ac:dyDescent="0.25">
      <c r="A2753" s="3">
        <v>27254</v>
      </c>
      <c r="B2753" s="4">
        <f t="shared" si="68"/>
        <v>1974</v>
      </c>
      <c r="C2753" s="4">
        <f t="shared" si="69"/>
        <v>1970</v>
      </c>
      <c r="D2753" s="4" t="s">
        <v>23</v>
      </c>
      <c r="E2753" s="5">
        <v>0.77430555555555558</v>
      </c>
      <c r="F2753" s="6" t="s">
        <v>4656</v>
      </c>
      <c r="G2753" s="6" t="str">
        <f t="shared" si="73"/>
        <v>Alaska</v>
      </c>
      <c r="H2753" s="6" t="s">
        <v>4657</v>
      </c>
      <c r="I2753" s="6" t="s">
        <v>3904</v>
      </c>
      <c r="J2753" s="6">
        <v>4</v>
      </c>
      <c r="K2753" s="6">
        <v>4</v>
      </c>
      <c r="L2753" s="6">
        <v>0</v>
      </c>
      <c r="M2753" s="6">
        <f t="shared" si="70"/>
        <v>4</v>
      </c>
      <c r="N2753" s="6">
        <f t="shared" si="71"/>
        <v>0</v>
      </c>
      <c r="O2753" s="7">
        <f t="shared" si="72"/>
        <v>0</v>
      </c>
    </row>
    <row r="2754" spans="1:15" ht="13.2" x14ac:dyDescent="0.25">
      <c r="A2754" s="3">
        <v>27255</v>
      </c>
      <c r="B2754" s="4">
        <f t="shared" si="68"/>
        <v>1974</v>
      </c>
      <c r="C2754" s="4">
        <f t="shared" si="69"/>
        <v>1970</v>
      </c>
      <c r="D2754" s="4" t="s">
        <v>23</v>
      </c>
      <c r="E2754" s="5" t="s">
        <v>24</v>
      </c>
      <c r="F2754" s="6" t="s">
        <v>4658</v>
      </c>
      <c r="G2754" s="6" t="str">
        <f t="shared" si="73"/>
        <v>Venezuela</v>
      </c>
      <c r="H2754" s="6" t="s">
        <v>1518</v>
      </c>
      <c r="I2754" s="6" t="s">
        <v>4168</v>
      </c>
      <c r="J2754" s="6">
        <v>49</v>
      </c>
      <c r="K2754" s="6">
        <v>48</v>
      </c>
      <c r="L2754" s="6">
        <v>0</v>
      </c>
      <c r="M2754" s="6">
        <f t="shared" si="70"/>
        <v>48</v>
      </c>
      <c r="N2754" s="6">
        <f t="shared" si="71"/>
        <v>1</v>
      </c>
      <c r="O2754" s="7">
        <f t="shared" si="72"/>
        <v>2.0408163265306121E-2</v>
      </c>
    </row>
    <row r="2755" spans="1:15" ht="13.2" x14ac:dyDescent="0.25">
      <c r="A2755" s="3">
        <v>27259</v>
      </c>
      <c r="B2755" s="4">
        <f t="shared" si="68"/>
        <v>1974</v>
      </c>
      <c r="C2755" s="4">
        <f t="shared" si="69"/>
        <v>1970</v>
      </c>
      <c r="D2755" s="4" t="s">
        <v>23</v>
      </c>
      <c r="E2755" s="5" t="s">
        <v>24</v>
      </c>
      <c r="F2755" s="6" t="s">
        <v>2570</v>
      </c>
      <c r="G2755" s="6" t="str">
        <f t="shared" si="73"/>
        <v>Bolivia</v>
      </c>
      <c r="H2755" s="6" t="s">
        <v>1137</v>
      </c>
      <c r="I2755" s="6" t="s">
        <v>4528</v>
      </c>
      <c r="J2755" s="6">
        <v>7</v>
      </c>
      <c r="K2755" s="6">
        <v>7</v>
      </c>
      <c r="L2755" s="6">
        <v>0</v>
      </c>
      <c r="M2755" s="6">
        <f t="shared" si="70"/>
        <v>7</v>
      </c>
      <c r="N2755" s="6">
        <f t="shared" si="71"/>
        <v>0</v>
      </c>
      <c r="O2755" s="7">
        <f t="shared" si="72"/>
        <v>0</v>
      </c>
    </row>
    <row r="2756" spans="1:15" ht="13.2" x14ac:dyDescent="0.25">
      <c r="A2756" s="3">
        <v>27259</v>
      </c>
      <c r="B2756" s="4">
        <f t="shared" si="68"/>
        <v>1974</v>
      </c>
      <c r="C2756" s="4">
        <f t="shared" si="69"/>
        <v>1970</v>
      </c>
      <c r="D2756" s="4" t="s">
        <v>23</v>
      </c>
      <c r="E2756" s="5" t="s">
        <v>24</v>
      </c>
      <c r="F2756" s="6" t="s">
        <v>4659</v>
      </c>
      <c r="G2756" s="6" t="str">
        <f t="shared" si="73"/>
        <v>Zaire</v>
      </c>
      <c r="H2756" s="6" t="s">
        <v>4660</v>
      </c>
      <c r="I2756" s="6" t="s">
        <v>3881</v>
      </c>
      <c r="J2756" s="6">
        <v>31</v>
      </c>
      <c r="K2756" s="6">
        <v>31</v>
      </c>
      <c r="L2756" s="6">
        <v>0</v>
      </c>
      <c r="M2756" s="6">
        <f t="shared" si="70"/>
        <v>31</v>
      </c>
      <c r="N2756" s="6">
        <f t="shared" si="71"/>
        <v>0</v>
      </c>
      <c r="O2756" s="7">
        <f t="shared" si="72"/>
        <v>0</v>
      </c>
    </row>
    <row r="2757" spans="1:15" ht="13.2" x14ac:dyDescent="0.25">
      <c r="A2757" s="3">
        <v>27279</v>
      </c>
      <c r="B2757" s="4">
        <f t="shared" si="68"/>
        <v>1974</v>
      </c>
      <c r="C2757" s="4">
        <f t="shared" si="69"/>
        <v>1970</v>
      </c>
      <c r="D2757" s="4" t="s">
        <v>15</v>
      </c>
      <c r="E2757" s="5" t="s">
        <v>24</v>
      </c>
      <c r="F2757" s="6" t="s">
        <v>4661</v>
      </c>
      <c r="G2757" s="6" t="str">
        <f t="shared" si="73"/>
        <v>Indonesia</v>
      </c>
      <c r="H2757" s="6" t="s">
        <v>1917</v>
      </c>
      <c r="I2757" s="6" t="s">
        <v>3919</v>
      </c>
      <c r="J2757" s="6">
        <v>39</v>
      </c>
      <c r="K2757" s="6">
        <v>35</v>
      </c>
      <c r="L2757" s="6">
        <v>0</v>
      </c>
      <c r="M2757" s="6">
        <f t="shared" si="70"/>
        <v>35</v>
      </c>
      <c r="N2757" s="6">
        <f t="shared" si="71"/>
        <v>4</v>
      </c>
      <c r="O2757" s="7">
        <f t="shared" si="72"/>
        <v>0.10256410256410256</v>
      </c>
    </row>
    <row r="2758" spans="1:15" ht="13.2" x14ac:dyDescent="0.25">
      <c r="A2758" s="3">
        <v>27280</v>
      </c>
      <c r="B2758" s="4">
        <f t="shared" si="68"/>
        <v>1974</v>
      </c>
      <c r="C2758" s="4">
        <f t="shared" si="69"/>
        <v>1970</v>
      </c>
      <c r="D2758" s="4" t="s">
        <v>15</v>
      </c>
      <c r="E2758" s="5">
        <v>0.40277777777777779</v>
      </c>
      <c r="F2758" s="6" t="s">
        <v>4662</v>
      </c>
      <c r="G2758" s="6" t="str">
        <f t="shared" si="73"/>
        <v>off Kefallinia, Greece</v>
      </c>
      <c r="H2758" s="6" t="s">
        <v>1893</v>
      </c>
      <c r="I2758" s="6" t="s">
        <v>4530</v>
      </c>
      <c r="J2758" s="6">
        <v>88</v>
      </c>
      <c r="K2758" s="6">
        <v>88</v>
      </c>
      <c r="L2758" s="6">
        <v>0</v>
      </c>
      <c r="M2758" s="6">
        <f t="shared" si="70"/>
        <v>88</v>
      </c>
      <c r="N2758" s="6">
        <f t="shared" si="71"/>
        <v>0</v>
      </c>
      <c r="O2758" s="7">
        <f t="shared" si="72"/>
        <v>0</v>
      </c>
    </row>
    <row r="2759" spans="1:15" ht="13.2" x14ac:dyDescent="0.25">
      <c r="A2759" s="3">
        <v>27283</v>
      </c>
      <c r="B2759" s="4">
        <f t="shared" si="68"/>
        <v>1974</v>
      </c>
      <c r="C2759" s="4">
        <f t="shared" si="69"/>
        <v>1970</v>
      </c>
      <c r="D2759" s="4" t="s">
        <v>15</v>
      </c>
      <c r="E2759" s="5">
        <v>0.31527777777777777</v>
      </c>
      <c r="F2759" s="6" t="s">
        <v>4663</v>
      </c>
      <c r="G2759" s="6" t="str">
        <f t="shared" si="73"/>
        <v>North Carolina</v>
      </c>
      <c r="H2759" s="6" t="s">
        <v>805</v>
      </c>
      <c r="I2759" s="6" t="s">
        <v>4129</v>
      </c>
      <c r="J2759" s="6">
        <v>82</v>
      </c>
      <c r="K2759" s="6">
        <v>70</v>
      </c>
      <c r="L2759" s="6">
        <v>0</v>
      </c>
      <c r="M2759" s="6">
        <f t="shared" si="70"/>
        <v>70</v>
      </c>
      <c r="N2759" s="6">
        <f t="shared" si="71"/>
        <v>12</v>
      </c>
      <c r="O2759" s="7">
        <f t="shared" si="72"/>
        <v>0.14634146341463414</v>
      </c>
    </row>
    <row r="2760" spans="1:15" ht="13.2" x14ac:dyDescent="0.25">
      <c r="A2760" s="3">
        <v>27287</v>
      </c>
      <c r="B2760" s="4">
        <f t="shared" si="68"/>
        <v>1974</v>
      </c>
      <c r="C2760" s="4">
        <f t="shared" si="69"/>
        <v>1970</v>
      </c>
      <c r="D2760" s="4" t="s">
        <v>15</v>
      </c>
      <c r="E2760" s="5">
        <v>0.45833333333333331</v>
      </c>
      <c r="F2760" s="6" t="s">
        <v>4664</v>
      </c>
      <c r="G2760" s="6" t="str">
        <f t="shared" si="73"/>
        <v>Vietnam</v>
      </c>
      <c r="H2760" s="6" t="s">
        <v>2291</v>
      </c>
      <c r="I2760" s="6" t="s">
        <v>4665</v>
      </c>
      <c r="J2760" s="6">
        <v>75</v>
      </c>
      <c r="K2760" s="6">
        <v>75</v>
      </c>
      <c r="L2760" s="6">
        <v>0</v>
      </c>
      <c r="M2760" s="6">
        <f t="shared" si="70"/>
        <v>75</v>
      </c>
      <c r="N2760" s="6">
        <f t="shared" si="71"/>
        <v>0</v>
      </c>
      <c r="O2760" s="7">
        <f t="shared" si="72"/>
        <v>0</v>
      </c>
    </row>
    <row r="2761" spans="1:15" ht="13.2" x14ac:dyDescent="0.25">
      <c r="A2761" s="3">
        <v>27291</v>
      </c>
      <c r="B2761" s="4">
        <f t="shared" si="68"/>
        <v>1974</v>
      </c>
      <c r="C2761" s="4">
        <f t="shared" si="69"/>
        <v>1970</v>
      </c>
      <c r="D2761" s="4" t="s">
        <v>15</v>
      </c>
      <c r="E2761" s="5">
        <v>0.15972222222222221</v>
      </c>
      <c r="F2761" s="6" t="s">
        <v>4666</v>
      </c>
      <c r="G2761" s="6" t="str">
        <f t="shared" si="73"/>
        <v>California</v>
      </c>
      <c r="H2761" s="6" t="s">
        <v>4667</v>
      </c>
      <c r="I2761" s="6" t="s">
        <v>3414</v>
      </c>
      <c r="J2761" s="6">
        <v>5</v>
      </c>
      <c r="K2761" s="6">
        <v>5</v>
      </c>
      <c r="L2761" s="6">
        <v>0</v>
      </c>
      <c r="M2761" s="6">
        <f t="shared" si="70"/>
        <v>5</v>
      </c>
      <c r="N2761" s="6">
        <f t="shared" si="71"/>
        <v>0</v>
      </c>
      <c r="O2761" s="7">
        <f t="shared" si="72"/>
        <v>0</v>
      </c>
    </row>
    <row r="2762" spans="1:15" ht="13.2" x14ac:dyDescent="0.25">
      <c r="A2762" s="3">
        <v>27294</v>
      </c>
      <c r="B2762" s="4">
        <f t="shared" si="68"/>
        <v>1974</v>
      </c>
      <c r="C2762" s="4">
        <f t="shared" si="69"/>
        <v>1970</v>
      </c>
      <c r="D2762" s="4" t="s">
        <v>15</v>
      </c>
      <c r="E2762" s="5">
        <v>0.41319444444444442</v>
      </c>
      <c r="F2762" s="6" t="s">
        <v>3265</v>
      </c>
      <c r="G2762" s="6" t="str">
        <f t="shared" si="73"/>
        <v>Alaska</v>
      </c>
      <c r="H2762" s="6" t="s">
        <v>4668</v>
      </c>
      <c r="I2762" s="6" t="s">
        <v>3192</v>
      </c>
      <c r="J2762" s="6">
        <v>2</v>
      </c>
      <c r="K2762" s="6">
        <v>2</v>
      </c>
      <c r="L2762" s="6">
        <v>0</v>
      </c>
      <c r="M2762" s="6">
        <f t="shared" si="70"/>
        <v>2</v>
      </c>
      <c r="N2762" s="6">
        <f t="shared" si="71"/>
        <v>0</v>
      </c>
      <c r="O2762" s="7">
        <f t="shared" si="72"/>
        <v>0</v>
      </c>
    </row>
    <row r="2763" spans="1:15" ht="13.2" x14ac:dyDescent="0.25">
      <c r="A2763" s="3">
        <v>27303</v>
      </c>
      <c r="B2763" s="4">
        <f t="shared" si="68"/>
        <v>1974</v>
      </c>
      <c r="C2763" s="4">
        <f t="shared" si="69"/>
        <v>1970</v>
      </c>
      <c r="D2763" s="4" t="s">
        <v>31</v>
      </c>
      <c r="E2763" s="5">
        <v>0.90277777777777779</v>
      </c>
      <c r="F2763" s="6" t="s">
        <v>4669</v>
      </c>
      <c r="G2763" s="6" t="str">
        <f t="shared" si="73"/>
        <v>Alaska</v>
      </c>
      <c r="H2763" s="6" t="s">
        <v>4670</v>
      </c>
      <c r="I2763" s="6" t="s">
        <v>4671</v>
      </c>
      <c r="J2763" s="6">
        <v>6</v>
      </c>
      <c r="K2763" s="6">
        <v>6</v>
      </c>
      <c r="L2763" s="6">
        <v>0</v>
      </c>
      <c r="M2763" s="6">
        <f t="shared" si="70"/>
        <v>6</v>
      </c>
      <c r="N2763" s="6">
        <f t="shared" si="71"/>
        <v>0</v>
      </c>
      <c r="O2763" s="7">
        <f t="shared" si="72"/>
        <v>0</v>
      </c>
    </row>
    <row r="2764" spans="1:15" ht="13.2" x14ac:dyDescent="0.25">
      <c r="A2764" s="3">
        <v>27304</v>
      </c>
      <c r="B2764" s="4">
        <f t="shared" si="68"/>
        <v>1974</v>
      </c>
      <c r="C2764" s="4">
        <f t="shared" si="69"/>
        <v>1970</v>
      </c>
      <c r="D2764" s="4" t="s">
        <v>31</v>
      </c>
      <c r="E2764" s="5">
        <v>0.8125</v>
      </c>
      <c r="F2764" s="6" t="s">
        <v>4672</v>
      </c>
      <c r="G2764" s="6" t="str">
        <f t="shared" si="73"/>
        <v>U.S. Virgin Islands</v>
      </c>
      <c r="H2764" s="6" t="s">
        <v>4673</v>
      </c>
      <c r="I2764" s="6" t="s">
        <v>4094</v>
      </c>
      <c r="J2764" s="6">
        <v>2</v>
      </c>
      <c r="K2764" s="6">
        <v>2</v>
      </c>
      <c r="L2764" s="6">
        <v>0</v>
      </c>
      <c r="M2764" s="6">
        <f t="shared" si="70"/>
        <v>2</v>
      </c>
      <c r="N2764" s="6">
        <f t="shared" si="71"/>
        <v>0</v>
      </c>
      <c r="O2764" s="7">
        <f t="shared" si="72"/>
        <v>0</v>
      </c>
    </row>
    <row r="2765" spans="1:15" ht="13.2" x14ac:dyDescent="0.25">
      <c r="A2765" s="3">
        <v>27311</v>
      </c>
      <c r="B2765" s="4">
        <f t="shared" si="68"/>
        <v>1974</v>
      </c>
      <c r="C2765" s="4">
        <f t="shared" si="69"/>
        <v>1970</v>
      </c>
      <c r="D2765" s="4" t="s">
        <v>31</v>
      </c>
      <c r="E2765" s="5" t="s">
        <v>24</v>
      </c>
      <c r="F2765" s="6" t="s">
        <v>4674</v>
      </c>
      <c r="G2765" s="6" t="str">
        <f t="shared" si="73"/>
        <v>Alaska</v>
      </c>
      <c r="H2765" s="6" t="s">
        <v>4675</v>
      </c>
      <c r="I2765" s="6" t="s">
        <v>3867</v>
      </c>
      <c r="J2765" s="6">
        <v>3</v>
      </c>
      <c r="K2765" s="6">
        <v>3</v>
      </c>
      <c r="L2765" s="6">
        <v>0</v>
      </c>
      <c r="M2765" s="6">
        <f t="shared" si="70"/>
        <v>3</v>
      </c>
      <c r="N2765" s="6">
        <f t="shared" si="71"/>
        <v>0</v>
      </c>
      <c r="O2765" s="7">
        <f t="shared" si="72"/>
        <v>0</v>
      </c>
    </row>
    <row r="2766" spans="1:15" ht="13.2" x14ac:dyDescent="0.25">
      <c r="A2766" s="3">
        <v>27312</v>
      </c>
      <c r="B2766" s="4">
        <f t="shared" si="68"/>
        <v>1974</v>
      </c>
      <c r="C2766" s="4">
        <f t="shared" si="69"/>
        <v>1970</v>
      </c>
      <c r="D2766" s="4" t="s">
        <v>31</v>
      </c>
      <c r="E2766" s="5" t="s">
        <v>24</v>
      </c>
      <c r="F2766" s="6" t="s">
        <v>1395</v>
      </c>
      <c r="G2766" s="6" t="str">
        <f t="shared" si="73"/>
        <v>Egypt</v>
      </c>
      <c r="H2766" s="6" t="s">
        <v>4305</v>
      </c>
      <c r="I2766" s="6" t="s">
        <v>4676</v>
      </c>
      <c r="J2766" s="6">
        <v>6</v>
      </c>
      <c r="K2766" s="6">
        <v>6</v>
      </c>
      <c r="L2766" s="6">
        <v>0</v>
      </c>
      <c r="M2766" s="6">
        <f t="shared" si="70"/>
        <v>6</v>
      </c>
      <c r="N2766" s="6">
        <f t="shared" si="71"/>
        <v>0</v>
      </c>
      <c r="O2766" s="7">
        <f t="shared" si="72"/>
        <v>0</v>
      </c>
    </row>
    <row r="2767" spans="1:15" ht="13.2" x14ac:dyDescent="0.25">
      <c r="A2767" s="3">
        <v>27315</v>
      </c>
      <c r="B2767" s="4">
        <f t="shared" si="68"/>
        <v>1974</v>
      </c>
      <c r="C2767" s="4">
        <f t="shared" si="69"/>
        <v>1970</v>
      </c>
      <c r="D2767" s="4" t="s">
        <v>31</v>
      </c>
      <c r="E2767" s="5" t="s">
        <v>24</v>
      </c>
      <c r="F2767" s="6" t="s">
        <v>4677</v>
      </c>
      <c r="G2767" s="6" t="str">
        <f t="shared" si="73"/>
        <v>Formosa Strait</v>
      </c>
      <c r="H2767" s="6" t="s">
        <v>1137</v>
      </c>
      <c r="I2767" s="6" t="s">
        <v>4678</v>
      </c>
      <c r="J2767" s="6">
        <v>6</v>
      </c>
      <c r="K2767" s="6">
        <v>6</v>
      </c>
      <c r="L2767" s="6">
        <v>0</v>
      </c>
      <c r="M2767" s="6">
        <f t="shared" si="70"/>
        <v>6</v>
      </c>
      <c r="N2767" s="6">
        <f t="shared" si="71"/>
        <v>0</v>
      </c>
      <c r="O2767" s="7">
        <f t="shared" si="72"/>
        <v>0</v>
      </c>
    </row>
    <row r="2768" spans="1:15" ht="13.2" x14ac:dyDescent="0.25">
      <c r="A2768" s="3">
        <v>27319</v>
      </c>
      <c r="B2768" s="4">
        <f t="shared" si="68"/>
        <v>1974</v>
      </c>
      <c r="C2768" s="4">
        <f t="shared" si="69"/>
        <v>1970</v>
      </c>
      <c r="D2768" s="4" t="s">
        <v>31</v>
      </c>
      <c r="E2768" s="5">
        <v>0.36805555555555558</v>
      </c>
      <c r="F2768" s="6" t="s">
        <v>4679</v>
      </c>
      <c r="G2768" s="6" t="str">
        <f t="shared" si="73"/>
        <v>Alaska</v>
      </c>
      <c r="H2768" s="6" t="s">
        <v>4680</v>
      </c>
      <c r="I2768" s="6" t="s">
        <v>3904</v>
      </c>
      <c r="J2768" s="6">
        <v>8</v>
      </c>
      <c r="K2768" s="6">
        <v>5</v>
      </c>
      <c r="L2768" s="6">
        <v>0</v>
      </c>
      <c r="M2768" s="6">
        <f t="shared" si="70"/>
        <v>5</v>
      </c>
      <c r="N2768" s="6">
        <f t="shared" si="71"/>
        <v>3</v>
      </c>
      <c r="O2768" s="7">
        <f t="shared" si="72"/>
        <v>0.375</v>
      </c>
    </row>
    <row r="2769" spans="1:15" ht="13.2" x14ac:dyDescent="0.25">
      <c r="A2769" s="3">
        <v>27321</v>
      </c>
      <c r="B2769" s="4">
        <f t="shared" si="68"/>
        <v>1974</v>
      </c>
      <c r="C2769" s="4">
        <f t="shared" si="69"/>
        <v>1970</v>
      </c>
      <c r="D2769" s="4" t="s">
        <v>31</v>
      </c>
      <c r="E2769" s="5">
        <v>5.2083333333333336E-2</v>
      </c>
      <c r="F2769" s="6" t="s">
        <v>4681</v>
      </c>
      <c r="G2769" s="6" t="str">
        <f t="shared" si="73"/>
        <v>Philippines</v>
      </c>
      <c r="H2769" s="6" t="s">
        <v>4682</v>
      </c>
      <c r="I2769" s="6" t="s">
        <v>845</v>
      </c>
      <c r="J2769" s="6">
        <v>8</v>
      </c>
      <c r="K2769" s="6">
        <v>1</v>
      </c>
      <c r="L2769" s="6">
        <v>0</v>
      </c>
      <c r="M2769" s="6">
        <f t="shared" si="70"/>
        <v>1</v>
      </c>
      <c r="N2769" s="6">
        <f t="shared" si="71"/>
        <v>7</v>
      </c>
      <c r="O2769" s="7">
        <f t="shared" si="72"/>
        <v>0.875</v>
      </c>
    </row>
    <row r="2770" spans="1:15" ht="13.2" x14ac:dyDescent="0.25">
      <c r="A2770" s="3">
        <v>27324</v>
      </c>
      <c r="B2770" s="4">
        <f t="shared" si="68"/>
        <v>1974</v>
      </c>
      <c r="C2770" s="4">
        <f t="shared" si="69"/>
        <v>1970</v>
      </c>
      <c r="D2770" s="4" t="s">
        <v>31</v>
      </c>
      <c r="E2770" s="5">
        <v>0.76736111111111116</v>
      </c>
      <c r="F2770" s="6" t="s">
        <v>4683</v>
      </c>
      <c r="G2770" s="6" t="str">
        <f t="shared" si="73"/>
        <v>Arizona</v>
      </c>
      <c r="H2770" s="6" t="s">
        <v>4684</v>
      </c>
      <c r="I2770" s="6" t="s">
        <v>4685</v>
      </c>
      <c r="J2770" s="6">
        <v>2</v>
      </c>
      <c r="K2770" s="6">
        <v>2</v>
      </c>
      <c r="L2770" s="6">
        <v>0</v>
      </c>
      <c r="M2770" s="6">
        <f t="shared" si="70"/>
        <v>2</v>
      </c>
      <c r="N2770" s="6">
        <f t="shared" si="71"/>
        <v>0</v>
      </c>
      <c r="O2770" s="7">
        <f t="shared" si="72"/>
        <v>0</v>
      </c>
    </row>
    <row r="2771" spans="1:15" ht="13.2" x14ac:dyDescent="0.25">
      <c r="A2771" s="3">
        <v>27326</v>
      </c>
      <c r="B2771" s="4">
        <f t="shared" si="68"/>
        <v>1974</v>
      </c>
      <c r="C2771" s="4">
        <f t="shared" si="69"/>
        <v>1970</v>
      </c>
      <c r="D2771" s="4" t="s">
        <v>31</v>
      </c>
      <c r="E2771" s="5">
        <v>0.8125</v>
      </c>
      <c r="F2771" s="6" t="s">
        <v>4686</v>
      </c>
      <c r="G2771" s="6" t="str">
        <f t="shared" si="73"/>
        <v>Oklahoma</v>
      </c>
      <c r="H2771" s="6" t="s">
        <v>4687</v>
      </c>
      <c r="I2771" s="6" t="s">
        <v>4232</v>
      </c>
      <c r="J2771" s="6">
        <v>4</v>
      </c>
      <c r="K2771" s="6">
        <v>2</v>
      </c>
      <c r="L2771" s="6">
        <v>0</v>
      </c>
      <c r="M2771" s="6">
        <f t="shared" si="70"/>
        <v>2</v>
      </c>
      <c r="N2771" s="6">
        <f t="shared" si="71"/>
        <v>2</v>
      </c>
      <c r="O2771" s="7">
        <f t="shared" si="72"/>
        <v>0.5</v>
      </c>
    </row>
    <row r="2772" spans="1:15" ht="13.2" x14ac:dyDescent="0.25">
      <c r="A2772" s="3">
        <v>27326</v>
      </c>
      <c r="B2772" s="4">
        <f t="shared" si="68"/>
        <v>1974</v>
      </c>
      <c r="C2772" s="4">
        <f t="shared" si="69"/>
        <v>1970</v>
      </c>
      <c r="D2772" s="4" t="s">
        <v>31</v>
      </c>
      <c r="E2772" s="5">
        <v>0.27430555555555558</v>
      </c>
      <c r="F2772" s="6" t="s">
        <v>4688</v>
      </c>
      <c r="G2772" s="6" t="str">
        <f t="shared" si="73"/>
        <v>Illinois</v>
      </c>
      <c r="H2772" s="6" t="s">
        <v>4689</v>
      </c>
      <c r="I2772" s="6" t="s">
        <v>4690</v>
      </c>
      <c r="J2772" s="6">
        <v>3</v>
      </c>
      <c r="K2772" s="6">
        <v>2</v>
      </c>
      <c r="L2772" s="6">
        <v>0</v>
      </c>
      <c r="M2772" s="6">
        <f t="shared" si="70"/>
        <v>2</v>
      </c>
      <c r="N2772" s="6">
        <f t="shared" si="71"/>
        <v>1</v>
      </c>
      <c r="O2772" s="7">
        <f t="shared" si="72"/>
        <v>0.33333333333333331</v>
      </c>
    </row>
    <row r="2773" spans="1:15" ht="13.2" x14ac:dyDescent="0.25">
      <c r="A2773" s="3">
        <v>27707</v>
      </c>
      <c r="B2773" s="4">
        <f t="shared" si="68"/>
        <v>1975</v>
      </c>
      <c r="C2773" s="4">
        <f t="shared" si="69"/>
        <v>1970</v>
      </c>
      <c r="D2773" s="4" t="s">
        <v>46</v>
      </c>
      <c r="E2773" s="5" t="s">
        <v>24</v>
      </c>
      <c r="F2773" s="6" t="s">
        <v>3218</v>
      </c>
      <c r="G2773" s="6" t="str">
        <f t="shared" si="73"/>
        <v>Alaska</v>
      </c>
      <c r="H2773" s="6" t="s">
        <v>4691</v>
      </c>
      <c r="I2773" s="6" t="s">
        <v>3219</v>
      </c>
      <c r="J2773" s="6">
        <v>3</v>
      </c>
      <c r="K2773" s="6">
        <v>3</v>
      </c>
      <c r="L2773" s="6">
        <v>0</v>
      </c>
      <c r="M2773" s="6">
        <f t="shared" si="70"/>
        <v>3</v>
      </c>
      <c r="N2773" s="6">
        <f t="shared" si="71"/>
        <v>0</v>
      </c>
      <c r="O2773" s="7">
        <f t="shared" si="72"/>
        <v>0</v>
      </c>
    </row>
    <row r="2774" spans="1:15" ht="13.2" x14ac:dyDescent="0.25">
      <c r="A2774" s="3">
        <v>27329</v>
      </c>
      <c r="B2774" s="4">
        <f t="shared" si="68"/>
        <v>1974</v>
      </c>
      <c r="C2774" s="4">
        <f t="shared" si="69"/>
        <v>1970</v>
      </c>
      <c r="D2774" s="4" t="s">
        <v>31</v>
      </c>
      <c r="E2774" s="5">
        <v>0.98333333333333328</v>
      </c>
      <c r="F2774" s="6" t="s">
        <v>4692</v>
      </c>
      <c r="G2774" s="6" t="str">
        <f t="shared" si="73"/>
        <v>Alaska</v>
      </c>
      <c r="H2774" s="6" t="s">
        <v>4693</v>
      </c>
      <c r="I2774" s="6" t="s">
        <v>3851</v>
      </c>
      <c r="J2774" s="6">
        <v>4</v>
      </c>
      <c r="K2774" s="6">
        <v>4</v>
      </c>
      <c r="L2774" s="6">
        <v>0</v>
      </c>
      <c r="M2774" s="6">
        <f t="shared" si="70"/>
        <v>4</v>
      </c>
      <c r="N2774" s="6">
        <f t="shared" si="71"/>
        <v>0</v>
      </c>
      <c r="O2774" s="7">
        <f t="shared" si="72"/>
        <v>0</v>
      </c>
    </row>
    <row r="2775" spans="1:15" ht="13.2" x14ac:dyDescent="0.25">
      <c r="A2775" s="3">
        <v>27330</v>
      </c>
      <c r="B2775" s="4">
        <f t="shared" si="68"/>
        <v>1974</v>
      </c>
      <c r="C2775" s="4">
        <f t="shared" si="69"/>
        <v>1970</v>
      </c>
      <c r="D2775" s="4" t="s">
        <v>31</v>
      </c>
      <c r="E2775" s="5">
        <v>0.69791666666666663</v>
      </c>
      <c r="F2775" s="6" t="s">
        <v>4694</v>
      </c>
      <c r="G2775" s="6" t="str">
        <f t="shared" si="73"/>
        <v>Colorado</v>
      </c>
      <c r="H2775" s="6" t="s">
        <v>4695</v>
      </c>
      <c r="I2775" s="6" t="s">
        <v>4696</v>
      </c>
      <c r="J2775" s="6">
        <v>2</v>
      </c>
      <c r="K2775" s="6">
        <v>2</v>
      </c>
      <c r="L2775" s="6">
        <v>0</v>
      </c>
      <c r="M2775" s="6">
        <f t="shared" si="70"/>
        <v>2</v>
      </c>
      <c r="N2775" s="6">
        <f t="shared" si="71"/>
        <v>0</v>
      </c>
      <c r="O2775" s="7">
        <f t="shared" si="72"/>
        <v>0</v>
      </c>
    </row>
    <row r="2776" spans="1:15" ht="13.2" x14ac:dyDescent="0.25">
      <c r="A2776" s="3">
        <v>27332</v>
      </c>
      <c r="B2776" s="4">
        <f t="shared" si="68"/>
        <v>1974</v>
      </c>
      <c r="C2776" s="4">
        <f t="shared" si="69"/>
        <v>1970</v>
      </c>
      <c r="D2776" s="4" t="s">
        <v>31</v>
      </c>
      <c r="E2776" s="5">
        <v>0.10416666666666667</v>
      </c>
      <c r="F2776" s="6" t="s">
        <v>4697</v>
      </c>
      <c r="G2776" s="6" t="str">
        <f t="shared" si="73"/>
        <v>Northwest Territories, Canada</v>
      </c>
      <c r="H2776" s="6" t="s">
        <v>4698</v>
      </c>
      <c r="I2776" s="6" t="s">
        <v>4699</v>
      </c>
      <c r="J2776" s="6">
        <v>34</v>
      </c>
      <c r="K2776" s="6">
        <v>32</v>
      </c>
      <c r="L2776" s="6">
        <v>0</v>
      </c>
      <c r="M2776" s="6">
        <f t="shared" si="70"/>
        <v>32</v>
      </c>
      <c r="N2776" s="6">
        <f t="shared" si="71"/>
        <v>2</v>
      </c>
      <c r="O2776" s="7">
        <f t="shared" si="72"/>
        <v>5.8823529411764705E-2</v>
      </c>
    </row>
    <row r="2777" spans="1:15" ht="13.2" x14ac:dyDescent="0.25">
      <c r="A2777" s="3">
        <v>27340</v>
      </c>
      <c r="B2777" s="4">
        <f t="shared" si="68"/>
        <v>1974</v>
      </c>
      <c r="C2777" s="4">
        <f t="shared" si="69"/>
        <v>1970</v>
      </c>
      <c r="D2777" s="4" t="s">
        <v>46</v>
      </c>
      <c r="E2777" s="5" t="s">
        <v>24</v>
      </c>
      <c r="F2777" s="6" t="s">
        <v>4700</v>
      </c>
      <c r="G2777" s="6" t="str">
        <f t="shared" si="73"/>
        <v>Denmark</v>
      </c>
      <c r="H2777" s="6" t="s">
        <v>118</v>
      </c>
      <c r="I2777" s="6" t="s">
        <v>4094</v>
      </c>
      <c r="J2777" s="6">
        <v>3</v>
      </c>
      <c r="K2777" s="6">
        <v>3</v>
      </c>
      <c r="L2777" s="6">
        <v>0</v>
      </c>
      <c r="M2777" s="6">
        <f t="shared" si="70"/>
        <v>3</v>
      </c>
      <c r="N2777" s="6">
        <f t="shared" si="71"/>
        <v>0</v>
      </c>
      <c r="O2777" s="7">
        <f t="shared" si="72"/>
        <v>0</v>
      </c>
    </row>
    <row r="2778" spans="1:15" ht="13.2" x14ac:dyDescent="0.25">
      <c r="A2778" s="3">
        <v>27348</v>
      </c>
      <c r="B2778" s="4">
        <f t="shared" si="68"/>
        <v>1974</v>
      </c>
      <c r="C2778" s="4">
        <f t="shared" si="69"/>
        <v>1970</v>
      </c>
      <c r="D2778" s="4" t="s">
        <v>46</v>
      </c>
      <c r="E2778" s="5">
        <v>0.54166666666666663</v>
      </c>
      <c r="F2778" s="6" t="s">
        <v>4701</v>
      </c>
      <c r="G2778" s="6" t="str">
        <f t="shared" si="73"/>
        <v>Alaska</v>
      </c>
      <c r="H2778" s="6" t="s">
        <v>4702</v>
      </c>
      <c r="I2778" s="6" t="s">
        <v>3904</v>
      </c>
      <c r="J2778" s="6">
        <v>4</v>
      </c>
      <c r="K2778" s="6">
        <v>4</v>
      </c>
      <c r="L2778" s="6">
        <v>0</v>
      </c>
      <c r="M2778" s="6">
        <f t="shared" si="70"/>
        <v>4</v>
      </c>
      <c r="N2778" s="6">
        <f t="shared" si="71"/>
        <v>0</v>
      </c>
      <c r="O2778" s="7">
        <f t="shared" si="72"/>
        <v>0</v>
      </c>
    </row>
    <row r="2779" spans="1:15" ht="13.2" x14ac:dyDescent="0.25">
      <c r="A2779" s="3">
        <v>27348</v>
      </c>
      <c r="B2779" s="4">
        <f t="shared" si="68"/>
        <v>1974</v>
      </c>
      <c r="C2779" s="4">
        <f t="shared" si="69"/>
        <v>1970</v>
      </c>
      <c r="D2779" s="4" t="s">
        <v>46</v>
      </c>
      <c r="E2779" s="5" t="s">
        <v>24</v>
      </c>
      <c r="F2779" s="6" t="s">
        <v>2612</v>
      </c>
      <c r="G2779" s="6" t="str">
        <f t="shared" si="73"/>
        <v>Philippines</v>
      </c>
      <c r="H2779" s="6" t="s">
        <v>4703</v>
      </c>
      <c r="I2779" s="6" t="s">
        <v>4704</v>
      </c>
      <c r="J2779" s="6">
        <v>8</v>
      </c>
      <c r="K2779" s="6">
        <v>1</v>
      </c>
      <c r="L2779" s="6">
        <v>0</v>
      </c>
      <c r="M2779" s="6">
        <f t="shared" si="70"/>
        <v>1</v>
      </c>
      <c r="N2779" s="6">
        <f t="shared" si="71"/>
        <v>7</v>
      </c>
      <c r="O2779" s="7">
        <f t="shared" si="72"/>
        <v>0.875</v>
      </c>
    </row>
    <row r="2780" spans="1:15" ht="13.2" x14ac:dyDescent="0.25">
      <c r="A2780" s="3">
        <v>27353</v>
      </c>
      <c r="B2780" s="4">
        <f t="shared" si="68"/>
        <v>1974</v>
      </c>
      <c r="C2780" s="4">
        <f t="shared" si="69"/>
        <v>1970</v>
      </c>
      <c r="D2780" s="4" t="s">
        <v>46</v>
      </c>
      <c r="E2780" s="5" t="s">
        <v>24</v>
      </c>
      <c r="F2780" s="6" t="s">
        <v>4705</v>
      </c>
      <c r="G2780" s="6" t="str">
        <f t="shared" si="73"/>
        <v>Ethiopia</v>
      </c>
      <c r="H2780" s="6" t="s">
        <v>2672</v>
      </c>
      <c r="I2780" s="6" t="s">
        <v>845</v>
      </c>
      <c r="J2780" s="6">
        <v>24</v>
      </c>
      <c r="K2780" s="6">
        <v>2</v>
      </c>
      <c r="L2780" s="6">
        <v>0</v>
      </c>
      <c r="M2780" s="6">
        <f t="shared" si="70"/>
        <v>2</v>
      </c>
      <c r="N2780" s="6">
        <f t="shared" si="71"/>
        <v>22</v>
      </c>
      <c r="O2780" s="7">
        <f t="shared" si="72"/>
        <v>0.91666666666666663</v>
      </c>
    </row>
    <row r="2781" spans="1:15" ht="13.2" x14ac:dyDescent="0.25">
      <c r="A2781" s="3">
        <v>27353</v>
      </c>
      <c r="B2781" s="4">
        <f t="shared" si="68"/>
        <v>1974</v>
      </c>
      <c r="C2781" s="4">
        <f t="shared" si="69"/>
        <v>1970</v>
      </c>
      <c r="D2781" s="4" t="s">
        <v>46</v>
      </c>
      <c r="E2781" s="5">
        <v>0.3263888888888889</v>
      </c>
      <c r="F2781" s="6" t="s">
        <v>2979</v>
      </c>
      <c r="G2781" s="6" t="str">
        <f t="shared" si="73"/>
        <v>Kenya</v>
      </c>
      <c r="H2781" s="6" t="s">
        <v>2676</v>
      </c>
      <c r="I2781" s="6" t="s">
        <v>4706</v>
      </c>
      <c r="J2781" s="6">
        <v>157</v>
      </c>
      <c r="K2781" s="6">
        <v>59</v>
      </c>
      <c r="L2781" s="6">
        <v>0</v>
      </c>
      <c r="M2781" s="6">
        <f t="shared" si="70"/>
        <v>59</v>
      </c>
      <c r="N2781" s="6">
        <f t="shared" si="71"/>
        <v>98</v>
      </c>
      <c r="O2781" s="7">
        <f t="shared" si="72"/>
        <v>0.62420382165605093</v>
      </c>
    </row>
    <row r="2782" spans="1:15" ht="13.2" x14ac:dyDescent="0.25">
      <c r="A2782" s="3">
        <v>27355</v>
      </c>
      <c r="B2782" s="4">
        <f t="shared" si="68"/>
        <v>1974</v>
      </c>
      <c r="C2782" s="4">
        <f t="shared" si="69"/>
        <v>1970</v>
      </c>
      <c r="D2782" s="4" t="s">
        <v>46</v>
      </c>
      <c r="E2782" s="5" t="s">
        <v>24</v>
      </c>
      <c r="F2782" s="6" t="s">
        <v>109</v>
      </c>
      <c r="G2782" s="6" t="str">
        <f t="shared" si="73"/>
        <v>Spain</v>
      </c>
      <c r="H2782" s="6" t="s">
        <v>4707</v>
      </c>
      <c r="I2782" s="6" t="s">
        <v>4708</v>
      </c>
      <c r="J2782" s="6">
        <v>4</v>
      </c>
      <c r="K2782" s="6">
        <v>4</v>
      </c>
      <c r="L2782" s="6">
        <v>0</v>
      </c>
      <c r="M2782" s="6">
        <f t="shared" si="70"/>
        <v>4</v>
      </c>
      <c r="N2782" s="6">
        <f t="shared" si="71"/>
        <v>0</v>
      </c>
      <c r="O2782" s="7">
        <f t="shared" si="72"/>
        <v>0</v>
      </c>
    </row>
    <row r="2783" spans="1:15" ht="13.2" x14ac:dyDescent="0.25">
      <c r="A2783" s="3">
        <v>27364</v>
      </c>
      <c r="B2783" s="4">
        <f t="shared" si="68"/>
        <v>1974</v>
      </c>
      <c r="C2783" s="4">
        <f t="shared" si="69"/>
        <v>1970</v>
      </c>
      <c r="D2783" s="4" t="s">
        <v>72</v>
      </c>
      <c r="E2783" s="5">
        <v>0.80972222222222223</v>
      </c>
      <c r="F2783" s="6" t="s">
        <v>4709</v>
      </c>
      <c r="G2783" s="6" t="str">
        <f t="shared" si="73"/>
        <v>Thiells, New York</v>
      </c>
      <c r="H2783" s="6" t="s">
        <v>345</v>
      </c>
      <c r="I2783" s="6" t="s">
        <v>4710</v>
      </c>
      <c r="J2783" s="6">
        <v>3</v>
      </c>
      <c r="K2783" s="6">
        <v>3</v>
      </c>
      <c r="L2783" s="6">
        <v>0</v>
      </c>
      <c r="M2783" s="6">
        <f t="shared" si="70"/>
        <v>3</v>
      </c>
      <c r="N2783" s="6">
        <f t="shared" si="71"/>
        <v>0</v>
      </c>
      <c r="O2783" s="7">
        <f t="shared" si="72"/>
        <v>0</v>
      </c>
    </row>
    <row r="2784" spans="1:15" ht="13.2" x14ac:dyDescent="0.25">
      <c r="A2784" s="3">
        <v>27364</v>
      </c>
      <c r="B2784" s="4">
        <f t="shared" si="68"/>
        <v>1974</v>
      </c>
      <c r="C2784" s="4">
        <f t="shared" si="69"/>
        <v>1970</v>
      </c>
      <c r="D2784" s="4" t="s">
        <v>72</v>
      </c>
      <c r="E2784" s="5">
        <v>0.46527777777777779</v>
      </c>
      <c r="F2784" s="6" t="s">
        <v>4711</v>
      </c>
      <c r="G2784" s="6" t="str">
        <f t="shared" si="73"/>
        <v>Virginia</v>
      </c>
      <c r="H2784" s="6" t="s">
        <v>1893</v>
      </c>
      <c r="I2784" s="6" t="s">
        <v>4712</v>
      </c>
      <c r="J2784" s="6">
        <v>92</v>
      </c>
      <c r="K2784" s="6">
        <v>92</v>
      </c>
      <c r="L2784" s="6">
        <v>0</v>
      </c>
      <c r="M2784" s="6">
        <f t="shared" si="70"/>
        <v>92</v>
      </c>
      <c r="N2784" s="6">
        <f t="shared" si="71"/>
        <v>0</v>
      </c>
      <c r="O2784" s="7">
        <f t="shared" si="72"/>
        <v>0</v>
      </c>
    </row>
    <row r="2785" spans="1:15" ht="13.2" x14ac:dyDescent="0.25">
      <c r="A2785" s="3">
        <v>27367</v>
      </c>
      <c r="B2785" s="4">
        <f t="shared" si="68"/>
        <v>1974</v>
      </c>
      <c r="C2785" s="4">
        <f t="shared" si="69"/>
        <v>1970</v>
      </c>
      <c r="D2785" s="4" t="s">
        <v>72</v>
      </c>
      <c r="E2785" s="5">
        <v>0.92708333333333337</v>
      </c>
      <c r="F2785" s="6" t="s">
        <v>4713</v>
      </c>
      <c r="G2785" s="6" t="str">
        <f t="shared" si="73"/>
        <v>Sri Lanka</v>
      </c>
      <c r="H2785" s="6" t="s">
        <v>4714</v>
      </c>
      <c r="I2785" s="6" t="s">
        <v>4715</v>
      </c>
      <c r="J2785" s="6">
        <v>191</v>
      </c>
      <c r="K2785" s="6">
        <v>191</v>
      </c>
      <c r="L2785" s="6">
        <v>0</v>
      </c>
      <c r="M2785" s="6">
        <f t="shared" si="70"/>
        <v>191</v>
      </c>
      <c r="N2785" s="6">
        <f t="shared" si="71"/>
        <v>0</v>
      </c>
      <c r="O2785" s="7">
        <f t="shared" si="72"/>
        <v>0</v>
      </c>
    </row>
    <row r="2786" spans="1:15" ht="13.2" x14ac:dyDescent="0.25">
      <c r="A2786" s="3">
        <v>27374</v>
      </c>
      <c r="B2786" s="4">
        <f t="shared" si="68"/>
        <v>1974</v>
      </c>
      <c r="C2786" s="4">
        <f t="shared" si="69"/>
        <v>1970</v>
      </c>
      <c r="D2786" s="4" t="s">
        <v>72</v>
      </c>
      <c r="E2786" s="5" t="s">
        <v>24</v>
      </c>
      <c r="F2786" s="6" t="s">
        <v>4716</v>
      </c>
      <c r="G2786" s="6" t="str">
        <f t="shared" si="73"/>
        <v>Alaska</v>
      </c>
      <c r="H2786" s="6" t="s">
        <v>2940</v>
      </c>
      <c r="I2786" s="6" t="s">
        <v>4717</v>
      </c>
      <c r="J2786" s="6">
        <v>5</v>
      </c>
      <c r="K2786" s="6">
        <v>5</v>
      </c>
      <c r="L2786" s="6">
        <v>0</v>
      </c>
      <c r="M2786" s="6">
        <f t="shared" si="70"/>
        <v>5</v>
      </c>
      <c r="N2786" s="6">
        <f t="shared" si="71"/>
        <v>0</v>
      </c>
      <c r="O2786" s="7">
        <f t="shared" si="72"/>
        <v>0</v>
      </c>
    </row>
    <row r="2787" spans="1:15" ht="13.2" x14ac:dyDescent="0.25">
      <c r="A2787" s="3">
        <v>27375</v>
      </c>
      <c r="B2787" s="4">
        <f t="shared" si="68"/>
        <v>1974</v>
      </c>
      <c r="C2787" s="4">
        <f t="shared" si="69"/>
        <v>1970</v>
      </c>
      <c r="D2787" s="4" t="s">
        <v>72</v>
      </c>
      <c r="E2787" s="5" t="s">
        <v>24</v>
      </c>
      <c r="F2787" s="6" t="s">
        <v>4718</v>
      </c>
      <c r="G2787" s="6" t="str">
        <f t="shared" si="73"/>
        <v>South Vietnam</v>
      </c>
      <c r="H2787" s="6" t="s">
        <v>3252</v>
      </c>
      <c r="I2787" s="6" t="s">
        <v>4340</v>
      </c>
      <c r="J2787" s="6">
        <v>54</v>
      </c>
      <c r="K2787" s="6">
        <v>54</v>
      </c>
      <c r="L2787" s="6">
        <v>0</v>
      </c>
      <c r="M2787" s="6">
        <f t="shared" si="70"/>
        <v>54</v>
      </c>
      <c r="N2787" s="6">
        <f t="shared" si="71"/>
        <v>0</v>
      </c>
      <c r="O2787" s="7">
        <f t="shared" si="72"/>
        <v>0</v>
      </c>
    </row>
    <row r="2788" spans="1:15" ht="13.2" x14ac:dyDescent="0.25">
      <c r="A2788" s="3">
        <v>27377</v>
      </c>
      <c r="B2788" s="4">
        <f t="shared" si="68"/>
        <v>1974</v>
      </c>
      <c r="C2788" s="4">
        <f t="shared" si="69"/>
        <v>1970</v>
      </c>
      <c r="D2788" s="4" t="s">
        <v>72</v>
      </c>
      <c r="E2788" s="5" t="s">
        <v>24</v>
      </c>
      <c r="F2788" s="6" t="s">
        <v>4719</v>
      </c>
      <c r="G2788" s="6" t="str">
        <f t="shared" si="73"/>
        <v>Uzbekistan</v>
      </c>
      <c r="H2788" s="6" t="s">
        <v>1449</v>
      </c>
      <c r="I2788" s="6" t="s">
        <v>4720</v>
      </c>
      <c r="J2788" s="6">
        <v>7</v>
      </c>
      <c r="K2788" s="6">
        <v>7</v>
      </c>
      <c r="L2788" s="6">
        <v>0</v>
      </c>
      <c r="M2788" s="6">
        <f t="shared" si="70"/>
        <v>7</v>
      </c>
      <c r="N2788" s="6">
        <f t="shared" si="71"/>
        <v>0</v>
      </c>
      <c r="O2788" s="7">
        <f t="shared" si="72"/>
        <v>0</v>
      </c>
    </row>
    <row r="2789" spans="1:15" ht="13.2" x14ac:dyDescent="0.25">
      <c r="A2789" s="3">
        <v>27385</v>
      </c>
      <c r="B2789" s="4">
        <f t="shared" si="68"/>
        <v>1974</v>
      </c>
      <c r="C2789" s="4">
        <f t="shared" si="69"/>
        <v>1970</v>
      </c>
      <c r="D2789" s="4" t="s">
        <v>72</v>
      </c>
      <c r="E2789" s="5">
        <v>0.52083333333333337</v>
      </c>
      <c r="F2789" s="6" t="s">
        <v>4721</v>
      </c>
      <c r="G2789" s="6" t="str">
        <f t="shared" si="73"/>
        <v>Venezuela</v>
      </c>
      <c r="H2789" s="6" t="s">
        <v>4722</v>
      </c>
      <c r="I2789" s="6" t="s">
        <v>3474</v>
      </c>
      <c r="J2789" s="6">
        <v>77</v>
      </c>
      <c r="K2789" s="6">
        <v>77</v>
      </c>
      <c r="L2789" s="6">
        <v>0</v>
      </c>
      <c r="M2789" s="6">
        <f t="shared" si="70"/>
        <v>77</v>
      </c>
      <c r="N2789" s="6">
        <f t="shared" si="71"/>
        <v>0</v>
      </c>
      <c r="O2789" s="7">
        <f t="shared" si="72"/>
        <v>0</v>
      </c>
    </row>
    <row r="2790" spans="1:15" ht="13.2" x14ac:dyDescent="0.25">
      <c r="A2790" s="3">
        <v>27389</v>
      </c>
      <c r="B2790" s="4">
        <f t="shared" si="68"/>
        <v>1974</v>
      </c>
      <c r="C2790" s="4">
        <f t="shared" si="69"/>
        <v>1970</v>
      </c>
      <c r="D2790" s="4" t="s">
        <v>72</v>
      </c>
      <c r="E2790" s="5">
        <v>0.75347222222222221</v>
      </c>
      <c r="F2790" s="6" t="s">
        <v>4723</v>
      </c>
      <c r="G2790" s="6" t="str">
        <f t="shared" si="73"/>
        <v>Washingon</v>
      </c>
      <c r="H2790" s="6" t="s">
        <v>4724</v>
      </c>
      <c r="I2790" s="6" t="s">
        <v>4725</v>
      </c>
      <c r="J2790" s="6">
        <v>6</v>
      </c>
      <c r="K2790" s="6">
        <v>4</v>
      </c>
      <c r="L2790" s="6">
        <v>0</v>
      </c>
      <c r="M2790" s="6">
        <f t="shared" si="70"/>
        <v>4</v>
      </c>
      <c r="N2790" s="6">
        <f t="shared" si="71"/>
        <v>2</v>
      </c>
      <c r="O2790" s="7">
        <f t="shared" si="72"/>
        <v>0.33333333333333331</v>
      </c>
    </row>
    <row r="2791" spans="1:15" ht="13.2" x14ac:dyDescent="0.25">
      <c r="A2791" s="3">
        <v>27392</v>
      </c>
      <c r="B2791" s="4">
        <f t="shared" si="68"/>
        <v>1974</v>
      </c>
      <c r="C2791" s="4">
        <f t="shared" si="69"/>
        <v>1970</v>
      </c>
      <c r="D2791" s="4" t="s">
        <v>72</v>
      </c>
      <c r="E2791" s="5" t="s">
        <v>24</v>
      </c>
      <c r="F2791" s="6" t="s">
        <v>4726</v>
      </c>
      <c r="G2791" s="6" t="str">
        <f t="shared" si="73"/>
        <v>near Sibiu, Romania</v>
      </c>
      <c r="H2791" s="6" t="s">
        <v>3093</v>
      </c>
      <c r="I2791" s="6" t="s">
        <v>4727</v>
      </c>
      <c r="J2791" s="6">
        <v>33</v>
      </c>
      <c r="K2791" s="6">
        <v>33</v>
      </c>
      <c r="L2791" s="6">
        <v>0</v>
      </c>
      <c r="M2791" s="6">
        <f t="shared" si="70"/>
        <v>33</v>
      </c>
      <c r="N2791" s="6">
        <f t="shared" si="71"/>
        <v>0</v>
      </c>
      <c r="O2791" s="7">
        <f t="shared" si="72"/>
        <v>0</v>
      </c>
    </row>
    <row r="2792" spans="1:15" ht="13.2" x14ac:dyDescent="0.25">
      <c r="A2792" s="3">
        <v>27397</v>
      </c>
      <c r="B2792" s="4">
        <f t="shared" si="68"/>
        <v>1975</v>
      </c>
      <c r="C2792" s="4">
        <f t="shared" si="69"/>
        <v>1970</v>
      </c>
      <c r="D2792" s="4" t="s">
        <v>132</v>
      </c>
      <c r="E2792" s="5" t="s">
        <v>24</v>
      </c>
      <c r="F2792" s="6" t="s">
        <v>2071</v>
      </c>
      <c r="G2792" s="6" t="str">
        <f t="shared" si="73"/>
        <v>Russia</v>
      </c>
      <c r="H2792" s="6" t="s">
        <v>1449</v>
      </c>
      <c r="I2792" s="6" t="s">
        <v>3287</v>
      </c>
      <c r="J2792" s="6">
        <v>61</v>
      </c>
      <c r="K2792" s="6">
        <v>61</v>
      </c>
      <c r="L2792" s="6">
        <v>0</v>
      </c>
      <c r="M2792" s="6">
        <f t="shared" si="70"/>
        <v>61</v>
      </c>
      <c r="N2792" s="6">
        <f t="shared" si="71"/>
        <v>0</v>
      </c>
      <c r="O2792" s="7">
        <f t="shared" si="72"/>
        <v>0</v>
      </c>
    </row>
    <row r="2793" spans="1:15" ht="13.2" x14ac:dyDescent="0.25">
      <c r="A2793" s="3">
        <v>27397</v>
      </c>
      <c r="B2793" s="4">
        <f t="shared" si="68"/>
        <v>1975</v>
      </c>
      <c r="C2793" s="4">
        <f t="shared" si="69"/>
        <v>1970</v>
      </c>
      <c r="D2793" s="4" t="s">
        <v>132</v>
      </c>
      <c r="E2793" s="5" t="s">
        <v>24</v>
      </c>
      <c r="F2793" s="6" t="s">
        <v>4728</v>
      </c>
      <c r="G2793" s="6" t="str">
        <f t="shared" si="73"/>
        <v>Vietnam</v>
      </c>
      <c r="H2793" s="6" t="s">
        <v>2905</v>
      </c>
      <c r="I2793" s="6" t="s">
        <v>3625</v>
      </c>
      <c r="J2793" s="6">
        <v>9</v>
      </c>
      <c r="K2793" s="6">
        <v>9</v>
      </c>
      <c r="L2793" s="6">
        <v>0</v>
      </c>
      <c r="M2793" s="6">
        <f t="shared" si="70"/>
        <v>9</v>
      </c>
      <c r="N2793" s="6">
        <f t="shared" si="71"/>
        <v>0</v>
      </c>
      <c r="O2793" s="7">
        <f t="shared" si="72"/>
        <v>0</v>
      </c>
    </row>
    <row r="2794" spans="1:15" ht="13.2" x14ac:dyDescent="0.25">
      <c r="A2794" s="3">
        <v>27399</v>
      </c>
      <c r="B2794" s="4">
        <f t="shared" si="68"/>
        <v>1975</v>
      </c>
      <c r="C2794" s="4">
        <f t="shared" si="69"/>
        <v>1970</v>
      </c>
      <c r="D2794" s="4" t="s">
        <v>132</v>
      </c>
      <c r="E2794" s="5">
        <v>0.42152777777777778</v>
      </c>
      <c r="F2794" s="6" t="s">
        <v>4729</v>
      </c>
      <c r="G2794" s="6" t="str">
        <f t="shared" si="73"/>
        <v>Washington</v>
      </c>
      <c r="H2794" s="6" t="s">
        <v>4730</v>
      </c>
      <c r="I2794" s="6" t="s">
        <v>4731</v>
      </c>
      <c r="J2794" s="6">
        <v>4</v>
      </c>
      <c r="K2794" s="6">
        <v>3</v>
      </c>
      <c r="L2794" s="6">
        <v>0</v>
      </c>
      <c r="M2794" s="6">
        <f t="shared" si="70"/>
        <v>3</v>
      </c>
      <c r="N2794" s="6">
        <f t="shared" si="71"/>
        <v>1</v>
      </c>
      <c r="O2794" s="7">
        <f t="shared" si="72"/>
        <v>0.25</v>
      </c>
    </row>
    <row r="2795" spans="1:15" ht="13.2" x14ac:dyDescent="0.25">
      <c r="A2795" s="3">
        <v>27400</v>
      </c>
      <c r="B2795" s="4">
        <f t="shared" si="68"/>
        <v>1975</v>
      </c>
      <c r="C2795" s="4">
        <f t="shared" si="69"/>
        <v>1970</v>
      </c>
      <c r="D2795" s="4" t="s">
        <v>132</v>
      </c>
      <c r="E2795" s="5" t="s">
        <v>24</v>
      </c>
      <c r="F2795" s="6" t="s">
        <v>4732</v>
      </c>
      <c r="G2795" s="6" t="str">
        <f t="shared" si="73"/>
        <v>Argentina</v>
      </c>
      <c r="H2795" s="6" t="s">
        <v>4733</v>
      </c>
      <c r="I2795" s="6" t="s">
        <v>3836</v>
      </c>
      <c r="J2795" s="6">
        <v>12</v>
      </c>
      <c r="K2795" s="6">
        <v>12</v>
      </c>
      <c r="L2795" s="6">
        <v>0</v>
      </c>
      <c r="M2795" s="6">
        <f t="shared" si="70"/>
        <v>12</v>
      </c>
      <c r="N2795" s="6">
        <f t="shared" si="71"/>
        <v>0</v>
      </c>
      <c r="O2795" s="7">
        <f t="shared" si="72"/>
        <v>0</v>
      </c>
    </row>
    <row r="2796" spans="1:15" ht="13.2" x14ac:dyDescent="0.25">
      <c r="A2796" s="3">
        <v>27402</v>
      </c>
      <c r="B2796" s="4">
        <f t="shared" si="68"/>
        <v>1975</v>
      </c>
      <c r="C2796" s="4">
        <f t="shared" si="69"/>
        <v>1970</v>
      </c>
      <c r="D2796" s="4" t="s">
        <v>132</v>
      </c>
      <c r="E2796" s="5">
        <v>0.35416666666666669</v>
      </c>
      <c r="F2796" s="6" t="s">
        <v>4734</v>
      </c>
      <c r="G2796" s="6" t="str">
        <f t="shared" si="73"/>
        <v>Colombia</v>
      </c>
      <c r="H2796" s="6" t="s">
        <v>3965</v>
      </c>
      <c r="I2796" s="6" t="s">
        <v>845</v>
      </c>
      <c r="J2796" s="6">
        <v>21</v>
      </c>
      <c r="K2796" s="6">
        <v>21</v>
      </c>
      <c r="L2796" s="6">
        <v>0</v>
      </c>
      <c r="M2796" s="6">
        <f t="shared" si="70"/>
        <v>21</v>
      </c>
      <c r="N2796" s="6">
        <f t="shared" si="71"/>
        <v>0</v>
      </c>
      <c r="O2796" s="7">
        <f t="shared" si="72"/>
        <v>0</v>
      </c>
    </row>
    <row r="2797" spans="1:15" ht="13.2" x14ac:dyDescent="0.25">
      <c r="A2797" s="3">
        <v>27403</v>
      </c>
      <c r="B2797" s="4">
        <f t="shared" si="68"/>
        <v>1975</v>
      </c>
      <c r="C2797" s="4">
        <f t="shared" si="69"/>
        <v>1970</v>
      </c>
      <c r="D2797" s="4" t="s">
        <v>132</v>
      </c>
      <c r="E2797" s="5">
        <v>0.67152777777777772</v>
      </c>
      <c r="F2797" s="6" t="s">
        <v>4735</v>
      </c>
      <c r="G2797" s="6" t="str">
        <f t="shared" si="73"/>
        <v>California</v>
      </c>
      <c r="H2797" s="6" t="s">
        <v>4736</v>
      </c>
      <c r="I2797" s="6" t="s">
        <v>4737</v>
      </c>
      <c r="J2797" s="6">
        <v>14</v>
      </c>
      <c r="K2797" s="6">
        <v>14</v>
      </c>
      <c r="L2797" s="6">
        <v>0</v>
      </c>
      <c r="M2797" s="6">
        <f t="shared" si="70"/>
        <v>14</v>
      </c>
      <c r="N2797" s="6">
        <f t="shared" si="71"/>
        <v>0</v>
      </c>
      <c r="O2797" s="7">
        <f t="shared" si="72"/>
        <v>0</v>
      </c>
    </row>
    <row r="2798" spans="1:15" ht="13.2" x14ac:dyDescent="0.25">
      <c r="A2798" s="3">
        <v>27407</v>
      </c>
      <c r="B2798" s="4">
        <f t="shared" si="68"/>
        <v>1975</v>
      </c>
      <c r="C2798" s="4">
        <f t="shared" si="69"/>
        <v>1970</v>
      </c>
      <c r="D2798" s="4" t="s">
        <v>132</v>
      </c>
      <c r="E2798" s="5">
        <v>0.70833333333333337</v>
      </c>
      <c r="F2798" s="6" t="s">
        <v>3651</v>
      </c>
      <c r="G2798" s="6" t="str">
        <f t="shared" si="73"/>
        <v>Alaska</v>
      </c>
      <c r="H2798" s="6" t="s">
        <v>3986</v>
      </c>
      <c r="I2798" s="6" t="s">
        <v>3904</v>
      </c>
      <c r="J2798" s="6">
        <v>5</v>
      </c>
      <c r="K2798" s="6">
        <v>5</v>
      </c>
      <c r="L2798" s="6">
        <v>0</v>
      </c>
      <c r="M2798" s="6">
        <f t="shared" si="70"/>
        <v>5</v>
      </c>
      <c r="N2798" s="6">
        <f t="shared" si="71"/>
        <v>0</v>
      </c>
      <c r="O2798" s="7">
        <f t="shared" si="72"/>
        <v>0</v>
      </c>
    </row>
    <row r="2799" spans="1:15" ht="13.2" x14ac:dyDescent="0.25">
      <c r="A2799" s="3">
        <v>27409</v>
      </c>
      <c r="B2799" s="4">
        <f t="shared" si="68"/>
        <v>1975</v>
      </c>
      <c r="C2799" s="4">
        <f t="shared" si="69"/>
        <v>1970</v>
      </c>
      <c r="D2799" s="4" t="s">
        <v>132</v>
      </c>
      <c r="E2799" s="5" t="s">
        <v>24</v>
      </c>
      <c r="F2799" s="6" t="s">
        <v>4738</v>
      </c>
      <c r="G2799" s="6" t="str">
        <f t="shared" si="73"/>
        <v>Hunary</v>
      </c>
      <c r="H2799" s="6" t="s">
        <v>2900</v>
      </c>
      <c r="I2799" s="6" t="s">
        <v>3732</v>
      </c>
      <c r="J2799" s="6">
        <v>9</v>
      </c>
      <c r="K2799" s="6">
        <v>9</v>
      </c>
      <c r="L2799" s="6">
        <v>0</v>
      </c>
      <c r="M2799" s="6">
        <f t="shared" si="70"/>
        <v>9</v>
      </c>
      <c r="N2799" s="6">
        <f t="shared" si="71"/>
        <v>0</v>
      </c>
      <c r="O2799" s="7">
        <f t="shared" si="72"/>
        <v>0</v>
      </c>
    </row>
    <row r="2800" spans="1:15" ht="13.2" x14ac:dyDescent="0.25">
      <c r="A2800" s="3">
        <v>27410</v>
      </c>
      <c r="B2800" s="4">
        <f t="shared" si="68"/>
        <v>1975</v>
      </c>
      <c r="C2800" s="4">
        <f t="shared" si="69"/>
        <v>1970</v>
      </c>
      <c r="D2800" s="4" t="s">
        <v>132</v>
      </c>
      <c r="E2800" s="5" t="s">
        <v>24</v>
      </c>
      <c r="F2800" s="6" t="s">
        <v>4739</v>
      </c>
      <c r="G2800" s="6" t="str">
        <f t="shared" si="73"/>
        <v>Laos</v>
      </c>
      <c r="H2800" s="6" t="s">
        <v>1449</v>
      </c>
      <c r="I2800" s="6" t="s">
        <v>3135</v>
      </c>
      <c r="J2800" s="6">
        <v>16</v>
      </c>
      <c r="K2800" s="6">
        <v>16</v>
      </c>
      <c r="L2800" s="6">
        <v>0</v>
      </c>
      <c r="M2800" s="6">
        <f t="shared" si="70"/>
        <v>16</v>
      </c>
      <c r="N2800" s="6">
        <f t="shared" si="71"/>
        <v>0</v>
      </c>
      <c r="O2800" s="7">
        <f t="shared" si="72"/>
        <v>0</v>
      </c>
    </row>
    <row r="2801" spans="1:15" ht="13.2" x14ac:dyDescent="0.25">
      <c r="A2801" s="3">
        <v>27424</v>
      </c>
      <c r="B2801" s="4">
        <f t="shared" si="68"/>
        <v>1975</v>
      </c>
      <c r="C2801" s="4">
        <f t="shared" si="69"/>
        <v>1970</v>
      </c>
      <c r="D2801" s="4" t="s">
        <v>132</v>
      </c>
      <c r="E2801" s="5" t="s">
        <v>24</v>
      </c>
      <c r="F2801" s="6" t="s">
        <v>4740</v>
      </c>
      <c r="G2801" s="6" t="str">
        <f t="shared" si="73"/>
        <v>Turkey</v>
      </c>
      <c r="H2801" s="6" t="s">
        <v>2696</v>
      </c>
      <c r="I2801" s="6" t="s">
        <v>4439</v>
      </c>
      <c r="J2801" s="6">
        <v>42</v>
      </c>
      <c r="K2801" s="6">
        <v>42</v>
      </c>
      <c r="L2801" s="6">
        <v>0</v>
      </c>
      <c r="M2801" s="6">
        <f t="shared" si="70"/>
        <v>42</v>
      </c>
      <c r="N2801" s="6">
        <f t="shared" si="71"/>
        <v>0</v>
      </c>
      <c r="O2801" s="7">
        <f t="shared" si="72"/>
        <v>0</v>
      </c>
    </row>
    <row r="2802" spans="1:15" ht="13.2" x14ac:dyDescent="0.25">
      <c r="A2802" s="3">
        <v>27424</v>
      </c>
      <c r="B2802" s="4">
        <f t="shared" si="68"/>
        <v>1975</v>
      </c>
      <c r="C2802" s="4">
        <f t="shared" si="69"/>
        <v>1970</v>
      </c>
      <c r="D2802" s="4" t="s">
        <v>132</v>
      </c>
      <c r="E2802" s="5" t="s">
        <v>24</v>
      </c>
      <c r="F2802" s="6" t="s">
        <v>4741</v>
      </c>
      <c r="G2802" s="6" t="str">
        <f t="shared" si="73"/>
        <v>Dominican Republic</v>
      </c>
      <c r="H2802" s="6" t="s">
        <v>4742</v>
      </c>
      <c r="I2802" s="6" t="s">
        <v>4743</v>
      </c>
      <c r="J2802" s="6">
        <v>30</v>
      </c>
      <c r="K2802" s="6">
        <v>1</v>
      </c>
      <c r="L2802" s="6">
        <v>0</v>
      </c>
      <c r="M2802" s="6">
        <f t="shared" si="70"/>
        <v>1</v>
      </c>
      <c r="N2802" s="6">
        <f t="shared" si="71"/>
        <v>29</v>
      </c>
      <c r="O2802" s="7">
        <f t="shared" si="72"/>
        <v>0.96666666666666667</v>
      </c>
    </row>
    <row r="2803" spans="1:15" ht="13.2" x14ac:dyDescent="0.25">
      <c r="A2803" s="3">
        <v>27426</v>
      </c>
      <c r="B2803" s="4">
        <f t="shared" si="68"/>
        <v>1975</v>
      </c>
      <c r="C2803" s="4">
        <f t="shared" si="69"/>
        <v>1970</v>
      </c>
      <c r="D2803" s="4" t="s">
        <v>111</v>
      </c>
      <c r="E2803" s="5" t="s">
        <v>24</v>
      </c>
      <c r="F2803" s="6" t="s">
        <v>4225</v>
      </c>
      <c r="G2803" s="6" t="str">
        <f t="shared" si="73"/>
        <v>Alaska</v>
      </c>
      <c r="H2803" s="6" t="s">
        <v>3808</v>
      </c>
      <c r="I2803" s="6" t="s">
        <v>4232</v>
      </c>
      <c r="J2803" s="6">
        <v>2</v>
      </c>
      <c r="K2803" s="6">
        <v>2</v>
      </c>
      <c r="L2803" s="6">
        <v>0</v>
      </c>
      <c r="M2803" s="6">
        <f t="shared" si="70"/>
        <v>2</v>
      </c>
      <c r="N2803" s="6">
        <f t="shared" si="71"/>
        <v>0</v>
      </c>
      <c r="O2803" s="7">
        <f t="shared" si="72"/>
        <v>0</v>
      </c>
    </row>
    <row r="2804" spans="1:15" ht="13.2" x14ac:dyDescent="0.25">
      <c r="A2804" s="3">
        <v>27426</v>
      </c>
      <c r="B2804" s="4">
        <f t="shared" si="68"/>
        <v>1975</v>
      </c>
      <c r="C2804" s="4">
        <f t="shared" si="69"/>
        <v>1970</v>
      </c>
      <c r="D2804" s="4" t="s">
        <v>111</v>
      </c>
      <c r="E2804" s="5">
        <v>0.37361111111111112</v>
      </c>
      <c r="F2804" s="6" t="s">
        <v>4744</v>
      </c>
      <c r="G2804" s="6" t="str">
        <f t="shared" si="73"/>
        <v>Texas</v>
      </c>
      <c r="H2804" s="6" t="s">
        <v>4745</v>
      </c>
      <c r="I2804" s="6" t="s">
        <v>1495</v>
      </c>
      <c r="J2804" s="6">
        <v>16</v>
      </c>
      <c r="K2804" s="6">
        <v>5</v>
      </c>
      <c r="L2804" s="6">
        <v>0</v>
      </c>
      <c r="M2804" s="6">
        <f t="shared" si="70"/>
        <v>5</v>
      </c>
      <c r="N2804" s="6">
        <f t="shared" si="71"/>
        <v>11</v>
      </c>
      <c r="O2804" s="7">
        <f t="shared" si="72"/>
        <v>0.6875</v>
      </c>
    </row>
    <row r="2805" spans="1:15" ht="13.2" x14ac:dyDescent="0.25">
      <c r="A2805" s="3">
        <v>27428</v>
      </c>
      <c r="B2805" s="4">
        <f t="shared" si="68"/>
        <v>1975</v>
      </c>
      <c r="C2805" s="4">
        <f t="shared" si="69"/>
        <v>1970</v>
      </c>
      <c r="D2805" s="4" t="s">
        <v>111</v>
      </c>
      <c r="E2805" s="5">
        <v>0.96527777777777779</v>
      </c>
      <c r="F2805" s="6" t="s">
        <v>2612</v>
      </c>
      <c r="G2805" s="6" t="str">
        <f t="shared" si="73"/>
        <v>Philippines</v>
      </c>
      <c r="H2805" s="6" t="s">
        <v>1490</v>
      </c>
      <c r="I2805" s="6" t="s">
        <v>4746</v>
      </c>
      <c r="J2805" s="6">
        <v>33</v>
      </c>
      <c r="K2805" s="6">
        <v>32</v>
      </c>
      <c r="L2805" s="6">
        <v>0</v>
      </c>
      <c r="M2805" s="6">
        <f t="shared" si="70"/>
        <v>32</v>
      </c>
      <c r="N2805" s="6">
        <f t="shared" si="71"/>
        <v>1</v>
      </c>
      <c r="O2805" s="7">
        <f t="shared" si="72"/>
        <v>3.0303030303030304E-2</v>
      </c>
    </row>
    <row r="2806" spans="1:15" ht="13.2" x14ac:dyDescent="0.25">
      <c r="A2806" s="3">
        <v>27434</v>
      </c>
      <c r="B2806" s="4">
        <f t="shared" si="68"/>
        <v>1975</v>
      </c>
      <c r="C2806" s="4">
        <f t="shared" si="69"/>
        <v>1970</v>
      </c>
      <c r="D2806" s="4" t="s">
        <v>111</v>
      </c>
      <c r="E2806" s="5" t="s">
        <v>24</v>
      </c>
      <c r="F2806" s="6" t="s">
        <v>4747</v>
      </c>
      <c r="G2806" s="6" t="str">
        <f t="shared" si="73"/>
        <v>Crete</v>
      </c>
      <c r="H2806" s="6" t="s">
        <v>4748</v>
      </c>
      <c r="I2806" s="6" t="s">
        <v>4749</v>
      </c>
      <c r="J2806" s="6">
        <v>40</v>
      </c>
      <c r="K2806" s="6">
        <v>40</v>
      </c>
      <c r="L2806" s="6">
        <v>0</v>
      </c>
      <c r="M2806" s="6">
        <f t="shared" si="70"/>
        <v>40</v>
      </c>
      <c r="N2806" s="6">
        <f t="shared" si="71"/>
        <v>0</v>
      </c>
      <c r="O2806" s="7">
        <f t="shared" si="72"/>
        <v>0</v>
      </c>
    </row>
    <row r="2807" spans="1:15" ht="13.2" x14ac:dyDescent="0.25">
      <c r="A2807" s="3">
        <v>27441</v>
      </c>
      <c r="B2807" s="4">
        <f t="shared" ref="B2807:B3061" si="74">YEAR(A2807)</f>
        <v>1975</v>
      </c>
      <c r="C2807" s="4">
        <f t="shared" ref="C2807:C3061" si="75">FLOOR(B2807,10)</f>
        <v>1970</v>
      </c>
      <c r="D2807" s="4" t="s">
        <v>111</v>
      </c>
      <c r="E2807" s="5">
        <v>0.79166666666666663</v>
      </c>
      <c r="F2807" s="6" t="s">
        <v>3265</v>
      </c>
      <c r="G2807" s="6" t="str">
        <f t="shared" si="73"/>
        <v>Alaska</v>
      </c>
      <c r="H2807" s="6" t="s">
        <v>4750</v>
      </c>
      <c r="I2807" s="6" t="s">
        <v>4751</v>
      </c>
      <c r="J2807" s="6">
        <v>3</v>
      </c>
      <c r="K2807" s="6">
        <v>3</v>
      </c>
      <c r="L2807" s="6">
        <v>0</v>
      </c>
      <c r="M2807" s="6">
        <f t="shared" ref="M2807:M3061" si="76">IFERROR(K2807+L2807,0)</f>
        <v>3</v>
      </c>
      <c r="N2807" s="6">
        <f t="shared" ref="N2807:N3061" si="77">IF(J2807=0,0,MAX(J2807-K2807,0))</f>
        <v>0</v>
      </c>
      <c r="O2807" s="7">
        <f t="shared" ref="O2807:O3061" si="78">IFERROR(N2807/J2807,0)</f>
        <v>0</v>
      </c>
    </row>
    <row r="2808" spans="1:15" ht="13.2" x14ac:dyDescent="0.25">
      <c r="A2808" s="3">
        <v>27447</v>
      </c>
      <c r="B2808" s="4">
        <f t="shared" si="74"/>
        <v>1975</v>
      </c>
      <c r="C2808" s="4">
        <f t="shared" si="75"/>
        <v>1970</v>
      </c>
      <c r="D2808" s="4" t="s">
        <v>111</v>
      </c>
      <c r="E2808" s="5">
        <v>0.92500000000000004</v>
      </c>
      <c r="F2808" s="6" t="s">
        <v>698</v>
      </c>
      <c r="G2808" s="6" t="str">
        <f t="shared" si="73"/>
        <v>Colombia</v>
      </c>
      <c r="H2808" s="6" t="s">
        <v>4752</v>
      </c>
      <c r="I2808" s="6" t="s">
        <v>4753</v>
      </c>
      <c r="J2808" s="6">
        <v>5</v>
      </c>
      <c r="K2808" s="6">
        <v>5</v>
      </c>
      <c r="L2808" s="6">
        <v>0</v>
      </c>
      <c r="M2808" s="6">
        <f t="shared" si="76"/>
        <v>5</v>
      </c>
      <c r="N2808" s="6">
        <f t="shared" si="77"/>
        <v>0</v>
      </c>
      <c r="O2808" s="7">
        <f t="shared" si="78"/>
        <v>0</v>
      </c>
    </row>
    <row r="2809" spans="1:15" ht="13.2" x14ac:dyDescent="0.25">
      <c r="A2809" s="3">
        <v>27452</v>
      </c>
      <c r="B2809" s="4">
        <f t="shared" si="74"/>
        <v>1975</v>
      </c>
      <c r="C2809" s="4">
        <f t="shared" si="75"/>
        <v>1970</v>
      </c>
      <c r="D2809" s="4" t="s">
        <v>111</v>
      </c>
      <c r="E2809" s="5" t="s">
        <v>24</v>
      </c>
      <c r="F2809" s="6" t="s">
        <v>1036</v>
      </c>
      <c r="G2809" s="6" t="str">
        <f t="shared" si="73"/>
        <v>Brazil</v>
      </c>
      <c r="H2809" s="6" t="s">
        <v>1139</v>
      </c>
      <c r="I2809" s="6" t="s">
        <v>4754</v>
      </c>
      <c r="J2809" s="6">
        <v>15</v>
      </c>
      <c r="K2809" s="6">
        <v>15</v>
      </c>
      <c r="L2809" s="6">
        <v>0</v>
      </c>
      <c r="M2809" s="6">
        <f t="shared" si="76"/>
        <v>15</v>
      </c>
      <c r="N2809" s="6">
        <f t="shared" si="77"/>
        <v>0</v>
      </c>
      <c r="O2809" s="7">
        <f t="shared" si="78"/>
        <v>0</v>
      </c>
    </row>
    <row r="2810" spans="1:15" ht="13.2" x14ac:dyDescent="0.25">
      <c r="A2810" s="3">
        <v>27458</v>
      </c>
      <c r="B2810" s="4">
        <f t="shared" si="74"/>
        <v>1975</v>
      </c>
      <c r="C2810" s="4">
        <f t="shared" si="75"/>
        <v>1970</v>
      </c>
      <c r="D2810" s="4" t="s">
        <v>34</v>
      </c>
      <c r="E2810" s="5">
        <v>0.6791666666666667</v>
      </c>
      <c r="F2810" s="6" t="s">
        <v>4755</v>
      </c>
      <c r="G2810" s="6" t="str">
        <f t="shared" si="73"/>
        <v>Wisconsin</v>
      </c>
      <c r="H2810" s="6" t="s">
        <v>4756</v>
      </c>
      <c r="I2810" s="6" t="s">
        <v>4757</v>
      </c>
      <c r="J2810" s="6">
        <v>4</v>
      </c>
      <c r="K2810" s="6">
        <v>2</v>
      </c>
      <c r="L2810" s="6">
        <v>0</v>
      </c>
      <c r="M2810" s="6">
        <f t="shared" si="76"/>
        <v>2</v>
      </c>
      <c r="N2810" s="6">
        <f t="shared" si="77"/>
        <v>2</v>
      </c>
      <c r="O2810" s="7">
        <f t="shared" si="78"/>
        <v>0.5</v>
      </c>
    </row>
    <row r="2811" spans="1:15" ht="13.2" x14ac:dyDescent="0.25">
      <c r="A2811" s="3">
        <v>27465</v>
      </c>
      <c r="B2811" s="4">
        <f t="shared" si="74"/>
        <v>1975</v>
      </c>
      <c r="C2811" s="4">
        <f t="shared" si="75"/>
        <v>1970</v>
      </c>
      <c r="D2811" s="4" t="s">
        <v>34</v>
      </c>
      <c r="E2811" s="5">
        <v>0.75</v>
      </c>
      <c r="F2811" s="6" t="s">
        <v>4758</v>
      </c>
      <c r="G2811" s="6" t="str">
        <f t="shared" si="73"/>
        <v>South Vietnam</v>
      </c>
      <c r="H2811" s="6" t="s">
        <v>2291</v>
      </c>
      <c r="I2811" s="6" t="s">
        <v>1426</v>
      </c>
      <c r="J2811" s="6">
        <v>26</v>
      </c>
      <c r="K2811" s="6">
        <v>26</v>
      </c>
      <c r="L2811" s="6">
        <v>0</v>
      </c>
      <c r="M2811" s="6">
        <f t="shared" si="76"/>
        <v>26</v>
      </c>
      <c r="N2811" s="6">
        <f t="shared" si="77"/>
        <v>0</v>
      </c>
      <c r="O2811" s="7">
        <f t="shared" si="78"/>
        <v>0</v>
      </c>
    </row>
    <row r="2812" spans="1:15" ht="13.2" x14ac:dyDescent="0.25">
      <c r="A2812" s="3">
        <v>27469</v>
      </c>
      <c r="B2812" s="4">
        <f t="shared" si="74"/>
        <v>1975</v>
      </c>
      <c r="C2812" s="4">
        <f t="shared" si="75"/>
        <v>1970</v>
      </c>
      <c r="D2812" s="4" t="s">
        <v>34</v>
      </c>
      <c r="E2812" s="5">
        <v>0.56944444444444442</v>
      </c>
      <c r="F2812" s="6" t="s">
        <v>4759</v>
      </c>
      <c r="G2812" s="6" t="str">
        <f t="shared" si="73"/>
        <v>Argentina</v>
      </c>
      <c r="H2812" s="6" t="s">
        <v>2862</v>
      </c>
      <c r="I2812" s="6" t="s">
        <v>4071</v>
      </c>
      <c r="J2812" s="6">
        <v>55</v>
      </c>
      <c r="K2812" s="6">
        <v>55</v>
      </c>
      <c r="L2812" s="6">
        <v>0</v>
      </c>
      <c r="M2812" s="6">
        <f t="shared" si="76"/>
        <v>55</v>
      </c>
      <c r="N2812" s="6">
        <f t="shared" si="77"/>
        <v>0</v>
      </c>
      <c r="O2812" s="7">
        <f t="shared" si="78"/>
        <v>0</v>
      </c>
    </row>
    <row r="2813" spans="1:15" ht="13.2" x14ac:dyDescent="0.25">
      <c r="A2813" s="3">
        <v>27471</v>
      </c>
      <c r="B2813" s="4">
        <f t="shared" si="74"/>
        <v>1975</v>
      </c>
      <c r="C2813" s="4">
        <f t="shared" si="75"/>
        <v>1970</v>
      </c>
      <c r="D2813" s="4" t="s">
        <v>34</v>
      </c>
      <c r="E2813" s="5" t="s">
        <v>24</v>
      </c>
      <c r="F2813" s="6" t="s">
        <v>4760</v>
      </c>
      <c r="G2813" s="6" t="str">
        <f t="shared" si="73"/>
        <v>Sudan</v>
      </c>
      <c r="H2813" s="6" t="s">
        <v>4201</v>
      </c>
      <c r="I2813" s="6" t="s">
        <v>3546</v>
      </c>
      <c r="J2813" s="6">
        <v>6</v>
      </c>
      <c r="K2813" s="6">
        <v>5</v>
      </c>
      <c r="L2813" s="6">
        <v>0</v>
      </c>
      <c r="M2813" s="6">
        <f t="shared" si="76"/>
        <v>5</v>
      </c>
      <c r="N2813" s="6">
        <f t="shared" si="77"/>
        <v>1</v>
      </c>
      <c r="O2813" s="7">
        <f t="shared" si="78"/>
        <v>0.16666666666666666</v>
      </c>
    </row>
    <row r="2814" spans="1:15" ht="13.2" x14ac:dyDescent="0.25">
      <c r="A2814" s="3">
        <v>27473</v>
      </c>
      <c r="B2814" s="4">
        <f t="shared" si="74"/>
        <v>1975</v>
      </c>
      <c r="C2814" s="4">
        <f t="shared" si="75"/>
        <v>1970</v>
      </c>
      <c r="D2814" s="4" t="s">
        <v>34</v>
      </c>
      <c r="E2814" s="5">
        <v>0.95833333333333337</v>
      </c>
      <c r="F2814" s="6" t="s">
        <v>4761</v>
      </c>
      <c r="G2814" s="6" t="str">
        <f t="shared" si="73"/>
        <v>Washington</v>
      </c>
      <c r="H2814" s="6" t="s">
        <v>1137</v>
      </c>
      <c r="I2814" s="6" t="s">
        <v>4762</v>
      </c>
      <c r="J2814" s="6">
        <v>16</v>
      </c>
      <c r="K2814" s="6">
        <v>16</v>
      </c>
      <c r="L2814" s="6">
        <v>0</v>
      </c>
      <c r="M2814" s="6">
        <f t="shared" si="76"/>
        <v>16</v>
      </c>
      <c r="N2814" s="6">
        <f t="shared" si="77"/>
        <v>0</v>
      </c>
      <c r="O2814" s="7">
        <f t="shared" si="78"/>
        <v>0</v>
      </c>
    </row>
    <row r="2815" spans="1:15" ht="13.2" x14ac:dyDescent="0.25">
      <c r="A2815" s="3">
        <v>27488</v>
      </c>
      <c r="B2815" s="4">
        <f t="shared" si="74"/>
        <v>1975</v>
      </c>
      <c r="C2815" s="4">
        <f t="shared" si="75"/>
        <v>1970</v>
      </c>
      <c r="D2815" s="4" t="s">
        <v>65</v>
      </c>
      <c r="E2815" s="5">
        <v>0.6875</v>
      </c>
      <c r="F2815" s="6" t="s">
        <v>1844</v>
      </c>
      <c r="G2815" s="6" t="str">
        <f t="shared" si="73"/>
        <v>Vietnam</v>
      </c>
      <c r="H2815" s="6" t="s">
        <v>1137</v>
      </c>
      <c r="I2815" s="6" t="s">
        <v>4763</v>
      </c>
      <c r="J2815" s="6">
        <v>330</v>
      </c>
      <c r="K2815" s="6">
        <v>155</v>
      </c>
      <c r="L2815" s="6">
        <v>0</v>
      </c>
      <c r="M2815" s="6">
        <f t="shared" si="76"/>
        <v>155</v>
      </c>
      <c r="N2815" s="6">
        <f t="shared" si="77"/>
        <v>175</v>
      </c>
      <c r="O2815" s="7">
        <f t="shared" si="78"/>
        <v>0.53030303030303028</v>
      </c>
    </row>
    <row r="2816" spans="1:15" ht="13.2" x14ac:dyDescent="0.25">
      <c r="A2816" s="3">
        <v>27506</v>
      </c>
      <c r="B2816" s="4">
        <f t="shared" si="74"/>
        <v>1975</v>
      </c>
      <c r="C2816" s="4">
        <f t="shared" si="75"/>
        <v>1970</v>
      </c>
      <c r="D2816" s="4" t="s">
        <v>65</v>
      </c>
      <c r="E2816" s="5">
        <v>0.5708333333333333</v>
      </c>
      <c r="F2816" s="6" t="s">
        <v>4764</v>
      </c>
      <c r="G2816" s="6" t="str">
        <f t="shared" si="73"/>
        <v>California</v>
      </c>
      <c r="H2816" s="6" t="s">
        <v>4765</v>
      </c>
      <c r="I2816" s="6" t="s">
        <v>4766</v>
      </c>
      <c r="J2816" s="6">
        <v>3</v>
      </c>
      <c r="K2816" s="6">
        <v>3</v>
      </c>
      <c r="L2816" s="6">
        <v>0</v>
      </c>
      <c r="M2816" s="6">
        <f t="shared" si="76"/>
        <v>3</v>
      </c>
      <c r="N2816" s="6">
        <f t="shared" si="77"/>
        <v>0</v>
      </c>
      <c r="O2816" s="7">
        <f t="shared" si="78"/>
        <v>0</v>
      </c>
    </row>
    <row r="2817" spans="1:15" ht="13.2" x14ac:dyDescent="0.25">
      <c r="A2817" s="3">
        <v>27512</v>
      </c>
      <c r="B2817" s="4">
        <f t="shared" si="74"/>
        <v>1975</v>
      </c>
      <c r="C2817" s="4">
        <f t="shared" si="75"/>
        <v>1970</v>
      </c>
      <c r="D2817" s="4" t="s">
        <v>65</v>
      </c>
      <c r="E2817" s="5">
        <v>0.95833333333333337</v>
      </c>
      <c r="F2817" s="6" t="s">
        <v>4494</v>
      </c>
      <c r="G2817" s="6" t="str">
        <f t="shared" si="73"/>
        <v>Alaska</v>
      </c>
      <c r="H2817" s="6" t="s">
        <v>4192</v>
      </c>
      <c r="I2817" s="6" t="s">
        <v>4215</v>
      </c>
      <c r="J2817" s="6">
        <v>4</v>
      </c>
      <c r="K2817" s="6">
        <v>2</v>
      </c>
      <c r="L2817" s="6">
        <v>0</v>
      </c>
      <c r="M2817" s="6">
        <f t="shared" si="76"/>
        <v>2</v>
      </c>
      <c r="N2817" s="6">
        <f t="shared" si="77"/>
        <v>2</v>
      </c>
      <c r="O2817" s="7">
        <f t="shared" si="78"/>
        <v>0.5</v>
      </c>
    </row>
    <row r="2818" spans="1:15" ht="13.2" x14ac:dyDescent="0.25">
      <c r="A2818" s="3">
        <v>27517</v>
      </c>
      <c r="B2818" s="4">
        <f t="shared" si="74"/>
        <v>1975</v>
      </c>
      <c r="C2818" s="4">
        <f t="shared" si="75"/>
        <v>1970</v>
      </c>
      <c r="D2818" s="4" t="s">
        <v>55</v>
      </c>
      <c r="E2818" s="5" t="s">
        <v>24</v>
      </c>
      <c r="F2818" s="6" t="s">
        <v>4767</v>
      </c>
      <c r="G2818" s="6" t="str">
        <f t="shared" si="73"/>
        <v>Colombia</v>
      </c>
      <c r="H2818" s="6" t="s">
        <v>3965</v>
      </c>
      <c r="I2818" s="6" t="s">
        <v>845</v>
      </c>
      <c r="J2818" s="6">
        <v>6</v>
      </c>
      <c r="K2818" s="6">
        <v>3</v>
      </c>
      <c r="L2818" s="6">
        <v>0</v>
      </c>
      <c r="M2818" s="6">
        <f t="shared" si="76"/>
        <v>3</v>
      </c>
      <c r="N2818" s="6">
        <f t="shared" si="77"/>
        <v>3</v>
      </c>
      <c r="O2818" s="7">
        <f t="shared" si="78"/>
        <v>0.5</v>
      </c>
    </row>
    <row r="2819" spans="1:15" ht="13.2" x14ac:dyDescent="0.25">
      <c r="A2819" s="3">
        <v>27524</v>
      </c>
      <c r="B2819" s="4">
        <f t="shared" si="74"/>
        <v>1975</v>
      </c>
      <c r="C2819" s="4">
        <f t="shared" si="75"/>
        <v>1970</v>
      </c>
      <c r="D2819" s="4" t="s">
        <v>55</v>
      </c>
      <c r="E2819" s="5" t="s">
        <v>24</v>
      </c>
      <c r="F2819" s="6" t="s">
        <v>4768</v>
      </c>
      <c r="G2819" s="6" t="str">
        <f t="shared" si="73"/>
        <v>Australia</v>
      </c>
      <c r="H2819" s="6" t="s">
        <v>4769</v>
      </c>
      <c r="I2819" s="6" t="s">
        <v>2292</v>
      </c>
      <c r="J2819" s="6">
        <v>2</v>
      </c>
      <c r="K2819" s="6">
        <v>2</v>
      </c>
      <c r="L2819" s="6">
        <v>0</v>
      </c>
      <c r="M2819" s="6">
        <f t="shared" si="76"/>
        <v>2</v>
      </c>
      <c r="N2819" s="6">
        <f t="shared" si="77"/>
        <v>0</v>
      </c>
      <c r="O2819" s="7">
        <f t="shared" si="78"/>
        <v>0</v>
      </c>
    </row>
    <row r="2820" spans="1:15" ht="13.2" x14ac:dyDescent="0.25">
      <c r="A2820" s="3">
        <v>27526</v>
      </c>
      <c r="B2820" s="4">
        <f t="shared" si="74"/>
        <v>1975</v>
      </c>
      <c r="C2820" s="4">
        <f t="shared" si="75"/>
        <v>1970</v>
      </c>
      <c r="D2820" s="4" t="s">
        <v>55</v>
      </c>
      <c r="E2820" s="5">
        <v>0.73958333333333337</v>
      </c>
      <c r="F2820" s="6" t="s">
        <v>4770</v>
      </c>
      <c r="G2820" s="6" t="str">
        <f t="shared" si="73"/>
        <v>Alaska</v>
      </c>
      <c r="H2820" s="6" t="s">
        <v>4771</v>
      </c>
      <c r="I2820" s="6" t="s">
        <v>4772</v>
      </c>
      <c r="J2820" s="6">
        <v>6</v>
      </c>
      <c r="K2820" s="6">
        <v>6</v>
      </c>
      <c r="L2820" s="6">
        <v>0</v>
      </c>
      <c r="M2820" s="6">
        <f t="shared" si="76"/>
        <v>6</v>
      </c>
      <c r="N2820" s="6">
        <f t="shared" si="77"/>
        <v>0</v>
      </c>
      <c r="O2820" s="7">
        <f t="shared" si="78"/>
        <v>0</v>
      </c>
    </row>
    <row r="2821" spans="1:15" ht="13.2" x14ac:dyDescent="0.25">
      <c r="A2821" s="3">
        <v>27527</v>
      </c>
      <c r="B2821" s="4">
        <f t="shared" si="74"/>
        <v>1975</v>
      </c>
      <c r="C2821" s="4">
        <f t="shared" si="75"/>
        <v>1970</v>
      </c>
      <c r="D2821" s="4" t="s">
        <v>55</v>
      </c>
      <c r="E2821" s="5">
        <v>0.88541666666666663</v>
      </c>
      <c r="F2821" s="6" t="s">
        <v>4773</v>
      </c>
      <c r="G2821" s="6" t="str">
        <f t="shared" si="73"/>
        <v>Thailand</v>
      </c>
      <c r="H2821" s="6" t="s">
        <v>1137</v>
      </c>
      <c r="I2821" s="6" t="s">
        <v>4774</v>
      </c>
      <c r="J2821" s="6">
        <v>23</v>
      </c>
      <c r="K2821" s="6">
        <v>23</v>
      </c>
      <c r="L2821" s="6">
        <v>0</v>
      </c>
      <c r="M2821" s="6">
        <f t="shared" si="76"/>
        <v>23</v>
      </c>
      <c r="N2821" s="6">
        <f t="shared" si="77"/>
        <v>0</v>
      </c>
      <c r="O2821" s="7">
        <f t="shared" si="78"/>
        <v>0</v>
      </c>
    </row>
    <row r="2822" spans="1:15" ht="13.2" x14ac:dyDescent="0.25">
      <c r="A2822" s="3">
        <v>27548</v>
      </c>
      <c r="B2822" s="4">
        <f t="shared" si="74"/>
        <v>1975</v>
      </c>
      <c r="C2822" s="4">
        <f t="shared" si="75"/>
        <v>1970</v>
      </c>
      <c r="D2822" s="4" t="s">
        <v>58</v>
      </c>
      <c r="E2822" s="5" t="s">
        <v>24</v>
      </c>
      <c r="F2822" s="6" t="s">
        <v>2612</v>
      </c>
      <c r="G2822" s="6" t="str">
        <f t="shared" si="73"/>
        <v>Philippines</v>
      </c>
      <c r="H2822" s="6" t="s">
        <v>1490</v>
      </c>
      <c r="I2822" s="6" t="s">
        <v>4775</v>
      </c>
      <c r="J2822" s="6">
        <v>64</v>
      </c>
      <c r="K2822" s="6">
        <v>1</v>
      </c>
      <c r="L2822" s="6">
        <v>0</v>
      </c>
      <c r="M2822" s="6">
        <f t="shared" si="76"/>
        <v>1</v>
      </c>
      <c r="N2822" s="6">
        <f t="shared" si="77"/>
        <v>63</v>
      </c>
      <c r="O2822" s="7">
        <f t="shared" si="78"/>
        <v>0.984375</v>
      </c>
    </row>
    <row r="2823" spans="1:15" ht="13.2" x14ac:dyDescent="0.25">
      <c r="A2823" s="3">
        <v>27562</v>
      </c>
      <c r="B2823" s="4">
        <f t="shared" si="74"/>
        <v>1975</v>
      </c>
      <c r="C2823" s="4">
        <f t="shared" si="75"/>
        <v>1970</v>
      </c>
      <c r="D2823" s="4" t="s">
        <v>58</v>
      </c>
      <c r="E2823" s="5" t="s">
        <v>24</v>
      </c>
      <c r="F2823" s="6" t="s">
        <v>4776</v>
      </c>
      <c r="G2823" s="6" t="str">
        <f t="shared" si="73"/>
        <v>Brazil</v>
      </c>
      <c r="H2823" s="6" t="s">
        <v>1179</v>
      </c>
      <c r="I2823" s="6" t="s">
        <v>4777</v>
      </c>
      <c r="J2823" s="6">
        <v>15</v>
      </c>
      <c r="K2823" s="6">
        <v>1</v>
      </c>
      <c r="L2823" s="6">
        <v>3</v>
      </c>
      <c r="M2823" s="6">
        <f t="shared" si="76"/>
        <v>4</v>
      </c>
      <c r="N2823" s="6">
        <f t="shared" si="77"/>
        <v>14</v>
      </c>
      <c r="O2823" s="7">
        <f t="shared" si="78"/>
        <v>0.93333333333333335</v>
      </c>
    </row>
    <row r="2824" spans="1:15" ht="13.2" x14ac:dyDescent="0.25">
      <c r="A2824" s="3">
        <v>27569</v>
      </c>
      <c r="B2824" s="4">
        <f t="shared" si="74"/>
        <v>1975</v>
      </c>
      <c r="C2824" s="4">
        <f t="shared" si="75"/>
        <v>1970</v>
      </c>
      <c r="D2824" s="4" t="s">
        <v>58</v>
      </c>
      <c r="E2824" s="5">
        <v>0.67013888888888884</v>
      </c>
      <c r="F2824" s="6" t="s">
        <v>4778</v>
      </c>
      <c r="G2824" s="6" t="str">
        <f t="shared" si="73"/>
        <v>New York, New York</v>
      </c>
      <c r="H2824" s="6" t="s">
        <v>805</v>
      </c>
      <c r="I2824" s="6" t="s">
        <v>4779</v>
      </c>
      <c r="J2824" s="6">
        <v>124</v>
      </c>
      <c r="K2824" s="6">
        <v>113</v>
      </c>
      <c r="L2824" s="6">
        <v>0</v>
      </c>
      <c r="M2824" s="6">
        <f t="shared" si="76"/>
        <v>113</v>
      </c>
      <c r="N2824" s="6">
        <f t="shared" si="77"/>
        <v>11</v>
      </c>
      <c r="O2824" s="7">
        <f t="shared" si="78"/>
        <v>8.8709677419354843E-2</v>
      </c>
    </row>
    <row r="2825" spans="1:15" ht="13.2" x14ac:dyDescent="0.25">
      <c r="A2825" s="3">
        <v>27571</v>
      </c>
      <c r="B2825" s="4">
        <f t="shared" si="74"/>
        <v>1975</v>
      </c>
      <c r="C2825" s="4">
        <f t="shared" si="75"/>
        <v>1970</v>
      </c>
      <c r="D2825" s="4" t="s">
        <v>58</v>
      </c>
      <c r="E2825" s="5">
        <v>0.93611111111111112</v>
      </c>
      <c r="F2825" s="6" t="s">
        <v>2854</v>
      </c>
      <c r="G2825" s="6" t="str">
        <f t="shared" si="73"/>
        <v>Ohio</v>
      </c>
      <c r="H2825" s="6" t="s">
        <v>4780</v>
      </c>
      <c r="I2825" s="6" t="s">
        <v>3677</v>
      </c>
      <c r="J2825" s="6">
        <v>2</v>
      </c>
      <c r="K2825" s="6">
        <v>2</v>
      </c>
      <c r="L2825" s="6">
        <v>0</v>
      </c>
      <c r="M2825" s="6">
        <f t="shared" si="76"/>
        <v>2</v>
      </c>
      <c r="N2825" s="6">
        <f t="shared" si="77"/>
        <v>0</v>
      </c>
      <c r="O2825" s="7">
        <f t="shared" si="78"/>
        <v>0</v>
      </c>
    </row>
    <row r="2826" spans="1:15" ht="13.2" x14ac:dyDescent="0.25">
      <c r="A2826" s="3">
        <v>27575</v>
      </c>
      <c r="B2826" s="4">
        <f t="shared" si="74"/>
        <v>1975</v>
      </c>
      <c r="C2826" s="4">
        <f t="shared" si="75"/>
        <v>1970</v>
      </c>
      <c r="D2826" s="4" t="s">
        <v>58</v>
      </c>
      <c r="E2826" s="5">
        <v>0.8125</v>
      </c>
      <c r="F2826" s="6" t="s">
        <v>4781</v>
      </c>
      <c r="G2826" s="6" t="str">
        <f t="shared" si="73"/>
        <v>Colombia</v>
      </c>
      <c r="H2826" s="6" t="s">
        <v>4782</v>
      </c>
      <c r="I2826" s="6" t="s">
        <v>1426</v>
      </c>
      <c r="J2826" s="6">
        <v>3</v>
      </c>
      <c r="K2826" s="6">
        <v>3</v>
      </c>
      <c r="L2826" s="6">
        <v>0</v>
      </c>
      <c r="M2826" s="6">
        <f t="shared" si="76"/>
        <v>3</v>
      </c>
      <c r="N2826" s="6">
        <f t="shared" si="77"/>
        <v>0</v>
      </c>
      <c r="O2826" s="7">
        <f t="shared" si="78"/>
        <v>0</v>
      </c>
    </row>
    <row r="2827" spans="1:15" ht="13.2" x14ac:dyDescent="0.25">
      <c r="A2827" s="3">
        <v>27577</v>
      </c>
      <c r="B2827" s="4">
        <f t="shared" si="74"/>
        <v>1975</v>
      </c>
      <c r="C2827" s="4">
        <f t="shared" si="75"/>
        <v>1970</v>
      </c>
      <c r="D2827" s="4" t="s">
        <v>19</v>
      </c>
      <c r="E2827" s="5" t="s">
        <v>24</v>
      </c>
      <c r="F2827" s="6" t="s">
        <v>4783</v>
      </c>
      <c r="G2827" s="6" t="str">
        <f t="shared" si="73"/>
        <v>France</v>
      </c>
      <c r="H2827" s="6" t="s">
        <v>4784</v>
      </c>
      <c r="I2827" s="6" t="s">
        <v>3929</v>
      </c>
      <c r="J2827" s="6">
        <v>8</v>
      </c>
      <c r="K2827" s="6">
        <v>8</v>
      </c>
      <c r="L2827" s="6">
        <v>0</v>
      </c>
      <c r="M2827" s="6">
        <f t="shared" si="76"/>
        <v>8</v>
      </c>
      <c r="N2827" s="6">
        <f t="shared" si="77"/>
        <v>0</v>
      </c>
      <c r="O2827" s="7">
        <f t="shared" si="78"/>
        <v>0</v>
      </c>
    </row>
    <row r="2828" spans="1:15" ht="13.2" x14ac:dyDescent="0.25">
      <c r="A2828" s="3">
        <v>27578</v>
      </c>
      <c r="B2828" s="4">
        <f t="shared" si="74"/>
        <v>1975</v>
      </c>
      <c r="C2828" s="4">
        <f t="shared" si="75"/>
        <v>1970</v>
      </c>
      <c r="D2828" s="4" t="s">
        <v>19</v>
      </c>
      <c r="E2828" s="5" t="s">
        <v>24</v>
      </c>
      <c r="F2828" s="6" t="s">
        <v>4785</v>
      </c>
      <c r="G2828" s="6" t="str">
        <f t="shared" si="73"/>
        <v>Chile</v>
      </c>
      <c r="H2828" s="6" t="s">
        <v>3344</v>
      </c>
      <c r="I2828" s="6" t="s">
        <v>1175</v>
      </c>
      <c r="J2828" s="6">
        <v>10</v>
      </c>
      <c r="K2828" s="6">
        <v>10</v>
      </c>
      <c r="L2828" s="6">
        <v>0</v>
      </c>
      <c r="M2828" s="6">
        <f t="shared" si="76"/>
        <v>10</v>
      </c>
      <c r="N2828" s="6">
        <f t="shared" si="77"/>
        <v>0</v>
      </c>
      <c r="O2828" s="7">
        <f t="shared" si="78"/>
        <v>0</v>
      </c>
    </row>
    <row r="2829" spans="1:15" ht="13.2" x14ac:dyDescent="0.25">
      <c r="A2829" s="3">
        <v>27585</v>
      </c>
      <c r="B2829" s="4">
        <f t="shared" si="74"/>
        <v>1975</v>
      </c>
      <c r="C2829" s="4">
        <f t="shared" si="75"/>
        <v>1970</v>
      </c>
      <c r="D2829" s="4" t="s">
        <v>19</v>
      </c>
      <c r="E2829" s="5" t="s">
        <v>24</v>
      </c>
      <c r="F2829" s="6" t="s">
        <v>1962</v>
      </c>
      <c r="G2829" s="6" t="str">
        <f t="shared" si="73"/>
        <v>Colombia</v>
      </c>
      <c r="H2829" s="6" t="s">
        <v>4786</v>
      </c>
      <c r="I2829" s="6" t="s">
        <v>4787</v>
      </c>
      <c r="J2829" s="6">
        <v>4</v>
      </c>
      <c r="K2829" s="6">
        <v>2</v>
      </c>
      <c r="L2829" s="6">
        <v>0</v>
      </c>
      <c r="M2829" s="6">
        <f t="shared" si="76"/>
        <v>2</v>
      </c>
      <c r="N2829" s="6">
        <f t="shared" si="77"/>
        <v>2</v>
      </c>
      <c r="O2829" s="7">
        <f t="shared" si="78"/>
        <v>0.5</v>
      </c>
    </row>
    <row r="2830" spans="1:15" ht="13.2" x14ac:dyDescent="0.25">
      <c r="A2830" s="3">
        <v>27585</v>
      </c>
      <c r="B2830" s="4">
        <f t="shared" si="74"/>
        <v>1975</v>
      </c>
      <c r="C2830" s="4">
        <f t="shared" si="75"/>
        <v>1970</v>
      </c>
      <c r="D2830" s="4" t="s">
        <v>19</v>
      </c>
      <c r="E2830" s="5" t="s">
        <v>24</v>
      </c>
      <c r="F2830" s="6" t="s">
        <v>1747</v>
      </c>
      <c r="G2830" s="6" t="str">
        <f t="shared" si="73"/>
        <v>Alaska</v>
      </c>
      <c r="H2830" s="6" t="s">
        <v>4788</v>
      </c>
      <c r="I2830" s="6" t="s">
        <v>3219</v>
      </c>
      <c r="J2830" s="6">
        <v>2</v>
      </c>
      <c r="K2830" s="6">
        <v>2</v>
      </c>
      <c r="L2830" s="6">
        <v>0</v>
      </c>
      <c r="M2830" s="6">
        <f t="shared" si="76"/>
        <v>2</v>
      </c>
      <c r="N2830" s="6">
        <f t="shared" si="77"/>
        <v>0</v>
      </c>
      <c r="O2830" s="7">
        <f t="shared" si="78"/>
        <v>0</v>
      </c>
    </row>
    <row r="2831" spans="1:15" ht="13.2" x14ac:dyDescent="0.25">
      <c r="A2831" s="3">
        <v>27590</v>
      </c>
      <c r="B2831" s="4">
        <f t="shared" si="74"/>
        <v>1975</v>
      </c>
      <c r="C2831" s="4">
        <f t="shared" si="75"/>
        <v>1970</v>
      </c>
      <c r="D2831" s="4" t="s">
        <v>19</v>
      </c>
      <c r="E2831" s="5">
        <v>0.9916666666666667</v>
      </c>
      <c r="F2831" s="6" t="s">
        <v>4789</v>
      </c>
      <c r="G2831" s="6" t="str">
        <f t="shared" si="73"/>
        <v>California</v>
      </c>
      <c r="H2831" s="6" t="s">
        <v>4790</v>
      </c>
      <c r="I2831" s="6" t="s">
        <v>4458</v>
      </c>
      <c r="J2831" s="6">
        <v>4</v>
      </c>
      <c r="K2831" s="6">
        <v>4</v>
      </c>
      <c r="L2831" s="6">
        <v>0</v>
      </c>
      <c r="M2831" s="6">
        <f t="shared" si="76"/>
        <v>4</v>
      </c>
      <c r="N2831" s="6">
        <f t="shared" si="77"/>
        <v>0</v>
      </c>
      <c r="O2831" s="7">
        <f t="shared" si="78"/>
        <v>0</v>
      </c>
    </row>
    <row r="2832" spans="1:15" ht="13.2" x14ac:dyDescent="0.25">
      <c r="A2832" s="3">
        <v>27590</v>
      </c>
      <c r="B2832" s="4">
        <f t="shared" si="74"/>
        <v>1975</v>
      </c>
      <c r="C2832" s="4">
        <f t="shared" si="75"/>
        <v>1970</v>
      </c>
      <c r="D2832" s="4" t="s">
        <v>19</v>
      </c>
      <c r="E2832" s="5" t="s">
        <v>24</v>
      </c>
      <c r="F2832" s="6" t="s">
        <v>4791</v>
      </c>
      <c r="G2832" s="6" t="str">
        <f t="shared" si="73"/>
        <v>Georgia, USSR</v>
      </c>
      <c r="H2832" s="6" t="s">
        <v>1449</v>
      </c>
      <c r="I2832" s="6" t="s">
        <v>4097</v>
      </c>
      <c r="J2832" s="6">
        <v>41</v>
      </c>
      <c r="K2832" s="6">
        <v>41</v>
      </c>
      <c r="L2832" s="6">
        <v>0</v>
      </c>
      <c r="M2832" s="6">
        <f t="shared" si="76"/>
        <v>41</v>
      </c>
      <c r="N2832" s="6">
        <f t="shared" si="77"/>
        <v>0</v>
      </c>
      <c r="O2832" s="7">
        <f t="shared" si="78"/>
        <v>0</v>
      </c>
    </row>
    <row r="2833" spans="1:15" ht="13.2" x14ac:dyDescent="0.25">
      <c r="A2833" s="3">
        <v>27601</v>
      </c>
      <c r="B2833" s="4">
        <f t="shared" si="74"/>
        <v>1975</v>
      </c>
      <c r="C2833" s="4">
        <f t="shared" si="75"/>
        <v>1970</v>
      </c>
      <c r="D2833" s="4" t="s">
        <v>19</v>
      </c>
      <c r="E2833" s="5">
        <v>0.85416666666666663</v>
      </c>
      <c r="F2833" s="6" t="s">
        <v>4792</v>
      </c>
      <c r="G2833" s="6" t="str">
        <f t="shared" si="73"/>
        <v>Michigan</v>
      </c>
      <c r="H2833" s="6" t="s">
        <v>1137</v>
      </c>
      <c r="I2833" s="6" t="s">
        <v>2645</v>
      </c>
      <c r="J2833" s="6">
        <v>6</v>
      </c>
      <c r="K2833" s="6">
        <v>6</v>
      </c>
      <c r="L2833" s="6">
        <v>0</v>
      </c>
      <c r="M2833" s="6">
        <f t="shared" si="76"/>
        <v>6</v>
      </c>
      <c r="N2833" s="6">
        <f t="shared" si="77"/>
        <v>0</v>
      </c>
      <c r="O2833" s="7">
        <f t="shared" si="78"/>
        <v>0</v>
      </c>
    </row>
    <row r="2834" spans="1:15" ht="13.2" x14ac:dyDescent="0.25">
      <c r="A2834" s="3">
        <v>27606</v>
      </c>
      <c r="B2834" s="4">
        <f t="shared" si="74"/>
        <v>1975</v>
      </c>
      <c r="C2834" s="4">
        <f t="shared" si="75"/>
        <v>1970</v>
      </c>
      <c r="D2834" s="4" t="s">
        <v>19</v>
      </c>
      <c r="E2834" s="5" t="s">
        <v>24</v>
      </c>
      <c r="F2834" s="6" t="s">
        <v>1721</v>
      </c>
      <c r="G2834" s="6" t="str">
        <f t="shared" si="73"/>
        <v>Taiwan</v>
      </c>
      <c r="H2834" s="6" t="s">
        <v>1456</v>
      </c>
      <c r="I2834" s="6" t="s">
        <v>4793</v>
      </c>
      <c r="J2834" s="6">
        <v>76</v>
      </c>
      <c r="K2834" s="6">
        <v>28</v>
      </c>
      <c r="L2834" s="6">
        <v>0</v>
      </c>
      <c r="M2834" s="6">
        <f t="shared" si="76"/>
        <v>28</v>
      </c>
      <c r="N2834" s="6">
        <f t="shared" si="77"/>
        <v>48</v>
      </c>
      <c r="O2834" s="7">
        <f t="shared" si="78"/>
        <v>0.63157894736842102</v>
      </c>
    </row>
    <row r="2835" spans="1:15" ht="13.2" x14ac:dyDescent="0.25">
      <c r="A2835" s="3">
        <v>27609</v>
      </c>
      <c r="B2835" s="4">
        <f t="shared" si="74"/>
        <v>1975</v>
      </c>
      <c r="C2835" s="4">
        <f t="shared" si="75"/>
        <v>1970</v>
      </c>
      <c r="D2835" s="4" t="s">
        <v>23</v>
      </c>
      <c r="E2835" s="5">
        <v>0.1875</v>
      </c>
      <c r="F2835" s="6" t="s">
        <v>4794</v>
      </c>
      <c r="G2835" s="6" t="str">
        <f t="shared" si="73"/>
        <v>Morocco</v>
      </c>
      <c r="H2835" s="6" t="s">
        <v>3298</v>
      </c>
      <c r="I2835" s="6" t="s">
        <v>3752</v>
      </c>
      <c r="J2835" s="6">
        <v>188</v>
      </c>
      <c r="K2835" s="6">
        <v>188</v>
      </c>
      <c r="L2835" s="6">
        <v>0</v>
      </c>
      <c r="M2835" s="6">
        <f t="shared" si="76"/>
        <v>188</v>
      </c>
      <c r="N2835" s="6">
        <f t="shared" si="77"/>
        <v>0</v>
      </c>
      <c r="O2835" s="7">
        <f t="shared" si="78"/>
        <v>0</v>
      </c>
    </row>
    <row r="2836" spans="1:15" ht="13.2" x14ac:dyDescent="0.25">
      <c r="A2836" s="3">
        <v>27609</v>
      </c>
      <c r="B2836" s="4">
        <f t="shared" si="74"/>
        <v>1975</v>
      </c>
      <c r="C2836" s="4">
        <f t="shared" si="75"/>
        <v>1970</v>
      </c>
      <c r="D2836" s="4" t="s">
        <v>23</v>
      </c>
      <c r="E2836" s="5">
        <v>0.8125</v>
      </c>
      <c r="F2836" s="6" t="s">
        <v>4795</v>
      </c>
      <c r="G2836" s="6" t="str">
        <f t="shared" si="73"/>
        <v>Honduras</v>
      </c>
      <c r="H2836" s="6" t="s">
        <v>4796</v>
      </c>
      <c r="I2836" s="6" t="s">
        <v>4797</v>
      </c>
      <c r="J2836" s="6">
        <v>20</v>
      </c>
      <c r="K2836" s="6">
        <v>20</v>
      </c>
      <c r="L2836" s="6">
        <v>0</v>
      </c>
      <c r="M2836" s="6">
        <f t="shared" si="76"/>
        <v>20</v>
      </c>
      <c r="N2836" s="6">
        <f t="shared" si="77"/>
        <v>0</v>
      </c>
      <c r="O2836" s="7">
        <f t="shared" si="78"/>
        <v>0</v>
      </c>
    </row>
    <row r="2837" spans="1:15" ht="13.2" x14ac:dyDescent="0.25">
      <c r="A2837" s="3">
        <v>27613</v>
      </c>
      <c r="B2837" s="4">
        <f t="shared" si="74"/>
        <v>1975</v>
      </c>
      <c r="C2837" s="4">
        <f t="shared" si="75"/>
        <v>1970</v>
      </c>
      <c r="D2837" s="4" t="s">
        <v>23</v>
      </c>
      <c r="E2837" s="5">
        <v>0.6743055555555556</v>
      </c>
      <c r="F2837" s="6" t="s">
        <v>1501</v>
      </c>
      <c r="G2837" s="6" t="str">
        <f t="shared" si="73"/>
        <v>Colorado</v>
      </c>
      <c r="H2837" s="6" t="s">
        <v>2452</v>
      </c>
      <c r="I2837" s="6" t="s">
        <v>4463</v>
      </c>
      <c r="J2837" s="6">
        <v>131</v>
      </c>
      <c r="K2837" s="6">
        <v>0</v>
      </c>
      <c r="L2837" s="6">
        <v>0</v>
      </c>
      <c r="M2837" s="6">
        <f t="shared" si="76"/>
        <v>0</v>
      </c>
      <c r="N2837" s="6">
        <f t="shared" si="77"/>
        <v>131</v>
      </c>
      <c r="O2837" s="7">
        <f t="shared" si="78"/>
        <v>1</v>
      </c>
    </row>
    <row r="2838" spans="1:15" ht="13.2" x14ac:dyDescent="0.25">
      <c r="A2838" s="3">
        <v>27621</v>
      </c>
      <c r="B2838" s="4">
        <f t="shared" si="74"/>
        <v>1975</v>
      </c>
      <c r="C2838" s="4">
        <f t="shared" si="75"/>
        <v>1970</v>
      </c>
      <c r="D2838" s="4" t="s">
        <v>23</v>
      </c>
      <c r="E2838" s="5" t="s">
        <v>24</v>
      </c>
      <c r="F2838" s="6" t="s">
        <v>4798</v>
      </c>
      <c r="G2838" s="6" t="str">
        <f t="shared" si="73"/>
        <v>USSR</v>
      </c>
      <c r="H2838" s="6" t="s">
        <v>1449</v>
      </c>
      <c r="I2838" s="6" t="s">
        <v>4097</v>
      </c>
      <c r="J2838" s="6">
        <v>28</v>
      </c>
      <c r="K2838" s="6">
        <v>28</v>
      </c>
      <c r="L2838" s="6">
        <v>0</v>
      </c>
      <c r="M2838" s="6">
        <f t="shared" si="76"/>
        <v>28</v>
      </c>
      <c r="N2838" s="6">
        <f t="shared" si="77"/>
        <v>0</v>
      </c>
      <c r="O2838" s="7">
        <f t="shared" si="78"/>
        <v>0</v>
      </c>
    </row>
    <row r="2839" spans="1:15" ht="13.2" x14ac:dyDescent="0.25">
      <c r="A2839" s="3">
        <v>27626</v>
      </c>
      <c r="B2839" s="4">
        <f t="shared" si="74"/>
        <v>1975</v>
      </c>
      <c r="C2839" s="4">
        <f t="shared" si="75"/>
        <v>1970</v>
      </c>
      <c r="D2839" s="4" t="s">
        <v>23</v>
      </c>
      <c r="E2839" s="5">
        <v>5.2083333333333336E-2</v>
      </c>
      <c r="F2839" s="6" t="s">
        <v>3297</v>
      </c>
      <c r="G2839" s="6" t="str">
        <f t="shared" si="73"/>
        <v>Syria</v>
      </c>
      <c r="H2839" s="6" t="s">
        <v>423</v>
      </c>
      <c r="I2839" s="6" t="s">
        <v>4377</v>
      </c>
      <c r="J2839" s="6">
        <v>128</v>
      </c>
      <c r="K2839" s="6">
        <v>126</v>
      </c>
      <c r="L2839" s="6">
        <v>0</v>
      </c>
      <c r="M2839" s="6">
        <f t="shared" si="76"/>
        <v>126</v>
      </c>
      <c r="N2839" s="6">
        <f t="shared" si="77"/>
        <v>2</v>
      </c>
      <c r="O2839" s="7">
        <f t="shared" si="78"/>
        <v>1.5625E-2</v>
      </c>
    </row>
    <row r="2840" spans="1:15" ht="13.2" x14ac:dyDescent="0.25">
      <c r="A2840" s="3">
        <v>27631</v>
      </c>
      <c r="B2840" s="4">
        <f t="shared" si="74"/>
        <v>1975</v>
      </c>
      <c r="C2840" s="4">
        <f t="shared" si="75"/>
        <v>1970</v>
      </c>
      <c r="D2840" s="4" t="s">
        <v>23</v>
      </c>
      <c r="E2840" s="5">
        <v>0.86250000000000004</v>
      </c>
      <c r="F2840" s="6" t="s">
        <v>4799</v>
      </c>
      <c r="G2840" s="6" t="str">
        <f t="shared" si="73"/>
        <v>Ohio</v>
      </c>
      <c r="H2840" s="6" t="s">
        <v>4800</v>
      </c>
      <c r="I2840" s="6" t="s">
        <v>3215</v>
      </c>
      <c r="J2840" s="6">
        <v>4</v>
      </c>
      <c r="K2840" s="6">
        <v>2</v>
      </c>
      <c r="L2840" s="6">
        <v>0</v>
      </c>
      <c r="M2840" s="6">
        <f t="shared" si="76"/>
        <v>2</v>
      </c>
      <c r="N2840" s="6">
        <f t="shared" si="77"/>
        <v>2</v>
      </c>
      <c r="O2840" s="7">
        <f t="shared" si="78"/>
        <v>0.5</v>
      </c>
    </row>
    <row r="2841" spans="1:15" ht="13.2" x14ac:dyDescent="0.25">
      <c r="A2841" s="3">
        <v>27636</v>
      </c>
      <c r="B2841" s="4">
        <f t="shared" si="74"/>
        <v>1975</v>
      </c>
      <c r="C2841" s="4">
        <f t="shared" si="75"/>
        <v>1970</v>
      </c>
      <c r="D2841" s="4" t="s">
        <v>23</v>
      </c>
      <c r="E2841" s="5" t="s">
        <v>24</v>
      </c>
      <c r="F2841" s="6" t="s">
        <v>4801</v>
      </c>
      <c r="G2841" s="6" t="str">
        <f t="shared" si="73"/>
        <v>El Salvador</v>
      </c>
      <c r="H2841" s="6" t="s">
        <v>4796</v>
      </c>
      <c r="I2841" s="6" t="s">
        <v>1085</v>
      </c>
      <c r="J2841" s="6">
        <v>20</v>
      </c>
      <c r="K2841" s="6">
        <v>20</v>
      </c>
      <c r="L2841" s="6">
        <v>0</v>
      </c>
      <c r="M2841" s="6">
        <f t="shared" si="76"/>
        <v>20</v>
      </c>
      <c r="N2841" s="6">
        <f t="shared" si="77"/>
        <v>0</v>
      </c>
      <c r="O2841" s="7">
        <f t="shared" si="78"/>
        <v>0</v>
      </c>
    </row>
    <row r="2842" spans="1:15" ht="13.2" x14ac:dyDescent="0.25">
      <c r="A2842" s="3">
        <v>27636</v>
      </c>
      <c r="B2842" s="4">
        <f t="shared" si="74"/>
        <v>1975</v>
      </c>
      <c r="C2842" s="4">
        <f t="shared" si="75"/>
        <v>1970</v>
      </c>
      <c r="D2842" s="4" t="s">
        <v>23</v>
      </c>
      <c r="E2842" s="5">
        <v>0.58125000000000004</v>
      </c>
      <c r="F2842" s="6" t="s">
        <v>4802</v>
      </c>
      <c r="G2842" s="6" t="str">
        <f t="shared" si="73"/>
        <v>Alaska</v>
      </c>
      <c r="H2842" s="6" t="s">
        <v>4803</v>
      </c>
      <c r="I2842" s="6" t="s">
        <v>3842</v>
      </c>
      <c r="J2842" s="6">
        <v>32</v>
      </c>
      <c r="K2842" s="6">
        <v>10</v>
      </c>
      <c r="L2842" s="6">
        <v>0</v>
      </c>
      <c r="M2842" s="6">
        <f t="shared" si="76"/>
        <v>10</v>
      </c>
      <c r="N2842" s="6">
        <f t="shared" si="77"/>
        <v>22</v>
      </c>
      <c r="O2842" s="7">
        <f t="shared" si="78"/>
        <v>0.6875</v>
      </c>
    </row>
    <row r="2843" spans="1:15" ht="13.2" x14ac:dyDescent="0.25">
      <c r="A2843" s="3">
        <v>27638</v>
      </c>
      <c r="B2843" s="4">
        <f t="shared" si="74"/>
        <v>1975</v>
      </c>
      <c r="C2843" s="4">
        <f t="shared" si="75"/>
        <v>1970</v>
      </c>
      <c r="D2843" s="4" t="s">
        <v>15</v>
      </c>
      <c r="E2843" s="5" t="s">
        <v>24</v>
      </c>
      <c r="F2843" s="6" t="s">
        <v>4804</v>
      </c>
      <c r="G2843" s="6" t="str">
        <f t="shared" si="73"/>
        <v>East Germany</v>
      </c>
      <c r="H2843" s="6" t="s">
        <v>4376</v>
      </c>
      <c r="I2843" s="6" t="s">
        <v>4805</v>
      </c>
      <c r="J2843" s="6">
        <v>34</v>
      </c>
      <c r="K2843" s="6">
        <v>26</v>
      </c>
      <c r="L2843" s="6">
        <v>0</v>
      </c>
      <c r="M2843" s="6">
        <f t="shared" si="76"/>
        <v>26</v>
      </c>
      <c r="N2843" s="6">
        <f t="shared" si="77"/>
        <v>8</v>
      </c>
      <c r="O2843" s="7">
        <f t="shared" si="78"/>
        <v>0.23529411764705882</v>
      </c>
    </row>
    <row r="2844" spans="1:15" ht="13.2" x14ac:dyDescent="0.25">
      <c r="A2844" s="3">
        <v>27648</v>
      </c>
      <c r="B2844" s="4">
        <f t="shared" si="74"/>
        <v>1975</v>
      </c>
      <c r="C2844" s="4">
        <f t="shared" si="75"/>
        <v>1970</v>
      </c>
      <c r="D2844" s="4" t="s">
        <v>15</v>
      </c>
      <c r="E2844" s="5" t="s">
        <v>24</v>
      </c>
      <c r="F2844" s="6" t="s">
        <v>4806</v>
      </c>
      <c r="G2844" s="6" t="str">
        <f t="shared" si="73"/>
        <v>Ethiopia</v>
      </c>
      <c r="H2844" s="6" t="s">
        <v>2672</v>
      </c>
      <c r="I2844" s="6" t="s">
        <v>1119</v>
      </c>
      <c r="J2844" s="6">
        <v>9</v>
      </c>
      <c r="K2844" s="6">
        <v>1</v>
      </c>
      <c r="L2844" s="6">
        <v>0</v>
      </c>
      <c r="M2844" s="6">
        <f t="shared" si="76"/>
        <v>1</v>
      </c>
      <c r="N2844" s="6">
        <f t="shared" si="77"/>
        <v>8</v>
      </c>
      <c r="O2844" s="7">
        <f t="shared" si="78"/>
        <v>0.88888888888888884</v>
      </c>
    </row>
    <row r="2845" spans="1:15" ht="13.2" x14ac:dyDescent="0.25">
      <c r="A2845" s="3">
        <v>27661</v>
      </c>
      <c r="B2845" s="4">
        <f t="shared" si="74"/>
        <v>1975</v>
      </c>
      <c r="C2845" s="4">
        <f t="shared" si="75"/>
        <v>1970</v>
      </c>
      <c r="D2845" s="4" t="s">
        <v>15</v>
      </c>
      <c r="E2845" s="5" t="s">
        <v>24</v>
      </c>
      <c r="F2845" s="6" t="s">
        <v>4807</v>
      </c>
      <c r="G2845" s="6" t="str">
        <f t="shared" si="73"/>
        <v>Indonesia</v>
      </c>
      <c r="H2845" s="6" t="s">
        <v>1917</v>
      </c>
      <c r="I2845" s="6" t="s">
        <v>4439</v>
      </c>
      <c r="J2845" s="6">
        <v>61</v>
      </c>
      <c r="K2845" s="6">
        <v>25</v>
      </c>
      <c r="L2845" s="6">
        <v>1</v>
      </c>
      <c r="M2845" s="6">
        <f t="shared" si="76"/>
        <v>26</v>
      </c>
      <c r="N2845" s="6">
        <f t="shared" si="77"/>
        <v>36</v>
      </c>
      <c r="O2845" s="7">
        <f t="shared" si="78"/>
        <v>0.5901639344262295</v>
      </c>
    </row>
    <row r="2846" spans="1:15" ht="13.2" x14ac:dyDescent="0.25">
      <c r="A2846" s="3">
        <v>27667</v>
      </c>
      <c r="B2846" s="4">
        <f t="shared" si="74"/>
        <v>1975</v>
      </c>
      <c r="C2846" s="4">
        <f t="shared" si="75"/>
        <v>1970</v>
      </c>
      <c r="D2846" s="4" t="s">
        <v>15</v>
      </c>
      <c r="E2846" s="5" t="s">
        <v>24</v>
      </c>
      <c r="F2846" s="6" t="s">
        <v>4808</v>
      </c>
      <c r="G2846" s="6" t="str">
        <f t="shared" si="73"/>
        <v>Lebanon</v>
      </c>
      <c r="H2846" s="6" t="s">
        <v>2900</v>
      </c>
      <c r="I2846" s="6" t="s">
        <v>4809</v>
      </c>
      <c r="J2846" s="6">
        <v>60</v>
      </c>
      <c r="K2846" s="6">
        <v>60</v>
      </c>
      <c r="L2846" s="6">
        <v>0</v>
      </c>
      <c r="M2846" s="6">
        <f t="shared" si="76"/>
        <v>60</v>
      </c>
      <c r="N2846" s="6">
        <f t="shared" si="77"/>
        <v>0</v>
      </c>
      <c r="O2846" s="7">
        <f t="shared" si="78"/>
        <v>0</v>
      </c>
    </row>
    <row r="2847" spans="1:15" ht="13.2" x14ac:dyDescent="0.25">
      <c r="A2847" s="3">
        <v>27667</v>
      </c>
      <c r="B2847" s="4">
        <f t="shared" si="74"/>
        <v>1975</v>
      </c>
      <c r="C2847" s="4">
        <f t="shared" si="75"/>
        <v>1970</v>
      </c>
      <c r="D2847" s="4" t="s">
        <v>15</v>
      </c>
      <c r="E2847" s="5" t="s">
        <v>24</v>
      </c>
      <c r="F2847" s="6" t="s">
        <v>4810</v>
      </c>
      <c r="G2847" s="6" t="str">
        <f t="shared" si="73"/>
        <v>Canada</v>
      </c>
      <c r="H2847" s="6" t="s">
        <v>4811</v>
      </c>
      <c r="I2847" s="6" t="s">
        <v>3836</v>
      </c>
      <c r="J2847" s="6">
        <v>7</v>
      </c>
      <c r="K2847" s="6">
        <v>7</v>
      </c>
      <c r="L2847" s="6">
        <v>0</v>
      </c>
      <c r="M2847" s="6">
        <f t="shared" si="76"/>
        <v>7</v>
      </c>
      <c r="N2847" s="6">
        <f t="shared" si="77"/>
        <v>0</v>
      </c>
      <c r="O2847" s="7">
        <f t="shared" si="78"/>
        <v>0</v>
      </c>
    </row>
    <row r="2848" spans="1:15" ht="13.2" x14ac:dyDescent="0.25">
      <c r="A2848" s="3">
        <v>27667</v>
      </c>
      <c r="B2848" s="4">
        <f t="shared" si="74"/>
        <v>1975</v>
      </c>
      <c r="C2848" s="4">
        <f t="shared" si="75"/>
        <v>1970</v>
      </c>
      <c r="D2848" s="4" t="s">
        <v>15</v>
      </c>
      <c r="E2848" s="5" t="s">
        <v>24</v>
      </c>
      <c r="F2848" s="6" t="s">
        <v>180</v>
      </c>
      <c r="G2848" s="6" t="str">
        <f t="shared" si="73"/>
        <v>Colombia</v>
      </c>
      <c r="H2848" s="6" t="s">
        <v>1410</v>
      </c>
      <c r="I2848" s="6" t="s">
        <v>4812</v>
      </c>
      <c r="J2848" s="6">
        <v>4</v>
      </c>
      <c r="K2848" s="6">
        <v>4</v>
      </c>
      <c r="L2848" s="6">
        <v>0</v>
      </c>
      <c r="M2848" s="6">
        <f t="shared" si="76"/>
        <v>4</v>
      </c>
      <c r="N2848" s="6">
        <f t="shared" si="77"/>
        <v>0</v>
      </c>
      <c r="O2848" s="7">
        <f t="shared" si="78"/>
        <v>0</v>
      </c>
    </row>
    <row r="2849" spans="1:15" ht="13.2" x14ac:dyDescent="0.25">
      <c r="A2849" s="3">
        <v>27690</v>
      </c>
      <c r="B2849" s="4">
        <f t="shared" si="74"/>
        <v>1975</v>
      </c>
      <c r="C2849" s="4">
        <f t="shared" si="75"/>
        <v>1970</v>
      </c>
      <c r="D2849" s="4" t="s">
        <v>31</v>
      </c>
      <c r="E2849" s="5">
        <v>0.81111111111111112</v>
      </c>
      <c r="F2849" s="6" t="s">
        <v>4813</v>
      </c>
      <c r="G2849" s="6" t="str">
        <f t="shared" si="73"/>
        <v>Queensland, Australia</v>
      </c>
      <c r="H2849" s="6" t="s">
        <v>4814</v>
      </c>
      <c r="I2849" s="6" t="s">
        <v>4815</v>
      </c>
      <c r="J2849" s="6">
        <v>11</v>
      </c>
      <c r="K2849" s="6">
        <v>11</v>
      </c>
      <c r="L2849" s="6">
        <v>0</v>
      </c>
      <c r="M2849" s="6">
        <f t="shared" si="76"/>
        <v>11</v>
      </c>
      <c r="N2849" s="6">
        <f t="shared" si="77"/>
        <v>0</v>
      </c>
      <c r="O2849" s="7">
        <f t="shared" si="78"/>
        <v>0</v>
      </c>
    </row>
    <row r="2850" spans="1:15" ht="13.2" x14ac:dyDescent="0.25">
      <c r="A2850" s="3">
        <v>27693</v>
      </c>
      <c r="B2850" s="4">
        <f t="shared" si="74"/>
        <v>1975</v>
      </c>
      <c r="C2850" s="4">
        <f t="shared" si="75"/>
        <v>1970</v>
      </c>
      <c r="D2850" s="4" t="s">
        <v>31</v>
      </c>
      <c r="E2850" s="5">
        <v>0.47916666666666669</v>
      </c>
      <c r="F2850" s="6" t="s">
        <v>4816</v>
      </c>
      <c r="G2850" s="6" t="str">
        <f t="shared" si="73"/>
        <v>Nevada</v>
      </c>
      <c r="H2850" s="6" t="s">
        <v>3280</v>
      </c>
      <c r="I2850" s="6" t="s">
        <v>4817</v>
      </c>
      <c r="J2850" s="6">
        <v>2</v>
      </c>
      <c r="K2850" s="6">
        <v>2</v>
      </c>
      <c r="L2850" s="6">
        <v>0</v>
      </c>
      <c r="M2850" s="6">
        <f t="shared" si="76"/>
        <v>2</v>
      </c>
      <c r="N2850" s="6">
        <f t="shared" si="77"/>
        <v>0</v>
      </c>
      <c r="O2850" s="7">
        <f t="shared" si="78"/>
        <v>0</v>
      </c>
    </row>
    <row r="2851" spans="1:15" ht="13.2" x14ac:dyDescent="0.25">
      <c r="A2851" s="3">
        <v>27694</v>
      </c>
      <c r="B2851" s="4">
        <f t="shared" si="74"/>
        <v>1975</v>
      </c>
      <c r="C2851" s="4">
        <f t="shared" si="75"/>
        <v>1970</v>
      </c>
      <c r="D2851" s="4" t="s">
        <v>31</v>
      </c>
      <c r="E2851" s="5">
        <v>0.28125</v>
      </c>
      <c r="F2851" s="6" t="s">
        <v>4818</v>
      </c>
      <c r="G2851" s="6" t="str">
        <f t="shared" si="73"/>
        <v>Bolivia</v>
      </c>
      <c r="H2851" s="6" t="s">
        <v>2571</v>
      </c>
      <c r="I2851" s="6" t="s">
        <v>4819</v>
      </c>
      <c r="J2851" s="6">
        <v>67</v>
      </c>
      <c r="K2851" s="6">
        <v>67</v>
      </c>
      <c r="L2851" s="6">
        <v>0</v>
      </c>
      <c r="M2851" s="6">
        <f t="shared" si="76"/>
        <v>67</v>
      </c>
      <c r="N2851" s="6">
        <f t="shared" si="77"/>
        <v>0</v>
      </c>
      <c r="O2851" s="7">
        <f t="shared" si="78"/>
        <v>0</v>
      </c>
    </row>
    <row r="2852" spans="1:15" ht="13.2" x14ac:dyDescent="0.25">
      <c r="A2852" s="3">
        <v>27697</v>
      </c>
      <c r="B2852" s="4">
        <f t="shared" si="74"/>
        <v>1975</v>
      </c>
      <c r="C2852" s="4">
        <f t="shared" si="75"/>
        <v>1970</v>
      </c>
      <c r="D2852" s="4" t="s">
        <v>31</v>
      </c>
      <c r="E2852" s="5">
        <v>0.3888888888888889</v>
      </c>
      <c r="F2852" s="6" t="s">
        <v>1342</v>
      </c>
      <c r="G2852" s="6" t="str">
        <f t="shared" si="73"/>
        <v>Czechoslovakia</v>
      </c>
      <c r="H2852" s="6" t="s">
        <v>4820</v>
      </c>
      <c r="I2852" s="6" t="s">
        <v>3889</v>
      </c>
      <c r="J2852" s="6">
        <v>120</v>
      </c>
      <c r="K2852" s="6">
        <v>75</v>
      </c>
      <c r="L2852" s="6">
        <v>0</v>
      </c>
      <c r="M2852" s="6">
        <f t="shared" si="76"/>
        <v>75</v>
      </c>
      <c r="N2852" s="6">
        <f t="shared" si="77"/>
        <v>45</v>
      </c>
      <c r="O2852" s="7">
        <f t="shared" si="78"/>
        <v>0.375</v>
      </c>
    </row>
    <row r="2853" spans="1:15" ht="13.2" x14ac:dyDescent="0.25">
      <c r="A2853" s="3">
        <v>27701</v>
      </c>
      <c r="B2853" s="4">
        <f t="shared" si="74"/>
        <v>1975</v>
      </c>
      <c r="C2853" s="4">
        <f t="shared" si="75"/>
        <v>1970</v>
      </c>
      <c r="D2853" s="4" t="s">
        <v>46</v>
      </c>
      <c r="E2853" s="5">
        <v>0.54305555555555551</v>
      </c>
      <c r="F2853" s="6" t="s">
        <v>2753</v>
      </c>
      <c r="G2853" s="6" t="str">
        <f t="shared" si="73"/>
        <v>Gulf of Mexico</v>
      </c>
      <c r="H2853" s="6" t="s">
        <v>3478</v>
      </c>
      <c r="I2853" s="6" t="s">
        <v>4821</v>
      </c>
      <c r="J2853" s="6">
        <v>9</v>
      </c>
      <c r="K2853" s="6">
        <v>9</v>
      </c>
      <c r="L2853" s="6">
        <v>0</v>
      </c>
      <c r="M2853" s="6">
        <f t="shared" si="76"/>
        <v>9</v>
      </c>
      <c r="N2853" s="6">
        <f t="shared" si="77"/>
        <v>0</v>
      </c>
      <c r="O2853" s="7">
        <f t="shared" si="78"/>
        <v>0</v>
      </c>
    </row>
    <row r="2854" spans="1:15" ht="13.2" x14ac:dyDescent="0.25">
      <c r="A2854" s="3">
        <v>27705</v>
      </c>
      <c r="B2854" s="4">
        <f t="shared" si="74"/>
        <v>1975</v>
      </c>
      <c r="C2854" s="4">
        <f t="shared" si="75"/>
        <v>1970</v>
      </c>
      <c r="D2854" s="4" t="s">
        <v>46</v>
      </c>
      <c r="E2854" s="5">
        <v>0.80902777777777779</v>
      </c>
      <c r="F2854" s="6" t="s">
        <v>4822</v>
      </c>
      <c r="G2854" s="6" t="str">
        <f t="shared" si="73"/>
        <v>Pennsylvania</v>
      </c>
      <c r="H2854" s="6" t="s">
        <v>4823</v>
      </c>
      <c r="I2854" s="6" t="s">
        <v>4824</v>
      </c>
      <c r="J2854" s="6">
        <v>4</v>
      </c>
      <c r="K2854" s="6">
        <v>4</v>
      </c>
      <c r="L2854" s="6">
        <v>0</v>
      </c>
      <c r="M2854" s="6">
        <f t="shared" si="76"/>
        <v>4</v>
      </c>
      <c r="N2854" s="6">
        <f t="shared" si="77"/>
        <v>0</v>
      </c>
      <c r="O2854" s="7">
        <f t="shared" si="78"/>
        <v>0</v>
      </c>
    </row>
    <row r="2855" spans="1:15" ht="13.2" x14ac:dyDescent="0.25">
      <c r="A2855" s="3">
        <v>27716</v>
      </c>
      <c r="B2855" s="4">
        <f t="shared" si="74"/>
        <v>1975</v>
      </c>
      <c r="C2855" s="4">
        <f t="shared" si="75"/>
        <v>1970</v>
      </c>
      <c r="D2855" s="4" t="s">
        <v>46</v>
      </c>
      <c r="E2855" s="5" t="s">
        <v>24</v>
      </c>
      <c r="F2855" s="6" t="s">
        <v>4825</v>
      </c>
      <c r="G2855" s="6" t="str">
        <f t="shared" si="73"/>
        <v>Guatemala</v>
      </c>
      <c r="H2855" s="6" t="s">
        <v>2082</v>
      </c>
      <c r="I2855" s="6" t="s">
        <v>845</v>
      </c>
      <c r="J2855" s="6">
        <v>22</v>
      </c>
      <c r="K2855" s="6">
        <v>15</v>
      </c>
      <c r="L2855" s="6">
        <v>0</v>
      </c>
      <c r="M2855" s="6">
        <f t="shared" si="76"/>
        <v>15</v>
      </c>
      <c r="N2855" s="6">
        <f t="shared" si="77"/>
        <v>7</v>
      </c>
      <c r="O2855" s="7">
        <f t="shared" si="78"/>
        <v>0.31818181818181818</v>
      </c>
    </row>
    <row r="2856" spans="1:15" ht="13.2" x14ac:dyDescent="0.25">
      <c r="A2856" s="3">
        <v>27718</v>
      </c>
      <c r="B2856" s="4">
        <f t="shared" si="74"/>
        <v>1975</v>
      </c>
      <c r="C2856" s="4">
        <f t="shared" si="75"/>
        <v>1970</v>
      </c>
      <c r="D2856" s="4" t="s">
        <v>46</v>
      </c>
      <c r="E2856" s="5" t="s">
        <v>24</v>
      </c>
      <c r="F2856" s="6" t="s">
        <v>4826</v>
      </c>
      <c r="G2856" s="6" t="str">
        <f t="shared" si="73"/>
        <v>Ukraine, USSR</v>
      </c>
      <c r="H2856" s="6" t="s">
        <v>1449</v>
      </c>
      <c r="I2856" s="6" t="s">
        <v>3481</v>
      </c>
      <c r="J2856" s="6">
        <v>19</v>
      </c>
      <c r="K2856" s="6">
        <v>19</v>
      </c>
      <c r="L2856" s="6">
        <v>0</v>
      </c>
      <c r="M2856" s="6">
        <f t="shared" si="76"/>
        <v>19</v>
      </c>
      <c r="N2856" s="6">
        <f t="shared" si="77"/>
        <v>0</v>
      </c>
      <c r="O2856" s="7">
        <f t="shared" si="78"/>
        <v>0</v>
      </c>
    </row>
    <row r="2857" spans="1:15" ht="13.2" x14ac:dyDescent="0.25">
      <c r="A2857" s="3">
        <v>27720</v>
      </c>
      <c r="B2857" s="4">
        <f t="shared" si="74"/>
        <v>1975</v>
      </c>
      <c r="C2857" s="4">
        <f t="shared" si="75"/>
        <v>1970</v>
      </c>
      <c r="D2857" s="4" t="s">
        <v>46</v>
      </c>
      <c r="E2857" s="5" t="s">
        <v>24</v>
      </c>
      <c r="F2857" s="6" t="s">
        <v>4827</v>
      </c>
      <c r="G2857" s="6" t="str">
        <f t="shared" si="73"/>
        <v>Near Novgorod (Russia</v>
      </c>
      <c r="H2857" s="6" t="s">
        <v>1449</v>
      </c>
      <c r="I2857" s="6" t="s">
        <v>4720</v>
      </c>
      <c r="J2857" s="6">
        <v>6</v>
      </c>
      <c r="K2857" s="6">
        <v>6</v>
      </c>
      <c r="L2857" s="6">
        <v>5</v>
      </c>
      <c r="M2857" s="6">
        <f t="shared" si="76"/>
        <v>11</v>
      </c>
      <c r="N2857" s="6">
        <f t="shared" si="77"/>
        <v>0</v>
      </c>
      <c r="O2857" s="7">
        <f t="shared" si="78"/>
        <v>0</v>
      </c>
    </row>
    <row r="2858" spans="1:15" ht="13.2" x14ac:dyDescent="0.25">
      <c r="A2858" s="3">
        <v>27720</v>
      </c>
      <c r="B2858" s="4">
        <f t="shared" si="74"/>
        <v>1975</v>
      </c>
      <c r="C2858" s="4">
        <f t="shared" si="75"/>
        <v>1970</v>
      </c>
      <c r="D2858" s="4" t="s">
        <v>46</v>
      </c>
      <c r="E2858" s="5" t="s">
        <v>24</v>
      </c>
      <c r="F2858" s="6" t="s">
        <v>2986</v>
      </c>
      <c r="G2858" s="6" t="str">
        <f t="shared" si="73"/>
        <v>Bulgaria</v>
      </c>
      <c r="H2858" s="6" t="s">
        <v>4154</v>
      </c>
      <c r="I2858" s="6" t="s">
        <v>3417</v>
      </c>
      <c r="J2858" s="6">
        <v>48</v>
      </c>
      <c r="K2858" s="6">
        <v>3</v>
      </c>
      <c r="L2858" s="6">
        <v>0</v>
      </c>
      <c r="M2858" s="6">
        <f t="shared" si="76"/>
        <v>3</v>
      </c>
      <c r="N2858" s="6">
        <f t="shared" si="77"/>
        <v>45</v>
      </c>
      <c r="O2858" s="7">
        <f t="shared" si="78"/>
        <v>0.9375</v>
      </c>
    </row>
    <row r="2859" spans="1:15" ht="13.2" x14ac:dyDescent="0.25">
      <c r="A2859" s="3">
        <v>27723</v>
      </c>
      <c r="B2859" s="4">
        <f t="shared" si="74"/>
        <v>1975</v>
      </c>
      <c r="C2859" s="4">
        <f t="shared" si="75"/>
        <v>1970</v>
      </c>
      <c r="D2859" s="4" t="s">
        <v>46</v>
      </c>
      <c r="E2859" s="5">
        <v>0.78472222222222221</v>
      </c>
      <c r="F2859" s="6" t="s">
        <v>4828</v>
      </c>
      <c r="G2859" s="6" t="str">
        <f t="shared" si="73"/>
        <v>Egypt</v>
      </c>
      <c r="H2859" s="6" t="s">
        <v>4829</v>
      </c>
      <c r="I2859" s="6" t="s">
        <v>4830</v>
      </c>
      <c r="J2859" s="6">
        <v>20</v>
      </c>
      <c r="K2859" s="6">
        <v>20</v>
      </c>
      <c r="L2859" s="6">
        <v>0</v>
      </c>
      <c r="M2859" s="6">
        <f t="shared" si="76"/>
        <v>20</v>
      </c>
      <c r="N2859" s="6">
        <f t="shared" si="77"/>
        <v>0</v>
      </c>
      <c r="O2859" s="7">
        <f t="shared" si="78"/>
        <v>0</v>
      </c>
    </row>
    <row r="2860" spans="1:15" ht="13.2" x14ac:dyDescent="0.25">
      <c r="A2860" s="3">
        <v>27727</v>
      </c>
      <c r="B2860" s="4">
        <f t="shared" si="74"/>
        <v>1975</v>
      </c>
      <c r="C2860" s="4">
        <f t="shared" si="75"/>
        <v>1970</v>
      </c>
      <c r="D2860" s="4" t="s">
        <v>46</v>
      </c>
      <c r="E2860" s="5" t="s">
        <v>24</v>
      </c>
      <c r="F2860" s="6" t="s">
        <v>4831</v>
      </c>
      <c r="G2860" s="6" t="str">
        <f t="shared" si="73"/>
        <v>England</v>
      </c>
      <c r="H2860" s="6" t="s">
        <v>26</v>
      </c>
      <c r="I2860" s="6" t="s">
        <v>4832</v>
      </c>
      <c r="J2860" s="6">
        <v>6</v>
      </c>
      <c r="K2860" s="6">
        <v>6</v>
      </c>
      <c r="L2860" s="6">
        <v>0</v>
      </c>
      <c r="M2860" s="6">
        <f t="shared" si="76"/>
        <v>6</v>
      </c>
      <c r="N2860" s="6">
        <f t="shared" si="77"/>
        <v>0</v>
      </c>
      <c r="O2860" s="7">
        <f t="shared" si="78"/>
        <v>0</v>
      </c>
    </row>
    <row r="2861" spans="1:15" ht="13.2" x14ac:dyDescent="0.25">
      <c r="A2861" s="3">
        <v>27728</v>
      </c>
      <c r="B2861" s="4">
        <f t="shared" si="74"/>
        <v>1975</v>
      </c>
      <c r="C2861" s="4">
        <f t="shared" si="75"/>
        <v>1970</v>
      </c>
      <c r="D2861" s="4" t="s">
        <v>46</v>
      </c>
      <c r="E2861" s="5">
        <v>0.38124999999999998</v>
      </c>
      <c r="F2861" s="6" t="s">
        <v>115</v>
      </c>
      <c r="G2861" s="6" t="str">
        <f t="shared" si="73"/>
        <v>Nevada</v>
      </c>
      <c r="H2861" s="6" t="s">
        <v>4833</v>
      </c>
      <c r="I2861" s="6" t="s">
        <v>2142</v>
      </c>
      <c r="J2861" s="6">
        <v>2</v>
      </c>
      <c r="K2861" s="6">
        <v>2</v>
      </c>
      <c r="L2861" s="6">
        <v>0</v>
      </c>
      <c r="M2861" s="6">
        <f t="shared" si="76"/>
        <v>2</v>
      </c>
      <c r="N2861" s="6">
        <f t="shared" si="77"/>
        <v>0</v>
      </c>
      <c r="O2861" s="7">
        <f t="shared" si="78"/>
        <v>0</v>
      </c>
    </row>
    <row r="2862" spans="1:15" ht="13.2" x14ac:dyDescent="0.25">
      <c r="A2862" s="3">
        <v>27749</v>
      </c>
      <c r="B2862" s="4">
        <f t="shared" si="74"/>
        <v>1975</v>
      </c>
      <c r="C2862" s="4">
        <f t="shared" si="75"/>
        <v>1970</v>
      </c>
      <c r="D2862" s="4" t="s">
        <v>72</v>
      </c>
      <c r="E2862" s="5" t="s">
        <v>24</v>
      </c>
      <c r="F2862" s="6" t="s">
        <v>4834</v>
      </c>
      <c r="G2862" s="6" t="str">
        <f t="shared" si="73"/>
        <v>Philippines</v>
      </c>
      <c r="H2862" s="6" t="s">
        <v>4835</v>
      </c>
      <c r="I2862" s="6" t="s">
        <v>4836</v>
      </c>
      <c r="J2862" s="6">
        <v>9</v>
      </c>
      <c r="K2862" s="6">
        <v>9</v>
      </c>
      <c r="L2862" s="6">
        <v>0</v>
      </c>
      <c r="M2862" s="6">
        <f t="shared" si="76"/>
        <v>9</v>
      </c>
      <c r="N2862" s="6">
        <f t="shared" si="77"/>
        <v>0</v>
      </c>
      <c r="O2862" s="7">
        <f t="shared" si="78"/>
        <v>0</v>
      </c>
    </row>
    <row r="2863" spans="1:15" ht="13.2" x14ac:dyDescent="0.25">
      <c r="A2863" s="3">
        <v>27754</v>
      </c>
      <c r="B2863" s="4">
        <f t="shared" si="74"/>
        <v>1975</v>
      </c>
      <c r="C2863" s="4">
        <f t="shared" si="75"/>
        <v>1970</v>
      </c>
      <c r="D2863" s="4" t="s">
        <v>72</v>
      </c>
      <c r="E2863" s="5">
        <v>0.61736111111111114</v>
      </c>
      <c r="F2863" s="6" t="s">
        <v>4837</v>
      </c>
      <c r="G2863" s="6" t="str">
        <f t="shared" si="73"/>
        <v>Colorado</v>
      </c>
      <c r="H2863" s="6" t="s">
        <v>4838</v>
      </c>
      <c r="I2863" s="6" t="s">
        <v>4839</v>
      </c>
      <c r="J2863" s="6">
        <v>9</v>
      </c>
      <c r="K2863" s="6">
        <v>9</v>
      </c>
      <c r="L2863" s="6">
        <v>0</v>
      </c>
      <c r="M2863" s="6">
        <f t="shared" si="76"/>
        <v>9</v>
      </c>
      <c r="N2863" s="6">
        <f t="shared" si="77"/>
        <v>0</v>
      </c>
      <c r="O2863" s="7">
        <f t="shared" si="78"/>
        <v>0</v>
      </c>
    </row>
    <row r="2864" spans="1:15" ht="13.2" x14ac:dyDescent="0.25">
      <c r="A2864" s="3">
        <v>27760</v>
      </c>
      <c r="B2864" s="4">
        <f t="shared" si="74"/>
        <v>1976</v>
      </c>
      <c r="C2864" s="4">
        <f t="shared" si="75"/>
        <v>1970</v>
      </c>
      <c r="D2864" s="4" t="s">
        <v>132</v>
      </c>
      <c r="E2864" s="5">
        <v>0.22916666666666666</v>
      </c>
      <c r="F2864" s="6" t="s">
        <v>4840</v>
      </c>
      <c r="G2864" s="6" t="str">
        <f t="shared" si="73"/>
        <v>Saudi Arabia</v>
      </c>
      <c r="H2864" s="6" t="s">
        <v>2646</v>
      </c>
      <c r="I2864" s="6" t="s">
        <v>4841</v>
      </c>
      <c r="J2864" s="6">
        <v>82</v>
      </c>
      <c r="K2864" s="6">
        <v>82</v>
      </c>
      <c r="L2864" s="6">
        <v>0</v>
      </c>
      <c r="M2864" s="6">
        <f t="shared" si="76"/>
        <v>82</v>
      </c>
      <c r="N2864" s="6">
        <f t="shared" si="77"/>
        <v>0</v>
      </c>
      <c r="O2864" s="7">
        <f t="shared" si="78"/>
        <v>0</v>
      </c>
    </row>
    <row r="2865" spans="1:15" ht="13.2" x14ac:dyDescent="0.25">
      <c r="A2865" s="3">
        <v>27762</v>
      </c>
      <c r="B2865" s="4">
        <f t="shared" si="74"/>
        <v>1976</v>
      </c>
      <c r="C2865" s="4">
        <f t="shared" si="75"/>
        <v>1970</v>
      </c>
      <c r="D2865" s="4" t="s">
        <v>132</v>
      </c>
      <c r="E2865" s="5" t="s">
        <v>24</v>
      </c>
      <c r="F2865" s="6" t="s">
        <v>2071</v>
      </c>
      <c r="G2865" s="6" t="str">
        <f t="shared" si="73"/>
        <v>Russia</v>
      </c>
      <c r="H2865" s="6" t="s">
        <v>1449</v>
      </c>
      <c r="I2865" s="6" t="s">
        <v>3287</v>
      </c>
      <c r="J2865" s="6">
        <v>61</v>
      </c>
      <c r="K2865" s="6">
        <v>61</v>
      </c>
      <c r="L2865" s="6">
        <v>0</v>
      </c>
      <c r="M2865" s="6">
        <f t="shared" si="76"/>
        <v>61</v>
      </c>
      <c r="N2865" s="6">
        <f t="shared" si="77"/>
        <v>0</v>
      </c>
      <c r="O2865" s="7">
        <f t="shared" si="78"/>
        <v>0</v>
      </c>
    </row>
    <row r="2866" spans="1:15" ht="13.2" x14ac:dyDescent="0.25">
      <c r="A2866" s="3">
        <v>27762</v>
      </c>
      <c r="B2866" s="4">
        <f t="shared" si="74"/>
        <v>1976</v>
      </c>
      <c r="C2866" s="4">
        <f t="shared" si="75"/>
        <v>1970</v>
      </c>
      <c r="D2866" s="4" t="s">
        <v>132</v>
      </c>
      <c r="E2866" s="5">
        <v>0.74861111111111112</v>
      </c>
      <c r="F2866" s="6" t="s">
        <v>3454</v>
      </c>
      <c r="G2866" s="6" t="str">
        <f t="shared" si="73"/>
        <v>Alaska</v>
      </c>
      <c r="H2866" s="6" t="s">
        <v>4842</v>
      </c>
      <c r="I2866" s="6" t="s">
        <v>4843</v>
      </c>
      <c r="J2866" s="6">
        <v>6</v>
      </c>
      <c r="K2866" s="6">
        <v>6</v>
      </c>
      <c r="L2866" s="6">
        <v>0</v>
      </c>
      <c r="M2866" s="6">
        <f t="shared" si="76"/>
        <v>6</v>
      </c>
      <c r="N2866" s="6">
        <f t="shared" si="77"/>
        <v>0</v>
      </c>
      <c r="O2866" s="7">
        <f t="shared" si="78"/>
        <v>0</v>
      </c>
    </row>
    <row r="2867" spans="1:15" ht="13.2" x14ac:dyDescent="0.25">
      <c r="A2867" s="3">
        <v>27765</v>
      </c>
      <c r="B2867" s="4">
        <f t="shared" si="74"/>
        <v>1976</v>
      </c>
      <c r="C2867" s="4">
        <f t="shared" si="75"/>
        <v>1970</v>
      </c>
      <c r="D2867" s="4" t="s">
        <v>132</v>
      </c>
      <c r="E2867" s="5">
        <v>0.84375</v>
      </c>
      <c r="F2867" s="6" t="s">
        <v>2587</v>
      </c>
      <c r="G2867" s="6" t="str">
        <f t="shared" si="73"/>
        <v>New Mexico</v>
      </c>
      <c r="H2867" s="6" t="s">
        <v>4844</v>
      </c>
      <c r="I2867" s="6" t="s">
        <v>3152</v>
      </c>
      <c r="J2867" s="6">
        <v>4</v>
      </c>
      <c r="K2867" s="6">
        <v>4</v>
      </c>
      <c r="L2867" s="6">
        <v>0</v>
      </c>
      <c r="M2867" s="6">
        <f t="shared" si="76"/>
        <v>4</v>
      </c>
      <c r="N2867" s="6">
        <f t="shared" si="77"/>
        <v>0</v>
      </c>
      <c r="O2867" s="7">
        <f t="shared" si="78"/>
        <v>0</v>
      </c>
    </row>
    <row r="2868" spans="1:15" ht="13.2" x14ac:dyDescent="0.25">
      <c r="A2868" s="3">
        <v>27767</v>
      </c>
      <c r="B2868" s="4">
        <f t="shared" si="74"/>
        <v>1976</v>
      </c>
      <c r="C2868" s="4">
        <f t="shared" si="75"/>
        <v>1970</v>
      </c>
      <c r="D2868" s="4" t="s">
        <v>132</v>
      </c>
      <c r="E2868" s="5" t="s">
        <v>24</v>
      </c>
      <c r="F2868" s="6" t="s">
        <v>4845</v>
      </c>
      <c r="G2868" s="6" t="str">
        <f t="shared" si="73"/>
        <v>Philippines</v>
      </c>
      <c r="H2868" s="6" t="s">
        <v>4835</v>
      </c>
      <c r="I2868" s="6" t="s">
        <v>4836</v>
      </c>
      <c r="J2868" s="6">
        <v>7</v>
      </c>
      <c r="K2868" s="6">
        <v>7</v>
      </c>
      <c r="L2868" s="6">
        <v>0</v>
      </c>
      <c r="M2868" s="6">
        <f t="shared" si="76"/>
        <v>7</v>
      </c>
      <c r="N2868" s="6">
        <f t="shared" si="77"/>
        <v>0</v>
      </c>
      <c r="O2868" s="7">
        <f t="shared" si="78"/>
        <v>0</v>
      </c>
    </row>
    <row r="2869" spans="1:15" ht="13.2" x14ac:dyDescent="0.25">
      <c r="A2869" s="3">
        <v>27774</v>
      </c>
      <c r="B2869" s="4">
        <f t="shared" si="74"/>
        <v>1976</v>
      </c>
      <c r="C2869" s="4">
        <f t="shared" si="75"/>
        <v>1970</v>
      </c>
      <c r="D2869" s="4" t="s">
        <v>132</v>
      </c>
      <c r="E2869" s="5" t="s">
        <v>24</v>
      </c>
      <c r="F2869" s="6" t="s">
        <v>1507</v>
      </c>
      <c r="G2869" s="6" t="str">
        <f t="shared" si="73"/>
        <v>Colombia</v>
      </c>
      <c r="H2869" s="6" t="s">
        <v>4846</v>
      </c>
      <c r="I2869" s="6" t="s">
        <v>1103</v>
      </c>
      <c r="J2869" s="6">
        <v>13</v>
      </c>
      <c r="K2869" s="6">
        <v>13</v>
      </c>
      <c r="L2869" s="6">
        <v>0</v>
      </c>
      <c r="M2869" s="6">
        <f t="shared" si="76"/>
        <v>13</v>
      </c>
      <c r="N2869" s="6">
        <f t="shared" si="77"/>
        <v>0</v>
      </c>
      <c r="O2869" s="7">
        <f t="shared" si="78"/>
        <v>0</v>
      </c>
    </row>
    <row r="2870" spans="1:15" ht="13.2" x14ac:dyDescent="0.25">
      <c r="A2870" s="3">
        <v>27774</v>
      </c>
      <c r="B2870" s="4">
        <f t="shared" si="74"/>
        <v>1976</v>
      </c>
      <c r="C2870" s="4">
        <f t="shared" si="75"/>
        <v>1970</v>
      </c>
      <c r="D2870" s="4" t="s">
        <v>132</v>
      </c>
      <c r="E2870" s="5">
        <v>0.6</v>
      </c>
      <c r="F2870" s="6" t="s">
        <v>4847</v>
      </c>
      <c r="G2870" s="6" t="str">
        <f t="shared" si="73"/>
        <v>Idaho</v>
      </c>
      <c r="H2870" s="6" t="s">
        <v>4848</v>
      </c>
      <c r="I2870" s="6" t="s">
        <v>4849</v>
      </c>
      <c r="J2870" s="6">
        <v>3</v>
      </c>
      <c r="K2870" s="6">
        <v>3</v>
      </c>
      <c r="L2870" s="6">
        <v>0</v>
      </c>
      <c r="M2870" s="6">
        <f t="shared" si="76"/>
        <v>3</v>
      </c>
      <c r="N2870" s="6">
        <f t="shared" si="77"/>
        <v>0</v>
      </c>
      <c r="O2870" s="7">
        <f t="shared" si="78"/>
        <v>0</v>
      </c>
    </row>
    <row r="2871" spans="1:15" ht="13.2" x14ac:dyDescent="0.25">
      <c r="A2871" s="3">
        <v>27777</v>
      </c>
      <c r="B2871" s="4">
        <f t="shared" si="74"/>
        <v>1976</v>
      </c>
      <c r="C2871" s="4">
        <f t="shared" si="75"/>
        <v>1970</v>
      </c>
      <c r="D2871" s="4" t="s">
        <v>132</v>
      </c>
      <c r="E2871" s="5">
        <v>0.65555555555555556</v>
      </c>
      <c r="F2871" s="6" t="s">
        <v>4850</v>
      </c>
      <c r="G2871" s="6" t="str">
        <f t="shared" si="73"/>
        <v>Bolivia</v>
      </c>
      <c r="H2871" s="6" t="s">
        <v>4851</v>
      </c>
      <c r="I2871" s="6" t="s">
        <v>1085</v>
      </c>
      <c r="J2871" s="6">
        <v>10</v>
      </c>
      <c r="K2871" s="6">
        <v>7</v>
      </c>
      <c r="L2871" s="6">
        <v>0</v>
      </c>
      <c r="M2871" s="6">
        <f t="shared" si="76"/>
        <v>7</v>
      </c>
      <c r="N2871" s="6">
        <f t="shared" si="77"/>
        <v>3</v>
      </c>
      <c r="O2871" s="7">
        <f t="shared" si="78"/>
        <v>0.3</v>
      </c>
    </row>
    <row r="2872" spans="1:15" ht="13.2" x14ac:dyDescent="0.25">
      <c r="A2872" s="3">
        <v>27779</v>
      </c>
      <c r="B2872" s="4">
        <f t="shared" si="74"/>
        <v>1976</v>
      </c>
      <c r="C2872" s="4">
        <f t="shared" si="75"/>
        <v>1970</v>
      </c>
      <c r="D2872" s="4" t="s">
        <v>132</v>
      </c>
      <c r="E2872" s="5">
        <v>0.30208333333333331</v>
      </c>
      <c r="F2872" s="6" t="s">
        <v>4852</v>
      </c>
      <c r="G2872" s="6" t="str">
        <f t="shared" si="73"/>
        <v>Ecuador</v>
      </c>
      <c r="H2872" s="6" t="s">
        <v>4173</v>
      </c>
      <c r="I2872" s="6" t="s">
        <v>4853</v>
      </c>
      <c r="J2872" s="6">
        <v>42</v>
      </c>
      <c r="K2872" s="6">
        <v>34</v>
      </c>
      <c r="L2872" s="6">
        <v>0</v>
      </c>
      <c r="M2872" s="6">
        <f t="shared" si="76"/>
        <v>34</v>
      </c>
      <c r="N2872" s="6">
        <f t="shared" si="77"/>
        <v>8</v>
      </c>
      <c r="O2872" s="7">
        <f t="shared" si="78"/>
        <v>0.19047619047619047</v>
      </c>
    </row>
    <row r="2873" spans="1:15" ht="13.2" x14ac:dyDescent="0.25">
      <c r="A2873" s="3">
        <v>27780</v>
      </c>
      <c r="B2873" s="4">
        <f t="shared" si="74"/>
        <v>1976</v>
      </c>
      <c r="C2873" s="4">
        <f t="shared" si="75"/>
        <v>1970</v>
      </c>
      <c r="D2873" s="4" t="s">
        <v>132</v>
      </c>
      <c r="E2873" s="5" t="s">
        <v>24</v>
      </c>
      <c r="F2873" s="6" t="s">
        <v>4854</v>
      </c>
      <c r="G2873" s="6" t="str">
        <f t="shared" si="73"/>
        <v>China</v>
      </c>
      <c r="H2873" s="6" t="s">
        <v>4855</v>
      </c>
      <c r="I2873" s="6" t="s">
        <v>3481</v>
      </c>
      <c r="J2873" s="6">
        <v>40</v>
      </c>
      <c r="K2873" s="6">
        <v>40</v>
      </c>
      <c r="L2873" s="6">
        <v>0</v>
      </c>
      <c r="M2873" s="6">
        <f t="shared" si="76"/>
        <v>40</v>
      </c>
      <c r="N2873" s="6">
        <f t="shared" si="77"/>
        <v>0</v>
      </c>
      <c r="O2873" s="7">
        <f t="shared" si="78"/>
        <v>0</v>
      </c>
    </row>
    <row r="2874" spans="1:15" ht="13.2" x14ac:dyDescent="0.25">
      <c r="A2874" s="3">
        <v>27781</v>
      </c>
      <c r="B2874" s="4">
        <f t="shared" si="74"/>
        <v>1976</v>
      </c>
      <c r="C2874" s="4">
        <f t="shared" si="75"/>
        <v>1970</v>
      </c>
      <c r="D2874" s="4" t="s">
        <v>132</v>
      </c>
      <c r="E2874" s="5" t="s">
        <v>24</v>
      </c>
      <c r="F2874" s="6" t="s">
        <v>4856</v>
      </c>
      <c r="G2874" s="6" t="str">
        <f t="shared" si="73"/>
        <v>Brazil</v>
      </c>
      <c r="H2874" s="6" t="s">
        <v>4857</v>
      </c>
      <c r="I2874" s="6" t="s">
        <v>4754</v>
      </c>
      <c r="J2874" s="6">
        <v>11</v>
      </c>
      <c r="K2874" s="6">
        <v>9</v>
      </c>
      <c r="L2874" s="6">
        <v>0</v>
      </c>
      <c r="M2874" s="6">
        <f t="shared" si="76"/>
        <v>9</v>
      </c>
      <c r="N2874" s="6">
        <f t="shared" si="77"/>
        <v>2</v>
      </c>
      <c r="O2874" s="7">
        <f t="shared" si="78"/>
        <v>0.18181818181818182</v>
      </c>
    </row>
    <row r="2875" spans="1:15" ht="13.2" x14ac:dyDescent="0.25">
      <c r="A2875" s="3">
        <v>27789</v>
      </c>
      <c r="B2875" s="4">
        <f t="shared" si="74"/>
        <v>1976</v>
      </c>
      <c r="C2875" s="4">
        <f t="shared" si="75"/>
        <v>1970</v>
      </c>
      <c r="D2875" s="4" t="s">
        <v>132</v>
      </c>
      <c r="E2875" s="5" t="s">
        <v>24</v>
      </c>
      <c r="F2875" s="6" t="s">
        <v>4858</v>
      </c>
      <c r="G2875" s="6" t="str">
        <f t="shared" si="73"/>
        <v>Kyrgyzstan</v>
      </c>
      <c r="H2875" s="6" t="s">
        <v>1449</v>
      </c>
      <c r="I2875" s="6" t="s">
        <v>3732</v>
      </c>
      <c r="J2875" s="6">
        <v>6</v>
      </c>
      <c r="K2875" s="6">
        <v>6</v>
      </c>
      <c r="L2875" s="6">
        <v>0</v>
      </c>
      <c r="M2875" s="6">
        <f t="shared" si="76"/>
        <v>6</v>
      </c>
      <c r="N2875" s="6">
        <f t="shared" si="77"/>
        <v>0</v>
      </c>
      <c r="O2875" s="7">
        <f t="shared" si="78"/>
        <v>0</v>
      </c>
    </row>
    <row r="2876" spans="1:15" ht="13.2" x14ac:dyDescent="0.25">
      <c r="A2876" s="3">
        <v>27793</v>
      </c>
      <c r="B2876" s="4">
        <f t="shared" si="74"/>
        <v>1976</v>
      </c>
      <c r="C2876" s="4">
        <f t="shared" si="75"/>
        <v>1970</v>
      </c>
      <c r="D2876" s="4" t="s">
        <v>111</v>
      </c>
      <c r="E2876" s="5">
        <v>0.23749999999999999</v>
      </c>
      <c r="F2876" s="6" t="s">
        <v>4859</v>
      </c>
      <c r="G2876" s="6" t="str">
        <f t="shared" si="73"/>
        <v>Louisiana</v>
      </c>
      <c r="H2876" s="6" t="s">
        <v>4860</v>
      </c>
      <c r="I2876" s="6" t="s">
        <v>4861</v>
      </c>
      <c r="J2876" s="6">
        <v>2</v>
      </c>
      <c r="K2876" s="6">
        <v>2</v>
      </c>
      <c r="L2876" s="6">
        <v>0</v>
      </c>
      <c r="M2876" s="6">
        <f t="shared" si="76"/>
        <v>2</v>
      </c>
      <c r="N2876" s="6">
        <f t="shared" si="77"/>
        <v>0</v>
      </c>
      <c r="O2876" s="7">
        <f t="shared" si="78"/>
        <v>0</v>
      </c>
    </row>
    <row r="2877" spans="1:15" ht="13.2" x14ac:dyDescent="0.25">
      <c r="A2877" s="3">
        <v>27794</v>
      </c>
      <c r="B2877" s="4">
        <f t="shared" si="74"/>
        <v>1976</v>
      </c>
      <c r="C2877" s="4">
        <f t="shared" si="75"/>
        <v>1970</v>
      </c>
      <c r="D2877" s="4" t="s">
        <v>111</v>
      </c>
      <c r="E2877" s="5" t="s">
        <v>24</v>
      </c>
      <c r="F2877" s="6" t="s">
        <v>4862</v>
      </c>
      <c r="G2877" s="6" t="str">
        <f t="shared" si="73"/>
        <v>Colombia</v>
      </c>
      <c r="H2877" s="6" t="s">
        <v>4863</v>
      </c>
      <c r="I2877" s="6" t="s">
        <v>2199</v>
      </c>
      <c r="J2877" s="6">
        <v>3</v>
      </c>
      <c r="K2877" s="6">
        <v>3</v>
      </c>
      <c r="L2877" s="6">
        <v>0</v>
      </c>
      <c r="M2877" s="6">
        <f t="shared" si="76"/>
        <v>3</v>
      </c>
      <c r="N2877" s="6">
        <f t="shared" si="77"/>
        <v>0</v>
      </c>
      <c r="O2877" s="7">
        <f t="shared" si="78"/>
        <v>0</v>
      </c>
    </row>
    <row r="2878" spans="1:15" ht="13.2" x14ac:dyDescent="0.25">
      <c r="A2878" s="3">
        <v>27796</v>
      </c>
      <c r="B2878" s="4">
        <f t="shared" si="74"/>
        <v>1976</v>
      </c>
      <c r="C2878" s="4">
        <f t="shared" si="75"/>
        <v>1970</v>
      </c>
      <c r="D2878" s="4" t="s">
        <v>111</v>
      </c>
      <c r="E2878" s="5" t="s">
        <v>24</v>
      </c>
      <c r="F2878" s="6" t="s">
        <v>2546</v>
      </c>
      <c r="G2878" s="6" t="str">
        <f t="shared" si="73"/>
        <v>Spain</v>
      </c>
      <c r="H2878" s="6" t="s">
        <v>1137</v>
      </c>
      <c r="I2878" s="6" t="s">
        <v>2619</v>
      </c>
      <c r="J2878" s="6">
        <v>7</v>
      </c>
      <c r="K2878" s="6">
        <v>7</v>
      </c>
      <c r="L2878" s="6">
        <v>0</v>
      </c>
      <c r="M2878" s="6">
        <f t="shared" si="76"/>
        <v>7</v>
      </c>
      <c r="N2878" s="6">
        <f t="shared" si="77"/>
        <v>0</v>
      </c>
      <c r="O2878" s="7">
        <f t="shared" si="78"/>
        <v>0</v>
      </c>
    </row>
    <row r="2879" spans="1:15" ht="13.2" x14ac:dyDescent="0.25">
      <c r="A2879" s="3">
        <v>28005</v>
      </c>
      <c r="B2879" s="4">
        <f t="shared" si="74"/>
        <v>1976</v>
      </c>
      <c r="C2879" s="4">
        <f t="shared" si="75"/>
        <v>1970</v>
      </c>
      <c r="D2879" s="4" t="s">
        <v>15</v>
      </c>
      <c r="E2879" s="5">
        <v>0.71875</v>
      </c>
      <c r="F2879" s="6" t="s">
        <v>4864</v>
      </c>
      <c r="G2879" s="6" t="str">
        <f t="shared" si="73"/>
        <v>Alaska</v>
      </c>
      <c r="H2879" s="6" t="s">
        <v>4865</v>
      </c>
      <c r="I2879" s="6" t="s">
        <v>4352</v>
      </c>
      <c r="J2879" s="6">
        <v>4</v>
      </c>
      <c r="K2879" s="6">
        <v>3</v>
      </c>
      <c r="L2879" s="6">
        <v>0</v>
      </c>
      <c r="M2879" s="6">
        <f t="shared" si="76"/>
        <v>3</v>
      </c>
      <c r="N2879" s="6">
        <f t="shared" si="77"/>
        <v>1</v>
      </c>
      <c r="O2879" s="7">
        <f t="shared" si="78"/>
        <v>0.25</v>
      </c>
    </row>
    <row r="2880" spans="1:15" ht="13.2" x14ac:dyDescent="0.25">
      <c r="A2880" s="3">
        <v>27798</v>
      </c>
      <c r="B2880" s="4">
        <f t="shared" si="74"/>
        <v>1976</v>
      </c>
      <c r="C2880" s="4">
        <f t="shared" si="75"/>
        <v>1970</v>
      </c>
      <c r="D2880" s="4" t="s">
        <v>111</v>
      </c>
      <c r="E2880" s="5">
        <v>0.44722222222222224</v>
      </c>
      <c r="F2880" s="6" t="s">
        <v>1221</v>
      </c>
      <c r="G2880" s="6" t="str">
        <f t="shared" si="73"/>
        <v>California</v>
      </c>
      <c r="H2880" s="6" t="s">
        <v>4866</v>
      </c>
      <c r="I2880" s="6" t="s">
        <v>1566</v>
      </c>
      <c r="J2880" s="6">
        <v>6</v>
      </c>
      <c r="K2880" s="6">
        <v>3</v>
      </c>
      <c r="L2880" s="6">
        <v>0</v>
      </c>
      <c r="M2880" s="6">
        <f t="shared" si="76"/>
        <v>3</v>
      </c>
      <c r="N2880" s="6">
        <f t="shared" si="77"/>
        <v>3</v>
      </c>
      <c r="O2880" s="7">
        <f t="shared" si="78"/>
        <v>0.5</v>
      </c>
    </row>
    <row r="2881" spans="1:15" ht="13.2" x14ac:dyDescent="0.25">
      <c r="A2881" s="3">
        <v>27799</v>
      </c>
      <c r="B2881" s="4">
        <f t="shared" si="74"/>
        <v>1976</v>
      </c>
      <c r="C2881" s="4">
        <f t="shared" si="75"/>
        <v>1970</v>
      </c>
      <c r="D2881" s="4" t="s">
        <v>111</v>
      </c>
      <c r="E2881" s="5" t="s">
        <v>24</v>
      </c>
      <c r="F2881" s="6" t="s">
        <v>2321</v>
      </c>
      <c r="G2881" s="6" t="str">
        <f t="shared" si="73"/>
        <v>Russia</v>
      </c>
      <c r="H2881" s="6" t="s">
        <v>1449</v>
      </c>
      <c r="I2881" s="6" t="s">
        <v>2653</v>
      </c>
      <c r="J2881" s="6">
        <v>24</v>
      </c>
      <c r="K2881" s="6">
        <v>24</v>
      </c>
      <c r="L2881" s="6">
        <v>0</v>
      </c>
      <c r="M2881" s="6">
        <f t="shared" si="76"/>
        <v>24</v>
      </c>
      <c r="N2881" s="6">
        <f t="shared" si="77"/>
        <v>0</v>
      </c>
      <c r="O2881" s="7">
        <f t="shared" si="78"/>
        <v>0</v>
      </c>
    </row>
    <row r="2882" spans="1:15" ht="13.2" x14ac:dyDescent="0.25">
      <c r="A2882" s="3">
        <v>27811</v>
      </c>
      <c r="B2882" s="4">
        <f t="shared" si="74"/>
        <v>1976</v>
      </c>
      <c r="C2882" s="4">
        <f t="shared" si="75"/>
        <v>1970</v>
      </c>
      <c r="D2882" s="4" t="s">
        <v>111</v>
      </c>
      <c r="E2882" s="5">
        <v>0.68958333333333333</v>
      </c>
      <c r="F2882" s="6" t="s">
        <v>4867</v>
      </c>
      <c r="G2882" s="6" t="str">
        <f t="shared" si="73"/>
        <v>Virgin Islands</v>
      </c>
      <c r="H2882" s="6" t="s">
        <v>4868</v>
      </c>
      <c r="I2882" s="6" t="s">
        <v>4869</v>
      </c>
      <c r="J2882" s="6">
        <v>11</v>
      </c>
      <c r="K2882" s="6">
        <v>5</v>
      </c>
      <c r="L2882" s="6">
        <v>0</v>
      </c>
      <c r="M2882" s="6">
        <f t="shared" si="76"/>
        <v>5</v>
      </c>
      <c r="N2882" s="6">
        <f t="shared" si="77"/>
        <v>6</v>
      </c>
      <c r="O2882" s="7">
        <f t="shared" si="78"/>
        <v>0.54545454545454541</v>
      </c>
    </row>
    <row r="2883" spans="1:15" ht="13.2" x14ac:dyDescent="0.25">
      <c r="A2883" s="3">
        <v>27820</v>
      </c>
      <c r="B2883" s="4">
        <f t="shared" si="74"/>
        <v>1976</v>
      </c>
      <c r="C2883" s="4">
        <f t="shared" si="75"/>
        <v>1970</v>
      </c>
      <c r="D2883" s="4" t="s">
        <v>34</v>
      </c>
      <c r="E2883" s="5" t="s">
        <v>24</v>
      </c>
      <c r="F2883" s="6" t="s">
        <v>4870</v>
      </c>
      <c r="G2883" s="6" t="str">
        <f t="shared" si="73"/>
        <v>Romania</v>
      </c>
      <c r="H2883" s="6" t="s">
        <v>3093</v>
      </c>
      <c r="I2883" s="6" t="s">
        <v>4871</v>
      </c>
      <c r="J2883" s="6">
        <v>9</v>
      </c>
      <c r="K2883" s="6">
        <v>6</v>
      </c>
      <c r="L2883" s="6">
        <v>0</v>
      </c>
      <c r="M2883" s="6">
        <f t="shared" si="76"/>
        <v>6</v>
      </c>
      <c r="N2883" s="6">
        <f t="shared" si="77"/>
        <v>3</v>
      </c>
      <c r="O2883" s="7">
        <f t="shared" si="78"/>
        <v>0.33333333333333331</v>
      </c>
    </row>
    <row r="2884" spans="1:15" ht="13.2" x14ac:dyDescent="0.25">
      <c r="A2884" s="3">
        <v>27821</v>
      </c>
      <c r="B2884" s="4">
        <f t="shared" si="74"/>
        <v>1976</v>
      </c>
      <c r="C2884" s="4">
        <f t="shared" si="75"/>
        <v>1970</v>
      </c>
      <c r="D2884" s="4" t="s">
        <v>34</v>
      </c>
      <c r="E2884" s="5" t="s">
        <v>24</v>
      </c>
      <c r="F2884" s="6" t="s">
        <v>4872</v>
      </c>
      <c r="G2884" s="6" t="str">
        <f t="shared" si="73"/>
        <v>Southeastern Bolivia</v>
      </c>
      <c r="H2884" s="6" t="s">
        <v>2571</v>
      </c>
      <c r="I2884" s="6" t="s">
        <v>4873</v>
      </c>
      <c r="J2884" s="6">
        <v>22</v>
      </c>
      <c r="K2884" s="6">
        <v>19</v>
      </c>
      <c r="L2884" s="6">
        <v>0</v>
      </c>
      <c r="M2884" s="6">
        <f t="shared" si="76"/>
        <v>19</v>
      </c>
      <c r="N2884" s="6">
        <f t="shared" si="77"/>
        <v>3</v>
      </c>
      <c r="O2884" s="7">
        <f t="shared" si="78"/>
        <v>0.13636363636363635</v>
      </c>
    </row>
    <row r="2885" spans="1:15" ht="13.2" x14ac:dyDescent="0.25">
      <c r="A2885" s="3">
        <v>27825</v>
      </c>
      <c r="B2885" s="4">
        <f t="shared" si="74"/>
        <v>1976</v>
      </c>
      <c r="C2885" s="4">
        <f t="shared" si="75"/>
        <v>1970</v>
      </c>
      <c r="D2885" s="4" t="s">
        <v>34</v>
      </c>
      <c r="E2885" s="5">
        <v>4.1666666666666664E-2</v>
      </c>
      <c r="F2885" s="6" t="s">
        <v>2365</v>
      </c>
      <c r="G2885" s="6" t="str">
        <f t="shared" si="73"/>
        <v>Russia</v>
      </c>
      <c r="H2885" s="6" t="s">
        <v>1449</v>
      </c>
      <c r="I2885" s="6" t="s">
        <v>3031</v>
      </c>
      <c r="J2885" s="6">
        <v>120</v>
      </c>
      <c r="K2885" s="6">
        <v>120</v>
      </c>
      <c r="L2885" s="6">
        <v>7</v>
      </c>
      <c r="M2885" s="6">
        <f t="shared" si="76"/>
        <v>127</v>
      </c>
      <c r="N2885" s="6">
        <f t="shared" si="77"/>
        <v>0</v>
      </c>
      <c r="O2885" s="7">
        <f t="shared" si="78"/>
        <v>0</v>
      </c>
    </row>
    <row r="2886" spans="1:15" ht="13.2" x14ac:dyDescent="0.25">
      <c r="A2886" s="3">
        <v>27826</v>
      </c>
      <c r="B2886" s="4">
        <f t="shared" si="74"/>
        <v>1976</v>
      </c>
      <c r="C2886" s="4">
        <f t="shared" si="75"/>
        <v>1970</v>
      </c>
      <c r="D2886" s="4" t="s">
        <v>34</v>
      </c>
      <c r="E2886" s="5">
        <v>0.46319444444444446</v>
      </c>
      <c r="F2886" s="6" t="s">
        <v>4874</v>
      </c>
      <c r="G2886" s="6" t="str">
        <f t="shared" si="73"/>
        <v>Alaska</v>
      </c>
      <c r="H2886" s="6" t="s">
        <v>4875</v>
      </c>
      <c r="I2886" s="6" t="s">
        <v>4876</v>
      </c>
      <c r="J2886" s="6">
        <v>4</v>
      </c>
      <c r="K2886" s="6">
        <v>4</v>
      </c>
      <c r="L2886" s="6">
        <v>0</v>
      </c>
      <c r="M2886" s="6">
        <f t="shared" si="76"/>
        <v>4</v>
      </c>
      <c r="N2886" s="6">
        <f t="shared" si="77"/>
        <v>0</v>
      </c>
      <c r="O2886" s="7">
        <f t="shared" si="78"/>
        <v>0</v>
      </c>
    </row>
    <row r="2887" spans="1:15" ht="13.2" x14ac:dyDescent="0.25">
      <c r="A2887" s="3">
        <v>27826</v>
      </c>
      <c r="B2887" s="4">
        <f t="shared" si="74"/>
        <v>1976</v>
      </c>
      <c r="C2887" s="4">
        <f t="shared" si="75"/>
        <v>1970</v>
      </c>
      <c r="D2887" s="4" t="s">
        <v>34</v>
      </c>
      <c r="E2887" s="5">
        <v>9.7222222222222224E-2</v>
      </c>
      <c r="F2887" s="6" t="s">
        <v>4877</v>
      </c>
      <c r="G2887" s="6" t="str">
        <f t="shared" si="73"/>
        <v>California</v>
      </c>
      <c r="H2887" s="6" t="s">
        <v>4878</v>
      </c>
      <c r="I2887" s="6" t="s">
        <v>4685</v>
      </c>
      <c r="J2887" s="6">
        <v>2</v>
      </c>
      <c r="K2887" s="6">
        <v>2</v>
      </c>
      <c r="L2887" s="6">
        <v>0</v>
      </c>
      <c r="M2887" s="6">
        <f t="shared" si="76"/>
        <v>2</v>
      </c>
      <c r="N2887" s="6">
        <f t="shared" si="77"/>
        <v>0</v>
      </c>
      <c r="O2887" s="7">
        <f t="shared" si="78"/>
        <v>0</v>
      </c>
    </row>
    <row r="2888" spans="1:15" ht="13.2" x14ac:dyDescent="0.25">
      <c r="A2888" s="3">
        <v>27837</v>
      </c>
      <c r="B2888" s="4">
        <f t="shared" si="74"/>
        <v>1976</v>
      </c>
      <c r="C2888" s="4">
        <f t="shared" si="75"/>
        <v>1970</v>
      </c>
      <c r="D2888" s="4" t="s">
        <v>34</v>
      </c>
      <c r="E2888" s="5" t="s">
        <v>24</v>
      </c>
      <c r="F2888" s="6" t="s">
        <v>4879</v>
      </c>
      <c r="G2888" s="6" t="str">
        <f t="shared" si="73"/>
        <v>Havana. Cuba</v>
      </c>
      <c r="H2888" s="6" t="s">
        <v>660</v>
      </c>
      <c r="I2888" s="6" t="s">
        <v>4446</v>
      </c>
      <c r="J2888" s="6">
        <v>5</v>
      </c>
      <c r="K2888" s="6">
        <v>5</v>
      </c>
      <c r="L2888" s="6">
        <v>0</v>
      </c>
      <c r="M2888" s="6">
        <f t="shared" si="76"/>
        <v>5</v>
      </c>
      <c r="N2888" s="6">
        <f t="shared" si="77"/>
        <v>0</v>
      </c>
      <c r="O2888" s="7">
        <f t="shared" si="78"/>
        <v>0</v>
      </c>
    </row>
    <row r="2889" spans="1:15" ht="13.2" x14ac:dyDescent="0.25">
      <c r="A2889" s="3">
        <v>27852</v>
      </c>
      <c r="B2889" s="4">
        <f t="shared" si="74"/>
        <v>1976</v>
      </c>
      <c r="C2889" s="4">
        <f t="shared" si="75"/>
        <v>1970</v>
      </c>
      <c r="D2889" s="4" t="s">
        <v>65</v>
      </c>
      <c r="E2889" s="5" t="s">
        <v>24</v>
      </c>
      <c r="F2889" s="6" t="s">
        <v>4880</v>
      </c>
      <c r="G2889" s="6" t="str">
        <f t="shared" si="73"/>
        <v>Colombia</v>
      </c>
      <c r="H2889" s="6" t="s">
        <v>3965</v>
      </c>
      <c r="I2889" s="6" t="s">
        <v>845</v>
      </c>
      <c r="J2889" s="6">
        <v>16</v>
      </c>
      <c r="K2889" s="6">
        <v>5</v>
      </c>
      <c r="L2889" s="6">
        <v>0</v>
      </c>
      <c r="M2889" s="6">
        <f t="shared" si="76"/>
        <v>5</v>
      </c>
      <c r="N2889" s="6">
        <f t="shared" si="77"/>
        <v>11</v>
      </c>
      <c r="O2889" s="7">
        <f t="shared" si="78"/>
        <v>0.6875</v>
      </c>
    </row>
    <row r="2890" spans="1:15" ht="13.2" x14ac:dyDescent="0.25">
      <c r="A2890" s="3">
        <v>27855</v>
      </c>
      <c r="B2890" s="4">
        <f t="shared" si="74"/>
        <v>1976</v>
      </c>
      <c r="C2890" s="4">
        <f t="shared" si="75"/>
        <v>1970</v>
      </c>
      <c r="D2890" s="4" t="s">
        <v>65</v>
      </c>
      <c r="E2890" s="5">
        <v>0.34652777777777777</v>
      </c>
      <c r="F2890" s="6" t="s">
        <v>2762</v>
      </c>
      <c r="G2890" s="6" t="str">
        <f t="shared" si="73"/>
        <v>Alaska</v>
      </c>
      <c r="H2890" s="6" t="s">
        <v>1588</v>
      </c>
      <c r="I2890" s="6" t="s">
        <v>3399</v>
      </c>
      <c r="J2890" s="6">
        <v>50</v>
      </c>
      <c r="K2890" s="6">
        <v>1</v>
      </c>
      <c r="L2890" s="6">
        <v>0</v>
      </c>
      <c r="M2890" s="6">
        <f t="shared" si="76"/>
        <v>1</v>
      </c>
      <c r="N2890" s="6">
        <f t="shared" si="77"/>
        <v>49</v>
      </c>
      <c r="O2890" s="7">
        <f t="shared" si="78"/>
        <v>0.98</v>
      </c>
    </row>
    <row r="2891" spans="1:15" ht="13.2" x14ac:dyDescent="0.25">
      <c r="A2891" s="3">
        <v>27858</v>
      </c>
      <c r="B2891" s="4">
        <f t="shared" si="74"/>
        <v>1976</v>
      </c>
      <c r="C2891" s="4">
        <f t="shared" si="75"/>
        <v>1970</v>
      </c>
      <c r="D2891" s="4" t="s">
        <v>65</v>
      </c>
      <c r="E2891" s="5">
        <v>0.30902777777777779</v>
      </c>
      <c r="F2891" s="6" t="s">
        <v>4881</v>
      </c>
      <c r="G2891" s="6" t="str">
        <f t="shared" si="73"/>
        <v>Washington</v>
      </c>
      <c r="H2891" s="6" t="s">
        <v>4882</v>
      </c>
      <c r="I2891" s="6" t="s">
        <v>4876</v>
      </c>
      <c r="J2891" s="6">
        <v>7</v>
      </c>
      <c r="K2891" s="6">
        <v>7</v>
      </c>
      <c r="L2891" s="6">
        <v>0</v>
      </c>
      <c r="M2891" s="6">
        <f t="shared" si="76"/>
        <v>7</v>
      </c>
      <c r="N2891" s="6">
        <f t="shared" si="77"/>
        <v>0</v>
      </c>
      <c r="O2891" s="7">
        <f t="shared" si="78"/>
        <v>0</v>
      </c>
    </row>
    <row r="2892" spans="1:15" ht="13.2" x14ac:dyDescent="0.25">
      <c r="A2892" s="3">
        <v>27858</v>
      </c>
      <c r="B2892" s="4">
        <f t="shared" si="74"/>
        <v>1976</v>
      </c>
      <c r="C2892" s="4">
        <f t="shared" si="75"/>
        <v>1970</v>
      </c>
      <c r="D2892" s="4" t="s">
        <v>65</v>
      </c>
      <c r="E2892" s="5">
        <v>0.62222222222222223</v>
      </c>
      <c r="F2892" s="6" t="s">
        <v>4883</v>
      </c>
      <c r="G2892" s="6" t="str">
        <f t="shared" si="73"/>
        <v>Colorado</v>
      </c>
      <c r="H2892" s="6" t="s">
        <v>4884</v>
      </c>
      <c r="I2892" s="6" t="s">
        <v>4885</v>
      </c>
      <c r="J2892" s="6">
        <v>2</v>
      </c>
      <c r="K2892" s="6">
        <v>2</v>
      </c>
      <c r="L2892" s="6">
        <v>0</v>
      </c>
      <c r="M2892" s="6">
        <f t="shared" si="76"/>
        <v>2</v>
      </c>
      <c r="N2892" s="6">
        <f t="shared" si="77"/>
        <v>0</v>
      </c>
      <c r="O2892" s="7">
        <f t="shared" si="78"/>
        <v>0</v>
      </c>
    </row>
    <row r="2893" spans="1:15" ht="13.2" x14ac:dyDescent="0.25">
      <c r="A2893" s="3">
        <v>27864</v>
      </c>
      <c r="B2893" s="4">
        <f t="shared" si="74"/>
        <v>1976</v>
      </c>
      <c r="C2893" s="4">
        <f t="shared" si="75"/>
        <v>1970</v>
      </c>
      <c r="D2893" s="4" t="s">
        <v>65</v>
      </c>
      <c r="E2893" s="5" t="s">
        <v>24</v>
      </c>
      <c r="F2893" s="6" t="s">
        <v>4886</v>
      </c>
      <c r="G2893" s="6" t="str">
        <f t="shared" si="73"/>
        <v>Argentina</v>
      </c>
      <c r="H2893" s="6" t="s">
        <v>4887</v>
      </c>
      <c r="I2893" s="6" t="s">
        <v>4746</v>
      </c>
      <c r="J2893" s="6">
        <v>34</v>
      </c>
      <c r="K2893" s="6">
        <v>34</v>
      </c>
      <c r="L2893" s="6">
        <v>0</v>
      </c>
      <c r="M2893" s="6">
        <f t="shared" si="76"/>
        <v>34</v>
      </c>
      <c r="N2893" s="6">
        <f t="shared" si="77"/>
        <v>0</v>
      </c>
      <c r="O2893" s="7">
        <f t="shared" si="78"/>
        <v>0</v>
      </c>
    </row>
    <row r="2894" spans="1:15" ht="13.2" x14ac:dyDescent="0.25">
      <c r="A2894" s="3">
        <v>27865</v>
      </c>
      <c r="B2894" s="4">
        <f t="shared" si="74"/>
        <v>1976</v>
      </c>
      <c r="C2894" s="4">
        <f t="shared" si="75"/>
        <v>1970</v>
      </c>
      <c r="D2894" s="4" t="s">
        <v>65</v>
      </c>
      <c r="E2894" s="5">
        <v>0.62152777777777779</v>
      </c>
      <c r="F2894" s="6" t="s">
        <v>4888</v>
      </c>
      <c r="G2894" s="6" t="str">
        <f t="shared" si="73"/>
        <v>California</v>
      </c>
      <c r="H2894" s="6" t="s">
        <v>4889</v>
      </c>
      <c r="I2894" s="6" t="s">
        <v>4890</v>
      </c>
      <c r="J2894" s="6">
        <v>6</v>
      </c>
      <c r="K2894" s="6">
        <v>6</v>
      </c>
      <c r="L2894" s="6">
        <v>0</v>
      </c>
      <c r="M2894" s="6">
        <f t="shared" si="76"/>
        <v>6</v>
      </c>
      <c r="N2894" s="6">
        <f t="shared" si="77"/>
        <v>0</v>
      </c>
      <c r="O2894" s="7">
        <f t="shared" si="78"/>
        <v>0</v>
      </c>
    </row>
    <row r="2895" spans="1:15" ht="13.2" x14ac:dyDescent="0.25">
      <c r="A2895" s="3">
        <v>27873</v>
      </c>
      <c r="B2895" s="4">
        <f t="shared" si="74"/>
        <v>1976</v>
      </c>
      <c r="C2895" s="4">
        <f t="shared" si="75"/>
        <v>1970</v>
      </c>
      <c r="D2895" s="4" t="s">
        <v>65</v>
      </c>
      <c r="E2895" s="5">
        <v>0.33888888888888891</v>
      </c>
      <c r="F2895" s="6" t="s">
        <v>2753</v>
      </c>
      <c r="G2895" s="6" t="str">
        <f t="shared" si="73"/>
        <v>Gulf of Mexico</v>
      </c>
      <c r="H2895" s="6" t="s">
        <v>3478</v>
      </c>
      <c r="I2895" s="6" t="s">
        <v>4891</v>
      </c>
      <c r="J2895" s="6">
        <v>12</v>
      </c>
      <c r="K2895" s="6">
        <v>12</v>
      </c>
      <c r="L2895" s="6">
        <v>0</v>
      </c>
      <c r="M2895" s="6">
        <f t="shared" si="76"/>
        <v>12</v>
      </c>
      <c r="N2895" s="6">
        <f t="shared" si="77"/>
        <v>0</v>
      </c>
      <c r="O2895" s="7">
        <f t="shared" si="78"/>
        <v>0</v>
      </c>
    </row>
    <row r="2896" spans="1:15" ht="13.2" x14ac:dyDescent="0.25">
      <c r="A2896" s="3">
        <v>27877</v>
      </c>
      <c r="B2896" s="4">
        <f t="shared" si="74"/>
        <v>1976</v>
      </c>
      <c r="C2896" s="4">
        <f t="shared" si="75"/>
        <v>1970</v>
      </c>
      <c r="D2896" s="4" t="s">
        <v>65</v>
      </c>
      <c r="E2896" s="5">
        <v>0.46875</v>
      </c>
      <c r="F2896" s="6" t="s">
        <v>4656</v>
      </c>
      <c r="G2896" s="6" t="str">
        <f t="shared" si="73"/>
        <v>Alaska</v>
      </c>
      <c r="H2896" s="6" t="s">
        <v>4668</v>
      </c>
      <c r="I2896" s="6" t="s">
        <v>4876</v>
      </c>
      <c r="J2896" s="6">
        <v>5</v>
      </c>
      <c r="K2896" s="6">
        <v>5</v>
      </c>
      <c r="L2896" s="6">
        <v>0</v>
      </c>
      <c r="M2896" s="6">
        <f t="shared" si="76"/>
        <v>5</v>
      </c>
      <c r="N2896" s="6">
        <f t="shared" si="77"/>
        <v>0</v>
      </c>
      <c r="O2896" s="7">
        <f t="shared" si="78"/>
        <v>0</v>
      </c>
    </row>
    <row r="2897" spans="1:15" ht="13.2" x14ac:dyDescent="0.25">
      <c r="A2897" s="3">
        <v>27877</v>
      </c>
      <c r="B2897" s="4">
        <f t="shared" si="74"/>
        <v>1976</v>
      </c>
      <c r="C2897" s="4">
        <f t="shared" si="75"/>
        <v>1970</v>
      </c>
      <c r="D2897" s="4" t="s">
        <v>65</v>
      </c>
      <c r="E2897" s="5">
        <v>0.63194444444444442</v>
      </c>
      <c r="F2897" s="6" t="s">
        <v>3320</v>
      </c>
      <c r="G2897" s="6" t="str">
        <f t="shared" si="73"/>
        <v>Virgin Islands</v>
      </c>
      <c r="H2897" s="6" t="s">
        <v>665</v>
      </c>
      <c r="I2897" s="6" t="s">
        <v>4892</v>
      </c>
      <c r="J2897" s="6">
        <v>88</v>
      </c>
      <c r="K2897" s="6">
        <v>37</v>
      </c>
      <c r="L2897" s="6">
        <v>0</v>
      </c>
      <c r="M2897" s="6">
        <f t="shared" si="76"/>
        <v>37</v>
      </c>
      <c r="N2897" s="6">
        <f t="shared" si="77"/>
        <v>51</v>
      </c>
      <c r="O2897" s="7">
        <f t="shared" si="78"/>
        <v>0.57954545454545459</v>
      </c>
    </row>
    <row r="2898" spans="1:15" ht="13.2" x14ac:dyDescent="0.25">
      <c r="A2898" s="3">
        <v>27884</v>
      </c>
      <c r="B2898" s="4">
        <f t="shared" si="74"/>
        <v>1976</v>
      </c>
      <c r="C2898" s="4">
        <f t="shared" si="75"/>
        <v>1970</v>
      </c>
      <c r="D2898" s="4" t="s">
        <v>55</v>
      </c>
      <c r="E2898" s="5" t="s">
        <v>24</v>
      </c>
      <c r="F2898" s="6" t="s">
        <v>4893</v>
      </c>
      <c r="G2898" s="6" t="str">
        <f t="shared" si="73"/>
        <v>Zambia</v>
      </c>
      <c r="H2898" s="6" t="s">
        <v>4894</v>
      </c>
      <c r="I2898" s="6" t="s">
        <v>4437</v>
      </c>
      <c r="J2898" s="6">
        <v>11</v>
      </c>
      <c r="K2898" s="6">
        <v>11</v>
      </c>
      <c r="L2898" s="6">
        <v>0</v>
      </c>
      <c r="M2898" s="6">
        <f t="shared" si="76"/>
        <v>11</v>
      </c>
      <c r="N2898" s="6">
        <f t="shared" si="77"/>
        <v>0</v>
      </c>
      <c r="O2898" s="7">
        <f t="shared" si="78"/>
        <v>0</v>
      </c>
    </row>
    <row r="2899" spans="1:15" ht="13.2" x14ac:dyDescent="0.25">
      <c r="A2899" s="3">
        <v>27885</v>
      </c>
      <c r="B2899" s="4">
        <f t="shared" si="74"/>
        <v>1976</v>
      </c>
      <c r="C2899" s="4">
        <f t="shared" si="75"/>
        <v>1970</v>
      </c>
      <c r="D2899" s="4" t="s">
        <v>55</v>
      </c>
      <c r="E2899" s="5" t="s">
        <v>24</v>
      </c>
      <c r="F2899" s="6" t="s">
        <v>4895</v>
      </c>
      <c r="G2899" s="6" t="str">
        <f t="shared" si="73"/>
        <v>Philippines</v>
      </c>
      <c r="H2899" s="6" t="s">
        <v>4835</v>
      </c>
      <c r="I2899" s="6" t="s">
        <v>4836</v>
      </c>
      <c r="J2899" s="6">
        <v>10</v>
      </c>
      <c r="K2899" s="6">
        <v>4</v>
      </c>
      <c r="L2899" s="6">
        <v>0</v>
      </c>
      <c r="M2899" s="6">
        <f t="shared" si="76"/>
        <v>4</v>
      </c>
      <c r="N2899" s="6">
        <f t="shared" si="77"/>
        <v>6</v>
      </c>
      <c r="O2899" s="7">
        <f t="shared" si="78"/>
        <v>0.6</v>
      </c>
    </row>
    <row r="2900" spans="1:15" ht="13.2" x14ac:dyDescent="0.25">
      <c r="A2900" s="3">
        <v>28087</v>
      </c>
      <c r="B2900" s="4">
        <f t="shared" si="74"/>
        <v>1976</v>
      </c>
      <c r="C2900" s="4">
        <f t="shared" si="75"/>
        <v>1970</v>
      </c>
      <c r="D2900" s="4" t="s">
        <v>46</v>
      </c>
      <c r="E2900" s="5">
        <v>0.40625</v>
      </c>
      <c r="F2900" s="6" t="s">
        <v>4896</v>
      </c>
      <c r="G2900" s="6" t="str">
        <f t="shared" si="73"/>
        <v>Greece</v>
      </c>
      <c r="H2900" s="6" t="s">
        <v>2748</v>
      </c>
      <c r="I2900" s="6" t="s">
        <v>4897</v>
      </c>
      <c r="J2900" s="6">
        <v>50</v>
      </c>
      <c r="K2900" s="6">
        <v>50</v>
      </c>
      <c r="L2900" s="6">
        <v>0</v>
      </c>
      <c r="M2900" s="6">
        <f t="shared" si="76"/>
        <v>50</v>
      </c>
      <c r="N2900" s="6">
        <f t="shared" si="77"/>
        <v>0</v>
      </c>
      <c r="O2900" s="7">
        <f t="shared" si="78"/>
        <v>0</v>
      </c>
    </row>
    <row r="2901" spans="1:15" ht="13.2" x14ac:dyDescent="0.25">
      <c r="A2901" s="3">
        <v>27889</v>
      </c>
      <c r="B2901" s="4">
        <f t="shared" si="74"/>
        <v>1976</v>
      </c>
      <c r="C2901" s="4">
        <f t="shared" si="75"/>
        <v>1970</v>
      </c>
      <c r="D2901" s="4" t="s">
        <v>55</v>
      </c>
      <c r="E2901" s="5">
        <v>0.6875</v>
      </c>
      <c r="F2901" s="6" t="s">
        <v>4898</v>
      </c>
      <c r="G2901" s="6" t="str">
        <f t="shared" si="73"/>
        <v>Spain</v>
      </c>
      <c r="H2901" s="6" t="s">
        <v>3568</v>
      </c>
      <c r="I2901" s="6" t="s">
        <v>4899</v>
      </c>
      <c r="J2901" s="6">
        <v>17</v>
      </c>
      <c r="K2901" s="6">
        <v>17</v>
      </c>
      <c r="L2901" s="6">
        <v>0</v>
      </c>
      <c r="M2901" s="6">
        <f t="shared" si="76"/>
        <v>17</v>
      </c>
      <c r="N2901" s="6">
        <f t="shared" si="77"/>
        <v>0</v>
      </c>
      <c r="O2901" s="7">
        <f t="shared" si="78"/>
        <v>0</v>
      </c>
    </row>
    <row r="2902" spans="1:15" ht="13.2" x14ac:dyDescent="0.25">
      <c r="A2902" s="3">
        <v>27895</v>
      </c>
      <c r="B2902" s="4">
        <f t="shared" si="74"/>
        <v>1976</v>
      </c>
      <c r="C2902" s="4">
        <f t="shared" si="75"/>
        <v>1970</v>
      </c>
      <c r="D2902" s="4" t="s">
        <v>55</v>
      </c>
      <c r="E2902" s="5" t="s">
        <v>24</v>
      </c>
      <c r="F2902" s="6" t="s">
        <v>4900</v>
      </c>
      <c r="G2902" s="6" t="str">
        <f t="shared" si="73"/>
        <v>Ukraine, USSR</v>
      </c>
      <c r="H2902" s="6" t="s">
        <v>1449</v>
      </c>
      <c r="I2902" s="6" t="s">
        <v>3481</v>
      </c>
      <c r="J2902" s="6">
        <v>52</v>
      </c>
      <c r="K2902" s="6">
        <v>52</v>
      </c>
      <c r="L2902" s="6">
        <v>0</v>
      </c>
      <c r="M2902" s="6">
        <f t="shared" si="76"/>
        <v>52</v>
      </c>
      <c r="N2902" s="6">
        <f t="shared" si="77"/>
        <v>0</v>
      </c>
      <c r="O2902" s="7">
        <f t="shared" si="78"/>
        <v>0</v>
      </c>
    </row>
    <row r="2903" spans="1:15" ht="13.2" x14ac:dyDescent="0.25">
      <c r="A2903" s="3">
        <v>27898</v>
      </c>
      <c r="B2903" s="4">
        <f t="shared" si="74"/>
        <v>1976</v>
      </c>
      <c r="C2903" s="4">
        <f t="shared" si="75"/>
        <v>1970</v>
      </c>
      <c r="D2903" s="4" t="s">
        <v>55</v>
      </c>
      <c r="E2903" s="5">
        <v>0.37222222222222223</v>
      </c>
      <c r="F2903" s="6" t="s">
        <v>4901</v>
      </c>
      <c r="G2903" s="6" t="str">
        <f t="shared" si="73"/>
        <v>Alaska</v>
      </c>
      <c r="H2903" s="6" t="s">
        <v>4902</v>
      </c>
      <c r="I2903" s="6" t="s">
        <v>4817</v>
      </c>
      <c r="J2903" s="6">
        <v>6</v>
      </c>
      <c r="K2903" s="6">
        <v>6</v>
      </c>
      <c r="L2903" s="6">
        <v>0</v>
      </c>
      <c r="M2903" s="6">
        <f t="shared" si="76"/>
        <v>6</v>
      </c>
      <c r="N2903" s="6">
        <f t="shared" si="77"/>
        <v>0</v>
      </c>
      <c r="O2903" s="7">
        <f t="shared" si="78"/>
        <v>0</v>
      </c>
    </row>
    <row r="2904" spans="1:15" ht="13.2" x14ac:dyDescent="0.25">
      <c r="A2904" s="3">
        <v>27903</v>
      </c>
      <c r="B2904" s="4">
        <f t="shared" si="74"/>
        <v>1976</v>
      </c>
      <c r="C2904" s="4">
        <f t="shared" si="75"/>
        <v>1970</v>
      </c>
      <c r="D2904" s="4" t="s">
        <v>55</v>
      </c>
      <c r="E2904" s="5" t="s">
        <v>24</v>
      </c>
      <c r="F2904" s="6" t="s">
        <v>4903</v>
      </c>
      <c r="G2904" s="6" t="str">
        <f t="shared" si="73"/>
        <v>Philipines</v>
      </c>
      <c r="H2904" s="6" t="s">
        <v>1490</v>
      </c>
      <c r="I2904" s="6" t="s">
        <v>4904</v>
      </c>
      <c r="J2904" s="6">
        <v>87</v>
      </c>
      <c r="K2904" s="6">
        <v>14</v>
      </c>
      <c r="L2904" s="6">
        <v>3</v>
      </c>
      <c r="M2904" s="6">
        <f t="shared" si="76"/>
        <v>17</v>
      </c>
      <c r="N2904" s="6">
        <f t="shared" si="77"/>
        <v>73</v>
      </c>
      <c r="O2904" s="7">
        <f t="shared" si="78"/>
        <v>0.83908045977011492</v>
      </c>
    </row>
    <row r="2905" spans="1:15" ht="13.2" x14ac:dyDescent="0.25">
      <c r="A2905" s="3">
        <v>27912</v>
      </c>
      <c r="B2905" s="4">
        <f t="shared" si="74"/>
        <v>1976</v>
      </c>
      <c r="C2905" s="4">
        <f t="shared" si="75"/>
        <v>1970</v>
      </c>
      <c r="D2905" s="4" t="s">
        <v>58</v>
      </c>
      <c r="E2905" s="5" t="s">
        <v>24</v>
      </c>
      <c r="F2905" s="6" t="s">
        <v>4905</v>
      </c>
      <c r="G2905" s="6" t="str">
        <f t="shared" si="73"/>
        <v>Equatorial Guinea</v>
      </c>
      <c r="H2905" s="6" t="s">
        <v>1449</v>
      </c>
      <c r="I2905" s="6" t="s">
        <v>4906</v>
      </c>
      <c r="J2905" s="6">
        <v>46</v>
      </c>
      <c r="K2905" s="6">
        <v>46</v>
      </c>
      <c r="L2905" s="6">
        <v>0</v>
      </c>
      <c r="M2905" s="6">
        <f t="shared" si="76"/>
        <v>46</v>
      </c>
      <c r="N2905" s="6">
        <f t="shared" si="77"/>
        <v>0</v>
      </c>
      <c r="O2905" s="7">
        <f t="shared" si="78"/>
        <v>0</v>
      </c>
    </row>
    <row r="2906" spans="1:15" ht="13.2" x14ac:dyDescent="0.25">
      <c r="A2906" s="3">
        <v>27915</v>
      </c>
      <c r="B2906" s="4">
        <f t="shared" si="74"/>
        <v>1976</v>
      </c>
      <c r="C2906" s="4">
        <f t="shared" si="75"/>
        <v>1970</v>
      </c>
      <c r="D2906" s="4" t="s">
        <v>58</v>
      </c>
      <c r="E2906" s="5">
        <v>0.6166666666666667</v>
      </c>
      <c r="F2906" s="6" t="s">
        <v>4907</v>
      </c>
      <c r="G2906" s="6" t="str">
        <f t="shared" si="73"/>
        <v>Guam</v>
      </c>
      <c r="H2906" s="6" t="s">
        <v>3379</v>
      </c>
      <c r="I2906" s="6" t="s">
        <v>2744</v>
      </c>
      <c r="J2906" s="6">
        <v>45</v>
      </c>
      <c r="K2906" s="6">
        <v>45</v>
      </c>
      <c r="L2906" s="6">
        <v>1</v>
      </c>
      <c r="M2906" s="6">
        <f t="shared" si="76"/>
        <v>46</v>
      </c>
      <c r="N2906" s="6">
        <f t="shared" si="77"/>
        <v>0</v>
      </c>
      <c r="O2906" s="7">
        <f t="shared" si="78"/>
        <v>0</v>
      </c>
    </row>
    <row r="2907" spans="1:15" ht="13.2" x14ac:dyDescent="0.25">
      <c r="A2907" s="3">
        <v>27917</v>
      </c>
      <c r="B2907" s="4">
        <f t="shared" si="74"/>
        <v>1976</v>
      </c>
      <c r="C2907" s="4">
        <f t="shared" si="75"/>
        <v>1970</v>
      </c>
      <c r="D2907" s="4" t="s">
        <v>58</v>
      </c>
      <c r="E2907" s="5" t="s">
        <v>24</v>
      </c>
      <c r="F2907" s="6" t="s">
        <v>4908</v>
      </c>
      <c r="G2907" s="6" t="str">
        <f t="shared" si="73"/>
        <v>Malaysia</v>
      </c>
      <c r="H2907" s="6" t="s">
        <v>4909</v>
      </c>
      <c r="I2907" s="6" t="s">
        <v>4910</v>
      </c>
      <c r="J2907" s="6">
        <v>12</v>
      </c>
      <c r="K2907" s="6">
        <v>12</v>
      </c>
      <c r="L2907" s="6">
        <v>0</v>
      </c>
      <c r="M2907" s="6">
        <f t="shared" si="76"/>
        <v>12</v>
      </c>
      <c r="N2907" s="6">
        <f t="shared" si="77"/>
        <v>0</v>
      </c>
      <c r="O2907" s="7">
        <f t="shared" si="78"/>
        <v>0</v>
      </c>
    </row>
    <row r="2908" spans="1:15" ht="13.2" x14ac:dyDescent="0.25">
      <c r="A2908" s="3">
        <v>27921</v>
      </c>
      <c r="B2908" s="4">
        <f t="shared" si="74"/>
        <v>1976</v>
      </c>
      <c r="C2908" s="4">
        <f t="shared" si="75"/>
        <v>1970</v>
      </c>
      <c r="D2908" s="4" t="s">
        <v>58</v>
      </c>
      <c r="E2908" s="5">
        <v>0.42152777777777778</v>
      </c>
      <c r="F2908" s="6" t="s">
        <v>4911</v>
      </c>
      <c r="G2908" s="6" t="str">
        <f t="shared" si="73"/>
        <v>Colorado</v>
      </c>
      <c r="H2908" s="6" t="s">
        <v>4912</v>
      </c>
      <c r="I2908" s="6" t="s">
        <v>3947</v>
      </c>
      <c r="J2908" s="6">
        <v>2</v>
      </c>
      <c r="K2908" s="6">
        <v>2</v>
      </c>
      <c r="L2908" s="6">
        <v>0</v>
      </c>
      <c r="M2908" s="6">
        <f t="shared" si="76"/>
        <v>2</v>
      </c>
      <c r="N2908" s="6">
        <f t="shared" si="77"/>
        <v>0</v>
      </c>
      <c r="O2908" s="7">
        <f t="shared" si="78"/>
        <v>0</v>
      </c>
    </row>
    <row r="2909" spans="1:15" ht="13.2" x14ac:dyDescent="0.25">
      <c r="A2909" s="3">
        <v>27938</v>
      </c>
      <c r="B2909" s="4">
        <f t="shared" si="74"/>
        <v>1976</v>
      </c>
      <c r="C2909" s="4">
        <f t="shared" si="75"/>
        <v>1970</v>
      </c>
      <c r="D2909" s="4" t="s">
        <v>58</v>
      </c>
      <c r="E2909" s="5" t="s">
        <v>24</v>
      </c>
      <c r="F2909" s="6" t="s">
        <v>4913</v>
      </c>
      <c r="G2909" s="6" t="str">
        <f t="shared" si="73"/>
        <v>Uganda</v>
      </c>
      <c r="H2909" s="6" t="s">
        <v>595</v>
      </c>
      <c r="I2909" s="6" t="s">
        <v>4914</v>
      </c>
      <c r="J2909" s="6">
        <v>258</v>
      </c>
      <c r="K2909" s="6">
        <v>7</v>
      </c>
      <c r="L2909" s="6">
        <v>0</v>
      </c>
      <c r="M2909" s="6">
        <f t="shared" si="76"/>
        <v>7</v>
      </c>
      <c r="N2909" s="6">
        <f t="shared" si="77"/>
        <v>251</v>
      </c>
      <c r="O2909" s="7">
        <f t="shared" si="78"/>
        <v>0.97286821705426352</v>
      </c>
    </row>
    <row r="2910" spans="1:15" ht="13.2" x14ac:dyDescent="0.25">
      <c r="A2910" s="3">
        <v>27946</v>
      </c>
      <c r="B2910" s="4">
        <f t="shared" si="74"/>
        <v>1976</v>
      </c>
      <c r="C2910" s="4">
        <f t="shared" si="75"/>
        <v>1970</v>
      </c>
      <c r="D2910" s="4" t="s">
        <v>19</v>
      </c>
      <c r="E2910" s="5" t="s">
        <v>24</v>
      </c>
      <c r="F2910" s="6" t="s">
        <v>4915</v>
      </c>
      <c r="G2910" s="6" t="str">
        <f t="shared" si="73"/>
        <v>Burma</v>
      </c>
      <c r="H2910" s="6" t="s">
        <v>4916</v>
      </c>
      <c r="I2910" s="6" t="s">
        <v>1085</v>
      </c>
      <c r="J2910" s="6">
        <v>17</v>
      </c>
      <c r="K2910" s="6">
        <v>17</v>
      </c>
      <c r="L2910" s="6">
        <v>0</v>
      </c>
      <c r="M2910" s="6">
        <f t="shared" si="76"/>
        <v>17</v>
      </c>
      <c r="N2910" s="6">
        <f t="shared" si="77"/>
        <v>0</v>
      </c>
      <c r="O2910" s="7">
        <f t="shared" si="78"/>
        <v>0</v>
      </c>
    </row>
    <row r="2911" spans="1:15" ht="13.2" x14ac:dyDescent="0.25">
      <c r="A2911" s="3">
        <v>27965</v>
      </c>
      <c r="B2911" s="4">
        <f t="shared" si="74"/>
        <v>1976</v>
      </c>
      <c r="C2911" s="4">
        <f t="shared" si="75"/>
        <v>1970</v>
      </c>
      <c r="D2911" s="4" t="s">
        <v>19</v>
      </c>
      <c r="E2911" s="5">
        <v>0.38958333333333334</v>
      </c>
      <c r="F2911" s="6" t="s">
        <v>4917</v>
      </c>
      <c r="G2911" s="6" t="str">
        <f t="shared" si="73"/>
        <v>Missouri</v>
      </c>
      <c r="H2911" s="6" t="s">
        <v>4918</v>
      </c>
      <c r="I2911" s="6" t="s">
        <v>4124</v>
      </c>
      <c r="J2911" s="6">
        <v>5</v>
      </c>
      <c r="K2911" s="6">
        <v>5</v>
      </c>
      <c r="L2911" s="6">
        <v>0</v>
      </c>
      <c r="M2911" s="6">
        <f t="shared" si="76"/>
        <v>5</v>
      </c>
      <c r="N2911" s="6">
        <f t="shared" si="77"/>
        <v>0</v>
      </c>
      <c r="O2911" s="7">
        <f t="shared" si="78"/>
        <v>0</v>
      </c>
    </row>
    <row r="2912" spans="1:15" ht="13.2" x14ac:dyDescent="0.25">
      <c r="A2912" s="3">
        <v>27968</v>
      </c>
      <c r="B2912" s="4">
        <f t="shared" si="74"/>
        <v>1976</v>
      </c>
      <c r="C2912" s="4">
        <f t="shared" si="75"/>
        <v>1970</v>
      </c>
      <c r="D2912" s="4" t="s">
        <v>19</v>
      </c>
      <c r="E2912" s="5">
        <v>0.92013888888888884</v>
      </c>
      <c r="F2912" s="6" t="s">
        <v>4919</v>
      </c>
      <c r="G2912" s="6" t="str">
        <f t="shared" si="73"/>
        <v>Kansas</v>
      </c>
      <c r="H2912" s="6" t="s">
        <v>4575</v>
      </c>
      <c r="I2912" s="6" t="s">
        <v>4817</v>
      </c>
      <c r="J2912" s="6">
        <v>3</v>
      </c>
      <c r="K2912" s="6">
        <v>2</v>
      </c>
      <c r="L2912" s="6">
        <v>0</v>
      </c>
      <c r="M2912" s="6">
        <f t="shared" si="76"/>
        <v>2</v>
      </c>
      <c r="N2912" s="6">
        <f t="shared" si="77"/>
        <v>1</v>
      </c>
      <c r="O2912" s="7">
        <f t="shared" si="78"/>
        <v>0.33333333333333331</v>
      </c>
    </row>
    <row r="2913" spans="1:15" ht="13.2" x14ac:dyDescent="0.25">
      <c r="A2913" s="3">
        <v>27969</v>
      </c>
      <c r="B2913" s="4">
        <f t="shared" si="74"/>
        <v>1976</v>
      </c>
      <c r="C2913" s="4">
        <f t="shared" si="75"/>
        <v>1970</v>
      </c>
      <c r="D2913" s="4" t="s">
        <v>19</v>
      </c>
      <c r="E2913" s="5" t="s">
        <v>24</v>
      </c>
      <c r="F2913" s="6" t="s">
        <v>4920</v>
      </c>
      <c r="G2913" s="6" t="str">
        <f t="shared" si="73"/>
        <v>Czechoslovakia</v>
      </c>
      <c r="H2913" s="6" t="s">
        <v>423</v>
      </c>
      <c r="I2913" s="6" t="s">
        <v>4921</v>
      </c>
      <c r="J2913" s="6">
        <v>79</v>
      </c>
      <c r="K2913" s="6">
        <v>76</v>
      </c>
      <c r="L2913" s="6">
        <v>0</v>
      </c>
      <c r="M2913" s="6">
        <f t="shared" si="76"/>
        <v>76</v>
      </c>
      <c r="N2913" s="6">
        <f t="shared" si="77"/>
        <v>3</v>
      </c>
      <c r="O2913" s="7">
        <f t="shared" si="78"/>
        <v>3.7974683544303799E-2</v>
      </c>
    </row>
    <row r="2914" spans="1:15" ht="13.2" x14ac:dyDescent="0.25">
      <c r="A2914" s="3">
        <v>27973</v>
      </c>
      <c r="B2914" s="4">
        <f t="shared" si="74"/>
        <v>1976</v>
      </c>
      <c r="C2914" s="4">
        <f t="shared" si="75"/>
        <v>1970</v>
      </c>
      <c r="D2914" s="4" t="s">
        <v>23</v>
      </c>
      <c r="E2914" s="5">
        <v>0.625</v>
      </c>
      <c r="F2914" s="6" t="s">
        <v>4922</v>
      </c>
      <c r="G2914" s="6" t="str">
        <f t="shared" si="73"/>
        <v>Vermont</v>
      </c>
      <c r="H2914" s="6" t="s">
        <v>4923</v>
      </c>
      <c r="I2914" s="6" t="s">
        <v>4288</v>
      </c>
      <c r="J2914" s="6">
        <v>4</v>
      </c>
      <c r="K2914" s="6">
        <v>3</v>
      </c>
      <c r="L2914" s="6">
        <v>0</v>
      </c>
      <c r="M2914" s="6">
        <f t="shared" si="76"/>
        <v>3</v>
      </c>
      <c r="N2914" s="6">
        <f t="shared" si="77"/>
        <v>1</v>
      </c>
      <c r="O2914" s="7">
        <f t="shared" si="78"/>
        <v>0.25</v>
      </c>
    </row>
    <row r="2915" spans="1:15" ht="13.2" x14ac:dyDescent="0.25">
      <c r="A2915" s="3">
        <v>27974</v>
      </c>
      <c r="B2915" s="4">
        <f t="shared" si="74"/>
        <v>1976</v>
      </c>
      <c r="C2915" s="4">
        <f t="shared" si="75"/>
        <v>1970</v>
      </c>
      <c r="D2915" s="4" t="s">
        <v>23</v>
      </c>
      <c r="E2915" s="5" t="s">
        <v>24</v>
      </c>
      <c r="F2915" s="6" t="s">
        <v>4924</v>
      </c>
      <c r="G2915" s="6" t="str">
        <f t="shared" si="73"/>
        <v>Iran</v>
      </c>
      <c r="H2915" s="6" t="s">
        <v>4165</v>
      </c>
      <c r="I2915" s="6" t="s">
        <v>4925</v>
      </c>
      <c r="J2915" s="6">
        <v>5</v>
      </c>
      <c r="K2915" s="6">
        <v>5</v>
      </c>
      <c r="L2915" s="6">
        <v>0</v>
      </c>
      <c r="M2915" s="6">
        <f t="shared" si="76"/>
        <v>5</v>
      </c>
      <c r="N2915" s="6">
        <f t="shared" si="77"/>
        <v>0</v>
      </c>
      <c r="O2915" s="7">
        <f t="shared" si="78"/>
        <v>0</v>
      </c>
    </row>
    <row r="2916" spans="1:15" ht="13.2" x14ac:dyDescent="0.25">
      <c r="A2916" s="3">
        <v>27981</v>
      </c>
      <c r="B2916" s="4">
        <f t="shared" si="74"/>
        <v>1976</v>
      </c>
      <c r="C2916" s="4">
        <f t="shared" si="75"/>
        <v>1970</v>
      </c>
      <c r="D2916" s="4" t="s">
        <v>23</v>
      </c>
      <c r="E2916" s="5" t="s">
        <v>24</v>
      </c>
      <c r="F2916" s="6" t="s">
        <v>118</v>
      </c>
      <c r="G2916" s="6" t="s">
        <v>118</v>
      </c>
      <c r="H2916" s="6" t="s">
        <v>4926</v>
      </c>
      <c r="I2916" s="6" t="s">
        <v>4927</v>
      </c>
      <c r="J2916" s="6">
        <v>33</v>
      </c>
      <c r="K2916" s="6">
        <v>11</v>
      </c>
      <c r="L2916" s="6">
        <v>0</v>
      </c>
      <c r="M2916" s="6">
        <f t="shared" si="76"/>
        <v>11</v>
      </c>
      <c r="N2916" s="6">
        <f t="shared" si="77"/>
        <v>22</v>
      </c>
      <c r="O2916" s="7">
        <f t="shared" si="78"/>
        <v>0.66666666666666663</v>
      </c>
    </row>
    <row r="2917" spans="1:15" ht="13.2" x14ac:dyDescent="0.25">
      <c r="A2917" s="3">
        <v>27987</v>
      </c>
      <c r="B2917" s="4">
        <f t="shared" si="74"/>
        <v>1976</v>
      </c>
      <c r="C2917" s="4">
        <f t="shared" si="75"/>
        <v>1970</v>
      </c>
      <c r="D2917" s="4" t="s">
        <v>23</v>
      </c>
      <c r="E2917" s="5" t="s">
        <v>24</v>
      </c>
      <c r="F2917" s="6" t="s">
        <v>4928</v>
      </c>
      <c r="G2917" s="6" t="str">
        <f t="shared" ref="G2917:G2954" si="79">IFERROR(TRIM(RIGHT(F2917,LEN(F2917)-FIND(",",F2917))), F2917)</f>
        <v>Ecuador</v>
      </c>
      <c r="H2917" s="6" t="s">
        <v>1650</v>
      </c>
      <c r="I2917" s="6" t="s">
        <v>3184</v>
      </c>
      <c r="J2917" s="6">
        <v>59</v>
      </c>
      <c r="K2917" s="6">
        <v>59</v>
      </c>
      <c r="L2917" s="6">
        <v>0</v>
      </c>
      <c r="M2917" s="6">
        <f t="shared" si="76"/>
        <v>59</v>
      </c>
      <c r="N2917" s="6">
        <f t="shared" si="77"/>
        <v>0</v>
      </c>
      <c r="O2917" s="7">
        <f t="shared" si="78"/>
        <v>0</v>
      </c>
    </row>
    <row r="2918" spans="1:15" ht="13.2" x14ac:dyDescent="0.25">
      <c r="A2918" s="3">
        <v>27997</v>
      </c>
      <c r="B2918" s="4">
        <f t="shared" si="74"/>
        <v>1976</v>
      </c>
      <c r="C2918" s="4">
        <f t="shared" si="75"/>
        <v>1970</v>
      </c>
      <c r="D2918" s="4" t="s">
        <v>23</v>
      </c>
      <c r="E2918" s="5">
        <v>0.2986111111111111</v>
      </c>
      <c r="F2918" s="6" t="s">
        <v>4929</v>
      </c>
      <c r="G2918" s="6" t="str">
        <f t="shared" si="79"/>
        <v>Utah</v>
      </c>
      <c r="H2918" s="6" t="s">
        <v>4930</v>
      </c>
      <c r="I2918" s="6" t="s">
        <v>3192</v>
      </c>
      <c r="J2918" s="6">
        <v>3</v>
      </c>
      <c r="K2918" s="6">
        <v>3</v>
      </c>
      <c r="L2918" s="6">
        <v>0</v>
      </c>
      <c r="M2918" s="6">
        <f t="shared" si="76"/>
        <v>3</v>
      </c>
      <c r="N2918" s="6">
        <f t="shared" si="77"/>
        <v>0</v>
      </c>
      <c r="O2918" s="7">
        <f t="shared" si="78"/>
        <v>0</v>
      </c>
    </row>
    <row r="2919" spans="1:15" ht="13.2" x14ac:dyDescent="0.25">
      <c r="A2919" s="3">
        <v>28000</v>
      </c>
      <c r="B2919" s="4">
        <f t="shared" si="74"/>
        <v>1976</v>
      </c>
      <c r="C2919" s="4">
        <f t="shared" si="75"/>
        <v>1970</v>
      </c>
      <c r="D2919" s="4" t="s">
        <v>23</v>
      </c>
      <c r="E2919" s="5" t="s">
        <v>24</v>
      </c>
      <c r="F2919" s="6" t="s">
        <v>4931</v>
      </c>
      <c r="G2919" s="6" t="str">
        <f t="shared" si="79"/>
        <v>Peru</v>
      </c>
      <c r="H2919" s="6" t="s">
        <v>4932</v>
      </c>
      <c r="I2919" s="6" t="s">
        <v>4753</v>
      </c>
      <c r="J2919" s="6">
        <v>6</v>
      </c>
      <c r="K2919" s="6">
        <v>6</v>
      </c>
      <c r="L2919" s="6">
        <v>0</v>
      </c>
      <c r="M2919" s="6">
        <f t="shared" si="76"/>
        <v>6</v>
      </c>
      <c r="N2919" s="6">
        <f t="shared" si="77"/>
        <v>0</v>
      </c>
      <c r="O2919" s="7">
        <f t="shared" si="78"/>
        <v>0</v>
      </c>
    </row>
    <row r="2920" spans="1:15" ht="13.2" x14ac:dyDescent="0.25">
      <c r="A2920" s="3">
        <v>28000</v>
      </c>
      <c r="B2920" s="4">
        <f t="shared" si="74"/>
        <v>1976</v>
      </c>
      <c r="C2920" s="4">
        <f t="shared" si="75"/>
        <v>1970</v>
      </c>
      <c r="D2920" s="4" t="s">
        <v>23</v>
      </c>
      <c r="E2920" s="5">
        <v>0.52777777777777779</v>
      </c>
      <c r="F2920" s="6" t="s">
        <v>4933</v>
      </c>
      <c r="G2920" s="6" t="str">
        <f t="shared" si="79"/>
        <v>Greenland</v>
      </c>
      <c r="H2920" s="6" t="s">
        <v>1137</v>
      </c>
      <c r="I2920" s="6" t="s">
        <v>4762</v>
      </c>
      <c r="J2920" s="6">
        <v>27</v>
      </c>
      <c r="K2920" s="6">
        <v>23</v>
      </c>
      <c r="L2920" s="6">
        <v>0</v>
      </c>
      <c r="M2920" s="6">
        <f t="shared" si="76"/>
        <v>23</v>
      </c>
      <c r="N2920" s="6">
        <f t="shared" si="77"/>
        <v>4</v>
      </c>
      <c r="O2920" s="7">
        <f t="shared" si="78"/>
        <v>0.14814814814814814</v>
      </c>
    </row>
    <row r="2921" spans="1:15" ht="13.2" x14ac:dyDescent="0.25">
      <c r="A2921" s="3">
        <v>28000</v>
      </c>
      <c r="B2921" s="4">
        <f t="shared" si="74"/>
        <v>1976</v>
      </c>
      <c r="C2921" s="4">
        <f t="shared" si="75"/>
        <v>1970</v>
      </c>
      <c r="D2921" s="4" t="s">
        <v>23</v>
      </c>
      <c r="E2921" s="5">
        <v>0.52777777777777779</v>
      </c>
      <c r="F2921" s="6" t="s">
        <v>4934</v>
      </c>
      <c r="G2921" s="6" t="str">
        <f t="shared" si="79"/>
        <v>England</v>
      </c>
      <c r="H2921" s="6" t="s">
        <v>1137</v>
      </c>
      <c r="I2921" s="6" t="s">
        <v>4762</v>
      </c>
      <c r="J2921" s="6">
        <v>18</v>
      </c>
      <c r="K2921" s="6">
        <v>18</v>
      </c>
      <c r="L2921" s="6">
        <v>0</v>
      </c>
      <c r="M2921" s="6">
        <f t="shared" si="76"/>
        <v>18</v>
      </c>
      <c r="N2921" s="6">
        <f t="shared" si="77"/>
        <v>0</v>
      </c>
      <c r="O2921" s="7">
        <f t="shared" si="78"/>
        <v>0</v>
      </c>
    </row>
    <row r="2922" spans="1:15" ht="13.2" x14ac:dyDescent="0.25">
      <c r="A2922" s="3">
        <v>28000</v>
      </c>
      <c r="B2922" s="4">
        <f t="shared" si="74"/>
        <v>1976</v>
      </c>
      <c r="C2922" s="4">
        <f t="shared" si="75"/>
        <v>1970</v>
      </c>
      <c r="D2922" s="4" t="s">
        <v>23</v>
      </c>
      <c r="E2922" s="5" t="s">
        <v>24</v>
      </c>
      <c r="F2922" s="6" t="s">
        <v>4935</v>
      </c>
      <c r="G2922" s="6" t="str">
        <f t="shared" si="79"/>
        <v>Vietnam</v>
      </c>
      <c r="H2922" s="6" t="s">
        <v>595</v>
      </c>
      <c r="I2922" s="6" t="s">
        <v>4936</v>
      </c>
      <c r="J2922" s="6">
        <v>20</v>
      </c>
      <c r="K2922" s="6">
        <v>1</v>
      </c>
      <c r="L2922" s="6">
        <v>0</v>
      </c>
      <c r="M2922" s="6">
        <f t="shared" si="76"/>
        <v>1</v>
      </c>
      <c r="N2922" s="6">
        <f t="shared" si="77"/>
        <v>19</v>
      </c>
      <c r="O2922" s="7">
        <f t="shared" si="78"/>
        <v>0.95</v>
      </c>
    </row>
    <row r="2923" spans="1:15" ht="13.2" x14ac:dyDescent="0.25">
      <c r="A2923" s="3">
        <v>28006</v>
      </c>
      <c r="B2923" s="4">
        <f t="shared" si="74"/>
        <v>1976</v>
      </c>
      <c r="C2923" s="4">
        <f t="shared" si="75"/>
        <v>1970</v>
      </c>
      <c r="D2923" s="4" t="s">
        <v>15</v>
      </c>
      <c r="E2923" s="5">
        <v>0.90625</v>
      </c>
      <c r="F2923" s="6" t="s">
        <v>4937</v>
      </c>
      <c r="G2923" s="6" t="str">
        <f t="shared" si="79"/>
        <v>Azores, Portugal</v>
      </c>
      <c r="H2923" s="6" t="s">
        <v>4938</v>
      </c>
      <c r="I2923" s="6" t="s">
        <v>3881</v>
      </c>
      <c r="J2923" s="6">
        <v>68</v>
      </c>
      <c r="K2923" s="6">
        <v>68</v>
      </c>
      <c r="L2923" s="6">
        <v>0</v>
      </c>
      <c r="M2923" s="6">
        <f t="shared" si="76"/>
        <v>68</v>
      </c>
      <c r="N2923" s="6">
        <f t="shared" si="77"/>
        <v>0</v>
      </c>
      <c r="O2923" s="7">
        <f t="shared" si="78"/>
        <v>0</v>
      </c>
    </row>
    <row r="2924" spans="1:15" ht="13.2" x14ac:dyDescent="0.25">
      <c r="A2924" s="3">
        <v>28006</v>
      </c>
      <c r="B2924" s="4">
        <f t="shared" si="74"/>
        <v>1976</v>
      </c>
      <c r="C2924" s="4">
        <f t="shared" si="75"/>
        <v>1970</v>
      </c>
      <c r="D2924" s="4" t="s">
        <v>15</v>
      </c>
      <c r="E2924" s="5" t="s">
        <v>24</v>
      </c>
      <c r="F2924" s="6" t="s">
        <v>4939</v>
      </c>
      <c r="G2924" s="6" t="str">
        <f t="shared" si="79"/>
        <v>Ontario, Canada</v>
      </c>
      <c r="H2924" s="6" t="s">
        <v>3984</v>
      </c>
      <c r="I2924" s="6" t="s">
        <v>2566</v>
      </c>
      <c r="J2924" s="6">
        <v>10</v>
      </c>
      <c r="K2924" s="6">
        <v>10</v>
      </c>
      <c r="L2924" s="6">
        <v>0</v>
      </c>
      <c r="M2924" s="6">
        <f t="shared" si="76"/>
        <v>10</v>
      </c>
      <c r="N2924" s="6">
        <f t="shared" si="77"/>
        <v>0</v>
      </c>
      <c r="O2924" s="7">
        <f t="shared" si="78"/>
        <v>0</v>
      </c>
    </row>
    <row r="2925" spans="1:15" ht="13.2" x14ac:dyDescent="0.25">
      <c r="A2925" s="3">
        <v>28012</v>
      </c>
      <c r="B2925" s="4">
        <f t="shared" si="74"/>
        <v>1976</v>
      </c>
      <c r="C2925" s="4">
        <f t="shared" si="75"/>
        <v>1970</v>
      </c>
      <c r="D2925" s="4" t="s">
        <v>15</v>
      </c>
      <c r="E2925" s="5">
        <v>0.61805555555555558</v>
      </c>
      <c r="F2925" s="6" t="s">
        <v>4940</v>
      </c>
      <c r="G2925" s="6" t="str">
        <f t="shared" si="79"/>
        <v>Russia</v>
      </c>
      <c r="H2925" s="6" t="s">
        <v>4941</v>
      </c>
      <c r="I2925" s="6" t="s">
        <v>4942</v>
      </c>
      <c r="J2925" s="6">
        <v>90</v>
      </c>
      <c r="K2925" s="6">
        <v>90</v>
      </c>
      <c r="L2925" s="6">
        <v>0</v>
      </c>
      <c r="M2925" s="6">
        <f t="shared" si="76"/>
        <v>90</v>
      </c>
      <c r="N2925" s="6">
        <f t="shared" si="77"/>
        <v>0</v>
      </c>
      <c r="O2925" s="7">
        <f t="shared" si="78"/>
        <v>0</v>
      </c>
    </row>
    <row r="2926" spans="1:15" ht="13.2" x14ac:dyDescent="0.25">
      <c r="A2926" s="3">
        <v>28013</v>
      </c>
      <c r="B2926" s="4">
        <f t="shared" si="74"/>
        <v>1976</v>
      </c>
      <c r="C2926" s="4">
        <f t="shared" si="75"/>
        <v>1970</v>
      </c>
      <c r="D2926" s="4" t="s">
        <v>15</v>
      </c>
      <c r="E2926" s="5">
        <v>0.42708333333333331</v>
      </c>
      <c r="F2926" s="6" t="s">
        <v>4943</v>
      </c>
      <c r="G2926" s="6" t="str">
        <f t="shared" si="79"/>
        <v>Hrvatska, Yugoslavia</v>
      </c>
      <c r="H2926" s="6" t="s">
        <v>4944</v>
      </c>
      <c r="I2926" s="6" t="s">
        <v>4945</v>
      </c>
      <c r="J2926" s="6">
        <v>176</v>
      </c>
      <c r="K2926" s="6">
        <v>176</v>
      </c>
      <c r="L2926" s="6">
        <v>0</v>
      </c>
      <c r="M2926" s="6">
        <f t="shared" si="76"/>
        <v>176</v>
      </c>
      <c r="N2926" s="6">
        <f t="shared" si="77"/>
        <v>0</v>
      </c>
      <c r="O2926" s="7">
        <f t="shared" si="78"/>
        <v>0</v>
      </c>
    </row>
    <row r="2927" spans="1:15" ht="13.2" x14ac:dyDescent="0.25">
      <c r="A2927" s="3">
        <v>28022</v>
      </c>
      <c r="B2927" s="4">
        <f t="shared" si="74"/>
        <v>1976</v>
      </c>
      <c r="C2927" s="4">
        <f t="shared" si="75"/>
        <v>1970</v>
      </c>
      <c r="D2927" s="4" t="s">
        <v>15</v>
      </c>
      <c r="E2927" s="5">
        <v>0.96875</v>
      </c>
      <c r="F2927" s="6" t="s">
        <v>4946</v>
      </c>
      <c r="G2927" s="6" t="str">
        <f t="shared" si="79"/>
        <v>Turkey</v>
      </c>
      <c r="H2927" s="6" t="s">
        <v>2696</v>
      </c>
      <c r="I2927" s="6" t="s">
        <v>4947</v>
      </c>
      <c r="J2927" s="6">
        <v>154</v>
      </c>
      <c r="K2927" s="6">
        <v>154</v>
      </c>
      <c r="L2927" s="6">
        <v>0</v>
      </c>
      <c r="M2927" s="6">
        <f t="shared" si="76"/>
        <v>154</v>
      </c>
      <c r="N2927" s="6">
        <f t="shared" si="77"/>
        <v>0</v>
      </c>
      <c r="O2927" s="7">
        <f t="shared" si="78"/>
        <v>0</v>
      </c>
    </row>
    <row r="2928" spans="1:15" ht="13.2" x14ac:dyDescent="0.25">
      <c r="A2928" s="3">
        <v>28025</v>
      </c>
      <c r="B2928" s="4">
        <f t="shared" si="74"/>
        <v>1976</v>
      </c>
      <c r="C2928" s="4">
        <f t="shared" si="75"/>
        <v>1970</v>
      </c>
      <c r="D2928" s="4" t="s">
        <v>15</v>
      </c>
      <c r="E2928" s="5" t="s">
        <v>24</v>
      </c>
      <c r="F2928" s="6" t="s">
        <v>4948</v>
      </c>
      <c r="G2928" s="6" t="str">
        <f t="shared" si="79"/>
        <v>Canada</v>
      </c>
      <c r="H2928" s="6" t="s">
        <v>4949</v>
      </c>
      <c r="I2928" s="6" t="s">
        <v>3546</v>
      </c>
      <c r="J2928" s="6">
        <v>19</v>
      </c>
      <c r="K2928" s="6">
        <v>1</v>
      </c>
      <c r="L2928" s="6">
        <v>0</v>
      </c>
      <c r="M2928" s="6">
        <f t="shared" si="76"/>
        <v>1</v>
      </c>
      <c r="N2928" s="6">
        <f t="shared" si="77"/>
        <v>18</v>
      </c>
      <c r="O2928" s="7">
        <f t="shared" si="78"/>
        <v>0.94736842105263153</v>
      </c>
    </row>
    <row r="2929" spans="1:15" ht="13.2" x14ac:dyDescent="0.25">
      <c r="A2929" s="3">
        <v>28025</v>
      </c>
      <c r="B2929" s="4">
        <f t="shared" si="74"/>
        <v>1976</v>
      </c>
      <c r="C2929" s="4">
        <f t="shared" si="75"/>
        <v>1970</v>
      </c>
      <c r="D2929" s="4" t="s">
        <v>15</v>
      </c>
      <c r="E2929" s="5">
        <v>0.8305555555555556</v>
      </c>
      <c r="F2929" s="6" t="s">
        <v>633</v>
      </c>
      <c r="G2929" s="6" t="str">
        <f t="shared" si="79"/>
        <v>California</v>
      </c>
      <c r="H2929" s="6" t="s">
        <v>4950</v>
      </c>
      <c r="I2929" s="6" t="s">
        <v>4227</v>
      </c>
      <c r="J2929" s="6">
        <v>4</v>
      </c>
      <c r="K2929" s="6">
        <v>4</v>
      </c>
      <c r="L2929" s="6">
        <v>0</v>
      </c>
      <c r="M2929" s="6">
        <f t="shared" si="76"/>
        <v>4</v>
      </c>
      <c r="N2929" s="6">
        <f t="shared" si="77"/>
        <v>0</v>
      </c>
      <c r="O2929" s="7">
        <f t="shared" si="78"/>
        <v>0</v>
      </c>
    </row>
    <row r="2930" spans="1:15" ht="13.2" x14ac:dyDescent="0.25">
      <c r="A2930" s="3">
        <v>28029</v>
      </c>
      <c r="B2930" s="4">
        <f t="shared" si="74"/>
        <v>1976</v>
      </c>
      <c r="C2930" s="4">
        <f t="shared" si="75"/>
        <v>1970</v>
      </c>
      <c r="D2930" s="4" t="s">
        <v>15</v>
      </c>
      <c r="E2930" s="5" t="s">
        <v>24</v>
      </c>
      <c r="F2930" s="6" t="s">
        <v>4951</v>
      </c>
      <c r="G2930" s="6" t="str">
        <f t="shared" si="79"/>
        <v>Michigan</v>
      </c>
      <c r="H2930" s="6" t="s">
        <v>1137</v>
      </c>
      <c r="I2930" s="6" t="s">
        <v>2619</v>
      </c>
      <c r="J2930" s="6">
        <v>20</v>
      </c>
      <c r="K2930" s="6">
        <v>15</v>
      </c>
      <c r="L2930" s="6">
        <v>0</v>
      </c>
      <c r="M2930" s="6">
        <f t="shared" si="76"/>
        <v>15</v>
      </c>
      <c r="N2930" s="6">
        <f t="shared" si="77"/>
        <v>5</v>
      </c>
      <c r="O2930" s="7">
        <f t="shared" si="78"/>
        <v>0.25</v>
      </c>
    </row>
    <row r="2931" spans="1:15" ht="13.2" x14ac:dyDescent="0.25">
      <c r="A2931" s="3">
        <v>28037</v>
      </c>
      <c r="B2931" s="4">
        <f t="shared" si="74"/>
        <v>1976</v>
      </c>
      <c r="C2931" s="4">
        <f t="shared" si="75"/>
        <v>1970</v>
      </c>
      <c r="D2931" s="4" t="s">
        <v>31</v>
      </c>
      <c r="E2931" s="5" t="s">
        <v>24</v>
      </c>
      <c r="F2931" s="6" t="s">
        <v>4952</v>
      </c>
      <c r="G2931" s="6" t="str">
        <f t="shared" si="79"/>
        <v>Kenya</v>
      </c>
      <c r="H2931" s="6" t="s">
        <v>4953</v>
      </c>
      <c r="I2931" s="6" t="s">
        <v>3089</v>
      </c>
      <c r="J2931" s="6">
        <v>4</v>
      </c>
      <c r="K2931" s="6">
        <v>4</v>
      </c>
      <c r="L2931" s="6">
        <v>0</v>
      </c>
      <c r="M2931" s="6">
        <f t="shared" si="76"/>
        <v>4</v>
      </c>
      <c r="N2931" s="6">
        <f t="shared" si="77"/>
        <v>0</v>
      </c>
      <c r="O2931" s="7">
        <f t="shared" si="78"/>
        <v>0</v>
      </c>
    </row>
    <row r="2932" spans="1:15" ht="13.2" x14ac:dyDescent="0.25">
      <c r="A2932" s="3">
        <v>28039</v>
      </c>
      <c r="B2932" s="4">
        <f t="shared" si="74"/>
        <v>1976</v>
      </c>
      <c r="C2932" s="4">
        <f t="shared" si="75"/>
        <v>1970</v>
      </c>
      <c r="D2932" s="4" t="s">
        <v>31</v>
      </c>
      <c r="E2932" s="5">
        <v>0.55833333333333335</v>
      </c>
      <c r="F2932" s="6" t="s">
        <v>4954</v>
      </c>
      <c r="G2932" s="6" t="str">
        <f t="shared" si="79"/>
        <v>Barbados</v>
      </c>
      <c r="H2932" s="6" t="s">
        <v>660</v>
      </c>
      <c r="I2932" s="6" t="s">
        <v>2992</v>
      </c>
      <c r="J2932" s="6">
        <v>73</v>
      </c>
      <c r="K2932" s="6">
        <v>73</v>
      </c>
      <c r="L2932" s="6">
        <v>0</v>
      </c>
      <c r="M2932" s="6">
        <f t="shared" si="76"/>
        <v>73</v>
      </c>
      <c r="N2932" s="6">
        <f t="shared" si="77"/>
        <v>0</v>
      </c>
      <c r="O2932" s="7">
        <f t="shared" si="78"/>
        <v>0</v>
      </c>
    </row>
    <row r="2933" spans="1:15" ht="13.2" x14ac:dyDescent="0.25">
      <c r="A2933" s="3">
        <v>28042</v>
      </c>
      <c r="B2933" s="4">
        <f t="shared" si="74"/>
        <v>1976</v>
      </c>
      <c r="C2933" s="4">
        <f t="shared" si="75"/>
        <v>1970</v>
      </c>
      <c r="D2933" s="4" t="s">
        <v>31</v>
      </c>
      <c r="E2933" s="5">
        <v>0.54305555555555551</v>
      </c>
      <c r="F2933" s="6" t="s">
        <v>4955</v>
      </c>
      <c r="G2933" s="6" t="str">
        <f t="shared" si="79"/>
        <v>North Carolina</v>
      </c>
      <c r="H2933" s="6" t="s">
        <v>4956</v>
      </c>
      <c r="I2933" s="6" t="s">
        <v>4817</v>
      </c>
      <c r="J2933" s="6">
        <v>4</v>
      </c>
      <c r="K2933" s="6">
        <v>4</v>
      </c>
      <c r="L2933" s="6">
        <v>0</v>
      </c>
      <c r="M2933" s="6">
        <f t="shared" si="76"/>
        <v>4</v>
      </c>
      <c r="N2933" s="6">
        <f t="shared" si="77"/>
        <v>0</v>
      </c>
      <c r="O2933" s="7">
        <f t="shared" si="78"/>
        <v>0</v>
      </c>
    </row>
    <row r="2934" spans="1:15" ht="13.2" x14ac:dyDescent="0.25">
      <c r="A2934" s="3">
        <v>28046</v>
      </c>
      <c r="B2934" s="4">
        <f t="shared" si="74"/>
        <v>1976</v>
      </c>
      <c r="C2934" s="4">
        <f t="shared" si="75"/>
        <v>1970</v>
      </c>
      <c r="D2934" s="4" t="s">
        <v>31</v>
      </c>
      <c r="E2934" s="5">
        <v>6.7361111111111108E-2</v>
      </c>
      <c r="F2934" s="6" t="s">
        <v>1779</v>
      </c>
      <c r="G2934" s="6" t="str">
        <f t="shared" si="79"/>
        <v>India</v>
      </c>
      <c r="H2934" s="6" t="s">
        <v>2233</v>
      </c>
      <c r="I2934" s="6" t="s">
        <v>4580</v>
      </c>
      <c r="J2934" s="6">
        <v>95</v>
      </c>
      <c r="K2934" s="6">
        <v>95</v>
      </c>
      <c r="L2934" s="6">
        <v>0</v>
      </c>
      <c r="M2934" s="6">
        <f t="shared" si="76"/>
        <v>95</v>
      </c>
      <c r="N2934" s="6">
        <f t="shared" si="77"/>
        <v>0</v>
      </c>
      <c r="O2934" s="7">
        <f t="shared" si="78"/>
        <v>0</v>
      </c>
    </row>
    <row r="2935" spans="1:15" ht="13.2" x14ac:dyDescent="0.25">
      <c r="A2935" s="3">
        <v>28046</v>
      </c>
      <c r="B2935" s="4">
        <f t="shared" si="74"/>
        <v>1976</v>
      </c>
      <c r="C2935" s="4">
        <f t="shared" si="75"/>
        <v>1970</v>
      </c>
      <c r="D2935" s="4" t="s">
        <v>31</v>
      </c>
      <c r="E2935" s="5" t="s">
        <v>24</v>
      </c>
      <c r="F2935" s="6" t="s">
        <v>4957</v>
      </c>
      <c r="G2935" s="6" t="str">
        <f t="shared" si="79"/>
        <v>Bolivia</v>
      </c>
      <c r="H2935" s="6" t="s">
        <v>3158</v>
      </c>
      <c r="I2935" s="6" t="s">
        <v>4958</v>
      </c>
      <c r="J2935" s="6">
        <v>3</v>
      </c>
      <c r="K2935" s="6">
        <v>3</v>
      </c>
      <c r="L2935" s="6">
        <v>113</v>
      </c>
      <c r="M2935" s="6">
        <f t="shared" si="76"/>
        <v>116</v>
      </c>
      <c r="N2935" s="6">
        <f t="shared" si="77"/>
        <v>0</v>
      </c>
      <c r="O2935" s="7">
        <f t="shared" si="78"/>
        <v>0</v>
      </c>
    </row>
    <row r="2936" spans="1:15" ht="13.2" x14ac:dyDescent="0.25">
      <c r="A2936" s="3">
        <v>28053</v>
      </c>
      <c r="B2936" s="4">
        <f t="shared" si="74"/>
        <v>1976</v>
      </c>
      <c r="C2936" s="4">
        <f t="shared" si="75"/>
        <v>1970</v>
      </c>
      <c r="D2936" s="4" t="s">
        <v>31</v>
      </c>
      <c r="E2936" s="5">
        <v>0.79722222222222228</v>
      </c>
      <c r="F2936" s="6" t="s">
        <v>4959</v>
      </c>
      <c r="G2936" s="6" t="str">
        <f t="shared" si="79"/>
        <v>Virginia</v>
      </c>
      <c r="H2936" s="6" t="s">
        <v>4960</v>
      </c>
      <c r="I2936" s="6" t="s">
        <v>4232</v>
      </c>
      <c r="J2936" s="6">
        <v>4</v>
      </c>
      <c r="K2936" s="6">
        <v>4</v>
      </c>
      <c r="L2936" s="6">
        <v>0</v>
      </c>
      <c r="M2936" s="6">
        <f t="shared" si="76"/>
        <v>4</v>
      </c>
      <c r="N2936" s="6">
        <f t="shared" si="77"/>
        <v>0</v>
      </c>
      <c r="O2936" s="7">
        <f t="shared" si="78"/>
        <v>0</v>
      </c>
    </row>
    <row r="2937" spans="1:15" ht="13.2" x14ac:dyDescent="0.25">
      <c r="A2937" s="3">
        <v>28058</v>
      </c>
      <c r="B2937" s="4">
        <f t="shared" si="74"/>
        <v>1976</v>
      </c>
      <c r="C2937" s="4">
        <f t="shared" si="75"/>
        <v>1970</v>
      </c>
      <c r="D2937" s="4" t="s">
        <v>31</v>
      </c>
      <c r="E2937" s="5">
        <v>0.30555555555555558</v>
      </c>
      <c r="F2937" s="6" t="s">
        <v>4525</v>
      </c>
      <c r="G2937" s="6" t="str">
        <f t="shared" si="79"/>
        <v>Colombia</v>
      </c>
      <c r="H2937" s="6" t="s">
        <v>4846</v>
      </c>
      <c r="I2937" s="6" t="s">
        <v>1862</v>
      </c>
      <c r="J2937" s="6">
        <v>32</v>
      </c>
      <c r="K2937" s="6">
        <v>32</v>
      </c>
      <c r="L2937" s="6">
        <v>0</v>
      </c>
      <c r="M2937" s="6">
        <f t="shared" si="76"/>
        <v>32</v>
      </c>
      <c r="N2937" s="6">
        <f t="shared" si="77"/>
        <v>0</v>
      </c>
      <c r="O2937" s="7">
        <f t="shared" si="78"/>
        <v>0</v>
      </c>
    </row>
    <row r="2938" spans="1:15" ht="13.2" x14ac:dyDescent="0.25">
      <c r="A2938" s="3">
        <v>28061</v>
      </c>
      <c r="B2938" s="4">
        <f t="shared" si="74"/>
        <v>1976</v>
      </c>
      <c r="C2938" s="4">
        <f t="shared" si="75"/>
        <v>1970</v>
      </c>
      <c r="D2938" s="4" t="s">
        <v>31</v>
      </c>
      <c r="E2938" s="5" t="s">
        <v>24</v>
      </c>
      <c r="F2938" s="6" t="s">
        <v>4961</v>
      </c>
      <c r="G2938" s="6" t="str">
        <f t="shared" si="79"/>
        <v>Brazil</v>
      </c>
      <c r="H2938" s="6" t="s">
        <v>4962</v>
      </c>
      <c r="I2938" s="6" t="s">
        <v>4754</v>
      </c>
      <c r="J2938" s="6">
        <v>6</v>
      </c>
      <c r="K2938" s="6">
        <v>2</v>
      </c>
      <c r="L2938" s="6">
        <v>0</v>
      </c>
      <c r="M2938" s="6">
        <f t="shared" si="76"/>
        <v>2</v>
      </c>
      <c r="N2938" s="6">
        <f t="shared" si="77"/>
        <v>4</v>
      </c>
      <c r="O2938" s="7">
        <f t="shared" si="78"/>
        <v>0.66666666666666663</v>
      </c>
    </row>
    <row r="2939" spans="1:15" ht="13.2" x14ac:dyDescent="0.25">
      <c r="A2939" s="3">
        <v>28068</v>
      </c>
      <c r="B2939" s="4">
        <f t="shared" si="74"/>
        <v>1976</v>
      </c>
      <c r="C2939" s="4">
        <f t="shared" si="75"/>
        <v>1970</v>
      </c>
      <c r="D2939" s="4" t="s">
        <v>46</v>
      </c>
      <c r="E2939" s="5" t="s">
        <v>24</v>
      </c>
      <c r="F2939" s="6" t="s">
        <v>4963</v>
      </c>
      <c r="G2939" s="6" t="str">
        <f t="shared" si="79"/>
        <v>Indonesia</v>
      </c>
      <c r="H2939" s="6" t="s">
        <v>4964</v>
      </c>
      <c r="I2939" s="6" t="s">
        <v>2807</v>
      </c>
      <c r="J2939" s="6">
        <v>38</v>
      </c>
      <c r="K2939" s="6">
        <v>29</v>
      </c>
      <c r="L2939" s="6">
        <v>0</v>
      </c>
      <c r="M2939" s="6">
        <f t="shared" si="76"/>
        <v>29</v>
      </c>
      <c r="N2939" s="6">
        <f t="shared" si="77"/>
        <v>9</v>
      </c>
      <c r="O2939" s="7">
        <f t="shared" si="78"/>
        <v>0.23684210526315788</v>
      </c>
    </row>
    <row r="2940" spans="1:15" ht="13.2" x14ac:dyDescent="0.25">
      <c r="A2940" s="3">
        <v>28069</v>
      </c>
      <c r="B2940" s="4">
        <f t="shared" si="74"/>
        <v>1976</v>
      </c>
      <c r="C2940" s="4">
        <f t="shared" si="75"/>
        <v>1970</v>
      </c>
      <c r="D2940" s="4" t="s">
        <v>46</v>
      </c>
      <c r="E2940" s="5" t="s">
        <v>24</v>
      </c>
      <c r="F2940" s="6" t="s">
        <v>961</v>
      </c>
      <c r="G2940" s="6" t="str">
        <f t="shared" si="79"/>
        <v>AtlantiOcean</v>
      </c>
      <c r="H2940" s="6" t="s">
        <v>4965</v>
      </c>
      <c r="I2940" s="6" t="s">
        <v>845</v>
      </c>
      <c r="J2940" s="6">
        <v>2</v>
      </c>
      <c r="K2940" s="6">
        <v>2</v>
      </c>
      <c r="L2940" s="6">
        <v>0</v>
      </c>
      <c r="M2940" s="6">
        <f t="shared" si="76"/>
        <v>2</v>
      </c>
      <c r="N2940" s="6">
        <f t="shared" si="77"/>
        <v>0</v>
      </c>
      <c r="O2940" s="7">
        <f t="shared" si="78"/>
        <v>0</v>
      </c>
    </row>
    <row r="2941" spans="1:15" ht="13.2" x14ac:dyDescent="0.25">
      <c r="A2941" s="3">
        <v>28076</v>
      </c>
      <c r="B2941" s="4">
        <f t="shared" si="74"/>
        <v>1976</v>
      </c>
      <c r="C2941" s="4">
        <f t="shared" si="75"/>
        <v>1970</v>
      </c>
      <c r="D2941" s="4" t="s">
        <v>46</v>
      </c>
      <c r="E2941" s="5">
        <v>0.72361111111111109</v>
      </c>
      <c r="F2941" s="6" t="s">
        <v>1648</v>
      </c>
      <c r="G2941" s="6" t="str">
        <f t="shared" si="79"/>
        <v>Ireland</v>
      </c>
      <c r="H2941" s="6" t="s">
        <v>4966</v>
      </c>
      <c r="I2941" s="6" t="s">
        <v>4967</v>
      </c>
      <c r="J2941" s="6">
        <v>5</v>
      </c>
      <c r="K2941" s="6">
        <v>5</v>
      </c>
      <c r="L2941" s="6">
        <v>0</v>
      </c>
      <c r="M2941" s="6">
        <f t="shared" si="76"/>
        <v>5</v>
      </c>
      <c r="N2941" s="6">
        <f t="shared" si="77"/>
        <v>0</v>
      </c>
      <c r="O2941" s="7">
        <f t="shared" si="78"/>
        <v>0</v>
      </c>
    </row>
    <row r="2942" spans="1:15" ht="13.2" x14ac:dyDescent="0.25">
      <c r="A2942" s="3">
        <v>28087</v>
      </c>
      <c r="B2942" s="4">
        <f t="shared" si="74"/>
        <v>1976</v>
      </c>
      <c r="C2942" s="4">
        <f t="shared" si="75"/>
        <v>1970</v>
      </c>
      <c r="D2942" s="4" t="s">
        <v>46</v>
      </c>
      <c r="E2942" s="5" t="s">
        <v>24</v>
      </c>
      <c r="F2942" s="6" t="s">
        <v>4968</v>
      </c>
      <c r="G2942" s="6" t="str">
        <f t="shared" si="79"/>
        <v>Kisangani, Congo</v>
      </c>
      <c r="H2942" s="6" t="s">
        <v>2377</v>
      </c>
      <c r="I2942" s="6" t="s">
        <v>4969</v>
      </c>
      <c r="J2942" s="6">
        <v>6</v>
      </c>
      <c r="K2942" s="6">
        <v>6</v>
      </c>
      <c r="L2942" s="6">
        <v>0</v>
      </c>
      <c r="M2942" s="6">
        <f t="shared" si="76"/>
        <v>6</v>
      </c>
      <c r="N2942" s="6">
        <f t="shared" si="77"/>
        <v>0</v>
      </c>
      <c r="O2942" s="7">
        <f t="shared" si="78"/>
        <v>0</v>
      </c>
    </row>
    <row r="2943" spans="1:15" ht="13.2" x14ac:dyDescent="0.25">
      <c r="A2943" s="3">
        <v>28092</v>
      </c>
      <c r="B2943" s="4">
        <f t="shared" si="74"/>
        <v>1976</v>
      </c>
      <c r="C2943" s="4">
        <f t="shared" si="75"/>
        <v>1970</v>
      </c>
      <c r="D2943" s="4" t="s">
        <v>46</v>
      </c>
      <c r="E2943" s="5">
        <v>0.79166666666666663</v>
      </c>
      <c r="F2943" s="6" t="s">
        <v>2071</v>
      </c>
      <c r="G2943" s="6" t="str">
        <f t="shared" si="79"/>
        <v>Russia</v>
      </c>
      <c r="H2943" s="6" t="s">
        <v>1449</v>
      </c>
      <c r="I2943" s="6" t="s">
        <v>2896</v>
      </c>
      <c r="J2943" s="6">
        <v>72</v>
      </c>
      <c r="K2943" s="6">
        <v>72</v>
      </c>
      <c r="L2943" s="6">
        <v>0</v>
      </c>
      <c r="M2943" s="6">
        <f t="shared" si="76"/>
        <v>72</v>
      </c>
      <c r="N2943" s="6">
        <f t="shared" si="77"/>
        <v>0</v>
      </c>
      <c r="O2943" s="7">
        <f t="shared" si="78"/>
        <v>0</v>
      </c>
    </row>
    <row r="2944" spans="1:15" ht="13.2" x14ac:dyDescent="0.25">
      <c r="A2944" s="3">
        <v>28093</v>
      </c>
      <c r="B2944" s="4">
        <f t="shared" si="74"/>
        <v>1976</v>
      </c>
      <c r="C2944" s="4">
        <f t="shared" si="75"/>
        <v>1970</v>
      </c>
      <c r="D2944" s="4" t="s">
        <v>46</v>
      </c>
      <c r="E2944" s="5">
        <v>0.59722222222222221</v>
      </c>
      <c r="F2944" s="6" t="s">
        <v>2438</v>
      </c>
      <c r="G2944" s="6" t="str">
        <f t="shared" si="79"/>
        <v>Arizona</v>
      </c>
      <c r="H2944" s="6" t="s">
        <v>4970</v>
      </c>
      <c r="I2944" s="6" t="s">
        <v>4971</v>
      </c>
      <c r="J2944" s="6">
        <v>2</v>
      </c>
      <c r="K2944" s="6">
        <v>2</v>
      </c>
      <c r="L2944" s="6">
        <v>0</v>
      </c>
      <c r="M2944" s="6">
        <f t="shared" si="76"/>
        <v>2</v>
      </c>
      <c r="N2944" s="6">
        <f t="shared" si="77"/>
        <v>0</v>
      </c>
      <c r="O2944" s="7">
        <f t="shared" si="78"/>
        <v>0</v>
      </c>
    </row>
    <row r="2945" spans="1:15" ht="13.2" x14ac:dyDescent="0.25">
      <c r="A2945" s="3">
        <v>28106</v>
      </c>
      <c r="B2945" s="4">
        <f t="shared" si="74"/>
        <v>1976</v>
      </c>
      <c r="C2945" s="4">
        <f t="shared" si="75"/>
        <v>1970</v>
      </c>
      <c r="D2945" s="4" t="s">
        <v>72</v>
      </c>
      <c r="E2945" s="5">
        <v>0.97638888888888886</v>
      </c>
      <c r="F2945" s="6" t="s">
        <v>4972</v>
      </c>
      <c r="G2945" s="6" t="str">
        <f t="shared" si="79"/>
        <v>New Jersey</v>
      </c>
      <c r="H2945" s="6" t="s">
        <v>4973</v>
      </c>
      <c r="I2945" s="6" t="s">
        <v>4437</v>
      </c>
      <c r="J2945" s="6">
        <v>10</v>
      </c>
      <c r="K2945" s="6">
        <v>3</v>
      </c>
      <c r="L2945" s="6">
        <v>0</v>
      </c>
      <c r="M2945" s="6">
        <f t="shared" si="76"/>
        <v>3</v>
      </c>
      <c r="N2945" s="6">
        <f t="shared" si="77"/>
        <v>7</v>
      </c>
      <c r="O2945" s="7">
        <f t="shared" si="78"/>
        <v>0.7</v>
      </c>
    </row>
    <row r="2946" spans="1:15" ht="13.2" x14ac:dyDescent="0.25">
      <c r="A2946" s="3">
        <v>28111</v>
      </c>
      <c r="B2946" s="4">
        <f t="shared" si="74"/>
        <v>1976</v>
      </c>
      <c r="C2946" s="4">
        <f t="shared" si="75"/>
        <v>1970</v>
      </c>
      <c r="D2946" s="4" t="s">
        <v>72</v>
      </c>
      <c r="E2946" s="5" t="s">
        <v>24</v>
      </c>
      <c r="F2946" s="6" t="s">
        <v>4974</v>
      </c>
      <c r="G2946" s="6" t="str">
        <f t="shared" si="79"/>
        <v>USSR</v>
      </c>
      <c r="H2946" s="6" t="s">
        <v>1449</v>
      </c>
      <c r="I2946" s="6" t="s">
        <v>4727</v>
      </c>
      <c r="J2946" s="6">
        <v>55</v>
      </c>
      <c r="K2946" s="6">
        <v>48</v>
      </c>
      <c r="L2946" s="6">
        <v>0</v>
      </c>
      <c r="M2946" s="6">
        <f t="shared" si="76"/>
        <v>48</v>
      </c>
      <c r="N2946" s="6">
        <f t="shared" si="77"/>
        <v>7</v>
      </c>
      <c r="O2946" s="7">
        <f t="shared" si="78"/>
        <v>0.12727272727272726</v>
      </c>
    </row>
    <row r="2947" spans="1:15" ht="13.2" x14ac:dyDescent="0.25">
      <c r="A2947" s="3">
        <v>28119</v>
      </c>
      <c r="B2947" s="4">
        <f t="shared" si="74"/>
        <v>1976</v>
      </c>
      <c r="C2947" s="4">
        <f t="shared" si="75"/>
        <v>1970</v>
      </c>
      <c r="D2947" s="4" t="s">
        <v>72</v>
      </c>
      <c r="E2947" s="5">
        <v>0.15625</v>
      </c>
      <c r="F2947" s="6" t="s">
        <v>2997</v>
      </c>
      <c r="G2947" s="6" t="str">
        <f t="shared" si="79"/>
        <v>Thailand</v>
      </c>
      <c r="H2947" s="6" t="s">
        <v>4305</v>
      </c>
      <c r="I2947" s="6" t="s">
        <v>4975</v>
      </c>
      <c r="J2947" s="6">
        <v>53</v>
      </c>
      <c r="K2947" s="6">
        <v>53</v>
      </c>
      <c r="L2947" s="6">
        <v>19</v>
      </c>
      <c r="M2947" s="6">
        <f t="shared" si="76"/>
        <v>72</v>
      </c>
      <c r="N2947" s="6">
        <f t="shared" si="77"/>
        <v>0</v>
      </c>
      <c r="O2947" s="7">
        <f t="shared" si="78"/>
        <v>0</v>
      </c>
    </row>
    <row r="2948" spans="1:15" ht="13.2" x14ac:dyDescent="0.25">
      <c r="A2948" s="3">
        <v>28122</v>
      </c>
      <c r="B2948" s="4">
        <f t="shared" si="74"/>
        <v>1976</v>
      </c>
      <c r="C2948" s="4">
        <f t="shared" si="75"/>
        <v>1970</v>
      </c>
      <c r="D2948" s="4" t="s">
        <v>72</v>
      </c>
      <c r="E2948" s="5" t="s">
        <v>24</v>
      </c>
      <c r="F2948" s="6" t="s">
        <v>4976</v>
      </c>
      <c r="G2948" s="6" t="str">
        <f t="shared" si="79"/>
        <v>Wisconson</v>
      </c>
      <c r="H2948" s="6" t="s">
        <v>4977</v>
      </c>
      <c r="I2948" s="6" t="s">
        <v>4772</v>
      </c>
      <c r="J2948" s="6">
        <v>6</v>
      </c>
      <c r="K2948" s="6">
        <v>6</v>
      </c>
      <c r="L2948" s="6">
        <v>0</v>
      </c>
      <c r="M2948" s="6">
        <f t="shared" si="76"/>
        <v>6</v>
      </c>
      <c r="N2948" s="6">
        <f t="shared" si="77"/>
        <v>0</v>
      </c>
      <c r="O2948" s="7">
        <f t="shared" si="78"/>
        <v>0</v>
      </c>
    </row>
    <row r="2949" spans="1:15" ht="13.2" x14ac:dyDescent="0.25">
      <c r="A2949" s="3">
        <v>28125</v>
      </c>
      <c r="B2949" s="4">
        <f t="shared" si="74"/>
        <v>1976</v>
      </c>
      <c r="C2949" s="4">
        <f t="shared" si="75"/>
        <v>1970</v>
      </c>
      <c r="D2949" s="4" t="s">
        <v>72</v>
      </c>
      <c r="E2949" s="5" t="s">
        <v>24</v>
      </c>
      <c r="F2949" s="6" t="s">
        <v>4978</v>
      </c>
      <c r="G2949" s="6" t="str">
        <f t="shared" si="79"/>
        <v>Peru</v>
      </c>
      <c r="H2949" s="6" t="s">
        <v>1299</v>
      </c>
      <c r="I2949" s="6" t="s">
        <v>1806</v>
      </c>
      <c r="J2949" s="6">
        <v>19</v>
      </c>
      <c r="K2949" s="6">
        <v>19</v>
      </c>
      <c r="L2949" s="6">
        <v>0</v>
      </c>
      <c r="M2949" s="6">
        <f t="shared" si="76"/>
        <v>19</v>
      </c>
      <c r="N2949" s="6">
        <f t="shared" si="77"/>
        <v>0</v>
      </c>
      <c r="O2949" s="7">
        <f t="shared" si="78"/>
        <v>0</v>
      </c>
    </row>
    <row r="2950" spans="1:15" ht="13.2" x14ac:dyDescent="0.25">
      <c r="A2950" s="3">
        <v>28131</v>
      </c>
      <c r="B2950" s="4">
        <f t="shared" si="74"/>
        <v>1977</v>
      </c>
      <c r="C2950" s="4">
        <f t="shared" si="75"/>
        <v>1970</v>
      </c>
      <c r="D2950" s="4" t="s">
        <v>132</v>
      </c>
      <c r="E2950" s="5">
        <v>0.71180555555555558</v>
      </c>
      <c r="F2950" s="6" t="s">
        <v>3361</v>
      </c>
      <c r="G2950" s="6" t="str">
        <f t="shared" si="79"/>
        <v>California</v>
      </c>
      <c r="H2950" s="6" t="s">
        <v>4979</v>
      </c>
      <c r="I2950" s="6" t="s">
        <v>4980</v>
      </c>
      <c r="J2950" s="6">
        <v>4</v>
      </c>
      <c r="K2950" s="6">
        <v>4</v>
      </c>
      <c r="L2950" s="6">
        <v>0</v>
      </c>
      <c r="M2950" s="6">
        <f t="shared" si="76"/>
        <v>4</v>
      </c>
      <c r="N2950" s="6">
        <f t="shared" si="77"/>
        <v>0</v>
      </c>
      <c r="O2950" s="7">
        <f t="shared" si="78"/>
        <v>0</v>
      </c>
    </row>
    <row r="2951" spans="1:15" ht="13.2" x14ac:dyDescent="0.25">
      <c r="A2951" s="3">
        <v>28138</v>
      </c>
      <c r="B2951" s="4">
        <f t="shared" si="74"/>
        <v>1977</v>
      </c>
      <c r="C2951" s="4">
        <f t="shared" si="75"/>
        <v>1970</v>
      </c>
      <c r="D2951" s="4" t="s">
        <v>132</v>
      </c>
      <c r="E2951" s="5">
        <v>0.76041666666666663</v>
      </c>
      <c r="F2951" s="6" t="s">
        <v>4981</v>
      </c>
      <c r="G2951" s="6" t="str">
        <f t="shared" si="79"/>
        <v>Kazakastan, USSR</v>
      </c>
      <c r="H2951" s="6" t="s">
        <v>1449</v>
      </c>
      <c r="I2951" s="6" t="s">
        <v>2653</v>
      </c>
      <c r="J2951" s="6">
        <v>96</v>
      </c>
      <c r="K2951" s="6">
        <v>96</v>
      </c>
      <c r="L2951" s="6">
        <v>0</v>
      </c>
      <c r="M2951" s="6">
        <f t="shared" si="76"/>
        <v>96</v>
      </c>
      <c r="N2951" s="6">
        <f t="shared" si="77"/>
        <v>0</v>
      </c>
      <c r="O2951" s="7">
        <f t="shared" si="78"/>
        <v>0</v>
      </c>
    </row>
    <row r="2952" spans="1:15" ht="13.2" x14ac:dyDescent="0.25">
      <c r="A2952" s="3">
        <v>28138</v>
      </c>
      <c r="B2952" s="4">
        <f t="shared" si="74"/>
        <v>1977</v>
      </c>
      <c r="C2952" s="4">
        <f t="shared" si="75"/>
        <v>1970</v>
      </c>
      <c r="D2952" s="4" t="s">
        <v>132</v>
      </c>
      <c r="E2952" s="5">
        <v>0.27500000000000002</v>
      </c>
      <c r="F2952" s="6" t="s">
        <v>3454</v>
      </c>
      <c r="G2952" s="6" t="str">
        <f t="shared" si="79"/>
        <v>Alaska</v>
      </c>
      <c r="H2952" s="6" t="s">
        <v>2076</v>
      </c>
      <c r="I2952" s="6" t="s">
        <v>4982</v>
      </c>
      <c r="J2952" s="6">
        <v>5</v>
      </c>
      <c r="K2952" s="6">
        <v>5</v>
      </c>
      <c r="L2952" s="6">
        <v>0</v>
      </c>
      <c r="M2952" s="6">
        <f t="shared" si="76"/>
        <v>5</v>
      </c>
      <c r="N2952" s="6">
        <f t="shared" si="77"/>
        <v>0</v>
      </c>
      <c r="O2952" s="7">
        <f t="shared" si="78"/>
        <v>0</v>
      </c>
    </row>
    <row r="2953" spans="1:15" ht="13.2" x14ac:dyDescent="0.25">
      <c r="A2953" s="3">
        <v>28139</v>
      </c>
      <c r="B2953" s="4">
        <f t="shared" si="74"/>
        <v>1977</v>
      </c>
      <c r="C2953" s="4">
        <f t="shared" si="75"/>
        <v>1970</v>
      </c>
      <c r="D2953" s="4" t="s">
        <v>132</v>
      </c>
      <c r="E2953" s="5" t="s">
        <v>24</v>
      </c>
      <c r="F2953" s="6" t="s">
        <v>4983</v>
      </c>
      <c r="G2953" s="6" t="str">
        <f t="shared" si="79"/>
        <v>BC, Canada</v>
      </c>
      <c r="H2953" s="6" t="s">
        <v>4984</v>
      </c>
      <c r="I2953" s="6" t="s">
        <v>4437</v>
      </c>
      <c r="J2953" s="6">
        <v>12</v>
      </c>
      <c r="K2953" s="6">
        <v>12</v>
      </c>
      <c r="L2953" s="6">
        <v>0</v>
      </c>
      <c r="M2953" s="6">
        <f t="shared" si="76"/>
        <v>12</v>
      </c>
      <c r="N2953" s="6">
        <f t="shared" si="77"/>
        <v>0</v>
      </c>
      <c r="O2953" s="7">
        <f t="shared" si="78"/>
        <v>0</v>
      </c>
    </row>
    <row r="2954" spans="1:15" ht="13.2" x14ac:dyDescent="0.25">
      <c r="A2954" s="3">
        <v>28140</v>
      </c>
      <c r="B2954" s="4">
        <f t="shared" si="74"/>
        <v>1977</v>
      </c>
      <c r="C2954" s="4">
        <f t="shared" si="75"/>
        <v>1970</v>
      </c>
      <c r="D2954" s="4" t="s">
        <v>132</v>
      </c>
      <c r="E2954" s="5" t="s">
        <v>24</v>
      </c>
      <c r="F2954" s="6" t="s">
        <v>4985</v>
      </c>
      <c r="G2954" s="6" t="str">
        <f t="shared" si="79"/>
        <v>Sweden</v>
      </c>
      <c r="H2954" s="6" t="s">
        <v>4986</v>
      </c>
      <c r="I2954" s="6" t="s">
        <v>4987</v>
      </c>
      <c r="J2954" s="6">
        <v>22</v>
      </c>
      <c r="K2954" s="6">
        <v>22</v>
      </c>
      <c r="L2954" s="6">
        <v>0</v>
      </c>
      <c r="M2954" s="6">
        <f t="shared" si="76"/>
        <v>22</v>
      </c>
      <c r="N2954" s="6">
        <f t="shared" si="77"/>
        <v>0</v>
      </c>
      <c r="O2954" s="7">
        <f t="shared" si="78"/>
        <v>0</v>
      </c>
    </row>
    <row r="2955" spans="1:15" ht="13.2" x14ac:dyDescent="0.25">
      <c r="A2955" s="3">
        <v>28145</v>
      </c>
      <c r="B2955" s="4">
        <f t="shared" si="74"/>
        <v>1977</v>
      </c>
      <c r="C2955" s="4">
        <f t="shared" si="75"/>
        <v>1970</v>
      </c>
      <c r="D2955" s="4" t="s">
        <v>132</v>
      </c>
      <c r="E2955" s="5" t="s">
        <v>24</v>
      </c>
      <c r="F2955" s="6" t="s">
        <v>118</v>
      </c>
      <c r="G2955" s="6" t="s">
        <v>118</v>
      </c>
      <c r="H2955" s="6" t="s">
        <v>4988</v>
      </c>
      <c r="I2955" s="6" t="s">
        <v>2922</v>
      </c>
      <c r="J2955" s="6">
        <v>2</v>
      </c>
      <c r="K2955" s="6">
        <v>1</v>
      </c>
      <c r="L2955" s="6">
        <v>0</v>
      </c>
      <c r="M2955" s="6">
        <f t="shared" si="76"/>
        <v>1</v>
      </c>
      <c r="N2955" s="6">
        <f t="shared" si="77"/>
        <v>1</v>
      </c>
      <c r="O2955" s="7">
        <f t="shared" si="78"/>
        <v>0.5</v>
      </c>
    </row>
    <row r="2956" spans="1:15" ht="13.2" x14ac:dyDescent="0.25">
      <c r="A2956" s="3">
        <v>28152</v>
      </c>
      <c r="B2956" s="4">
        <f t="shared" si="74"/>
        <v>1977</v>
      </c>
      <c r="C2956" s="4">
        <f t="shared" si="75"/>
        <v>1970</v>
      </c>
      <c r="D2956" s="4" t="s">
        <v>132</v>
      </c>
      <c r="E2956" s="5" t="s">
        <v>24</v>
      </c>
      <c r="F2956" s="6" t="s">
        <v>4989</v>
      </c>
      <c r="G2956" s="6" t="str">
        <f t="shared" ref="G2956:G3210" si="80">IFERROR(TRIM(RIGHT(F2956,LEN(F2956)-FIND(",",F2956))), F2956)</f>
        <v>Bolivia</v>
      </c>
      <c r="H2956" s="6" t="s">
        <v>4990</v>
      </c>
      <c r="I2956" s="6" t="s">
        <v>1978</v>
      </c>
      <c r="J2956" s="6">
        <v>6</v>
      </c>
      <c r="K2956" s="6">
        <v>6</v>
      </c>
      <c r="L2956" s="6">
        <v>0</v>
      </c>
      <c r="M2956" s="6">
        <f t="shared" si="76"/>
        <v>6</v>
      </c>
      <c r="N2956" s="6">
        <f t="shared" si="77"/>
        <v>0</v>
      </c>
      <c r="O2956" s="7">
        <f t="shared" si="78"/>
        <v>0</v>
      </c>
    </row>
    <row r="2957" spans="1:15" ht="13.2" x14ac:dyDescent="0.25">
      <c r="A2957" s="3">
        <v>28167</v>
      </c>
      <c r="B2957" s="4">
        <f t="shared" si="74"/>
        <v>1977</v>
      </c>
      <c r="C2957" s="4">
        <f t="shared" si="75"/>
        <v>1970</v>
      </c>
      <c r="D2957" s="4" t="s">
        <v>111</v>
      </c>
      <c r="E2957" s="5" t="s">
        <v>24</v>
      </c>
      <c r="F2957" s="6" t="s">
        <v>2315</v>
      </c>
      <c r="G2957" s="6" t="str">
        <f t="shared" si="80"/>
        <v>Slovakia</v>
      </c>
      <c r="H2957" s="6" t="s">
        <v>2316</v>
      </c>
      <c r="I2957" s="6" t="s">
        <v>4991</v>
      </c>
      <c r="J2957" s="6">
        <v>5</v>
      </c>
      <c r="K2957" s="6">
        <v>5</v>
      </c>
      <c r="L2957" s="6">
        <v>0</v>
      </c>
      <c r="M2957" s="6">
        <f t="shared" si="76"/>
        <v>5</v>
      </c>
      <c r="N2957" s="6">
        <f t="shared" si="77"/>
        <v>0</v>
      </c>
      <c r="O2957" s="7">
        <f t="shared" si="78"/>
        <v>0</v>
      </c>
    </row>
    <row r="2958" spans="1:15" ht="13.2" x14ac:dyDescent="0.25">
      <c r="A2958" s="3">
        <v>28171</v>
      </c>
      <c r="B2958" s="4">
        <f t="shared" si="74"/>
        <v>1977</v>
      </c>
      <c r="C2958" s="4">
        <f t="shared" si="75"/>
        <v>1970</v>
      </c>
      <c r="D2958" s="4" t="s">
        <v>111</v>
      </c>
      <c r="E2958" s="5" t="s">
        <v>24</v>
      </c>
      <c r="F2958" s="6" t="s">
        <v>4992</v>
      </c>
      <c r="G2958" s="6" t="str">
        <f t="shared" si="80"/>
        <v>Russia</v>
      </c>
      <c r="H2958" s="6" t="s">
        <v>1449</v>
      </c>
      <c r="I2958" s="6" t="s">
        <v>3732</v>
      </c>
      <c r="J2958" s="6">
        <v>77</v>
      </c>
      <c r="K2958" s="6">
        <v>77</v>
      </c>
      <c r="L2958" s="6">
        <v>0</v>
      </c>
      <c r="M2958" s="6">
        <f t="shared" si="76"/>
        <v>77</v>
      </c>
      <c r="N2958" s="6">
        <f t="shared" si="77"/>
        <v>0</v>
      </c>
      <c r="O2958" s="7">
        <f t="shared" si="78"/>
        <v>0</v>
      </c>
    </row>
    <row r="2959" spans="1:15" ht="13.2" x14ac:dyDescent="0.25">
      <c r="A2959" s="3">
        <v>28184</v>
      </c>
      <c r="B2959" s="4">
        <f t="shared" si="74"/>
        <v>1977</v>
      </c>
      <c r="C2959" s="4">
        <f t="shared" si="75"/>
        <v>1970</v>
      </c>
      <c r="D2959" s="4" t="s">
        <v>111</v>
      </c>
      <c r="E2959" s="5" t="s">
        <v>24</v>
      </c>
      <c r="F2959" s="6" t="s">
        <v>4993</v>
      </c>
      <c r="G2959" s="6" t="str">
        <f t="shared" si="80"/>
        <v>Canada</v>
      </c>
      <c r="H2959" s="6" t="s">
        <v>4994</v>
      </c>
      <c r="I2959" s="6" t="s">
        <v>845</v>
      </c>
      <c r="J2959" s="6">
        <v>10</v>
      </c>
      <c r="K2959" s="6">
        <v>4</v>
      </c>
      <c r="L2959" s="6">
        <v>0</v>
      </c>
      <c r="M2959" s="6">
        <f t="shared" si="76"/>
        <v>4</v>
      </c>
      <c r="N2959" s="6">
        <f t="shared" si="77"/>
        <v>6</v>
      </c>
      <c r="O2959" s="7">
        <f t="shared" si="78"/>
        <v>0.6</v>
      </c>
    </row>
    <row r="2960" spans="1:15" ht="13.2" x14ac:dyDescent="0.25">
      <c r="A2960" s="3">
        <v>28185</v>
      </c>
      <c r="B2960" s="4">
        <f t="shared" si="74"/>
        <v>1977</v>
      </c>
      <c r="C2960" s="4">
        <f t="shared" si="75"/>
        <v>1970</v>
      </c>
      <c r="D2960" s="4" t="s">
        <v>34</v>
      </c>
      <c r="E2960" s="5" t="s">
        <v>24</v>
      </c>
      <c r="F2960" s="6" t="s">
        <v>4995</v>
      </c>
      <c r="G2960" s="6" t="str">
        <f t="shared" si="80"/>
        <v>Yemen</v>
      </c>
      <c r="H2960" s="6" t="s">
        <v>4996</v>
      </c>
      <c r="I2960" s="6" t="s">
        <v>845</v>
      </c>
      <c r="J2960" s="6">
        <v>21</v>
      </c>
      <c r="K2960" s="6">
        <v>20</v>
      </c>
      <c r="L2960" s="6">
        <v>0</v>
      </c>
      <c r="M2960" s="6">
        <f t="shared" si="76"/>
        <v>20</v>
      </c>
      <c r="N2960" s="6">
        <f t="shared" si="77"/>
        <v>1</v>
      </c>
      <c r="O2960" s="7">
        <f t="shared" si="78"/>
        <v>4.7619047619047616E-2</v>
      </c>
    </row>
    <row r="2961" spans="1:15" ht="13.2" x14ac:dyDescent="0.25">
      <c r="A2961" s="3">
        <v>28187</v>
      </c>
      <c r="B2961" s="4">
        <f t="shared" si="74"/>
        <v>1977</v>
      </c>
      <c r="C2961" s="4">
        <f t="shared" si="75"/>
        <v>1970</v>
      </c>
      <c r="D2961" s="4" t="s">
        <v>34</v>
      </c>
      <c r="E2961" s="5">
        <v>0.625</v>
      </c>
      <c r="F2961" s="6" t="s">
        <v>4997</v>
      </c>
      <c r="G2961" s="6" t="str">
        <f t="shared" si="80"/>
        <v>Italy</v>
      </c>
      <c r="H2961" s="6" t="s">
        <v>4049</v>
      </c>
      <c r="I2961" s="6" t="s">
        <v>3881</v>
      </c>
      <c r="J2961" s="6">
        <v>44</v>
      </c>
      <c r="K2961" s="6">
        <v>44</v>
      </c>
      <c r="L2961" s="6">
        <v>0</v>
      </c>
      <c r="M2961" s="6">
        <f t="shared" si="76"/>
        <v>44</v>
      </c>
      <c r="N2961" s="6">
        <f t="shared" si="77"/>
        <v>0</v>
      </c>
      <c r="O2961" s="7">
        <f t="shared" si="78"/>
        <v>0</v>
      </c>
    </row>
    <row r="2962" spans="1:15" ht="13.2" x14ac:dyDescent="0.25">
      <c r="A2962" s="3">
        <v>28188</v>
      </c>
      <c r="B2962" s="4">
        <f t="shared" si="74"/>
        <v>1977</v>
      </c>
      <c r="C2962" s="4">
        <f t="shared" si="75"/>
        <v>1970</v>
      </c>
      <c r="D2962" s="4" t="s">
        <v>34</v>
      </c>
      <c r="E2962" s="5">
        <v>0.14930555555555555</v>
      </c>
      <c r="F2962" s="6" t="s">
        <v>4998</v>
      </c>
      <c r="G2962" s="6" t="str">
        <f t="shared" si="80"/>
        <v>Niger</v>
      </c>
      <c r="H2962" s="6" t="s">
        <v>4999</v>
      </c>
      <c r="I2962" s="6" t="s">
        <v>4099</v>
      </c>
      <c r="J2962" s="6">
        <v>4</v>
      </c>
      <c r="K2962" s="6">
        <v>2</v>
      </c>
      <c r="L2962" s="6">
        <v>0</v>
      </c>
      <c r="M2962" s="6">
        <f t="shared" si="76"/>
        <v>2</v>
      </c>
      <c r="N2962" s="6">
        <f t="shared" si="77"/>
        <v>2</v>
      </c>
      <c r="O2962" s="7">
        <f t="shared" si="78"/>
        <v>0.5</v>
      </c>
    </row>
    <row r="2963" spans="1:15" ht="13.2" x14ac:dyDescent="0.25">
      <c r="A2963" s="3">
        <v>28312</v>
      </c>
      <c r="B2963" s="4">
        <f t="shared" si="74"/>
        <v>1977</v>
      </c>
      <c r="C2963" s="4">
        <f t="shared" si="75"/>
        <v>1970</v>
      </c>
      <c r="D2963" s="4" t="s">
        <v>19</v>
      </c>
      <c r="E2963" s="5">
        <v>0.97916666666666663</v>
      </c>
      <c r="F2963" s="6" t="s">
        <v>5000</v>
      </c>
      <c r="G2963" s="6" t="str">
        <f t="shared" si="80"/>
        <v>Missouri</v>
      </c>
      <c r="H2963" s="6" t="s">
        <v>5001</v>
      </c>
      <c r="I2963" s="6" t="s">
        <v>4787</v>
      </c>
      <c r="J2963" s="6">
        <v>3</v>
      </c>
      <c r="K2963" s="6">
        <v>3</v>
      </c>
      <c r="L2963" s="6">
        <v>0</v>
      </c>
      <c r="M2963" s="6">
        <f t="shared" si="76"/>
        <v>3</v>
      </c>
      <c r="N2963" s="6">
        <f t="shared" si="77"/>
        <v>0</v>
      </c>
      <c r="O2963" s="7">
        <f t="shared" si="78"/>
        <v>0</v>
      </c>
    </row>
    <row r="2964" spans="1:15" ht="13.2" x14ac:dyDescent="0.25">
      <c r="A2964" s="3">
        <v>28188</v>
      </c>
      <c r="B2964" s="4">
        <f t="shared" si="74"/>
        <v>1977</v>
      </c>
      <c r="C2964" s="4">
        <f t="shared" si="75"/>
        <v>1970</v>
      </c>
      <c r="D2964" s="4" t="s">
        <v>34</v>
      </c>
      <c r="E2964" s="5">
        <v>0.41666666666666669</v>
      </c>
      <c r="F2964" s="6" t="s">
        <v>5002</v>
      </c>
      <c r="G2964" s="6" t="str">
        <f t="shared" si="80"/>
        <v>British Columbia, Canada</v>
      </c>
      <c r="H2964" s="6" t="s">
        <v>26</v>
      </c>
      <c r="I2964" s="6" t="s">
        <v>5003</v>
      </c>
      <c r="J2964" s="6">
        <v>5</v>
      </c>
      <c r="K2964" s="6">
        <v>5</v>
      </c>
      <c r="L2964" s="6">
        <v>0</v>
      </c>
      <c r="M2964" s="6">
        <f t="shared" si="76"/>
        <v>5</v>
      </c>
      <c r="N2964" s="6">
        <f t="shared" si="77"/>
        <v>0</v>
      </c>
      <c r="O2964" s="7">
        <f t="shared" si="78"/>
        <v>0</v>
      </c>
    </row>
    <row r="2965" spans="1:15" ht="13.2" x14ac:dyDescent="0.25">
      <c r="A2965" s="3">
        <v>28211</v>
      </c>
      <c r="B2965" s="4">
        <f t="shared" si="74"/>
        <v>1977</v>
      </c>
      <c r="C2965" s="4">
        <f t="shared" si="75"/>
        <v>1970</v>
      </c>
      <c r="D2965" s="4" t="s">
        <v>34</v>
      </c>
      <c r="E2965" s="5">
        <v>0.71319444444444446</v>
      </c>
      <c r="F2965" s="6" t="s">
        <v>3372</v>
      </c>
      <c r="G2965" s="6" t="str">
        <f t="shared" si="80"/>
        <v>Canary Islands</v>
      </c>
      <c r="H2965" s="6" t="s">
        <v>5004</v>
      </c>
      <c r="I2965" s="6" t="s">
        <v>5005</v>
      </c>
      <c r="J2965" s="6">
        <v>644</v>
      </c>
      <c r="K2965" s="6">
        <v>583</v>
      </c>
      <c r="L2965" s="6">
        <v>0</v>
      </c>
      <c r="M2965" s="6">
        <f t="shared" si="76"/>
        <v>583</v>
      </c>
      <c r="N2965" s="6">
        <f t="shared" si="77"/>
        <v>61</v>
      </c>
      <c r="O2965" s="7">
        <f t="shared" si="78"/>
        <v>9.4720496894409936E-2</v>
      </c>
    </row>
    <row r="2966" spans="1:15" ht="13.2" x14ac:dyDescent="0.25">
      <c r="A2966" s="3">
        <v>28213</v>
      </c>
      <c r="B2966" s="4">
        <f t="shared" si="74"/>
        <v>1977</v>
      </c>
      <c r="C2966" s="4">
        <f t="shared" si="75"/>
        <v>1970</v>
      </c>
      <c r="D2966" s="4" t="s">
        <v>34</v>
      </c>
      <c r="E2966" s="5" t="s">
        <v>24</v>
      </c>
      <c r="F2966" s="6" t="s">
        <v>5006</v>
      </c>
      <c r="G2966" s="6" t="str">
        <f t="shared" si="80"/>
        <v>Indonesia</v>
      </c>
      <c r="H2966" s="6" t="s">
        <v>4257</v>
      </c>
      <c r="I2966" s="6" t="s">
        <v>4437</v>
      </c>
      <c r="J2966" s="6">
        <v>23</v>
      </c>
      <c r="K2966" s="6">
        <v>15</v>
      </c>
      <c r="L2966" s="6">
        <v>0</v>
      </c>
      <c r="M2966" s="6">
        <f t="shared" si="76"/>
        <v>15</v>
      </c>
      <c r="N2966" s="6">
        <f t="shared" si="77"/>
        <v>8</v>
      </c>
      <c r="O2966" s="7">
        <f t="shared" si="78"/>
        <v>0.34782608695652173</v>
      </c>
    </row>
    <row r="2967" spans="1:15" ht="13.2" x14ac:dyDescent="0.25">
      <c r="A2967" s="3">
        <v>28214</v>
      </c>
      <c r="B2967" s="4">
        <f t="shared" si="74"/>
        <v>1977</v>
      </c>
      <c r="C2967" s="4">
        <f t="shared" si="75"/>
        <v>1970</v>
      </c>
      <c r="D2967" s="4" t="s">
        <v>34</v>
      </c>
      <c r="E2967" s="5" t="s">
        <v>24</v>
      </c>
      <c r="F2967" s="6" t="s">
        <v>5007</v>
      </c>
      <c r="G2967" s="6" t="str">
        <f t="shared" si="80"/>
        <v>Russia</v>
      </c>
      <c r="H2967" s="6" t="s">
        <v>1449</v>
      </c>
      <c r="I2967" s="6" t="s">
        <v>4097</v>
      </c>
      <c r="J2967" s="6">
        <v>27</v>
      </c>
      <c r="K2967" s="6">
        <v>8</v>
      </c>
      <c r="L2967" s="6">
        <v>0</v>
      </c>
      <c r="M2967" s="6">
        <f t="shared" si="76"/>
        <v>8</v>
      </c>
      <c r="N2967" s="6">
        <f t="shared" si="77"/>
        <v>19</v>
      </c>
      <c r="O2967" s="7">
        <f t="shared" si="78"/>
        <v>0.70370370370370372</v>
      </c>
    </row>
    <row r="2968" spans="1:15" ht="13.2" x14ac:dyDescent="0.25">
      <c r="A2968" s="3">
        <v>28219</v>
      </c>
      <c r="B2968" s="4">
        <f t="shared" si="74"/>
        <v>1977</v>
      </c>
      <c r="C2968" s="4">
        <f t="shared" si="75"/>
        <v>1970</v>
      </c>
      <c r="D2968" s="4" t="s">
        <v>65</v>
      </c>
      <c r="E2968" s="5">
        <v>0.67986111111111114</v>
      </c>
      <c r="F2968" s="6" t="s">
        <v>5008</v>
      </c>
      <c r="G2968" s="6" t="str">
        <f t="shared" si="80"/>
        <v>Georgia</v>
      </c>
      <c r="H2968" s="6" t="s">
        <v>4128</v>
      </c>
      <c r="I2968" s="6" t="s">
        <v>4129</v>
      </c>
      <c r="J2968" s="6">
        <v>85</v>
      </c>
      <c r="K2968" s="6">
        <v>62</v>
      </c>
      <c r="L2968" s="6">
        <v>8</v>
      </c>
      <c r="M2968" s="6">
        <f t="shared" si="76"/>
        <v>70</v>
      </c>
      <c r="N2968" s="6">
        <f t="shared" si="77"/>
        <v>23</v>
      </c>
      <c r="O2968" s="7">
        <f t="shared" si="78"/>
        <v>0.27058823529411763</v>
      </c>
    </row>
    <row r="2969" spans="1:15" ht="13.2" x14ac:dyDescent="0.25">
      <c r="A2969" s="3">
        <v>28225</v>
      </c>
      <c r="B2969" s="4">
        <f t="shared" si="74"/>
        <v>1977</v>
      </c>
      <c r="C2969" s="4">
        <f t="shared" si="75"/>
        <v>1970</v>
      </c>
      <c r="D2969" s="4" t="s">
        <v>65</v>
      </c>
      <c r="E2969" s="5" t="s">
        <v>24</v>
      </c>
      <c r="F2969" s="6" t="s">
        <v>5009</v>
      </c>
      <c r="G2969" s="6" t="str">
        <f t="shared" si="80"/>
        <v>Colombia</v>
      </c>
      <c r="H2969" s="6" t="s">
        <v>4846</v>
      </c>
      <c r="I2969" s="6" t="s">
        <v>5010</v>
      </c>
      <c r="J2969" s="6">
        <v>35</v>
      </c>
      <c r="K2969" s="6">
        <v>35</v>
      </c>
      <c r="L2969" s="6">
        <v>0</v>
      </c>
      <c r="M2969" s="6">
        <f t="shared" si="76"/>
        <v>35</v>
      </c>
      <c r="N2969" s="6">
        <f t="shared" si="77"/>
        <v>0</v>
      </c>
      <c r="O2969" s="7">
        <f t="shared" si="78"/>
        <v>0</v>
      </c>
    </row>
    <row r="2970" spans="1:15" ht="13.2" x14ac:dyDescent="0.25">
      <c r="A2970" s="3">
        <v>28234</v>
      </c>
      <c r="B2970" s="4">
        <f t="shared" si="74"/>
        <v>1977</v>
      </c>
      <c r="C2970" s="4">
        <f t="shared" si="75"/>
        <v>1970</v>
      </c>
      <c r="D2970" s="4" t="s">
        <v>65</v>
      </c>
      <c r="E2970" s="5" t="s">
        <v>24</v>
      </c>
      <c r="F2970" s="6" t="s">
        <v>5011</v>
      </c>
      <c r="G2970" s="6" t="str">
        <f t="shared" si="80"/>
        <v>Estonia</v>
      </c>
      <c r="H2970" s="6" t="s">
        <v>3134</v>
      </c>
      <c r="I2970" s="6" t="s">
        <v>4616</v>
      </c>
      <c r="J2970" s="6">
        <v>21</v>
      </c>
      <c r="K2970" s="6">
        <v>21</v>
      </c>
      <c r="L2970" s="6">
        <v>0</v>
      </c>
      <c r="M2970" s="6">
        <f t="shared" si="76"/>
        <v>21</v>
      </c>
      <c r="N2970" s="6">
        <f t="shared" si="77"/>
        <v>0</v>
      </c>
      <c r="O2970" s="7">
        <f t="shared" si="78"/>
        <v>0</v>
      </c>
    </row>
    <row r="2971" spans="1:15" ht="13.2" x14ac:dyDescent="0.25">
      <c r="A2971" s="3">
        <v>28242</v>
      </c>
      <c r="B2971" s="4">
        <f t="shared" si="74"/>
        <v>1977</v>
      </c>
      <c r="C2971" s="4">
        <f t="shared" si="75"/>
        <v>1970</v>
      </c>
      <c r="D2971" s="4" t="s">
        <v>65</v>
      </c>
      <c r="E2971" s="5" t="s">
        <v>24</v>
      </c>
      <c r="F2971" s="6" t="s">
        <v>2433</v>
      </c>
      <c r="G2971" s="6" t="str">
        <f t="shared" si="80"/>
        <v>Guatemala</v>
      </c>
      <c r="H2971" s="6" t="s">
        <v>2082</v>
      </c>
      <c r="I2971" s="6" t="s">
        <v>3081</v>
      </c>
      <c r="J2971" s="6">
        <v>28</v>
      </c>
      <c r="K2971" s="6">
        <v>28</v>
      </c>
      <c r="L2971" s="6">
        <v>0</v>
      </c>
      <c r="M2971" s="6">
        <f t="shared" si="76"/>
        <v>28</v>
      </c>
      <c r="N2971" s="6">
        <f t="shared" si="77"/>
        <v>0</v>
      </c>
      <c r="O2971" s="7">
        <f t="shared" si="78"/>
        <v>0</v>
      </c>
    </row>
    <row r="2972" spans="1:15" ht="13.2" x14ac:dyDescent="0.25">
      <c r="A2972" s="3">
        <v>28255</v>
      </c>
      <c r="B2972" s="4">
        <f t="shared" si="74"/>
        <v>1977</v>
      </c>
      <c r="C2972" s="4">
        <f t="shared" si="75"/>
        <v>1970</v>
      </c>
      <c r="D2972" s="4" t="s">
        <v>55</v>
      </c>
      <c r="E2972" s="5">
        <v>0.85416666666666663</v>
      </c>
      <c r="F2972" s="6" t="s">
        <v>5012</v>
      </c>
      <c r="G2972" s="6" t="str">
        <f t="shared" si="80"/>
        <v>Jordan</v>
      </c>
      <c r="H2972" s="6" t="s">
        <v>5013</v>
      </c>
      <c r="I2972" s="6" t="s">
        <v>4366</v>
      </c>
      <c r="J2972" s="6">
        <v>54</v>
      </c>
      <c r="K2972" s="6">
        <v>54</v>
      </c>
      <c r="L2972" s="6">
        <v>0</v>
      </c>
      <c r="M2972" s="6">
        <f t="shared" si="76"/>
        <v>54</v>
      </c>
      <c r="N2972" s="6">
        <f t="shared" si="77"/>
        <v>0</v>
      </c>
      <c r="O2972" s="7">
        <f t="shared" si="78"/>
        <v>0</v>
      </c>
    </row>
    <row r="2973" spans="1:15" ht="13.2" x14ac:dyDescent="0.25">
      <c r="A2973" s="3">
        <v>28258</v>
      </c>
      <c r="B2973" s="4">
        <f t="shared" si="74"/>
        <v>1977</v>
      </c>
      <c r="C2973" s="4">
        <f t="shared" si="75"/>
        <v>1970</v>
      </c>
      <c r="D2973" s="4" t="s">
        <v>55</v>
      </c>
      <c r="E2973" s="5">
        <v>0.36458333333333331</v>
      </c>
      <c r="F2973" s="6" t="s">
        <v>5014</v>
      </c>
      <c r="G2973" s="6" t="str">
        <f t="shared" si="80"/>
        <v>Lebanon</v>
      </c>
      <c r="H2973" s="6" t="s">
        <v>903</v>
      </c>
      <c r="I2973" s="6" t="s">
        <v>5015</v>
      </c>
      <c r="J2973" s="6">
        <v>9</v>
      </c>
      <c r="K2973" s="6">
        <v>9</v>
      </c>
      <c r="L2973" s="6">
        <v>0</v>
      </c>
      <c r="M2973" s="6">
        <f t="shared" si="76"/>
        <v>9</v>
      </c>
      <c r="N2973" s="6">
        <f t="shared" si="77"/>
        <v>0</v>
      </c>
      <c r="O2973" s="7">
        <f t="shared" si="78"/>
        <v>0</v>
      </c>
    </row>
    <row r="2974" spans="1:15" ht="13.2" x14ac:dyDescent="0.25">
      <c r="A2974" s="3">
        <v>28259</v>
      </c>
      <c r="B2974" s="4">
        <f t="shared" si="74"/>
        <v>1977</v>
      </c>
      <c r="C2974" s="4">
        <f t="shared" si="75"/>
        <v>1970</v>
      </c>
      <c r="D2974" s="4" t="s">
        <v>55</v>
      </c>
      <c r="E2974" s="5">
        <v>0.39791666666666664</v>
      </c>
      <c r="F2974" s="6" t="s">
        <v>5016</v>
      </c>
      <c r="G2974" s="6" t="str">
        <f t="shared" si="80"/>
        <v>Zambia</v>
      </c>
      <c r="H2974" s="6" t="s">
        <v>5017</v>
      </c>
      <c r="I2974" s="6" t="s">
        <v>4443</v>
      </c>
      <c r="J2974" s="6">
        <v>6</v>
      </c>
      <c r="K2974" s="6">
        <v>6</v>
      </c>
      <c r="L2974" s="6">
        <v>0</v>
      </c>
      <c r="M2974" s="6">
        <f t="shared" si="76"/>
        <v>6</v>
      </c>
      <c r="N2974" s="6">
        <f t="shared" si="77"/>
        <v>0</v>
      </c>
      <c r="O2974" s="7">
        <f t="shared" si="78"/>
        <v>0</v>
      </c>
    </row>
    <row r="2975" spans="1:15" ht="13.2" x14ac:dyDescent="0.25">
      <c r="A2975" s="3">
        <v>28261</v>
      </c>
      <c r="B2975" s="4">
        <f t="shared" si="74"/>
        <v>1977</v>
      </c>
      <c r="C2975" s="4">
        <f t="shared" si="75"/>
        <v>1970</v>
      </c>
      <c r="D2975" s="4" t="s">
        <v>55</v>
      </c>
      <c r="E2975" s="5">
        <v>0.73263888888888884</v>
      </c>
      <c r="F2975" s="6" t="s">
        <v>215</v>
      </c>
      <c r="G2975" s="6" t="str">
        <f t="shared" si="80"/>
        <v>New York</v>
      </c>
      <c r="H2975" s="6" t="s">
        <v>5018</v>
      </c>
      <c r="I2975" s="6" t="s">
        <v>5019</v>
      </c>
      <c r="J2975" s="6">
        <v>25</v>
      </c>
      <c r="K2975" s="6">
        <v>4</v>
      </c>
      <c r="L2975" s="6">
        <v>1</v>
      </c>
      <c r="M2975" s="6">
        <f t="shared" si="76"/>
        <v>5</v>
      </c>
      <c r="N2975" s="6">
        <f t="shared" si="77"/>
        <v>21</v>
      </c>
      <c r="O2975" s="7">
        <f t="shared" si="78"/>
        <v>0.84</v>
      </c>
    </row>
    <row r="2976" spans="1:15" ht="13.2" x14ac:dyDescent="0.25">
      <c r="A2976" s="3">
        <v>28272</v>
      </c>
      <c r="B2976" s="4">
        <f t="shared" si="74"/>
        <v>1977</v>
      </c>
      <c r="C2976" s="4">
        <f t="shared" si="75"/>
        <v>1970</v>
      </c>
      <c r="D2976" s="4" t="s">
        <v>55</v>
      </c>
      <c r="E2976" s="5" t="s">
        <v>24</v>
      </c>
      <c r="F2976" s="6" t="s">
        <v>5020</v>
      </c>
      <c r="G2976" s="6" t="str">
        <f t="shared" si="80"/>
        <v>Cuba</v>
      </c>
      <c r="H2976" s="6" t="s">
        <v>1449</v>
      </c>
      <c r="I2976" s="6" t="s">
        <v>5021</v>
      </c>
      <c r="J2976" s="6">
        <v>70</v>
      </c>
      <c r="K2976" s="6">
        <v>68</v>
      </c>
      <c r="L2976" s="6">
        <v>1</v>
      </c>
      <c r="M2976" s="6">
        <f t="shared" si="76"/>
        <v>69</v>
      </c>
      <c r="N2976" s="6">
        <f t="shared" si="77"/>
        <v>2</v>
      </c>
      <c r="O2976" s="7">
        <f t="shared" si="78"/>
        <v>2.8571428571428571E-2</v>
      </c>
    </row>
    <row r="2977" spans="1:15" ht="13.2" x14ac:dyDescent="0.25">
      <c r="A2977" s="3">
        <v>28276</v>
      </c>
      <c r="B2977" s="4">
        <f t="shared" si="74"/>
        <v>1977</v>
      </c>
      <c r="C2977" s="4">
        <f t="shared" si="75"/>
        <v>1970</v>
      </c>
      <c r="D2977" s="4" t="s">
        <v>55</v>
      </c>
      <c r="E2977" s="5">
        <v>0.65833333333333333</v>
      </c>
      <c r="F2977" s="6" t="s">
        <v>5022</v>
      </c>
      <c r="G2977" s="6" t="str">
        <f t="shared" si="80"/>
        <v>Louisiana</v>
      </c>
      <c r="H2977" s="6" t="s">
        <v>5023</v>
      </c>
      <c r="I2977" s="6" t="s">
        <v>3192</v>
      </c>
      <c r="J2977" s="6">
        <v>3</v>
      </c>
      <c r="K2977" s="6">
        <v>3</v>
      </c>
      <c r="L2977" s="6">
        <v>0</v>
      </c>
      <c r="M2977" s="6">
        <f t="shared" si="76"/>
        <v>3</v>
      </c>
      <c r="N2977" s="6">
        <f t="shared" si="77"/>
        <v>0</v>
      </c>
      <c r="O2977" s="7">
        <f t="shared" si="78"/>
        <v>0</v>
      </c>
    </row>
    <row r="2978" spans="1:15" ht="13.2" x14ac:dyDescent="0.25">
      <c r="A2978" s="3">
        <v>28279</v>
      </c>
      <c r="B2978" s="4">
        <f t="shared" si="74"/>
        <v>1977</v>
      </c>
      <c r="C2978" s="4">
        <f t="shared" si="75"/>
        <v>1970</v>
      </c>
      <c r="D2978" s="4" t="s">
        <v>58</v>
      </c>
      <c r="E2978" s="5" t="s">
        <v>24</v>
      </c>
      <c r="F2978" s="6" t="s">
        <v>5024</v>
      </c>
      <c r="G2978" s="6" t="str">
        <f t="shared" si="80"/>
        <v>Brazil</v>
      </c>
      <c r="H2978" s="6" t="s">
        <v>1630</v>
      </c>
      <c r="I2978" s="6" t="s">
        <v>5025</v>
      </c>
      <c r="J2978" s="6">
        <v>18</v>
      </c>
      <c r="K2978" s="6">
        <v>18</v>
      </c>
      <c r="L2978" s="6">
        <v>0</v>
      </c>
      <c r="M2978" s="6">
        <f t="shared" si="76"/>
        <v>18</v>
      </c>
      <c r="N2978" s="6">
        <f t="shared" si="77"/>
        <v>0</v>
      </c>
      <c r="O2978" s="7">
        <f t="shared" si="78"/>
        <v>0</v>
      </c>
    </row>
    <row r="2979" spans="1:15" ht="13.2" x14ac:dyDescent="0.25">
      <c r="A2979" s="3">
        <v>28296</v>
      </c>
      <c r="B2979" s="4">
        <f t="shared" si="74"/>
        <v>1977</v>
      </c>
      <c r="C2979" s="4">
        <f t="shared" si="75"/>
        <v>1970</v>
      </c>
      <c r="D2979" s="4" t="s">
        <v>58</v>
      </c>
      <c r="E2979" s="5" t="s">
        <v>24</v>
      </c>
      <c r="F2979" s="6" t="s">
        <v>5026</v>
      </c>
      <c r="G2979" s="6" t="str">
        <f t="shared" si="80"/>
        <v>Uruguay</v>
      </c>
      <c r="H2979" s="6" t="s">
        <v>5027</v>
      </c>
      <c r="I2979" s="6" t="s">
        <v>4754</v>
      </c>
      <c r="J2979" s="6">
        <v>15</v>
      </c>
      <c r="K2979" s="6">
        <v>5</v>
      </c>
      <c r="L2979" s="6">
        <v>0</v>
      </c>
      <c r="M2979" s="6">
        <f t="shared" si="76"/>
        <v>5</v>
      </c>
      <c r="N2979" s="6">
        <f t="shared" si="77"/>
        <v>10</v>
      </c>
      <c r="O2979" s="7">
        <f t="shared" si="78"/>
        <v>0.66666666666666663</v>
      </c>
    </row>
    <row r="2980" spans="1:15" ht="13.2" x14ac:dyDescent="0.25">
      <c r="A2980" s="3">
        <v>28297</v>
      </c>
      <c r="B2980" s="4">
        <f t="shared" si="74"/>
        <v>1977</v>
      </c>
      <c r="C2980" s="4">
        <f t="shared" si="75"/>
        <v>1970</v>
      </c>
      <c r="D2980" s="4" t="s">
        <v>58</v>
      </c>
      <c r="E2980" s="5">
        <v>0.9375</v>
      </c>
      <c r="F2980" s="6" t="s">
        <v>5028</v>
      </c>
      <c r="G2980" s="6" t="str">
        <f t="shared" si="80"/>
        <v>Off Wake Island</v>
      </c>
      <c r="H2980" s="6" t="s">
        <v>21</v>
      </c>
      <c r="I2980" s="6" t="s">
        <v>5029</v>
      </c>
      <c r="J2980" s="6">
        <v>16</v>
      </c>
      <c r="K2980" s="6">
        <v>16</v>
      </c>
      <c r="L2980" s="6">
        <v>0</v>
      </c>
      <c r="M2980" s="6">
        <f t="shared" si="76"/>
        <v>16</v>
      </c>
      <c r="N2980" s="6">
        <f t="shared" si="77"/>
        <v>0</v>
      </c>
      <c r="O2980" s="7">
        <f t="shared" si="78"/>
        <v>0</v>
      </c>
    </row>
    <row r="2981" spans="1:15" ht="13.2" x14ac:dyDescent="0.25">
      <c r="A2981" s="3">
        <v>28314</v>
      </c>
      <c r="B2981" s="4">
        <f t="shared" si="74"/>
        <v>1977</v>
      </c>
      <c r="C2981" s="4">
        <f t="shared" si="75"/>
        <v>1970</v>
      </c>
      <c r="D2981" s="4" t="s">
        <v>19</v>
      </c>
      <c r="E2981" s="5" t="s">
        <v>24</v>
      </c>
      <c r="F2981" s="6" t="s">
        <v>5030</v>
      </c>
      <c r="G2981" s="6" t="str">
        <f t="shared" si="80"/>
        <v>Ukraine</v>
      </c>
      <c r="H2981" s="6" t="s">
        <v>1449</v>
      </c>
      <c r="I2981" s="6" t="s">
        <v>3481</v>
      </c>
      <c r="J2981" s="6">
        <v>7</v>
      </c>
      <c r="K2981" s="6">
        <v>6</v>
      </c>
      <c r="L2981" s="6">
        <v>0</v>
      </c>
      <c r="M2981" s="6">
        <f t="shared" si="76"/>
        <v>6</v>
      </c>
      <c r="N2981" s="6">
        <f t="shared" si="77"/>
        <v>1</v>
      </c>
      <c r="O2981" s="7">
        <f t="shared" si="78"/>
        <v>0.14285714285714285</v>
      </c>
    </row>
    <row r="2982" spans="1:15" ht="13.2" x14ac:dyDescent="0.25">
      <c r="A2982" s="3">
        <v>28320</v>
      </c>
      <c r="B2982" s="4">
        <f t="shared" si="74"/>
        <v>1977</v>
      </c>
      <c r="C2982" s="4">
        <f t="shared" si="75"/>
        <v>1970</v>
      </c>
      <c r="D2982" s="4" t="s">
        <v>19</v>
      </c>
      <c r="E2982" s="5">
        <v>0.52083333333333337</v>
      </c>
      <c r="F2982" s="6" t="s">
        <v>5031</v>
      </c>
      <c r="G2982" s="6" t="str">
        <f t="shared" si="80"/>
        <v>Angola</v>
      </c>
      <c r="H2982" s="6" t="s">
        <v>5032</v>
      </c>
      <c r="I2982" s="6" t="s">
        <v>4268</v>
      </c>
      <c r="J2982" s="6">
        <v>30</v>
      </c>
      <c r="K2982" s="6">
        <v>30</v>
      </c>
      <c r="L2982" s="6">
        <v>0</v>
      </c>
      <c r="M2982" s="6">
        <f t="shared" si="76"/>
        <v>30</v>
      </c>
      <c r="N2982" s="6">
        <f t="shared" si="77"/>
        <v>0</v>
      </c>
      <c r="O2982" s="7">
        <f t="shared" si="78"/>
        <v>0</v>
      </c>
    </row>
    <row r="2983" spans="1:15" ht="13.2" x14ac:dyDescent="0.25">
      <c r="A2983" s="3">
        <v>28326</v>
      </c>
      <c r="B2983" s="4">
        <f t="shared" si="74"/>
        <v>1977</v>
      </c>
      <c r="C2983" s="4">
        <f t="shared" si="75"/>
        <v>1970</v>
      </c>
      <c r="D2983" s="4" t="s">
        <v>19</v>
      </c>
      <c r="E2983" s="5">
        <v>0.72916666666666663</v>
      </c>
      <c r="F2983" s="6" t="s">
        <v>5033</v>
      </c>
      <c r="G2983" s="6" t="str">
        <f t="shared" si="80"/>
        <v>Ethiopia</v>
      </c>
      <c r="H2983" s="6" t="s">
        <v>2672</v>
      </c>
      <c r="I2983" s="6" t="s">
        <v>845</v>
      </c>
      <c r="J2983" s="6">
        <v>5</v>
      </c>
      <c r="K2983" s="6">
        <v>5</v>
      </c>
      <c r="L2983" s="6">
        <v>0</v>
      </c>
      <c r="M2983" s="6">
        <f t="shared" si="76"/>
        <v>5</v>
      </c>
      <c r="N2983" s="6">
        <f t="shared" si="77"/>
        <v>0</v>
      </c>
      <c r="O2983" s="7">
        <f t="shared" si="78"/>
        <v>0</v>
      </c>
    </row>
    <row r="2984" spans="1:15" ht="13.2" x14ac:dyDescent="0.25">
      <c r="A2984" s="3">
        <v>28327</v>
      </c>
      <c r="B2984" s="4">
        <f t="shared" si="74"/>
        <v>1977</v>
      </c>
      <c r="C2984" s="4">
        <f t="shared" si="75"/>
        <v>1970</v>
      </c>
      <c r="D2984" s="4" t="s">
        <v>19</v>
      </c>
      <c r="E2984" s="5">
        <v>0.78125</v>
      </c>
      <c r="F2984" s="6" t="s">
        <v>5034</v>
      </c>
      <c r="G2984" s="6" t="str">
        <f t="shared" si="80"/>
        <v>Alaska</v>
      </c>
      <c r="H2984" s="6" t="s">
        <v>5035</v>
      </c>
      <c r="I2984" s="6" t="s">
        <v>4409</v>
      </c>
      <c r="J2984" s="6">
        <v>4</v>
      </c>
      <c r="K2984" s="6">
        <v>1</v>
      </c>
      <c r="L2984" s="6">
        <v>0</v>
      </c>
      <c r="M2984" s="6">
        <f t="shared" si="76"/>
        <v>1</v>
      </c>
      <c r="N2984" s="6">
        <f t="shared" si="77"/>
        <v>3</v>
      </c>
      <c r="O2984" s="7">
        <f t="shared" si="78"/>
        <v>0.75</v>
      </c>
    </row>
    <row r="2985" spans="1:15" ht="13.2" x14ac:dyDescent="0.25">
      <c r="A2985" s="3">
        <v>28330</v>
      </c>
      <c r="B2985" s="4">
        <f t="shared" si="74"/>
        <v>1977</v>
      </c>
      <c r="C2985" s="4">
        <f t="shared" si="75"/>
        <v>1970</v>
      </c>
      <c r="D2985" s="4" t="s">
        <v>19</v>
      </c>
      <c r="E2985" s="5">
        <v>0.79166666666666663</v>
      </c>
      <c r="F2985" s="6" t="s">
        <v>5036</v>
      </c>
      <c r="G2985" s="6" t="str">
        <f t="shared" si="80"/>
        <v>Chile</v>
      </c>
      <c r="H2985" s="6" t="s">
        <v>3096</v>
      </c>
      <c r="I2985" s="6" t="s">
        <v>1985</v>
      </c>
      <c r="J2985" s="6">
        <v>82</v>
      </c>
      <c r="K2985" s="6">
        <v>38</v>
      </c>
      <c r="L2985" s="6">
        <v>0</v>
      </c>
      <c r="M2985" s="6">
        <f t="shared" si="76"/>
        <v>38</v>
      </c>
      <c r="N2985" s="6">
        <f t="shared" si="77"/>
        <v>44</v>
      </c>
      <c r="O2985" s="7">
        <f t="shared" si="78"/>
        <v>0.53658536585365857</v>
      </c>
    </row>
    <row r="2986" spans="1:15" ht="13.2" x14ac:dyDescent="0.25">
      <c r="A2986" s="3">
        <v>28331</v>
      </c>
      <c r="B2986" s="4">
        <f t="shared" si="74"/>
        <v>1977</v>
      </c>
      <c r="C2986" s="4">
        <f t="shared" si="75"/>
        <v>1970</v>
      </c>
      <c r="D2986" s="4" t="s">
        <v>19</v>
      </c>
      <c r="E2986" s="5">
        <v>0.33333333333333331</v>
      </c>
      <c r="F2986" s="6" t="s">
        <v>5037</v>
      </c>
      <c r="G2986" s="6" t="str">
        <f t="shared" si="80"/>
        <v>Honduras</v>
      </c>
      <c r="H2986" s="6" t="s">
        <v>5038</v>
      </c>
      <c r="I2986" s="6" t="s">
        <v>1085</v>
      </c>
      <c r="J2986" s="6">
        <v>40</v>
      </c>
      <c r="K2986" s="6">
        <v>25</v>
      </c>
      <c r="L2986" s="6">
        <v>0</v>
      </c>
      <c r="M2986" s="6">
        <f t="shared" si="76"/>
        <v>25</v>
      </c>
      <c r="N2986" s="6">
        <f t="shared" si="77"/>
        <v>15</v>
      </c>
      <c r="O2986" s="7">
        <f t="shared" si="78"/>
        <v>0.375</v>
      </c>
    </row>
    <row r="2987" spans="1:15" ht="13.2" x14ac:dyDescent="0.25">
      <c r="A2987" s="3">
        <v>28331</v>
      </c>
      <c r="B2987" s="4">
        <f t="shared" si="74"/>
        <v>1977</v>
      </c>
      <c r="C2987" s="4">
        <f t="shared" si="75"/>
        <v>1970</v>
      </c>
      <c r="D2987" s="4" t="s">
        <v>19</v>
      </c>
      <c r="E2987" s="5">
        <v>0.39374999999999999</v>
      </c>
      <c r="F2987" s="6" t="s">
        <v>5039</v>
      </c>
      <c r="G2987" s="6" t="str">
        <f t="shared" si="80"/>
        <v>Idaho</v>
      </c>
      <c r="H2987" s="6" t="s">
        <v>5040</v>
      </c>
      <c r="I2987" s="6" t="s">
        <v>5041</v>
      </c>
      <c r="J2987" s="6">
        <v>5</v>
      </c>
      <c r="K2987" s="6">
        <v>5</v>
      </c>
      <c r="L2987" s="6">
        <v>0</v>
      </c>
      <c r="M2987" s="6">
        <f t="shared" si="76"/>
        <v>5</v>
      </c>
      <c r="N2987" s="6">
        <f t="shared" si="77"/>
        <v>0</v>
      </c>
      <c r="O2987" s="7">
        <f t="shared" si="78"/>
        <v>0</v>
      </c>
    </row>
    <row r="2988" spans="1:15" ht="13.2" x14ac:dyDescent="0.25">
      <c r="A2988" s="3">
        <v>28338</v>
      </c>
      <c r="B2988" s="4">
        <f t="shared" si="74"/>
        <v>1977</v>
      </c>
      <c r="C2988" s="4">
        <f t="shared" si="75"/>
        <v>1970</v>
      </c>
      <c r="D2988" s="4" t="s">
        <v>23</v>
      </c>
      <c r="E2988" s="5">
        <v>0.52500000000000002</v>
      </c>
      <c r="F2988" s="6" t="s">
        <v>5042</v>
      </c>
      <c r="G2988" s="6" t="str">
        <f t="shared" si="80"/>
        <v>California</v>
      </c>
      <c r="H2988" s="6" t="s">
        <v>5043</v>
      </c>
      <c r="I2988" s="6" t="s">
        <v>5044</v>
      </c>
      <c r="J2988" s="6">
        <v>2</v>
      </c>
      <c r="K2988" s="6">
        <v>2</v>
      </c>
      <c r="L2988" s="6">
        <v>0</v>
      </c>
      <c r="M2988" s="6">
        <f t="shared" si="76"/>
        <v>2</v>
      </c>
      <c r="N2988" s="6">
        <f t="shared" si="77"/>
        <v>0</v>
      </c>
      <c r="O2988" s="7">
        <f t="shared" si="78"/>
        <v>0</v>
      </c>
    </row>
    <row r="2989" spans="1:15" ht="13.2" x14ac:dyDescent="0.25">
      <c r="A2989" s="3">
        <v>28344</v>
      </c>
      <c r="B2989" s="4">
        <f t="shared" si="74"/>
        <v>1977</v>
      </c>
      <c r="C2989" s="4">
        <f t="shared" si="75"/>
        <v>1970</v>
      </c>
      <c r="D2989" s="4" t="s">
        <v>23</v>
      </c>
      <c r="E2989" s="5" t="s">
        <v>24</v>
      </c>
      <c r="F2989" s="6" t="s">
        <v>5045</v>
      </c>
      <c r="G2989" s="6" t="str">
        <f t="shared" si="80"/>
        <v>Argentina</v>
      </c>
      <c r="H2989" s="6" t="s">
        <v>4070</v>
      </c>
      <c r="I2989" s="6" t="s">
        <v>3836</v>
      </c>
      <c r="J2989" s="6">
        <v>6</v>
      </c>
      <c r="K2989" s="6">
        <v>6</v>
      </c>
      <c r="L2989" s="6">
        <v>0</v>
      </c>
      <c r="M2989" s="6">
        <f t="shared" si="76"/>
        <v>6</v>
      </c>
      <c r="N2989" s="6">
        <f t="shared" si="77"/>
        <v>0</v>
      </c>
      <c r="O2989" s="7">
        <f t="shared" si="78"/>
        <v>0</v>
      </c>
    </row>
    <row r="2990" spans="1:15" ht="13.2" x14ac:dyDescent="0.25">
      <c r="A2990" s="3">
        <v>28348</v>
      </c>
      <c r="B2990" s="4">
        <f t="shared" si="74"/>
        <v>1977</v>
      </c>
      <c r="C2990" s="4">
        <f t="shared" si="75"/>
        <v>1970</v>
      </c>
      <c r="D2990" s="4" t="s">
        <v>23</v>
      </c>
      <c r="E2990" s="5" t="s">
        <v>24</v>
      </c>
      <c r="F2990" s="6" t="s">
        <v>5046</v>
      </c>
      <c r="G2990" s="6" t="str">
        <f t="shared" si="80"/>
        <v>New Mexico</v>
      </c>
      <c r="H2990" s="6" t="s">
        <v>5047</v>
      </c>
      <c r="I2990" s="6" t="s">
        <v>5048</v>
      </c>
      <c r="J2990" s="6">
        <v>4</v>
      </c>
      <c r="K2990" s="6">
        <v>4</v>
      </c>
      <c r="L2990" s="6">
        <v>0</v>
      </c>
      <c r="M2990" s="6">
        <f t="shared" si="76"/>
        <v>4</v>
      </c>
      <c r="N2990" s="6">
        <f t="shared" si="77"/>
        <v>0</v>
      </c>
      <c r="O2990" s="7">
        <f t="shared" si="78"/>
        <v>0</v>
      </c>
    </row>
    <row r="2991" spans="1:15" ht="13.2" x14ac:dyDescent="0.25">
      <c r="A2991" s="3">
        <v>28349</v>
      </c>
      <c r="B2991" s="4">
        <f t="shared" si="74"/>
        <v>1977</v>
      </c>
      <c r="C2991" s="4">
        <f t="shared" si="75"/>
        <v>1970</v>
      </c>
      <c r="D2991" s="4" t="s">
        <v>23</v>
      </c>
      <c r="E2991" s="5">
        <v>0.93611111111111112</v>
      </c>
      <c r="F2991" s="6" t="s">
        <v>5049</v>
      </c>
      <c r="G2991" s="6" t="str">
        <f t="shared" si="80"/>
        <v>West Virginia</v>
      </c>
      <c r="H2991" s="6" t="s">
        <v>5050</v>
      </c>
      <c r="I2991" s="6" t="s">
        <v>5051</v>
      </c>
      <c r="J2991" s="6">
        <v>4</v>
      </c>
      <c r="K2991" s="6">
        <v>4</v>
      </c>
      <c r="L2991" s="6">
        <v>0</v>
      </c>
      <c r="M2991" s="6">
        <f t="shared" si="76"/>
        <v>4</v>
      </c>
      <c r="N2991" s="6">
        <f t="shared" si="77"/>
        <v>0</v>
      </c>
      <c r="O2991" s="7">
        <f t="shared" si="78"/>
        <v>0</v>
      </c>
    </row>
    <row r="2992" spans="1:15" ht="13.2" x14ac:dyDescent="0.25">
      <c r="A2992" s="3">
        <v>28357</v>
      </c>
      <c r="B2992" s="4">
        <f t="shared" si="74"/>
        <v>1977</v>
      </c>
      <c r="C2992" s="4">
        <f t="shared" si="75"/>
        <v>1970</v>
      </c>
      <c r="D2992" s="4" t="s">
        <v>23</v>
      </c>
      <c r="E2992" s="5" t="s">
        <v>24</v>
      </c>
      <c r="F2992" s="6" t="s">
        <v>1442</v>
      </c>
      <c r="G2992" s="6" t="str">
        <f t="shared" si="80"/>
        <v>Costa Rica</v>
      </c>
      <c r="H2992" s="6" t="s">
        <v>5052</v>
      </c>
      <c r="I2992" s="6" t="s">
        <v>2805</v>
      </c>
      <c r="J2992" s="6">
        <v>3</v>
      </c>
      <c r="K2992" s="6">
        <v>3</v>
      </c>
      <c r="L2992" s="6">
        <v>0</v>
      </c>
      <c r="M2992" s="6">
        <f t="shared" si="76"/>
        <v>3</v>
      </c>
      <c r="N2992" s="6">
        <f t="shared" si="77"/>
        <v>0</v>
      </c>
      <c r="O2992" s="7">
        <f t="shared" si="78"/>
        <v>0</v>
      </c>
    </row>
    <row r="2993" spans="1:15" ht="13.2" x14ac:dyDescent="0.25">
      <c r="A2993" s="3">
        <v>28357</v>
      </c>
      <c r="B2993" s="4">
        <f t="shared" si="74"/>
        <v>1977</v>
      </c>
      <c r="C2993" s="4">
        <f t="shared" si="75"/>
        <v>1970</v>
      </c>
      <c r="D2993" s="4" t="s">
        <v>23</v>
      </c>
      <c r="E2993" s="5" t="s">
        <v>24</v>
      </c>
      <c r="F2993" s="6" t="s">
        <v>4494</v>
      </c>
      <c r="G2993" s="6" t="str">
        <f t="shared" si="80"/>
        <v>Alaska</v>
      </c>
      <c r="H2993" s="6" t="s">
        <v>3808</v>
      </c>
      <c r="I2993" s="6" t="s">
        <v>4458</v>
      </c>
      <c r="J2993" s="6">
        <v>3</v>
      </c>
      <c r="K2993" s="6">
        <v>3</v>
      </c>
      <c r="L2993" s="6">
        <v>0</v>
      </c>
      <c r="M2993" s="6">
        <f t="shared" si="76"/>
        <v>3</v>
      </c>
      <c r="N2993" s="6">
        <f t="shared" si="77"/>
        <v>0</v>
      </c>
      <c r="O2993" s="7">
        <f t="shared" si="78"/>
        <v>0</v>
      </c>
    </row>
    <row r="2994" spans="1:15" ht="13.2" x14ac:dyDescent="0.25">
      <c r="A2994" s="3">
        <v>28362</v>
      </c>
      <c r="B2994" s="4">
        <f t="shared" si="74"/>
        <v>1977</v>
      </c>
      <c r="C2994" s="4">
        <f t="shared" si="75"/>
        <v>1970</v>
      </c>
      <c r="D2994" s="4" t="s">
        <v>23</v>
      </c>
      <c r="E2994" s="5">
        <v>0.2361111111111111</v>
      </c>
      <c r="F2994" s="6" t="s">
        <v>5053</v>
      </c>
      <c r="G2994" s="6" t="str">
        <f t="shared" si="80"/>
        <v>Hawaii</v>
      </c>
      <c r="H2994" s="6" t="s">
        <v>5054</v>
      </c>
      <c r="I2994" s="6" t="s">
        <v>5055</v>
      </c>
      <c r="J2994" s="6">
        <v>2</v>
      </c>
      <c r="K2994" s="6">
        <v>2</v>
      </c>
      <c r="L2994" s="6">
        <v>0</v>
      </c>
      <c r="M2994" s="6">
        <f t="shared" si="76"/>
        <v>2</v>
      </c>
      <c r="N2994" s="6">
        <f t="shared" si="77"/>
        <v>0</v>
      </c>
      <c r="O2994" s="7">
        <f t="shared" si="78"/>
        <v>0</v>
      </c>
    </row>
    <row r="2995" spans="1:15" ht="13.2" x14ac:dyDescent="0.25">
      <c r="A2995" s="3">
        <v>28370</v>
      </c>
      <c r="B2995" s="4">
        <f t="shared" si="74"/>
        <v>1977</v>
      </c>
      <c r="C2995" s="4">
        <f t="shared" si="75"/>
        <v>1970</v>
      </c>
      <c r="D2995" s="4" t="s">
        <v>15</v>
      </c>
      <c r="E2995" s="5">
        <v>2.4305555555555556E-2</v>
      </c>
      <c r="F2995" s="6" t="s">
        <v>5056</v>
      </c>
      <c r="G2995" s="6" t="str">
        <f t="shared" si="80"/>
        <v>Off Hong Kong</v>
      </c>
      <c r="H2995" s="6" t="s">
        <v>5057</v>
      </c>
      <c r="I2995" s="6" t="s">
        <v>5058</v>
      </c>
      <c r="J2995" s="6">
        <v>4</v>
      </c>
      <c r="K2995" s="6">
        <v>4</v>
      </c>
      <c r="L2995" s="6">
        <v>0</v>
      </c>
      <c r="M2995" s="6">
        <f t="shared" si="76"/>
        <v>4</v>
      </c>
      <c r="N2995" s="6">
        <f t="shared" si="77"/>
        <v>0</v>
      </c>
      <c r="O2995" s="7">
        <f t="shared" si="78"/>
        <v>0</v>
      </c>
    </row>
    <row r="2996" spans="1:15" ht="13.2" x14ac:dyDescent="0.25">
      <c r="A2996" s="3">
        <v>28370</v>
      </c>
      <c r="B2996" s="4">
        <f t="shared" si="74"/>
        <v>1977</v>
      </c>
      <c r="C2996" s="4">
        <f t="shared" si="75"/>
        <v>1970</v>
      </c>
      <c r="D2996" s="4" t="s">
        <v>15</v>
      </c>
      <c r="E2996" s="5">
        <v>0.38194444444444442</v>
      </c>
      <c r="F2996" s="6" t="s">
        <v>5059</v>
      </c>
      <c r="G2996" s="6" t="str">
        <f t="shared" si="80"/>
        <v>Alaska</v>
      </c>
      <c r="H2996" s="6" t="s">
        <v>5060</v>
      </c>
      <c r="I2996" s="6" t="s">
        <v>5061</v>
      </c>
      <c r="J2996" s="6">
        <v>3</v>
      </c>
      <c r="K2996" s="6">
        <v>3</v>
      </c>
      <c r="L2996" s="6">
        <v>0</v>
      </c>
      <c r="M2996" s="6">
        <f t="shared" si="76"/>
        <v>3</v>
      </c>
      <c r="N2996" s="6">
        <f t="shared" si="77"/>
        <v>0</v>
      </c>
      <c r="O2996" s="7">
        <f t="shared" si="78"/>
        <v>0</v>
      </c>
    </row>
    <row r="2997" spans="1:15" ht="13.2" x14ac:dyDescent="0.25">
      <c r="A2997" s="3">
        <v>28372</v>
      </c>
      <c r="B2997" s="4">
        <f t="shared" si="74"/>
        <v>1977</v>
      </c>
      <c r="C2997" s="4">
        <f t="shared" si="75"/>
        <v>1970</v>
      </c>
      <c r="D2997" s="4" t="s">
        <v>15</v>
      </c>
      <c r="E2997" s="5" t="s">
        <v>24</v>
      </c>
      <c r="F2997" s="6" t="s">
        <v>5062</v>
      </c>
      <c r="G2997" s="6" t="str">
        <f t="shared" si="80"/>
        <v>Ecuador</v>
      </c>
      <c r="H2997" s="6" t="s">
        <v>5063</v>
      </c>
      <c r="I2997" s="6" t="s">
        <v>5064</v>
      </c>
      <c r="J2997" s="6">
        <v>33</v>
      </c>
      <c r="K2997" s="6">
        <v>33</v>
      </c>
      <c r="L2997" s="6">
        <v>0</v>
      </c>
      <c r="M2997" s="6">
        <f t="shared" si="76"/>
        <v>33</v>
      </c>
      <c r="N2997" s="6">
        <f t="shared" si="77"/>
        <v>0</v>
      </c>
      <c r="O2997" s="7">
        <f t="shared" si="78"/>
        <v>0</v>
      </c>
    </row>
    <row r="2998" spans="1:15" ht="13.2" x14ac:dyDescent="0.25">
      <c r="A2998" s="3">
        <v>28374</v>
      </c>
      <c r="B2998" s="4">
        <f t="shared" si="74"/>
        <v>1977</v>
      </c>
      <c r="C2998" s="4">
        <f t="shared" si="75"/>
        <v>1970</v>
      </c>
      <c r="D2998" s="4" t="s">
        <v>15</v>
      </c>
      <c r="E2998" s="5">
        <v>0.61944444444444446</v>
      </c>
      <c r="F2998" s="6" t="s">
        <v>5065</v>
      </c>
      <c r="G2998" s="6" t="str">
        <f t="shared" si="80"/>
        <v>Alaska</v>
      </c>
      <c r="H2998" s="6" t="s">
        <v>5066</v>
      </c>
      <c r="I2998" s="6" t="s">
        <v>3836</v>
      </c>
      <c r="J2998" s="6">
        <v>13</v>
      </c>
      <c r="K2998" s="6">
        <v>13</v>
      </c>
      <c r="L2998" s="6">
        <v>0</v>
      </c>
      <c r="M2998" s="6">
        <f t="shared" si="76"/>
        <v>13</v>
      </c>
      <c r="N2998" s="6">
        <f t="shared" si="77"/>
        <v>0</v>
      </c>
      <c r="O2998" s="7">
        <f t="shared" si="78"/>
        <v>0</v>
      </c>
    </row>
    <row r="2999" spans="1:15" ht="13.2" x14ac:dyDescent="0.25">
      <c r="A2999" s="3">
        <v>28376</v>
      </c>
      <c r="B2999" s="4">
        <f t="shared" si="74"/>
        <v>1977</v>
      </c>
      <c r="C2999" s="4">
        <f t="shared" si="75"/>
        <v>1970</v>
      </c>
      <c r="D2999" s="4" t="s">
        <v>15</v>
      </c>
      <c r="E2999" s="5" t="s">
        <v>24</v>
      </c>
      <c r="F2999" s="6" t="s">
        <v>5067</v>
      </c>
      <c r="G2999" s="6" t="str">
        <f t="shared" si="80"/>
        <v>Burma</v>
      </c>
      <c r="H2999" s="6" t="s">
        <v>4379</v>
      </c>
      <c r="I2999" s="6" t="s">
        <v>4437</v>
      </c>
      <c r="J2999" s="6">
        <v>19</v>
      </c>
      <c r="K2999" s="6">
        <v>19</v>
      </c>
      <c r="L2999" s="6">
        <v>0</v>
      </c>
      <c r="M2999" s="6">
        <f t="shared" si="76"/>
        <v>19</v>
      </c>
      <c r="N2999" s="6">
        <f t="shared" si="77"/>
        <v>0</v>
      </c>
      <c r="O2999" s="7">
        <f t="shared" si="78"/>
        <v>0</v>
      </c>
    </row>
    <row r="3000" spans="1:15" ht="13.2" x14ac:dyDescent="0.25">
      <c r="A3000" s="3">
        <v>28380</v>
      </c>
      <c r="B3000" s="4">
        <f t="shared" si="74"/>
        <v>1977</v>
      </c>
      <c r="C3000" s="4">
        <f t="shared" si="75"/>
        <v>1970</v>
      </c>
      <c r="D3000" s="4" t="s">
        <v>15</v>
      </c>
      <c r="E3000" s="5">
        <v>8.3333333333333332E-3</v>
      </c>
      <c r="F3000" s="6" t="s">
        <v>1583</v>
      </c>
      <c r="G3000" s="6" t="str">
        <f t="shared" si="80"/>
        <v>Alaska</v>
      </c>
      <c r="H3000" s="6" t="s">
        <v>5068</v>
      </c>
      <c r="I3000" s="6" t="s">
        <v>5069</v>
      </c>
      <c r="J3000" s="6">
        <v>4</v>
      </c>
      <c r="K3000" s="6">
        <v>4</v>
      </c>
      <c r="L3000" s="6">
        <v>0</v>
      </c>
      <c r="M3000" s="6">
        <f t="shared" si="76"/>
        <v>4</v>
      </c>
      <c r="N3000" s="6">
        <f t="shared" si="77"/>
        <v>0</v>
      </c>
      <c r="O3000" s="7">
        <f t="shared" si="78"/>
        <v>0</v>
      </c>
    </row>
    <row r="3001" spans="1:15" ht="13.2" x14ac:dyDescent="0.25">
      <c r="A3001" s="3">
        <v>28382</v>
      </c>
      <c r="B3001" s="4">
        <f t="shared" si="74"/>
        <v>1977</v>
      </c>
      <c r="C3001" s="4">
        <f t="shared" si="75"/>
        <v>1970</v>
      </c>
      <c r="D3001" s="4" t="s">
        <v>15</v>
      </c>
      <c r="E3001" s="5">
        <v>0.9916666666666667</v>
      </c>
      <c r="F3001" s="6" t="s">
        <v>1971</v>
      </c>
      <c r="G3001" s="6" t="str">
        <f t="shared" si="80"/>
        <v>New Mexico</v>
      </c>
      <c r="H3001" s="6" t="s">
        <v>1137</v>
      </c>
      <c r="I3001" s="6" t="s">
        <v>5070</v>
      </c>
      <c r="J3001" s="6">
        <v>20</v>
      </c>
      <c r="K3001" s="6">
        <v>20</v>
      </c>
      <c r="L3001" s="6">
        <v>0</v>
      </c>
      <c r="M3001" s="6">
        <f t="shared" si="76"/>
        <v>20</v>
      </c>
      <c r="N3001" s="6">
        <f t="shared" si="77"/>
        <v>0</v>
      </c>
      <c r="O3001" s="7">
        <f t="shared" si="78"/>
        <v>0</v>
      </c>
    </row>
    <row r="3002" spans="1:15" ht="13.2" x14ac:dyDescent="0.25">
      <c r="A3002" s="3">
        <v>28390</v>
      </c>
      <c r="B3002" s="4">
        <f t="shared" si="74"/>
        <v>1977</v>
      </c>
      <c r="C3002" s="4">
        <f t="shared" si="75"/>
        <v>1970</v>
      </c>
      <c r="D3002" s="4" t="s">
        <v>15</v>
      </c>
      <c r="E3002" s="5">
        <v>0.70763888888888893</v>
      </c>
      <c r="F3002" s="6" t="s">
        <v>162</v>
      </c>
      <c r="G3002" s="6" t="str">
        <f t="shared" si="80"/>
        <v>Romania</v>
      </c>
      <c r="H3002" s="6" t="s">
        <v>2900</v>
      </c>
      <c r="I3002" s="6" t="s">
        <v>4805</v>
      </c>
      <c r="J3002" s="6">
        <v>53</v>
      </c>
      <c r="K3002" s="6">
        <v>29</v>
      </c>
      <c r="L3002" s="6">
        <v>0</v>
      </c>
      <c r="M3002" s="6">
        <f t="shared" si="76"/>
        <v>29</v>
      </c>
      <c r="N3002" s="6">
        <f t="shared" si="77"/>
        <v>24</v>
      </c>
      <c r="O3002" s="7">
        <f t="shared" si="78"/>
        <v>0.45283018867924529</v>
      </c>
    </row>
    <row r="3003" spans="1:15" ht="13.2" x14ac:dyDescent="0.25">
      <c r="A3003" s="3">
        <v>28391</v>
      </c>
      <c r="B3003" s="4">
        <f t="shared" si="74"/>
        <v>1977</v>
      </c>
      <c r="C3003" s="4">
        <f t="shared" si="75"/>
        <v>1970</v>
      </c>
      <c r="D3003" s="4" t="s">
        <v>15</v>
      </c>
      <c r="E3003" s="5">
        <v>0.30902777777777779</v>
      </c>
      <c r="F3003" s="6" t="s">
        <v>5071</v>
      </c>
      <c r="G3003" s="6" t="str">
        <f t="shared" si="80"/>
        <v>Colorado</v>
      </c>
      <c r="H3003" s="6" t="s">
        <v>5072</v>
      </c>
      <c r="I3003" s="6" t="s">
        <v>5048</v>
      </c>
      <c r="J3003" s="6">
        <v>6</v>
      </c>
      <c r="K3003" s="6">
        <v>6</v>
      </c>
      <c r="L3003" s="6">
        <v>0</v>
      </c>
      <c r="M3003" s="6">
        <f t="shared" si="76"/>
        <v>6</v>
      </c>
      <c r="N3003" s="6">
        <f t="shared" si="77"/>
        <v>0</v>
      </c>
      <c r="O3003" s="7">
        <f t="shared" si="78"/>
        <v>0</v>
      </c>
    </row>
    <row r="3004" spans="1:15" ht="13.2" x14ac:dyDescent="0.25">
      <c r="A3004" s="3">
        <v>28395</v>
      </c>
      <c r="B3004" s="4">
        <f t="shared" si="74"/>
        <v>1977</v>
      </c>
      <c r="C3004" s="4">
        <f t="shared" si="75"/>
        <v>1970</v>
      </c>
      <c r="D3004" s="4" t="s">
        <v>15</v>
      </c>
      <c r="E3004" s="5" t="s">
        <v>24</v>
      </c>
      <c r="F3004" s="6" t="s">
        <v>5073</v>
      </c>
      <c r="G3004" s="6" t="str">
        <f t="shared" si="80"/>
        <v>Malaysia</v>
      </c>
      <c r="H3004" s="6" t="s">
        <v>2076</v>
      </c>
      <c r="I3004" s="6" t="s">
        <v>5074</v>
      </c>
      <c r="J3004" s="6">
        <v>79</v>
      </c>
      <c r="K3004" s="6">
        <v>34</v>
      </c>
      <c r="L3004" s="6">
        <v>0</v>
      </c>
      <c r="M3004" s="6">
        <f t="shared" si="76"/>
        <v>34</v>
      </c>
      <c r="N3004" s="6">
        <f t="shared" si="77"/>
        <v>45</v>
      </c>
      <c r="O3004" s="7">
        <f t="shared" si="78"/>
        <v>0.569620253164557</v>
      </c>
    </row>
    <row r="3005" spans="1:15" ht="13.2" x14ac:dyDescent="0.25">
      <c r="A3005" s="3">
        <v>28399</v>
      </c>
      <c r="B3005" s="4">
        <f t="shared" si="74"/>
        <v>1977</v>
      </c>
      <c r="C3005" s="4">
        <f t="shared" si="75"/>
        <v>1970</v>
      </c>
      <c r="D3005" s="4" t="s">
        <v>31</v>
      </c>
      <c r="E3005" s="5">
        <v>0.58333333333333337</v>
      </c>
      <c r="F3005" s="6" t="s">
        <v>5075</v>
      </c>
      <c r="G3005" s="6" t="str">
        <f t="shared" si="80"/>
        <v>Pennsylvania</v>
      </c>
      <c r="H3005" s="6" t="s">
        <v>5076</v>
      </c>
      <c r="I3005" s="6" t="s">
        <v>3904</v>
      </c>
      <c r="J3005" s="6">
        <v>7</v>
      </c>
      <c r="K3005" s="6">
        <v>7</v>
      </c>
      <c r="L3005" s="6">
        <v>0</v>
      </c>
      <c r="M3005" s="6">
        <f t="shared" si="76"/>
        <v>7</v>
      </c>
      <c r="N3005" s="6">
        <f t="shared" si="77"/>
        <v>0</v>
      </c>
      <c r="O3005" s="7">
        <f t="shared" si="78"/>
        <v>0</v>
      </c>
    </row>
    <row r="3006" spans="1:15" ht="13.2" x14ac:dyDescent="0.25">
      <c r="A3006" s="3">
        <v>28408</v>
      </c>
      <c r="B3006" s="4">
        <f t="shared" si="74"/>
        <v>1977</v>
      </c>
      <c r="C3006" s="4">
        <f t="shared" si="75"/>
        <v>1970</v>
      </c>
      <c r="D3006" s="4" t="s">
        <v>31</v>
      </c>
      <c r="E3006" s="5">
        <v>0.82291666666666663</v>
      </c>
      <c r="F3006" s="6" t="s">
        <v>5077</v>
      </c>
      <c r="G3006" s="6" t="str">
        <f t="shared" si="80"/>
        <v>Louisiana</v>
      </c>
      <c r="H3006" s="6" t="s">
        <v>5078</v>
      </c>
      <c r="I3006" s="6" t="s">
        <v>4458</v>
      </c>
      <c r="J3006" s="6">
        <v>2</v>
      </c>
      <c r="K3006" s="6">
        <v>2</v>
      </c>
      <c r="L3006" s="6">
        <v>0</v>
      </c>
      <c r="M3006" s="6">
        <f t="shared" si="76"/>
        <v>2</v>
      </c>
      <c r="N3006" s="6">
        <f t="shared" si="77"/>
        <v>0</v>
      </c>
      <c r="O3006" s="7">
        <f t="shared" si="78"/>
        <v>0</v>
      </c>
    </row>
    <row r="3007" spans="1:15" ht="13.2" x14ac:dyDescent="0.25">
      <c r="A3007" s="3">
        <v>28418</v>
      </c>
      <c r="B3007" s="4">
        <f t="shared" si="74"/>
        <v>1977</v>
      </c>
      <c r="C3007" s="4">
        <f t="shared" si="75"/>
        <v>1970</v>
      </c>
      <c r="D3007" s="4" t="s">
        <v>31</v>
      </c>
      <c r="E3007" s="5">
        <v>0.78611111111111109</v>
      </c>
      <c r="F3007" s="6" t="s">
        <v>5079</v>
      </c>
      <c r="G3007" s="6" t="str">
        <f t="shared" si="80"/>
        <v>Mississippi</v>
      </c>
      <c r="H3007" s="6" t="s">
        <v>5080</v>
      </c>
      <c r="I3007" s="6" t="s">
        <v>5081</v>
      </c>
      <c r="J3007" s="6">
        <v>26</v>
      </c>
      <c r="K3007" s="6">
        <v>6</v>
      </c>
      <c r="L3007" s="6">
        <v>0</v>
      </c>
      <c r="M3007" s="6">
        <f t="shared" si="76"/>
        <v>6</v>
      </c>
      <c r="N3007" s="6">
        <f t="shared" si="77"/>
        <v>20</v>
      </c>
      <c r="O3007" s="7">
        <f t="shared" si="78"/>
        <v>0.76923076923076927</v>
      </c>
    </row>
    <row r="3008" spans="1:15" ht="13.2" x14ac:dyDescent="0.25">
      <c r="A3008" s="3">
        <v>28419</v>
      </c>
      <c r="B3008" s="4">
        <f t="shared" si="74"/>
        <v>1977</v>
      </c>
      <c r="C3008" s="4">
        <f t="shared" si="75"/>
        <v>1970</v>
      </c>
      <c r="D3008" s="4" t="s">
        <v>31</v>
      </c>
      <c r="E3008" s="5">
        <v>0.4375</v>
      </c>
      <c r="F3008" s="6" t="s">
        <v>5082</v>
      </c>
      <c r="G3008" s="6" t="str">
        <f t="shared" si="80"/>
        <v>Philippines</v>
      </c>
      <c r="H3008" s="6" t="s">
        <v>1452</v>
      </c>
      <c r="I3008" s="6" t="s">
        <v>5083</v>
      </c>
      <c r="J3008" s="6">
        <v>37</v>
      </c>
      <c r="K3008" s="6">
        <v>24</v>
      </c>
      <c r="L3008" s="6">
        <v>0</v>
      </c>
      <c r="M3008" s="6">
        <f t="shared" si="76"/>
        <v>24</v>
      </c>
      <c r="N3008" s="6">
        <f t="shared" si="77"/>
        <v>13</v>
      </c>
      <c r="O3008" s="7">
        <f t="shared" si="78"/>
        <v>0.35135135135135137</v>
      </c>
    </row>
    <row r="3009" spans="1:15" ht="13.2" x14ac:dyDescent="0.25">
      <c r="A3009" s="3">
        <v>28432</v>
      </c>
      <c r="B3009" s="4">
        <f t="shared" si="74"/>
        <v>1977</v>
      </c>
      <c r="C3009" s="4">
        <f t="shared" si="75"/>
        <v>1970</v>
      </c>
      <c r="D3009" s="4" t="s">
        <v>46</v>
      </c>
      <c r="E3009" s="5" t="s">
        <v>24</v>
      </c>
      <c r="F3009" s="6" t="s">
        <v>5084</v>
      </c>
      <c r="G3009" s="6" t="str">
        <f t="shared" si="80"/>
        <v>Yugoslavia</v>
      </c>
      <c r="H3009" s="6" t="s">
        <v>2028</v>
      </c>
      <c r="I3009" s="6" t="s">
        <v>4604</v>
      </c>
      <c r="J3009" s="6">
        <v>0</v>
      </c>
      <c r="K3009" s="6">
        <v>1</v>
      </c>
      <c r="L3009" s="6">
        <v>0</v>
      </c>
      <c r="M3009" s="6">
        <f t="shared" si="76"/>
        <v>1</v>
      </c>
      <c r="N3009" s="6">
        <f t="shared" si="77"/>
        <v>0</v>
      </c>
      <c r="O3009" s="7">
        <f t="shared" si="78"/>
        <v>0</v>
      </c>
    </row>
    <row r="3010" spans="1:15" ht="13.2" x14ac:dyDescent="0.25">
      <c r="A3010" s="3">
        <v>28432</v>
      </c>
      <c r="B3010" s="4">
        <f t="shared" si="74"/>
        <v>1977</v>
      </c>
      <c r="C3010" s="4">
        <f t="shared" si="75"/>
        <v>1970</v>
      </c>
      <c r="D3010" s="4" t="s">
        <v>46</v>
      </c>
      <c r="E3010" s="5" t="s">
        <v>24</v>
      </c>
      <c r="F3010" s="6" t="s">
        <v>5085</v>
      </c>
      <c r="G3010" s="6" t="str">
        <f t="shared" si="80"/>
        <v>Mexico</v>
      </c>
      <c r="H3010" s="6" t="s">
        <v>5086</v>
      </c>
      <c r="I3010" s="6" t="s">
        <v>5087</v>
      </c>
      <c r="J3010" s="6">
        <v>13</v>
      </c>
      <c r="K3010" s="6">
        <v>13</v>
      </c>
      <c r="L3010" s="6">
        <v>0</v>
      </c>
      <c r="M3010" s="6">
        <f t="shared" si="76"/>
        <v>13</v>
      </c>
      <c r="N3010" s="6">
        <f t="shared" si="77"/>
        <v>0</v>
      </c>
      <c r="O3010" s="7">
        <f t="shared" si="78"/>
        <v>0</v>
      </c>
    </row>
    <row r="3011" spans="1:15" ht="13.2" x14ac:dyDescent="0.25">
      <c r="A3011" s="3">
        <v>28448</v>
      </c>
      <c r="B3011" s="4">
        <f t="shared" si="74"/>
        <v>1977</v>
      </c>
      <c r="C3011" s="4">
        <f t="shared" si="75"/>
        <v>1970</v>
      </c>
      <c r="D3011" s="4" t="s">
        <v>46</v>
      </c>
      <c r="E3011" s="5">
        <v>0.90833333333333333</v>
      </c>
      <c r="F3011" s="6" t="s">
        <v>5088</v>
      </c>
      <c r="G3011" s="6" t="str">
        <f t="shared" si="80"/>
        <v>Island of Madeira, Portugal</v>
      </c>
      <c r="H3011" s="6" t="s">
        <v>5089</v>
      </c>
      <c r="I3011" s="6" t="s">
        <v>5090</v>
      </c>
      <c r="J3011" s="6">
        <v>164</v>
      </c>
      <c r="K3011" s="6">
        <v>131</v>
      </c>
      <c r="L3011" s="6">
        <v>0</v>
      </c>
      <c r="M3011" s="6">
        <f t="shared" si="76"/>
        <v>131</v>
      </c>
      <c r="N3011" s="6">
        <f t="shared" si="77"/>
        <v>33</v>
      </c>
      <c r="O3011" s="7">
        <f t="shared" si="78"/>
        <v>0.20121951219512196</v>
      </c>
    </row>
    <row r="3012" spans="1:15" ht="13.2" x14ac:dyDescent="0.25">
      <c r="A3012" s="3">
        <v>28448</v>
      </c>
      <c r="B3012" s="4">
        <f t="shared" si="74"/>
        <v>1977</v>
      </c>
      <c r="C3012" s="4">
        <f t="shared" si="75"/>
        <v>1970</v>
      </c>
      <c r="D3012" s="4" t="s">
        <v>46</v>
      </c>
      <c r="E3012" s="5">
        <v>0.17499999999999999</v>
      </c>
      <c r="F3012" s="6" t="s">
        <v>2246</v>
      </c>
      <c r="G3012" s="6" t="str">
        <f t="shared" si="80"/>
        <v>Italy</v>
      </c>
      <c r="H3012" s="6" t="s">
        <v>2672</v>
      </c>
      <c r="I3012" s="6" t="s">
        <v>5091</v>
      </c>
      <c r="J3012" s="6">
        <v>5</v>
      </c>
      <c r="K3012" s="6">
        <v>5</v>
      </c>
      <c r="L3012" s="6">
        <v>0</v>
      </c>
      <c r="M3012" s="6">
        <f t="shared" si="76"/>
        <v>5</v>
      </c>
      <c r="N3012" s="6">
        <f t="shared" si="77"/>
        <v>0</v>
      </c>
      <c r="O3012" s="7">
        <f t="shared" si="78"/>
        <v>0</v>
      </c>
    </row>
    <row r="3013" spans="1:15" ht="13.2" x14ac:dyDescent="0.25">
      <c r="A3013" s="3">
        <v>28450</v>
      </c>
      <c r="B3013" s="4">
        <f t="shared" si="74"/>
        <v>1977</v>
      </c>
      <c r="C3013" s="4">
        <f t="shared" si="75"/>
        <v>1970</v>
      </c>
      <c r="D3013" s="4" t="s">
        <v>46</v>
      </c>
      <c r="E3013" s="5" t="s">
        <v>24</v>
      </c>
      <c r="F3013" s="6" t="s">
        <v>5092</v>
      </c>
      <c r="G3013" s="6" t="str">
        <f t="shared" si="80"/>
        <v>Alaska</v>
      </c>
      <c r="H3013" s="6" t="s">
        <v>5093</v>
      </c>
      <c r="I3013" s="6" t="s">
        <v>5094</v>
      </c>
      <c r="J3013" s="6">
        <v>2</v>
      </c>
      <c r="K3013" s="6">
        <v>2</v>
      </c>
      <c r="L3013" s="6">
        <v>0</v>
      </c>
      <c r="M3013" s="6">
        <f t="shared" si="76"/>
        <v>2</v>
      </c>
      <c r="N3013" s="6">
        <f t="shared" si="77"/>
        <v>0</v>
      </c>
      <c r="O3013" s="7">
        <f t="shared" si="78"/>
        <v>0</v>
      </c>
    </row>
    <row r="3014" spans="1:15" ht="13.2" x14ac:dyDescent="0.25">
      <c r="A3014" s="3">
        <v>28450</v>
      </c>
      <c r="B3014" s="4">
        <f t="shared" si="74"/>
        <v>1977</v>
      </c>
      <c r="C3014" s="4">
        <f t="shared" si="75"/>
        <v>1970</v>
      </c>
      <c r="D3014" s="4" t="s">
        <v>46</v>
      </c>
      <c r="E3014" s="5">
        <v>0.41666666666666669</v>
      </c>
      <c r="F3014" s="6" t="s">
        <v>5095</v>
      </c>
      <c r="G3014" s="6" t="str">
        <f t="shared" si="80"/>
        <v>Argentina</v>
      </c>
      <c r="H3014" s="6" t="s">
        <v>2681</v>
      </c>
      <c r="I3014" s="6" t="s">
        <v>5096</v>
      </c>
      <c r="J3014" s="6">
        <v>79</v>
      </c>
      <c r="K3014" s="6">
        <v>46</v>
      </c>
      <c r="L3014" s="6">
        <v>0</v>
      </c>
      <c r="M3014" s="6">
        <f t="shared" si="76"/>
        <v>46</v>
      </c>
      <c r="N3014" s="6">
        <f t="shared" si="77"/>
        <v>33</v>
      </c>
      <c r="O3014" s="7">
        <f t="shared" si="78"/>
        <v>0.41772151898734178</v>
      </c>
    </row>
    <row r="3015" spans="1:15" ht="13.2" x14ac:dyDescent="0.25">
      <c r="A3015" s="3">
        <v>28455</v>
      </c>
      <c r="B3015" s="4">
        <f t="shared" si="74"/>
        <v>1977</v>
      </c>
      <c r="C3015" s="4">
        <f t="shared" si="75"/>
        <v>1970</v>
      </c>
      <c r="D3015" s="4" t="s">
        <v>46</v>
      </c>
      <c r="E3015" s="5">
        <v>0.10416666666666667</v>
      </c>
      <c r="F3015" s="6" t="s">
        <v>5097</v>
      </c>
      <c r="G3015" s="6" t="str">
        <f t="shared" si="80"/>
        <v>France</v>
      </c>
      <c r="H3015" s="6" t="s">
        <v>2962</v>
      </c>
      <c r="I3015" s="6" t="s">
        <v>2705</v>
      </c>
      <c r="J3015" s="6">
        <v>34</v>
      </c>
      <c r="K3015" s="6">
        <v>34</v>
      </c>
      <c r="L3015" s="6">
        <v>0</v>
      </c>
      <c r="M3015" s="6">
        <f t="shared" si="76"/>
        <v>34</v>
      </c>
      <c r="N3015" s="6">
        <f t="shared" si="77"/>
        <v>0</v>
      </c>
      <c r="O3015" s="7">
        <f t="shared" si="78"/>
        <v>0</v>
      </c>
    </row>
    <row r="3016" spans="1:15" ht="13.2" x14ac:dyDescent="0.25">
      <c r="A3016" s="3">
        <v>28458</v>
      </c>
      <c r="B3016" s="4">
        <f t="shared" si="74"/>
        <v>1977</v>
      </c>
      <c r="C3016" s="4">
        <f t="shared" si="75"/>
        <v>1970</v>
      </c>
      <c r="D3016" s="4" t="s">
        <v>46</v>
      </c>
      <c r="E3016" s="5">
        <v>0.80347222222222225</v>
      </c>
      <c r="F3016" s="6" t="s">
        <v>5098</v>
      </c>
      <c r="G3016" s="6" t="str">
        <f t="shared" si="80"/>
        <v>North Carolina</v>
      </c>
      <c r="H3016" s="6" t="s">
        <v>5099</v>
      </c>
      <c r="I3016" s="6" t="s">
        <v>5051</v>
      </c>
      <c r="J3016" s="6">
        <v>2</v>
      </c>
      <c r="K3016" s="6">
        <v>2</v>
      </c>
      <c r="L3016" s="6">
        <v>0</v>
      </c>
      <c r="M3016" s="6">
        <f t="shared" si="76"/>
        <v>2</v>
      </c>
      <c r="N3016" s="6">
        <f t="shared" si="77"/>
        <v>0</v>
      </c>
      <c r="O3016" s="7">
        <f t="shared" si="78"/>
        <v>0</v>
      </c>
    </row>
    <row r="3017" spans="1:15" ht="13.2" x14ac:dyDescent="0.25">
      <c r="A3017" s="3">
        <v>28461</v>
      </c>
      <c r="B3017" s="4">
        <f t="shared" si="74"/>
        <v>1977</v>
      </c>
      <c r="C3017" s="4">
        <f t="shared" si="75"/>
        <v>1970</v>
      </c>
      <c r="D3017" s="4" t="s">
        <v>72</v>
      </c>
      <c r="E3017" s="5" t="s">
        <v>24</v>
      </c>
      <c r="F3017" s="6" t="s">
        <v>5100</v>
      </c>
      <c r="G3017" s="6" t="str">
        <f t="shared" si="80"/>
        <v>Lebanon</v>
      </c>
      <c r="H3017" s="6" t="s">
        <v>4154</v>
      </c>
      <c r="I3017" s="6" t="s">
        <v>4809</v>
      </c>
      <c r="J3017" s="6">
        <v>165</v>
      </c>
      <c r="K3017" s="6">
        <v>59</v>
      </c>
      <c r="L3017" s="6">
        <v>0</v>
      </c>
      <c r="M3017" s="6">
        <f t="shared" si="76"/>
        <v>59</v>
      </c>
      <c r="N3017" s="6">
        <f t="shared" si="77"/>
        <v>106</v>
      </c>
      <c r="O3017" s="7">
        <f t="shared" si="78"/>
        <v>0.64242424242424245</v>
      </c>
    </row>
    <row r="3018" spans="1:15" ht="13.2" x14ac:dyDescent="0.25">
      <c r="A3018" s="3">
        <v>28463</v>
      </c>
      <c r="B3018" s="4">
        <f t="shared" si="74"/>
        <v>1977</v>
      </c>
      <c r="C3018" s="4">
        <f t="shared" si="75"/>
        <v>1970</v>
      </c>
      <c r="D3018" s="4" t="s">
        <v>72</v>
      </c>
      <c r="E3018" s="5">
        <v>0.84375</v>
      </c>
      <c r="F3018" s="6" t="s">
        <v>5101</v>
      </c>
      <c r="G3018" s="6" t="str">
        <f t="shared" si="80"/>
        <v>near Kampung Ladang, Malaysia</v>
      </c>
      <c r="H3018" s="6" t="s">
        <v>5102</v>
      </c>
      <c r="I3018" s="6" t="s">
        <v>5103</v>
      </c>
      <c r="J3018" s="6">
        <v>100</v>
      </c>
      <c r="K3018" s="6">
        <v>100</v>
      </c>
      <c r="L3018" s="6">
        <v>0</v>
      </c>
      <c r="M3018" s="6">
        <f t="shared" si="76"/>
        <v>100</v>
      </c>
      <c r="N3018" s="6">
        <f t="shared" si="77"/>
        <v>0</v>
      </c>
      <c r="O3018" s="7">
        <f t="shared" si="78"/>
        <v>0</v>
      </c>
    </row>
    <row r="3019" spans="1:15" ht="13.2" x14ac:dyDescent="0.25">
      <c r="A3019" s="3">
        <v>28467</v>
      </c>
      <c r="B3019" s="4">
        <f t="shared" si="74"/>
        <v>1977</v>
      </c>
      <c r="C3019" s="4">
        <f t="shared" si="75"/>
        <v>1970</v>
      </c>
      <c r="D3019" s="4" t="s">
        <v>72</v>
      </c>
      <c r="E3019" s="5">
        <v>0.5</v>
      </c>
      <c r="F3019" s="6" t="s">
        <v>5104</v>
      </c>
      <c r="G3019" s="6" t="str">
        <f t="shared" si="80"/>
        <v>Louisiana</v>
      </c>
      <c r="H3019" s="6" t="s">
        <v>3478</v>
      </c>
      <c r="I3019" s="6" t="s">
        <v>5105</v>
      </c>
      <c r="J3019" s="6">
        <v>19</v>
      </c>
      <c r="K3019" s="6">
        <v>17</v>
      </c>
      <c r="L3019" s="6">
        <v>0</v>
      </c>
      <c r="M3019" s="6">
        <f t="shared" si="76"/>
        <v>17</v>
      </c>
      <c r="N3019" s="6">
        <f t="shared" si="77"/>
        <v>2</v>
      </c>
      <c r="O3019" s="7">
        <f t="shared" si="78"/>
        <v>0.10526315789473684</v>
      </c>
    </row>
    <row r="3020" spans="1:15" ht="13.2" x14ac:dyDescent="0.25">
      <c r="A3020" s="3">
        <v>28468</v>
      </c>
      <c r="B3020" s="4">
        <f t="shared" si="74"/>
        <v>1977</v>
      </c>
      <c r="C3020" s="4">
        <f t="shared" si="75"/>
        <v>1970</v>
      </c>
      <c r="D3020" s="4" t="s">
        <v>72</v>
      </c>
      <c r="E3020" s="5" t="s">
        <v>24</v>
      </c>
      <c r="F3020" s="6" t="s">
        <v>5106</v>
      </c>
      <c r="G3020" s="6" t="str">
        <f t="shared" si="80"/>
        <v>USSR</v>
      </c>
      <c r="H3020" s="6" t="s">
        <v>1449</v>
      </c>
      <c r="I3020" s="6" t="s">
        <v>3481</v>
      </c>
      <c r="J3020" s="6">
        <v>23</v>
      </c>
      <c r="K3020" s="6">
        <v>17</v>
      </c>
      <c r="L3020" s="6">
        <v>0</v>
      </c>
      <c r="M3020" s="6">
        <f t="shared" si="76"/>
        <v>17</v>
      </c>
      <c r="N3020" s="6">
        <f t="shared" si="77"/>
        <v>6</v>
      </c>
      <c r="O3020" s="7">
        <f t="shared" si="78"/>
        <v>0.2608695652173913</v>
      </c>
    </row>
    <row r="3021" spans="1:15" ht="13.2" x14ac:dyDescent="0.25">
      <c r="A3021" s="3">
        <v>28470</v>
      </c>
      <c r="B3021" s="4">
        <f t="shared" si="74"/>
        <v>1977</v>
      </c>
      <c r="C3021" s="4">
        <f t="shared" si="75"/>
        <v>1970</v>
      </c>
      <c r="D3021" s="4" t="s">
        <v>72</v>
      </c>
      <c r="E3021" s="5">
        <v>0.45833333333333331</v>
      </c>
      <c r="F3021" s="6" t="s">
        <v>5107</v>
      </c>
      <c r="G3021" s="6" t="str">
        <f t="shared" si="80"/>
        <v>Canary Islands</v>
      </c>
      <c r="H3021" s="6" t="s">
        <v>21</v>
      </c>
      <c r="I3021" s="6" t="s">
        <v>3692</v>
      </c>
      <c r="J3021" s="6">
        <v>13</v>
      </c>
      <c r="K3021" s="6">
        <v>13</v>
      </c>
      <c r="L3021" s="6">
        <v>0</v>
      </c>
      <c r="M3021" s="6">
        <f t="shared" si="76"/>
        <v>13</v>
      </c>
      <c r="N3021" s="6">
        <f t="shared" si="77"/>
        <v>0</v>
      </c>
      <c r="O3021" s="7">
        <f t="shared" si="78"/>
        <v>0</v>
      </c>
    </row>
    <row r="3022" spans="1:15" ht="13.2" x14ac:dyDescent="0.25">
      <c r="A3022" s="3">
        <v>28472</v>
      </c>
      <c r="B3022" s="4">
        <f t="shared" si="74"/>
        <v>1977</v>
      </c>
      <c r="C3022" s="4">
        <f t="shared" si="75"/>
        <v>1970</v>
      </c>
      <c r="D3022" s="4" t="s">
        <v>72</v>
      </c>
      <c r="E3022" s="5">
        <v>0.80694444444444446</v>
      </c>
      <c r="F3022" s="6" t="s">
        <v>5108</v>
      </c>
      <c r="G3022" s="6" t="str">
        <f t="shared" si="80"/>
        <v>Indiana</v>
      </c>
      <c r="H3022" s="6" t="s">
        <v>5109</v>
      </c>
      <c r="I3022" s="6" t="s">
        <v>845</v>
      </c>
      <c r="J3022" s="6">
        <v>29</v>
      </c>
      <c r="K3022" s="6">
        <v>29</v>
      </c>
      <c r="L3022" s="6">
        <v>0</v>
      </c>
      <c r="M3022" s="6">
        <f t="shared" si="76"/>
        <v>29</v>
      </c>
      <c r="N3022" s="6">
        <f t="shared" si="77"/>
        <v>0</v>
      </c>
      <c r="O3022" s="7">
        <f t="shared" si="78"/>
        <v>0</v>
      </c>
    </row>
    <row r="3023" spans="1:15" ht="13.2" x14ac:dyDescent="0.25">
      <c r="A3023" s="3">
        <v>28473</v>
      </c>
      <c r="B3023" s="4">
        <f t="shared" si="74"/>
        <v>1977</v>
      </c>
      <c r="C3023" s="4">
        <f t="shared" si="75"/>
        <v>1970</v>
      </c>
      <c r="D3023" s="4" t="s">
        <v>72</v>
      </c>
      <c r="E3023" s="5">
        <v>0.59375</v>
      </c>
      <c r="F3023" s="6" t="s">
        <v>5110</v>
      </c>
      <c r="G3023" s="6" t="str">
        <f t="shared" si="80"/>
        <v>Indiana</v>
      </c>
      <c r="H3023" s="6" t="s">
        <v>5111</v>
      </c>
      <c r="I3023" s="6" t="s">
        <v>4817</v>
      </c>
      <c r="J3023" s="6">
        <v>2</v>
      </c>
      <c r="K3023" s="6">
        <v>2</v>
      </c>
      <c r="L3023" s="6">
        <v>0</v>
      </c>
      <c r="M3023" s="6">
        <f t="shared" si="76"/>
        <v>2</v>
      </c>
      <c r="N3023" s="6">
        <f t="shared" si="77"/>
        <v>0</v>
      </c>
      <c r="O3023" s="7">
        <f t="shared" si="78"/>
        <v>0</v>
      </c>
    </row>
    <row r="3024" spans="1:15" ht="13.2" x14ac:dyDescent="0.25">
      <c r="A3024" s="3">
        <v>28477</v>
      </c>
      <c r="B3024" s="4">
        <f t="shared" si="74"/>
        <v>1977</v>
      </c>
      <c r="C3024" s="4">
        <f t="shared" si="75"/>
        <v>1970</v>
      </c>
      <c r="D3024" s="4" t="s">
        <v>72</v>
      </c>
      <c r="E3024" s="5" t="s">
        <v>24</v>
      </c>
      <c r="F3024" s="6" t="s">
        <v>5112</v>
      </c>
      <c r="G3024" s="6" t="str">
        <f t="shared" si="80"/>
        <v>Portugal</v>
      </c>
      <c r="H3024" s="6" t="s">
        <v>5113</v>
      </c>
      <c r="I3024" s="6" t="s">
        <v>5114</v>
      </c>
      <c r="J3024" s="6">
        <v>57</v>
      </c>
      <c r="K3024" s="6">
        <v>36</v>
      </c>
      <c r="L3024" s="6">
        <v>0</v>
      </c>
      <c r="M3024" s="6">
        <f t="shared" si="76"/>
        <v>36</v>
      </c>
      <c r="N3024" s="6">
        <f t="shared" si="77"/>
        <v>21</v>
      </c>
      <c r="O3024" s="7">
        <f t="shared" si="78"/>
        <v>0.36842105263157893</v>
      </c>
    </row>
    <row r="3025" spans="1:15" ht="13.2" x14ac:dyDescent="0.25">
      <c r="A3025" s="3">
        <v>28477</v>
      </c>
      <c r="B3025" s="4">
        <f t="shared" si="74"/>
        <v>1977</v>
      </c>
      <c r="C3025" s="4">
        <f t="shared" si="75"/>
        <v>1970</v>
      </c>
      <c r="D3025" s="4" t="s">
        <v>72</v>
      </c>
      <c r="E3025" s="5">
        <v>6.805555555555555E-2</v>
      </c>
      <c r="F3025" s="6" t="s">
        <v>613</v>
      </c>
      <c r="G3025" s="6" t="str">
        <f t="shared" si="80"/>
        <v>Utah</v>
      </c>
      <c r="H3025" s="6" t="s">
        <v>592</v>
      </c>
      <c r="I3025" s="6" t="s">
        <v>3588</v>
      </c>
      <c r="J3025" s="6">
        <v>3</v>
      </c>
      <c r="K3025" s="6">
        <v>3</v>
      </c>
      <c r="L3025" s="6">
        <v>0</v>
      </c>
      <c r="M3025" s="6">
        <f t="shared" si="76"/>
        <v>3</v>
      </c>
      <c r="N3025" s="6">
        <f t="shared" si="77"/>
        <v>0</v>
      </c>
      <c r="O3025" s="7">
        <f t="shared" si="78"/>
        <v>0</v>
      </c>
    </row>
    <row r="3026" spans="1:15" ht="13.2" x14ac:dyDescent="0.25">
      <c r="A3026" s="3">
        <v>28478</v>
      </c>
      <c r="B3026" s="4">
        <f t="shared" si="74"/>
        <v>1977</v>
      </c>
      <c r="C3026" s="4">
        <f t="shared" si="75"/>
        <v>1970</v>
      </c>
      <c r="D3026" s="4" t="s">
        <v>72</v>
      </c>
      <c r="E3026" s="5">
        <v>0.32500000000000001</v>
      </c>
      <c r="F3026" s="6" t="s">
        <v>5115</v>
      </c>
      <c r="G3026" s="6" t="str">
        <f t="shared" si="80"/>
        <v>Puerto Rico</v>
      </c>
      <c r="H3026" s="6" t="s">
        <v>5116</v>
      </c>
      <c r="I3026" s="6" t="s">
        <v>4094</v>
      </c>
      <c r="J3026" s="6">
        <v>10</v>
      </c>
      <c r="K3026" s="6">
        <v>5</v>
      </c>
      <c r="L3026" s="6">
        <v>0</v>
      </c>
      <c r="M3026" s="6">
        <f t="shared" si="76"/>
        <v>5</v>
      </c>
      <c r="N3026" s="6">
        <f t="shared" si="77"/>
        <v>5</v>
      </c>
      <c r="O3026" s="7">
        <f t="shared" si="78"/>
        <v>0.5</v>
      </c>
    </row>
    <row r="3027" spans="1:15" ht="13.2" x14ac:dyDescent="0.25">
      <c r="A3027" s="3">
        <v>28480</v>
      </c>
      <c r="B3027" s="4">
        <f t="shared" si="74"/>
        <v>1977</v>
      </c>
      <c r="C3027" s="4">
        <f t="shared" si="75"/>
        <v>1970</v>
      </c>
      <c r="D3027" s="4" t="s">
        <v>72</v>
      </c>
      <c r="E3027" s="5" t="s">
        <v>24</v>
      </c>
      <c r="F3027" s="6" t="s">
        <v>5117</v>
      </c>
      <c r="G3027" s="6" t="str">
        <f t="shared" si="80"/>
        <v>Canada</v>
      </c>
      <c r="H3027" s="6" t="s">
        <v>5118</v>
      </c>
      <c r="I3027" s="6" t="s">
        <v>4437</v>
      </c>
      <c r="J3027" s="6">
        <v>8</v>
      </c>
      <c r="K3027" s="6">
        <v>8</v>
      </c>
      <c r="L3027" s="6">
        <v>0</v>
      </c>
      <c r="M3027" s="6">
        <f t="shared" si="76"/>
        <v>8</v>
      </c>
      <c r="N3027" s="6">
        <f t="shared" si="77"/>
        <v>0</v>
      </c>
      <c r="O3027" s="7">
        <f t="shared" si="78"/>
        <v>0</v>
      </c>
    </row>
    <row r="3028" spans="1:15" ht="13.2" x14ac:dyDescent="0.25">
      <c r="A3028" s="3">
        <v>28481</v>
      </c>
      <c r="B3028" s="4">
        <f t="shared" si="74"/>
        <v>1977</v>
      </c>
      <c r="C3028" s="4">
        <f t="shared" si="75"/>
        <v>1970</v>
      </c>
      <c r="D3028" s="4" t="s">
        <v>72</v>
      </c>
      <c r="E3028" s="5">
        <v>0.52916666666666667</v>
      </c>
      <c r="F3028" s="6" t="s">
        <v>5119</v>
      </c>
      <c r="G3028" s="6" t="str">
        <f t="shared" si="80"/>
        <v>Texas</v>
      </c>
      <c r="H3028" s="6" t="s">
        <v>5120</v>
      </c>
      <c r="I3028" s="6" t="s">
        <v>4124</v>
      </c>
      <c r="J3028" s="6">
        <v>2</v>
      </c>
      <c r="K3028" s="6">
        <v>2</v>
      </c>
      <c r="L3028" s="6">
        <v>0</v>
      </c>
      <c r="M3028" s="6">
        <f t="shared" si="76"/>
        <v>2</v>
      </c>
      <c r="N3028" s="6">
        <f t="shared" si="77"/>
        <v>0</v>
      </c>
      <c r="O3028" s="7">
        <f t="shared" si="78"/>
        <v>0</v>
      </c>
    </row>
    <row r="3029" spans="1:15" ht="13.2" x14ac:dyDescent="0.25">
      <c r="A3029" s="3">
        <v>28483</v>
      </c>
      <c r="B3029" s="4">
        <f t="shared" si="74"/>
        <v>1977</v>
      </c>
      <c r="C3029" s="4">
        <f t="shared" si="75"/>
        <v>1970</v>
      </c>
      <c r="D3029" s="4" t="s">
        <v>72</v>
      </c>
      <c r="E3029" s="5" t="s">
        <v>24</v>
      </c>
      <c r="F3029" s="6" t="s">
        <v>5121</v>
      </c>
      <c r="G3029" s="6" t="str">
        <f t="shared" si="80"/>
        <v>Curacao, Netherlands Antilles</v>
      </c>
      <c r="H3029" s="6" t="s">
        <v>5122</v>
      </c>
      <c r="I3029" s="6" t="s">
        <v>5123</v>
      </c>
      <c r="J3029" s="6">
        <v>10</v>
      </c>
      <c r="K3029" s="6">
        <v>10</v>
      </c>
      <c r="L3029" s="6">
        <v>0</v>
      </c>
      <c r="M3029" s="6">
        <f t="shared" si="76"/>
        <v>10</v>
      </c>
      <c r="N3029" s="6">
        <f t="shared" si="77"/>
        <v>0</v>
      </c>
      <c r="O3029" s="7">
        <f t="shared" si="78"/>
        <v>0</v>
      </c>
    </row>
    <row r="3030" spans="1:15" ht="13.2" x14ac:dyDescent="0.25">
      <c r="A3030" s="3">
        <v>28488</v>
      </c>
      <c r="B3030" s="4">
        <f t="shared" si="74"/>
        <v>1977</v>
      </c>
      <c r="C3030" s="4">
        <f t="shared" si="75"/>
        <v>1970</v>
      </c>
      <c r="D3030" s="4" t="s">
        <v>72</v>
      </c>
      <c r="E3030" s="5" t="s">
        <v>24</v>
      </c>
      <c r="F3030" s="6" t="s">
        <v>1379</v>
      </c>
      <c r="G3030" s="6" t="str">
        <f t="shared" si="80"/>
        <v>Ecuador</v>
      </c>
      <c r="H3030" s="6" t="s">
        <v>5124</v>
      </c>
      <c r="I3030" s="6" t="s">
        <v>5125</v>
      </c>
      <c r="J3030" s="6">
        <v>24</v>
      </c>
      <c r="K3030" s="6">
        <v>24</v>
      </c>
      <c r="L3030" s="6">
        <v>0</v>
      </c>
      <c r="M3030" s="6">
        <f t="shared" si="76"/>
        <v>24</v>
      </c>
      <c r="N3030" s="6">
        <f t="shared" si="77"/>
        <v>0</v>
      </c>
      <c r="O3030" s="7">
        <f t="shared" si="78"/>
        <v>0</v>
      </c>
    </row>
    <row r="3031" spans="1:15" ht="13.2" x14ac:dyDescent="0.25">
      <c r="A3031" s="3">
        <v>28491</v>
      </c>
      <c r="B3031" s="4">
        <f t="shared" si="74"/>
        <v>1978</v>
      </c>
      <c r="C3031" s="4">
        <f t="shared" si="75"/>
        <v>1970</v>
      </c>
      <c r="D3031" s="4" t="s">
        <v>132</v>
      </c>
      <c r="E3031" s="5">
        <v>0.84375</v>
      </c>
      <c r="F3031" s="6" t="s">
        <v>3109</v>
      </c>
      <c r="G3031" s="6" t="str">
        <f t="shared" si="80"/>
        <v>Maharashtra, India</v>
      </c>
      <c r="H3031" s="6" t="s">
        <v>1595</v>
      </c>
      <c r="I3031" s="6" t="s">
        <v>5126</v>
      </c>
      <c r="J3031" s="6">
        <v>213</v>
      </c>
      <c r="K3031" s="6">
        <v>213</v>
      </c>
      <c r="L3031" s="6">
        <v>0</v>
      </c>
      <c r="M3031" s="6">
        <f t="shared" si="76"/>
        <v>213</v>
      </c>
      <c r="N3031" s="6">
        <f t="shared" si="77"/>
        <v>0</v>
      </c>
      <c r="O3031" s="7">
        <f t="shared" si="78"/>
        <v>0</v>
      </c>
    </row>
    <row r="3032" spans="1:15" ht="13.2" x14ac:dyDescent="0.25">
      <c r="A3032" s="3">
        <v>28496</v>
      </c>
      <c r="B3032" s="4">
        <f t="shared" si="74"/>
        <v>1978</v>
      </c>
      <c r="C3032" s="4">
        <f t="shared" si="75"/>
        <v>1970</v>
      </c>
      <c r="D3032" s="4" t="s">
        <v>132</v>
      </c>
      <c r="E3032" s="5">
        <v>0.78472222222222221</v>
      </c>
      <c r="F3032" s="6" t="s">
        <v>5127</v>
      </c>
      <c r="G3032" s="6" t="str">
        <f t="shared" si="80"/>
        <v>Illinois</v>
      </c>
      <c r="H3032" s="6" t="s">
        <v>5120</v>
      </c>
      <c r="I3032" s="6" t="s">
        <v>5128</v>
      </c>
      <c r="J3032" s="6">
        <v>2</v>
      </c>
      <c r="K3032" s="6">
        <v>2</v>
      </c>
      <c r="L3032" s="6">
        <v>0</v>
      </c>
      <c r="M3032" s="6">
        <f t="shared" si="76"/>
        <v>2</v>
      </c>
      <c r="N3032" s="6">
        <f t="shared" si="77"/>
        <v>0</v>
      </c>
      <c r="O3032" s="7">
        <f t="shared" si="78"/>
        <v>0</v>
      </c>
    </row>
    <row r="3033" spans="1:15" ht="13.2" x14ac:dyDescent="0.25">
      <c r="A3033" s="3">
        <v>28514</v>
      </c>
      <c r="B3033" s="4">
        <f t="shared" si="74"/>
        <v>1978</v>
      </c>
      <c r="C3033" s="4">
        <f t="shared" si="75"/>
        <v>1970</v>
      </c>
      <c r="D3033" s="4" t="s">
        <v>132</v>
      </c>
      <c r="E3033" s="5">
        <v>0.83680555555555558</v>
      </c>
      <c r="F3033" s="6" t="s">
        <v>5129</v>
      </c>
      <c r="G3033" s="6" t="str">
        <f t="shared" si="80"/>
        <v>Pennsylvania</v>
      </c>
      <c r="H3033" s="6" t="s">
        <v>5130</v>
      </c>
      <c r="I3033" s="6" t="s">
        <v>5131</v>
      </c>
      <c r="J3033" s="6">
        <v>2</v>
      </c>
      <c r="K3033" s="6">
        <v>2</v>
      </c>
      <c r="L3033" s="6">
        <v>0</v>
      </c>
      <c r="M3033" s="6">
        <f t="shared" si="76"/>
        <v>2</v>
      </c>
      <c r="N3033" s="6">
        <f t="shared" si="77"/>
        <v>0</v>
      </c>
      <c r="O3033" s="7">
        <f t="shared" si="78"/>
        <v>0</v>
      </c>
    </row>
    <row r="3034" spans="1:15" ht="13.2" x14ac:dyDescent="0.25">
      <c r="A3034" s="3">
        <v>28517</v>
      </c>
      <c r="B3034" s="4">
        <f t="shared" si="74"/>
        <v>1978</v>
      </c>
      <c r="C3034" s="4">
        <f t="shared" si="75"/>
        <v>1970</v>
      </c>
      <c r="D3034" s="4" t="s">
        <v>132</v>
      </c>
      <c r="E3034" s="5">
        <v>0.57638888888888884</v>
      </c>
      <c r="F3034" s="6" t="s">
        <v>5132</v>
      </c>
      <c r="G3034" s="6" t="str">
        <f t="shared" si="80"/>
        <v>Colombia</v>
      </c>
      <c r="H3034" s="6" t="s">
        <v>5133</v>
      </c>
      <c r="I3034" s="6" t="s">
        <v>845</v>
      </c>
      <c r="J3034" s="6">
        <v>14</v>
      </c>
      <c r="K3034" s="6">
        <v>14</v>
      </c>
      <c r="L3034" s="6">
        <v>0</v>
      </c>
      <c r="M3034" s="6">
        <f t="shared" si="76"/>
        <v>14</v>
      </c>
      <c r="N3034" s="6">
        <f t="shared" si="77"/>
        <v>0</v>
      </c>
      <c r="O3034" s="7">
        <f t="shared" si="78"/>
        <v>0</v>
      </c>
    </row>
    <row r="3035" spans="1:15" ht="13.2" x14ac:dyDescent="0.25">
      <c r="A3035" s="3">
        <v>28521</v>
      </c>
      <c r="B3035" s="4">
        <f t="shared" si="74"/>
        <v>1978</v>
      </c>
      <c r="C3035" s="4">
        <f t="shared" si="75"/>
        <v>1970</v>
      </c>
      <c r="D3035" s="4" t="s">
        <v>132</v>
      </c>
      <c r="E3035" s="5" t="s">
        <v>24</v>
      </c>
      <c r="F3035" s="6" t="s">
        <v>5134</v>
      </c>
      <c r="G3035" s="6" t="str">
        <f t="shared" si="80"/>
        <v>Brazil</v>
      </c>
      <c r="H3035" s="6" t="s">
        <v>5135</v>
      </c>
      <c r="I3035" s="6" t="s">
        <v>5136</v>
      </c>
      <c r="J3035" s="6">
        <v>14</v>
      </c>
      <c r="K3035" s="6">
        <v>2</v>
      </c>
      <c r="L3035" s="6">
        <v>0</v>
      </c>
      <c r="M3035" s="6">
        <f t="shared" si="76"/>
        <v>2</v>
      </c>
      <c r="N3035" s="6">
        <f t="shared" si="77"/>
        <v>12</v>
      </c>
      <c r="O3035" s="7">
        <f t="shared" si="78"/>
        <v>0.8571428571428571</v>
      </c>
    </row>
    <row r="3036" spans="1:15" ht="13.2" x14ac:dyDescent="0.25">
      <c r="A3036" s="3">
        <v>28531</v>
      </c>
      <c r="B3036" s="4">
        <f t="shared" si="74"/>
        <v>1978</v>
      </c>
      <c r="C3036" s="4">
        <f t="shared" si="75"/>
        <v>1970</v>
      </c>
      <c r="D3036" s="4" t="s">
        <v>111</v>
      </c>
      <c r="E3036" s="5">
        <v>0.47222222222222221</v>
      </c>
      <c r="F3036" s="6" t="s">
        <v>5137</v>
      </c>
      <c r="G3036" s="6" t="str">
        <f t="shared" si="80"/>
        <v>Uruguay</v>
      </c>
      <c r="H3036" s="6" t="s">
        <v>5138</v>
      </c>
      <c r="I3036" s="6" t="s">
        <v>1124</v>
      </c>
      <c r="J3036" s="6">
        <v>44</v>
      </c>
      <c r="K3036" s="6">
        <v>44</v>
      </c>
      <c r="L3036" s="6">
        <v>0</v>
      </c>
      <c r="M3036" s="6">
        <f t="shared" si="76"/>
        <v>44</v>
      </c>
      <c r="N3036" s="6">
        <f t="shared" si="77"/>
        <v>0</v>
      </c>
      <c r="O3036" s="7">
        <f t="shared" si="78"/>
        <v>0</v>
      </c>
    </row>
    <row r="3037" spans="1:15" ht="13.2" x14ac:dyDescent="0.25">
      <c r="A3037" s="3">
        <v>28531</v>
      </c>
      <c r="B3037" s="4">
        <f t="shared" si="74"/>
        <v>1978</v>
      </c>
      <c r="C3037" s="4">
        <f t="shared" si="75"/>
        <v>1970</v>
      </c>
      <c r="D3037" s="4" t="s">
        <v>111</v>
      </c>
      <c r="E3037" s="5">
        <v>0.70138888888888884</v>
      </c>
      <c r="F3037" s="6" t="s">
        <v>5139</v>
      </c>
      <c r="G3037" s="6" t="str">
        <f t="shared" si="80"/>
        <v>Washington</v>
      </c>
      <c r="H3037" s="6" t="s">
        <v>5140</v>
      </c>
      <c r="I3037" s="6" t="s">
        <v>3929</v>
      </c>
      <c r="J3037" s="6">
        <v>17</v>
      </c>
      <c r="K3037" s="6">
        <v>17</v>
      </c>
      <c r="L3037" s="6">
        <v>0</v>
      </c>
      <c r="M3037" s="6">
        <f t="shared" si="76"/>
        <v>17</v>
      </c>
      <c r="N3037" s="6">
        <f t="shared" si="77"/>
        <v>0</v>
      </c>
      <c r="O3037" s="7">
        <f t="shared" si="78"/>
        <v>0</v>
      </c>
    </row>
    <row r="3038" spans="1:15" ht="13.2" x14ac:dyDescent="0.25">
      <c r="A3038" s="3">
        <v>28532</v>
      </c>
      <c r="B3038" s="4">
        <f t="shared" si="74"/>
        <v>1978</v>
      </c>
      <c r="C3038" s="4">
        <f t="shared" si="75"/>
        <v>1970</v>
      </c>
      <c r="D3038" s="4" t="s">
        <v>111</v>
      </c>
      <c r="E3038" s="5">
        <v>0.53819444444444442</v>
      </c>
      <c r="F3038" s="6" t="s">
        <v>5141</v>
      </c>
      <c r="G3038" s="6" t="str">
        <f t="shared" si="80"/>
        <v>British Columbia, Canada</v>
      </c>
      <c r="H3038" s="6" t="s">
        <v>2377</v>
      </c>
      <c r="I3038" s="6" t="s">
        <v>5142</v>
      </c>
      <c r="J3038" s="6">
        <v>49</v>
      </c>
      <c r="K3038" s="6">
        <v>42</v>
      </c>
      <c r="L3038" s="6">
        <v>0</v>
      </c>
      <c r="M3038" s="6">
        <f t="shared" si="76"/>
        <v>42</v>
      </c>
      <c r="N3038" s="6">
        <f t="shared" si="77"/>
        <v>7</v>
      </c>
      <c r="O3038" s="7">
        <f t="shared" si="78"/>
        <v>0.14285714285714285</v>
      </c>
    </row>
    <row r="3039" spans="1:15" ht="13.2" x14ac:dyDescent="0.25">
      <c r="A3039" s="3">
        <v>28539</v>
      </c>
      <c r="B3039" s="4">
        <f t="shared" si="74"/>
        <v>1978</v>
      </c>
      <c r="C3039" s="4">
        <f t="shared" si="75"/>
        <v>1970</v>
      </c>
      <c r="D3039" s="4" t="s">
        <v>111</v>
      </c>
      <c r="E3039" s="5">
        <v>0.2048611111111111</v>
      </c>
      <c r="F3039" s="6" t="s">
        <v>5143</v>
      </c>
      <c r="G3039" s="6" t="str">
        <f t="shared" si="80"/>
        <v>Nevada</v>
      </c>
      <c r="H3039" s="6" t="s">
        <v>4889</v>
      </c>
      <c r="I3039" s="6" t="s">
        <v>5051</v>
      </c>
      <c r="J3039" s="6">
        <v>4</v>
      </c>
      <c r="K3039" s="6">
        <v>4</v>
      </c>
      <c r="L3039" s="6">
        <v>0</v>
      </c>
      <c r="M3039" s="6">
        <f t="shared" si="76"/>
        <v>4</v>
      </c>
      <c r="N3039" s="6">
        <f t="shared" si="77"/>
        <v>0</v>
      </c>
      <c r="O3039" s="7">
        <f t="shared" si="78"/>
        <v>0</v>
      </c>
    </row>
    <row r="3040" spans="1:15" ht="13.2" x14ac:dyDescent="0.25">
      <c r="A3040" s="3">
        <v>28548</v>
      </c>
      <c r="B3040" s="4">
        <f t="shared" si="74"/>
        <v>1978</v>
      </c>
      <c r="C3040" s="4">
        <f t="shared" si="75"/>
        <v>1970</v>
      </c>
      <c r="D3040" s="4" t="s">
        <v>111</v>
      </c>
      <c r="E3040" s="5">
        <v>0.55902777777777779</v>
      </c>
      <c r="F3040" s="6" t="s">
        <v>5144</v>
      </c>
      <c r="G3040" s="6" t="str">
        <f t="shared" si="80"/>
        <v>Alaska</v>
      </c>
      <c r="H3040" s="6" t="s">
        <v>5145</v>
      </c>
      <c r="I3040" s="6" t="s">
        <v>5146</v>
      </c>
      <c r="J3040" s="6">
        <v>3</v>
      </c>
      <c r="K3040" s="6">
        <v>3</v>
      </c>
      <c r="L3040" s="6">
        <v>0</v>
      </c>
      <c r="M3040" s="6">
        <f t="shared" si="76"/>
        <v>3</v>
      </c>
      <c r="N3040" s="6">
        <f t="shared" si="77"/>
        <v>0</v>
      </c>
      <c r="O3040" s="7">
        <f t="shared" si="78"/>
        <v>0</v>
      </c>
    </row>
    <row r="3041" spans="1:15" ht="13.2" x14ac:dyDescent="0.25">
      <c r="A3041" s="3">
        <v>28549</v>
      </c>
      <c r="B3041" s="4">
        <f t="shared" si="74"/>
        <v>1978</v>
      </c>
      <c r="C3041" s="4">
        <f t="shared" si="75"/>
        <v>1970</v>
      </c>
      <c r="D3041" s="4" t="s">
        <v>111</v>
      </c>
      <c r="E3041" s="5">
        <v>0.4375</v>
      </c>
      <c r="F3041" s="6" t="s">
        <v>5147</v>
      </c>
      <c r="G3041" s="6" t="str">
        <f t="shared" si="80"/>
        <v>California</v>
      </c>
      <c r="H3041" s="6" t="s">
        <v>5148</v>
      </c>
      <c r="I3041" s="6" t="s">
        <v>5149</v>
      </c>
      <c r="J3041" s="6">
        <v>7</v>
      </c>
      <c r="K3041" s="6">
        <v>7</v>
      </c>
      <c r="L3041" s="6">
        <v>0</v>
      </c>
      <c r="M3041" s="6">
        <f t="shared" si="76"/>
        <v>7</v>
      </c>
      <c r="N3041" s="6">
        <f t="shared" si="77"/>
        <v>0</v>
      </c>
      <c r="O3041" s="7">
        <f t="shared" si="78"/>
        <v>0</v>
      </c>
    </row>
    <row r="3042" spans="1:15" ht="13.2" x14ac:dyDescent="0.25">
      <c r="A3042" s="3">
        <v>28550</v>
      </c>
      <c r="B3042" s="4">
        <f t="shared" si="74"/>
        <v>1978</v>
      </c>
      <c r="C3042" s="4">
        <f t="shared" si="75"/>
        <v>1970</v>
      </c>
      <c r="D3042" s="4" t="s">
        <v>34</v>
      </c>
      <c r="E3042" s="5">
        <v>0.3923611111111111</v>
      </c>
      <c r="F3042" s="6" t="s">
        <v>5150</v>
      </c>
      <c r="G3042" s="6" t="str">
        <f t="shared" si="80"/>
        <v>Los Angeles, California</v>
      </c>
      <c r="H3042" s="6" t="s">
        <v>2452</v>
      </c>
      <c r="I3042" s="6" t="s">
        <v>4566</v>
      </c>
      <c r="J3042" s="6">
        <v>200</v>
      </c>
      <c r="K3042" s="6">
        <v>2</v>
      </c>
      <c r="L3042" s="6">
        <v>0</v>
      </c>
      <c r="M3042" s="6">
        <f t="shared" si="76"/>
        <v>2</v>
      </c>
      <c r="N3042" s="6">
        <f t="shared" si="77"/>
        <v>198</v>
      </c>
      <c r="O3042" s="7">
        <f t="shared" si="78"/>
        <v>0.99</v>
      </c>
    </row>
    <row r="3043" spans="1:15" ht="13.2" x14ac:dyDescent="0.25">
      <c r="A3043" s="3">
        <v>28550</v>
      </c>
      <c r="B3043" s="4">
        <f t="shared" si="74"/>
        <v>1978</v>
      </c>
      <c r="C3043" s="4">
        <f t="shared" si="75"/>
        <v>1970</v>
      </c>
      <c r="D3043" s="4" t="s">
        <v>34</v>
      </c>
      <c r="E3043" s="5">
        <v>0.67361111111111116</v>
      </c>
      <c r="F3043" s="6" t="s">
        <v>4907</v>
      </c>
      <c r="G3043" s="6" t="str">
        <f t="shared" si="80"/>
        <v>Guam</v>
      </c>
      <c r="H3043" s="6" t="s">
        <v>4625</v>
      </c>
      <c r="I3043" s="6" t="s">
        <v>5151</v>
      </c>
      <c r="J3043" s="6">
        <v>6</v>
      </c>
      <c r="K3043" s="6">
        <v>2</v>
      </c>
      <c r="L3043" s="6">
        <v>0</v>
      </c>
      <c r="M3043" s="6">
        <f t="shared" si="76"/>
        <v>2</v>
      </c>
      <c r="N3043" s="6">
        <f t="shared" si="77"/>
        <v>4</v>
      </c>
      <c r="O3043" s="7">
        <f t="shared" si="78"/>
        <v>0.66666666666666663</v>
      </c>
    </row>
    <row r="3044" spans="1:15" ht="13.2" x14ac:dyDescent="0.25">
      <c r="A3044" s="3">
        <v>28551</v>
      </c>
      <c r="B3044" s="4">
        <f t="shared" si="74"/>
        <v>1978</v>
      </c>
      <c r="C3044" s="4">
        <f t="shared" si="75"/>
        <v>1970</v>
      </c>
      <c r="D3044" s="4" t="s">
        <v>34</v>
      </c>
      <c r="E3044" s="5">
        <v>0.52986111111111112</v>
      </c>
      <c r="F3044" s="6" t="s">
        <v>2436</v>
      </c>
      <c r="G3044" s="6" t="str">
        <f t="shared" si="80"/>
        <v>Nigeria</v>
      </c>
      <c r="H3044" s="6" t="s">
        <v>3991</v>
      </c>
      <c r="I3044" s="6" t="s">
        <v>5152</v>
      </c>
      <c r="J3044" s="6">
        <v>18</v>
      </c>
      <c r="K3044" s="6">
        <v>18</v>
      </c>
      <c r="L3044" s="6">
        <v>0</v>
      </c>
      <c r="M3044" s="6">
        <f t="shared" si="76"/>
        <v>18</v>
      </c>
      <c r="N3044" s="6">
        <f t="shared" si="77"/>
        <v>0</v>
      </c>
      <c r="O3044" s="7">
        <f t="shared" si="78"/>
        <v>0</v>
      </c>
    </row>
    <row r="3045" spans="1:15" ht="13.2" x14ac:dyDescent="0.25">
      <c r="A3045" s="3">
        <v>28552</v>
      </c>
      <c r="B3045" s="4">
        <f t="shared" si="74"/>
        <v>1978</v>
      </c>
      <c r="C3045" s="4">
        <f t="shared" si="75"/>
        <v>1970</v>
      </c>
      <c r="D3045" s="4" t="s">
        <v>34</v>
      </c>
      <c r="E3045" s="5" t="s">
        <v>24</v>
      </c>
      <c r="F3045" s="6" t="s">
        <v>2136</v>
      </c>
      <c r="G3045" s="6" t="str">
        <f t="shared" si="80"/>
        <v>Venezuela</v>
      </c>
      <c r="H3045" s="6" t="s">
        <v>5153</v>
      </c>
      <c r="I3045" s="6" t="s">
        <v>5154</v>
      </c>
      <c r="J3045" s="6">
        <v>47</v>
      </c>
      <c r="K3045" s="6">
        <v>47</v>
      </c>
      <c r="L3045" s="6">
        <v>0</v>
      </c>
      <c r="M3045" s="6">
        <f t="shared" si="76"/>
        <v>47</v>
      </c>
      <c r="N3045" s="6">
        <f t="shared" si="77"/>
        <v>0</v>
      </c>
      <c r="O3045" s="7">
        <f t="shared" si="78"/>
        <v>0</v>
      </c>
    </row>
    <row r="3046" spans="1:15" ht="13.2" x14ac:dyDescent="0.25">
      <c r="A3046" s="3">
        <v>28556</v>
      </c>
      <c r="B3046" s="4">
        <f t="shared" si="74"/>
        <v>1978</v>
      </c>
      <c r="C3046" s="4">
        <f t="shared" si="75"/>
        <v>1970</v>
      </c>
      <c r="D3046" s="4" t="s">
        <v>34</v>
      </c>
      <c r="E3046" s="5">
        <v>0.86458333333333337</v>
      </c>
      <c r="F3046" s="6" t="s">
        <v>5155</v>
      </c>
      <c r="G3046" s="6" t="str">
        <f t="shared" si="80"/>
        <v>Mississippi</v>
      </c>
      <c r="H3046" s="6" t="s">
        <v>5156</v>
      </c>
      <c r="I3046" s="6" t="s">
        <v>5157</v>
      </c>
      <c r="J3046" s="6">
        <v>2</v>
      </c>
      <c r="K3046" s="6">
        <v>2</v>
      </c>
      <c r="L3046" s="6">
        <v>0</v>
      </c>
      <c r="M3046" s="6">
        <f t="shared" si="76"/>
        <v>2</v>
      </c>
      <c r="N3046" s="6">
        <f t="shared" si="77"/>
        <v>0</v>
      </c>
      <c r="O3046" s="7">
        <f t="shared" si="78"/>
        <v>0</v>
      </c>
    </row>
    <row r="3047" spans="1:15" ht="13.2" x14ac:dyDescent="0.25">
      <c r="A3047" s="3">
        <v>28563</v>
      </c>
      <c r="B3047" s="4">
        <f t="shared" si="74"/>
        <v>1978</v>
      </c>
      <c r="C3047" s="4">
        <f t="shared" si="75"/>
        <v>1970</v>
      </c>
      <c r="D3047" s="4" t="s">
        <v>34</v>
      </c>
      <c r="E3047" s="5">
        <v>0.17569444444444443</v>
      </c>
      <c r="F3047" s="6" t="s">
        <v>5158</v>
      </c>
      <c r="G3047" s="6" t="str">
        <f t="shared" si="80"/>
        <v>Michigan</v>
      </c>
      <c r="H3047" s="6" t="s">
        <v>5159</v>
      </c>
      <c r="I3047" s="6" t="s">
        <v>5160</v>
      </c>
      <c r="J3047" s="6">
        <v>2</v>
      </c>
      <c r="K3047" s="6">
        <v>2</v>
      </c>
      <c r="L3047" s="6">
        <v>0</v>
      </c>
      <c r="M3047" s="6">
        <f t="shared" si="76"/>
        <v>2</v>
      </c>
      <c r="N3047" s="6">
        <f t="shared" si="77"/>
        <v>0</v>
      </c>
      <c r="O3047" s="7">
        <f t="shared" si="78"/>
        <v>0</v>
      </c>
    </row>
    <row r="3048" spans="1:15" ht="13.2" x14ac:dyDescent="0.25">
      <c r="A3048" s="3">
        <v>28565</v>
      </c>
      <c r="B3048" s="4">
        <f t="shared" si="74"/>
        <v>1978</v>
      </c>
      <c r="C3048" s="4">
        <f t="shared" si="75"/>
        <v>1970</v>
      </c>
      <c r="D3048" s="4" t="s">
        <v>34</v>
      </c>
      <c r="E3048" s="5" t="s">
        <v>24</v>
      </c>
      <c r="F3048" s="6" t="s">
        <v>5161</v>
      </c>
      <c r="G3048" s="6" t="str">
        <f t="shared" si="80"/>
        <v>Bulgaria</v>
      </c>
      <c r="H3048" s="6" t="s">
        <v>4154</v>
      </c>
      <c r="I3048" s="6" t="s">
        <v>4805</v>
      </c>
      <c r="J3048" s="6">
        <v>73</v>
      </c>
      <c r="K3048" s="6">
        <v>73</v>
      </c>
      <c r="L3048" s="6">
        <v>0</v>
      </c>
      <c r="M3048" s="6">
        <f t="shared" si="76"/>
        <v>73</v>
      </c>
      <c r="N3048" s="6">
        <f t="shared" si="77"/>
        <v>0</v>
      </c>
      <c r="O3048" s="7">
        <f t="shared" si="78"/>
        <v>0</v>
      </c>
    </row>
    <row r="3049" spans="1:15" ht="13.2" x14ac:dyDescent="0.25">
      <c r="A3049" s="3">
        <v>28571</v>
      </c>
      <c r="B3049" s="4">
        <f t="shared" si="74"/>
        <v>1978</v>
      </c>
      <c r="C3049" s="4">
        <f t="shared" si="75"/>
        <v>1970</v>
      </c>
      <c r="D3049" s="4" t="s">
        <v>34</v>
      </c>
      <c r="E3049" s="5">
        <v>0.86250000000000004</v>
      </c>
      <c r="F3049" s="6" t="s">
        <v>5162</v>
      </c>
      <c r="G3049" s="6" t="str">
        <f t="shared" si="80"/>
        <v>California</v>
      </c>
      <c r="H3049" s="6" t="s">
        <v>5163</v>
      </c>
      <c r="I3049" s="6" t="s">
        <v>5164</v>
      </c>
      <c r="J3049" s="6">
        <v>6</v>
      </c>
      <c r="K3049" s="6">
        <v>6</v>
      </c>
      <c r="L3049" s="6">
        <v>0</v>
      </c>
      <c r="M3049" s="6">
        <f t="shared" si="76"/>
        <v>6</v>
      </c>
      <c r="N3049" s="6">
        <f t="shared" si="77"/>
        <v>0</v>
      </c>
      <c r="O3049" s="7">
        <f t="shared" si="78"/>
        <v>0</v>
      </c>
    </row>
    <row r="3050" spans="1:15" ht="13.2" x14ac:dyDescent="0.25">
      <c r="A3050" s="3">
        <v>28574</v>
      </c>
      <c r="B3050" s="4">
        <f t="shared" si="74"/>
        <v>1978</v>
      </c>
      <c r="C3050" s="4">
        <f t="shared" si="75"/>
        <v>1970</v>
      </c>
      <c r="D3050" s="4" t="s">
        <v>34</v>
      </c>
      <c r="E3050" s="5">
        <v>0.28819444444444442</v>
      </c>
      <c r="F3050" s="6" t="s">
        <v>5165</v>
      </c>
      <c r="G3050" s="6" t="str">
        <f t="shared" si="80"/>
        <v>Burma</v>
      </c>
      <c r="H3050" s="6" t="s">
        <v>4379</v>
      </c>
      <c r="I3050" s="6" t="s">
        <v>3314</v>
      </c>
      <c r="J3050" s="6">
        <v>48</v>
      </c>
      <c r="K3050" s="6">
        <v>48</v>
      </c>
      <c r="L3050" s="6">
        <v>0</v>
      </c>
      <c r="M3050" s="6">
        <f t="shared" si="76"/>
        <v>48</v>
      </c>
      <c r="N3050" s="6">
        <f t="shared" si="77"/>
        <v>0</v>
      </c>
      <c r="O3050" s="7">
        <f t="shared" si="78"/>
        <v>0</v>
      </c>
    </row>
    <row r="3051" spans="1:15" ht="13.2" x14ac:dyDescent="0.25">
      <c r="A3051" s="3">
        <v>28575</v>
      </c>
      <c r="B3051" s="4">
        <f t="shared" si="74"/>
        <v>1978</v>
      </c>
      <c r="C3051" s="4">
        <f t="shared" si="75"/>
        <v>1970</v>
      </c>
      <c r="D3051" s="4" t="s">
        <v>34</v>
      </c>
      <c r="E3051" s="5">
        <v>0.38194444444444442</v>
      </c>
      <c r="F3051" s="6" t="s">
        <v>5166</v>
      </c>
      <c r="G3051" s="6" t="str">
        <f t="shared" si="80"/>
        <v>Rio de Janeiro, Brazil</v>
      </c>
      <c r="H3051" s="6" t="s">
        <v>5167</v>
      </c>
      <c r="I3051" s="6" t="s">
        <v>5168</v>
      </c>
      <c r="J3051" s="6">
        <v>4</v>
      </c>
      <c r="K3051" s="6">
        <v>4</v>
      </c>
      <c r="L3051" s="6">
        <v>0</v>
      </c>
      <c r="M3051" s="6">
        <f t="shared" si="76"/>
        <v>4</v>
      </c>
      <c r="N3051" s="6">
        <f t="shared" si="77"/>
        <v>0</v>
      </c>
      <c r="O3051" s="7">
        <f t="shared" si="78"/>
        <v>0</v>
      </c>
    </row>
    <row r="3052" spans="1:15" ht="13.2" x14ac:dyDescent="0.25">
      <c r="A3052" s="3">
        <v>28584</v>
      </c>
      <c r="B3052" s="4">
        <f t="shared" si="74"/>
        <v>1978</v>
      </c>
      <c r="C3052" s="4">
        <f t="shared" si="75"/>
        <v>1970</v>
      </c>
      <c r="D3052" s="4" t="s">
        <v>65</v>
      </c>
      <c r="E3052" s="5">
        <v>0.97222222222222221</v>
      </c>
      <c r="F3052" s="6" t="s">
        <v>1140</v>
      </c>
      <c r="G3052" s="6" t="str">
        <f t="shared" si="80"/>
        <v>Texas</v>
      </c>
      <c r="H3052" s="6" t="s">
        <v>5078</v>
      </c>
      <c r="I3052" s="6" t="s">
        <v>4821</v>
      </c>
      <c r="J3052" s="6">
        <v>6</v>
      </c>
      <c r="K3052" s="6">
        <v>3</v>
      </c>
      <c r="L3052" s="6">
        <v>0</v>
      </c>
      <c r="M3052" s="6">
        <f t="shared" si="76"/>
        <v>3</v>
      </c>
      <c r="N3052" s="6">
        <f t="shared" si="77"/>
        <v>3</v>
      </c>
      <c r="O3052" s="7">
        <f t="shared" si="78"/>
        <v>0.5</v>
      </c>
    </row>
    <row r="3053" spans="1:15" ht="13.2" x14ac:dyDescent="0.25">
      <c r="A3053" s="3">
        <v>28585</v>
      </c>
      <c r="B3053" s="4">
        <f t="shared" si="74"/>
        <v>1978</v>
      </c>
      <c r="C3053" s="4">
        <f t="shared" si="75"/>
        <v>1970</v>
      </c>
      <c r="D3053" s="4" t="s">
        <v>65</v>
      </c>
      <c r="E3053" s="5">
        <v>0.69791666666666663</v>
      </c>
      <c r="F3053" s="6" t="s">
        <v>3320</v>
      </c>
      <c r="G3053" s="6" t="str">
        <f t="shared" si="80"/>
        <v>Virgin Islands</v>
      </c>
      <c r="H3053" s="6" t="s">
        <v>4868</v>
      </c>
      <c r="I3053" s="6" t="s">
        <v>4717</v>
      </c>
      <c r="J3053" s="6">
        <v>9</v>
      </c>
      <c r="K3053" s="6">
        <v>2</v>
      </c>
      <c r="L3053" s="6">
        <v>0</v>
      </c>
      <c r="M3053" s="6">
        <f t="shared" si="76"/>
        <v>2</v>
      </c>
      <c r="N3053" s="6">
        <f t="shared" si="77"/>
        <v>7</v>
      </c>
      <c r="O3053" s="7">
        <f t="shared" si="78"/>
        <v>0.77777777777777779</v>
      </c>
    </row>
    <row r="3054" spans="1:15" ht="13.2" x14ac:dyDescent="0.25">
      <c r="A3054" s="3">
        <v>28600</v>
      </c>
      <c r="B3054" s="4">
        <f t="shared" si="74"/>
        <v>1978</v>
      </c>
      <c r="C3054" s="4">
        <f t="shared" si="75"/>
        <v>1970</v>
      </c>
      <c r="D3054" s="4" t="s">
        <v>65</v>
      </c>
      <c r="E3054" s="5" t="s">
        <v>24</v>
      </c>
      <c r="F3054" s="6" t="s">
        <v>4016</v>
      </c>
      <c r="G3054" s="6" t="str">
        <f t="shared" si="80"/>
        <v>Russia</v>
      </c>
      <c r="H3054" s="6" t="s">
        <v>4165</v>
      </c>
      <c r="I3054" s="6" t="s">
        <v>3312</v>
      </c>
      <c r="J3054" s="6">
        <v>109</v>
      </c>
      <c r="K3054" s="6">
        <v>2</v>
      </c>
      <c r="L3054" s="6">
        <v>0</v>
      </c>
      <c r="M3054" s="6">
        <f t="shared" si="76"/>
        <v>2</v>
      </c>
      <c r="N3054" s="6">
        <f t="shared" si="77"/>
        <v>107</v>
      </c>
      <c r="O3054" s="7">
        <f t="shared" si="78"/>
        <v>0.98165137614678899</v>
      </c>
    </row>
    <row r="3055" spans="1:15" ht="13.2" x14ac:dyDescent="0.25">
      <c r="A3055" s="3">
        <v>28603</v>
      </c>
      <c r="B3055" s="4">
        <f t="shared" si="74"/>
        <v>1978</v>
      </c>
      <c r="C3055" s="4">
        <f t="shared" si="75"/>
        <v>1970</v>
      </c>
      <c r="D3055" s="4" t="s">
        <v>65</v>
      </c>
      <c r="E3055" s="5">
        <v>0.90763888888888888</v>
      </c>
      <c r="F3055" s="6" t="s">
        <v>5169</v>
      </c>
      <c r="G3055" s="6" t="str">
        <f t="shared" si="80"/>
        <v>Indiana</v>
      </c>
      <c r="H3055" s="6" t="s">
        <v>3280</v>
      </c>
      <c r="I3055" s="6" t="s">
        <v>4232</v>
      </c>
      <c r="J3055" s="6">
        <v>9</v>
      </c>
      <c r="K3055" s="6">
        <v>9</v>
      </c>
      <c r="L3055" s="6">
        <v>0</v>
      </c>
      <c r="M3055" s="6">
        <f t="shared" si="76"/>
        <v>9</v>
      </c>
      <c r="N3055" s="6">
        <f t="shared" si="77"/>
        <v>0</v>
      </c>
      <c r="O3055" s="7">
        <f t="shared" si="78"/>
        <v>0</v>
      </c>
    </row>
    <row r="3056" spans="1:15" ht="13.2" x14ac:dyDescent="0.25">
      <c r="A3056" s="3">
        <v>28607</v>
      </c>
      <c r="B3056" s="4">
        <f t="shared" si="74"/>
        <v>1978</v>
      </c>
      <c r="C3056" s="4">
        <f t="shared" si="75"/>
        <v>1970</v>
      </c>
      <c r="D3056" s="4" t="s">
        <v>65</v>
      </c>
      <c r="E3056" s="5" t="s">
        <v>24</v>
      </c>
      <c r="F3056" s="6" t="s">
        <v>5170</v>
      </c>
      <c r="G3056" s="6" t="str">
        <f t="shared" si="80"/>
        <v>West Samoa</v>
      </c>
      <c r="H3056" s="6" t="s">
        <v>5171</v>
      </c>
      <c r="I3056" s="6" t="s">
        <v>4493</v>
      </c>
      <c r="J3056" s="6">
        <v>10</v>
      </c>
      <c r="K3056" s="6">
        <v>10</v>
      </c>
      <c r="L3056" s="6">
        <v>0</v>
      </c>
      <c r="M3056" s="6">
        <f t="shared" si="76"/>
        <v>10</v>
      </c>
      <c r="N3056" s="6">
        <f t="shared" si="77"/>
        <v>0</v>
      </c>
      <c r="O3056" s="7">
        <f t="shared" si="78"/>
        <v>0</v>
      </c>
    </row>
    <row r="3057" spans="1:15" ht="13.2" x14ac:dyDescent="0.25">
      <c r="A3057" s="3">
        <v>28609</v>
      </c>
      <c r="B3057" s="4">
        <f t="shared" si="74"/>
        <v>1978</v>
      </c>
      <c r="C3057" s="4">
        <f t="shared" si="75"/>
        <v>1970</v>
      </c>
      <c r="D3057" s="4" t="s">
        <v>65</v>
      </c>
      <c r="E3057" s="5" t="s">
        <v>24</v>
      </c>
      <c r="F3057" s="6" t="s">
        <v>1962</v>
      </c>
      <c r="G3057" s="6" t="str">
        <f t="shared" si="80"/>
        <v>Colombia</v>
      </c>
      <c r="H3057" s="6" t="s">
        <v>4863</v>
      </c>
      <c r="I3057" s="6" t="s">
        <v>2444</v>
      </c>
      <c r="J3057" s="6">
        <v>12</v>
      </c>
      <c r="K3057" s="6">
        <v>8</v>
      </c>
      <c r="L3057" s="6">
        <v>0</v>
      </c>
      <c r="M3057" s="6">
        <f t="shared" si="76"/>
        <v>8</v>
      </c>
      <c r="N3057" s="6">
        <f t="shared" si="77"/>
        <v>4</v>
      </c>
      <c r="O3057" s="7">
        <f t="shared" si="78"/>
        <v>0.33333333333333331</v>
      </c>
    </row>
    <row r="3058" spans="1:15" ht="13.2" x14ac:dyDescent="0.25">
      <c r="A3058" s="3">
        <v>28746</v>
      </c>
      <c r="B3058" s="4">
        <f t="shared" si="74"/>
        <v>1978</v>
      </c>
      <c r="C3058" s="4">
        <f t="shared" si="75"/>
        <v>1970</v>
      </c>
      <c r="D3058" s="4" t="s">
        <v>15</v>
      </c>
      <c r="E3058" s="5">
        <v>0.47916666666666669</v>
      </c>
      <c r="F3058" s="6" t="s">
        <v>5172</v>
      </c>
      <c r="G3058" s="6" t="str">
        <f t="shared" si="80"/>
        <v>AK</v>
      </c>
      <c r="H3058" s="6" t="s">
        <v>5173</v>
      </c>
      <c r="I3058" s="6" t="s">
        <v>3904</v>
      </c>
      <c r="J3058" s="6">
        <v>6</v>
      </c>
      <c r="K3058" s="6">
        <v>6</v>
      </c>
      <c r="L3058" s="6">
        <v>0</v>
      </c>
      <c r="M3058" s="6">
        <f t="shared" si="76"/>
        <v>6</v>
      </c>
      <c r="N3058" s="6">
        <f t="shared" si="77"/>
        <v>0</v>
      </c>
      <c r="O3058" s="7">
        <f t="shared" si="78"/>
        <v>0</v>
      </c>
    </row>
    <row r="3059" spans="1:15" ht="13.2" x14ac:dyDescent="0.25">
      <c r="A3059" s="3">
        <v>28618</v>
      </c>
      <c r="B3059" s="4">
        <f t="shared" si="74"/>
        <v>1978</v>
      </c>
      <c r="C3059" s="4">
        <f t="shared" si="75"/>
        <v>1970</v>
      </c>
      <c r="D3059" s="4" t="s">
        <v>55</v>
      </c>
      <c r="E3059" s="5">
        <v>0.88888888888888884</v>
      </c>
      <c r="F3059" s="6" t="s">
        <v>5174</v>
      </c>
      <c r="G3059" s="6" t="str">
        <f t="shared" si="80"/>
        <v>Florida</v>
      </c>
      <c r="H3059" s="6" t="s">
        <v>1285</v>
      </c>
      <c r="I3059" s="6" t="s">
        <v>5175</v>
      </c>
      <c r="J3059" s="6">
        <v>58</v>
      </c>
      <c r="K3059" s="6">
        <v>3</v>
      </c>
      <c r="L3059" s="6">
        <v>0</v>
      </c>
      <c r="M3059" s="6">
        <f t="shared" si="76"/>
        <v>3</v>
      </c>
      <c r="N3059" s="6">
        <f t="shared" si="77"/>
        <v>55</v>
      </c>
      <c r="O3059" s="7">
        <f t="shared" si="78"/>
        <v>0.94827586206896552</v>
      </c>
    </row>
    <row r="3060" spans="1:15" ht="13.2" x14ac:dyDescent="0.25">
      <c r="A3060" s="3">
        <v>28628</v>
      </c>
      <c r="B3060" s="4">
        <f t="shared" si="74"/>
        <v>1978</v>
      </c>
      <c r="C3060" s="4">
        <f t="shared" si="75"/>
        <v>1970</v>
      </c>
      <c r="D3060" s="4" t="s">
        <v>55</v>
      </c>
      <c r="E3060" s="5" t="s">
        <v>24</v>
      </c>
      <c r="F3060" s="6" t="s">
        <v>5176</v>
      </c>
      <c r="G3060" s="6" t="str">
        <f t="shared" si="80"/>
        <v>Japan</v>
      </c>
      <c r="H3060" s="6" t="s">
        <v>3010</v>
      </c>
      <c r="I3060" s="6" t="s">
        <v>5177</v>
      </c>
      <c r="J3060" s="6">
        <v>13</v>
      </c>
      <c r="K3060" s="6">
        <v>13</v>
      </c>
      <c r="L3060" s="6">
        <v>0</v>
      </c>
      <c r="M3060" s="6">
        <f t="shared" si="76"/>
        <v>13</v>
      </c>
      <c r="N3060" s="6">
        <f t="shared" si="77"/>
        <v>0</v>
      </c>
      <c r="O3060" s="7">
        <f t="shared" si="78"/>
        <v>0</v>
      </c>
    </row>
    <row r="3061" spans="1:15" ht="13.2" x14ac:dyDescent="0.25">
      <c r="A3061" s="3">
        <v>28629</v>
      </c>
      <c r="B3061" s="4">
        <f t="shared" si="74"/>
        <v>1978</v>
      </c>
      <c r="C3061" s="4">
        <f t="shared" si="75"/>
        <v>1970</v>
      </c>
      <c r="D3061" s="4" t="s">
        <v>55</v>
      </c>
      <c r="E3061" s="5" t="s">
        <v>24</v>
      </c>
      <c r="F3061" s="6" t="s">
        <v>5178</v>
      </c>
      <c r="G3061" s="6" t="str">
        <f t="shared" si="80"/>
        <v>Russia</v>
      </c>
      <c r="H3061" s="6" t="s">
        <v>1449</v>
      </c>
      <c r="I3061" s="6" t="s">
        <v>4809</v>
      </c>
      <c r="J3061" s="6">
        <v>134</v>
      </c>
      <c r="K3061" s="6">
        <v>4</v>
      </c>
      <c r="L3061" s="6">
        <v>0</v>
      </c>
      <c r="M3061" s="6">
        <f t="shared" si="76"/>
        <v>4</v>
      </c>
      <c r="N3061" s="6">
        <f t="shared" si="77"/>
        <v>130</v>
      </c>
      <c r="O3061" s="7">
        <f t="shared" si="78"/>
        <v>0.97014925373134331</v>
      </c>
    </row>
    <row r="3062" spans="1:15" ht="13.2" x14ac:dyDescent="0.25">
      <c r="A3062" s="3">
        <v>28664</v>
      </c>
      <c r="B3062" s="4">
        <f t="shared" ref="B3062:B3316" si="81">YEAR(A3062)</f>
        <v>1978</v>
      </c>
      <c r="C3062" s="4">
        <f t="shared" ref="C3062:C3316" si="82">FLOOR(B3062,10)</f>
        <v>1970</v>
      </c>
      <c r="D3062" s="4" t="s">
        <v>58</v>
      </c>
      <c r="E3062" s="5" t="s">
        <v>24</v>
      </c>
      <c r="F3062" s="6" t="s">
        <v>5179</v>
      </c>
      <c r="G3062" s="6" t="str">
        <f t="shared" si="80"/>
        <v>Newfoundland</v>
      </c>
      <c r="H3062" s="6" t="s">
        <v>5180</v>
      </c>
      <c r="I3062" s="6" t="s">
        <v>5181</v>
      </c>
      <c r="J3062" s="6">
        <v>10</v>
      </c>
      <c r="K3062" s="6">
        <v>10</v>
      </c>
      <c r="L3062" s="6">
        <v>0</v>
      </c>
      <c r="M3062" s="6">
        <f t="shared" ref="M3062:M3316" si="83">IFERROR(K3062+L3062,0)</f>
        <v>10</v>
      </c>
      <c r="N3062" s="6">
        <f t="shared" ref="N3062:N3316" si="84">IF(J3062=0,0,MAX(J3062-K3062,0))</f>
        <v>0</v>
      </c>
      <c r="O3062" s="7">
        <f t="shared" ref="O3062:O3316" si="85">IFERROR(N3062/J3062,0)</f>
        <v>0</v>
      </c>
    </row>
    <row r="3063" spans="1:15" ht="13.2" x14ac:dyDescent="0.25">
      <c r="A3063" s="3">
        <v>28667</v>
      </c>
      <c r="B3063" s="4">
        <f t="shared" si="81"/>
        <v>1978</v>
      </c>
      <c r="C3063" s="4">
        <f t="shared" si="82"/>
        <v>1970</v>
      </c>
      <c r="D3063" s="4" t="s">
        <v>58</v>
      </c>
      <c r="E3063" s="5">
        <v>0.33888888888888891</v>
      </c>
      <c r="F3063" s="6" t="s">
        <v>4076</v>
      </c>
      <c r="G3063" s="6" t="str">
        <f t="shared" si="80"/>
        <v>Canada</v>
      </c>
      <c r="H3063" s="6" t="s">
        <v>3587</v>
      </c>
      <c r="I3063" s="6" t="s">
        <v>3889</v>
      </c>
      <c r="J3063" s="6">
        <v>107</v>
      </c>
      <c r="K3063" s="6">
        <v>2</v>
      </c>
      <c r="L3063" s="6">
        <v>0</v>
      </c>
      <c r="M3063" s="6">
        <f t="shared" si="83"/>
        <v>2</v>
      </c>
      <c r="N3063" s="6">
        <f t="shared" si="84"/>
        <v>105</v>
      </c>
      <c r="O3063" s="7">
        <f t="shared" si="85"/>
        <v>0.98130841121495327</v>
      </c>
    </row>
    <row r="3064" spans="1:15" ht="13.2" x14ac:dyDescent="0.25">
      <c r="A3064" s="3">
        <v>28667</v>
      </c>
      <c r="B3064" s="4">
        <f t="shared" si="81"/>
        <v>1978</v>
      </c>
      <c r="C3064" s="4">
        <f t="shared" si="82"/>
        <v>1970</v>
      </c>
      <c r="D3064" s="4" t="s">
        <v>58</v>
      </c>
      <c r="E3064" s="5" t="s">
        <v>24</v>
      </c>
      <c r="F3064" s="6" t="s">
        <v>5182</v>
      </c>
      <c r="G3064" s="6" t="str">
        <f t="shared" si="80"/>
        <v>Norway</v>
      </c>
      <c r="H3064" s="6" t="s">
        <v>5183</v>
      </c>
      <c r="I3064" s="6" t="s">
        <v>5184</v>
      </c>
      <c r="J3064" s="6">
        <v>18</v>
      </c>
      <c r="K3064" s="6">
        <v>18</v>
      </c>
      <c r="L3064" s="6">
        <v>0</v>
      </c>
      <c r="M3064" s="6">
        <f t="shared" si="83"/>
        <v>18</v>
      </c>
      <c r="N3064" s="6">
        <f t="shared" si="84"/>
        <v>0</v>
      </c>
      <c r="O3064" s="7">
        <f t="shared" si="85"/>
        <v>0</v>
      </c>
    </row>
    <row r="3065" spans="1:15" ht="13.2" x14ac:dyDescent="0.25">
      <c r="A3065" s="3">
        <v>28695</v>
      </c>
      <c r="B3065" s="4">
        <f t="shared" si="81"/>
        <v>1978</v>
      </c>
      <c r="C3065" s="4">
        <f t="shared" si="82"/>
        <v>1970</v>
      </c>
      <c r="D3065" s="4" t="s">
        <v>19</v>
      </c>
      <c r="E3065" s="5" t="s">
        <v>24</v>
      </c>
      <c r="F3065" s="6" t="s">
        <v>2979</v>
      </c>
      <c r="G3065" s="6" t="str">
        <f t="shared" si="80"/>
        <v>Kenya</v>
      </c>
      <c r="H3065" s="6" t="s">
        <v>5185</v>
      </c>
      <c r="I3065" s="6" t="s">
        <v>5186</v>
      </c>
      <c r="J3065" s="6">
        <v>11</v>
      </c>
      <c r="K3065" s="6">
        <v>5</v>
      </c>
      <c r="L3065" s="6">
        <v>0</v>
      </c>
      <c r="M3065" s="6">
        <f t="shared" si="83"/>
        <v>5</v>
      </c>
      <c r="N3065" s="6">
        <f t="shared" si="84"/>
        <v>6</v>
      </c>
      <c r="O3065" s="7">
        <f t="shared" si="85"/>
        <v>0.54545454545454541</v>
      </c>
    </row>
    <row r="3066" spans="1:15" ht="13.2" x14ac:dyDescent="0.25">
      <c r="A3066" s="3">
        <v>28716</v>
      </c>
      <c r="B3066" s="4">
        <f t="shared" si="81"/>
        <v>1978</v>
      </c>
      <c r="C3066" s="4">
        <f t="shared" si="82"/>
        <v>1970</v>
      </c>
      <c r="D3066" s="4" t="s">
        <v>23</v>
      </c>
      <c r="E3066" s="5" t="s">
        <v>24</v>
      </c>
      <c r="F3066" s="6" t="s">
        <v>5187</v>
      </c>
      <c r="G3066" s="6" t="str">
        <f t="shared" si="80"/>
        <v>Bolivia</v>
      </c>
      <c r="H3066" s="6" t="s">
        <v>5188</v>
      </c>
      <c r="I3066" s="6" t="s">
        <v>1378</v>
      </c>
      <c r="J3066" s="6">
        <v>18</v>
      </c>
      <c r="K3066" s="6">
        <v>18</v>
      </c>
      <c r="L3066" s="6">
        <v>0</v>
      </c>
      <c r="M3066" s="6">
        <f t="shared" si="83"/>
        <v>18</v>
      </c>
      <c r="N3066" s="6">
        <f t="shared" si="84"/>
        <v>0</v>
      </c>
      <c r="O3066" s="7">
        <f t="shared" si="85"/>
        <v>0</v>
      </c>
    </row>
    <row r="3067" spans="1:15" ht="13.2" x14ac:dyDescent="0.25">
      <c r="A3067" s="3">
        <v>28727</v>
      </c>
      <c r="B3067" s="4">
        <f t="shared" si="81"/>
        <v>1978</v>
      </c>
      <c r="C3067" s="4">
        <f t="shared" si="82"/>
        <v>1970</v>
      </c>
      <c r="D3067" s="4" t="s">
        <v>23</v>
      </c>
      <c r="E3067" s="5" t="s">
        <v>24</v>
      </c>
      <c r="F3067" s="6" t="s">
        <v>5189</v>
      </c>
      <c r="G3067" s="6" t="str">
        <f t="shared" si="80"/>
        <v>Alaska</v>
      </c>
      <c r="H3067" s="6" t="s">
        <v>5190</v>
      </c>
      <c r="I3067" s="6" t="s">
        <v>1054</v>
      </c>
      <c r="J3067" s="6">
        <v>12</v>
      </c>
      <c r="K3067" s="6">
        <v>12</v>
      </c>
      <c r="L3067" s="6">
        <v>0</v>
      </c>
      <c r="M3067" s="6">
        <f t="shared" si="83"/>
        <v>12</v>
      </c>
      <c r="N3067" s="6">
        <f t="shared" si="84"/>
        <v>0</v>
      </c>
      <c r="O3067" s="7">
        <f t="shared" si="85"/>
        <v>0</v>
      </c>
    </row>
    <row r="3068" spans="1:15" ht="13.2" x14ac:dyDescent="0.25">
      <c r="A3068" s="3">
        <v>28727</v>
      </c>
      <c r="B3068" s="4">
        <f t="shared" si="81"/>
        <v>1978</v>
      </c>
      <c r="C3068" s="4">
        <f t="shared" si="82"/>
        <v>1970</v>
      </c>
      <c r="D3068" s="4" t="s">
        <v>23</v>
      </c>
      <c r="E3068" s="5">
        <v>0.98402777777777772</v>
      </c>
      <c r="F3068" s="6" t="s">
        <v>5191</v>
      </c>
      <c r="G3068" s="6" t="str">
        <f t="shared" si="80"/>
        <v>New Mexico</v>
      </c>
      <c r="H3068" s="6" t="s">
        <v>3280</v>
      </c>
      <c r="I3068" s="6" t="s">
        <v>5192</v>
      </c>
      <c r="J3068" s="6">
        <v>6</v>
      </c>
      <c r="K3068" s="6">
        <v>6</v>
      </c>
      <c r="L3068" s="6">
        <v>0</v>
      </c>
      <c r="M3068" s="6">
        <f t="shared" si="83"/>
        <v>6</v>
      </c>
      <c r="N3068" s="6">
        <f t="shared" si="84"/>
        <v>0</v>
      </c>
      <c r="O3068" s="7">
        <f t="shared" si="85"/>
        <v>0</v>
      </c>
    </row>
    <row r="3069" spans="1:15" ht="13.2" x14ac:dyDescent="0.25">
      <c r="A3069" s="3">
        <v>28728</v>
      </c>
      <c r="B3069" s="4">
        <f t="shared" si="81"/>
        <v>1978</v>
      </c>
      <c r="C3069" s="4">
        <f t="shared" si="82"/>
        <v>1970</v>
      </c>
      <c r="D3069" s="4" t="s">
        <v>23</v>
      </c>
      <c r="E3069" s="5" t="s">
        <v>24</v>
      </c>
      <c r="F3069" s="6" t="s">
        <v>5193</v>
      </c>
      <c r="G3069" s="6" t="str">
        <f t="shared" si="80"/>
        <v>Burma</v>
      </c>
      <c r="H3069" s="6" t="s">
        <v>4379</v>
      </c>
      <c r="I3069" s="6" t="s">
        <v>4437</v>
      </c>
      <c r="J3069" s="6">
        <v>14</v>
      </c>
      <c r="K3069" s="6">
        <v>14</v>
      </c>
      <c r="L3069" s="6">
        <v>0</v>
      </c>
      <c r="M3069" s="6">
        <f t="shared" si="83"/>
        <v>14</v>
      </c>
      <c r="N3069" s="6">
        <f t="shared" si="84"/>
        <v>0</v>
      </c>
      <c r="O3069" s="7">
        <f t="shared" si="85"/>
        <v>0</v>
      </c>
    </row>
    <row r="3070" spans="1:15" ht="13.2" x14ac:dyDescent="0.25">
      <c r="A3070" s="3">
        <v>28732</v>
      </c>
      <c r="B3070" s="4">
        <f t="shared" si="81"/>
        <v>1978</v>
      </c>
      <c r="C3070" s="4">
        <f t="shared" si="82"/>
        <v>1970</v>
      </c>
      <c r="D3070" s="4" t="s">
        <v>23</v>
      </c>
      <c r="E3070" s="5">
        <v>0.32430555555555557</v>
      </c>
      <c r="F3070" s="6" t="s">
        <v>3241</v>
      </c>
      <c r="G3070" s="6" t="str">
        <f t="shared" si="80"/>
        <v>Nevada</v>
      </c>
      <c r="H3070" s="6" t="s">
        <v>5194</v>
      </c>
      <c r="I3070" s="6" t="s">
        <v>5195</v>
      </c>
      <c r="J3070" s="6">
        <v>10</v>
      </c>
      <c r="K3070" s="6">
        <v>10</v>
      </c>
      <c r="L3070" s="6">
        <v>0</v>
      </c>
      <c r="M3070" s="6">
        <f t="shared" si="83"/>
        <v>10</v>
      </c>
      <c r="N3070" s="6">
        <f t="shared" si="84"/>
        <v>0</v>
      </c>
      <c r="O3070" s="7">
        <f t="shared" si="85"/>
        <v>0</v>
      </c>
    </row>
    <row r="3071" spans="1:15" ht="13.2" x14ac:dyDescent="0.25">
      <c r="A3071" s="3">
        <v>28735</v>
      </c>
      <c r="B3071" s="4">
        <f t="shared" si="81"/>
        <v>1978</v>
      </c>
      <c r="C3071" s="4">
        <f t="shared" si="82"/>
        <v>1970</v>
      </c>
      <c r="D3071" s="4" t="s">
        <v>15</v>
      </c>
      <c r="E3071" s="5">
        <v>0.43125000000000002</v>
      </c>
      <c r="F3071" s="6" t="s">
        <v>961</v>
      </c>
      <c r="G3071" s="6" t="str">
        <f t="shared" si="80"/>
        <v>AtlantiOcean</v>
      </c>
      <c r="H3071" s="6" t="s">
        <v>5196</v>
      </c>
      <c r="I3071" s="6" t="s">
        <v>3416</v>
      </c>
      <c r="J3071" s="6">
        <v>11</v>
      </c>
      <c r="K3071" s="6">
        <v>4</v>
      </c>
      <c r="L3071" s="6">
        <v>0</v>
      </c>
      <c r="M3071" s="6">
        <f t="shared" si="83"/>
        <v>4</v>
      </c>
      <c r="N3071" s="6">
        <f t="shared" si="84"/>
        <v>7</v>
      </c>
      <c r="O3071" s="7">
        <f t="shared" si="85"/>
        <v>0.63636363636363635</v>
      </c>
    </row>
    <row r="3072" spans="1:15" ht="13.2" x14ac:dyDescent="0.25">
      <c r="A3072" s="3">
        <v>28736</v>
      </c>
      <c r="B3072" s="4">
        <f t="shared" si="81"/>
        <v>1978</v>
      </c>
      <c r="C3072" s="4">
        <f t="shared" si="82"/>
        <v>1970</v>
      </c>
      <c r="D3072" s="4" t="s">
        <v>15</v>
      </c>
      <c r="E3072" s="5" t="s">
        <v>24</v>
      </c>
      <c r="F3072" s="6" t="s">
        <v>5197</v>
      </c>
      <c r="G3072" s="6" t="str">
        <f t="shared" si="80"/>
        <v>BC, Canada</v>
      </c>
      <c r="H3072" s="6" t="s">
        <v>5198</v>
      </c>
      <c r="I3072" s="6" t="s">
        <v>5199</v>
      </c>
      <c r="J3072" s="6">
        <v>13</v>
      </c>
      <c r="K3072" s="6">
        <v>11</v>
      </c>
      <c r="L3072" s="6">
        <v>0</v>
      </c>
      <c r="M3072" s="6">
        <f t="shared" si="83"/>
        <v>11</v>
      </c>
      <c r="N3072" s="6">
        <f t="shared" si="84"/>
        <v>2</v>
      </c>
      <c r="O3072" s="7">
        <f t="shared" si="85"/>
        <v>0.15384615384615385</v>
      </c>
    </row>
    <row r="3073" spans="1:15" ht="13.2" x14ac:dyDescent="0.25">
      <c r="A3073" s="3">
        <v>28736</v>
      </c>
      <c r="B3073" s="4">
        <f t="shared" si="81"/>
        <v>1978</v>
      </c>
      <c r="C3073" s="4">
        <f t="shared" si="82"/>
        <v>1970</v>
      </c>
      <c r="D3073" s="4" t="s">
        <v>15</v>
      </c>
      <c r="E3073" s="5" t="s">
        <v>24</v>
      </c>
      <c r="F3073" s="6" t="s">
        <v>5200</v>
      </c>
      <c r="G3073" s="6" t="str">
        <f t="shared" si="80"/>
        <v>Guinea</v>
      </c>
      <c r="H3073" s="6" t="s">
        <v>5201</v>
      </c>
      <c r="I3073" s="6" t="s">
        <v>2761</v>
      </c>
      <c r="J3073" s="6">
        <v>17</v>
      </c>
      <c r="K3073" s="6">
        <v>15</v>
      </c>
      <c r="L3073" s="6">
        <v>0</v>
      </c>
      <c r="M3073" s="6">
        <f t="shared" si="83"/>
        <v>15</v>
      </c>
      <c r="N3073" s="6">
        <f t="shared" si="84"/>
        <v>2</v>
      </c>
      <c r="O3073" s="7">
        <f t="shared" si="85"/>
        <v>0.11764705882352941</v>
      </c>
    </row>
    <row r="3074" spans="1:15" ht="13.2" x14ac:dyDescent="0.25">
      <c r="A3074" s="3">
        <v>28736</v>
      </c>
      <c r="B3074" s="4">
        <f t="shared" si="81"/>
        <v>1978</v>
      </c>
      <c r="C3074" s="4">
        <f t="shared" si="82"/>
        <v>1970</v>
      </c>
      <c r="D3074" s="4" t="s">
        <v>15</v>
      </c>
      <c r="E3074" s="5">
        <v>0.72916666666666663</v>
      </c>
      <c r="F3074" s="6" t="s">
        <v>5202</v>
      </c>
      <c r="G3074" s="6" t="str">
        <f t="shared" si="80"/>
        <v>Rhodesia (Zimbabwe)</v>
      </c>
      <c r="H3074" s="6" t="s">
        <v>5203</v>
      </c>
      <c r="I3074" s="6" t="s">
        <v>5204</v>
      </c>
      <c r="J3074" s="6">
        <v>56</v>
      </c>
      <c r="K3074" s="6">
        <v>38</v>
      </c>
      <c r="L3074" s="6">
        <v>0</v>
      </c>
      <c r="M3074" s="6">
        <f t="shared" si="83"/>
        <v>38</v>
      </c>
      <c r="N3074" s="6">
        <f t="shared" si="84"/>
        <v>18</v>
      </c>
      <c r="O3074" s="7">
        <f t="shared" si="85"/>
        <v>0.32142857142857145</v>
      </c>
    </row>
    <row r="3075" spans="1:15" ht="13.2" x14ac:dyDescent="0.25">
      <c r="A3075" s="3">
        <v>28742</v>
      </c>
      <c r="B3075" s="4">
        <f t="shared" si="81"/>
        <v>1978</v>
      </c>
      <c r="C3075" s="4">
        <f t="shared" si="82"/>
        <v>1970</v>
      </c>
      <c r="D3075" s="4" t="s">
        <v>15</v>
      </c>
      <c r="E3075" s="5">
        <v>0.7680555555555556</v>
      </c>
      <c r="F3075" s="6" t="s">
        <v>5205</v>
      </c>
      <c r="G3075" s="6" t="str">
        <f t="shared" si="80"/>
        <v>Illinois</v>
      </c>
      <c r="H3075" s="6" t="s">
        <v>3280</v>
      </c>
      <c r="I3075" s="6" t="s">
        <v>4232</v>
      </c>
      <c r="J3075" s="6">
        <v>6</v>
      </c>
      <c r="K3075" s="6">
        <v>6</v>
      </c>
      <c r="L3075" s="6">
        <v>0</v>
      </c>
      <c r="M3075" s="6">
        <f t="shared" si="83"/>
        <v>6</v>
      </c>
      <c r="N3075" s="6">
        <f t="shared" si="84"/>
        <v>0</v>
      </c>
      <c r="O3075" s="7">
        <f t="shared" si="85"/>
        <v>0</v>
      </c>
    </row>
    <row r="3076" spans="1:15" ht="13.2" x14ac:dyDescent="0.25">
      <c r="A3076" s="3">
        <v>28742</v>
      </c>
      <c r="B3076" s="4">
        <f t="shared" si="81"/>
        <v>1978</v>
      </c>
      <c r="C3076" s="4">
        <f t="shared" si="82"/>
        <v>1970</v>
      </c>
      <c r="D3076" s="4" t="s">
        <v>15</v>
      </c>
      <c r="E3076" s="5" t="s">
        <v>24</v>
      </c>
      <c r="F3076" s="6" t="s">
        <v>3525</v>
      </c>
      <c r="G3076" s="6" t="str">
        <f t="shared" si="80"/>
        <v>Mexico</v>
      </c>
      <c r="H3076" s="6" t="s">
        <v>5206</v>
      </c>
      <c r="I3076" s="6" t="s">
        <v>3546</v>
      </c>
      <c r="J3076" s="6">
        <v>21</v>
      </c>
      <c r="K3076" s="6">
        <v>18</v>
      </c>
      <c r="L3076" s="6">
        <v>0</v>
      </c>
      <c r="M3076" s="6">
        <f t="shared" si="83"/>
        <v>18</v>
      </c>
      <c r="N3076" s="6">
        <f t="shared" si="84"/>
        <v>3</v>
      </c>
      <c r="O3076" s="7">
        <f t="shared" si="85"/>
        <v>0.14285714285714285</v>
      </c>
    </row>
    <row r="3077" spans="1:15" ht="13.2" x14ac:dyDescent="0.25">
      <c r="A3077" s="3">
        <v>28742</v>
      </c>
      <c r="B3077" s="4">
        <f t="shared" si="81"/>
        <v>1978</v>
      </c>
      <c r="C3077" s="4">
        <f t="shared" si="82"/>
        <v>1970</v>
      </c>
      <c r="D3077" s="4" t="s">
        <v>15</v>
      </c>
      <c r="E3077" s="5">
        <v>0.61597222222222225</v>
      </c>
      <c r="F3077" s="6" t="s">
        <v>5207</v>
      </c>
      <c r="G3077" s="6" t="str">
        <f t="shared" si="80"/>
        <v>Alaska</v>
      </c>
      <c r="H3077" s="6" t="s">
        <v>5208</v>
      </c>
      <c r="I3077" s="6" t="s">
        <v>5209</v>
      </c>
      <c r="J3077" s="6">
        <v>3</v>
      </c>
      <c r="K3077" s="6">
        <v>3</v>
      </c>
      <c r="L3077" s="6">
        <v>0</v>
      </c>
      <c r="M3077" s="6">
        <f t="shared" si="83"/>
        <v>3</v>
      </c>
      <c r="N3077" s="6">
        <f t="shared" si="84"/>
        <v>0</v>
      </c>
      <c r="O3077" s="7">
        <f t="shared" si="85"/>
        <v>0</v>
      </c>
    </row>
    <row r="3078" spans="1:15" ht="13.2" x14ac:dyDescent="0.25">
      <c r="A3078" s="3">
        <v>28747</v>
      </c>
      <c r="B3078" s="4">
        <f t="shared" si="81"/>
        <v>1978</v>
      </c>
      <c r="C3078" s="4">
        <f t="shared" si="82"/>
        <v>1970</v>
      </c>
      <c r="D3078" s="4" t="s">
        <v>15</v>
      </c>
      <c r="E3078" s="5">
        <v>0.61805555555555558</v>
      </c>
      <c r="F3078" s="6" t="s">
        <v>5210</v>
      </c>
      <c r="G3078" s="6" t="str">
        <f t="shared" si="80"/>
        <v>Philippines</v>
      </c>
      <c r="H3078" s="6" t="s">
        <v>2503</v>
      </c>
      <c r="I3078" s="6" t="s">
        <v>3314</v>
      </c>
      <c r="J3078" s="6">
        <v>28</v>
      </c>
      <c r="K3078" s="6">
        <v>21</v>
      </c>
      <c r="L3078" s="6">
        <v>12</v>
      </c>
      <c r="M3078" s="6">
        <f t="shared" si="83"/>
        <v>33</v>
      </c>
      <c r="N3078" s="6">
        <f t="shared" si="84"/>
        <v>7</v>
      </c>
      <c r="O3078" s="7">
        <f t="shared" si="85"/>
        <v>0.25</v>
      </c>
    </row>
    <row r="3079" spans="1:15" ht="13.2" x14ac:dyDescent="0.25">
      <c r="A3079" s="3">
        <v>28750</v>
      </c>
      <c r="B3079" s="4">
        <f t="shared" si="81"/>
        <v>1978</v>
      </c>
      <c r="C3079" s="4">
        <f t="shared" si="82"/>
        <v>1970</v>
      </c>
      <c r="D3079" s="4" t="s">
        <v>15</v>
      </c>
      <c r="E3079" s="5" t="s">
        <v>24</v>
      </c>
      <c r="F3079" s="6" t="s">
        <v>961</v>
      </c>
      <c r="G3079" s="6" t="str">
        <f t="shared" si="80"/>
        <v>AtlantiOcean</v>
      </c>
      <c r="H3079" s="6" t="s">
        <v>5211</v>
      </c>
      <c r="I3079" s="6" t="s">
        <v>3751</v>
      </c>
      <c r="J3079" s="6">
        <v>3</v>
      </c>
      <c r="K3079" s="6">
        <v>3</v>
      </c>
      <c r="L3079" s="6">
        <v>0</v>
      </c>
      <c r="M3079" s="6">
        <f t="shared" si="83"/>
        <v>3</v>
      </c>
      <c r="N3079" s="6">
        <f t="shared" si="84"/>
        <v>0</v>
      </c>
      <c r="O3079" s="7">
        <f t="shared" si="85"/>
        <v>0</v>
      </c>
    </row>
    <row r="3080" spans="1:15" ht="13.2" x14ac:dyDescent="0.25">
      <c r="A3080" s="3">
        <v>28758</v>
      </c>
      <c r="B3080" s="4">
        <f t="shared" si="81"/>
        <v>1978</v>
      </c>
      <c r="C3080" s="4">
        <f t="shared" si="82"/>
        <v>1970</v>
      </c>
      <c r="D3080" s="4" t="s">
        <v>15</v>
      </c>
      <c r="E3080" s="5" t="s">
        <v>24</v>
      </c>
      <c r="F3080" s="6" t="s">
        <v>5212</v>
      </c>
      <c r="G3080" s="6" t="str">
        <f t="shared" si="80"/>
        <v>Massachusetts</v>
      </c>
      <c r="H3080" s="6" t="s">
        <v>5213</v>
      </c>
      <c r="I3080" s="6" t="s">
        <v>5214</v>
      </c>
      <c r="J3080" s="6">
        <v>3</v>
      </c>
      <c r="K3080" s="6">
        <v>3</v>
      </c>
      <c r="L3080" s="6">
        <v>0</v>
      </c>
      <c r="M3080" s="6">
        <f t="shared" si="83"/>
        <v>3</v>
      </c>
      <c r="N3080" s="6">
        <f t="shared" si="84"/>
        <v>0</v>
      </c>
      <c r="O3080" s="7">
        <f t="shared" si="85"/>
        <v>0</v>
      </c>
    </row>
    <row r="3081" spans="1:15" ht="13.2" x14ac:dyDescent="0.25">
      <c r="A3081" s="3">
        <v>28758</v>
      </c>
      <c r="B3081" s="4">
        <f t="shared" si="81"/>
        <v>1978</v>
      </c>
      <c r="C3081" s="4">
        <f t="shared" si="82"/>
        <v>1970</v>
      </c>
      <c r="D3081" s="4" t="s">
        <v>15</v>
      </c>
      <c r="E3081" s="5">
        <v>0.37638888888888888</v>
      </c>
      <c r="F3081" s="6" t="s">
        <v>332</v>
      </c>
      <c r="G3081" s="6" t="str">
        <f t="shared" si="80"/>
        <v>California</v>
      </c>
      <c r="H3081" s="6" t="s">
        <v>5215</v>
      </c>
      <c r="I3081" s="6" t="s">
        <v>5216</v>
      </c>
      <c r="J3081" s="6">
        <v>137</v>
      </c>
      <c r="K3081" s="6">
        <v>137</v>
      </c>
      <c r="L3081" s="6">
        <v>7</v>
      </c>
      <c r="M3081" s="6">
        <f t="shared" si="83"/>
        <v>144</v>
      </c>
      <c r="N3081" s="6">
        <f t="shared" si="84"/>
        <v>0</v>
      </c>
      <c r="O3081" s="7">
        <f t="shared" si="85"/>
        <v>0</v>
      </c>
    </row>
    <row r="3082" spans="1:15" ht="13.2" x14ac:dyDescent="0.25">
      <c r="A3082" s="3">
        <v>28759</v>
      </c>
      <c r="B3082" s="4">
        <f t="shared" si="81"/>
        <v>1978</v>
      </c>
      <c r="C3082" s="4">
        <f t="shared" si="82"/>
        <v>1970</v>
      </c>
      <c r="D3082" s="4" t="s">
        <v>15</v>
      </c>
      <c r="E3082" s="5">
        <v>0.78125</v>
      </c>
      <c r="F3082" s="6" t="s">
        <v>1043</v>
      </c>
      <c r="G3082" s="6" t="str">
        <f t="shared" si="80"/>
        <v>Puerto Rico</v>
      </c>
      <c r="H3082" s="6" t="s">
        <v>5217</v>
      </c>
      <c r="I3082" s="6" t="s">
        <v>5218</v>
      </c>
      <c r="J3082" s="6">
        <v>6</v>
      </c>
      <c r="K3082" s="6">
        <v>6</v>
      </c>
      <c r="L3082" s="6">
        <v>0</v>
      </c>
      <c r="M3082" s="6">
        <f t="shared" si="83"/>
        <v>6</v>
      </c>
      <c r="N3082" s="6">
        <f t="shared" si="84"/>
        <v>0</v>
      </c>
      <c r="O3082" s="7">
        <f t="shared" si="85"/>
        <v>0</v>
      </c>
    </row>
    <row r="3083" spans="1:15" ht="13.2" x14ac:dyDescent="0.25">
      <c r="A3083" s="3">
        <v>28766</v>
      </c>
      <c r="B3083" s="4">
        <f t="shared" si="81"/>
        <v>1978</v>
      </c>
      <c r="C3083" s="4">
        <f t="shared" si="82"/>
        <v>1970</v>
      </c>
      <c r="D3083" s="4" t="s">
        <v>31</v>
      </c>
      <c r="E3083" s="5" t="s">
        <v>24</v>
      </c>
      <c r="F3083" s="6" t="s">
        <v>5219</v>
      </c>
      <c r="G3083" s="6" t="str">
        <f t="shared" si="80"/>
        <v>Finland</v>
      </c>
      <c r="H3083" s="6" t="s">
        <v>5220</v>
      </c>
      <c r="I3083" s="6" t="s">
        <v>1480</v>
      </c>
      <c r="J3083" s="6">
        <v>15</v>
      </c>
      <c r="K3083" s="6">
        <v>15</v>
      </c>
      <c r="L3083" s="6">
        <v>0</v>
      </c>
      <c r="M3083" s="6">
        <f t="shared" si="83"/>
        <v>15</v>
      </c>
      <c r="N3083" s="6">
        <f t="shared" si="84"/>
        <v>0</v>
      </c>
      <c r="O3083" s="7">
        <f t="shared" si="85"/>
        <v>0</v>
      </c>
    </row>
    <row r="3084" spans="1:15" ht="13.2" x14ac:dyDescent="0.25">
      <c r="A3084" s="3">
        <v>28766</v>
      </c>
      <c r="B3084" s="4">
        <f t="shared" si="81"/>
        <v>1978</v>
      </c>
      <c r="C3084" s="4">
        <f t="shared" si="82"/>
        <v>1970</v>
      </c>
      <c r="D3084" s="4" t="s">
        <v>31</v>
      </c>
      <c r="E3084" s="5" t="s">
        <v>24</v>
      </c>
      <c r="F3084" s="6" t="s">
        <v>5221</v>
      </c>
      <c r="G3084" s="6" t="str">
        <f t="shared" si="80"/>
        <v>Myanmar</v>
      </c>
      <c r="H3084" s="6" t="s">
        <v>4379</v>
      </c>
      <c r="I3084" s="6" t="s">
        <v>3919</v>
      </c>
      <c r="J3084" s="6">
        <v>44</v>
      </c>
      <c r="K3084" s="6">
        <v>2</v>
      </c>
      <c r="L3084" s="6">
        <v>0</v>
      </c>
      <c r="M3084" s="6">
        <f t="shared" si="83"/>
        <v>2</v>
      </c>
      <c r="N3084" s="6">
        <f t="shared" si="84"/>
        <v>42</v>
      </c>
      <c r="O3084" s="7">
        <f t="shared" si="85"/>
        <v>0.95454545454545459</v>
      </c>
    </row>
    <row r="3085" spans="1:15" ht="13.2" x14ac:dyDescent="0.25">
      <c r="A3085" s="3">
        <v>28770</v>
      </c>
      <c r="B3085" s="4">
        <f t="shared" si="81"/>
        <v>1978</v>
      </c>
      <c r="C3085" s="4">
        <f t="shared" si="82"/>
        <v>1970</v>
      </c>
      <c r="D3085" s="4" t="s">
        <v>31</v>
      </c>
      <c r="E3085" s="5" t="s">
        <v>24</v>
      </c>
      <c r="F3085" s="6" t="s">
        <v>5222</v>
      </c>
      <c r="G3085" s="6" t="str">
        <f t="shared" si="80"/>
        <v>Russia</v>
      </c>
      <c r="H3085" s="6" t="s">
        <v>1449</v>
      </c>
      <c r="I3085" s="6" t="s">
        <v>4097</v>
      </c>
      <c r="J3085" s="6">
        <v>38</v>
      </c>
      <c r="K3085" s="6">
        <v>38</v>
      </c>
      <c r="L3085" s="6">
        <v>0</v>
      </c>
      <c r="M3085" s="6">
        <f t="shared" si="83"/>
        <v>38</v>
      </c>
      <c r="N3085" s="6">
        <f t="shared" si="84"/>
        <v>0</v>
      </c>
      <c r="O3085" s="7">
        <f t="shared" si="85"/>
        <v>0</v>
      </c>
    </row>
    <row r="3086" spans="1:15" ht="13.2" x14ac:dyDescent="0.25">
      <c r="A3086" s="3">
        <v>28771</v>
      </c>
      <c r="B3086" s="4">
        <f t="shared" si="81"/>
        <v>1978</v>
      </c>
      <c r="C3086" s="4">
        <f t="shared" si="82"/>
        <v>1970</v>
      </c>
      <c r="D3086" s="4" t="s">
        <v>31</v>
      </c>
      <c r="E3086" s="5">
        <v>0.3923611111111111</v>
      </c>
      <c r="F3086" s="6" t="s">
        <v>3807</v>
      </c>
      <c r="G3086" s="6" t="str">
        <f t="shared" si="80"/>
        <v>Alaska</v>
      </c>
      <c r="H3086" s="6" t="s">
        <v>5223</v>
      </c>
      <c r="I3086" s="6" t="s">
        <v>5224</v>
      </c>
      <c r="J3086" s="6">
        <v>7</v>
      </c>
      <c r="K3086" s="6">
        <v>2</v>
      </c>
      <c r="L3086" s="6">
        <v>0</v>
      </c>
      <c r="M3086" s="6">
        <f t="shared" si="83"/>
        <v>2</v>
      </c>
      <c r="N3086" s="6">
        <f t="shared" si="84"/>
        <v>5</v>
      </c>
      <c r="O3086" s="7">
        <f t="shared" si="85"/>
        <v>0.7142857142857143</v>
      </c>
    </row>
    <row r="3087" spans="1:15" ht="13.2" x14ac:dyDescent="0.25">
      <c r="A3087" s="3">
        <v>28785</v>
      </c>
      <c r="B3087" s="4">
        <f t="shared" si="81"/>
        <v>1978</v>
      </c>
      <c r="C3087" s="4">
        <f t="shared" si="82"/>
        <v>1970</v>
      </c>
      <c r="D3087" s="4" t="s">
        <v>31</v>
      </c>
      <c r="E3087" s="5" t="s">
        <v>24</v>
      </c>
      <c r="F3087" s="6" t="s">
        <v>5225</v>
      </c>
      <c r="G3087" s="6" t="str">
        <f t="shared" si="80"/>
        <v>Solomon Islands</v>
      </c>
      <c r="H3087" s="6" t="s">
        <v>5226</v>
      </c>
      <c r="I3087" s="6" t="s">
        <v>5227</v>
      </c>
      <c r="J3087" s="6">
        <v>11</v>
      </c>
      <c r="K3087" s="6">
        <v>11</v>
      </c>
      <c r="L3087" s="6">
        <v>0</v>
      </c>
      <c r="M3087" s="6">
        <f t="shared" si="83"/>
        <v>11</v>
      </c>
      <c r="N3087" s="6">
        <f t="shared" si="84"/>
        <v>0</v>
      </c>
      <c r="O3087" s="7">
        <f t="shared" si="85"/>
        <v>0</v>
      </c>
    </row>
    <row r="3088" spans="1:15" ht="13.2" x14ac:dyDescent="0.25">
      <c r="A3088" s="3">
        <v>28786</v>
      </c>
      <c r="B3088" s="4">
        <f t="shared" si="81"/>
        <v>1978</v>
      </c>
      <c r="C3088" s="4">
        <f t="shared" si="82"/>
        <v>1970</v>
      </c>
      <c r="D3088" s="4" t="s">
        <v>31</v>
      </c>
      <c r="E3088" s="5" t="s">
        <v>24</v>
      </c>
      <c r="F3088" s="6" t="s">
        <v>5228</v>
      </c>
      <c r="G3088" s="6" t="str">
        <f t="shared" si="80"/>
        <v>USSR</v>
      </c>
      <c r="H3088" s="6" t="s">
        <v>1449</v>
      </c>
      <c r="I3088" s="6" t="s">
        <v>3417</v>
      </c>
      <c r="J3088" s="6">
        <v>26</v>
      </c>
      <c r="K3088" s="6">
        <v>26</v>
      </c>
      <c r="L3088" s="6">
        <v>0</v>
      </c>
      <c r="M3088" s="6">
        <f t="shared" si="83"/>
        <v>26</v>
      </c>
      <c r="N3088" s="6">
        <f t="shared" si="84"/>
        <v>0</v>
      </c>
      <c r="O3088" s="7">
        <f t="shared" si="85"/>
        <v>0</v>
      </c>
    </row>
    <row r="3089" spans="1:15" ht="13.2" x14ac:dyDescent="0.25">
      <c r="A3089" s="3">
        <v>28787</v>
      </c>
      <c r="B3089" s="4">
        <f t="shared" si="81"/>
        <v>1978</v>
      </c>
      <c r="C3089" s="4">
        <f t="shared" si="82"/>
        <v>1970</v>
      </c>
      <c r="D3089" s="4" t="s">
        <v>31</v>
      </c>
      <c r="E3089" s="5">
        <v>0.41944444444444445</v>
      </c>
      <c r="F3089" s="6" t="s">
        <v>5229</v>
      </c>
      <c r="G3089" s="6" t="str">
        <f t="shared" si="80"/>
        <v>New Mexico</v>
      </c>
      <c r="H3089" s="6" t="s">
        <v>5230</v>
      </c>
      <c r="I3089" s="6" t="s">
        <v>5231</v>
      </c>
      <c r="J3089" s="6">
        <v>4</v>
      </c>
      <c r="K3089" s="6">
        <v>4</v>
      </c>
      <c r="L3089" s="6">
        <v>0</v>
      </c>
      <c r="M3089" s="6">
        <f t="shared" si="83"/>
        <v>4</v>
      </c>
      <c r="N3089" s="6">
        <f t="shared" si="84"/>
        <v>0</v>
      </c>
      <c r="O3089" s="7">
        <f t="shared" si="85"/>
        <v>0</v>
      </c>
    </row>
    <row r="3090" spans="1:15" ht="13.2" x14ac:dyDescent="0.25">
      <c r="A3090" s="3">
        <v>28794</v>
      </c>
      <c r="B3090" s="4">
        <f t="shared" si="81"/>
        <v>1978</v>
      </c>
      <c r="C3090" s="4">
        <f t="shared" si="82"/>
        <v>1970</v>
      </c>
      <c r="D3090" s="4" t="s">
        <v>31</v>
      </c>
      <c r="E3090" s="5" t="s">
        <v>24</v>
      </c>
      <c r="F3090" s="6" t="s">
        <v>5232</v>
      </c>
      <c r="G3090" s="6" t="str">
        <f t="shared" si="80"/>
        <v>Brazil</v>
      </c>
      <c r="H3090" s="6" t="s">
        <v>5233</v>
      </c>
      <c r="I3090" s="6" t="s">
        <v>2142</v>
      </c>
      <c r="J3090" s="6">
        <v>9</v>
      </c>
      <c r="K3090" s="6">
        <v>9</v>
      </c>
      <c r="L3090" s="6">
        <v>0</v>
      </c>
      <c r="M3090" s="6">
        <f t="shared" si="83"/>
        <v>9</v>
      </c>
      <c r="N3090" s="6">
        <f t="shared" si="84"/>
        <v>0</v>
      </c>
      <c r="O3090" s="7">
        <f t="shared" si="85"/>
        <v>0</v>
      </c>
    </row>
    <row r="3091" spans="1:15" ht="13.2" x14ac:dyDescent="0.25">
      <c r="A3091" s="3">
        <v>28799</v>
      </c>
      <c r="B3091" s="4">
        <f t="shared" si="81"/>
        <v>1978</v>
      </c>
      <c r="C3091" s="4">
        <f t="shared" si="82"/>
        <v>1970</v>
      </c>
      <c r="D3091" s="4" t="s">
        <v>46</v>
      </c>
      <c r="E3091" s="5" t="s">
        <v>24</v>
      </c>
      <c r="F3091" s="6" t="s">
        <v>738</v>
      </c>
      <c r="G3091" s="6" t="str">
        <f t="shared" si="80"/>
        <v>Egypt</v>
      </c>
      <c r="H3091" s="6" t="s">
        <v>5234</v>
      </c>
      <c r="I3091" s="6" t="s">
        <v>845</v>
      </c>
      <c r="J3091" s="6">
        <v>18</v>
      </c>
      <c r="K3091" s="6">
        <v>18</v>
      </c>
      <c r="L3091" s="6">
        <v>0</v>
      </c>
      <c r="M3091" s="6">
        <f t="shared" si="83"/>
        <v>18</v>
      </c>
      <c r="N3091" s="6">
        <f t="shared" si="84"/>
        <v>0</v>
      </c>
      <c r="O3091" s="7">
        <f t="shared" si="85"/>
        <v>0</v>
      </c>
    </row>
    <row r="3092" spans="1:15" ht="13.2" x14ac:dyDescent="0.25">
      <c r="A3092" s="3">
        <v>28807</v>
      </c>
      <c r="B3092" s="4">
        <f t="shared" si="81"/>
        <v>1978</v>
      </c>
      <c r="C3092" s="4">
        <f t="shared" si="82"/>
        <v>1970</v>
      </c>
      <c r="D3092" s="4" t="s">
        <v>46</v>
      </c>
      <c r="E3092" s="5">
        <v>0.1076388888888889</v>
      </c>
      <c r="F3092" s="6" t="s">
        <v>5235</v>
      </c>
      <c r="G3092" s="6" t="str">
        <f t="shared" si="80"/>
        <v>Texas</v>
      </c>
      <c r="H3092" s="6" t="s">
        <v>5236</v>
      </c>
      <c r="I3092" s="6" t="s">
        <v>4081</v>
      </c>
      <c r="J3092" s="6">
        <v>2</v>
      </c>
      <c r="K3092" s="6">
        <v>2</v>
      </c>
      <c r="L3092" s="6">
        <v>0</v>
      </c>
      <c r="M3092" s="6">
        <f t="shared" si="83"/>
        <v>2</v>
      </c>
      <c r="N3092" s="6">
        <f t="shared" si="84"/>
        <v>0</v>
      </c>
      <c r="O3092" s="7">
        <f t="shared" si="85"/>
        <v>0</v>
      </c>
    </row>
    <row r="3093" spans="1:15" ht="13.2" x14ac:dyDescent="0.25">
      <c r="A3093" s="3">
        <v>28809</v>
      </c>
      <c r="B3093" s="4">
        <f t="shared" si="81"/>
        <v>1978</v>
      </c>
      <c r="C3093" s="4">
        <f t="shared" si="82"/>
        <v>1970</v>
      </c>
      <c r="D3093" s="4" t="s">
        <v>46</v>
      </c>
      <c r="E3093" s="5">
        <v>0.97916666666666663</v>
      </c>
      <c r="F3093" s="6" t="s">
        <v>5237</v>
      </c>
      <c r="G3093" s="6" t="str">
        <f t="shared" si="80"/>
        <v>Sri Lanka</v>
      </c>
      <c r="H3093" s="6" t="s">
        <v>1635</v>
      </c>
      <c r="I3093" s="6" t="s">
        <v>5238</v>
      </c>
      <c r="J3093" s="6">
        <v>262</v>
      </c>
      <c r="K3093" s="6">
        <v>183</v>
      </c>
      <c r="L3093" s="6">
        <v>0</v>
      </c>
      <c r="M3093" s="6">
        <f t="shared" si="83"/>
        <v>183</v>
      </c>
      <c r="N3093" s="6">
        <f t="shared" si="84"/>
        <v>79</v>
      </c>
      <c r="O3093" s="7">
        <f t="shared" si="85"/>
        <v>0.30152671755725191</v>
      </c>
    </row>
    <row r="3094" spans="1:15" ht="13.2" x14ac:dyDescent="0.25">
      <c r="A3094" s="3">
        <v>28810</v>
      </c>
      <c r="B3094" s="4">
        <f t="shared" si="81"/>
        <v>1978</v>
      </c>
      <c r="C3094" s="4">
        <f t="shared" si="82"/>
        <v>1970</v>
      </c>
      <c r="D3094" s="4" t="s">
        <v>46</v>
      </c>
      <c r="E3094" s="5">
        <v>0.125</v>
      </c>
      <c r="F3094" s="6" t="s">
        <v>5239</v>
      </c>
      <c r="G3094" s="6" t="str">
        <f t="shared" si="80"/>
        <v>Kansas</v>
      </c>
      <c r="H3094" s="6" t="s">
        <v>5240</v>
      </c>
      <c r="I3094" s="6" t="s">
        <v>5241</v>
      </c>
      <c r="J3094" s="6">
        <v>2</v>
      </c>
      <c r="K3094" s="6">
        <v>2</v>
      </c>
      <c r="L3094" s="6">
        <v>0</v>
      </c>
      <c r="M3094" s="6">
        <f t="shared" si="83"/>
        <v>2</v>
      </c>
      <c r="N3094" s="6">
        <f t="shared" si="84"/>
        <v>0</v>
      </c>
      <c r="O3094" s="7">
        <f t="shared" si="85"/>
        <v>0</v>
      </c>
    </row>
    <row r="3095" spans="1:15" ht="13.2" x14ac:dyDescent="0.25">
      <c r="A3095" s="3">
        <v>28812</v>
      </c>
      <c r="B3095" s="4">
        <f t="shared" si="81"/>
        <v>1978</v>
      </c>
      <c r="C3095" s="4">
        <f t="shared" si="82"/>
        <v>1970</v>
      </c>
      <c r="D3095" s="4" t="s">
        <v>46</v>
      </c>
      <c r="E3095" s="5" t="s">
        <v>24</v>
      </c>
      <c r="F3095" s="6" t="s">
        <v>5242</v>
      </c>
      <c r="G3095" s="6" t="str">
        <f t="shared" si="80"/>
        <v>West Indies</v>
      </c>
      <c r="H3095" s="6" t="s">
        <v>4436</v>
      </c>
      <c r="I3095" s="6" t="s">
        <v>4437</v>
      </c>
      <c r="J3095" s="6">
        <v>20</v>
      </c>
      <c r="K3095" s="6">
        <v>15</v>
      </c>
      <c r="L3095" s="6">
        <v>0</v>
      </c>
      <c r="M3095" s="6">
        <f t="shared" si="83"/>
        <v>15</v>
      </c>
      <c r="N3095" s="6">
        <f t="shared" si="84"/>
        <v>5</v>
      </c>
      <c r="O3095" s="7">
        <f t="shared" si="85"/>
        <v>0.25</v>
      </c>
    </row>
    <row r="3096" spans="1:15" ht="13.2" x14ac:dyDescent="0.25">
      <c r="A3096" s="3">
        <v>28813</v>
      </c>
      <c r="B3096" s="4">
        <f t="shared" si="81"/>
        <v>1978</v>
      </c>
      <c r="C3096" s="4">
        <f t="shared" si="82"/>
        <v>1970</v>
      </c>
      <c r="D3096" s="4" t="s">
        <v>46</v>
      </c>
      <c r="E3096" s="5">
        <v>0.45833333333333331</v>
      </c>
      <c r="F3096" s="6" t="s">
        <v>5243</v>
      </c>
      <c r="G3096" s="6" t="str">
        <f t="shared" si="80"/>
        <v>India</v>
      </c>
      <c r="H3096" s="6" t="s">
        <v>1153</v>
      </c>
      <c r="I3096" s="6" t="s">
        <v>5244</v>
      </c>
      <c r="J3096" s="6">
        <v>77</v>
      </c>
      <c r="K3096" s="6">
        <v>77</v>
      </c>
      <c r="L3096" s="6">
        <v>1</v>
      </c>
      <c r="M3096" s="6">
        <f t="shared" si="83"/>
        <v>78</v>
      </c>
      <c r="N3096" s="6">
        <f t="shared" si="84"/>
        <v>0</v>
      </c>
      <c r="O3096" s="7">
        <f t="shared" si="85"/>
        <v>0</v>
      </c>
    </row>
    <row r="3097" spans="1:15" ht="13.2" x14ac:dyDescent="0.25">
      <c r="A3097" s="3">
        <v>28815</v>
      </c>
      <c r="B3097" s="4">
        <f t="shared" si="81"/>
        <v>1978</v>
      </c>
      <c r="C3097" s="4">
        <f t="shared" si="82"/>
        <v>1970</v>
      </c>
      <c r="D3097" s="4" t="s">
        <v>46</v>
      </c>
      <c r="E3097" s="5" t="s">
        <v>24</v>
      </c>
      <c r="F3097" s="6" t="s">
        <v>5245</v>
      </c>
      <c r="G3097" s="6" t="str">
        <f t="shared" si="80"/>
        <v>Venezuela</v>
      </c>
      <c r="H3097" s="6" t="s">
        <v>4846</v>
      </c>
      <c r="I3097" s="6" t="s">
        <v>1175</v>
      </c>
      <c r="J3097" s="6">
        <v>27</v>
      </c>
      <c r="K3097" s="6">
        <v>27</v>
      </c>
      <c r="L3097" s="6">
        <v>0</v>
      </c>
      <c r="M3097" s="6">
        <f t="shared" si="83"/>
        <v>27</v>
      </c>
      <c r="N3097" s="6">
        <f t="shared" si="84"/>
        <v>0</v>
      </c>
      <c r="O3097" s="7">
        <f t="shared" si="85"/>
        <v>0</v>
      </c>
    </row>
    <row r="3098" spans="1:15" ht="13.2" x14ac:dyDescent="0.25">
      <c r="A3098" s="3">
        <v>28819</v>
      </c>
      <c r="B3098" s="4">
        <f t="shared" si="81"/>
        <v>1978</v>
      </c>
      <c r="C3098" s="4">
        <f t="shared" si="82"/>
        <v>1970</v>
      </c>
      <c r="D3098" s="4" t="s">
        <v>46</v>
      </c>
      <c r="E3098" s="5">
        <v>0.66319444444444442</v>
      </c>
      <c r="F3098" s="6" t="s">
        <v>5246</v>
      </c>
      <c r="G3098" s="6" t="str">
        <f t="shared" si="80"/>
        <v>Alaska</v>
      </c>
      <c r="H3098" s="6" t="s">
        <v>5247</v>
      </c>
      <c r="I3098" s="6" t="s">
        <v>3904</v>
      </c>
      <c r="J3098" s="6">
        <v>5</v>
      </c>
      <c r="K3098" s="6">
        <v>5</v>
      </c>
      <c r="L3098" s="6">
        <v>0</v>
      </c>
      <c r="M3098" s="6">
        <f t="shared" si="83"/>
        <v>5</v>
      </c>
      <c r="N3098" s="6">
        <f t="shared" si="84"/>
        <v>0</v>
      </c>
      <c r="O3098" s="7">
        <f t="shared" si="85"/>
        <v>0</v>
      </c>
    </row>
    <row r="3099" spans="1:15" ht="13.2" x14ac:dyDescent="0.25">
      <c r="A3099" s="3">
        <v>28822</v>
      </c>
      <c r="B3099" s="4">
        <f t="shared" si="81"/>
        <v>1978</v>
      </c>
      <c r="C3099" s="4">
        <f t="shared" si="82"/>
        <v>1970</v>
      </c>
      <c r="D3099" s="4" t="s">
        <v>46</v>
      </c>
      <c r="E3099" s="5">
        <v>0.37708333333333333</v>
      </c>
      <c r="F3099" s="6" t="s">
        <v>409</v>
      </c>
      <c r="G3099" s="6" t="str">
        <f t="shared" si="80"/>
        <v>Connecticut</v>
      </c>
      <c r="H3099" s="6" t="s">
        <v>5248</v>
      </c>
      <c r="I3099" s="6" t="s">
        <v>5131</v>
      </c>
      <c r="J3099" s="6">
        <v>3</v>
      </c>
      <c r="K3099" s="6">
        <v>3</v>
      </c>
      <c r="L3099" s="6">
        <v>0</v>
      </c>
      <c r="M3099" s="6">
        <f t="shared" si="83"/>
        <v>3</v>
      </c>
      <c r="N3099" s="6">
        <f t="shared" si="84"/>
        <v>0</v>
      </c>
      <c r="O3099" s="7">
        <f t="shared" si="85"/>
        <v>0</v>
      </c>
    </row>
    <row r="3100" spans="1:15" ht="13.2" x14ac:dyDescent="0.25">
      <c r="A3100" s="3">
        <v>28828</v>
      </c>
      <c r="B3100" s="4">
        <f t="shared" si="81"/>
        <v>1978</v>
      </c>
      <c r="C3100" s="4">
        <f t="shared" si="82"/>
        <v>1970</v>
      </c>
      <c r="D3100" s="4" t="s">
        <v>72</v>
      </c>
      <c r="E3100" s="5">
        <v>0.82291666666666663</v>
      </c>
      <c r="F3100" s="6" t="s">
        <v>5249</v>
      </c>
      <c r="G3100" s="6" t="str">
        <f t="shared" si="80"/>
        <v>Coloado</v>
      </c>
      <c r="H3100" s="6" t="s">
        <v>5250</v>
      </c>
      <c r="I3100" s="6" t="s">
        <v>4437</v>
      </c>
      <c r="J3100" s="6">
        <v>22</v>
      </c>
      <c r="K3100" s="6">
        <v>2</v>
      </c>
      <c r="L3100" s="6">
        <v>0</v>
      </c>
      <c r="M3100" s="6">
        <f t="shared" si="83"/>
        <v>2</v>
      </c>
      <c r="N3100" s="6">
        <f t="shared" si="84"/>
        <v>20</v>
      </c>
      <c r="O3100" s="7">
        <f t="shared" si="85"/>
        <v>0.90909090909090906</v>
      </c>
    </row>
    <row r="3101" spans="1:15" ht="13.2" x14ac:dyDescent="0.25">
      <c r="A3101" s="3">
        <v>28840</v>
      </c>
      <c r="B3101" s="4">
        <f t="shared" si="81"/>
        <v>1978</v>
      </c>
      <c r="C3101" s="4">
        <f t="shared" si="82"/>
        <v>1970</v>
      </c>
      <c r="D3101" s="4" t="s">
        <v>72</v>
      </c>
      <c r="E3101" s="5" t="s">
        <v>24</v>
      </c>
      <c r="F3101" s="6" t="s">
        <v>5251</v>
      </c>
      <c r="G3101" s="6" t="str">
        <f t="shared" si="80"/>
        <v>Italy</v>
      </c>
      <c r="H3101" s="6" t="s">
        <v>5252</v>
      </c>
      <c r="I3101" s="6" t="s">
        <v>5253</v>
      </c>
      <c r="J3101" s="6">
        <v>10</v>
      </c>
      <c r="K3101" s="6">
        <v>10</v>
      </c>
      <c r="L3101" s="6">
        <v>0</v>
      </c>
      <c r="M3101" s="6">
        <f t="shared" si="83"/>
        <v>10</v>
      </c>
      <c r="N3101" s="6">
        <f t="shared" si="84"/>
        <v>0</v>
      </c>
      <c r="O3101" s="7">
        <f t="shared" si="85"/>
        <v>0</v>
      </c>
    </row>
    <row r="3102" spans="1:15" ht="13.2" x14ac:dyDescent="0.25">
      <c r="A3102" s="3">
        <v>28841</v>
      </c>
      <c r="B3102" s="4">
        <f t="shared" si="81"/>
        <v>1978</v>
      </c>
      <c r="C3102" s="4">
        <f t="shared" si="82"/>
        <v>1970</v>
      </c>
      <c r="D3102" s="4" t="s">
        <v>72</v>
      </c>
      <c r="E3102" s="5" t="s">
        <v>24</v>
      </c>
      <c r="F3102" s="6" t="s">
        <v>4476</v>
      </c>
      <c r="G3102" s="6" t="str">
        <f t="shared" si="80"/>
        <v>India</v>
      </c>
      <c r="H3102" s="6" t="s">
        <v>2233</v>
      </c>
      <c r="I3102" s="6" t="s">
        <v>4501</v>
      </c>
      <c r="J3102" s="6">
        <v>132</v>
      </c>
      <c r="K3102" s="6">
        <v>1</v>
      </c>
      <c r="L3102" s="6">
        <v>3</v>
      </c>
      <c r="M3102" s="6">
        <f t="shared" si="83"/>
        <v>4</v>
      </c>
      <c r="N3102" s="6">
        <f t="shared" si="84"/>
        <v>131</v>
      </c>
      <c r="O3102" s="7">
        <f t="shared" si="85"/>
        <v>0.99242424242424243</v>
      </c>
    </row>
    <row r="3103" spans="1:15" ht="13.2" x14ac:dyDescent="0.25">
      <c r="A3103" s="3">
        <v>28843</v>
      </c>
      <c r="B3103" s="4">
        <f t="shared" si="81"/>
        <v>1978</v>
      </c>
      <c r="C3103" s="4">
        <f t="shared" si="82"/>
        <v>1970</v>
      </c>
      <c r="D3103" s="4" t="s">
        <v>72</v>
      </c>
      <c r="E3103" s="5">
        <v>0.70694444444444449</v>
      </c>
      <c r="F3103" s="6" t="s">
        <v>5254</v>
      </c>
      <c r="G3103" s="6" t="str">
        <f t="shared" si="80"/>
        <v>Illinois</v>
      </c>
      <c r="H3103" s="6" t="s">
        <v>5255</v>
      </c>
      <c r="I3103" s="6" t="s">
        <v>5256</v>
      </c>
      <c r="J3103" s="6">
        <v>2</v>
      </c>
      <c r="K3103" s="6">
        <v>2</v>
      </c>
      <c r="L3103" s="6">
        <v>0</v>
      </c>
      <c r="M3103" s="6">
        <f t="shared" si="83"/>
        <v>2</v>
      </c>
      <c r="N3103" s="6">
        <f t="shared" si="84"/>
        <v>0</v>
      </c>
      <c r="O3103" s="7">
        <f t="shared" si="85"/>
        <v>0</v>
      </c>
    </row>
    <row r="3104" spans="1:15" ht="13.2" x14ac:dyDescent="0.25">
      <c r="A3104" s="3">
        <v>28845</v>
      </c>
      <c r="B3104" s="4">
        <f t="shared" si="81"/>
        <v>1978</v>
      </c>
      <c r="C3104" s="4">
        <f t="shared" si="82"/>
        <v>1970</v>
      </c>
      <c r="D3104" s="4" t="s">
        <v>72</v>
      </c>
      <c r="E3104" s="5">
        <v>0.60416666666666663</v>
      </c>
      <c r="F3104" s="6" t="s">
        <v>5257</v>
      </c>
      <c r="G3104" s="6" t="str">
        <f t="shared" si="80"/>
        <v>Alaska</v>
      </c>
      <c r="H3104" s="6" t="s">
        <v>5258</v>
      </c>
      <c r="I3104" s="6" t="s">
        <v>4876</v>
      </c>
      <c r="J3104" s="6">
        <v>7</v>
      </c>
      <c r="K3104" s="6">
        <v>2</v>
      </c>
      <c r="L3104" s="6">
        <v>0</v>
      </c>
      <c r="M3104" s="6">
        <f t="shared" si="83"/>
        <v>2</v>
      </c>
      <c r="N3104" s="6">
        <f t="shared" si="84"/>
        <v>5</v>
      </c>
      <c r="O3104" s="7">
        <f t="shared" si="85"/>
        <v>0.7142857142857143</v>
      </c>
    </row>
    <row r="3105" spans="1:15" ht="13.2" x14ac:dyDescent="0.25">
      <c r="A3105" s="3">
        <v>28847</v>
      </c>
      <c r="B3105" s="4">
        <f t="shared" si="81"/>
        <v>1978</v>
      </c>
      <c r="C3105" s="4">
        <f t="shared" si="82"/>
        <v>1970</v>
      </c>
      <c r="D3105" s="4" t="s">
        <v>72</v>
      </c>
      <c r="E3105" s="5">
        <v>2.7083333333333334E-2</v>
      </c>
      <c r="F3105" s="6" t="s">
        <v>5259</v>
      </c>
      <c r="G3105" s="6" t="str">
        <f t="shared" si="80"/>
        <v>Sicily, Italy</v>
      </c>
      <c r="H3105" s="6" t="s">
        <v>1940</v>
      </c>
      <c r="I3105" s="6" t="s">
        <v>3889</v>
      </c>
      <c r="J3105" s="6">
        <v>129</v>
      </c>
      <c r="K3105" s="6">
        <v>108</v>
      </c>
      <c r="L3105" s="6">
        <v>0</v>
      </c>
      <c r="M3105" s="6">
        <f t="shared" si="83"/>
        <v>108</v>
      </c>
      <c r="N3105" s="6">
        <f t="shared" si="84"/>
        <v>21</v>
      </c>
      <c r="O3105" s="7">
        <f t="shared" si="85"/>
        <v>0.16279069767441862</v>
      </c>
    </row>
    <row r="3106" spans="1:15" ht="13.2" x14ac:dyDescent="0.25">
      <c r="A3106" s="3">
        <v>28850</v>
      </c>
      <c r="B3106" s="4">
        <f t="shared" si="81"/>
        <v>1978</v>
      </c>
      <c r="C3106" s="4">
        <f t="shared" si="82"/>
        <v>1970</v>
      </c>
      <c r="D3106" s="4" t="s">
        <v>72</v>
      </c>
      <c r="E3106" s="5" t="s">
        <v>24</v>
      </c>
      <c r="F3106" s="6" t="s">
        <v>5260</v>
      </c>
      <c r="G3106" s="6" t="str">
        <f t="shared" si="80"/>
        <v>Caribbean</v>
      </c>
      <c r="H3106" s="6" t="s">
        <v>5261</v>
      </c>
      <c r="I3106" s="6" t="s">
        <v>5262</v>
      </c>
      <c r="J3106" s="6">
        <v>10</v>
      </c>
      <c r="K3106" s="6">
        <v>10</v>
      </c>
      <c r="L3106" s="6">
        <v>0</v>
      </c>
      <c r="M3106" s="6">
        <f t="shared" si="83"/>
        <v>10</v>
      </c>
      <c r="N3106" s="6">
        <f t="shared" si="84"/>
        <v>0</v>
      </c>
      <c r="O3106" s="7">
        <f t="shared" si="85"/>
        <v>0</v>
      </c>
    </row>
    <row r="3107" spans="1:15" ht="13.2" x14ac:dyDescent="0.25">
      <c r="A3107" s="3">
        <v>28852</v>
      </c>
      <c r="B3107" s="4">
        <f t="shared" si="81"/>
        <v>1978</v>
      </c>
      <c r="C3107" s="4">
        <f t="shared" si="82"/>
        <v>1970</v>
      </c>
      <c r="D3107" s="4" t="s">
        <v>72</v>
      </c>
      <c r="E3107" s="5">
        <v>0.76041666666666663</v>
      </c>
      <c r="F3107" s="6" t="s">
        <v>530</v>
      </c>
      <c r="G3107" s="6" t="str">
        <f t="shared" si="80"/>
        <v>Oregon</v>
      </c>
      <c r="H3107" s="6" t="s">
        <v>592</v>
      </c>
      <c r="I3107" s="6" t="s">
        <v>5263</v>
      </c>
      <c r="J3107" s="6">
        <v>189</v>
      </c>
      <c r="K3107" s="6">
        <v>10</v>
      </c>
      <c r="L3107" s="6">
        <v>0</v>
      </c>
      <c r="M3107" s="6">
        <f t="shared" si="83"/>
        <v>10</v>
      </c>
      <c r="N3107" s="6">
        <f t="shared" si="84"/>
        <v>179</v>
      </c>
      <c r="O3107" s="7">
        <f t="shared" si="85"/>
        <v>0.94708994708994709</v>
      </c>
    </row>
    <row r="3108" spans="1:15" ht="13.2" x14ac:dyDescent="0.25">
      <c r="A3108" s="3">
        <v>28866</v>
      </c>
      <c r="B3108" s="4">
        <f t="shared" si="81"/>
        <v>1979</v>
      </c>
      <c r="C3108" s="4">
        <f t="shared" si="82"/>
        <v>1970</v>
      </c>
      <c r="D3108" s="4" t="s">
        <v>132</v>
      </c>
      <c r="E3108" s="5">
        <v>0.46527777777777779</v>
      </c>
      <c r="F3108" s="6" t="s">
        <v>5264</v>
      </c>
      <c r="G3108" s="6" t="str">
        <f t="shared" si="80"/>
        <v>Massachusetts</v>
      </c>
      <c r="H3108" s="6" t="s">
        <v>5265</v>
      </c>
      <c r="I3108" s="6" t="s">
        <v>4232</v>
      </c>
      <c r="J3108" s="6">
        <v>5</v>
      </c>
      <c r="K3108" s="6">
        <v>5</v>
      </c>
      <c r="L3108" s="6">
        <v>0</v>
      </c>
      <c r="M3108" s="6">
        <f t="shared" si="83"/>
        <v>5</v>
      </c>
      <c r="N3108" s="6">
        <f t="shared" si="84"/>
        <v>0</v>
      </c>
      <c r="O3108" s="7">
        <f t="shared" si="85"/>
        <v>0</v>
      </c>
    </row>
    <row r="3109" spans="1:15" ht="13.2" x14ac:dyDescent="0.25">
      <c r="A3109" s="3">
        <v>28870</v>
      </c>
      <c r="B3109" s="4">
        <f t="shared" si="81"/>
        <v>1979</v>
      </c>
      <c r="C3109" s="4">
        <f t="shared" si="82"/>
        <v>1970</v>
      </c>
      <c r="D3109" s="4" t="s">
        <v>132</v>
      </c>
      <c r="E3109" s="5" t="s">
        <v>24</v>
      </c>
      <c r="F3109" s="6" t="s">
        <v>5266</v>
      </c>
      <c r="G3109" s="6" t="str">
        <f t="shared" si="80"/>
        <v>Russia</v>
      </c>
      <c r="H3109" s="6" t="s">
        <v>1449</v>
      </c>
      <c r="I3109" s="6" t="s">
        <v>5267</v>
      </c>
      <c r="J3109" s="6">
        <v>13</v>
      </c>
      <c r="K3109" s="6">
        <v>13</v>
      </c>
      <c r="L3109" s="6">
        <v>0</v>
      </c>
      <c r="M3109" s="6">
        <f t="shared" si="83"/>
        <v>13</v>
      </c>
      <c r="N3109" s="6">
        <f t="shared" si="84"/>
        <v>0</v>
      </c>
      <c r="O3109" s="7">
        <f t="shared" si="85"/>
        <v>0</v>
      </c>
    </row>
    <row r="3110" spans="1:15" ht="13.2" x14ac:dyDescent="0.25">
      <c r="A3110" s="3">
        <v>28873</v>
      </c>
      <c r="B3110" s="4">
        <f t="shared" si="81"/>
        <v>1979</v>
      </c>
      <c r="C3110" s="4">
        <f t="shared" si="82"/>
        <v>1970</v>
      </c>
      <c r="D3110" s="4" t="s">
        <v>132</v>
      </c>
      <c r="E3110" s="5" t="s">
        <v>24</v>
      </c>
      <c r="F3110" s="6" t="s">
        <v>5268</v>
      </c>
      <c r="G3110" s="6" t="str">
        <f t="shared" si="80"/>
        <v>Russia</v>
      </c>
      <c r="H3110" s="6" t="s">
        <v>1449</v>
      </c>
      <c r="I3110" s="6" t="s">
        <v>5269</v>
      </c>
      <c r="J3110" s="6">
        <v>3</v>
      </c>
      <c r="K3110" s="6">
        <v>3</v>
      </c>
      <c r="L3110" s="6">
        <v>0</v>
      </c>
      <c r="M3110" s="6">
        <f t="shared" si="83"/>
        <v>3</v>
      </c>
      <c r="N3110" s="6">
        <f t="shared" si="84"/>
        <v>0</v>
      </c>
      <c r="O3110" s="7">
        <f t="shared" si="85"/>
        <v>0</v>
      </c>
    </row>
    <row r="3111" spans="1:15" ht="13.2" x14ac:dyDescent="0.25">
      <c r="A3111" s="3">
        <v>28874</v>
      </c>
      <c r="B3111" s="4">
        <f t="shared" si="81"/>
        <v>1979</v>
      </c>
      <c r="C3111" s="4">
        <f t="shared" si="82"/>
        <v>1970</v>
      </c>
      <c r="D3111" s="4" t="s">
        <v>132</v>
      </c>
      <c r="E3111" s="5">
        <v>0.80694444444444446</v>
      </c>
      <c r="F3111" s="6" t="s">
        <v>5270</v>
      </c>
      <c r="G3111" s="6" t="str">
        <f t="shared" si="80"/>
        <v>Michigan</v>
      </c>
      <c r="H3111" s="6" t="s">
        <v>5271</v>
      </c>
      <c r="I3111" s="6" t="s">
        <v>5272</v>
      </c>
      <c r="J3111" s="6">
        <v>6</v>
      </c>
      <c r="K3111" s="6">
        <v>4</v>
      </c>
      <c r="L3111" s="6">
        <v>0</v>
      </c>
      <c r="M3111" s="6">
        <f t="shared" si="83"/>
        <v>4</v>
      </c>
      <c r="N3111" s="6">
        <f t="shared" si="84"/>
        <v>2</v>
      </c>
      <c r="O3111" s="7">
        <f t="shared" si="85"/>
        <v>0.33333333333333331</v>
      </c>
    </row>
    <row r="3112" spans="1:15" ht="13.2" x14ac:dyDescent="0.25">
      <c r="A3112" s="3">
        <v>28879</v>
      </c>
      <c r="B3112" s="4">
        <f t="shared" si="81"/>
        <v>1979</v>
      </c>
      <c r="C3112" s="4">
        <f t="shared" si="82"/>
        <v>1970</v>
      </c>
      <c r="D3112" s="4" t="s">
        <v>132</v>
      </c>
      <c r="E3112" s="5">
        <v>0.81944444444444442</v>
      </c>
      <c r="F3112" s="6" t="s">
        <v>5273</v>
      </c>
      <c r="G3112" s="6" t="str">
        <f t="shared" si="80"/>
        <v>Algeria</v>
      </c>
      <c r="H3112" s="6" t="s">
        <v>3566</v>
      </c>
      <c r="I3112" s="6" t="s">
        <v>5274</v>
      </c>
      <c r="J3112" s="6">
        <v>23</v>
      </c>
      <c r="K3112" s="6">
        <v>14</v>
      </c>
      <c r="L3112" s="6">
        <v>0</v>
      </c>
      <c r="M3112" s="6">
        <f t="shared" si="83"/>
        <v>14</v>
      </c>
      <c r="N3112" s="6">
        <f t="shared" si="84"/>
        <v>9</v>
      </c>
      <c r="O3112" s="7">
        <f t="shared" si="85"/>
        <v>0.39130434782608697</v>
      </c>
    </row>
    <row r="3113" spans="1:15" ht="13.2" x14ac:dyDescent="0.25">
      <c r="A3113" s="3">
        <v>28882</v>
      </c>
      <c r="B3113" s="4">
        <f t="shared" si="81"/>
        <v>1979</v>
      </c>
      <c r="C3113" s="4">
        <f t="shared" si="82"/>
        <v>1970</v>
      </c>
      <c r="D3113" s="4" t="s">
        <v>132</v>
      </c>
      <c r="E3113" s="5" t="s">
        <v>24</v>
      </c>
      <c r="F3113" s="6" t="s">
        <v>5275</v>
      </c>
      <c r="G3113" s="6" t="str">
        <f t="shared" si="80"/>
        <v>France</v>
      </c>
      <c r="H3113" s="6" t="s">
        <v>5276</v>
      </c>
      <c r="I3113" s="6" t="s">
        <v>4166</v>
      </c>
      <c r="J3113" s="6">
        <v>6</v>
      </c>
      <c r="K3113" s="6">
        <v>5</v>
      </c>
      <c r="L3113" s="6">
        <v>0</v>
      </c>
      <c r="M3113" s="6">
        <f t="shared" si="83"/>
        <v>5</v>
      </c>
      <c r="N3113" s="6">
        <f t="shared" si="84"/>
        <v>1</v>
      </c>
      <c r="O3113" s="7">
        <f t="shared" si="85"/>
        <v>0.16666666666666666</v>
      </c>
    </row>
    <row r="3114" spans="1:15" ht="13.2" x14ac:dyDescent="0.25">
      <c r="A3114" s="3">
        <v>28891</v>
      </c>
      <c r="B3114" s="4">
        <f t="shared" si="81"/>
        <v>1979</v>
      </c>
      <c r="C3114" s="4">
        <f t="shared" si="82"/>
        <v>1970</v>
      </c>
      <c r="D3114" s="4" t="s">
        <v>111</v>
      </c>
      <c r="E3114" s="5" t="s">
        <v>24</v>
      </c>
      <c r="F3114" s="6" t="s">
        <v>5277</v>
      </c>
      <c r="G3114" s="6" t="str">
        <f t="shared" si="80"/>
        <v>Bosnia Herzegovina</v>
      </c>
      <c r="H3114" s="6" t="s">
        <v>5278</v>
      </c>
      <c r="I3114" s="6" t="s">
        <v>5279</v>
      </c>
      <c r="J3114" s="6">
        <v>3</v>
      </c>
      <c r="K3114" s="6">
        <v>3</v>
      </c>
      <c r="L3114" s="6">
        <v>0</v>
      </c>
      <c r="M3114" s="6">
        <f t="shared" si="83"/>
        <v>3</v>
      </c>
      <c r="N3114" s="6">
        <f t="shared" si="84"/>
        <v>0</v>
      </c>
      <c r="O3114" s="7">
        <f t="shared" si="85"/>
        <v>0</v>
      </c>
    </row>
    <row r="3115" spans="1:15" ht="13.2" x14ac:dyDescent="0.25">
      <c r="A3115" s="3">
        <v>28894</v>
      </c>
      <c r="B3115" s="4">
        <f t="shared" si="81"/>
        <v>1979</v>
      </c>
      <c r="C3115" s="4">
        <f t="shared" si="82"/>
        <v>1970</v>
      </c>
      <c r="D3115" s="4" t="s">
        <v>111</v>
      </c>
      <c r="E3115" s="5" t="s">
        <v>24</v>
      </c>
      <c r="F3115" s="6" t="s">
        <v>5280</v>
      </c>
      <c r="G3115" s="6" t="str">
        <f t="shared" si="80"/>
        <v>Brazil</v>
      </c>
      <c r="H3115" s="6" t="s">
        <v>5281</v>
      </c>
      <c r="I3115" s="6" t="s">
        <v>4754</v>
      </c>
      <c r="J3115" s="6">
        <v>18</v>
      </c>
      <c r="K3115" s="6">
        <v>18</v>
      </c>
      <c r="L3115" s="6">
        <v>0</v>
      </c>
      <c r="M3115" s="6">
        <f t="shared" si="83"/>
        <v>18</v>
      </c>
      <c r="N3115" s="6">
        <f t="shared" si="84"/>
        <v>0</v>
      </c>
      <c r="O3115" s="7">
        <f t="shared" si="85"/>
        <v>0</v>
      </c>
    </row>
    <row r="3116" spans="1:15" ht="13.2" x14ac:dyDescent="0.25">
      <c r="A3116" s="3">
        <v>28898</v>
      </c>
      <c r="B3116" s="4">
        <f t="shared" si="81"/>
        <v>1979</v>
      </c>
      <c r="C3116" s="4">
        <f t="shared" si="82"/>
        <v>1970</v>
      </c>
      <c r="D3116" s="4" t="s">
        <v>111</v>
      </c>
      <c r="E3116" s="5">
        <v>0.54166666666666663</v>
      </c>
      <c r="F3116" s="6" t="s">
        <v>5282</v>
      </c>
      <c r="G3116" s="6" t="str">
        <f t="shared" si="80"/>
        <v>West Virginia</v>
      </c>
      <c r="H3116" s="6" t="s">
        <v>2758</v>
      </c>
      <c r="I3116" s="6" t="s">
        <v>5283</v>
      </c>
      <c r="J3116" s="6">
        <v>25</v>
      </c>
      <c r="K3116" s="6">
        <v>2</v>
      </c>
      <c r="L3116" s="6">
        <v>0</v>
      </c>
      <c r="M3116" s="6">
        <f t="shared" si="83"/>
        <v>2</v>
      </c>
      <c r="N3116" s="6">
        <f t="shared" si="84"/>
        <v>23</v>
      </c>
      <c r="O3116" s="7">
        <f t="shared" si="85"/>
        <v>0.92</v>
      </c>
    </row>
    <row r="3117" spans="1:15" ht="13.2" x14ac:dyDescent="0.25">
      <c r="A3117" s="3">
        <v>28898</v>
      </c>
      <c r="B3117" s="4">
        <f t="shared" si="81"/>
        <v>1979</v>
      </c>
      <c r="C3117" s="4">
        <f t="shared" si="82"/>
        <v>1970</v>
      </c>
      <c r="D3117" s="4" t="s">
        <v>111</v>
      </c>
      <c r="E3117" s="5">
        <v>0.70833333333333337</v>
      </c>
      <c r="F3117" s="6" t="s">
        <v>5284</v>
      </c>
      <c r="G3117" s="6" t="str">
        <f t="shared" si="80"/>
        <v>Rhodesia</v>
      </c>
      <c r="H3117" s="6" t="s">
        <v>5203</v>
      </c>
      <c r="I3117" s="6" t="s">
        <v>2622</v>
      </c>
      <c r="J3117" s="6">
        <v>59</v>
      </c>
      <c r="K3117" s="6">
        <v>59</v>
      </c>
      <c r="L3117" s="6">
        <v>0</v>
      </c>
      <c r="M3117" s="6">
        <f t="shared" si="83"/>
        <v>59</v>
      </c>
      <c r="N3117" s="6">
        <f t="shared" si="84"/>
        <v>0</v>
      </c>
      <c r="O3117" s="7">
        <f t="shared" si="85"/>
        <v>0</v>
      </c>
    </row>
    <row r="3118" spans="1:15" ht="13.2" x14ac:dyDescent="0.25">
      <c r="A3118" s="3">
        <v>28903</v>
      </c>
      <c r="B3118" s="4">
        <f t="shared" si="81"/>
        <v>1979</v>
      </c>
      <c r="C3118" s="4">
        <f t="shared" si="82"/>
        <v>1970</v>
      </c>
      <c r="D3118" s="4" t="s">
        <v>111</v>
      </c>
      <c r="E3118" s="5">
        <v>0.60763888888888884</v>
      </c>
      <c r="F3118" s="6" t="s">
        <v>5285</v>
      </c>
      <c r="G3118" s="6" t="str">
        <f t="shared" si="80"/>
        <v>New Zealand</v>
      </c>
      <c r="H3118" s="6" t="s">
        <v>3444</v>
      </c>
      <c r="I3118" s="6" t="s">
        <v>4166</v>
      </c>
      <c r="J3118" s="6">
        <v>4</v>
      </c>
      <c r="K3118" s="6">
        <v>2</v>
      </c>
      <c r="L3118" s="6">
        <v>0</v>
      </c>
      <c r="M3118" s="6">
        <f t="shared" si="83"/>
        <v>2</v>
      </c>
      <c r="N3118" s="6">
        <f t="shared" si="84"/>
        <v>2</v>
      </c>
      <c r="O3118" s="7">
        <f t="shared" si="85"/>
        <v>0.5</v>
      </c>
    </row>
    <row r="3119" spans="1:15" ht="13.2" x14ac:dyDescent="0.25">
      <c r="A3119" s="3">
        <v>28905</v>
      </c>
      <c r="B3119" s="4">
        <f t="shared" si="81"/>
        <v>1979</v>
      </c>
      <c r="C3119" s="4">
        <f t="shared" si="82"/>
        <v>1970</v>
      </c>
      <c r="D3119" s="4" t="s">
        <v>111</v>
      </c>
      <c r="E3119" s="5" t="s">
        <v>24</v>
      </c>
      <c r="F3119" s="6" t="s">
        <v>5286</v>
      </c>
      <c r="G3119" s="6" t="str">
        <f t="shared" si="80"/>
        <v>Ethiopia</v>
      </c>
      <c r="H3119" s="6" t="s">
        <v>2672</v>
      </c>
      <c r="I3119" s="6" t="s">
        <v>845</v>
      </c>
      <c r="J3119" s="6">
        <v>5</v>
      </c>
      <c r="K3119" s="6">
        <v>5</v>
      </c>
      <c r="L3119" s="6">
        <v>0</v>
      </c>
      <c r="M3119" s="6">
        <f t="shared" si="83"/>
        <v>5</v>
      </c>
      <c r="N3119" s="6">
        <f t="shared" si="84"/>
        <v>0</v>
      </c>
      <c r="O3119" s="7">
        <f t="shared" si="85"/>
        <v>0</v>
      </c>
    </row>
    <row r="3120" spans="1:15" ht="13.2" x14ac:dyDescent="0.25">
      <c r="A3120" s="3">
        <v>28912</v>
      </c>
      <c r="B3120" s="4">
        <f t="shared" si="81"/>
        <v>1979</v>
      </c>
      <c r="C3120" s="4">
        <f t="shared" si="82"/>
        <v>1970</v>
      </c>
      <c r="D3120" s="4" t="s">
        <v>111</v>
      </c>
      <c r="E3120" s="5" t="s">
        <v>24</v>
      </c>
      <c r="F3120" s="6" t="s">
        <v>5287</v>
      </c>
      <c r="G3120" s="6" t="str">
        <f t="shared" si="80"/>
        <v>Gabon</v>
      </c>
      <c r="H3120" s="6" t="s">
        <v>5288</v>
      </c>
      <c r="I3120" s="6" t="s">
        <v>1985</v>
      </c>
      <c r="J3120" s="6">
        <v>3</v>
      </c>
      <c r="K3120" s="6">
        <v>3</v>
      </c>
      <c r="L3120" s="6">
        <v>0</v>
      </c>
      <c r="M3120" s="6">
        <f t="shared" si="83"/>
        <v>3</v>
      </c>
      <c r="N3120" s="6">
        <f t="shared" si="84"/>
        <v>0</v>
      </c>
      <c r="O3120" s="7">
        <f t="shared" si="85"/>
        <v>0</v>
      </c>
    </row>
    <row r="3121" spans="1:15" ht="13.2" x14ac:dyDescent="0.25">
      <c r="A3121" s="3">
        <v>28912</v>
      </c>
      <c r="B3121" s="4">
        <f t="shared" si="81"/>
        <v>1979</v>
      </c>
      <c r="C3121" s="4">
        <f t="shared" si="82"/>
        <v>1970</v>
      </c>
      <c r="D3121" s="4" t="s">
        <v>111</v>
      </c>
      <c r="E3121" s="5">
        <v>0.60069444444444442</v>
      </c>
      <c r="F3121" s="6" t="s">
        <v>5289</v>
      </c>
      <c r="G3121" s="6" t="str">
        <f t="shared" si="80"/>
        <v>Mississippi</v>
      </c>
      <c r="H3121" s="6" t="s">
        <v>5290</v>
      </c>
      <c r="I3121" s="6" t="s">
        <v>5291</v>
      </c>
      <c r="J3121" s="6">
        <v>3</v>
      </c>
      <c r="K3121" s="6">
        <v>3</v>
      </c>
      <c r="L3121" s="6">
        <v>0</v>
      </c>
      <c r="M3121" s="6">
        <f t="shared" si="83"/>
        <v>3</v>
      </c>
      <c r="N3121" s="6">
        <f t="shared" si="84"/>
        <v>0</v>
      </c>
      <c r="O3121" s="7">
        <f t="shared" si="85"/>
        <v>0</v>
      </c>
    </row>
    <row r="3122" spans="1:15" ht="13.2" x14ac:dyDescent="0.25">
      <c r="A3122" s="3">
        <v>28915</v>
      </c>
      <c r="B3122" s="4">
        <f t="shared" si="81"/>
        <v>1979</v>
      </c>
      <c r="C3122" s="4">
        <f t="shared" si="82"/>
        <v>1970</v>
      </c>
      <c r="D3122" s="4" t="s">
        <v>34</v>
      </c>
      <c r="E3122" s="5">
        <v>0.62777777777777777</v>
      </c>
      <c r="F3122" s="6" t="s">
        <v>5292</v>
      </c>
      <c r="G3122" s="6" t="str">
        <f t="shared" si="80"/>
        <v>Mississippi</v>
      </c>
      <c r="H3122" s="6" t="s">
        <v>5293</v>
      </c>
      <c r="I3122" s="6" t="s">
        <v>5294</v>
      </c>
      <c r="J3122" s="6">
        <v>8</v>
      </c>
      <c r="K3122" s="6">
        <v>8</v>
      </c>
      <c r="L3122" s="6">
        <v>0</v>
      </c>
      <c r="M3122" s="6">
        <f t="shared" si="83"/>
        <v>8</v>
      </c>
      <c r="N3122" s="6">
        <f t="shared" si="84"/>
        <v>0</v>
      </c>
      <c r="O3122" s="7">
        <f t="shared" si="85"/>
        <v>0</v>
      </c>
    </row>
    <row r="3123" spans="1:15" ht="13.2" x14ac:dyDescent="0.25">
      <c r="A3123" s="3">
        <v>28916</v>
      </c>
      <c r="B3123" s="4">
        <f t="shared" si="81"/>
        <v>1979</v>
      </c>
      <c r="C3123" s="4">
        <f t="shared" si="82"/>
        <v>1970</v>
      </c>
      <c r="D3123" s="4" t="s">
        <v>34</v>
      </c>
      <c r="E3123" s="5">
        <v>0.42638888888888887</v>
      </c>
      <c r="F3123" s="6" t="s">
        <v>5295</v>
      </c>
      <c r="G3123" s="6" t="str">
        <f t="shared" si="80"/>
        <v>Illinois</v>
      </c>
      <c r="H3123" s="6" t="s">
        <v>5296</v>
      </c>
      <c r="I3123" s="6" t="s">
        <v>5297</v>
      </c>
      <c r="J3123" s="6">
        <v>4</v>
      </c>
      <c r="K3123" s="6">
        <v>4</v>
      </c>
      <c r="L3123" s="6">
        <v>0</v>
      </c>
      <c r="M3123" s="6">
        <f t="shared" si="83"/>
        <v>4</v>
      </c>
      <c r="N3123" s="6">
        <f t="shared" si="84"/>
        <v>0</v>
      </c>
      <c r="O3123" s="7">
        <f t="shared" si="85"/>
        <v>0</v>
      </c>
    </row>
    <row r="3124" spans="1:15" ht="13.2" x14ac:dyDescent="0.25">
      <c r="A3124" s="3">
        <v>28920</v>
      </c>
      <c r="B3124" s="4">
        <f t="shared" si="81"/>
        <v>1979</v>
      </c>
      <c r="C3124" s="4">
        <f t="shared" si="82"/>
        <v>1970</v>
      </c>
      <c r="D3124" s="4" t="s">
        <v>34</v>
      </c>
      <c r="E3124" s="5">
        <v>0.78819444444444442</v>
      </c>
      <c r="F3124" s="6" t="s">
        <v>5298</v>
      </c>
      <c r="G3124" s="6" t="str">
        <f t="shared" si="80"/>
        <v>Indonesia</v>
      </c>
      <c r="H3124" s="6" t="s">
        <v>1917</v>
      </c>
      <c r="I3124" s="6" t="s">
        <v>4439</v>
      </c>
      <c r="J3124" s="6">
        <v>4</v>
      </c>
      <c r="K3124" s="6">
        <v>4</v>
      </c>
      <c r="L3124" s="6">
        <v>0</v>
      </c>
      <c r="M3124" s="6">
        <f t="shared" si="83"/>
        <v>4</v>
      </c>
      <c r="N3124" s="6">
        <f t="shared" si="84"/>
        <v>0</v>
      </c>
      <c r="O3124" s="7">
        <f t="shared" si="85"/>
        <v>0</v>
      </c>
    </row>
    <row r="3125" spans="1:15" ht="13.2" x14ac:dyDescent="0.25">
      <c r="A3125" s="3">
        <v>28924</v>
      </c>
      <c r="B3125" s="4">
        <f t="shared" si="81"/>
        <v>1979</v>
      </c>
      <c r="C3125" s="4">
        <f t="shared" si="82"/>
        <v>1970</v>
      </c>
      <c r="D3125" s="4" t="s">
        <v>34</v>
      </c>
      <c r="E3125" s="5">
        <v>0.74444444444444446</v>
      </c>
      <c r="F3125" s="6" t="s">
        <v>5299</v>
      </c>
      <c r="G3125" s="6" t="str">
        <f t="shared" si="80"/>
        <v>California</v>
      </c>
      <c r="H3125" s="6" t="s">
        <v>5300</v>
      </c>
      <c r="I3125" s="6" t="s">
        <v>5301</v>
      </c>
      <c r="J3125" s="6">
        <v>7</v>
      </c>
      <c r="K3125" s="6">
        <v>3</v>
      </c>
      <c r="L3125" s="6">
        <v>0</v>
      </c>
      <c r="M3125" s="6">
        <f t="shared" si="83"/>
        <v>3</v>
      </c>
      <c r="N3125" s="6">
        <f t="shared" si="84"/>
        <v>4</v>
      </c>
      <c r="O3125" s="7">
        <f t="shared" si="85"/>
        <v>0.5714285714285714</v>
      </c>
    </row>
    <row r="3126" spans="1:15" ht="13.2" x14ac:dyDescent="0.25">
      <c r="A3126" s="3">
        <v>28928</v>
      </c>
      <c r="B3126" s="4">
        <f t="shared" si="81"/>
        <v>1979</v>
      </c>
      <c r="C3126" s="4">
        <f t="shared" si="82"/>
        <v>1970</v>
      </c>
      <c r="D3126" s="4" t="s">
        <v>34</v>
      </c>
      <c r="E3126" s="5" t="s">
        <v>24</v>
      </c>
      <c r="F3126" s="6" t="s">
        <v>5302</v>
      </c>
      <c r="G3126" s="6" t="str">
        <f t="shared" si="80"/>
        <v>Qatar</v>
      </c>
      <c r="H3126" s="6" t="s">
        <v>3298</v>
      </c>
      <c r="I3126" s="6" t="s">
        <v>5303</v>
      </c>
      <c r="J3126" s="6">
        <v>64</v>
      </c>
      <c r="K3126" s="6">
        <v>45</v>
      </c>
      <c r="L3126" s="6">
        <v>0</v>
      </c>
      <c r="M3126" s="6">
        <f t="shared" si="83"/>
        <v>45</v>
      </c>
      <c r="N3126" s="6">
        <f t="shared" si="84"/>
        <v>19</v>
      </c>
      <c r="O3126" s="7">
        <f t="shared" si="85"/>
        <v>0.296875</v>
      </c>
    </row>
    <row r="3127" spans="1:15" ht="13.2" x14ac:dyDescent="0.25">
      <c r="A3127" s="3">
        <v>28928</v>
      </c>
      <c r="B3127" s="4">
        <f t="shared" si="81"/>
        <v>1979</v>
      </c>
      <c r="C3127" s="4">
        <f t="shared" si="82"/>
        <v>1970</v>
      </c>
      <c r="D3127" s="4" t="s">
        <v>34</v>
      </c>
      <c r="E3127" s="5">
        <v>0.375</v>
      </c>
      <c r="F3127" s="6" t="s">
        <v>5304</v>
      </c>
      <c r="G3127" s="6" t="str">
        <f t="shared" si="80"/>
        <v>China</v>
      </c>
      <c r="H3127" s="6" t="s">
        <v>4855</v>
      </c>
      <c r="I3127" s="6" t="s">
        <v>5305</v>
      </c>
      <c r="J3127" s="6">
        <v>12</v>
      </c>
      <c r="K3127" s="6">
        <v>12</v>
      </c>
      <c r="L3127" s="6">
        <v>32</v>
      </c>
      <c r="M3127" s="6">
        <f t="shared" si="83"/>
        <v>44</v>
      </c>
      <c r="N3127" s="6">
        <f t="shared" si="84"/>
        <v>0</v>
      </c>
      <c r="O3127" s="7">
        <f t="shared" si="85"/>
        <v>0</v>
      </c>
    </row>
    <row r="3128" spans="1:15" ht="13.2" x14ac:dyDescent="0.25">
      <c r="A3128" s="3">
        <v>28931</v>
      </c>
      <c r="B3128" s="4">
        <f t="shared" si="81"/>
        <v>1979</v>
      </c>
      <c r="C3128" s="4">
        <f t="shared" si="82"/>
        <v>1970</v>
      </c>
      <c r="D3128" s="4" t="s">
        <v>34</v>
      </c>
      <c r="E3128" s="5">
        <v>0.82222222222222219</v>
      </c>
      <c r="F3128" s="6" t="s">
        <v>688</v>
      </c>
      <c r="G3128" s="6" t="str">
        <f t="shared" si="80"/>
        <v>Russia</v>
      </c>
      <c r="H3128" s="6" t="s">
        <v>1449</v>
      </c>
      <c r="I3128" s="6" t="s">
        <v>2896</v>
      </c>
      <c r="J3128" s="6">
        <v>106</v>
      </c>
      <c r="K3128" s="6">
        <v>86</v>
      </c>
      <c r="L3128" s="6">
        <v>0</v>
      </c>
      <c r="M3128" s="6">
        <f t="shared" si="83"/>
        <v>86</v>
      </c>
      <c r="N3128" s="6">
        <f t="shared" si="84"/>
        <v>20</v>
      </c>
      <c r="O3128" s="7">
        <f t="shared" si="85"/>
        <v>0.18867924528301888</v>
      </c>
    </row>
    <row r="3129" spans="1:15" ht="13.2" x14ac:dyDescent="0.25">
      <c r="A3129" s="3">
        <v>28934</v>
      </c>
      <c r="B3129" s="4">
        <f t="shared" si="81"/>
        <v>1979</v>
      </c>
      <c r="C3129" s="4">
        <f t="shared" si="82"/>
        <v>1970</v>
      </c>
      <c r="D3129" s="4" t="s">
        <v>34</v>
      </c>
      <c r="E3129" s="5" t="s">
        <v>24</v>
      </c>
      <c r="F3129" s="6" t="s">
        <v>5306</v>
      </c>
      <c r="G3129" s="6" t="str">
        <f t="shared" si="80"/>
        <v>Russia</v>
      </c>
      <c r="H3129" s="6" t="s">
        <v>1449</v>
      </c>
      <c r="I3129" s="6" t="s">
        <v>4097</v>
      </c>
      <c r="J3129" s="6">
        <v>29</v>
      </c>
      <c r="K3129" s="6">
        <v>29</v>
      </c>
      <c r="L3129" s="6">
        <v>0</v>
      </c>
      <c r="M3129" s="6">
        <f t="shared" si="83"/>
        <v>29</v>
      </c>
      <c r="N3129" s="6">
        <f t="shared" si="84"/>
        <v>0</v>
      </c>
      <c r="O3129" s="7">
        <f t="shared" si="85"/>
        <v>0</v>
      </c>
    </row>
    <row r="3130" spans="1:15" ht="13.2" x14ac:dyDescent="0.25">
      <c r="A3130" s="3">
        <v>28936</v>
      </c>
      <c r="B3130" s="4">
        <f t="shared" si="81"/>
        <v>1979</v>
      </c>
      <c r="C3130" s="4">
        <f t="shared" si="82"/>
        <v>1970</v>
      </c>
      <c r="D3130" s="4" t="s">
        <v>34</v>
      </c>
      <c r="E3130" s="5">
        <v>3.8194444444444448E-2</v>
      </c>
      <c r="F3130" s="6" t="s">
        <v>5307</v>
      </c>
      <c r="G3130" s="6" t="str">
        <f t="shared" si="80"/>
        <v>Latvia</v>
      </c>
      <c r="H3130" s="6" t="s">
        <v>1449</v>
      </c>
      <c r="I3130" s="6" t="s">
        <v>5308</v>
      </c>
      <c r="J3130" s="6">
        <v>5</v>
      </c>
      <c r="K3130" s="6">
        <v>4</v>
      </c>
      <c r="L3130" s="6">
        <v>0</v>
      </c>
      <c r="M3130" s="6">
        <f t="shared" si="83"/>
        <v>4</v>
      </c>
      <c r="N3130" s="6">
        <f t="shared" si="84"/>
        <v>1</v>
      </c>
      <c r="O3130" s="7">
        <f t="shared" si="85"/>
        <v>0.2</v>
      </c>
    </row>
    <row r="3131" spans="1:15" ht="13.2" x14ac:dyDescent="0.25">
      <c r="A3131" s="3">
        <v>28936</v>
      </c>
      <c r="B3131" s="4">
        <f t="shared" si="81"/>
        <v>1979</v>
      </c>
      <c r="C3131" s="4">
        <f t="shared" si="82"/>
        <v>1970</v>
      </c>
      <c r="D3131" s="4" t="s">
        <v>34</v>
      </c>
      <c r="E3131" s="5">
        <v>0.46736111111111112</v>
      </c>
      <c r="F3131" s="6" t="s">
        <v>5309</v>
      </c>
      <c r="G3131" s="6" t="str">
        <f t="shared" si="80"/>
        <v>Alaska</v>
      </c>
      <c r="H3131" s="6" t="s">
        <v>5310</v>
      </c>
      <c r="I3131" s="6" t="s">
        <v>5048</v>
      </c>
      <c r="J3131" s="6">
        <v>7</v>
      </c>
      <c r="K3131" s="6">
        <v>2</v>
      </c>
      <c r="L3131" s="6">
        <v>0</v>
      </c>
      <c r="M3131" s="6">
        <f t="shared" si="83"/>
        <v>2</v>
      </c>
      <c r="N3131" s="6">
        <f t="shared" si="84"/>
        <v>5</v>
      </c>
      <c r="O3131" s="7">
        <f t="shared" si="85"/>
        <v>0.7142857142857143</v>
      </c>
    </row>
    <row r="3132" spans="1:15" ht="13.2" x14ac:dyDescent="0.25">
      <c r="A3132" s="3">
        <v>28940</v>
      </c>
      <c r="B3132" s="4">
        <f t="shared" si="81"/>
        <v>1979</v>
      </c>
      <c r="C3132" s="4">
        <f t="shared" si="82"/>
        <v>1970</v>
      </c>
      <c r="D3132" s="4" t="s">
        <v>34</v>
      </c>
      <c r="E3132" s="5" t="s">
        <v>24</v>
      </c>
      <c r="F3132" s="6" t="s">
        <v>5311</v>
      </c>
      <c r="G3132" s="6" t="str">
        <f t="shared" si="80"/>
        <v>Angola</v>
      </c>
      <c r="H3132" s="6" t="s">
        <v>4376</v>
      </c>
      <c r="I3132" s="6" t="s">
        <v>3031</v>
      </c>
      <c r="J3132" s="6">
        <v>10</v>
      </c>
      <c r="K3132" s="6">
        <v>10</v>
      </c>
      <c r="L3132" s="6">
        <v>0</v>
      </c>
      <c r="M3132" s="6">
        <f t="shared" si="83"/>
        <v>10</v>
      </c>
      <c r="N3132" s="6">
        <f t="shared" si="84"/>
        <v>0</v>
      </c>
      <c r="O3132" s="7">
        <f t="shared" si="85"/>
        <v>0</v>
      </c>
    </row>
    <row r="3133" spans="1:15" ht="13.2" x14ac:dyDescent="0.25">
      <c r="A3133" s="3">
        <v>28943</v>
      </c>
      <c r="B3133" s="4">
        <f t="shared" si="81"/>
        <v>1979</v>
      </c>
      <c r="C3133" s="4">
        <f t="shared" si="82"/>
        <v>1970</v>
      </c>
      <c r="D3133" s="4" t="s">
        <v>34</v>
      </c>
      <c r="E3133" s="5" t="s">
        <v>24</v>
      </c>
      <c r="F3133" s="6" t="s">
        <v>5312</v>
      </c>
      <c r="G3133" s="6" t="str">
        <f t="shared" si="80"/>
        <v>PQ, Canada</v>
      </c>
      <c r="H3133" s="6" t="s">
        <v>2403</v>
      </c>
      <c r="I3133" s="6" t="s">
        <v>2948</v>
      </c>
      <c r="J3133" s="6">
        <v>24</v>
      </c>
      <c r="K3133" s="6">
        <v>17</v>
      </c>
      <c r="L3133" s="6">
        <v>0</v>
      </c>
      <c r="M3133" s="6">
        <f t="shared" si="83"/>
        <v>17</v>
      </c>
      <c r="N3133" s="6">
        <f t="shared" si="84"/>
        <v>7</v>
      </c>
      <c r="O3133" s="7">
        <f t="shared" si="85"/>
        <v>0.29166666666666669</v>
      </c>
    </row>
    <row r="3134" spans="1:15" ht="13.2" x14ac:dyDescent="0.25">
      <c r="A3134" s="3">
        <v>28957</v>
      </c>
      <c r="B3134" s="4">
        <f t="shared" si="81"/>
        <v>1979</v>
      </c>
      <c r="C3134" s="4">
        <f t="shared" si="82"/>
        <v>1970</v>
      </c>
      <c r="D3134" s="4" t="s">
        <v>65</v>
      </c>
      <c r="E3134" s="5">
        <v>0.40625</v>
      </c>
      <c r="F3134" s="6" t="s">
        <v>5313</v>
      </c>
      <c r="G3134" s="6" t="str">
        <f t="shared" si="80"/>
        <v>New Mexico</v>
      </c>
      <c r="H3134" s="6" t="s">
        <v>5314</v>
      </c>
      <c r="I3134" s="6" t="s">
        <v>5315</v>
      </c>
      <c r="J3134" s="6">
        <v>3</v>
      </c>
      <c r="K3134" s="6">
        <v>3</v>
      </c>
      <c r="L3134" s="6">
        <v>0</v>
      </c>
      <c r="M3134" s="6">
        <f t="shared" si="83"/>
        <v>3</v>
      </c>
      <c r="N3134" s="6">
        <f t="shared" si="84"/>
        <v>0</v>
      </c>
      <c r="O3134" s="7">
        <f t="shared" si="85"/>
        <v>0</v>
      </c>
    </row>
    <row r="3135" spans="1:15" ht="13.2" x14ac:dyDescent="0.25">
      <c r="A3135" s="3">
        <v>28959</v>
      </c>
      <c r="B3135" s="4">
        <f t="shared" si="81"/>
        <v>1979</v>
      </c>
      <c r="C3135" s="4">
        <f t="shared" si="82"/>
        <v>1970</v>
      </c>
      <c r="D3135" s="4" t="s">
        <v>65</v>
      </c>
      <c r="E3135" s="5" t="s">
        <v>24</v>
      </c>
      <c r="F3135" s="6" t="s">
        <v>5316</v>
      </c>
      <c r="G3135" s="6" t="str">
        <f t="shared" si="80"/>
        <v>California</v>
      </c>
      <c r="H3135" s="6" t="s">
        <v>5317</v>
      </c>
      <c r="I3135" s="6" t="s">
        <v>1054</v>
      </c>
      <c r="J3135" s="6">
        <v>11</v>
      </c>
      <c r="K3135" s="6">
        <v>1</v>
      </c>
      <c r="L3135" s="6">
        <v>0</v>
      </c>
      <c r="M3135" s="6">
        <f t="shared" si="83"/>
        <v>1</v>
      </c>
      <c r="N3135" s="6">
        <f t="shared" si="84"/>
        <v>10</v>
      </c>
      <c r="O3135" s="7">
        <f t="shared" si="85"/>
        <v>0.90909090909090906</v>
      </c>
    </row>
    <row r="3136" spans="1:15" ht="13.2" x14ac:dyDescent="0.25">
      <c r="A3136" s="3">
        <v>28963</v>
      </c>
      <c r="B3136" s="4">
        <f t="shared" si="81"/>
        <v>1979</v>
      </c>
      <c r="C3136" s="4">
        <f t="shared" si="82"/>
        <v>1970</v>
      </c>
      <c r="D3136" s="4" t="s">
        <v>65</v>
      </c>
      <c r="E3136" s="5">
        <v>0.76597222222222228</v>
      </c>
      <c r="F3136" s="6" t="s">
        <v>86</v>
      </c>
      <c r="G3136" s="6" t="str">
        <f t="shared" si="80"/>
        <v>New Jersey</v>
      </c>
      <c r="H3136" s="6" t="s">
        <v>3131</v>
      </c>
      <c r="I3136" s="6" t="s">
        <v>5318</v>
      </c>
      <c r="J3136" s="6">
        <v>18</v>
      </c>
      <c r="K3136" s="6">
        <v>3</v>
      </c>
      <c r="L3136" s="6">
        <v>0</v>
      </c>
      <c r="M3136" s="6">
        <f t="shared" si="83"/>
        <v>3</v>
      </c>
      <c r="N3136" s="6">
        <f t="shared" si="84"/>
        <v>15</v>
      </c>
      <c r="O3136" s="7">
        <f t="shared" si="85"/>
        <v>0.83333333333333337</v>
      </c>
    </row>
    <row r="3137" spans="1:15" ht="13.2" x14ac:dyDescent="0.25">
      <c r="A3137" s="3">
        <v>28968</v>
      </c>
      <c r="B3137" s="4">
        <f t="shared" si="81"/>
        <v>1979</v>
      </c>
      <c r="C3137" s="4">
        <f t="shared" si="82"/>
        <v>1970</v>
      </c>
      <c r="D3137" s="4" t="s">
        <v>65</v>
      </c>
      <c r="E3137" s="5" t="s">
        <v>24</v>
      </c>
      <c r="F3137" s="6" t="s">
        <v>5062</v>
      </c>
      <c r="G3137" s="6" t="str">
        <f t="shared" si="80"/>
        <v>Ecuador</v>
      </c>
      <c r="H3137" s="6" t="s">
        <v>1650</v>
      </c>
      <c r="I3137" s="6" t="s">
        <v>3184</v>
      </c>
      <c r="J3137" s="6">
        <v>57</v>
      </c>
      <c r="K3137" s="6">
        <v>57</v>
      </c>
      <c r="L3137" s="6">
        <v>0</v>
      </c>
      <c r="M3137" s="6">
        <f t="shared" si="83"/>
        <v>57</v>
      </c>
      <c r="N3137" s="6">
        <f t="shared" si="84"/>
        <v>0</v>
      </c>
      <c r="O3137" s="7">
        <f t="shared" si="85"/>
        <v>0</v>
      </c>
    </row>
    <row r="3138" spans="1:15" ht="13.2" x14ac:dyDescent="0.25">
      <c r="A3138" s="3">
        <v>28970</v>
      </c>
      <c r="B3138" s="4">
        <f t="shared" si="81"/>
        <v>1979</v>
      </c>
      <c r="C3138" s="4">
        <f t="shared" si="82"/>
        <v>1970</v>
      </c>
      <c r="D3138" s="4" t="s">
        <v>65</v>
      </c>
      <c r="E3138" s="5" t="s">
        <v>24</v>
      </c>
      <c r="F3138" s="6" t="s">
        <v>5319</v>
      </c>
      <c r="G3138" s="6" t="str">
        <f t="shared" si="80"/>
        <v>Russia</v>
      </c>
      <c r="H3138" s="6" t="s">
        <v>1449</v>
      </c>
      <c r="I3138" s="6" t="s">
        <v>4268</v>
      </c>
      <c r="J3138" s="6">
        <v>4</v>
      </c>
      <c r="K3138" s="6">
        <v>4</v>
      </c>
      <c r="L3138" s="6">
        <v>0</v>
      </c>
      <c r="M3138" s="6">
        <f t="shared" si="83"/>
        <v>4</v>
      </c>
      <c r="N3138" s="6">
        <f t="shared" si="84"/>
        <v>0</v>
      </c>
      <c r="O3138" s="7">
        <f t="shared" si="85"/>
        <v>0</v>
      </c>
    </row>
    <row r="3139" spans="1:15" ht="13.2" x14ac:dyDescent="0.25">
      <c r="A3139" s="3">
        <v>29000</v>
      </c>
      <c r="B3139" s="4">
        <f t="shared" si="81"/>
        <v>1979</v>
      </c>
      <c r="C3139" s="4">
        <f t="shared" si="82"/>
        <v>1970</v>
      </c>
      <c r="D3139" s="4" t="s">
        <v>55</v>
      </c>
      <c r="E3139" s="5">
        <v>0.62777777777777777</v>
      </c>
      <c r="F3139" s="6" t="s">
        <v>5320</v>
      </c>
      <c r="G3139" s="6" t="str">
        <f t="shared" si="80"/>
        <v>Illinois</v>
      </c>
      <c r="H3139" s="6" t="s">
        <v>665</v>
      </c>
      <c r="I3139" s="6" t="s">
        <v>4566</v>
      </c>
      <c r="J3139" s="6">
        <v>271</v>
      </c>
      <c r="K3139" s="6">
        <v>271</v>
      </c>
      <c r="L3139" s="6">
        <v>2</v>
      </c>
      <c r="M3139" s="6">
        <f t="shared" si="83"/>
        <v>273</v>
      </c>
      <c r="N3139" s="6">
        <f t="shared" si="84"/>
        <v>0</v>
      </c>
      <c r="O3139" s="7">
        <f t="shared" si="85"/>
        <v>0</v>
      </c>
    </row>
    <row r="3140" spans="1:15" ht="13.2" x14ac:dyDescent="0.25">
      <c r="A3140" s="3">
        <v>29234</v>
      </c>
      <c r="B3140" s="4">
        <f t="shared" si="81"/>
        <v>1980</v>
      </c>
      <c r="C3140" s="4">
        <f t="shared" si="82"/>
        <v>1980</v>
      </c>
      <c r="D3140" s="4" t="s">
        <v>132</v>
      </c>
      <c r="E3140" s="5">
        <v>0.58333333333333337</v>
      </c>
      <c r="F3140" s="6" t="s">
        <v>5321</v>
      </c>
      <c r="G3140" s="6" t="str">
        <f t="shared" si="80"/>
        <v>Alaska</v>
      </c>
      <c r="H3140" s="6" t="s">
        <v>5322</v>
      </c>
      <c r="I3140" s="6" t="s">
        <v>3192</v>
      </c>
      <c r="J3140" s="6">
        <v>9</v>
      </c>
      <c r="K3140" s="6">
        <v>7</v>
      </c>
      <c r="L3140" s="6">
        <v>0</v>
      </c>
      <c r="M3140" s="6">
        <f t="shared" si="83"/>
        <v>7</v>
      </c>
      <c r="N3140" s="6">
        <f t="shared" si="84"/>
        <v>2</v>
      </c>
      <c r="O3140" s="7">
        <f t="shared" si="85"/>
        <v>0.22222222222222221</v>
      </c>
    </row>
    <row r="3141" spans="1:15" ht="13.2" x14ac:dyDescent="0.25">
      <c r="A3141" s="3">
        <v>29000</v>
      </c>
      <c r="B3141" s="4">
        <f t="shared" si="81"/>
        <v>1979</v>
      </c>
      <c r="C3141" s="4">
        <f t="shared" si="82"/>
        <v>1970</v>
      </c>
      <c r="D3141" s="4" t="s">
        <v>55</v>
      </c>
      <c r="E3141" s="5">
        <v>0.86111111111111116</v>
      </c>
      <c r="F3141" s="6" t="s">
        <v>5323</v>
      </c>
      <c r="G3141" s="6" t="str">
        <f t="shared" si="80"/>
        <v>Alaska</v>
      </c>
      <c r="H3141" s="6" t="s">
        <v>5324</v>
      </c>
      <c r="I3141" s="6" t="s">
        <v>5325</v>
      </c>
      <c r="J3141" s="6">
        <v>3</v>
      </c>
      <c r="K3141" s="6">
        <v>3</v>
      </c>
      <c r="L3141" s="6">
        <v>0</v>
      </c>
      <c r="M3141" s="6">
        <f t="shared" si="83"/>
        <v>3</v>
      </c>
      <c r="N3141" s="6">
        <f t="shared" si="84"/>
        <v>0</v>
      </c>
      <c r="O3141" s="7">
        <f t="shared" si="85"/>
        <v>0</v>
      </c>
    </row>
    <row r="3142" spans="1:15" ht="13.2" x14ac:dyDescent="0.25">
      <c r="A3142" s="3">
        <v>29002</v>
      </c>
      <c r="B3142" s="4">
        <f t="shared" si="81"/>
        <v>1979</v>
      </c>
      <c r="C3142" s="4">
        <f t="shared" si="82"/>
        <v>1970</v>
      </c>
      <c r="D3142" s="4" t="s">
        <v>55</v>
      </c>
      <c r="E3142" s="5" t="s">
        <v>24</v>
      </c>
      <c r="F3142" s="6" t="s">
        <v>1519</v>
      </c>
      <c r="G3142" s="6" t="str">
        <f t="shared" si="80"/>
        <v>Senegal</v>
      </c>
      <c r="H3142" s="6" t="s">
        <v>5326</v>
      </c>
      <c r="I3142" s="6" t="s">
        <v>5327</v>
      </c>
      <c r="J3142" s="6">
        <v>12</v>
      </c>
      <c r="K3142" s="6">
        <v>12</v>
      </c>
      <c r="L3142" s="6">
        <v>0</v>
      </c>
      <c r="M3142" s="6">
        <f t="shared" si="83"/>
        <v>12</v>
      </c>
      <c r="N3142" s="6">
        <f t="shared" si="84"/>
        <v>0</v>
      </c>
      <c r="O3142" s="7">
        <f t="shared" si="85"/>
        <v>0</v>
      </c>
    </row>
    <row r="3143" spans="1:15" ht="13.2" x14ac:dyDescent="0.25">
      <c r="A3143" s="3">
        <v>29005</v>
      </c>
      <c r="B3143" s="4">
        <f t="shared" si="81"/>
        <v>1979</v>
      </c>
      <c r="C3143" s="4">
        <f t="shared" si="82"/>
        <v>1970</v>
      </c>
      <c r="D3143" s="4" t="s">
        <v>55</v>
      </c>
      <c r="E3143" s="5">
        <v>0.87152777777777779</v>
      </c>
      <c r="F3143" s="6" t="s">
        <v>5328</v>
      </c>
      <c r="G3143" s="6" t="str">
        <f t="shared" si="80"/>
        <v>Maine</v>
      </c>
      <c r="H3143" s="6" t="s">
        <v>4231</v>
      </c>
      <c r="I3143" s="6" t="s">
        <v>5329</v>
      </c>
      <c r="J3143" s="6">
        <v>18</v>
      </c>
      <c r="K3143" s="6">
        <v>17</v>
      </c>
      <c r="L3143" s="6">
        <v>0</v>
      </c>
      <c r="M3143" s="6">
        <f t="shared" si="83"/>
        <v>17</v>
      </c>
      <c r="N3143" s="6">
        <f t="shared" si="84"/>
        <v>1</v>
      </c>
      <c r="O3143" s="7">
        <f t="shared" si="85"/>
        <v>5.5555555555555552E-2</v>
      </c>
    </row>
    <row r="3144" spans="1:15" ht="13.2" x14ac:dyDescent="0.25">
      <c r="A3144" s="3">
        <v>29013</v>
      </c>
      <c r="B3144" s="4">
        <f t="shared" si="81"/>
        <v>1979</v>
      </c>
      <c r="C3144" s="4">
        <f t="shared" si="82"/>
        <v>1970</v>
      </c>
      <c r="D3144" s="4" t="s">
        <v>58</v>
      </c>
      <c r="E3144" s="5">
        <v>0.45833333333333331</v>
      </c>
      <c r="F3144" s="6" t="s">
        <v>5243</v>
      </c>
      <c r="G3144" s="6" t="str">
        <f t="shared" si="80"/>
        <v>India</v>
      </c>
      <c r="H3144" s="6" t="s">
        <v>1153</v>
      </c>
      <c r="I3144" s="6" t="s">
        <v>5330</v>
      </c>
      <c r="J3144" s="6">
        <v>27</v>
      </c>
      <c r="K3144" s="6">
        <v>27</v>
      </c>
      <c r="L3144" s="6">
        <v>0</v>
      </c>
      <c r="M3144" s="6">
        <f t="shared" si="83"/>
        <v>27</v>
      </c>
      <c r="N3144" s="6">
        <f t="shared" si="84"/>
        <v>0</v>
      </c>
      <c r="O3144" s="7">
        <f t="shared" si="85"/>
        <v>0</v>
      </c>
    </row>
    <row r="3145" spans="1:15" ht="13.2" x14ac:dyDescent="0.25">
      <c r="A3145" s="3">
        <v>29015</v>
      </c>
      <c r="B3145" s="4">
        <f t="shared" si="81"/>
        <v>1979</v>
      </c>
      <c r="C3145" s="4">
        <f t="shared" si="82"/>
        <v>1970</v>
      </c>
      <c r="D3145" s="4" t="s">
        <v>58</v>
      </c>
      <c r="E3145" s="5">
        <v>0.61875000000000002</v>
      </c>
      <c r="F3145" s="6" t="s">
        <v>474</v>
      </c>
      <c r="G3145" s="6" t="str">
        <f t="shared" si="80"/>
        <v>Illinois</v>
      </c>
      <c r="H3145" s="6" t="s">
        <v>5331</v>
      </c>
      <c r="I3145" s="6" t="s">
        <v>3929</v>
      </c>
      <c r="J3145" s="6">
        <v>2</v>
      </c>
      <c r="K3145" s="6">
        <v>2</v>
      </c>
      <c r="L3145" s="6">
        <v>0</v>
      </c>
      <c r="M3145" s="6">
        <f t="shared" si="83"/>
        <v>2</v>
      </c>
      <c r="N3145" s="6">
        <f t="shared" si="84"/>
        <v>0</v>
      </c>
      <c r="O3145" s="7">
        <f t="shared" si="85"/>
        <v>0</v>
      </c>
    </row>
    <row r="3146" spans="1:15" ht="13.2" x14ac:dyDescent="0.25">
      <c r="A3146" s="3">
        <v>29023</v>
      </c>
      <c r="B3146" s="4">
        <f t="shared" si="81"/>
        <v>1979</v>
      </c>
      <c r="C3146" s="4">
        <f t="shared" si="82"/>
        <v>1970</v>
      </c>
      <c r="D3146" s="4" t="s">
        <v>58</v>
      </c>
      <c r="E3146" s="5">
        <v>0.95</v>
      </c>
      <c r="F3146" s="6" t="s">
        <v>5332</v>
      </c>
      <c r="G3146" s="6" t="str">
        <f t="shared" si="80"/>
        <v>Massachusetts</v>
      </c>
      <c r="H3146" s="6" t="s">
        <v>5333</v>
      </c>
      <c r="I3146" s="6" t="s">
        <v>4437</v>
      </c>
      <c r="J3146" s="6">
        <v>10</v>
      </c>
      <c r="K3146" s="6">
        <v>1</v>
      </c>
      <c r="L3146" s="6">
        <v>0</v>
      </c>
      <c r="M3146" s="6">
        <f t="shared" si="83"/>
        <v>1</v>
      </c>
      <c r="N3146" s="6">
        <f t="shared" si="84"/>
        <v>9</v>
      </c>
      <c r="O3146" s="7">
        <f t="shared" si="85"/>
        <v>0.9</v>
      </c>
    </row>
    <row r="3147" spans="1:15" ht="13.2" x14ac:dyDescent="0.25">
      <c r="A3147" s="3">
        <v>29047</v>
      </c>
      <c r="B3147" s="4">
        <f t="shared" si="81"/>
        <v>1979</v>
      </c>
      <c r="C3147" s="4">
        <f t="shared" si="82"/>
        <v>1970</v>
      </c>
      <c r="D3147" s="4" t="s">
        <v>19</v>
      </c>
      <c r="E3147" s="5">
        <v>0.79166666666666663</v>
      </c>
      <c r="F3147" s="6" t="s">
        <v>5334</v>
      </c>
      <c r="G3147" s="6" t="str">
        <f t="shared" si="80"/>
        <v>Indonesia</v>
      </c>
      <c r="H3147" s="6" t="s">
        <v>1917</v>
      </c>
      <c r="I3147" s="6" t="s">
        <v>4439</v>
      </c>
      <c r="J3147" s="6">
        <v>61</v>
      </c>
      <c r="K3147" s="6">
        <v>61</v>
      </c>
      <c r="L3147" s="6">
        <v>0</v>
      </c>
      <c r="M3147" s="6">
        <f t="shared" si="83"/>
        <v>61</v>
      </c>
      <c r="N3147" s="6">
        <f t="shared" si="84"/>
        <v>0</v>
      </c>
      <c r="O3147" s="7">
        <f t="shared" si="85"/>
        <v>0</v>
      </c>
    </row>
    <row r="3148" spans="1:15" ht="13.2" x14ac:dyDescent="0.25">
      <c r="A3148" s="3">
        <v>29048</v>
      </c>
      <c r="B3148" s="4">
        <f t="shared" si="81"/>
        <v>1979</v>
      </c>
      <c r="C3148" s="4">
        <f t="shared" si="82"/>
        <v>1970</v>
      </c>
      <c r="D3148" s="4" t="s">
        <v>19</v>
      </c>
      <c r="E3148" s="5">
        <v>0.3972222222222222</v>
      </c>
      <c r="F3148" s="6" t="s">
        <v>3454</v>
      </c>
      <c r="G3148" s="6" t="str">
        <f t="shared" si="80"/>
        <v>Alaska</v>
      </c>
      <c r="H3148" s="6" t="s">
        <v>5335</v>
      </c>
      <c r="I3148" s="6" t="s">
        <v>4493</v>
      </c>
      <c r="J3148" s="6">
        <v>7</v>
      </c>
      <c r="K3148" s="6">
        <v>7</v>
      </c>
      <c r="L3148" s="6">
        <v>0</v>
      </c>
      <c r="M3148" s="6">
        <f t="shared" si="83"/>
        <v>7</v>
      </c>
      <c r="N3148" s="6">
        <f t="shared" si="84"/>
        <v>0</v>
      </c>
      <c r="O3148" s="7">
        <f t="shared" si="85"/>
        <v>0</v>
      </c>
    </row>
    <row r="3149" spans="1:15" ht="13.2" x14ac:dyDescent="0.25">
      <c r="A3149" s="3">
        <v>29048</v>
      </c>
      <c r="B3149" s="4">
        <f t="shared" si="81"/>
        <v>1979</v>
      </c>
      <c r="C3149" s="4">
        <f t="shared" si="82"/>
        <v>1970</v>
      </c>
      <c r="D3149" s="4" t="s">
        <v>19</v>
      </c>
      <c r="E3149" s="5" t="s">
        <v>24</v>
      </c>
      <c r="F3149" s="6" t="s">
        <v>5336</v>
      </c>
      <c r="G3149" s="6" t="str">
        <f t="shared" si="80"/>
        <v>Fiji</v>
      </c>
      <c r="H3149" s="6" t="s">
        <v>5337</v>
      </c>
      <c r="I3149" s="6" t="s">
        <v>5227</v>
      </c>
      <c r="J3149" s="6">
        <v>9</v>
      </c>
      <c r="K3149" s="6">
        <v>9</v>
      </c>
      <c r="L3149" s="6">
        <v>0</v>
      </c>
      <c r="M3149" s="6">
        <f t="shared" si="83"/>
        <v>9</v>
      </c>
      <c r="N3149" s="6">
        <f t="shared" si="84"/>
        <v>0</v>
      </c>
      <c r="O3149" s="7">
        <f t="shared" si="85"/>
        <v>0</v>
      </c>
    </row>
    <row r="3150" spans="1:15" ht="13.2" x14ac:dyDescent="0.25">
      <c r="A3150" s="3">
        <v>29056</v>
      </c>
      <c r="B3150" s="4">
        <f t="shared" si="81"/>
        <v>1979</v>
      </c>
      <c r="C3150" s="4">
        <f t="shared" si="82"/>
        <v>1970</v>
      </c>
      <c r="D3150" s="4" t="s">
        <v>19</v>
      </c>
      <c r="E3150" s="5">
        <v>0.8125</v>
      </c>
      <c r="F3150" s="6" t="s">
        <v>5338</v>
      </c>
      <c r="G3150" s="6" t="str">
        <f t="shared" si="80"/>
        <v>Hawaii</v>
      </c>
      <c r="H3150" s="6" t="s">
        <v>5339</v>
      </c>
      <c r="I3150" s="6" t="s">
        <v>1295</v>
      </c>
      <c r="J3150" s="6">
        <v>3</v>
      </c>
      <c r="K3150" s="6">
        <v>3</v>
      </c>
      <c r="L3150" s="6">
        <v>0</v>
      </c>
      <c r="M3150" s="6">
        <f t="shared" si="83"/>
        <v>3</v>
      </c>
      <c r="N3150" s="6">
        <f t="shared" si="84"/>
        <v>0</v>
      </c>
      <c r="O3150" s="7">
        <f t="shared" si="85"/>
        <v>0</v>
      </c>
    </row>
    <row r="3151" spans="1:15" ht="13.2" x14ac:dyDescent="0.25">
      <c r="A3151" s="3">
        <v>29059</v>
      </c>
      <c r="B3151" s="4">
        <f t="shared" si="81"/>
        <v>1979</v>
      </c>
      <c r="C3151" s="4">
        <f t="shared" si="82"/>
        <v>1970</v>
      </c>
      <c r="D3151" s="4" t="s">
        <v>19</v>
      </c>
      <c r="E3151" s="5" t="s">
        <v>24</v>
      </c>
      <c r="F3151" s="6" t="s">
        <v>2542</v>
      </c>
      <c r="G3151" s="6" t="str">
        <f t="shared" si="80"/>
        <v>Lebanon</v>
      </c>
      <c r="H3151" s="6" t="s">
        <v>2994</v>
      </c>
      <c r="I3151" s="6" t="s">
        <v>4505</v>
      </c>
      <c r="J3151" s="6">
        <v>6</v>
      </c>
      <c r="K3151" s="6">
        <v>6</v>
      </c>
      <c r="L3151" s="6">
        <v>0</v>
      </c>
      <c r="M3151" s="6">
        <f t="shared" si="83"/>
        <v>6</v>
      </c>
      <c r="N3151" s="6">
        <f t="shared" si="84"/>
        <v>0</v>
      </c>
      <c r="O3151" s="7">
        <f t="shared" si="85"/>
        <v>0</v>
      </c>
    </row>
    <row r="3152" spans="1:15" ht="13.2" x14ac:dyDescent="0.25">
      <c r="A3152" s="3">
        <v>29060</v>
      </c>
      <c r="B3152" s="4">
        <f t="shared" si="81"/>
        <v>1979</v>
      </c>
      <c r="C3152" s="4">
        <f t="shared" si="82"/>
        <v>1970</v>
      </c>
      <c r="D3152" s="4" t="s">
        <v>19</v>
      </c>
      <c r="E3152" s="5">
        <v>0.39027777777777778</v>
      </c>
      <c r="F3152" s="6" t="s">
        <v>4867</v>
      </c>
      <c r="G3152" s="6" t="str">
        <f t="shared" si="80"/>
        <v>Virgin Islands</v>
      </c>
      <c r="H3152" s="6" t="s">
        <v>3886</v>
      </c>
      <c r="I3152" s="6" t="s">
        <v>2541</v>
      </c>
      <c r="J3152" s="6">
        <v>21</v>
      </c>
      <c r="K3152" s="6">
        <v>8</v>
      </c>
      <c r="L3152" s="6">
        <v>0</v>
      </c>
      <c r="M3152" s="6">
        <f t="shared" si="83"/>
        <v>8</v>
      </c>
      <c r="N3152" s="6">
        <f t="shared" si="84"/>
        <v>13</v>
      </c>
      <c r="O3152" s="7">
        <f t="shared" si="85"/>
        <v>0.61904761904761907</v>
      </c>
    </row>
    <row r="3153" spans="1:15" ht="13.2" x14ac:dyDescent="0.25">
      <c r="A3153" s="3">
        <v>29067</v>
      </c>
      <c r="B3153" s="4">
        <f t="shared" si="81"/>
        <v>1979</v>
      </c>
      <c r="C3153" s="4">
        <f t="shared" si="82"/>
        <v>1970</v>
      </c>
      <c r="D3153" s="4" t="s">
        <v>19</v>
      </c>
      <c r="E3153" s="5" t="s">
        <v>24</v>
      </c>
      <c r="F3153" s="6" t="s">
        <v>5340</v>
      </c>
      <c r="G3153" s="6" t="str">
        <f t="shared" si="80"/>
        <v>Shetlands, England</v>
      </c>
      <c r="H3153" s="6" t="s">
        <v>4075</v>
      </c>
      <c r="I3153" s="6" t="s">
        <v>5341</v>
      </c>
      <c r="J3153" s="6">
        <v>47</v>
      </c>
      <c r="K3153" s="6">
        <v>17</v>
      </c>
      <c r="L3153" s="6">
        <v>0</v>
      </c>
      <c r="M3153" s="6">
        <f t="shared" si="83"/>
        <v>17</v>
      </c>
      <c r="N3153" s="6">
        <f t="shared" si="84"/>
        <v>30</v>
      </c>
      <c r="O3153" s="7">
        <f t="shared" si="85"/>
        <v>0.63829787234042556</v>
      </c>
    </row>
    <row r="3154" spans="1:15" ht="13.2" x14ac:dyDescent="0.25">
      <c r="A3154" s="3">
        <v>29069</v>
      </c>
      <c r="B3154" s="4">
        <f t="shared" si="81"/>
        <v>1979</v>
      </c>
      <c r="C3154" s="4">
        <f t="shared" si="82"/>
        <v>1970</v>
      </c>
      <c r="D3154" s="4" t="s">
        <v>23</v>
      </c>
      <c r="E3154" s="5" t="s">
        <v>24</v>
      </c>
      <c r="F3154" s="6" t="s">
        <v>5342</v>
      </c>
      <c r="G3154" s="6" t="str">
        <f t="shared" si="80"/>
        <v>Ohio</v>
      </c>
      <c r="H3154" s="6" t="s">
        <v>26</v>
      </c>
      <c r="I3154" s="6" t="s">
        <v>5343</v>
      </c>
      <c r="J3154" s="6">
        <v>3</v>
      </c>
      <c r="K3154" s="6">
        <v>1</v>
      </c>
      <c r="L3154" s="6">
        <v>0</v>
      </c>
      <c r="M3154" s="6">
        <f t="shared" si="83"/>
        <v>1</v>
      </c>
      <c r="N3154" s="6">
        <f t="shared" si="84"/>
        <v>2</v>
      </c>
      <c r="O3154" s="7">
        <f t="shared" si="85"/>
        <v>0.66666666666666663</v>
      </c>
    </row>
    <row r="3155" spans="1:15" ht="13.2" x14ac:dyDescent="0.25">
      <c r="A3155" s="3">
        <v>29070</v>
      </c>
      <c r="B3155" s="4">
        <f t="shared" si="81"/>
        <v>1979</v>
      </c>
      <c r="C3155" s="4">
        <f t="shared" si="82"/>
        <v>1970</v>
      </c>
      <c r="D3155" s="4" t="s">
        <v>23</v>
      </c>
      <c r="E3155" s="5" t="s">
        <v>24</v>
      </c>
      <c r="F3155" s="6" t="s">
        <v>5344</v>
      </c>
      <c r="G3155" s="6" t="str">
        <f t="shared" si="80"/>
        <v>USSR</v>
      </c>
      <c r="H3155" s="6" t="s">
        <v>1449</v>
      </c>
      <c r="I3155" s="6" t="s">
        <v>5345</v>
      </c>
      <c r="J3155" s="6">
        <v>14</v>
      </c>
      <c r="K3155" s="6">
        <v>14</v>
      </c>
      <c r="L3155" s="6">
        <v>0</v>
      </c>
      <c r="M3155" s="6">
        <f t="shared" si="83"/>
        <v>14</v>
      </c>
      <c r="N3155" s="6">
        <f t="shared" si="84"/>
        <v>0</v>
      </c>
      <c r="O3155" s="7">
        <f t="shared" si="85"/>
        <v>0</v>
      </c>
    </row>
    <row r="3156" spans="1:15" ht="13.2" x14ac:dyDescent="0.25">
      <c r="A3156" s="3">
        <v>29071</v>
      </c>
      <c r="B3156" s="4">
        <f t="shared" si="81"/>
        <v>1979</v>
      </c>
      <c r="C3156" s="4">
        <f t="shared" si="82"/>
        <v>1970</v>
      </c>
      <c r="D3156" s="4" t="s">
        <v>23</v>
      </c>
      <c r="E3156" s="5" t="s">
        <v>24</v>
      </c>
      <c r="F3156" s="6" t="s">
        <v>5346</v>
      </c>
      <c r="G3156" s="6" t="str">
        <f t="shared" si="80"/>
        <v>India</v>
      </c>
      <c r="H3156" s="6" t="s">
        <v>2233</v>
      </c>
      <c r="I3156" s="6" t="s">
        <v>5347</v>
      </c>
      <c r="J3156" s="6">
        <v>45</v>
      </c>
      <c r="K3156" s="6">
        <v>45</v>
      </c>
      <c r="L3156" s="6">
        <v>0</v>
      </c>
      <c r="M3156" s="6">
        <f t="shared" si="83"/>
        <v>45</v>
      </c>
      <c r="N3156" s="6">
        <f t="shared" si="84"/>
        <v>0</v>
      </c>
      <c r="O3156" s="7">
        <f t="shared" si="85"/>
        <v>0</v>
      </c>
    </row>
    <row r="3157" spans="1:15" ht="13.2" x14ac:dyDescent="0.25">
      <c r="A3157" s="3">
        <v>29071</v>
      </c>
      <c r="B3157" s="4">
        <f t="shared" si="81"/>
        <v>1979</v>
      </c>
      <c r="C3157" s="4">
        <f t="shared" si="82"/>
        <v>1970</v>
      </c>
      <c r="D3157" s="4" t="s">
        <v>23</v>
      </c>
      <c r="E3157" s="5">
        <v>0.39583333333333331</v>
      </c>
      <c r="F3157" s="6" t="s">
        <v>5348</v>
      </c>
      <c r="G3157" s="6" t="str">
        <f t="shared" si="80"/>
        <v>Idaho</v>
      </c>
      <c r="H3157" s="6" t="s">
        <v>5349</v>
      </c>
      <c r="I3157" s="6" t="s">
        <v>5350</v>
      </c>
      <c r="J3157" s="6">
        <v>6</v>
      </c>
      <c r="K3157" s="6">
        <v>6</v>
      </c>
      <c r="L3157" s="6">
        <v>0</v>
      </c>
      <c r="M3157" s="6">
        <f t="shared" si="83"/>
        <v>6</v>
      </c>
      <c r="N3157" s="6">
        <f t="shared" si="84"/>
        <v>0</v>
      </c>
      <c r="O3157" s="7">
        <f t="shared" si="85"/>
        <v>0</v>
      </c>
    </row>
    <row r="3158" spans="1:15" ht="13.2" x14ac:dyDescent="0.25">
      <c r="A3158" s="3">
        <v>29076</v>
      </c>
      <c r="B3158" s="4">
        <f t="shared" si="81"/>
        <v>1979</v>
      </c>
      <c r="C3158" s="4">
        <f t="shared" si="82"/>
        <v>1970</v>
      </c>
      <c r="D3158" s="4" t="s">
        <v>23</v>
      </c>
      <c r="E3158" s="5">
        <v>0.69652777777777775</v>
      </c>
      <c r="F3158" s="6" t="s">
        <v>3577</v>
      </c>
      <c r="G3158" s="6" t="str">
        <f t="shared" si="80"/>
        <v>New York</v>
      </c>
      <c r="H3158" s="6" t="s">
        <v>5351</v>
      </c>
      <c r="I3158" s="6" t="s">
        <v>5352</v>
      </c>
      <c r="J3158" s="6">
        <v>3</v>
      </c>
      <c r="K3158" s="6">
        <v>3</v>
      </c>
      <c r="L3158" s="6">
        <v>0</v>
      </c>
      <c r="M3158" s="6">
        <f t="shared" si="83"/>
        <v>3</v>
      </c>
      <c r="N3158" s="6">
        <f t="shared" si="84"/>
        <v>0</v>
      </c>
      <c r="O3158" s="7">
        <f t="shared" si="85"/>
        <v>0</v>
      </c>
    </row>
    <row r="3159" spans="1:15" ht="13.2" x14ac:dyDescent="0.25">
      <c r="A3159" s="3">
        <v>29078</v>
      </c>
      <c r="B3159" s="4">
        <f t="shared" si="81"/>
        <v>1979</v>
      </c>
      <c r="C3159" s="4">
        <f t="shared" si="82"/>
        <v>1970</v>
      </c>
      <c r="D3159" s="4" t="s">
        <v>23</v>
      </c>
      <c r="E3159" s="5" t="s">
        <v>24</v>
      </c>
      <c r="F3159" s="6" t="s">
        <v>5353</v>
      </c>
      <c r="G3159" s="6" t="str">
        <f t="shared" si="80"/>
        <v>Egypt</v>
      </c>
      <c r="H3159" s="6" t="s">
        <v>5354</v>
      </c>
      <c r="I3159" s="6" t="s">
        <v>5355</v>
      </c>
      <c r="J3159" s="6">
        <v>5</v>
      </c>
      <c r="K3159" s="6">
        <v>5</v>
      </c>
      <c r="L3159" s="6">
        <v>0</v>
      </c>
      <c r="M3159" s="6">
        <f t="shared" si="83"/>
        <v>5</v>
      </c>
      <c r="N3159" s="6">
        <f t="shared" si="84"/>
        <v>0</v>
      </c>
      <c r="O3159" s="7">
        <f t="shared" si="85"/>
        <v>0</v>
      </c>
    </row>
    <row r="3160" spans="1:15" ht="13.2" x14ac:dyDescent="0.25">
      <c r="A3160" s="3">
        <v>29078</v>
      </c>
      <c r="B3160" s="4">
        <f t="shared" si="81"/>
        <v>1979</v>
      </c>
      <c r="C3160" s="4">
        <f t="shared" si="82"/>
        <v>1970</v>
      </c>
      <c r="D3160" s="4" t="s">
        <v>23</v>
      </c>
      <c r="E3160" s="5">
        <v>0.56597222222222221</v>
      </c>
      <c r="F3160" s="6" t="s">
        <v>5356</v>
      </c>
      <c r="G3160" s="6" t="str">
        <f t="shared" si="80"/>
        <v>Ukraine, USSR</v>
      </c>
      <c r="H3160" s="6" t="s">
        <v>4941</v>
      </c>
      <c r="I3160" s="6" t="s">
        <v>5357</v>
      </c>
      <c r="J3160" s="6">
        <v>178</v>
      </c>
      <c r="K3160" s="6">
        <v>178</v>
      </c>
      <c r="L3160" s="6">
        <v>0</v>
      </c>
      <c r="M3160" s="6">
        <f t="shared" si="83"/>
        <v>178</v>
      </c>
      <c r="N3160" s="6">
        <f t="shared" si="84"/>
        <v>0</v>
      </c>
      <c r="O3160" s="7">
        <f t="shared" si="85"/>
        <v>0</v>
      </c>
    </row>
    <row r="3161" spans="1:15" ht="13.2" x14ac:dyDescent="0.25">
      <c r="A3161" s="3">
        <v>29089</v>
      </c>
      <c r="B3161" s="4">
        <f t="shared" si="81"/>
        <v>1979</v>
      </c>
      <c r="C3161" s="4">
        <f t="shared" si="82"/>
        <v>1970</v>
      </c>
      <c r="D3161" s="4" t="s">
        <v>23</v>
      </c>
      <c r="E3161" s="5" t="s">
        <v>24</v>
      </c>
      <c r="F3161" s="6" t="s">
        <v>1962</v>
      </c>
      <c r="G3161" s="6" t="str">
        <f t="shared" si="80"/>
        <v>Colombia</v>
      </c>
      <c r="H3161" s="6" t="s">
        <v>3965</v>
      </c>
      <c r="I3161" s="6" t="s">
        <v>5358</v>
      </c>
      <c r="J3161" s="6">
        <v>1</v>
      </c>
      <c r="K3161" s="6">
        <v>1</v>
      </c>
      <c r="L3161" s="6">
        <v>3</v>
      </c>
      <c r="M3161" s="6">
        <f t="shared" si="83"/>
        <v>4</v>
      </c>
      <c r="N3161" s="6">
        <f t="shared" si="84"/>
        <v>0</v>
      </c>
      <c r="O3161" s="7">
        <f t="shared" si="85"/>
        <v>0</v>
      </c>
    </row>
    <row r="3162" spans="1:15" ht="13.2" x14ac:dyDescent="0.25">
      <c r="A3162" s="3">
        <v>29090</v>
      </c>
      <c r="B3162" s="4">
        <f t="shared" si="81"/>
        <v>1979</v>
      </c>
      <c r="C3162" s="4">
        <f t="shared" si="82"/>
        <v>1970</v>
      </c>
      <c r="D3162" s="4" t="s">
        <v>23</v>
      </c>
      <c r="E3162" s="5" t="s">
        <v>24</v>
      </c>
      <c r="F3162" s="6" t="s">
        <v>5359</v>
      </c>
      <c r="G3162" s="6" t="str">
        <f t="shared" si="80"/>
        <v>USSR</v>
      </c>
      <c r="H3162" s="6" t="s">
        <v>1449</v>
      </c>
      <c r="I3162" s="6" t="s">
        <v>3135</v>
      </c>
      <c r="J3162" s="6">
        <v>16</v>
      </c>
      <c r="K3162" s="6">
        <v>11</v>
      </c>
      <c r="L3162" s="6">
        <v>0</v>
      </c>
      <c r="M3162" s="6">
        <f t="shared" si="83"/>
        <v>11</v>
      </c>
      <c r="N3162" s="6">
        <f t="shared" si="84"/>
        <v>5</v>
      </c>
      <c r="O3162" s="7">
        <f t="shared" si="85"/>
        <v>0.3125</v>
      </c>
    </row>
    <row r="3163" spans="1:15" ht="13.2" x14ac:dyDescent="0.25">
      <c r="A3163" s="3">
        <v>29096</v>
      </c>
      <c r="B3163" s="4">
        <f t="shared" si="81"/>
        <v>1979</v>
      </c>
      <c r="C3163" s="4">
        <f t="shared" si="82"/>
        <v>1970</v>
      </c>
      <c r="D3163" s="4" t="s">
        <v>23</v>
      </c>
      <c r="E3163" s="5" t="s">
        <v>24</v>
      </c>
      <c r="F3163" s="6" t="s">
        <v>5360</v>
      </c>
      <c r="G3163" s="6" t="str">
        <f t="shared" si="80"/>
        <v>Russia</v>
      </c>
      <c r="H3163" s="6" t="s">
        <v>1449</v>
      </c>
      <c r="I3163" s="6" t="s">
        <v>3287</v>
      </c>
      <c r="J3163" s="6">
        <v>63</v>
      </c>
      <c r="K3163" s="6">
        <v>63</v>
      </c>
      <c r="L3163" s="6">
        <v>0</v>
      </c>
      <c r="M3163" s="6">
        <f t="shared" si="83"/>
        <v>63</v>
      </c>
      <c r="N3163" s="6">
        <f t="shared" si="84"/>
        <v>0</v>
      </c>
      <c r="O3163" s="7">
        <f t="shared" si="85"/>
        <v>0</v>
      </c>
    </row>
    <row r="3164" spans="1:15" ht="13.2" x14ac:dyDescent="0.25">
      <c r="A3164" s="3">
        <v>29096</v>
      </c>
      <c r="B3164" s="4">
        <f t="shared" si="81"/>
        <v>1979</v>
      </c>
      <c r="C3164" s="4">
        <f t="shared" si="82"/>
        <v>1970</v>
      </c>
      <c r="D3164" s="4" t="s">
        <v>23</v>
      </c>
      <c r="E3164" s="5">
        <v>0.95833333333333337</v>
      </c>
      <c r="F3164" s="6" t="s">
        <v>2406</v>
      </c>
      <c r="G3164" s="6" t="str">
        <f t="shared" si="80"/>
        <v>Canada</v>
      </c>
      <c r="H3164" s="6" t="s">
        <v>5361</v>
      </c>
      <c r="I3164" s="6" t="s">
        <v>4437</v>
      </c>
      <c r="J3164" s="6">
        <v>9</v>
      </c>
      <c r="K3164" s="6">
        <v>9</v>
      </c>
      <c r="L3164" s="6">
        <v>0</v>
      </c>
      <c r="M3164" s="6">
        <f t="shared" si="83"/>
        <v>9</v>
      </c>
      <c r="N3164" s="6">
        <f t="shared" si="84"/>
        <v>0</v>
      </c>
      <c r="O3164" s="7">
        <f t="shared" si="85"/>
        <v>0</v>
      </c>
    </row>
    <row r="3165" spans="1:15" ht="13.2" x14ac:dyDescent="0.25">
      <c r="A3165" s="3">
        <v>29101</v>
      </c>
      <c r="B3165" s="4">
        <f t="shared" si="81"/>
        <v>1979</v>
      </c>
      <c r="C3165" s="4">
        <f t="shared" si="82"/>
        <v>1970</v>
      </c>
      <c r="D3165" s="4" t="s">
        <v>15</v>
      </c>
      <c r="E3165" s="5" t="s">
        <v>24</v>
      </c>
      <c r="F3165" s="6" t="s">
        <v>5362</v>
      </c>
      <c r="G3165" s="6" t="str">
        <f t="shared" si="80"/>
        <v>Russia</v>
      </c>
      <c r="H3165" s="6" t="s">
        <v>1449</v>
      </c>
      <c r="I3165" s="6" t="s">
        <v>3481</v>
      </c>
      <c r="J3165" s="6">
        <v>43</v>
      </c>
      <c r="K3165" s="6">
        <v>40</v>
      </c>
      <c r="L3165" s="6">
        <v>0</v>
      </c>
      <c r="M3165" s="6">
        <f t="shared" si="83"/>
        <v>40</v>
      </c>
      <c r="N3165" s="6">
        <f t="shared" si="84"/>
        <v>3</v>
      </c>
      <c r="O3165" s="7">
        <f t="shared" si="85"/>
        <v>6.9767441860465115E-2</v>
      </c>
    </row>
    <row r="3166" spans="1:15" ht="13.2" x14ac:dyDescent="0.25">
      <c r="A3166" s="3">
        <v>29101</v>
      </c>
      <c r="B3166" s="4">
        <f t="shared" si="81"/>
        <v>1979</v>
      </c>
      <c r="C3166" s="4">
        <f t="shared" si="82"/>
        <v>1970</v>
      </c>
      <c r="D3166" s="4" t="s">
        <v>15</v>
      </c>
      <c r="E3166" s="5" t="s">
        <v>24</v>
      </c>
      <c r="F3166" s="6" t="s">
        <v>2061</v>
      </c>
      <c r="G3166" s="6" t="str">
        <f t="shared" si="80"/>
        <v>France</v>
      </c>
      <c r="H3166" s="6" t="s">
        <v>4302</v>
      </c>
      <c r="I3166" s="6" t="s">
        <v>5363</v>
      </c>
      <c r="J3166" s="6">
        <v>10</v>
      </c>
      <c r="K3166" s="6">
        <v>10</v>
      </c>
      <c r="L3166" s="6">
        <v>0</v>
      </c>
      <c r="M3166" s="6">
        <f t="shared" si="83"/>
        <v>10</v>
      </c>
      <c r="N3166" s="6">
        <f t="shared" si="84"/>
        <v>0</v>
      </c>
      <c r="O3166" s="7">
        <f t="shared" si="85"/>
        <v>0</v>
      </c>
    </row>
    <row r="3167" spans="1:15" ht="13.2" x14ac:dyDescent="0.25">
      <c r="A3167" s="3">
        <v>29109</v>
      </c>
      <c r="B3167" s="4">
        <f t="shared" si="81"/>
        <v>1979</v>
      </c>
      <c r="C3167" s="4">
        <f t="shared" si="82"/>
        <v>1970</v>
      </c>
      <c r="D3167" s="4" t="s">
        <v>15</v>
      </c>
      <c r="E3167" s="5" t="s">
        <v>24</v>
      </c>
      <c r="F3167" s="6" t="s">
        <v>5364</v>
      </c>
      <c r="G3167" s="6" t="str">
        <f t="shared" si="80"/>
        <v>Taiwan</v>
      </c>
      <c r="H3167" s="6" t="s">
        <v>3639</v>
      </c>
      <c r="I3167" s="6" t="s">
        <v>5365</v>
      </c>
      <c r="J3167" s="6">
        <v>6</v>
      </c>
      <c r="K3167" s="6">
        <v>6</v>
      </c>
      <c r="L3167" s="6">
        <v>0</v>
      </c>
      <c r="M3167" s="6">
        <f t="shared" si="83"/>
        <v>6</v>
      </c>
      <c r="N3167" s="6">
        <f t="shared" si="84"/>
        <v>0</v>
      </c>
      <c r="O3167" s="7">
        <f t="shared" si="85"/>
        <v>0</v>
      </c>
    </row>
    <row r="3168" spans="1:15" ht="13.2" x14ac:dyDescent="0.25">
      <c r="A3168" s="3">
        <v>29112</v>
      </c>
      <c r="B3168" s="4">
        <f t="shared" si="81"/>
        <v>1979</v>
      </c>
      <c r="C3168" s="4">
        <f t="shared" si="82"/>
        <v>1970</v>
      </c>
      <c r="D3168" s="4" t="s">
        <v>15</v>
      </c>
      <c r="E3168" s="5">
        <v>0.86597222222222225</v>
      </c>
      <c r="F3168" s="6" t="s">
        <v>3543</v>
      </c>
      <c r="G3168" s="6" t="str">
        <f t="shared" si="80"/>
        <v>Oregon</v>
      </c>
      <c r="H3168" s="6" t="s">
        <v>5366</v>
      </c>
      <c r="I3168" s="6" t="s">
        <v>3067</v>
      </c>
      <c r="J3168" s="6">
        <v>12</v>
      </c>
      <c r="K3168" s="6">
        <v>12</v>
      </c>
      <c r="L3168" s="6">
        <v>0</v>
      </c>
      <c r="M3168" s="6">
        <f t="shared" si="83"/>
        <v>12</v>
      </c>
      <c r="N3168" s="6">
        <f t="shared" si="84"/>
        <v>0</v>
      </c>
      <c r="O3168" s="7">
        <f t="shared" si="85"/>
        <v>0</v>
      </c>
    </row>
    <row r="3169" spans="1:15" ht="13.2" x14ac:dyDescent="0.25">
      <c r="A3169" s="3">
        <v>29112</v>
      </c>
      <c r="B3169" s="4">
        <f t="shared" si="81"/>
        <v>1979</v>
      </c>
      <c r="C3169" s="4">
        <f t="shared" si="82"/>
        <v>1970</v>
      </c>
      <c r="D3169" s="4" t="s">
        <v>15</v>
      </c>
      <c r="E3169" s="5">
        <v>3.2638888888888891E-2</v>
      </c>
      <c r="F3169" s="6" t="s">
        <v>5367</v>
      </c>
      <c r="G3169" s="6" t="str">
        <f t="shared" si="80"/>
        <v>Italy</v>
      </c>
      <c r="H3169" s="6" t="s">
        <v>3918</v>
      </c>
      <c r="I3169" s="6" t="s">
        <v>3889</v>
      </c>
      <c r="J3169" s="6">
        <v>31</v>
      </c>
      <c r="K3169" s="6">
        <v>31</v>
      </c>
      <c r="L3169" s="6">
        <v>0</v>
      </c>
      <c r="M3169" s="6">
        <f t="shared" si="83"/>
        <v>31</v>
      </c>
      <c r="N3169" s="6">
        <f t="shared" si="84"/>
        <v>0</v>
      </c>
      <c r="O3169" s="7">
        <f t="shared" si="85"/>
        <v>0</v>
      </c>
    </row>
    <row r="3170" spans="1:15" ht="13.2" x14ac:dyDescent="0.25">
      <c r="A3170" s="3">
        <v>29116</v>
      </c>
      <c r="B3170" s="4">
        <f t="shared" si="81"/>
        <v>1979</v>
      </c>
      <c r="C3170" s="4">
        <f t="shared" si="82"/>
        <v>1970</v>
      </c>
      <c r="D3170" s="4" t="s">
        <v>15</v>
      </c>
      <c r="E3170" s="5" t="s">
        <v>24</v>
      </c>
      <c r="F3170" s="6" t="s">
        <v>5368</v>
      </c>
      <c r="G3170" s="6" t="str">
        <f t="shared" si="80"/>
        <v>Canada</v>
      </c>
      <c r="H3170" s="6" t="s">
        <v>5369</v>
      </c>
      <c r="I3170" s="6" t="s">
        <v>5370</v>
      </c>
      <c r="J3170" s="6">
        <v>9</v>
      </c>
      <c r="K3170" s="6">
        <v>4</v>
      </c>
      <c r="L3170" s="6">
        <v>0</v>
      </c>
      <c r="M3170" s="6">
        <f t="shared" si="83"/>
        <v>4</v>
      </c>
      <c r="N3170" s="6">
        <f t="shared" si="84"/>
        <v>5</v>
      </c>
      <c r="O3170" s="7">
        <f t="shared" si="85"/>
        <v>0.55555555555555558</v>
      </c>
    </row>
    <row r="3171" spans="1:15" ht="13.2" x14ac:dyDescent="0.25">
      <c r="A3171" s="3">
        <v>29117</v>
      </c>
      <c r="B3171" s="4">
        <f t="shared" si="81"/>
        <v>1979</v>
      </c>
      <c r="C3171" s="4">
        <f t="shared" si="82"/>
        <v>1970</v>
      </c>
      <c r="D3171" s="4" t="s">
        <v>15</v>
      </c>
      <c r="E3171" s="5" t="s">
        <v>24</v>
      </c>
      <c r="F3171" s="6" t="s">
        <v>5371</v>
      </c>
      <c r="G3171" s="6" t="str">
        <f t="shared" si="80"/>
        <v>California</v>
      </c>
      <c r="H3171" s="6" t="s">
        <v>1137</v>
      </c>
      <c r="I3171" s="6" t="s">
        <v>2619</v>
      </c>
      <c r="J3171" s="6">
        <v>5</v>
      </c>
      <c r="K3171" s="6">
        <v>5</v>
      </c>
      <c r="L3171" s="6">
        <v>0</v>
      </c>
      <c r="M3171" s="6">
        <f t="shared" si="83"/>
        <v>5</v>
      </c>
      <c r="N3171" s="6">
        <f t="shared" si="84"/>
        <v>0</v>
      </c>
      <c r="O3171" s="7">
        <f t="shared" si="85"/>
        <v>0</v>
      </c>
    </row>
    <row r="3172" spans="1:15" ht="13.2" x14ac:dyDescent="0.25">
      <c r="A3172" s="3">
        <v>29128</v>
      </c>
      <c r="B3172" s="4">
        <f t="shared" si="81"/>
        <v>1979</v>
      </c>
      <c r="C3172" s="4">
        <f t="shared" si="82"/>
        <v>1970</v>
      </c>
      <c r="D3172" s="4" t="s">
        <v>15</v>
      </c>
      <c r="E3172" s="5" t="s">
        <v>24</v>
      </c>
      <c r="F3172" s="6" t="s">
        <v>5372</v>
      </c>
      <c r="G3172" s="6" t="str">
        <f t="shared" si="80"/>
        <v>British Columbia Canada</v>
      </c>
      <c r="H3172" s="6" t="s">
        <v>5373</v>
      </c>
      <c r="I3172" s="6" t="s">
        <v>3836</v>
      </c>
      <c r="J3172" s="6">
        <v>16</v>
      </c>
      <c r="K3172" s="6">
        <v>2</v>
      </c>
      <c r="L3172" s="6">
        <v>0</v>
      </c>
      <c r="M3172" s="6">
        <f t="shared" si="83"/>
        <v>2</v>
      </c>
      <c r="N3172" s="6">
        <f t="shared" si="84"/>
        <v>14</v>
      </c>
      <c r="O3172" s="7">
        <f t="shared" si="85"/>
        <v>0.875</v>
      </c>
    </row>
    <row r="3173" spans="1:15" ht="13.2" x14ac:dyDescent="0.25">
      <c r="A3173" s="3">
        <v>29131</v>
      </c>
      <c r="B3173" s="4">
        <f t="shared" si="81"/>
        <v>1979</v>
      </c>
      <c r="C3173" s="4">
        <f t="shared" si="82"/>
        <v>1970</v>
      </c>
      <c r="D3173" s="4" t="s">
        <v>31</v>
      </c>
      <c r="E3173" s="5">
        <v>0.50902777777777775</v>
      </c>
      <c r="F3173" s="6" t="s">
        <v>3651</v>
      </c>
      <c r="G3173" s="6" t="str">
        <f t="shared" si="80"/>
        <v>Alaska</v>
      </c>
      <c r="H3173" s="6" t="s">
        <v>5374</v>
      </c>
      <c r="I3173" s="6" t="s">
        <v>4876</v>
      </c>
      <c r="J3173" s="6">
        <v>3</v>
      </c>
      <c r="K3173" s="6">
        <v>3</v>
      </c>
      <c r="L3173" s="6">
        <v>0</v>
      </c>
      <c r="M3173" s="6">
        <f t="shared" si="83"/>
        <v>3</v>
      </c>
      <c r="N3173" s="6">
        <f t="shared" si="84"/>
        <v>0</v>
      </c>
      <c r="O3173" s="7">
        <f t="shared" si="85"/>
        <v>0</v>
      </c>
    </row>
    <row r="3174" spans="1:15" ht="13.2" x14ac:dyDescent="0.25">
      <c r="A3174" s="3">
        <v>29136</v>
      </c>
      <c r="B3174" s="4">
        <f t="shared" si="81"/>
        <v>1979</v>
      </c>
      <c r="C3174" s="4">
        <f t="shared" si="82"/>
        <v>1970</v>
      </c>
      <c r="D3174" s="4" t="s">
        <v>31</v>
      </c>
      <c r="E3174" s="5">
        <v>0.42222222222222222</v>
      </c>
      <c r="F3174" s="6" t="s">
        <v>5375</v>
      </c>
      <c r="G3174" s="6" t="str">
        <f t="shared" si="80"/>
        <v>Kentucky</v>
      </c>
      <c r="H3174" s="6" t="s">
        <v>5376</v>
      </c>
      <c r="I3174" s="6" t="s">
        <v>4232</v>
      </c>
      <c r="J3174" s="6">
        <v>8</v>
      </c>
      <c r="K3174" s="6">
        <v>8</v>
      </c>
      <c r="L3174" s="6">
        <v>0</v>
      </c>
      <c r="M3174" s="6">
        <f t="shared" si="83"/>
        <v>8</v>
      </c>
      <c r="N3174" s="6">
        <f t="shared" si="84"/>
        <v>0</v>
      </c>
      <c r="O3174" s="7">
        <f t="shared" si="85"/>
        <v>0</v>
      </c>
    </row>
    <row r="3175" spans="1:15" ht="13.2" x14ac:dyDescent="0.25">
      <c r="A3175" s="3">
        <v>29136</v>
      </c>
      <c r="B3175" s="4">
        <f t="shared" si="81"/>
        <v>1979</v>
      </c>
      <c r="C3175" s="4">
        <f t="shared" si="82"/>
        <v>1970</v>
      </c>
      <c r="D3175" s="4" t="s">
        <v>31</v>
      </c>
      <c r="E3175" s="5" t="s">
        <v>24</v>
      </c>
      <c r="F3175" s="6" t="s">
        <v>2747</v>
      </c>
      <c r="G3175" s="6" t="str">
        <f t="shared" si="80"/>
        <v>Greece</v>
      </c>
      <c r="H3175" s="6" t="s">
        <v>636</v>
      </c>
      <c r="I3175" s="6" t="s">
        <v>3833</v>
      </c>
      <c r="J3175" s="6">
        <v>156</v>
      </c>
      <c r="K3175" s="6">
        <v>14</v>
      </c>
      <c r="L3175" s="6">
        <v>0</v>
      </c>
      <c r="M3175" s="6">
        <f t="shared" si="83"/>
        <v>14</v>
      </c>
      <c r="N3175" s="6">
        <f t="shared" si="84"/>
        <v>142</v>
      </c>
      <c r="O3175" s="7">
        <f t="shared" si="85"/>
        <v>0.91025641025641024</v>
      </c>
    </row>
    <row r="3176" spans="1:15" ht="13.2" x14ac:dyDescent="0.25">
      <c r="A3176" s="3">
        <v>29136</v>
      </c>
      <c r="B3176" s="4">
        <f t="shared" si="81"/>
        <v>1979</v>
      </c>
      <c r="C3176" s="4">
        <f t="shared" si="82"/>
        <v>1970</v>
      </c>
      <c r="D3176" s="4" t="s">
        <v>31</v>
      </c>
      <c r="E3176" s="5">
        <v>0.67152777777777772</v>
      </c>
      <c r="F3176" s="6" t="s">
        <v>3454</v>
      </c>
      <c r="G3176" s="6" t="str">
        <f t="shared" si="80"/>
        <v>Alaska</v>
      </c>
      <c r="H3176" s="6" t="s">
        <v>5377</v>
      </c>
      <c r="I3176" s="6" t="s">
        <v>5378</v>
      </c>
      <c r="J3176" s="6">
        <v>4</v>
      </c>
      <c r="K3176" s="6">
        <v>4</v>
      </c>
      <c r="L3176" s="6">
        <v>0</v>
      </c>
      <c r="M3176" s="6">
        <f t="shared" si="83"/>
        <v>4</v>
      </c>
      <c r="N3176" s="6">
        <f t="shared" si="84"/>
        <v>0</v>
      </c>
      <c r="O3176" s="7">
        <f t="shared" si="85"/>
        <v>0</v>
      </c>
    </row>
    <row r="3177" spans="1:15" ht="13.2" x14ac:dyDescent="0.25">
      <c r="A3177" s="3">
        <v>29150</v>
      </c>
      <c r="B3177" s="4">
        <f t="shared" si="81"/>
        <v>1979</v>
      </c>
      <c r="C3177" s="4">
        <f t="shared" si="82"/>
        <v>1970</v>
      </c>
      <c r="D3177" s="4" t="s">
        <v>31</v>
      </c>
      <c r="E3177" s="5">
        <v>0.81944444444444442</v>
      </c>
      <c r="F3177" s="6" t="s">
        <v>5379</v>
      </c>
      <c r="G3177" s="6" t="str">
        <f t="shared" si="80"/>
        <v>Indiana</v>
      </c>
      <c r="H3177" s="6" t="s">
        <v>5380</v>
      </c>
      <c r="I3177" s="6" t="s">
        <v>4544</v>
      </c>
      <c r="J3177" s="6">
        <v>2</v>
      </c>
      <c r="K3177" s="6">
        <v>2</v>
      </c>
      <c r="L3177" s="6">
        <v>0</v>
      </c>
      <c r="M3177" s="6">
        <f t="shared" si="83"/>
        <v>2</v>
      </c>
      <c r="N3177" s="6">
        <f t="shared" si="84"/>
        <v>0</v>
      </c>
      <c r="O3177" s="7">
        <f t="shared" si="85"/>
        <v>0</v>
      </c>
    </row>
    <row r="3178" spans="1:15" ht="13.2" x14ac:dyDescent="0.25">
      <c r="A3178" s="3">
        <v>29155</v>
      </c>
      <c r="B3178" s="4">
        <f t="shared" si="81"/>
        <v>1979</v>
      </c>
      <c r="C3178" s="4">
        <f t="shared" si="82"/>
        <v>1970</v>
      </c>
      <c r="D3178" s="4" t="s">
        <v>31</v>
      </c>
      <c r="E3178" s="5">
        <v>0.99027777777777781</v>
      </c>
      <c r="F3178" s="6" t="s">
        <v>5381</v>
      </c>
      <c r="G3178" s="6" t="str">
        <f t="shared" si="80"/>
        <v>California</v>
      </c>
      <c r="H3178" s="6" t="s">
        <v>118</v>
      </c>
      <c r="I3178" s="6" t="s">
        <v>5382</v>
      </c>
      <c r="J3178" s="6">
        <v>10</v>
      </c>
      <c r="K3178" s="6">
        <v>10</v>
      </c>
      <c r="L3178" s="6">
        <v>0</v>
      </c>
      <c r="M3178" s="6">
        <f t="shared" si="83"/>
        <v>10</v>
      </c>
      <c r="N3178" s="6">
        <f t="shared" si="84"/>
        <v>0</v>
      </c>
      <c r="O3178" s="7">
        <f t="shared" si="85"/>
        <v>0</v>
      </c>
    </row>
    <row r="3179" spans="1:15" ht="13.2" x14ac:dyDescent="0.25">
      <c r="A3179" s="3">
        <v>29156</v>
      </c>
      <c r="B3179" s="4">
        <f t="shared" si="81"/>
        <v>1979</v>
      </c>
      <c r="C3179" s="4">
        <f t="shared" si="82"/>
        <v>1970</v>
      </c>
      <c r="D3179" s="4" t="s">
        <v>31</v>
      </c>
      <c r="E3179" s="5" t="s">
        <v>24</v>
      </c>
      <c r="F3179" s="6" t="s">
        <v>5383</v>
      </c>
      <c r="G3179" s="6" t="str">
        <f t="shared" si="80"/>
        <v>Mexico</v>
      </c>
      <c r="H3179" s="6" t="s">
        <v>5384</v>
      </c>
      <c r="I3179" s="6" t="s">
        <v>4437</v>
      </c>
      <c r="J3179" s="6">
        <v>10</v>
      </c>
      <c r="K3179" s="6">
        <v>10</v>
      </c>
      <c r="L3179" s="6">
        <v>0</v>
      </c>
      <c r="M3179" s="6">
        <f t="shared" si="83"/>
        <v>10</v>
      </c>
      <c r="N3179" s="6">
        <f t="shared" si="84"/>
        <v>0</v>
      </c>
      <c r="O3179" s="7">
        <f t="shared" si="85"/>
        <v>0</v>
      </c>
    </row>
    <row r="3180" spans="1:15" ht="13.2" x14ac:dyDescent="0.25">
      <c r="A3180" s="3">
        <v>29159</v>
      </c>
      <c r="B3180" s="4">
        <f t="shared" si="81"/>
        <v>1979</v>
      </c>
      <c r="C3180" s="4">
        <f t="shared" si="82"/>
        <v>1970</v>
      </c>
      <c r="D3180" s="4" t="s">
        <v>31</v>
      </c>
      <c r="E3180" s="5">
        <v>0.23749999999999999</v>
      </c>
      <c r="F3180" s="6" t="s">
        <v>3976</v>
      </c>
      <c r="G3180" s="6" t="str">
        <f t="shared" si="80"/>
        <v>Mexico</v>
      </c>
      <c r="H3180" s="6" t="s">
        <v>1097</v>
      </c>
      <c r="I3180" s="6" t="s">
        <v>4566</v>
      </c>
      <c r="J3180" s="6">
        <v>88</v>
      </c>
      <c r="K3180" s="6">
        <v>72</v>
      </c>
      <c r="L3180" s="6">
        <v>1</v>
      </c>
      <c r="M3180" s="6">
        <f t="shared" si="83"/>
        <v>73</v>
      </c>
      <c r="N3180" s="6">
        <f t="shared" si="84"/>
        <v>16</v>
      </c>
      <c r="O3180" s="7">
        <f t="shared" si="85"/>
        <v>0.18181818181818182</v>
      </c>
    </row>
    <row r="3181" spans="1:15" ht="13.2" x14ac:dyDescent="0.25">
      <c r="A3181" s="3">
        <v>29160</v>
      </c>
      <c r="B3181" s="4">
        <f t="shared" si="81"/>
        <v>1979</v>
      </c>
      <c r="C3181" s="4">
        <f t="shared" si="82"/>
        <v>1970</v>
      </c>
      <c r="D3181" s="4" t="s">
        <v>46</v>
      </c>
      <c r="E3181" s="5" t="s">
        <v>24</v>
      </c>
      <c r="F3181" s="6" t="s">
        <v>5385</v>
      </c>
      <c r="G3181" s="6" t="str">
        <f t="shared" si="80"/>
        <v>Canada</v>
      </c>
      <c r="H3181" s="6" t="s">
        <v>3984</v>
      </c>
      <c r="I3181" s="6" t="s">
        <v>5386</v>
      </c>
      <c r="J3181" s="6">
        <v>3</v>
      </c>
      <c r="K3181" s="6">
        <v>3</v>
      </c>
      <c r="L3181" s="6">
        <v>0</v>
      </c>
      <c r="M3181" s="6">
        <f t="shared" si="83"/>
        <v>3</v>
      </c>
      <c r="N3181" s="6">
        <f t="shared" si="84"/>
        <v>0</v>
      </c>
      <c r="O3181" s="7">
        <f t="shared" si="85"/>
        <v>0</v>
      </c>
    </row>
    <row r="3182" spans="1:15" ht="13.2" x14ac:dyDescent="0.25">
      <c r="A3182" s="3">
        <v>29161</v>
      </c>
      <c r="B3182" s="4">
        <f t="shared" si="81"/>
        <v>1979</v>
      </c>
      <c r="C3182" s="4">
        <f t="shared" si="82"/>
        <v>1970</v>
      </c>
      <c r="D3182" s="4" t="s">
        <v>46</v>
      </c>
      <c r="E3182" s="5">
        <v>0.46666666666666667</v>
      </c>
      <c r="F3182" s="6" t="s">
        <v>5387</v>
      </c>
      <c r="G3182" s="6" t="str">
        <f t="shared" si="80"/>
        <v>South Carolina</v>
      </c>
      <c r="H3182" s="6" t="s">
        <v>5388</v>
      </c>
      <c r="I3182" s="6" t="s">
        <v>4232</v>
      </c>
      <c r="J3182" s="6">
        <v>7</v>
      </c>
      <c r="K3182" s="6">
        <v>5</v>
      </c>
      <c r="L3182" s="6">
        <v>0</v>
      </c>
      <c r="M3182" s="6">
        <f t="shared" si="83"/>
        <v>5</v>
      </c>
      <c r="N3182" s="6">
        <f t="shared" si="84"/>
        <v>2</v>
      </c>
      <c r="O3182" s="7">
        <f t="shared" si="85"/>
        <v>0.2857142857142857</v>
      </c>
    </row>
    <row r="3183" spans="1:15" ht="13.2" x14ac:dyDescent="0.25">
      <c r="A3183" s="3">
        <v>29171</v>
      </c>
      <c r="B3183" s="4">
        <f t="shared" si="81"/>
        <v>1979</v>
      </c>
      <c r="C3183" s="4">
        <f t="shared" si="82"/>
        <v>1970</v>
      </c>
      <c r="D3183" s="4" t="s">
        <v>46</v>
      </c>
      <c r="E3183" s="5">
        <v>0.85347222222222219</v>
      </c>
      <c r="F3183" s="6" t="s">
        <v>5389</v>
      </c>
      <c r="G3183" s="6" t="str">
        <f t="shared" si="80"/>
        <v>Oregon</v>
      </c>
      <c r="H3183" s="6" t="s">
        <v>5390</v>
      </c>
      <c r="I3183" s="6" t="s">
        <v>5391</v>
      </c>
      <c r="J3183" s="6">
        <v>3</v>
      </c>
      <c r="K3183" s="6">
        <v>3</v>
      </c>
      <c r="L3183" s="6">
        <v>0</v>
      </c>
      <c r="M3183" s="6">
        <f t="shared" si="83"/>
        <v>3</v>
      </c>
      <c r="N3183" s="6">
        <f t="shared" si="84"/>
        <v>0</v>
      </c>
      <c r="O3183" s="7">
        <f t="shared" si="85"/>
        <v>0</v>
      </c>
    </row>
    <row r="3184" spans="1:15" ht="13.2" x14ac:dyDescent="0.25">
      <c r="A3184" s="3">
        <v>29174</v>
      </c>
      <c r="B3184" s="4">
        <f t="shared" si="81"/>
        <v>1979</v>
      </c>
      <c r="C3184" s="4">
        <f t="shared" si="82"/>
        <v>1970</v>
      </c>
      <c r="D3184" s="4" t="s">
        <v>46</v>
      </c>
      <c r="E3184" s="5">
        <v>0.5</v>
      </c>
      <c r="F3184" s="6" t="s">
        <v>5392</v>
      </c>
      <c r="G3184" s="6" t="str">
        <f t="shared" si="80"/>
        <v>Illinois</v>
      </c>
      <c r="H3184" s="6" t="s">
        <v>665</v>
      </c>
      <c r="I3184" s="6" t="s">
        <v>5393</v>
      </c>
      <c r="J3184" s="6">
        <v>78</v>
      </c>
      <c r="K3184" s="6">
        <v>0</v>
      </c>
      <c r="L3184" s="6">
        <v>0</v>
      </c>
      <c r="M3184" s="6">
        <f t="shared" si="83"/>
        <v>0</v>
      </c>
      <c r="N3184" s="6">
        <f t="shared" si="84"/>
        <v>78</v>
      </c>
      <c r="O3184" s="7">
        <f t="shared" si="85"/>
        <v>1</v>
      </c>
    </row>
    <row r="3185" spans="1:15" ht="13.2" x14ac:dyDescent="0.25">
      <c r="A3185" s="3">
        <v>29175</v>
      </c>
      <c r="B3185" s="4">
        <f t="shared" si="81"/>
        <v>1979</v>
      </c>
      <c r="C3185" s="4">
        <f t="shared" si="82"/>
        <v>1970</v>
      </c>
      <c r="D3185" s="4" t="s">
        <v>46</v>
      </c>
      <c r="E3185" s="5">
        <v>0.77777777777777779</v>
      </c>
      <c r="F3185" s="6" t="s">
        <v>5394</v>
      </c>
      <c r="G3185" s="6" t="str">
        <f t="shared" si="80"/>
        <v>Russia</v>
      </c>
      <c r="H3185" s="6" t="s">
        <v>1449</v>
      </c>
      <c r="I3185" s="6" t="s">
        <v>4097</v>
      </c>
      <c r="J3185" s="6">
        <v>5</v>
      </c>
      <c r="K3185" s="6">
        <v>3</v>
      </c>
      <c r="L3185" s="6">
        <v>0</v>
      </c>
      <c r="M3185" s="6">
        <f t="shared" si="83"/>
        <v>3</v>
      </c>
      <c r="N3185" s="6">
        <f t="shared" si="84"/>
        <v>2</v>
      </c>
      <c r="O3185" s="7">
        <f t="shared" si="85"/>
        <v>0.4</v>
      </c>
    </row>
    <row r="3186" spans="1:15" ht="13.2" x14ac:dyDescent="0.25">
      <c r="A3186" s="3">
        <v>29177</v>
      </c>
      <c r="B3186" s="4">
        <f t="shared" si="81"/>
        <v>1979</v>
      </c>
      <c r="C3186" s="4">
        <f t="shared" si="82"/>
        <v>1970</v>
      </c>
      <c r="D3186" s="4" t="s">
        <v>46</v>
      </c>
      <c r="E3186" s="5">
        <v>0.20555555555555555</v>
      </c>
      <c r="F3186" s="6" t="s">
        <v>5395</v>
      </c>
      <c r="G3186" s="6" t="str">
        <f t="shared" si="80"/>
        <v>Utah</v>
      </c>
      <c r="H3186" s="6" t="s">
        <v>529</v>
      </c>
      <c r="I3186" s="6" t="s">
        <v>5396</v>
      </c>
      <c r="J3186" s="6">
        <v>3</v>
      </c>
      <c r="K3186" s="6">
        <v>3</v>
      </c>
      <c r="L3186" s="6">
        <v>0</v>
      </c>
      <c r="M3186" s="6">
        <f t="shared" si="83"/>
        <v>3</v>
      </c>
      <c r="N3186" s="6">
        <f t="shared" si="84"/>
        <v>0</v>
      </c>
      <c r="O3186" s="7">
        <f t="shared" si="85"/>
        <v>0</v>
      </c>
    </row>
    <row r="3187" spans="1:15" ht="13.2" x14ac:dyDescent="0.25">
      <c r="A3187" s="3">
        <v>29185</v>
      </c>
      <c r="B3187" s="4">
        <f t="shared" si="81"/>
        <v>1979</v>
      </c>
      <c r="C3187" s="4">
        <f t="shared" si="82"/>
        <v>1970</v>
      </c>
      <c r="D3187" s="4" t="s">
        <v>46</v>
      </c>
      <c r="E3187" s="5" t="s">
        <v>24</v>
      </c>
      <c r="F3187" s="6" t="s">
        <v>5397</v>
      </c>
      <c r="G3187" s="6" t="str">
        <f t="shared" si="80"/>
        <v>British Columbia, Canada</v>
      </c>
      <c r="H3187" s="6" t="s">
        <v>5398</v>
      </c>
      <c r="I3187" s="6" t="s">
        <v>2566</v>
      </c>
      <c r="J3187" s="6">
        <v>4</v>
      </c>
      <c r="K3187" s="6">
        <v>3</v>
      </c>
      <c r="L3187" s="6">
        <v>0</v>
      </c>
      <c r="M3187" s="6">
        <f t="shared" si="83"/>
        <v>3</v>
      </c>
      <c r="N3187" s="6">
        <f t="shared" si="84"/>
        <v>1</v>
      </c>
      <c r="O3187" s="7">
        <f t="shared" si="85"/>
        <v>0.25</v>
      </c>
    </row>
    <row r="3188" spans="1:15" ht="13.2" x14ac:dyDescent="0.25">
      <c r="A3188" s="3">
        <v>29185</v>
      </c>
      <c r="B3188" s="4">
        <f t="shared" si="81"/>
        <v>1979</v>
      </c>
      <c r="C3188" s="4">
        <f t="shared" si="82"/>
        <v>1970</v>
      </c>
      <c r="D3188" s="4" t="s">
        <v>46</v>
      </c>
      <c r="E3188" s="5">
        <v>8.5416666666666669E-2</v>
      </c>
      <c r="F3188" s="6" t="s">
        <v>5399</v>
      </c>
      <c r="G3188" s="6" t="str">
        <f t="shared" si="80"/>
        <v>Jeddah, Saudi Arabia</v>
      </c>
      <c r="H3188" s="6" t="s">
        <v>2417</v>
      </c>
      <c r="I3188" s="6" t="s">
        <v>5400</v>
      </c>
      <c r="J3188" s="6">
        <v>156</v>
      </c>
      <c r="K3188" s="6">
        <v>156</v>
      </c>
      <c r="L3188" s="6">
        <v>0</v>
      </c>
      <c r="M3188" s="6">
        <f t="shared" si="83"/>
        <v>156</v>
      </c>
      <c r="N3188" s="6">
        <f t="shared" si="84"/>
        <v>0</v>
      </c>
      <c r="O3188" s="7">
        <f t="shared" si="85"/>
        <v>0</v>
      </c>
    </row>
    <row r="3189" spans="1:15" ht="13.2" x14ac:dyDescent="0.25">
      <c r="A3189" s="3">
        <v>29187</v>
      </c>
      <c r="B3189" s="4">
        <f t="shared" si="81"/>
        <v>1979</v>
      </c>
      <c r="C3189" s="4">
        <f t="shared" si="82"/>
        <v>1970</v>
      </c>
      <c r="D3189" s="4" t="s">
        <v>46</v>
      </c>
      <c r="E3189" s="5">
        <v>0.53402777777777777</v>
      </c>
      <c r="F3189" s="6" t="s">
        <v>5401</v>
      </c>
      <c r="G3189" s="6" t="str">
        <f t="shared" si="80"/>
        <v>Ross Ice Shelf, Antarctica</v>
      </c>
      <c r="H3189" s="6" t="s">
        <v>3444</v>
      </c>
      <c r="I3189" s="6" t="s">
        <v>5402</v>
      </c>
      <c r="J3189" s="6">
        <v>257</v>
      </c>
      <c r="K3189" s="6">
        <v>257</v>
      </c>
      <c r="L3189" s="6">
        <v>0</v>
      </c>
      <c r="M3189" s="6">
        <f t="shared" si="83"/>
        <v>257</v>
      </c>
      <c r="N3189" s="6">
        <f t="shared" si="84"/>
        <v>0</v>
      </c>
      <c r="O3189" s="7">
        <f t="shared" si="85"/>
        <v>0</v>
      </c>
    </row>
    <row r="3190" spans="1:15" ht="13.2" x14ac:dyDescent="0.25">
      <c r="A3190" s="3">
        <v>29189</v>
      </c>
      <c r="B3190" s="4">
        <f t="shared" si="81"/>
        <v>1979</v>
      </c>
      <c r="C3190" s="4">
        <f t="shared" si="82"/>
        <v>1970</v>
      </c>
      <c r="D3190" s="4" t="s">
        <v>46</v>
      </c>
      <c r="E3190" s="5" t="s">
        <v>24</v>
      </c>
      <c r="F3190" s="6" t="s">
        <v>5403</v>
      </c>
      <c r="G3190" s="6" t="str">
        <f t="shared" si="80"/>
        <v>Colombia</v>
      </c>
      <c r="H3190" s="6" t="s">
        <v>5404</v>
      </c>
      <c r="I3190" s="6" t="s">
        <v>1054</v>
      </c>
      <c r="J3190" s="6">
        <v>9</v>
      </c>
      <c r="K3190" s="6">
        <v>9</v>
      </c>
      <c r="L3190" s="6">
        <v>0</v>
      </c>
      <c r="M3190" s="6">
        <f t="shared" si="83"/>
        <v>9</v>
      </c>
      <c r="N3190" s="6">
        <f t="shared" si="84"/>
        <v>0</v>
      </c>
      <c r="O3190" s="7">
        <f t="shared" si="85"/>
        <v>0</v>
      </c>
    </row>
    <row r="3191" spans="1:15" ht="13.2" x14ac:dyDescent="0.25">
      <c r="A3191" s="3">
        <v>29192</v>
      </c>
      <c r="B3191" s="4">
        <f t="shared" si="81"/>
        <v>1979</v>
      </c>
      <c r="C3191" s="4">
        <f t="shared" si="82"/>
        <v>1970</v>
      </c>
      <c r="D3191" s="4" t="s">
        <v>72</v>
      </c>
      <c r="E3191" s="5" t="s">
        <v>24</v>
      </c>
      <c r="F3191" s="6" t="s">
        <v>1404</v>
      </c>
      <c r="G3191" s="6" t="str">
        <f t="shared" si="80"/>
        <v>Alaska</v>
      </c>
      <c r="H3191" s="6" t="s">
        <v>4675</v>
      </c>
      <c r="I3191" s="6" t="s">
        <v>3859</v>
      </c>
      <c r="J3191" s="6">
        <v>4</v>
      </c>
      <c r="K3191" s="6">
        <v>4</v>
      </c>
      <c r="L3191" s="6">
        <v>0</v>
      </c>
      <c r="M3191" s="6">
        <f t="shared" si="83"/>
        <v>4</v>
      </c>
      <c r="N3191" s="6">
        <f t="shared" si="84"/>
        <v>0</v>
      </c>
      <c r="O3191" s="7">
        <f t="shared" si="85"/>
        <v>0</v>
      </c>
    </row>
    <row r="3192" spans="1:15" ht="13.2" x14ac:dyDescent="0.25">
      <c r="A3192" s="3">
        <v>29198</v>
      </c>
      <c r="B3192" s="4">
        <f t="shared" si="81"/>
        <v>1979</v>
      </c>
      <c r="C3192" s="4">
        <f t="shared" si="82"/>
        <v>1970</v>
      </c>
      <c r="D3192" s="4" t="s">
        <v>72</v>
      </c>
      <c r="E3192" s="5" t="s">
        <v>24</v>
      </c>
      <c r="F3192" s="6" t="s">
        <v>5405</v>
      </c>
      <c r="G3192" s="6" t="str">
        <f t="shared" si="80"/>
        <v>Russia</v>
      </c>
      <c r="H3192" s="6" t="s">
        <v>1449</v>
      </c>
      <c r="I3192" s="6" t="s">
        <v>4268</v>
      </c>
      <c r="J3192" s="6">
        <v>7</v>
      </c>
      <c r="K3192" s="6">
        <v>7</v>
      </c>
      <c r="L3192" s="6">
        <v>0</v>
      </c>
      <c r="M3192" s="6">
        <f t="shared" si="83"/>
        <v>7</v>
      </c>
      <c r="N3192" s="6">
        <f t="shared" si="84"/>
        <v>0</v>
      </c>
      <c r="O3192" s="7">
        <f t="shared" si="85"/>
        <v>0</v>
      </c>
    </row>
    <row r="3193" spans="1:15" ht="13.2" x14ac:dyDescent="0.25">
      <c r="A3193" s="3">
        <v>29201</v>
      </c>
      <c r="B3193" s="4">
        <f t="shared" si="81"/>
        <v>1979</v>
      </c>
      <c r="C3193" s="4">
        <f t="shared" si="82"/>
        <v>1970</v>
      </c>
      <c r="D3193" s="4" t="s">
        <v>72</v>
      </c>
      <c r="E3193" s="5" t="s">
        <v>24</v>
      </c>
      <c r="F3193" s="6" t="s">
        <v>5406</v>
      </c>
      <c r="G3193" s="6" t="str">
        <f t="shared" si="80"/>
        <v>Bolivia</v>
      </c>
      <c r="H3193" s="6" t="s">
        <v>5407</v>
      </c>
      <c r="I3193" s="6" t="s">
        <v>2336</v>
      </c>
      <c r="J3193" s="6">
        <v>11</v>
      </c>
      <c r="K3193" s="6">
        <v>10</v>
      </c>
      <c r="L3193" s="6">
        <v>0</v>
      </c>
      <c r="M3193" s="6">
        <f t="shared" si="83"/>
        <v>10</v>
      </c>
      <c r="N3193" s="6">
        <f t="shared" si="84"/>
        <v>1</v>
      </c>
      <c r="O3193" s="7">
        <f t="shared" si="85"/>
        <v>9.0909090909090912E-2</v>
      </c>
    </row>
    <row r="3194" spans="1:15" ht="13.2" x14ac:dyDescent="0.25">
      <c r="A3194" s="3">
        <v>29208</v>
      </c>
      <c r="B3194" s="4">
        <f t="shared" si="81"/>
        <v>1979</v>
      </c>
      <c r="C3194" s="4">
        <f t="shared" si="82"/>
        <v>1970</v>
      </c>
      <c r="D3194" s="4" t="s">
        <v>72</v>
      </c>
      <c r="E3194" s="5" t="s">
        <v>24</v>
      </c>
      <c r="F3194" s="6" t="s">
        <v>5408</v>
      </c>
      <c r="G3194" s="6" t="str">
        <f t="shared" si="80"/>
        <v>Colombia</v>
      </c>
      <c r="H3194" s="6" t="s">
        <v>3965</v>
      </c>
      <c r="I3194" s="6" t="s">
        <v>5409</v>
      </c>
      <c r="J3194" s="6">
        <v>19</v>
      </c>
      <c r="K3194" s="6">
        <v>19</v>
      </c>
      <c r="L3194" s="6">
        <v>0</v>
      </c>
      <c r="M3194" s="6">
        <f t="shared" si="83"/>
        <v>19</v>
      </c>
      <c r="N3194" s="6">
        <f t="shared" si="84"/>
        <v>0</v>
      </c>
      <c r="O3194" s="7">
        <f t="shared" si="85"/>
        <v>0</v>
      </c>
    </row>
    <row r="3195" spans="1:15" ht="13.2" x14ac:dyDescent="0.25">
      <c r="A3195" s="3">
        <v>29211</v>
      </c>
      <c r="B3195" s="4">
        <f t="shared" si="81"/>
        <v>1979</v>
      </c>
      <c r="C3195" s="4">
        <f t="shared" si="82"/>
        <v>1970</v>
      </c>
      <c r="D3195" s="4" t="s">
        <v>72</v>
      </c>
      <c r="E3195" s="5">
        <v>0.58333333333333337</v>
      </c>
      <c r="F3195" s="6" t="s">
        <v>5410</v>
      </c>
      <c r="G3195" s="6" t="str">
        <f t="shared" si="80"/>
        <v>Peru</v>
      </c>
      <c r="H3195" s="6" t="s">
        <v>4159</v>
      </c>
      <c r="I3195" s="6" t="s">
        <v>4652</v>
      </c>
      <c r="J3195" s="6">
        <v>29</v>
      </c>
      <c r="K3195" s="6">
        <v>29</v>
      </c>
      <c r="L3195" s="6">
        <v>0</v>
      </c>
      <c r="M3195" s="6">
        <f t="shared" si="83"/>
        <v>29</v>
      </c>
      <c r="N3195" s="6">
        <f t="shared" si="84"/>
        <v>0</v>
      </c>
      <c r="O3195" s="7">
        <f t="shared" si="85"/>
        <v>0</v>
      </c>
    </row>
    <row r="3196" spans="1:15" ht="13.2" x14ac:dyDescent="0.25">
      <c r="A3196" s="3">
        <v>29212</v>
      </c>
      <c r="B3196" s="4">
        <f t="shared" si="81"/>
        <v>1979</v>
      </c>
      <c r="C3196" s="4">
        <f t="shared" si="82"/>
        <v>1970</v>
      </c>
      <c r="D3196" s="4" t="s">
        <v>72</v>
      </c>
      <c r="E3196" s="5" t="s">
        <v>24</v>
      </c>
      <c r="F3196" s="6" t="s">
        <v>1849</v>
      </c>
      <c r="G3196" s="6" t="str">
        <f t="shared" si="80"/>
        <v>Turkey</v>
      </c>
      <c r="H3196" s="6" t="s">
        <v>2696</v>
      </c>
      <c r="I3196" s="6" t="s">
        <v>4439</v>
      </c>
      <c r="J3196" s="6">
        <v>45</v>
      </c>
      <c r="K3196" s="6">
        <v>41</v>
      </c>
      <c r="L3196" s="6">
        <v>0</v>
      </c>
      <c r="M3196" s="6">
        <f t="shared" si="83"/>
        <v>41</v>
      </c>
      <c r="N3196" s="6">
        <f t="shared" si="84"/>
        <v>4</v>
      </c>
      <c r="O3196" s="7">
        <f t="shared" si="85"/>
        <v>8.8888888888888892E-2</v>
      </c>
    </row>
    <row r="3197" spans="1:15" ht="13.2" x14ac:dyDescent="0.25">
      <c r="A3197" s="3">
        <v>29212</v>
      </c>
      <c r="B3197" s="4">
        <f t="shared" si="81"/>
        <v>1979</v>
      </c>
      <c r="C3197" s="4">
        <f t="shared" si="82"/>
        <v>1970</v>
      </c>
      <c r="D3197" s="4" t="s">
        <v>72</v>
      </c>
      <c r="E3197" s="5" t="s">
        <v>24</v>
      </c>
      <c r="F3197" s="6" t="s">
        <v>5411</v>
      </c>
      <c r="G3197" s="6" t="str">
        <f t="shared" si="80"/>
        <v>Papua New Guinea</v>
      </c>
      <c r="H3197" s="6" t="s">
        <v>5412</v>
      </c>
      <c r="I3197" s="6" t="s">
        <v>5413</v>
      </c>
      <c r="J3197" s="6">
        <v>15</v>
      </c>
      <c r="K3197" s="6">
        <v>15</v>
      </c>
      <c r="L3197" s="6">
        <v>0</v>
      </c>
      <c r="M3197" s="6">
        <f t="shared" si="83"/>
        <v>15</v>
      </c>
      <c r="N3197" s="6">
        <f t="shared" si="84"/>
        <v>0</v>
      </c>
      <c r="O3197" s="7">
        <f t="shared" si="85"/>
        <v>0</v>
      </c>
    </row>
    <row r="3198" spans="1:15" ht="13.2" x14ac:dyDescent="0.25">
      <c r="A3198" s="3">
        <v>29222</v>
      </c>
      <c r="B3198" s="4">
        <f t="shared" si="81"/>
        <v>1980</v>
      </c>
      <c r="C3198" s="4">
        <f t="shared" si="82"/>
        <v>1980</v>
      </c>
      <c r="D3198" s="4" t="s">
        <v>132</v>
      </c>
      <c r="E3198" s="5" t="s">
        <v>24</v>
      </c>
      <c r="F3198" s="6" t="s">
        <v>5414</v>
      </c>
      <c r="G3198" s="6" t="str">
        <f t="shared" si="80"/>
        <v>Haiti</v>
      </c>
      <c r="H3198" s="6" t="s">
        <v>5261</v>
      </c>
      <c r="I3198" s="6" t="s">
        <v>5415</v>
      </c>
      <c r="J3198" s="6">
        <v>9</v>
      </c>
      <c r="K3198" s="6">
        <v>9</v>
      </c>
      <c r="L3198" s="6">
        <v>0</v>
      </c>
      <c r="M3198" s="6">
        <f t="shared" si="83"/>
        <v>9</v>
      </c>
      <c r="N3198" s="6">
        <f t="shared" si="84"/>
        <v>0</v>
      </c>
      <c r="O3198" s="7">
        <f t="shared" si="85"/>
        <v>0</v>
      </c>
    </row>
    <row r="3199" spans="1:15" ht="13.2" x14ac:dyDescent="0.25">
      <c r="A3199" s="3">
        <v>29231</v>
      </c>
      <c r="B3199" s="4">
        <f t="shared" si="81"/>
        <v>1980</v>
      </c>
      <c r="C3199" s="4">
        <f t="shared" si="82"/>
        <v>1980</v>
      </c>
      <c r="D3199" s="4" t="s">
        <v>132</v>
      </c>
      <c r="E3199" s="5">
        <v>5.7638888888888892E-2</v>
      </c>
      <c r="F3199" s="6" t="s">
        <v>5416</v>
      </c>
      <c r="G3199" s="6" t="str">
        <f t="shared" si="80"/>
        <v>Over the AtlantiOcean</v>
      </c>
      <c r="H3199" s="6" t="s">
        <v>5417</v>
      </c>
      <c r="I3199" s="6" t="s">
        <v>5418</v>
      </c>
      <c r="J3199" s="6">
        <v>2</v>
      </c>
      <c r="K3199" s="6">
        <v>2</v>
      </c>
      <c r="L3199" s="6">
        <v>0</v>
      </c>
      <c r="M3199" s="6">
        <f t="shared" si="83"/>
        <v>2</v>
      </c>
      <c r="N3199" s="6">
        <f t="shared" si="84"/>
        <v>0</v>
      </c>
      <c r="O3199" s="7">
        <f t="shared" si="85"/>
        <v>0</v>
      </c>
    </row>
    <row r="3200" spans="1:15" ht="13.2" x14ac:dyDescent="0.25">
      <c r="A3200" s="3">
        <v>29241</v>
      </c>
      <c r="B3200" s="4">
        <f t="shared" si="81"/>
        <v>1980</v>
      </c>
      <c r="C3200" s="4">
        <f t="shared" si="82"/>
        <v>1980</v>
      </c>
      <c r="D3200" s="4" t="s">
        <v>132</v>
      </c>
      <c r="E3200" s="5">
        <v>0.79861111111111116</v>
      </c>
      <c r="F3200" s="6" t="s">
        <v>5419</v>
      </c>
      <c r="G3200" s="6" t="str">
        <f t="shared" si="80"/>
        <v>near Laskarak, Markazi, Iran</v>
      </c>
      <c r="H3200" s="6" t="s">
        <v>5420</v>
      </c>
      <c r="I3200" s="6" t="s">
        <v>5421</v>
      </c>
      <c r="J3200" s="6">
        <v>128</v>
      </c>
      <c r="K3200" s="6">
        <v>128</v>
      </c>
      <c r="L3200" s="6">
        <v>0</v>
      </c>
      <c r="M3200" s="6">
        <f t="shared" si="83"/>
        <v>128</v>
      </c>
      <c r="N3200" s="6">
        <f t="shared" si="84"/>
        <v>0</v>
      </c>
      <c r="O3200" s="7">
        <f t="shared" si="85"/>
        <v>0</v>
      </c>
    </row>
    <row r="3201" spans="1:15" ht="13.2" x14ac:dyDescent="0.25">
      <c r="A3201" s="3">
        <v>29243</v>
      </c>
      <c r="B3201" s="4">
        <f t="shared" si="81"/>
        <v>1980</v>
      </c>
      <c r="C3201" s="4">
        <f t="shared" si="82"/>
        <v>1980</v>
      </c>
      <c r="D3201" s="4" t="s">
        <v>132</v>
      </c>
      <c r="E3201" s="5" t="s">
        <v>24</v>
      </c>
      <c r="F3201" s="6" t="s">
        <v>5422</v>
      </c>
      <c r="G3201" s="6" t="str">
        <f t="shared" si="80"/>
        <v>Indonesia</v>
      </c>
      <c r="H3201" s="6" t="s">
        <v>3574</v>
      </c>
      <c r="I3201" s="6" t="s">
        <v>5423</v>
      </c>
      <c r="J3201" s="6">
        <v>13</v>
      </c>
      <c r="K3201" s="6">
        <v>13</v>
      </c>
      <c r="L3201" s="6">
        <v>0</v>
      </c>
      <c r="M3201" s="6">
        <f t="shared" si="83"/>
        <v>13</v>
      </c>
      <c r="N3201" s="6">
        <f t="shared" si="84"/>
        <v>0</v>
      </c>
      <c r="O3201" s="7">
        <f t="shared" si="85"/>
        <v>0</v>
      </c>
    </row>
    <row r="3202" spans="1:15" ht="13.2" x14ac:dyDescent="0.25">
      <c r="A3202" s="3">
        <v>29244</v>
      </c>
      <c r="B3202" s="4">
        <f t="shared" si="81"/>
        <v>1980</v>
      </c>
      <c r="C3202" s="4">
        <f t="shared" si="82"/>
        <v>1980</v>
      </c>
      <c r="D3202" s="4" t="s">
        <v>132</v>
      </c>
      <c r="E3202" s="5">
        <v>0.2638888888888889</v>
      </c>
      <c r="F3202" s="6" t="s">
        <v>5424</v>
      </c>
      <c r="G3202" s="6" t="str">
        <f t="shared" si="80"/>
        <v>Burma</v>
      </c>
      <c r="H3202" s="6" t="s">
        <v>2974</v>
      </c>
      <c r="I3202" s="6" t="s">
        <v>5425</v>
      </c>
      <c r="J3202" s="6">
        <v>44</v>
      </c>
      <c r="K3202" s="6">
        <v>43</v>
      </c>
      <c r="L3202" s="6">
        <v>0</v>
      </c>
      <c r="M3202" s="6">
        <f t="shared" si="83"/>
        <v>43</v>
      </c>
      <c r="N3202" s="6">
        <f t="shared" si="84"/>
        <v>1</v>
      </c>
      <c r="O3202" s="7">
        <f t="shared" si="85"/>
        <v>2.2727272727272728E-2</v>
      </c>
    </row>
    <row r="3203" spans="1:15" ht="13.2" x14ac:dyDescent="0.25">
      <c r="A3203" s="3">
        <v>29254</v>
      </c>
      <c r="B3203" s="4">
        <f t="shared" si="81"/>
        <v>1980</v>
      </c>
      <c r="C3203" s="4">
        <f t="shared" si="82"/>
        <v>1980</v>
      </c>
      <c r="D3203" s="4" t="s">
        <v>111</v>
      </c>
      <c r="E3203" s="5" t="s">
        <v>24</v>
      </c>
      <c r="F3203" s="6" t="s">
        <v>5426</v>
      </c>
      <c r="G3203" s="6" t="str">
        <f t="shared" si="80"/>
        <v>Cuba</v>
      </c>
      <c r="H3203" s="6" t="s">
        <v>5427</v>
      </c>
      <c r="I3203" s="6" t="s">
        <v>4097</v>
      </c>
      <c r="J3203" s="6">
        <v>37</v>
      </c>
      <c r="K3203" s="6">
        <v>1</v>
      </c>
      <c r="L3203" s="6">
        <v>0</v>
      </c>
      <c r="M3203" s="6">
        <f t="shared" si="83"/>
        <v>1</v>
      </c>
      <c r="N3203" s="6">
        <f t="shared" si="84"/>
        <v>36</v>
      </c>
      <c r="O3203" s="7">
        <f t="shared" si="85"/>
        <v>0.97297297297297303</v>
      </c>
    </row>
    <row r="3204" spans="1:15" ht="13.2" x14ac:dyDescent="0.25">
      <c r="A3204" s="3">
        <v>29272</v>
      </c>
      <c r="B3204" s="4">
        <f t="shared" si="81"/>
        <v>1980</v>
      </c>
      <c r="C3204" s="4">
        <f t="shared" si="82"/>
        <v>1980</v>
      </c>
      <c r="D3204" s="4" t="s">
        <v>111</v>
      </c>
      <c r="E3204" s="5" t="s">
        <v>24</v>
      </c>
      <c r="F3204" s="6" t="s">
        <v>2932</v>
      </c>
      <c r="G3204" s="6" t="str">
        <f t="shared" si="80"/>
        <v>NSW, Australia</v>
      </c>
      <c r="H3204" s="6" t="s">
        <v>5428</v>
      </c>
      <c r="I3204" s="6" t="s">
        <v>5429</v>
      </c>
      <c r="J3204" s="6">
        <v>13</v>
      </c>
      <c r="K3204" s="6">
        <v>13</v>
      </c>
      <c r="L3204" s="6">
        <v>0</v>
      </c>
      <c r="M3204" s="6">
        <f t="shared" si="83"/>
        <v>13</v>
      </c>
      <c r="N3204" s="6">
        <f t="shared" si="84"/>
        <v>0</v>
      </c>
      <c r="O3204" s="7">
        <f t="shared" si="85"/>
        <v>0</v>
      </c>
    </row>
    <row r="3205" spans="1:15" ht="13.2" x14ac:dyDescent="0.25">
      <c r="A3205" s="3">
        <v>29272</v>
      </c>
      <c r="B3205" s="4">
        <f t="shared" si="81"/>
        <v>1980</v>
      </c>
      <c r="C3205" s="4">
        <f t="shared" si="82"/>
        <v>1980</v>
      </c>
      <c r="D3205" s="4" t="s">
        <v>111</v>
      </c>
      <c r="E3205" s="5">
        <v>0.36805555555555558</v>
      </c>
      <c r="F3205" s="6" t="s">
        <v>5430</v>
      </c>
      <c r="G3205" s="6" t="str">
        <f t="shared" si="80"/>
        <v>Louisiana</v>
      </c>
      <c r="H3205" s="6" t="s">
        <v>5431</v>
      </c>
      <c r="I3205" s="6" t="s">
        <v>5432</v>
      </c>
      <c r="J3205" s="6">
        <v>7</v>
      </c>
      <c r="K3205" s="6">
        <v>6</v>
      </c>
      <c r="L3205" s="6">
        <v>0</v>
      </c>
      <c r="M3205" s="6">
        <f t="shared" si="83"/>
        <v>6</v>
      </c>
      <c r="N3205" s="6">
        <f t="shared" si="84"/>
        <v>1</v>
      </c>
      <c r="O3205" s="7">
        <f t="shared" si="85"/>
        <v>0.14285714285714285</v>
      </c>
    </row>
    <row r="3206" spans="1:15" ht="13.2" x14ac:dyDescent="0.25">
      <c r="A3206" s="3">
        <v>29273</v>
      </c>
      <c r="B3206" s="4">
        <f t="shared" si="81"/>
        <v>1980</v>
      </c>
      <c r="C3206" s="4">
        <f t="shared" si="82"/>
        <v>1980</v>
      </c>
      <c r="D3206" s="4" t="s">
        <v>111</v>
      </c>
      <c r="E3206" s="5" t="s">
        <v>24</v>
      </c>
      <c r="F3206" s="6" t="s">
        <v>5433</v>
      </c>
      <c r="G3206" s="6" t="str">
        <f t="shared" si="80"/>
        <v>India</v>
      </c>
      <c r="H3206" s="6" t="s">
        <v>1153</v>
      </c>
      <c r="I3206" s="6" t="s">
        <v>2821</v>
      </c>
      <c r="J3206" s="6">
        <v>47</v>
      </c>
      <c r="K3206" s="6">
        <v>46</v>
      </c>
      <c r="L3206" s="6">
        <v>1</v>
      </c>
      <c r="M3206" s="6">
        <f t="shared" si="83"/>
        <v>47</v>
      </c>
      <c r="N3206" s="6">
        <f t="shared" si="84"/>
        <v>1</v>
      </c>
      <c r="O3206" s="7">
        <f t="shared" si="85"/>
        <v>2.1276595744680851E-2</v>
      </c>
    </row>
    <row r="3207" spans="1:15" ht="13.2" x14ac:dyDescent="0.25">
      <c r="A3207" s="3">
        <v>29278</v>
      </c>
      <c r="B3207" s="4">
        <f t="shared" si="81"/>
        <v>1980</v>
      </c>
      <c r="C3207" s="4">
        <f t="shared" si="82"/>
        <v>1980</v>
      </c>
      <c r="D3207" s="4" t="s">
        <v>111</v>
      </c>
      <c r="E3207" s="5">
        <v>0.25</v>
      </c>
      <c r="F3207" s="6" t="s">
        <v>2612</v>
      </c>
      <c r="G3207" s="6" t="str">
        <f t="shared" si="80"/>
        <v>Philippines</v>
      </c>
      <c r="H3207" s="6" t="s">
        <v>3639</v>
      </c>
      <c r="I3207" s="6" t="s">
        <v>5434</v>
      </c>
      <c r="J3207" s="6">
        <v>135</v>
      </c>
      <c r="K3207" s="6">
        <v>2</v>
      </c>
      <c r="L3207" s="6">
        <v>0</v>
      </c>
      <c r="M3207" s="6">
        <f t="shared" si="83"/>
        <v>2</v>
      </c>
      <c r="N3207" s="6">
        <f t="shared" si="84"/>
        <v>133</v>
      </c>
      <c r="O3207" s="7">
        <f t="shared" si="85"/>
        <v>0.98518518518518516</v>
      </c>
    </row>
    <row r="3208" spans="1:15" ht="13.2" x14ac:dyDescent="0.25">
      <c r="A3208" s="3">
        <v>29294</v>
      </c>
      <c r="B3208" s="4">
        <f t="shared" si="81"/>
        <v>1980</v>
      </c>
      <c r="C3208" s="4">
        <f t="shared" si="82"/>
        <v>1980</v>
      </c>
      <c r="D3208" s="4" t="s">
        <v>34</v>
      </c>
      <c r="E3208" s="5">
        <v>0.45833333333333331</v>
      </c>
      <c r="F3208" s="6" t="s">
        <v>5435</v>
      </c>
      <c r="G3208" s="6" t="str">
        <f t="shared" si="80"/>
        <v>Poland</v>
      </c>
      <c r="H3208" s="6" t="s">
        <v>903</v>
      </c>
      <c r="I3208" s="6" t="s">
        <v>4377</v>
      </c>
      <c r="J3208" s="6">
        <v>87</v>
      </c>
      <c r="K3208" s="6">
        <v>87</v>
      </c>
      <c r="L3208" s="6">
        <v>0</v>
      </c>
      <c r="M3208" s="6">
        <f t="shared" si="83"/>
        <v>87</v>
      </c>
      <c r="N3208" s="6">
        <f t="shared" si="84"/>
        <v>0</v>
      </c>
      <c r="O3208" s="7">
        <f t="shared" si="85"/>
        <v>0</v>
      </c>
    </row>
    <row r="3209" spans="1:15" ht="13.2" x14ac:dyDescent="0.25">
      <c r="A3209" s="3">
        <v>29294</v>
      </c>
      <c r="B3209" s="4">
        <f t="shared" si="81"/>
        <v>1980</v>
      </c>
      <c r="C3209" s="4">
        <f t="shared" si="82"/>
        <v>1980</v>
      </c>
      <c r="D3209" s="4" t="s">
        <v>34</v>
      </c>
      <c r="E3209" s="5">
        <v>0.625</v>
      </c>
      <c r="F3209" s="6" t="s">
        <v>5436</v>
      </c>
      <c r="G3209" s="6" t="str">
        <f t="shared" si="80"/>
        <v>Turkey</v>
      </c>
      <c r="H3209" s="6" t="s">
        <v>1137</v>
      </c>
      <c r="I3209" s="6" t="s">
        <v>3881</v>
      </c>
      <c r="J3209" s="6">
        <v>18</v>
      </c>
      <c r="K3209" s="6">
        <v>18</v>
      </c>
      <c r="L3209" s="6">
        <v>0</v>
      </c>
      <c r="M3209" s="6">
        <f t="shared" si="83"/>
        <v>18</v>
      </c>
      <c r="N3209" s="6">
        <f t="shared" si="84"/>
        <v>0</v>
      </c>
      <c r="O3209" s="7">
        <f t="shared" si="85"/>
        <v>0</v>
      </c>
    </row>
    <row r="3210" spans="1:15" ht="13.2" x14ac:dyDescent="0.25">
      <c r="A3210" s="3">
        <v>29301</v>
      </c>
      <c r="B3210" s="4">
        <f t="shared" si="81"/>
        <v>1980</v>
      </c>
      <c r="C3210" s="4">
        <f t="shared" si="82"/>
        <v>1980</v>
      </c>
      <c r="D3210" s="4" t="s">
        <v>34</v>
      </c>
      <c r="E3210" s="5">
        <v>0.8256944444444444</v>
      </c>
      <c r="F3210" s="6" t="s">
        <v>4744</v>
      </c>
      <c r="G3210" s="6" t="str">
        <f t="shared" si="80"/>
        <v>Texas</v>
      </c>
      <c r="H3210" s="6" t="s">
        <v>5437</v>
      </c>
      <c r="I3210" s="6" t="s">
        <v>5438</v>
      </c>
      <c r="J3210" s="6">
        <v>10</v>
      </c>
      <c r="K3210" s="6">
        <v>7</v>
      </c>
      <c r="L3210" s="6">
        <v>0</v>
      </c>
      <c r="M3210" s="6">
        <f t="shared" si="83"/>
        <v>7</v>
      </c>
      <c r="N3210" s="6">
        <f t="shared" si="84"/>
        <v>3</v>
      </c>
      <c r="O3210" s="7">
        <f t="shared" si="85"/>
        <v>0.3</v>
      </c>
    </row>
    <row r="3211" spans="1:15" ht="13.2" x14ac:dyDescent="0.25">
      <c r="A3211" s="3">
        <v>29301</v>
      </c>
      <c r="B3211" s="4">
        <f t="shared" si="81"/>
        <v>1980</v>
      </c>
      <c r="C3211" s="4">
        <f t="shared" si="82"/>
        <v>1980</v>
      </c>
      <c r="D3211" s="4" t="s">
        <v>34</v>
      </c>
      <c r="E3211" s="5" t="s">
        <v>24</v>
      </c>
      <c r="F3211" s="6" t="s">
        <v>5439</v>
      </c>
      <c r="G3211" s="6" t="str">
        <f t="shared" ref="G3211:G3465" si="86">IFERROR(TRIM(RIGHT(F3211,LEN(F3211)-FIND(",",F3211))), F3211)</f>
        <v>Brazil</v>
      </c>
      <c r="H3211" s="6" t="s">
        <v>5440</v>
      </c>
      <c r="I3211" s="6" t="s">
        <v>5441</v>
      </c>
      <c r="J3211" s="6">
        <v>14</v>
      </c>
      <c r="K3211" s="6">
        <v>14</v>
      </c>
      <c r="L3211" s="6">
        <v>0</v>
      </c>
      <c r="M3211" s="6">
        <f t="shared" si="83"/>
        <v>14</v>
      </c>
      <c r="N3211" s="6">
        <f t="shared" si="84"/>
        <v>0</v>
      </c>
      <c r="O3211" s="7">
        <f t="shared" si="85"/>
        <v>0</v>
      </c>
    </row>
    <row r="3212" spans="1:15" ht="13.2" x14ac:dyDescent="0.25">
      <c r="A3212" s="3">
        <v>29304</v>
      </c>
      <c r="B3212" s="4">
        <f t="shared" si="81"/>
        <v>1980</v>
      </c>
      <c r="C3212" s="4">
        <f t="shared" si="82"/>
        <v>1980</v>
      </c>
      <c r="D3212" s="4" t="s">
        <v>34</v>
      </c>
      <c r="E3212" s="5" t="s">
        <v>24</v>
      </c>
      <c r="F3212" s="6" t="s">
        <v>5442</v>
      </c>
      <c r="G3212" s="6" t="str">
        <f t="shared" si="86"/>
        <v>Canada</v>
      </c>
      <c r="H3212" s="6" t="s">
        <v>5443</v>
      </c>
      <c r="I3212" s="6" t="s">
        <v>2142</v>
      </c>
      <c r="J3212" s="6">
        <v>9</v>
      </c>
      <c r="K3212" s="6">
        <v>6</v>
      </c>
      <c r="L3212" s="6">
        <v>0</v>
      </c>
      <c r="M3212" s="6">
        <f t="shared" si="83"/>
        <v>6</v>
      </c>
      <c r="N3212" s="6">
        <f t="shared" si="84"/>
        <v>3</v>
      </c>
      <c r="O3212" s="7">
        <f t="shared" si="85"/>
        <v>0.33333333333333331</v>
      </c>
    </row>
    <row r="3213" spans="1:15" ht="13.2" x14ac:dyDescent="0.25">
      <c r="A3213" s="3">
        <v>29310</v>
      </c>
      <c r="B3213" s="4">
        <f t="shared" si="81"/>
        <v>1980</v>
      </c>
      <c r="C3213" s="4">
        <f t="shared" si="82"/>
        <v>1980</v>
      </c>
      <c r="D3213" s="4" t="s">
        <v>34</v>
      </c>
      <c r="E3213" s="5" t="s">
        <v>24</v>
      </c>
      <c r="F3213" s="6" t="s">
        <v>5444</v>
      </c>
      <c r="G3213" s="6" t="str">
        <f t="shared" si="86"/>
        <v>Brazil</v>
      </c>
      <c r="H3213" s="6" t="s">
        <v>5445</v>
      </c>
      <c r="I3213" s="6" t="s">
        <v>5415</v>
      </c>
      <c r="J3213" s="6">
        <v>9</v>
      </c>
      <c r="K3213" s="6">
        <v>9</v>
      </c>
      <c r="L3213" s="6">
        <v>0</v>
      </c>
      <c r="M3213" s="6">
        <f t="shared" si="83"/>
        <v>9</v>
      </c>
      <c r="N3213" s="6">
        <f t="shared" si="84"/>
        <v>0</v>
      </c>
      <c r="O3213" s="7">
        <f t="shared" si="85"/>
        <v>0</v>
      </c>
    </row>
    <row r="3214" spans="1:15" ht="13.2" x14ac:dyDescent="0.25">
      <c r="A3214" s="3">
        <v>29323</v>
      </c>
      <c r="B3214" s="4">
        <f t="shared" si="81"/>
        <v>1980</v>
      </c>
      <c r="C3214" s="4">
        <f t="shared" si="82"/>
        <v>1980</v>
      </c>
      <c r="D3214" s="4" t="s">
        <v>65</v>
      </c>
      <c r="E3214" s="5">
        <v>0.86111111111111116</v>
      </c>
      <c r="F3214" s="6" t="s">
        <v>5446</v>
      </c>
      <c r="G3214" s="6" t="str">
        <f t="shared" si="86"/>
        <v>Brazil</v>
      </c>
      <c r="H3214" s="6" t="s">
        <v>4857</v>
      </c>
      <c r="I3214" s="6" t="s">
        <v>5447</v>
      </c>
      <c r="J3214" s="6">
        <v>58</v>
      </c>
      <c r="K3214" s="6">
        <v>55</v>
      </c>
      <c r="L3214" s="6">
        <v>0</v>
      </c>
      <c r="M3214" s="6">
        <f t="shared" si="83"/>
        <v>55</v>
      </c>
      <c r="N3214" s="6">
        <f t="shared" si="84"/>
        <v>3</v>
      </c>
      <c r="O3214" s="7">
        <f t="shared" si="85"/>
        <v>5.1724137931034482E-2</v>
      </c>
    </row>
    <row r="3215" spans="1:15" ht="13.2" x14ac:dyDescent="0.25">
      <c r="A3215" s="3">
        <v>29335</v>
      </c>
      <c r="B3215" s="4">
        <f t="shared" si="81"/>
        <v>1980</v>
      </c>
      <c r="C3215" s="4">
        <f t="shared" si="82"/>
        <v>1980</v>
      </c>
      <c r="D3215" s="4" t="s">
        <v>65</v>
      </c>
      <c r="E3215" s="5" t="s">
        <v>24</v>
      </c>
      <c r="F3215" s="6" t="s">
        <v>5448</v>
      </c>
      <c r="G3215" s="6" t="str">
        <f t="shared" si="86"/>
        <v>Iran</v>
      </c>
      <c r="H3215" s="6" t="s">
        <v>1137</v>
      </c>
      <c r="I3215" s="6" t="s">
        <v>5449</v>
      </c>
      <c r="J3215" s="6">
        <v>7</v>
      </c>
      <c r="K3215" s="6">
        <v>5</v>
      </c>
      <c r="L3215" s="6">
        <v>0</v>
      </c>
      <c r="M3215" s="6">
        <f t="shared" si="83"/>
        <v>5</v>
      </c>
      <c r="N3215" s="6">
        <f t="shared" si="84"/>
        <v>2</v>
      </c>
      <c r="O3215" s="7">
        <f t="shared" si="85"/>
        <v>0.2857142857142857</v>
      </c>
    </row>
    <row r="3216" spans="1:15" ht="13.2" x14ac:dyDescent="0.25">
      <c r="A3216" s="3">
        <v>29336</v>
      </c>
      <c r="B3216" s="4">
        <f t="shared" si="81"/>
        <v>1980</v>
      </c>
      <c r="C3216" s="4">
        <f t="shared" si="82"/>
        <v>1980</v>
      </c>
      <c r="D3216" s="4" t="s">
        <v>65</v>
      </c>
      <c r="E3216" s="5">
        <v>0.55625000000000002</v>
      </c>
      <c r="F3216" s="6" t="s">
        <v>3372</v>
      </c>
      <c r="G3216" s="6" t="str">
        <f t="shared" si="86"/>
        <v>Canary Islands</v>
      </c>
      <c r="H3216" s="6" t="s">
        <v>4075</v>
      </c>
      <c r="I3216" s="6" t="s">
        <v>3922</v>
      </c>
      <c r="J3216" s="6">
        <v>146</v>
      </c>
      <c r="K3216" s="6">
        <v>146</v>
      </c>
      <c r="L3216" s="6">
        <v>0</v>
      </c>
      <c r="M3216" s="6">
        <f t="shared" si="83"/>
        <v>146</v>
      </c>
      <c r="N3216" s="6">
        <f t="shared" si="84"/>
        <v>0</v>
      </c>
      <c r="O3216" s="7">
        <f t="shared" si="85"/>
        <v>0</v>
      </c>
    </row>
    <row r="3217" spans="1:15" ht="13.2" x14ac:dyDescent="0.25">
      <c r="A3217" s="3">
        <v>29338</v>
      </c>
      <c r="B3217" s="4">
        <f t="shared" si="81"/>
        <v>1980</v>
      </c>
      <c r="C3217" s="4">
        <f t="shared" si="82"/>
        <v>1980</v>
      </c>
      <c r="D3217" s="4" t="s">
        <v>65</v>
      </c>
      <c r="E3217" s="5">
        <v>0.28819444444444442</v>
      </c>
      <c r="F3217" s="6" t="s">
        <v>5450</v>
      </c>
      <c r="G3217" s="6" t="str">
        <f t="shared" si="86"/>
        <v>Thailand</v>
      </c>
      <c r="H3217" s="6" t="s">
        <v>3672</v>
      </c>
      <c r="I3217" s="6" t="s">
        <v>5451</v>
      </c>
      <c r="J3217" s="6">
        <v>53</v>
      </c>
      <c r="K3217" s="6">
        <v>44</v>
      </c>
      <c r="L3217" s="6">
        <v>0</v>
      </c>
      <c r="M3217" s="6">
        <f t="shared" si="83"/>
        <v>44</v>
      </c>
      <c r="N3217" s="6">
        <f t="shared" si="84"/>
        <v>9</v>
      </c>
      <c r="O3217" s="7">
        <f t="shared" si="85"/>
        <v>0.16981132075471697</v>
      </c>
    </row>
    <row r="3218" spans="1:15" ht="13.2" x14ac:dyDescent="0.25">
      <c r="A3218" s="3">
        <v>29354</v>
      </c>
      <c r="B3218" s="4">
        <f t="shared" si="81"/>
        <v>1980</v>
      </c>
      <c r="C3218" s="4">
        <f t="shared" si="82"/>
        <v>1980</v>
      </c>
      <c r="D3218" s="4" t="s">
        <v>55</v>
      </c>
      <c r="E3218" s="5" t="s">
        <v>24</v>
      </c>
      <c r="F3218" s="6" t="s">
        <v>2928</v>
      </c>
      <c r="G3218" s="6" t="str">
        <f t="shared" si="86"/>
        <v>Brazil</v>
      </c>
      <c r="H3218" s="6" t="s">
        <v>5445</v>
      </c>
      <c r="I3218" s="6" t="s">
        <v>5415</v>
      </c>
      <c r="J3218" s="6">
        <v>7</v>
      </c>
      <c r="K3218" s="6">
        <v>7</v>
      </c>
      <c r="L3218" s="6">
        <v>0</v>
      </c>
      <c r="M3218" s="6">
        <f t="shared" si="83"/>
        <v>7</v>
      </c>
      <c r="N3218" s="6">
        <f t="shared" si="84"/>
        <v>0</v>
      </c>
      <c r="O3218" s="7">
        <f t="shared" si="85"/>
        <v>0</v>
      </c>
    </row>
    <row r="3219" spans="1:15" ht="13.2" x14ac:dyDescent="0.25">
      <c r="A3219" s="3">
        <v>29354</v>
      </c>
      <c r="B3219" s="4">
        <f t="shared" si="81"/>
        <v>1980</v>
      </c>
      <c r="C3219" s="4">
        <f t="shared" si="82"/>
        <v>1980</v>
      </c>
      <c r="D3219" s="4" t="s">
        <v>55</v>
      </c>
      <c r="E3219" s="5" t="s">
        <v>24</v>
      </c>
      <c r="F3219" s="6" t="s">
        <v>5452</v>
      </c>
      <c r="G3219" s="6" t="str">
        <f t="shared" si="86"/>
        <v>Cuba</v>
      </c>
      <c r="H3219" s="6" t="s">
        <v>660</v>
      </c>
      <c r="I3219" s="6" t="s">
        <v>2963</v>
      </c>
      <c r="J3219" s="6">
        <v>3</v>
      </c>
      <c r="K3219" s="6">
        <v>3</v>
      </c>
      <c r="L3219" s="6">
        <v>0</v>
      </c>
      <c r="M3219" s="6">
        <f t="shared" si="83"/>
        <v>3</v>
      </c>
      <c r="N3219" s="6">
        <f t="shared" si="84"/>
        <v>0</v>
      </c>
      <c r="O3219" s="7">
        <f t="shared" si="85"/>
        <v>0</v>
      </c>
    </row>
    <row r="3220" spans="1:15" ht="13.2" x14ac:dyDescent="0.25">
      <c r="A3220" s="3">
        <v>29576</v>
      </c>
      <c r="B3220" s="4">
        <f t="shared" si="81"/>
        <v>1980</v>
      </c>
      <c r="C3220" s="4">
        <f t="shared" si="82"/>
        <v>1980</v>
      </c>
      <c r="D3220" s="4" t="s">
        <v>72</v>
      </c>
      <c r="E3220" s="5">
        <v>0.59930555555555554</v>
      </c>
      <c r="F3220" s="6" t="s">
        <v>5453</v>
      </c>
      <c r="G3220" s="6" t="str">
        <f t="shared" si="86"/>
        <v>Colombia</v>
      </c>
      <c r="H3220" s="6" t="s">
        <v>5454</v>
      </c>
      <c r="I3220" s="6" t="s">
        <v>5455</v>
      </c>
      <c r="J3220" s="6">
        <v>70</v>
      </c>
      <c r="K3220" s="6">
        <v>70</v>
      </c>
      <c r="L3220" s="6">
        <v>0</v>
      </c>
      <c r="M3220" s="6">
        <f t="shared" si="83"/>
        <v>70</v>
      </c>
      <c r="N3220" s="6">
        <f t="shared" si="84"/>
        <v>0</v>
      </c>
      <c r="O3220" s="7">
        <f t="shared" si="85"/>
        <v>0</v>
      </c>
    </row>
    <row r="3221" spans="1:15" ht="13.2" x14ac:dyDescent="0.25">
      <c r="A3221" s="3">
        <v>29360</v>
      </c>
      <c r="B3221" s="4">
        <f t="shared" si="81"/>
        <v>1980</v>
      </c>
      <c r="C3221" s="4">
        <f t="shared" si="82"/>
        <v>1980</v>
      </c>
      <c r="D3221" s="4" t="s">
        <v>55</v>
      </c>
      <c r="E3221" s="5">
        <v>0.50347222222222221</v>
      </c>
      <c r="F3221" s="6" t="s">
        <v>5456</v>
      </c>
      <c r="G3221" s="6" t="str">
        <f t="shared" si="86"/>
        <v>Florida</v>
      </c>
      <c r="H3221" s="6" t="s">
        <v>5457</v>
      </c>
      <c r="I3221" s="6" t="s">
        <v>5458</v>
      </c>
      <c r="J3221" s="6">
        <v>2</v>
      </c>
      <c r="K3221" s="6">
        <v>2</v>
      </c>
      <c r="L3221" s="6">
        <v>0</v>
      </c>
      <c r="M3221" s="6">
        <f t="shared" si="83"/>
        <v>2</v>
      </c>
      <c r="N3221" s="6">
        <f t="shared" si="84"/>
        <v>0</v>
      </c>
      <c r="O3221" s="7">
        <f t="shared" si="85"/>
        <v>0</v>
      </c>
    </row>
    <row r="3222" spans="1:15" ht="13.2" x14ac:dyDescent="0.25">
      <c r="A3222" s="3">
        <v>29369</v>
      </c>
      <c r="B3222" s="4">
        <f t="shared" si="81"/>
        <v>1980</v>
      </c>
      <c r="C3222" s="4">
        <f t="shared" si="82"/>
        <v>1980</v>
      </c>
      <c r="D3222" s="4" t="s">
        <v>55</v>
      </c>
      <c r="E3222" s="5">
        <v>0.51736111111111116</v>
      </c>
      <c r="F3222" s="6" t="s">
        <v>5459</v>
      </c>
      <c r="G3222" s="6" t="str">
        <f t="shared" si="86"/>
        <v>Spain</v>
      </c>
      <c r="H3222" s="6" t="s">
        <v>5460</v>
      </c>
      <c r="I3222" s="6" t="s">
        <v>5461</v>
      </c>
      <c r="J3222" s="6">
        <v>11</v>
      </c>
      <c r="K3222" s="6">
        <v>11</v>
      </c>
      <c r="L3222" s="6">
        <v>0</v>
      </c>
      <c r="M3222" s="6">
        <f t="shared" si="83"/>
        <v>11</v>
      </c>
      <c r="N3222" s="6">
        <f t="shared" si="84"/>
        <v>0</v>
      </c>
      <c r="O3222" s="7">
        <f t="shared" si="85"/>
        <v>0</v>
      </c>
    </row>
    <row r="3223" spans="1:15" ht="13.2" x14ac:dyDescent="0.25">
      <c r="A3223" s="3">
        <v>29374</v>
      </c>
      <c r="B3223" s="4">
        <f t="shared" si="81"/>
        <v>1980</v>
      </c>
      <c r="C3223" s="4">
        <f t="shared" si="82"/>
        <v>1980</v>
      </c>
      <c r="D3223" s="4" t="s">
        <v>58</v>
      </c>
      <c r="E3223" s="5" t="s">
        <v>24</v>
      </c>
      <c r="F3223" s="6" t="s">
        <v>5462</v>
      </c>
      <c r="G3223" s="6" t="str">
        <f t="shared" si="86"/>
        <v>Bolivia</v>
      </c>
      <c r="H3223" s="6" t="s">
        <v>742</v>
      </c>
      <c r="I3223" s="6" t="s">
        <v>5463</v>
      </c>
      <c r="J3223" s="6">
        <v>13</v>
      </c>
      <c r="K3223" s="6">
        <v>13</v>
      </c>
      <c r="L3223" s="6">
        <v>0</v>
      </c>
      <c r="M3223" s="6">
        <f t="shared" si="83"/>
        <v>13</v>
      </c>
      <c r="N3223" s="6">
        <f t="shared" si="84"/>
        <v>0</v>
      </c>
      <c r="O3223" s="7">
        <f t="shared" si="85"/>
        <v>0</v>
      </c>
    </row>
    <row r="3224" spans="1:15" ht="13.2" x14ac:dyDescent="0.25">
      <c r="A3224" s="3">
        <v>29380</v>
      </c>
      <c r="B3224" s="4">
        <f t="shared" si="81"/>
        <v>1980</v>
      </c>
      <c r="C3224" s="4">
        <f t="shared" si="82"/>
        <v>1980</v>
      </c>
      <c r="D3224" s="4" t="s">
        <v>58</v>
      </c>
      <c r="E3224" s="5">
        <v>0.6479166666666667</v>
      </c>
      <c r="F3224" s="6" t="s">
        <v>5464</v>
      </c>
      <c r="G3224" s="6" t="str">
        <f t="shared" si="86"/>
        <v>Angola</v>
      </c>
      <c r="H3224" s="6" t="s">
        <v>5465</v>
      </c>
      <c r="I3224" s="6" t="s">
        <v>4097</v>
      </c>
      <c r="J3224" s="6">
        <v>29</v>
      </c>
      <c r="K3224" s="6">
        <v>29</v>
      </c>
      <c r="L3224" s="6">
        <v>0</v>
      </c>
      <c r="M3224" s="6">
        <f t="shared" si="83"/>
        <v>29</v>
      </c>
      <c r="N3224" s="6">
        <f t="shared" si="84"/>
        <v>0</v>
      </c>
      <c r="O3224" s="7">
        <f t="shared" si="85"/>
        <v>0</v>
      </c>
    </row>
    <row r="3225" spans="1:15" ht="13.2" x14ac:dyDescent="0.25">
      <c r="A3225" s="3">
        <v>29384</v>
      </c>
      <c r="B3225" s="4">
        <f t="shared" si="81"/>
        <v>1980</v>
      </c>
      <c r="C3225" s="4">
        <f t="shared" si="82"/>
        <v>1980</v>
      </c>
      <c r="D3225" s="4" t="s">
        <v>58</v>
      </c>
      <c r="E3225" s="5">
        <v>0.65694444444444444</v>
      </c>
      <c r="F3225" s="6" t="s">
        <v>5466</v>
      </c>
      <c r="G3225" s="6" t="str">
        <f t="shared" si="86"/>
        <v>Nebraska</v>
      </c>
      <c r="H3225" s="6" t="s">
        <v>5467</v>
      </c>
      <c r="I3225" s="6" t="s">
        <v>5468</v>
      </c>
      <c r="J3225" s="6">
        <v>15</v>
      </c>
      <c r="K3225" s="6">
        <v>13</v>
      </c>
      <c r="L3225" s="6">
        <v>0</v>
      </c>
      <c r="M3225" s="6">
        <f t="shared" si="83"/>
        <v>13</v>
      </c>
      <c r="N3225" s="6">
        <f t="shared" si="84"/>
        <v>2</v>
      </c>
      <c r="O3225" s="7">
        <f t="shared" si="85"/>
        <v>0.13333333333333333</v>
      </c>
    </row>
    <row r="3226" spans="1:15" ht="13.2" x14ac:dyDescent="0.25">
      <c r="A3226" s="3">
        <v>29384</v>
      </c>
      <c r="B3226" s="4">
        <f t="shared" si="81"/>
        <v>1980</v>
      </c>
      <c r="C3226" s="4">
        <f t="shared" si="82"/>
        <v>1980</v>
      </c>
      <c r="D3226" s="4" t="s">
        <v>58</v>
      </c>
      <c r="E3226" s="5" t="s">
        <v>24</v>
      </c>
      <c r="F3226" s="6" t="s">
        <v>5469</v>
      </c>
      <c r="G3226" s="6" t="str">
        <f t="shared" si="86"/>
        <v>Russia</v>
      </c>
      <c r="H3226" s="6" t="s">
        <v>1449</v>
      </c>
      <c r="I3226" s="6" t="s">
        <v>4097</v>
      </c>
      <c r="J3226" s="6">
        <v>29</v>
      </c>
      <c r="K3226" s="6">
        <v>29</v>
      </c>
      <c r="L3226" s="6">
        <v>0</v>
      </c>
      <c r="M3226" s="6">
        <f t="shared" si="83"/>
        <v>29</v>
      </c>
      <c r="N3226" s="6">
        <f t="shared" si="84"/>
        <v>0</v>
      </c>
      <c r="O3226" s="7">
        <f t="shared" si="85"/>
        <v>0</v>
      </c>
    </row>
    <row r="3227" spans="1:15" ht="13.2" x14ac:dyDescent="0.25">
      <c r="A3227" s="3">
        <v>29387</v>
      </c>
      <c r="B3227" s="4">
        <f t="shared" si="81"/>
        <v>1980</v>
      </c>
      <c r="C3227" s="4">
        <f t="shared" si="82"/>
        <v>1980</v>
      </c>
      <c r="D3227" s="4" t="s">
        <v>58</v>
      </c>
      <c r="E3227" s="5">
        <v>0.46250000000000002</v>
      </c>
      <c r="F3227" s="6" t="s">
        <v>5470</v>
      </c>
      <c r="G3227" s="6" t="str">
        <f t="shared" si="86"/>
        <v>Hawaii</v>
      </c>
      <c r="H3227" s="6" t="s">
        <v>5471</v>
      </c>
      <c r="I3227" s="6" t="s">
        <v>4817</v>
      </c>
      <c r="J3227" s="6">
        <v>2</v>
      </c>
      <c r="K3227" s="6">
        <v>2</v>
      </c>
      <c r="L3227" s="6">
        <v>0</v>
      </c>
      <c r="M3227" s="6">
        <f t="shared" si="83"/>
        <v>2</v>
      </c>
      <c r="N3227" s="6">
        <f t="shared" si="84"/>
        <v>0</v>
      </c>
      <c r="O3227" s="7">
        <f t="shared" si="85"/>
        <v>0</v>
      </c>
    </row>
    <row r="3228" spans="1:15" ht="13.2" x14ac:dyDescent="0.25">
      <c r="A3228" s="3">
        <v>29399</v>
      </c>
      <c r="B3228" s="4">
        <f t="shared" si="81"/>
        <v>1980</v>
      </c>
      <c r="C3228" s="4">
        <f t="shared" si="82"/>
        <v>1980</v>
      </c>
      <c r="D3228" s="4" t="s">
        <v>58</v>
      </c>
      <c r="E3228" s="5">
        <v>0.87430555555555556</v>
      </c>
      <c r="F3228" s="6" t="s">
        <v>5472</v>
      </c>
      <c r="G3228" s="6" t="str">
        <f t="shared" si="86"/>
        <v>off Ustica, Italy</v>
      </c>
      <c r="H3228" s="6" t="s">
        <v>2847</v>
      </c>
      <c r="I3228" s="6" t="s">
        <v>4508</v>
      </c>
      <c r="J3228" s="6">
        <v>81</v>
      </c>
      <c r="K3228" s="6">
        <v>81</v>
      </c>
      <c r="L3228" s="6">
        <v>0</v>
      </c>
      <c r="M3228" s="6">
        <f t="shared" si="83"/>
        <v>81</v>
      </c>
      <c r="N3228" s="6">
        <f t="shared" si="84"/>
        <v>0</v>
      </c>
      <c r="O3228" s="7">
        <f t="shared" si="85"/>
        <v>0</v>
      </c>
    </row>
    <row r="3229" spans="1:15" ht="13.2" x14ac:dyDescent="0.25">
      <c r="A3229" s="3">
        <v>29409</v>
      </c>
      <c r="B3229" s="4">
        <f t="shared" si="81"/>
        <v>1980</v>
      </c>
      <c r="C3229" s="4">
        <f t="shared" si="82"/>
        <v>1980</v>
      </c>
      <c r="D3229" s="4" t="s">
        <v>19</v>
      </c>
      <c r="E3229" s="5" t="s">
        <v>24</v>
      </c>
      <c r="F3229" s="6" t="s">
        <v>5473</v>
      </c>
      <c r="G3229" s="6" t="str">
        <f t="shared" si="86"/>
        <v>Mexico</v>
      </c>
      <c r="H3229" s="6" t="s">
        <v>5474</v>
      </c>
      <c r="I3229" s="6" t="s">
        <v>5475</v>
      </c>
      <c r="J3229" s="6">
        <v>13</v>
      </c>
      <c r="K3229" s="6">
        <v>13</v>
      </c>
      <c r="L3229" s="6">
        <v>0</v>
      </c>
      <c r="M3229" s="6">
        <f t="shared" si="83"/>
        <v>13</v>
      </c>
      <c r="N3229" s="6">
        <f t="shared" si="84"/>
        <v>0</v>
      </c>
      <c r="O3229" s="7">
        <f t="shared" si="85"/>
        <v>0</v>
      </c>
    </row>
    <row r="3230" spans="1:15" ht="13.2" x14ac:dyDescent="0.25">
      <c r="A3230" s="3">
        <v>29409</v>
      </c>
      <c r="B3230" s="4">
        <f t="shared" si="81"/>
        <v>1980</v>
      </c>
      <c r="C3230" s="4">
        <f t="shared" si="82"/>
        <v>1980</v>
      </c>
      <c r="D3230" s="4" t="s">
        <v>19</v>
      </c>
      <c r="E3230" s="5">
        <v>2.7083333333333334E-2</v>
      </c>
      <c r="F3230" s="6" t="s">
        <v>5476</v>
      </c>
      <c r="G3230" s="6" t="str">
        <f t="shared" si="86"/>
        <v>Kasakastan, USSR</v>
      </c>
      <c r="H3230" s="6" t="s">
        <v>1449</v>
      </c>
      <c r="I3230" s="6" t="s">
        <v>4809</v>
      </c>
      <c r="J3230" s="6">
        <v>166</v>
      </c>
      <c r="K3230" s="6">
        <v>166</v>
      </c>
      <c r="L3230" s="6">
        <v>0</v>
      </c>
      <c r="M3230" s="6">
        <f t="shared" si="83"/>
        <v>166</v>
      </c>
      <c r="N3230" s="6">
        <f t="shared" si="84"/>
        <v>0</v>
      </c>
      <c r="O3230" s="7">
        <f t="shared" si="85"/>
        <v>0</v>
      </c>
    </row>
    <row r="3231" spans="1:15" ht="13.2" x14ac:dyDescent="0.25">
      <c r="A3231" s="3">
        <v>29414</v>
      </c>
      <c r="B3231" s="4">
        <f t="shared" si="81"/>
        <v>1980</v>
      </c>
      <c r="C3231" s="4">
        <f t="shared" si="82"/>
        <v>1980</v>
      </c>
      <c r="D3231" s="4" t="s">
        <v>19</v>
      </c>
      <c r="E3231" s="5" t="s">
        <v>24</v>
      </c>
      <c r="F3231" s="6" t="s">
        <v>5477</v>
      </c>
      <c r="G3231" s="6" t="str">
        <f t="shared" si="86"/>
        <v>Alaska</v>
      </c>
      <c r="H3231" s="6" t="s">
        <v>5478</v>
      </c>
      <c r="I3231" s="6" t="s">
        <v>4493</v>
      </c>
      <c r="J3231" s="6">
        <v>8</v>
      </c>
      <c r="K3231" s="6">
        <v>8</v>
      </c>
      <c r="L3231" s="6">
        <v>0</v>
      </c>
      <c r="M3231" s="6">
        <f t="shared" si="83"/>
        <v>8</v>
      </c>
      <c r="N3231" s="6">
        <f t="shared" si="84"/>
        <v>0</v>
      </c>
      <c r="O3231" s="7">
        <f t="shared" si="85"/>
        <v>0</v>
      </c>
    </row>
    <row r="3232" spans="1:15" ht="13.2" x14ac:dyDescent="0.25">
      <c r="A3232" s="3">
        <v>29423</v>
      </c>
      <c r="B3232" s="4">
        <f t="shared" si="81"/>
        <v>1980</v>
      </c>
      <c r="C3232" s="4">
        <f t="shared" si="82"/>
        <v>1980</v>
      </c>
      <c r="D3232" s="4" t="s">
        <v>19</v>
      </c>
      <c r="E3232" s="5">
        <v>0.70972222222222225</v>
      </c>
      <c r="F3232" s="6" t="s">
        <v>5479</v>
      </c>
      <c r="G3232" s="6" t="str">
        <f t="shared" si="86"/>
        <v>Arizona</v>
      </c>
      <c r="H3232" s="6" t="s">
        <v>5480</v>
      </c>
      <c r="I3232" s="6" t="s">
        <v>5481</v>
      </c>
      <c r="J3232" s="6">
        <v>8</v>
      </c>
      <c r="K3232" s="6">
        <v>8</v>
      </c>
      <c r="L3232" s="6">
        <v>0</v>
      </c>
      <c r="M3232" s="6">
        <f t="shared" si="83"/>
        <v>8</v>
      </c>
      <c r="N3232" s="6">
        <f t="shared" si="84"/>
        <v>0</v>
      </c>
      <c r="O3232" s="7">
        <f t="shared" si="85"/>
        <v>0</v>
      </c>
    </row>
    <row r="3233" spans="1:15" ht="13.2" x14ac:dyDescent="0.25">
      <c r="A3233" s="3">
        <v>29427</v>
      </c>
      <c r="B3233" s="4">
        <f t="shared" si="81"/>
        <v>1980</v>
      </c>
      <c r="C3233" s="4">
        <f t="shared" si="82"/>
        <v>1980</v>
      </c>
      <c r="D3233" s="4" t="s">
        <v>19</v>
      </c>
      <c r="E3233" s="5">
        <v>0.30069444444444443</v>
      </c>
      <c r="F3233" s="6" t="s">
        <v>1937</v>
      </c>
      <c r="G3233" s="6" t="str">
        <f t="shared" si="86"/>
        <v>Pennsylvania</v>
      </c>
      <c r="H3233" s="6" t="s">
        <v>5482</v>
      </c>
      <c r="I3233" s="6" t="s">
        <v>5483</v>
      </c>
      <c r="J3233" s="6">
        <v>3</v>
      </c>
      <c r="K3233" s="6">
        <v>3</v>
      </c>
      <c r="L3233" s="6">
        <v>0</v>
      </c>
      <c r="M3233" s="6">
        <f t="shared" si="83"/>
        <v>3</v>
      </c>
      <c r="N3233" s="6">
        <f t="shared" si="84"/>
        <v>0</v>
      </c>
      <c r="O3233" s="7">
        <f t="shared" si="85"/>
        <v>0</v>
      </c>
    </row>
    <row r="3234" spans="1:15" ht="13.2" x14ac:dyDescent="0.25">
      <c r="A3234" s="3">
        <v>29434</v>
      </c>
      <c r="B3234" s="4">
        <f t="shared" si="81"/>
        <v>1980</v>
      </c>
      <c r="C3234" s="4">
        <f t="shared" si="82"/>
        <v>1980</v>
      </c>
      <c r="D3234" s="4" t="s">
        <v>23</v>
      </c>
      <c r="E3234" s="5" t="s">
        <v>24</v>
      </c>
      <c r="F3234" s="6" t="s">
        <v>5484</v>
      </c>
      <c r="G3234" s="6" t="str">
        <f t="shared" si="86"/>
        <v>Mexico</v>
      </c>
      <c r="H3234" s="6" t="s">
        <v>5485</v>
      </c>
      <c r="I3234" s="6" t="s">
        <v>5486</v>
      </c>
      <c r="J3234" s="6">
        <v>7</v>
      </c>
      <c r="K3234" s="6">
        <v>3</v>
      </c>
      <c r="L3234" s="6">
        <v>0</v>
      </c>
      <c r="M3234" s="6">
        <f t="shared" si="83"/>
        <v>3</v>
      </c>
      <c r="N3234" s="6">
        <f t="shared" si="84"/>
        <v>4</v>
      </c>
      <c r="O3234" s="7">
        <f t="shared" si="85"/>
        <v>0.5714285714285714</v>
      </c>
    </row>
    <row r="3235" spans="1:15" ht="13.2" x14ac:dyDescent="0.25">
      <c r="A3235" s="3">
        <v>29436</v>
      </c>
      <c r="B3235" s="4">
        <f t="shared" si="81"/>
        <v>1980</v>
      </c>
      <c r="C3235" s="4">
        <f t="shared" si="82"/>
        <v>1980</v>
      </c>
      <c r="D3235" s="4" t="s">
        <v>23</v>
      </c>
      <c r="E3235" s="5">
        <v>0.67708333333333337</v>
      </c>
      <c r="F3235" s="6" t="s">
        <v>5487</v>
      </c>
      <c r="G3235" s="6" t="str">
        <f t="shared" si="86"/>
        <v>Alaska</v>
      </c>
      <c r="H3235" s="6" t="s">
        <v>5145</v>
      </c>
      <c r="I3235" s="6" t="s">
        <v>5488</v>
      </c>
      <c r="J3235" s="6">
        <v>9</v>
      </c>
      <c r="K3235" s="6">
        <v>2</v>
      </c>
      <c r="L3235" s="6">
        <v>0</v>
      </c>
      <c r="M3235" s="6">
        <f t="shared" si="83"/>
        <v>2</v>
      </c>
      <c r="N3235" s="6">
        <f t="shared" si="84"/>
        <v>7</v>
      </c>
      <c r="O3235" s="7">
        <f t="shared" si="85"/>
        <v>0.77777777777777779</v>
      </c>
    </row>
    <row r="3236" spans="1:15" ht="13.2" x14ac:dyDescent="0.25">
      <c r="A3236" s="3">
        <v>29439</v>
      </c>
      <c r="B3236" s="4">
        <f t="shared" si="81"/>
        <v>1980</v>
      </c>
      <c r="C3236" s="4">
        <f t="shared" si="82"/>
        <v>1980</v>
      </c>
      <c r="D3236" s="4" t="s">
        <v>23</v>
      </c>
      <c r="E3236" s="5">
        <v>0.73611111111111116</v>
      </c>
      <c r="F3236" s="6" t="s">
        <v>5022</v>
      </c>
      <c r="G3236" s="6" t="str">
        <f t="shared" si="86"/>
        <v>Louisiana</v>
      </c>
      <c r="H3236" s="6" t="s">
        <v>5078</v>
      </c>
      <c r="I3236" s="6" t="s">
        <v>5489</v>
      </c>
      <c r="J3236" s="6">
        <v>13</v>
      </c>
      <c r="K3236" s="6">
        <v>13</v>
      </c>
      <c r="L3236" s="6">
        <v>0</v>
      </c>
      <c r="M3236" s="6">
        <f t="shared" si="83"/>
        <v>13</v>
      </c>
      <c r="N3236" s="6">
        <f t="shared" si="84"/>
        <v>0</v>
      </c>
      <c r="O3236" s="7">
        <f t="shared" si="85"/>
        <v>0</v>
      </c>
    </row>
    <row r="3237" spans="1:15" ht="13.2" x14ac:dyDescent="0.25">
      <c r="A3237" s="3">
        <v>29440</v>
      </c>
      <c r="B3237" s="4">
        <f t="shared" si="81"/>
        <v>1980</v>
      </c>
      <c r="C3237" s="4">
        <f t="shared" si="82"/>
        <v>1980</v>
      </c>
      <c r="D3237" s="4" t="s">
        <v>23</v>
      </c>
      <c r="E3237" s="5">
        <v>0.125</v>
      </c>
      <c r="F3237" s="6" t="s">
        <v>5490</v>
      </c>
      <c r="G3237" s="6" t="str">
        <f t="shared" si="86"/>
        <v>Mauretania</v>
      </c>
      <c r="H3237" s="6" t="s">
        <v>3093</v>
      </c>
      <c r="I3237" s="6" t="s">
        <v>5491</v>
      </c>
      <c r="J3237" s="6">
        <v>168</v>
      </c>
      <c r="K3237" s="6">
        <v>1</v>
      </c>
      <c r="L3237" s="6">
        <v>0</v>
      </c>
      <c r="M3237" s="6">
        <f t="shared" si="83"/>
        <v>1</v>
      </c>
      <c r="N3237" s="6">
        <f t="shared" si="84"/>
        <v>167</v>
      </c>
      <c r="O3237" s="7">
        <f t="shared" si="85"/>
        <v>0.99404761904761907</v>
      </c>
    </row>
    <row r="3238" spans="1:15" ht="13.2" x14ac:dyDescent="0.25">
      <c r="A3238" s="3">
        <v>29444</v>
      </c>
      <c r="B3238" s="4">
        <f t="shared" si="81"/>
        <v>1980</v>
      </c>
      <c r="C3238" s="4">
        <f t="shared" si="82"/>
        <v>1980</v>
      </c>
      <c r="D3238" s="4" t="s">
        <v>23</v>
      </c>
      <c r="E3238" s="5" t="s">
        <v>24</v>
      </c>
      <c r="F3238" s="6" t="s">
        <v>269</v>
      </c>
      <c r="G3238" s="6" t="str">
        <f t="shared" si="86"/>
        <v>Brazil</v>
      </c>
      <c r="H3238" s="6" t="s">
        <v>5492</v>
      </c>
      <c r="I3238" s="6" t="s">
        <v>4409</v>
      </c>
      <c r="J3238" s="6">
        <v>3</v>
      </c>
      <c r="K3238" s="6">
        <v>3</v>
      </c>
      <c r="L3238" s="6">
        <v>0</v>
      </c>
      <c r="M3238" s="6">
        <f t="shared" si="83"/>
        <v>3</v>
      </c>
      <c r="N3238" s="6">
        <f t="shared" si="84"/>
        <v>0</v>
      </c>
      <c r="O3238" s="7">
        <f t="shared" si="85"/>
        <v>0</v>
      </c>
    </row>
    <row r="3239" spans="1:15" ht="13.2" x14ac:dyDescent="0.25">
      <c r="A3239" s="3">
        <v>29446</v>
      </c>
      <c r="B3239" s="4">
        <f t="shared" si="81"/>
        <v>1980</v>
      </c>
      <c r="C3239" s="4">
        <f t="shared" si="82"/>
        <v>1980</v>
      </c>
      <c r="D3239" s="4" t="s">
        <v>23</v>
      </c>
      <c r="E3239" s="5">
        <v>0.91319444444444442</v>
      </c>
      <c r="F3239" s="6" t="s">
        <v>5493</v>
      </c>
      <c r="G3239" s="6" t="str">
        <f t="shared" si="86"/>
        <v>Spain</v>
      </c>
      <c r="H3239" s="6" t="s">
        <v>3373</v>
      </c>
      <c r="I3239" s="6" t="s">
        <v>5494</v>
      </c>
      <c r="J3239" s="6">
        <v>4</v>
      </c>
      <c r="K3239" s="6">
        <v>4</v>
      </c>
      <c r="L3239" s="6">
        <v>0</v>
      </c>
      <c r="M3239" s="6">
        <f t="shared" si="83"/>
        <v>4</v>
      </c>
      <c r="N3239" s="6">
        <f t="shared" si="84"/>
        <v>0</v>
      </c>
      <c r="O3239" s="7">
        <f t="shared" si="85"/>
        <v>0</v>
      </c>
    </row>
    <row r="3240" spans="1:15" ht="13.2" x14ac:dyDescent="0.25">
      <c r="A3240" s="3">
        <v>29578</v>
      </c>
      <c r="B3240" s="4">
        <f t="shared" si="81"/>
        <v>1980</v>
      </c>
      <c r="C3240" s="4">
        <f t="shared" si="82"/>
        <v>1980</v>
      </c>
      <c r="D3240" s="4" t="s">
        <v>72</v>
      </c>
      <c r="E3240" s="5">
        <v>0.96666666666666667</v>
      </c>
      <c r="F3240" s="6" t="s">
        <v>5495</v>
      </c>
      <c r="G3240" s="6" t="str">
        <f t="shared" si="86"/>
        <v>Qatar</v>
      </c>
      <c r="H3240" s="6" t="s">
        <v>3200</v>
      </c>
      <c r="I3240" s="6" t="s">
        <v>5496</v>
      </c>
      <c r="J3240" s="6">
        <v>291</v>
      </c>
      <c r="K3240" s="6">
        <v>2</v>
      </c>
      <c r="L3240" s="6">
        <v>0</v>
      </c>
      <c r="M3240" s="6">
        <f t="shared" si="83"/>
        <v>2</v>
      </c>
      <c r="N3240" s="6">
        <f t="shared" si="84"/>
        <v>289</v>
      </c>
      <c r="O3240" s="7">
        <f t="shared" si="85"/>
        <v>0.99312714776632305</v>
      </c>
    </row>
    <row r="3241" spans="1:15" ht="13.2" x14ac:dyDescent="0.25">
      <c r="A3241" s="3">
        <v>29600</v>
      </c>
      <c r="B3241" s="4">
        <f t="shared" si="81"/>
        <v>1981</v>
      </c>
      <c r="C3241" s="4">
        <f t="shared" si="82"/>
        <v>1980</v>
      </c>
      <c r="D3241" s="4" t="s">
        <v>132</v>
      </c>
      <c r="E3241" s="5" t="s">
        <v>24</v>
      </c>
      <c r="F3241" s="6" t="s">
        <v>5497</v>
      </c>
      <c r="G3241" s="6" t="str">
        <f t="shared" si="86"/>
        <v>West Germany</v>
      </c>
      <c r="H3241" s="6" t="s">
        <v>1137</v>
      </c>
      <c r="I3241" s="6" t="s">
        <v>3283</v>
      </c>
      <c r="J3241" s="6">
        <v>11</v>
      </c>
      <c r="K3241" s="6">
        <v>11</v>
      </c>
      <c r="L3241" s="6">
        <v>0</v>
      </c>
      <c r="M3241" s="6">
        <f t="shared" si="83"/>
        <v>11</v>
      </c>
      <c r="N3241" s="6">
        <f t="shared" si="84"/>
        <v>0</v>
      </c>
      <c r="O3241" s="7">
        <f t="shared" si="85"/>
        <v>0</v>
      </c>
    </row>
    <row r="3242" spans="1:15" ht="13.2" x14ac:dyDescent="0.25">
      <c r="A3242" s="3">
        <v>29452</v>
      </c>
      <c r="B3242" s="4">
        <f t="shared" si="81"/>
        <v>1980</v>
      </c>
      <c r="C3242" s="4">
        <f t="shared" si="82"/>
        <v>1980</v>
      </c>
      <c r="D3242" s="4" t="s">
        <v>23</v>
      </c>
      <c r="E3242" s="5">
        <v>0.79722222222222228</v>
      </c>
      <c r="F3242" s="6" t="s">
        <v>5498</v>
      </c>
      <c r="G3242" s="6" t="str">
        <f t="shared" si="86"/>
        <v>Saudi Arabia</v>
      </c>
      <c r="H3242" s="6" t="s">
        <v>3200</v>
      </c>
      <c r="I3242" s="6" t="s">
        <v>5499</v>
      </c>
      <c r="J3242" s="6">
        <v>301</v>
      </c>
      <c r="K3242" s="6">
        <v>301</v>
      </c>
      <c r="L3242" s="6">
        <v>0</v>
      </c>
      <c r="M3242" s="6">
        <f t="shared" si="83"/>
        <v>301</v>
      </c>
      <c r="N3242" s="6">
        <f t="shared" si="84"/>
        <v>0</v>
      </c>
      <c r="O3242" s="7">
        <f t="shared" si="85"/>
        <v>0</v>
      </c>
    </row>
    <row r="3243" spans="1:15" ht="13.2" x14ac:dyDescent="0.25">
      <c r="A3243" s="3">
        <v>29459</v>
      </c>
      <c r="B3243" s="4">
        <f t="shared" si="81"/>
        <v>1980</v>
      </c>
      <c r="C3243" s="4">
        <f t="shared" si="82"/>
        <v>1980</v>
      </c>
      <c r="D3243" s="4" t="s">
        <v>23</v>
      </c>
      <c r="E3243" s="5" t="s">
        <v>24</v>
      </c>
      <c r="F3243" s="6" t="s">
        <v>5500</v>
      </c>
      <c r="G3243" s="6" t="str">
        <f t="shared" si="86"/>
        <v>Indonesia</v>
      </c>
      <c r="H3243" s="6" t="s">
        <v>5501</v>
      </c>
      <c r="I3243" s="6" t="s">
        <v>3059</v>
      </c>
      <c r="J3243" s="6">
        <v>37</v>
      </c>
      <c r="K3243" s="6">
        <v>37</v>
      </c>
      <c r="L3243" s="6">
        <v>0</v>
      </c>
      <c r="M3243" s="6">
        <f t="shared" si="83"/>
        <v>37</v>
      </c>
      <c r="N3243" s="6">
        <f t="shared" si="84"/>
        <v>0</v>
      </c>
      <c r="O3243" s="7">
        <f t="shared" si="85"/>
        <v>0</v>
      </c>
    </row>
    <row r="3244" spans="1:15" ht="13.2" x14ac:dyDescent="0.25">
      <c r="A3244" s="3">
        <v>29469</v>
      </c>
      <c r="B3244" s="4">
        <f t="shared" si="81"/>
        <v>1980</v>
      </c>
      <c r="C3244" s="4">
        <f t="shared" si="82"/>
        <v>1980</v>
      </c>
      <c r="D3244" s="4" t="s">
        <v>15</v>
      </c>
      <c r="E3244" s="5" t="s">
        <v>24</v>
      </c>
      <c r="F3244" s="6" t="s">
        <v>5502</v>
      </c>
      <c r="G3244" s="6" t="str">
        <f t="shared" si="86"/>
        <v>France</v>
      </c>
      <c r="H3244" s="6" t="s">
        <v>5503</v>
      </c>
      <c r="I3244" s="6" t="s">
        <v>4121</v>
      </c>
      <c r="J3244" s="6">
        <v>8</v>
      </c>
      <c r="K3244" s="6">
        <v>8</v>
      </c>
      <c r="L3244" s="6">
        <v>0</v>
      </c>
      <c r="M3244" s="6">
        <f t="shared" si="83"/>
        <v>8</v>
      </c>
      <c r="N3244" s="6">
        <f t="shared" si="84"/>
        <v>0</v>
      </c>
      <c r="O3244" s="7">
        <f t="shared" si="85"/>
        <v>0</v>
      </c>
    </row>
    <row r="3245" spans="1:15" ht="13.2" x14ac:dyDescent="0.25">
      <c r="A3245" s="3">
        <v>29474</v>
      </c>
      <c r="B3245" s="4">
        <f t="shared" si="81"/>
        <v>1980</v>
      </c>
      <c r="C3245" s="4">
        <f t="shared" si="82"/>
        <v>1980</v>
      </c>
      <c r="D3245" s="4" t="s">
        <v>15</v>
      </c>
      <c r="E3245" s="5" t="s">
        <v>24</v>
      </c>
      <c r="F3245" s="6" t="s">
        <v>5504</v>
      </c>
      <c r="G3245" s="6" t="str">
        <f t="shared" si="86"/>
        <v>Colombia</v>
      </c>
      <c r="H3245" s="6" t="s">
        <v>4645</v>
      </c>
      <c r="I3245" s="6" t="s">
        <v>1085</v>
      </c>
      <c r="J3245" s="6">
        <v>3</v>
      </c>
      <c r="K3245" s="6">
        <v>3</v>
      </c>
      <c r="L3245" s="6">
        <v>0</v>
      </c>
      <c r="M3245" s="6">
        <f t="shared" si="83"/>
        <v>3</v>
      </c>
      <c r="N3245" s="6">
        <f t="shared" si="84"/>
        <v>0</v>
      </c>
      <c r="O3245" s="7">
        <f t="shared" si="85"/>
        <v>0</v>
      </c>
    </row>
    <row r="3246" spans="1:15" ht="13.2" x14ac:dyDescent="0.25">
      <c r="A3246" s="3">
        <v>29476</v>
      </c>
      <c r="B3246" s="4">
        <f t="shared" si="81"/>
        <v>1980</v>
      </c>
      <c r="C3246" s="4">
        <f t="shared" si="82"/>
        <v>1980</v>
      </c>
      <c r="D3246" s="4" t="s">
        <v>15</v>
      </c>
      <c r="E3246" s="5">
        <v>0.87361111111111112</v>
      </c>
      <c r="F3246" s="6" t="s">
        <v>5505</v>
      </c>
      <c r="G3246" s="6" t="str">
        <f t="shared" si="86"/>
        <v>Bahamas</v>
      </c>
      <c r="H3246" s="6" t="s">
        <v>5506</v>
      </c>
      <c r="I3246" s="6" t="s">
        <v>845</v>
      </c>
      <c r="J3246" s="6">
        <v>34</v>
      </c>
      <c r="K3246" s="6">
        <v>34</v>
      </c>
      <c r="L3246" s="6">
        <v>0</v>
      </c>
      <c r="M3246" s="6">
        <f t="shared" si="83"/>
        <v>34</v>
      </c>
      <c r="N3246" s="6">
        <f t="shared" si="84"/>
        <v>0</v>
      </c>
      <c r="O3246" s="7">
        <f t="shared" si="85"/>
        <v>0</v>
      </c>
    </row>
    <row r="3247" spans="1:15" ht="13.2" x14ac:dyDescent="0.25">
      <c r="A3247" s="3">
        <v>29478</v>
      </c>
      <c r="B3247" s="4">
        <f t="shared" si="81"/>
        <v>1980</v>
      </c>
      <c r="C3247" s="4">
        <f t="shared" si="82"/>
        <v>1980</v>
      </c>
      <c r="D3247" s="4" t="s">
        <v>15</v>
      </c>
      <c r="E3247" s="5" t="s">
        <v>24</v>
      </c>
      <c r="F3247" s="6" t="s">
        <v>5507</v>
      </c>
      <c r="G3247" s="6" t="str">
        <f t="shared" si="86"/>
        <v>Zaire</v>
      </c>
      <c r="H3247" s="6" t="s">
        <v>5508</v>
      </c>
      <c r="I3247" s="6" t="s">
        <v>5509</v>
      </c>
      <c r="J3247" s="6">
        <v>36</v>
      </c>
      <c r="K3247" s="6">
        <v>36</v>
      </c>
      <c r="L3247" s="6">
        <v>0</v>
      </c>
      <c r="M3247" s="6">
        <f t="shared" si="83"/>
        <v>36</v>
      </c>
      <c r="N3247" s="6">
        <f t="shared" si="84"/>
        <v>0</v>
      </c>
      <c r="O3247" s="7">
        <f t="shared" si="85"/>
        <v>0</v>
      </c>
    </row>
    <row r="3248" spans="1:15" ht="13.2" x14ac:dyDescent="0.25">
      <c r="A3248" s="3">
        <v>29479</v>
      </c>
      <c r="B3248" s="4">
        <f t="shared" si="81"/>
        <v>1980</v>
      </c>
      <c r="C3248" s="4">
        <f t="shared" si="82"/>
        <v>1980</v>
      </c>
      <c r="D3248" s="4" t="s">
        <v>15</v>
      </c>
      <c r="E3248" s="5">
        <v>0</v>
      </c>
      <c r="F3248" s="6" t="s">
        <v>5510</v>
      </c>
      <c r="G3248" s="6" t="str">
        <f t="shared" si="86"/>
        <v>Saudi Arabia</v>
      </c>
      <c r="H3248" s="6" t="s">
        <v>5511</v>
      </c>
      <c r="I3248" s="6" t="s">
        <v>4114</v>
      </c>
      <c r="J3248" s="6">
        <v>89</v>
      </c>
      <c r="K3248" s="6">
        <v>89</v>
      </c>
      <c r="L3248" s="6">
        <v>0</v>
      </c>
      <c r="M3248" s="6">
        <f t="shared" si="83"/>
        <v>89</v>
      </c>
      <c r="N3248" s="6">
        <f t="shared" si="84"/>
        <v>0</v>
      </c>
      <c r="O3248" s="7">
        <f t="shared" si="85"/>
        <v>0</v>
      </c>
    </row>
    <row r="3249" spans="1:15" ht="13.2" x14ac:dyDescent="0.25">
      <c r="A3249" s="3">
        <v>29481</v>
      </c>
      <c r="B3249" s="4">
        <f t="shared" si="81"/>
        <v>1980</v>
      </c>
      <c r="C3249" s="4">
        <f t="shared" si="82"/>
        <v>1980</v>
      </c>
      <c r="D3249" s="4" t="s">
        <v>15</v>
      </c>
      <c r="E3249" s="5" t="s">
        <v>24</v>
      </c>
      <c r="F3249" s="6" t="s">
        <v>5512</v>
      </c>
      <c r="G3249" s="6" t="str">
        <f t="shared" si="86"/>
        <v>Zaire</v>
      </c>
      <c r="H3249" s="6" t="s">
        <v>4660</v>
      </c>
      <c r="I3249" s="6" t="s">
        <v>5513</v>
      </c>
      <c r="J3249" s="6">
        <v>36</v>
      </c>
      <c r="K3249" s="6">
        <v>36</v>
      </c>
      <c r="L3249" s="6">
        <v>0</v>
      </c>
      <c r="M3249" s="6">
        <f t="shared" si="83"/>
        <v>36</v>
      </c>
      <c r="N3249" s="6">
        <f t="shared" si="84"/>
        <v>0</v>
      </c>
      <c r="O3249" s="7">
        <f t="shared" si="85"/>
        <v>0</v>
      </c>
    </row>
    <row r="3250" spans="1:15" ht="13.2" x14ac:dyDescent="0.25">
      <c r="A3250" s="3">
        <v>29486</v>
      </c>
      <c r="B3250" s="4">
        <f t="shared" si="81"/>
        <v>1980</v>
      </c>
      <c r="C3250" s="4">
        <f t="shared" si="82"/>
        <v>1980</v>
      </c>
      <c r="D3250" s="4" t="s">
        <v>15</v>
      </c>
      <c r="E3250" s="5" t="s">
        <v>24</v>
      </c>
      <c r="F3250" s="6" t="s">
        <v>5514</v>
      </c>
      <c r="G3250" s="6" t="str">
        <f t="shared" si="86"/>
        <v>Iceland</v>
      </c>
      <c r="H3250" s="6" t="s">
        <v>5515</v>
      </c>
      <c r="I3250" s="6" t="s">
        <v>5516</v>
      </c>
      <c r="J3250" s="6">
        <v>3</v>
      </c>
      <c r="K3250" s="6">
        <v>3</v>
      </c>
      <c r="L3250" s="6">
        <v>0</v>
      </c>
      <c r="M3250" s="6">
        <f t="shared" si="83"/>
        <v>3</v>
      </c>
      <c r="N3250" s="6">
        <f t="shared" si="84"/>
        <v>0</v>
      </c>
      <c r="O3250" s="7">
        <f t="shared" si="85"/>
        <v>0</v>
      </c>
    </row>
    <row r="3251" spans="1:15" ht="13.2" x14ac:dyDescent="0.25">
      <c r="A3251" s="3">
        <v>29494</v>
      </c>
      <c r="B3251" s="4">
        <f t="shared" si="81"/>
        <v>1980</v>
      </c>
      <c r="C3251" s="4">
        <f t="shared" si="82"/>
        <v>1980</v>
      </c>
      <c r="D3251" s="4" t="s">
        <v>15</v>
      </c>
      <c r="E3251" s="5" t="s">
        <v>24</v>
      </c>
      <c r="F3251" s="6" t="s">
        <v>5517</v>
      </c>
      <c r="G3251" s="6" t="str">
        <f t="shared" si="86"/>
        <v>Afghanistan</v>
      </c>
      <c r="H3251" s="6" t="s">
        <v>3134</v>
      </c>
      <c r="I3251" s="6" t="s">
        <v>4554</v>
      </c>
      <c r="J3251" s="6">
        <v>45</v>
      </c>
      <c r="K3251" s="6">
        <v>45</v>
      </c>
      <c r="L3251" s="6">
        <v>0</v>
      </c>
      <c r="M3251" s="6">
        <f t="shared" si="83"/>
        <v>45</v>
      </c>
      <c r="N3251" s="6">
        <f t="shared" si="84"/>
        <v>0</v>
      </c>
      <c r="O3251" s="7">
        <f t="shared" si="85"/>
        <v>0</v>
      </c>
    </row>
    <row r="3252" spans="1:15" ht="13.2" x14ac:dyDescent="0.25">
      <c r="A3252" s="3">
        <v>29518</v>
      </c>
      <c r="B3252" s="4">
        <f t="shared" si="81"/>
        <v>1980</v>
      </c>
      <c r="C3252" s="4">
        <f t="shared" si="82"/>
        <v>1980</v>
      </c>
      <c r="D3252" s="4" t="s">
        <v>31</v>
      </c>
      <c r="E3252" s="5">
        <v>0.40763888888888888</v>
      </c>
      <c r="F3252" s="6" t="s">
        <v>3154</v>
      </c>
      <c r="G3252" s="6" t="str">
        <f t="shared" si="86"/>
        <v>Florida</v>
      </c>
      <c r="H3252" s="6" t="s">
        <v>5518</v>
      </c>
      <c r="I3252" s="6" t="s">
        <v>3677</v>
      </c>
      <c r="J3252" s="6">
        <v>3</v>
      </c>
      <c r="K3252" s="6">
        <v>3</v>
      </c>
      <c r="L3252" s="6">
        <v>0</v>
      </c>
      <c r="M3252" s="6">
        <f t="shared" si="83"/>
        <v>3</v>
      </c>
      <c r="N3252" s="6">
        <f t="shared" si="84"/>
        <v>0</v>
      </c>
      <c r="O3252" s="7">
        <f t="shared" si="85"/>
        <v>0</v>
      </c>
    </row>
    <row r="3253" spans="1:15" ht="13.2" x14ac:dyDescent="0.25">
      <c r="A3253" s="3">
        <v>29529</v>
      </c>
      <c r="B3253" s="4">
        <f t="shared" si="81"/>
        <v>1980</v>
      </c>
      <c r="C3253" s="4">
        <f t="shared" si="82"/>
        <v>1980</v>
      </c>
      <c r="D3253" s="4" t="s">
        <v>46</v>
      </c>
      <c r="E3253" s="5" t="s">
        <v>24</v>
      </c>
      <c r="F3253" s="6" t="s">
        <v>2472</v>
      </c>
      <c r="G3253" s="6" t="str">
        <f t="shared" si="86"/>
        <v>Venezuela</v>
      </c>
      <c r="H3253" s="6" t="s">
        <v>5519</v>
      </c>
      <c r="I3253" s="6" t="s">
        <v>5520</v>
      </c>
      <c r="J3253" s="6">
        <v>11</v>
      </c>
      <c r="K3253" s="6">
        <v>11</v>
      </c>
      <c r="L3253" s="6">
        <v>0</v>
      </c>
      <c r="M3253" s="6">
        <f t="shared" si="83"/>
        <v>11</v>
      </c>
      <c r="N3253" s="6">
        <f t="shared" si="84"/>
        <v>0</v>
      </c>
      <c r="O3253" s="7">
        <f t="shared" si="85"/>
        <v>0</v>
      </c>
    </row>
    <row r="3254" spans="1:15" ht="13.2" x14ac:dyDescent="0.25">
      <c r="A3254" s="3">
        <v>29537</v>
      </c>
      <c r="B3254" s="4">
        <f t="shared" si="81"/>
        <v>1980</v>
      </c>
      <c r="C3254" s="4">
        <f t="shared" si="82"/>
        <v>1980</v>
      </c>
      <c r="D3254" s="4" t="s">
        <v>46</v>
      </c>
      <c r="E3254" s="5">
        <v>0.99513888888888891</v>
      </c>
      <c r="F3254" s="6" t="s">
        <v>2413</v>
      </c>
      <c r="G3254" s="6" t="str">
        <f t="shared" si="86"/>
        <v>Egypt</v>
      </c>
      <c r="H3254" s="6" t="s">
        <v>1137</v>
      </c>
      <c r="I3254" s="6" t="s">
        <v>4528</v>
      </c>
      <c r="J3254" s="6">
        <v>13</v>
      </c>
      <c r="K3254" s="6">
        <v>13</v>
      </c>
      <c r="L3254" s="6">
        <v>0</v>
      </c>
      <c r="M3254" s="6">
        <f t="shared" si="83"/>
        <v>13</v>
      </c>
      <c r="N3254" s="6">
        <f t="shared" si="84"/>
        <v>0</v>
      </c>
      <c r="O3254" s="7">
        <f t="shared" si="85"/>
        <v>0</v>
      </c>
    </row>
    <row r="3255" spans="1:15" ht="13.2" x14ac:dyDescent="0.25">
      <c r="A3255" s="3">
        <v>29542</v>
      </c>
      <c r="B3255" s="4">
        <f t="shared" si="81"/>
        <v>1980</v>
      </c>
      <c r="C3255" s="4">
        <f t="shared" si="82"/>
        <v>1980</v>
      </c>
      <c r="D3255" s="4" t="s">
        <v>46</v>
      </c>
      <c r="E3255" s="5" t="s">
        <v>24</v>
      </c>
      <c r="F3255" s="6" t="s">
        <v>5521</v>
      </c>
      <c r="G3255" s="6" t="str">
        <f t="shared" si="86"/>
        <v>Papua New Guinea</v>
      </c>
      <c r="H3255" s="6" t="s">
        <v>5522</v>
      </c>
      <c r="I3255" s="6" t="s">
        <v>5523</v>
      </c>
      <c r="J3255" s="6">
        <v>4</v>
      </c>
      <c r="K3255" s="6">
        <v>4</v>
      </c>
      <c r="L3255" s="6">
        <v>0</v>
      </c>
      <c r="M3255" s="6">
        <f t="shared" si="83"/>
        <v>4</v>
      </c>
      <c r="N3255" s="6">
        <f t="shared" si="84"/>
        <v>0</v>
      </c>
      <c r="O3255" s="7">
        <f t="shared" si="85"/>
        <v>0</v>
      </c>
    </row>
    <row r="3256" spans="1:15" ht="13.2" x14ac:dyDescent="0.25">
      <c r="A3256" s="3">
        <v>29544</v>
      </c>
      <c r="B3256" s="4">
        <f t="shared" si="81"/>
        <v>1980</v>
      </c>
      <c r="C3256" s="4">
        <f t="shared" si="82"/>
        <v>1980</v>
      </c>
      <c r="D3256" s="4" t="s">
        <v>46</v>
      </c>
      <c r="E3256" s="5" t="s">
        <v>24</v>
      </c>
      <c r="F3256" s="6" t="s">
        <v>3563</v>
      </c>
      <c r="G3256" s="6" t="str">
        <f t="shared" si="86"/>
        <v>South Korea</v>
      </c>
      <c r="H3256" s="6" t="s">
        <v>4165</v>
      </c>
      <c r="I3256" s="6" t="s">
        <v>5524</v>
      </c>
      <c r="J3256" s="6">
        <v>226</v>
      </c>
      <c r="K3256" s="6">
        <v>15</v>
      </c>
      <c r="L3256" s="6">
        <v>0</v>
      </c>
      <c r="M3256" s="6">
        <f t="shared" si="83"/>
        <v>15</v>
      </c>
      <c r="N3256" s="6">
        <f t="shared" si="84"/>
        <v>211</v>
      </c>
      <c r="O3256" s="7">
        <f t="shared" si="85"/>
        <v>0.9336283185840708</v>
      </c>
    </row>
    <row r="3257" spans="1:15" ht="13.2" x14ac:dyDescent="0.25">
      <c r="A3257" s="3">
        <v>29549</v>
      </c>
      <c r="B3257" s="4">
        <f t="shared" si="81"/>
        <v>1980</v>
      </c>
      <c r="C3257" s="4">
        <f t="shared" si="82"/>
        <v>1980</v>
      </c>
      <c r="D3257" s="4" t="s">
        <v>46</v>
      </c>
      <c r="E3257" s="5" t="s">
        <v>24</v>
      </c>
      <c r="F3257" s="6" t="s">
        <v>1514</v>
      </c>
      <c r="G3257" s="6" t="str">
        <f t="shared" si="86"/>
        <v>Colombia</v>
      </c>
      <c r="H3257" s="6" t="s">
        <v>5525</v>
      </c>
      <c r="I3257" s="6" t="s">
        <v>2063</v>
      </c>
      <c r="J3257" s="6">
        <v>20</v>
      </c>
      <c r="K3257" s="6">
        <v>20</v>
      </c>
      <c r="L3257" s="6">
        <v>0</v>
      </c>
      <c r="M3257" s="6">
        <f t="shared" si="83"/>
        <v>20</v>
      </c>
      <c r="N3257" s="6">
        <f t="shared" si="84"/>
        <v>0</v>
      </c>
      <c r="O3257" s="7">
        <f t="shared" si="85"/>
        <v>0</v>
      </c>
    </row>
    <row r="3258" spans="1:15" ht="13.2" x14ac:dyDescent="0.25">
      <c r="A3258" s="3">
        <v>29553</v>
      </c>
      <c r="B3258" s="4">
        <f t="shared" si="81"/>
        <v>1980</v>
      </c>
      <c r="C3258" s="4">
        <f t="shared" si="82"/>
        <v>1980</v>
      </c>
      <c r="D3258" s="4" t="s">
        <v>46</v>
      </c>
      <c r="E3258" s="5">
        <v>0.89930555555555558</v>
      </c>
      <c r="F3258" s="6" t="s">
        <v>5526</v>
      </c>
      <c r="G3258" s="6" t="str">
        <f t="shared" si="86"/>
        <v>Texas</v>
      </c>
      <c r="H3258" s="6" t="s">
        <v>5527</v>
      </c>
      <c r="I3258" s="6" t="s">
        <v>2754</v>
      </c>
      <c r="J3258" s="6">
        <v>2</v>
      </c>
      <c r="K3258" s="6">
        <v>2</v>
      </c>
      <c r="L3258" s="6">
        <v>0</v>
      </c>
      <c r="M3258" s="6">
        <f t="shared" si="83"/>
        <v>2</v>
      </c>
      <c r="N3258" s="6">
        <f t="shared" si="84"/>
        <v>0</v>
      </c>
      <c r="O3258" s="7">
        <f t="shared" si="85"/>
        <v>0</v>
      </c>
    </row>
    <row r="3259" spans="1:15" ht="13.2" x14ac:dyDescent="0.25">
      <c r="A3259" s="3">
        <v>29560</v>
      </c>
      <c r="B3259" s="4">
        <f t="shared" si="81"/>
        <v>1980</v>
      </c>
      <c r="C3259" s="4">
        <f t="shared" si="82"/>
        <v>1980</v>
      </c>
      <c r="D3259" s="4" t="s">
        <v>72</v>
      </c>
      <c r="E3259" s="5" t="s">
        <v>24</v>
      </c>
      <c r="F3259" s="6" t="s">
        <v>5528</v>
      </c>
      <c r="G3259" s="6" t="str">
        <f t="shared" si="86"/>
        <v>Tanzania</v>
      </c>
      <c r="H3259" s="6" t="s">
        <v>5529</v>
      </c>
      <c r="I3259" s="6" t="s">
        <v>5530</v>
      </c>
      <c r="J3259" s="6">
        <v>10</v>
      </c>
      <c r="K3259" s="6">
        <v>10</v>
      </c>
      <c r="L3259" s="6">
        <v>0</v>
      </c>
      <c r="M3259" s="6">
        <f t="shared" si="83"/>
        <v>10</v>
      </c>
      <c r="N3259" s="6">
        <f t="shared" si="84"/>
        <v>0</v>
      </c>
      <c r="O3259" s="7">
        <f t="shared" si="85"/>
        <v>0</v>
      </c>
    </row>
    <row r="3260" spans="1:15" ht="13.2" x14ac:dyDescent="0.25">
      <c r="A3260" s="3">
        <v>29562</v>
      </c>
      <c r="B3260" s="4">
        <f t="shared" si="81"/>
        <v>1980</v>
      </c>
      <c r="C3260" s="4">
        <f t="shared" si="82"/>
        <v>1980</v>
      </c>
      <c r="D3260" s="4" t="s">
        <v>72</v>
      </c>
      <c r="E3260" s="5">
        <v>0.69930555555555551</v>
      </c>
      <c r="F3260" s="6" t="s">
        <v>5531</v>
      </c>
      <c r="G3260" s="6" t="str">
        <f t="shared" si="86"/>
        <v>IN</v>
      </c>
      <c r="H3260" s="6" t="s">
        <v>5532</v>
      </c>
      <c r="I3260" s="6" t="s">
        <v>5533</v>
      </c>
      <c r="J3260" s="6">
        <v>4</v>
      </c>
      <c r="K3260" s="6">
        <v>4</v>
      </c>
      <c r="L3260" s="6">
        <v>0</v>
      </c>
      <c r="M3260" s="6">
        <f t="shared" si="83"/>
        <v>4</v>
      </c>
      <c r="N3260" s="6">
        <f t="shared" si="84"/>
        <v>0</v>
      </c>
      <c r="O3260" s="7">
        <f t="shared" si="85"/>
        <v>0</v>
      </c>
    </row>
    <row r="3261" spans="1:15" ht="13.2" x14ac:dyDescent="0.25">
      <c r="A3261" s="3">
        <v>29567</v>
      </c>
      <c r="B3261" s="4">
        <f t="shared" si="81"/>
        <v>1980</v>
      </c>
      <c r="C3261" s="4">
        <f t="shared" si="82"/>
        <v>1980</v>
      </c>
      <c r="D3261" s="4" t="s">
        <v>72</v>
      </c>
      <c r="E3261" s="5">
        <v>0.82708333333333328</v>
      </c>
      <c r="F3261" s="6" t="s">
        <v>2447</v>
      </c>
      <c r="G3261" s="6" t="str">
        <f t="shared" si="86"/>
        <v>Alaska</v>
      </c>
      <c r="H3261" s="6" t="s">
        <v>5534</v>
      </c>
      <c r="I3261" s="6" t="s">
        <v>3414</v>
      </c>
      <c r="J3261" s="6">
        <v>4</v>
      </c>
      <c r="K3261" s="6">
        <v>4</v>
      </c>
      <c r="L3261" s="6">
        <v>0</v>
      </c>
      <c r="M3261" s="6">
        <f t="shared" si="83"/>
        <v>4</v>
      </c>
      <c r="N3261" s="6">
        <f t="shared" si="84"/>
        <v>0</v>
      </c>
      <c r="O3261" s="7">
        <f t="shared" si="85"/>
        <v>0</v>
      </c>
    </row>
    <row r="3262" spans="1:15" ht="13.2" x14ac:dyDescent="0.25">
      <c r="A3262" s="3">
        <v>29571</v>
      </c>
      <c r="B3262" s="4">
        <f t="shared" si="81"/>
        <v>1980</v>
      </c>
      <c r="C3262" s="4">
        <f t="shared" si="82"/>
        <v>1980</v>
      </c>
      <c r="D3262" s="4" t="s">
        <v>72</v>
      </c>
      <c r="E3262" s="5" t="s">
        <v>24</v>
      </c>
      <c r="F3262" s="6" t="s">
        <v>5535</v>
      </c>
      <c r="G3262" s="6" t="str">
        <f t="shared" si="86"/>
        <v>, Australia</v>
      </c>
      <c r="H3262" s="6" t="s">
        <v>5536</v>
      </c>
      <c r="I3262" s="6" t="s">
        <v>5523</v>
      </c>
      <c r="J3262" s="6">
        <v>2</v>
      </c>
      <c r="K3262" s="6">
        <v>2</v>
      </c>
      <c r="L3262" s="6">
        <v>0</v>
      </c>
      <c r="M3262" s="6">
        <f t="shared" si="83"/>
        <v>2</v>
      </c>
      <c r="N3262" s="6">
        <f t="shared" si="84"/>
        <v>0</v>
      </c>
      <c r="O3262" s="7">
        <f t="shared" si="85"/>
        <v>0</v>
      </c>
    </row>
    <row r="3263" spans="1:15" ht="13.2" x14ac:dyDescent="0.25">
      <c r="A3263" s="3">
        <v>29825</v>
      </c>
      <c r="B3263" s="4">
        <f t="shared" si="81"/>
        <v>1981</v>
      </c>
      <c r="C3263" s="4">
        <f t="shared" si="82"/>
        <v>1980</v>
      </c>
      <c r="D3263" s="4" t="s">
        <v>23</v>
      </c>
      <c r="E3263" s="5" t="s">
        <v>24</v>
      </c>
      <c r="F3263" s="6" t="s">
        <v>5537</v>
      </c>
      <c r="G3263" s="6" t="str">
        <f t="shared" si="86"/>
        <v>Colombia</v>
      </c>
      <c r="H3263" s="6" t="s">
        <v>3371</v>
      </c>
      <c r="I3263" s="6" t="s">
        <v>2596</v>
      </c>
      <c r="J3263" s="6">
        <v>50</v>
      </c>
      <c r="K3263" s="6">
        <v>50</v>
      </c>
      <c r="L3263" s="6">
        <v>0</v>
      </c>
      <c r="M3263" s="6">
        <f t="shared" si="83"/>
        <v>50</v>
      </c>
      <c r="N3263" s="6">
        <f t="shared" si="84"/>
        <v>0</v>
      </c>
      <c r="O3263" s="7">
        <f t="shared" si="85"/>
        <v>0</v>
      </c>
    </row>
    <row r="3264" spans="1:15" ht="13.2" x14ac:dyDescent="0.25">
      <c r="A3264" s="3">
        <v>29606</v>
      </c>
      <c r="B3264" s="4">
        <f t="shared" si="81"/>
        <v>1981</v>
      </c>
      <c r="C3264" s="4">
        <f t="shared" si="82"/>
        <v>1980</v>
      </c>
      <c r="D3264" s="4" t="s">
        <v>132</v>
      </c>
      <c r="E3264" s="5">
        <v>0.47708333333333336</v>
      </c>
      <c r="F3264" s="6" t="s">
        <v>5538</v>
      </c>
      <c r="G3264" s="6" t="str">
        <f t="shared" si="86"/>
        <v>Washington</v>
      </c>
      <c r="H3264" s="6" t="s">
        <v>3928</v>
      </c>
      <c r="I3264" s="6" t="s">
        <v>4586</v>
      </c>
      <c r="J3264" s="6">
        <v>9</v>
      </c>
      <c r="K3264" s="6">
        <v>7</v>
      </c>
      <c r="L3264" s="6">
        <v>0</v>
      </c>
      <c r="M3264" s="6">
        <f t="shared" si="83"/>
        <v>7</v>
      </c>
      <c r="N3264" s="6">
        <f t="shared" si="84"/>
        <v>2</v>
      </c>
      <c r="O3264" s="7">
        <f t="shared" si="85"/>
        <v>0.22222222222222221</v>
      </c>
    </row>
    <row r="3265" spans="1:15" ht="13.2" x14ac:dyDescent="0.25">
      <c r="A3265" s="3">
        <v>29613</v>
      </c>
      <c r="B3265" s="4">
        <f t="shared" si="81"/>
        <v>1981</v>
      </c>
      <c r="C3265" s="4">
        <f t="shared" si="82"/>
        <v>1980</v>
      </c>
      <c r="D3265" s="4" t="s">
        <v>132</v>
      </c>
      <c r="E3265" s="5">
        <v>0.9375</v>
      </c>
      <c r="F3265" s="6" t="s">
        <v>5539</v>
      </c>
      <c r="G3265" s="6" t="str">
        <f t="shared" si="86"/>
        <v>Nevada</v>
      </c>
      <c r="H3265" s="6" t="s">
        <v>5540</v>
      </c>
      <c r="I3265" s="6" t="s">
        <v>5541</v>
      </c>
      <c r="J3265" s="6">
        <v>3</v>
      </c>
      <c r="K3265" s="6">
        <v>2</v>
      </c>
      <c r="L3265" s="6">
        <v>0</v>
      </c>
      <c r="M3265" s="6">
        <f t="shared" si="83"/>
        <v>2</v>
      </c>
      <c r="N3265" s="6">
        <f t="shared" si="84"/>
        <v>1</v>
      </c>
      <c r="O3265" s="7">
        <f t="shared" si="85"/>
        <v>0.33333333333333331</v>
      </c>
    </row>
    <row r="3266" spans="1:15" ht="13.2" x14ac:dyDescent="0.25">
      <c r="A3266" s="3">
        <v>29624</v>
      </c>
      <c r="B3266" s="4">
        <f t="shared" si="81"/>
        <v>1981</v>
      </c>
      <c r="C3266" s="4">
        <f t="shared" si="82"/>
        <v>1980</v>
      </c>
      <c r="D3266" s="4" t="s">
        <v>111</v>
      </c>
      <c r="E3266" s="5" t="s">
        <v>24</v>
      </c>
      <c r="F3266" s="6" t="s">
        <v>4465</v>
      </c>
      <c r="G3266" s="6" t="str">
        <f t="shared" si="86"/>
        <v>Russia</v>
      </c>
      <c r="H3266" s="6" t="s">
        <v>5542</v>
      </c>
      <c r="I3266" s="6" t="s">
        <v>2653</v>
      </c>
      <c r="J3266" s="6">
        <v>52</v>
      </c>
      <c r="K3266" s="6">
        <v>52</v>
      </c>
      <c r="L3266" s="6">
        <v>0</v>
      </c>
      <c r="M3266" s="6">
        <f t="shared" si="83"/>
        <v>52</v>
      </c>
      <c r="N3266" s="6">
        <f t="shared" si="84"/>
        <v>0</v>
      </c>
      <c r="O3266" s="7">
        <f t="shared" si="85"/>
        <v>0</v>
      </c>
    </row>
    <row r="3267" spans="1:15" ht="13.2" x14ac:dyDescent="0.25">
      <c r="A3267" s="3">
        <v>29627</v>
      </c>
      <c r="B3267" s="4">
        <f t="shared" si="81"/>
        <v>1981</v>
      </c>
      <c r="C3267" s="4">
        <f t="shared" si="82"/>
        <v>1980</v>
      </c>
      <c r="D3267" s="4" t="s">
        <v>111</v>
      </c>
      <c r="E3267" s="5">
        <v>0.88611111111111107</v>
      </c>
      <c r="F3267" s="6" t="s">
        <v>5022</v>
      </c>
      <c r="G3267" s="6" t="str">
        <f t="shared" si="86"/>
        <v>Louisiana</v>
      </c>
      <c r="H3267" s="6" t="s">
        <v>5543</v>
      </c>
      <c r="I3267" s="6" t="s">
        <v>5544</v>
      </c>
      <c r="J3267" s="6">
        <v>4</v>
      </c>
      <c r="K3267" s="6">
        <v>4</v>
      </c>
      <c r="L3267" s="6">
        <v>0</v>
      </c>
      <c r="M3267" s="6">
        <f t="shared" si="83"/>
        <v>4</v>
      </c>
      <c r="N3267" s="6">
        <f t="shared" si="84"/>
        <v>0</v>
      </c>
      <c r="O3267" s="7">
        <f t="shared" si="85"/>
        <v>0</v>
      </c>
    </row>
    <row r="3268" spans="1:15" ht="13.2" x14ac:dyDescent="0.25">
      <c r="A3268" s="3">
        <v>29628</v>
      </c>
      <c r="B3268" s="4">
        <f t="shared" si="81"/>
        <v>1981</v>
      </c>
      <c r="C3268" s="4">
        <f t="shared" si="82"/>
        <v>1980</v>
      </c>
      <c r="D3268" s="4" t="s">
        <v>111</v>
      </c>
      <c r="E3268" s="5">
        <v>0.77777777777777779</v>
      </c>
      <c r="F3268" s="6" t="s">
        <v>5545</v>
      </c>
      <c r="G3268" s="6" t="str">
        <f t="shared" si="86"/>
        <v>New York</v>
      </c>
      <c r="H3268" s="6" t="s">
        <v>5546</v>
      </c>
      <c r="I3268" s="6" t="s">
        <v>5547</v>
      </c>
      <c r="J3268" s="6">
        <v>8</v>
      </c>
      <c r="K3268" s="6">
        <v>8</v>
      </c>
      <c r="L3268" s="6">
        <v>0</v>
      </c>
      <c r="M3268" s="6">
        <f t="shared" si="83"/>
        <v>8</v>
      </c>
      <c r="N3268" s="6">
        <f t="shared" si="84"/>
        <v>0</v>
      </c>
      <c r="O3268" s="7">
        <f t="shared" si="85"/>
        <v>0</v>
      </c>
    </row>
    <row r="3269" spans="1:15" ht="13.2" x14ac:dyDescent="0.25">
      <c r="A3269" s="3">
        <v>29639</v>
      </c>
      <c r="B3269" s="4">
        <f t="shared" si="81"/>
        <v>1981</v>
      </c>
      <c r="C3269" s="4">
        <f t="shared" si="82"/>
        <v>1980</v>
      </c>
      <c r="D3269" s="4" t="s">
        <v>111</v>
      </c>
      <c r="E3269" s="5">
        <v>4.7638888888888893</v>
      </c>
      <c r="F3269" s="6" t="s">
        <v>5548</v>
      </c>
      <c r="G3269" s="6" t="str">
        <f t="shared" si="86"/>
        <v>California</v>
      </c>
      <c r="H3269" s="6" t="s">
        <v>5549</v>
      </c>
      <c r="I3269" s="6" t="s">
        <v>5432</v>
      </c>
      <c r="J3269" s="6">
        <v>8</v>
      </c>
      <c r="K3269" s="6">
        <v>2</v>
      </c>
      <c r="L3269" s="6">
        <v>0</v>
      </c>
      <c r="M3269" s="6">
        <f t="shared" si="83"/>
        <v>2</v>
      </c>
      <c r="N3269" s="6">
        <f t="shared" si="84"/>
        <v>6</v>
      </c>
      <c r="O3269" s="7">
        <f t="shared" si="85"/>
        <v>0.75</v>
      </c>
    </row>
    <row r="3270" spans="1:15" ht="13.2" x14ac:dyDescent="0.25">
      <c r="A3270" s="3">
        <v>29641</v>
      </c>
      <c r="B3270" s="4">
        <f t="shared" si="81"/>
        <v>1981</v>
      </c>
      <c r="C3270" s="4">
        <f t="shared" si="82"/>
        <v>1980</v>
      </c>
      <c r="D3270" s="4" t="s">
        <v>111</v>
      </c>
      <c r="E3270" s="5" t="s">
        <v>24</v>
      </c>
      <c r="F3270" s="6" t="s">
        <v>1675</v>
      </c>
      <c r="G3270" s="6" t="str">
        <f t="shared" si="86"/>
        <v>Brazil</v>
      </c>
      <c r="H3270" s="6" t="s">
        <v>5440</v>
      </c>
      <c r="I3270" s="6" t="s">
        <v>5136</v>
      </c>
      <c r="J3270" s="6">
        <v>14</v>
      </c>
      <c r="K3270" s="6">
        <v>11</v>
      </c>
      <c r="L3270" s="6">
        <v>0</v>
      </c>
      <c r="M3270" s="6">
        <f t="shared" si="83"/>
        <v>11</v>
      </c>
      <c r="N3270" s="6">
        <f t="shared" si="84"/>
        <v>3</v>
      </c>
      <c r="O3270" s="7">
        <f t="shared" si="85"/>
        <v>0.21428571428571427</v>
      </c>
    </row>
    <row r="3271" spans="1:15" ht="13.2" x14ac:dyDescent="0.25">
      <c r="A3271" s="3">
        <v>29642</v>
      </c>
      <c r="B3271" s="4">
        <f t="shared" si="81"/>
        <v>1981</v>
      </c>
      <c r="C3271" s="4">
        <f t="shared" si="82"/>
        <v>1980</v>
      </c>
      <c r="D3271" s="4" t="s">
        <v>111</v>
      </c>
      <c r="E3271" s="5">
        <v>0.72916666666666663</v>
      </c>
      <c r="F3271" s="6" t="s">
        <v>5550</v>
      </c>
      <c r="G3271" s="6" t="str">
        <f t="shared" si="86"/>
        <v>Massachusetts</v>
      </c>
      <c r="H3271" s="6" t="s">
        <v>5551</v>
      </c>
      <c r="I3271" s="6" t="s">
        <v>5544</v>
      </c>
      <c r="J3271" s="6">
        <v>3</v>
      </c>
      <c r="K3271" s="6">
        <v>2</v>
      </c>
      <c r="L3271" s="6">
        <v>0</v>
      </c>
      <c r="M3271" s="6">
        <f t="shared" si="83"/>
        <v>2</v>
      </c>
      <c r="N3271" s="6">
        <f t="shared" si="84"/>
        <v>1</v>
      </c>
      <c r="O3271" s="7">
        <f t="shared" si="85"/>
        <v>0.33333333333333331</v>
      </c>
    </row>
    <row r="3272" spans="1:15" ht="13.2" x14ac:dyDescent="0.25">
      <c r="A3272" s="3">
        <v>29643</v>
      </c>
      <c r="B3272" s="4">
        <f t="shared" si="81"/>
        <v>1981</v>
      </c>
      <c r="C3272" s="4">
        <f t="shared" si="82"/>
        <v>1980</v>
      </c>
      <c r="D3272" s="4" t="s">
        <v>111</v>
      </c>
      <c r="E3272" s="5">
        <v>0.22569444444444445</v>
      </c>
      <c r="F3272" s="6" t="s">
        <v>5552</v>
      </c>
      <c r="G3272" s="6" t="str">
        <f t="shared" si="86"/>
        <v>Off Tabones Island  Philippines</v>
      </c>
      <c r="H3272" s="6" t="s">
        <v>1137</v>
      </c>
      <c r="I3272" s="6" t="s">
        <v>5553</v>
      </c>
      <c r="J3272" s="6">
        <v>24</v>
      </c>
      <c r="K3272" s="6">
        <v>23</v>
      </c>
      <c r="L3272" s="6">
        <v>0</v>
      </c>
      <c r="M3272" s="6">
        <f t="shared" si="83"/>
        <v>23</v>
      </c>
      <c r="N3272" s="6">
        <f t="shared" si="84"/>
        <v>1</v>
      </c>
      <c r="O3272" s="7">
        <f t="shared" si="85"/>
        <v>4.1666666666666664E-2</v>
      </c>
    </row>
    <row r="3273" spans="1:15" ht="13.2" x14ac:dyDescent="0.25">
      <c r="A3273" s="3">
        <v>29647</v>
      </c>
      <c r="B3273" s="4">
        <f t="shared" si="81"/>
        <v>1981</v>
      </c>
      <c r="C3273" s="4">
        <f t="shared" si="82"/>
        <v>1980</v>
      </c>
      <c r="D3273" s="4" t="s">
        <v>34</v>
      </c>
      <c r="E3273" s="5">
        <v>0.34236111111111112</v>
      </c>
      <c r="F3273" s="6" t="s">
        <v>5554</v>
      </c>
      <c r="G3273" s="6" t="str">
        <f t="shared" si="86"/>
        <v>Nevada</v>
      </c>
      <c r="H3273" s="6" t="s">
        <v>5555</v>
      </c>
      <c r="I3273" s="6" t="s">
        <v>5556</v>
      </c>
      <c r="J3273" s="6">
        <v>2</v>
      </c>
      <c r="K3273" s="6">
        <v>2</v>
      </c>
      <c r="L3273" s="6">
        <v>0</v>
      </c>
      <c r="M3273" s="6">
        <f t="shared" si="83"/>
        <v>2</v>
      </c>
      <c r="N3273" s="6">
        <f t="shared" si="84"/>
        <v>0</v>
      </c>
      <c r="O3273" s="7">
        <f t="shared" si="85"/>
        <v>0</v>
      </c>
    </row>
    <row r="3274" spans="1:15" ht="13.2" x14ac:dyDescent="0.25">
      <c r="A3274" s="3">
        <v>29655</v>
      </c>
      <c r="B3274" s="4">
        <f t="shared" si="81"/>
        <v>1981</v>
      </c>
      <c r="C3274" s="4">
        <f t="shared" si="82"/>
        <v>1980</v>
      </c>
      <c r="D3274" s="4" t="s">
        <v>34</v>
      </c>
      <c r="E3274" s="5">
        <v>0.20833333333333334</v>
      </c>
      <c r="F3274" s="6" t="s">
        <v>3689</v>
      </c>
      <c r="G3274" s="6" t="str">
        <f t="shared" si="86"/>
        <v>Comoro Islands</v>
      </c>
      <c r="H3274" s="6" t="s">
        <v>2830</v>
      </c>
      <c r="I3274" s="6" t="s">
        <v>5557</v>
      </c>
      <c r="J3274" s="6">
        <v>18</v>
      </c>
      <c r="K3274" s="6">
        <v>18</v>
      </c>
      <c r="L3274" s="6">
        <v>0</v>
      </c>
      <c r="M3274" s="6">
        <f t="shared" si="83"/>
        <v>18</v>
      </c>
      <c r="N3274" s="6">
        <f t="shared" si="84"/>
        <v>0</v>
      </c>
      <c r="O3274" s="7">
        <f t="shared" si="85"/>
        <v>0</v>
      </c>
    </row>
    <row r="3275" spans="1:15" ht="13.2" x14ac:dyDescent="0.25">
      <c r="A3275" s="3">
        <v>29660</v>
      </c>
      <c r="B3275" s="4">
        <f t="shared" si="81"/>
        <v>1981</v>
      </c>
      <c r="C3275" s="4">
        <f t="shared" si="82"/>
        <v>1980</v>
      </c>
      <c r="D3275" s="4" t="s">
        <v>34</v>
      </c>
      <c r="E3275" s="5" t="s">
        <v>24</v>
      </c>
      <c r="F3275" s="6" t="s">
        <v>5558</v>
      </c>
      <c r="G3275" s="6" t="str">
        <f t="shared" si="86"/>
        <v>Alaska</v>
      </c>
      <c r="H3275" s="6" t="s">
        <v>1137</v>
      </c>
      <c r="I3275" s="6" t="s">
        <v>5559</v>
      </c>
      <c r="J3275" s="6">
        <v>24</v>
      </c>
      <c r="K3275" s="6">
        <v>6</v>
      </c>
      <c r="L3275" s="6">
        <v>0</v>
      </c>
      <c r="M3275" s="6">
        <f t="shared" si="83"/>
        <v>6</v>
      </c>
      <c r="N3275" s="6">
        <f t="shared" si="84"/>
        <v>18</v>
      </c>
      <c r="O3275" s="7">
        <f t="shared" si="85"/>
        <v>0.75</v>
      </c>
    </row>
    <row r="3276" spans="1:15" ht="13.2" x14ac:dyDescent="0.25">
      <c r="A3276" s="3">
        <v>29671</v>
      </c>
      <c r="B3276" s="4">
        <f t="shared" si="81"/>
        <v>1981</v>
      </c>
      <c r="C3276" s="4">
        <f t="shared" si="82"/>
        <v>1980</v>
      </c>
      <c r="D3276" s="4" t="s">
        <v>34</v>
      </c>
      <c r="E3276" s="5" t="s">
        <v>24</v>
      </c>
      <c r="F3276" s="6" t="s">
        <v>5560</v>
      </c>
      <c r="G3276" s="6" t="str">
        <f t="shared" si="86"/>
        <v>Poland</v>
      </c>
      <c r="H3276" s="6" t="s">
        <v>903</v>
      </c>
      <c r="I3276" s="6" t="s">
        <v>3417</v>
      </c>
      <c r="J3276" s="6">
        <v>52</v>
      </c>
      <c r="K3276" s="6">
        <v>1</v>
      </c>
      <c r="L3276" s="6">
        <v>0</v>
      </c>
      <c r="M3276" s="6">
        <f t="shared" si="83"/>
        <v>1</v>
      </c>
      <c r="N3276" s="6">
        <f t="shared" si="84"/>
        <v>51</v>
      </c>
      <c r="O3276" s="7">
        <f t="shared" si="85"/>
        <v>0.98076923076923073</v>
      </c>
    </row>
    <row r="3277" spans="1:15" ht="13.2" x14ac:dyDescent="0.25">
      <c r="A3277" s="3">
        <v>29672</v>
      </c>
      <c r="B3277" s="4">
        <f t="shared" si="81"/>
        <v>1981</v>
      </c>
      <c r="C3277" s="4">
        <f t="shared" si="82"/>
        <v>1980</v>
      </c>
      <c r="D3277" s="4" t="s">
        <v>34</v>
      </c>
      <c r="E3277" s="5">
        <v>0.68888888888888888</v>
      </c>
      <c r="F3277" s="6" t="s">
        <v>5561</v>
      </c>
      <c r="G3277" s="6" t="str">
        <f t="shared" si="86"/>
        <v>Alaska</v>
      </c>
      <c r="H3277" s="6" t="s">
        <v>4000</v>
      </c>
      <c r="I3277" s="6" t="s">
        <v>4232</v>
      </c>
      <c r="J3277" s="6">
        <v>4</v>
      </c>
      <c r="K3277" s="6">
        <v>4</v>
      </c>
      <c r="L3277" s="6">
        <v>0</v>
      </c>
      <c r="M3277" s="6">
        <f t="shared" si="83"/>
        <v>4</v>
      </c>
      <c r="N3277" s="6">
        <f t="shared" si="84"/>
        <v>0</v>
      </c>
      <c r="O3277" s="7">
        <f t="shared" si="85"/>
        <v>0</v>
      </c>
    </row>
    <row r="3278" spans="1:15" ht="13.2" x14ac:dyDescent="0.25">
      <c r="A3278" s="3">
        <v>29677</v>
      </c>
      <c r="B3278" s="4">
        <f t="shared" si="81"/>
        <v>1981</v>
      </c>
      <c r="C3278" s="4">
        <f t="shared" si="82"/>
        <v>1980</v>
      </c>
      <c r="D3278" s="4" t="s">
        <v>65</v>
      </c>
      <c r="E3278" s="5" t="s">
        <v>24</v>
      </c>
      <c r="F3278" s="6" t="s">
        <v>5562</v>
      </c>
      <c r="G3278" s="6" t="str">
        <f t="shared" si="86"/>
        <v>Papua, New Guinea</v>
      </c>
      <c r="H3278" s="6" t="s">
        <v>5563</v>
      </c>
      <c r="I3278" s="6" t="s">
        <v>2142</v>
      </c>
      <c r="J3278" s="6">
        <v>8</v>
      </c>
      <c r="K3278" s="6">
        <v>8</v>
      </c>
      <c r="L3278" s="6">
        <v>0</v>
      </c>
      <c r="M3278" s="6">
        <f t="shared" si="83"/>
        <v>8</v>
      </c>
      <c r="N3278" s="6">
        <f t="shared" si="84"/>
        <v>0</v>
      </c>
      <c r="O3278" s="7">
        <f t="shared" si="85"/>
        <v>0</v>
      </c>
    </row>
    <row r="3279" spans="1:15" ht="13.2" x14ac:dyDescent="0.25">
      <c r="A3279" s="3">
        <v>29682</v>
      </c>
      <c r="B3279" s="4">
        <f t="shared" si="81"/>
        <v>1981</v>
      </c>
      <c r="C3279" s="4">
        <f t="shared" si="82"/>
        <v>1980</v>
      </c>
      <c r="D3279" s="4" t="s">
        <v>65</v>
      </c>
      <c r="E3279" s="5" t="s">
        <v>24</v>
      </c>
      <c r="F3279" s="6" t="s">
        <v>5564</v>
      </c>
      <c r="G3279" s="6" t="str">
        <f t="shared" si="86"/>
        <v>Bolivia</v>
      </c>
      <c r="H3279" s="6" t="s">
        <v>5565</v>
      </c>
      <c r="I3279" s="6" t="s">
        <v>1175</v>
      </c>
      <c r="J3279" s="6">
        <v>7</v>
      </c>
      <c r="K3279" s="6">
        <v>7</v>
      </c>
      <c r="L3279" s="6">
        <v>0</v>
      </c>
      <c r="M3279" s="6">
        <f t="shared" si="83"/>
        <v>7</v>
      </c>
      <c r="N3279" s="6">
        <f t="shared" si="84"/>
        <v>0</v>
      </c>
      <c r="O3279" s="7">
        <f t="shared" si="85"/>
        <v>0</v>
      </c>
    </row>
    <row r="3280" spans="1:15" ht="13.2" x14ac:dyDescent="0.25">
      <c r="A3280" s="3">
        <v>29683</v>
      </c>
      <c r="B3280" s="4">
        <f t="shared" si="81"/>
        <v>1981</v>
      </c>
      <c r="C3280" s="4">
        <f t="shared" si="82"/>
        <v>1980</v>
      </c>
      <c r="D3280" s="4" t="s">
        <v>65</v>
      </c>
      <c r="E3280" s="5">
        <v>0.48333333333333334</v>
      </c>
      <c r="F3280" s="6" t="s">
        <v>482</v>
      </c>
      <c r="G3280" s="6" t="str">
        <f t="shared" si="86"/>
        <v>Ohio</v>
      </c>
      <c r="H3280" s="6" t="s">
        <v>5566</v>
      </c>
      <c r="I3280" s="6" t="s">
        <v>3363</v>
      </c>
      <c r="J3280" s="6">
        <v>2</v>
      </c>
      <c r="K3280" s="6">
        <v>1</v>
      </c>
      <c r="L3280" s="6">
        <v>0</v>
      </c>
      <c r="M3280" s="6">
        <f t="shared" si="83"/>
        <v>1</v>
      </c>
      <c r="N3280" s="6">
        <f t="shared" si="84"/>
        <v>1</v>
      </c>
      <c r="O3280" s="7">
        <f t="shared" si="85"/>
        <v>0.5</v>
      </c>
    </row>
    <row r="3281" spans="1:15" ht="13.2" x14ac:dyDescent="0.25">
      <c r="A3281" s="3">
        <v>29693</v>
      </c>
      <c r="B3281" s="4">
        <f t="shared" si="81"/>
        <v>1981</v>
      </c>
      <c r="C3281" s="4">
        <f t="shared" si="82"/>
        <v>1980</v>
      </c>
      <c r="D3281" s="4" t="s">
        <v>65</v>
      </c>
      <c r="E3281" s="5">
        <v>0.66736111111111107</v>
      </c>
      <c r="F3281" s="6" t="s">
        <v>5567</v>
      </c>
      <c r="G3281" s="6" t="str">
        <f t="shared" si="86"/>
        <v>Colorado</v>
      </c>
      <c r="H3281" s="6" t="s">
        <v>5568</v>
      </c>
      <c r="I3281" s="6" t="s">
        <v>5569</v>
      </c>
      <c r="J3281" s="6">
        <v>19</v>
      </c>
      <c r="K3281" s="6">
        <v>15</v>
      </c>
      <c r="L3281" s="6">
        <v>0</v>
      </c>
      <c r="M3281" s="6">
        <f t="shared" si="83"/>
        <v>15</v>
      </c>
      <c r="N3281" s="6">
        <f t="shared" si="84"/>
        <v>4</v>
      </c>
      <c r="O3281" s="7">
        <f t="shared" si="85"/>
        <v>0.21052631578947367</v>
      </c>
    </row>
    <row r="3282" spans="1:15" ht="13.2" x14ac:dyDescent="0.25">
      <c r="A3282" s="3">
        <v>29704</v>
      </c>
      <c r="B3282" s="4">
        <f t="shared" si="81"/>
        <v>1981</v>
      </c>
      <c r="C3282" s="4">
        <f t="shared" si="82"/>
        <v>1980</v>
      </c>
      <c r="D3282" s="4" t="s">
        <v>65</v>
      </c>
      <c r="E3282" s="5">
        <v>0.32291666666666669</v>
      </c>
      <c r="F3282" s="6" t="s">
        <v>5570</v>
      </c>
      <c r="G3282" s="6" t="str">
        <f t="shared" si="86"/>
        <v>Indonesia</v>
      </c>
      <c r="H3282" s="6" t="s">
        <v>5571</v>
      </c>
      <c r="I3282" s="6" t="s">
        <v>5572</v>
      </c>
      <c r="J3282" s="6">
        <v>17</v>
      </c>
      <c r="K3282" s="6">
        <v>15</v>
      </c>
      <c r="L3282" s="6">
        <v>0</v>
      </c>
      <c r="M3282" s="6">
        <f t="shared" si="83"/>
        <v>15</v>
      </c>
      <c r="N3282" s="6">
        <f t="shared" si="84"/>
        <v>2</v>
      </c>
      <c r="O3282" s="7">
        <f t="shared" si="85"/>
        <v>0.11764705882352941</v>
      </c>
    </row>
    <row r="3283" spans="1:15" ht="13.2" x14ac:dyDescent="0.25">
      <c r="A3283" s="3">
        <v>29712</v>
      </c>
      <c r="B3283" s="4">
        <f t="shared" si="81"/>
        <v>1981</v>
      </c>
      <c r="C3283" s="4">
        <f t="shared" si="82"/>
        <v>1980</v>
      </c>
      <c r="D3283" s="4" t="s">
        <v>55</v>
      </c>
      <c r="E3283" s="5">
        <v>0.4513888888888889</v>
      </c>
      <c r="F3283" s="6" t="s">
        <v>5573</v>
      </c>
      <c r="G3283" s="6" t="str">
        <f t="shared" si="86"/>
        <v>Maryland</v>
      </c>
      <c r="H3283" s="6" t="s">
        <v>1137</v>
      </c>
      <c r="I3283" s="6" t="s">
        <v>5574</v>
      </c>
      <c r="J3283" s="6">
        <v>21</v>
      </c>
      <c r="K3283" s="6">
        <v>21</v>
      </c>
      <c r="L3283" s="6">
        <v>0</v>
      </c>
      <c r="M3283" s="6">
        <f t="shared" si="83"/>
        <v>21</v>
      </c>
      <c r="N3283" s="6">
        <f t="shared" si="84"/>
        <v>0</v>
      </c>
      <c r="O3283" s="7">
        <f t="shared" si="85"/>
        <v>0</v>
      </c>
    </row>
    <row r="3284" spans="1:15" ht="13.2" x14ac:dyDescent="0.25">
      <c r="A3284" s="3">
        <v>29713</v>
      </c>
      <c r="B3284" s="4">
        <f t="shared" si="81"/>
        <v>1981</v>
      </c>
      <c r="C3284" s="4">
        <f t="shared" si="82"/>
        <v>1980</v>
      </c>
      <c r="D3284" s="4" t="s">
        <v>55</v>
      </c>
      <c r="E3284" s="5">
        <v>0.45347222222222222</v>
      </c>
      <c r="F3284" s="6" t="s">
        <v>5575</v>
      </c>
      <c r="G3284" s="6" t="str">
        <f t="shared" si="86"/>
        <v>Argentina</v>
      </c>
      <c r="H3284" s="6" t="s">
        <v>2681</v>
      </c>
      <c r="I3284" s="6" t="s">
        <v>5576</v>
      </c>
      <c r="J3284" s="6">
        <v>31</v>
      </c>
      <c r="K3284" s="6">
        <v>31</v>
      </c>
      <c r="L3284" s="6">
        <v>0</v>
      </c>
      <c r="M3284" s="6">
        <f t="shared" si="83"/>
        <v>31</v>
      </c>
      <c r="N3284" s="6">
        <f t="shared" si="84"/>
        <v>0</v>
      </c>
      <c r="O3284" s="7">
        <f t="shared" si="85"/>
        <v>0</v>
      </c>
    </row>
    <row r="3285" spans="1:15" ht="13.2" x14ac:dyDescent="0.25">
      <c r="A3285" s="3">
        <v>29722</v>
      </c>
      <c r="B3285" s="4">
        <f t="shared" si="81"/>
        <v>1981</v>
      </c>
      <c r="C3285" s="4">
        <f t="shared" si="82"/>
        <v>1980</v>
      </c>
      <c r="D3285" s="4" t="s">
        <v>55</v>
      </c>
      <c r="E3285" s="5" t="s">
        <v>24</v>
      </c>
      <c r="F3285" s="6" t="s">
        <v>5577</v>
      </c>
      <c r="G3285" s="6" t="str">
        <f t="shared" si="86"/>
        <v>Angola</v>
      </c>
      <c r="H3285" s="6" t="s">
        <v>5578</v>
      </c>
      <c r="I3285" s="6" t="s">
        <v>4121</v>
      </c>
      <c r="J3285" s="6">
        <v>4</v>
      </c>
      <c r="K3285" s="6">
        <v>4</v>
      </c>
      <c r="L3285" s="6">
        <v>0</v>
      </c>
      <c r="M3285" s="6">
        <f t="shared" si="83"/>
        <v>4</v>
      </c>
      <c r="N3285" s="6">
        <f t="shared" si="84"/>
        <v>0</v>
      </c>
      <c r="O3285" s="7">
        <f t="shared" si="85"/>
        <v>0</v>
      </c>
    </row>
    <row r="3286" spans="1:15" ht="13.2" x14ac:dyDescent="0.25">
      <c r="A3286" s="3">
        <v>29727</v>
      </c>
      <c r="B3286" s="4">
        <f t="shared" si="81"/>
        <v>1981</v>
      </c>
      <c r="C3286" s="4">
        <f t="shared" si="82"/>
        <v>1980</v>
      </c>
      <c r="D3286" s="4" t="s">
        <v>55</v>
      </c>
      <c r="E3286" s="5" t="s">
        <v>24</v>
      </c>
      <c r="F3286" s="6" t="s">
        <v>5579</v>
      </c>
      <c r="G3286" s="6" t="str">
        <f t="shared" si="86"/>
        <v>Mexico</v>
      </c>
      <c r="H3286" s="6" t="s">
        <v>5580</v>
      </c>
      <c r="I3286" s="6" t="s">
        <v>5581</v>
      </c>
      <c r="J3286" s="6">
        <v>20</v>
      </c>
      <c r="K3286" s="6">
        <v>20</v>
      </c>
      <c r="L3286" s="6">
        <v>0</v>
      </c>
      <c r="M3286" s="6">
        <f t="shared" si="83"/>
        <v>20</v>
      </c>
      <c r="N3286" s="6">
        <f t="shared" si="84"/>
        <v>0</v>
      </c>
      <c r="O3286" s="7">
        <f t="shared" si="85"/>
        <v>0</v>
      </c>
    </row>
    <row r="3287" spans="1:15" ht="13.2" x14ac:dyDescent="0.25">
      <c r="A3287" s="3">
        <v>29728</v>
      </c>
      <c r="B3287" s="4">
        <f t="shared" si="81"/>
        <v>1981</v>
      </c>
      <c r="C3287" s="4">
        <f t="shared" si="82"/>
        <v>1980</v>
      </c>
      <c r="D3287" s="4" t="s">
        <v>55</v>
      </c>
      <c r="E3287" s="5" t="s">
        <v>24</v>
      </c>
      <c r="F3287" s="6" t="s">
        <v>5582</v>
      </c>
      <c r="G3287" s="6" t="str">
        <f t="shared" si="86"/>
        <v>Ecuador</v>
      </c>
      <c r="H3287" s="6" t="s">
        <v>4173</v>
      </c>
      <c r="I3287" s="6" t="s">
        <v>4437</v>
      </c>
      <c r="J3287" s="6">
        <v>18</v>
      </c>
      <c r="K3287" s="6">
        <v>18</v>
      </c>
      <c r="L3287" s="6">
        <v>0</v>
      </c>
      <c r="M3287" s="6">
        <f t="shared" si="83"/>
        <v>18</v>
      </c>
      <c r="N3287" s="6">
        <f t="shared" si="84"/>
        <v>0</v>
      </c>
      <c r="O3287" s="7">
        <f t="shared" si="85"/>
        <v>0</v>
      </c>
    </row>
    <row r="3288" spans="1:15" ht="13.2" x14ac:dyDescent="0.25">
      <c r="A3288" s="3">
        <v>29730</v>
      </c>
      <c r="B3288" s="4">
        <f t="shared" si="81"/>
        <v>1981</v>
      </c>
      <c r="C3288" s="4">
        <f t="shared" si="82"/>
        <v>1980</v>
      </c>
      <c r="D3288" s="4" t="s">
        <v>55</v>
      </c>
      <c r="E3288" s="5">
        <v>0.625</v>
      </c>
      <c r="F3288" s="6" t="s">
        <v>5583</v>
      </c>
      <c r="G3288" s="6" t="str">
        <f t="shared" si="86"/>
        <v>Ecuador</v>
      </c>
      <c r="H3288" s="6" t="s">
        <v>5584</v>
      </c>
      <c r="I3288" s="6" t="s">
        <v>5585</v>
      </c>
      <c r="J3288" s="6">
        <v>27</v>
      </c>
      <c r="K3288" s="6">
        <v>27</v>
      </c>
      <c r="L3288" s="6">
        <v>0</v>
      </c>
      <c r="M3288" s="6">
        <f t="shared" si="83"/>
        <v>27</v>
      </c>
      <c r="N3288" s="6">
        <f t="shared" si="84"/>
        <v>0</v>
      </c>
      <c r="O3288" s="7">
        <f t="shared" si="85"/>
        <v>0</v>
      </c>
    </row>
    <row r="3289" spans="1:15" ht="13.2" x14ac:dyDescent="0.25">
      <c r="A3289" s="3">
        <v>29734</v>
      </c>
      <c r="B3289" s="4">
        <f t="shared" si="81"/>
        <v>1981</v>
      </c>
      <c r="C3289" s="4">
        <f t="shared" si="82"/>
        <v>1980</v>
      </c>
      <c r="D3289" s="4" t="s">
        <v>55</v>
      </c>
      <c r="E3289" s="5">
        <v>0.69444444444444442</v>
      </c>
      <c r="F3289" s="6" t="s">
        <v>5548</v>
      </c>
      <c r="G3289" s="6" t="str">
        <f t="shared" si="86"/>
        <v>California</v>
      </c>
      <c r="H3289" s="6" t="s">
        <v>5586</v>
      </c>
      <c r="I3289" s="6" t="s">
        <v>5051</v>
      </c>
      <c r="J3289" s="6">
        <v>3</v>
      </c>
      <c r="K3289" s="6">
        <v>2</v>
      </c>
      <c r="L3289" s="6">
        <v>0</v>
      </c>
      <c r="M3289" s="6">
        <f t="shared" si="83"/>
        <v>2</v>
      </c>
      <c r="N3289" s="6">
        <f t="shared" si="84"/>
        <v>1</v>
      </c>
      <c r="O3289" s="7">
        <f t="shared" si="85"/>
        <v>0.33333333333333331</v>
      </c>
    </row>
    <row r="3290" spans="1:15" ht="13.2" x14ac:dyDescent="0.25">
      <c r="A3290" s="3">
        <v>29735</v>
      </c>
      <c r="B3290" s="4">
        <f t="shared" si="81"/>
        <v>1981</v>
      </c>
      <c r="C3290" s="4">
        <f t="shared" si="82"/>
        <v>1980</v>
      </c>
      <c r="D3290" s="4" t="s">
        <v>55</v>
      </c>
      <c r="E3290" s="5" t="s">
        <v>24</v>
      </c>
      <c r="F3290" s="6" t="s">
        <v>1395</v>
      </c>
      <c r="G3290" s="6" t="str">
        <f t="shared" si="86"/>
        <v>Egypt</v>
      </c>
      <c r="H3290" s="6" t="s">
        <v>2154</v>
      </c>
      <c r="I3290" s="6" t="s">
        <v>5520</v>
      </c>
      <c r="J3290" s="6">
        <v>17</v>
      </c>
      <c r="K3290" s="6">
        <v>17</v>
      </c>
      <c r="L3290" s="6">
        <v>0</v>
      </c>
      <c r="M3290" s="6">
        <f t="shared" si="83"/>
        <v>17</v>
      </c>
      <c r="N3290" s="6">
        <f t="shared" si="84"/>
        <v>0</v>
      </c>
      <c r="O3290" s="7">
        <f t="shared" si="85"/>
        <v>0</v>
      </c>
    </row>
    <row r="3291" spans="1:15" ht="13.2" x14ac:dyDescent="0.25">
      <c r="A3291" s="3">
        <v>29750</v>
      </c>
      <c r="B3291" s="4">
        <f t="shared" si="81"/>
        <v>1981</v>
      </c>
      <c r="C3291" s="4">
        <f t="shared" si="82"/>
        <v>1980</v>
      </c>
      <c r="D3291" s="4" t="s">
        <v>58</v>
      </c>
      <c r="E3291" s="5" t="s">
        <v>24</v>
      </c>
      <c r="F3291" s="6" t="s">
        <v>5587</v>
      </c>
      <c r="G3291" s="6" t="str">
        <f t="shared" si="86"/>
        <v>Russia</v>
      </c>
      <c r="H3291" s="6" t="s">
        <v>1449</v>
      </c>
      <c r="I3291" s="6" t="s">
        <v>5588</v>
      </c>
      <c r="J3291" s="6">
        <v>52</v>
      </c>
      <c r="K3291" s="6">
        <v>52</v>
      </c>
      <c r="L3291" s="6">
        <v>0</v>
      </c>
      <c r="M3291" s="6">
        <f t="shared" si="83"/>
        <v>52</v>
      </c>
      <c r="N3291" s="6">
        <f t="shared" si="84"/>
        <v>0</v>
      </c>
      <c r="O3291" s="7">
        <f t="shared" si="85"/>
        <v>0</v>
      </c>
    </row>
    <row r="3292" spans="1:15" ht="13.2" x14ac:dyDescent="0.25">
      <c r="A3292" s="3">
        <v>29750</v>
      </c>
      <c r="B3292" s="4">
        <f t="shared" si="81"/>
        <v>1981</v>
      </c>
      <c r="C3292" s="4">
        <f t="shared" si="82"/>
        <v>1980</v>
      </c>
      <c r="D3292" s="4" t="s">
        <v>58</v>
      </c>
      <c r="E3292" s="5" t="s">
        <v>24</v>
      </c>
      <c r="F3292" s="6" t="s">
        <v>5589</v>
      </c>
      <c r="G3292" s="6" t="str">
        <f t="shared" si="86"/>
        <v>Taiwan</v>
      </c>
      <c r="H3292" s="6" t="s">
        <v>5590</v>
      </c>
      <c r="I3292" s="6" t="s">
        <v>5094</v>
      </c>
      <c r="J3292" s="6">
        <v>2</v>
      </c>
      <c r="K3292" s="6">
        <v>2</v>
      </c>
      <c r="L3292" s="6">
        <v>0</v>
      </c>
      <c r="M3292" s="6">
        <f t="shared" si="83"/>
        <v>2</v>
      </c>
      <c r="N3292" s="6">
        <f t="shared" si="84"/>
        <v>0</v>
      </c>
      <c r="O3292" s="7">
        <f t="shared" si="85"/>
        <v>0</v>
      </c>
    </row>
    <row r="3293" spans="1:15" ht="13.2" x14ac:dyDescent="0.25">
      <c r="A3293" s="3">
        <v>29754</v>
      </c>
      <c r="B3293" s="4">
        <f t="shared" si="81"/>
        <v>1981</v>
      </c>
      <c r="C3293" s="4">
        <f t="shared" si="82"/>
        <v>1980</v>
      </c>
      <c r="D3293" s="4" t="s">
        <v>58</v>
      </c>
      <c r="E3293" s="5" t="s">
        <v>24</v>
      </c>
      <c r="F3293" s="6" t="s">
        <v>5591</v>
      </c>
      <c r="G3293" s="6" t="str">
        <f t="shared" si="86"/>
        <v>Colombia</v>
      </c>
      <c r="H3293" s="6" t="s">
        <v>5592</v>
      </c>
      <c r="I3293" s="6" t="s">
        <v>845</v>
      </c>
      <c r="J3293" s="6">
        <v>12</v>
      </c>
      <c r="K3293" s="6">
        <v>2</v>
      </c>
      <c r="L3293" s="6">
        <v>0</v>
      </c>
      <c r="M3293" s="6">
        <f t="shared" si="83"/>
        <v>2</v>
      </c>
      <c r="N3293" s="6">
        <f t="shared" si="84"/>
        <v>10</v>
      </c>
      <c r="O3293" s="7">
        <f t="shared" si="85"/>
        <v>0.83333333333333337</v>
      </c>
    </row>
    <row r="3294" spans="1:15" ht="13.2" x14ac:dyDescent="0.25">
      <c r="A3294" s="3">
        <v>29763</v>
      </c>
      <c r="B3294" s="4">
        <f t="shared" si="81"/>
        <v>1981</v>
      </c>
      <c r="C3294" s="4">
        <f t="shared" si="82"/>
        <v>1980</v>
      </c>
      <c r="D3294" s="4" t="s">
        <v>58</v>
      </c>
      <c r="E3294" s="5" t="s">
        <v>24</v>
      </c>
      <c r="F3294" s="6" t="s">
        <v>5593</v>
      </c>
      <c r="G3294" s="6" t="str">
        <f t="shared" si="86"/>
        <v>England</v>
      </c>
      <c r="H3294" s="6" t="s">
        <v>4075</v>
      </c>
      <c r="I3294" s="6" t="s">
        <v>5358</v>
      </c>
      <c r="J3294" s="6">
        <v>3</v>
      </c>
      <c r="K3294" s="6">
        <v>3</v>
      </c>
      <c r="L3294" s="6">
        <v>0</v>
      </c>
      <c r="M3294" s="6">
        <f t="shared" si="83"/>
        <v>3</v>
      </c>
      <c r="N3294" s="6">
        <f t="shared" si="84"/>
        <v>0</v>
      </c>
      <c r="O3294" s="7">
        <f t="shared" si="85"/>
        <v>0</v>
      </c>
    </row>
    <row r="3295" spans="1:15" ht="13.2" x14ac:dyDescent="0.25">
      <c r="A3295" s="3">
        <v>29767</v>
      </c>
      <c r="B3295" s="4">
        <f t="shared" si="81"/>
        <v>1981</v>
      </c>
      <c r="C3295" s="4">
        <f t="shared" si="82"/>
        <v>1980</v>
      </c>
      <c r="D3295" s="4" t="s">
        <v>58</v>
      </c>
      <c r="E3295" s="5">
        <v>0.75763888888888886</v>
      </c>
      <c r="F3295" s="6" t="s">
        <v>5594</v>
      </c>
      <c r="G3295" s="6" t="str">
        <f t="shared" si="86"/>
        <v>Michigan</v>
      </c>
      <c r="H3295" s="6" t="s">
        <v>5595</v>
      </c>
      <c r="I3295" s="6" t="s">
        <v>5596</v>
      </c>
      <c r="J3295" s="6">
        <v>5</v>
      </c>
      <c r="K3295" s="6">
        <v>5</v>
      </c>
      <c r="L3295" s="6">
        <v>0</v>
      </c>
      <c r="M3295" s="6">
        <f t="shared" si="83"/>
        <v>5</v>
      </c>
      <c r="N3295" s="6">
        <f t="shared" si="84"/>
        <v>0</v>
      </c>
      <c r="O3295" s="7">
        <f t="shared" si="85"/>
        <v>0</v>
      </c>
    </row>
    <row r="3296" spans="1:15" ht="13.2" x14ac:dyDescent="0.25">
      <c r="A3296" s="3">
        <v>29785</v>
      </c>
      <c r="B3296" s="4">
        <f t="shared" si="81"/>
        <v>1981</v>
      </c>
      <c r="C3296" s="4">
        <f t="shared" si="82"/>
        <v>1980</v>
      </c>
      <c r="D3296" s="4" t="s">
        <v>19</v>
      </c>
      <c r="E3296" s="5">
        <v>0.65555555555555556</v>
      </c>
      <c r="F3296" s="6" t="s">
        <v>5597</v>
      </c>
      <c r="G3296" s="6" t="str">
        <f t="shared" si="86"/>
        <v>Armenia</v>
      </c>
      <c r="H3296" s="6" t="s">
        <v>5598</v>
      </c>
      <c r="I3296" s="6" t="s">
        <v>5599</v>
      </c>
      <c r="J3296" s="6">
        <v>4</v>
      </c>
      <c r="K3296" s="6">
        <v>4</v>
      </c>
      <c r="L3296" s="6">
        <v>0</v>
      </c>
      <c r="M3296" s="6">
        <f t="shared" si="83"/>
        <v>4</v>
      </c>
      <c r="N3296" s="6">
        <f t="shared" si="84"/>
        <v>0</v>
      </c>
      <c r="O3296" s="7">
        <f t="shared" si="85"/>
        <v>0</v>
      </c>
    </row>
    <row r="3297" spans="1:15" ht="13.2" x14ac:dyDescent="0.25">
      <c r="A3297" s="3">
        <v>29787</v>
      </c>
      <c r="B3297" s="4">
        <f t="shared" si="81"/>
        <v>1981</v>
      </c>
      <c r="C3297" s="4">
        <f t="shared" si="82"/>
        <v>1980</v>
      </c>
      <c r="D3297" s="4" t="s">
        <v>19</v>
      </c>
      <c r="E3297" s="5" t="s">
        <v>24</v>
      </c>
      <c r="F3297" s="6" t="s">
        <v>4055</v>
      </c>
      <c r="G3297" s="6" t="str">
        <f t="shared" si="86"/>
        <v>Somalia</v>
      </c>
      <c r="H3297" s="6" t="s">
        <v>4056</v>
      </c>
      <c r="I3297" s="6" t="s">
        <v>5600</v>
      </c>
      <c r="J3297" s="6">
        <v>50</v>
      </c>
      <c r="K3297" s="6">
        <v>50</v>
      </c>
      <c r="L3297" s="6">
        <v>0</v>
      </c>
      <c r="M3297" s="6">
        <f t="shared" si="83"/>
        <v>50</v>
      </c>
      <c r="N3297" s="6">
        <f t="shared" si="84"/>
        <v>0</v>
      </c>
      <c r="O3297" s="7">
        <f t="shared" si="85"/>
        <v>0</v>
      </c>
    </row>
    <row r="3298" spans="1:15" ht="13.2" x14ac:dyDescent="0.25">
      <c r="A3298" s="3">
        <v>29790</v>
      </c>
      <c r="B3298" s="4">
        <f t="shared" si="81"/>
        <v>1981</v>
      </c>
      <c r="C3298" s="4">
        <f t="shared" si="82"/>
        <v>1980</v>
      </c>
      <c r="D3298" s="4" t="s">
        <v>19</v>
      </c>
      <c r="E3298" s="5">
        <v>0.51666666666666672</v>
      </c>
      <c r="F3298" s="6" t="s">
        <v>406</v>
      </c>
      <c r="G3298" s="6" t="str">
        <f t="shared" si="86"/>
        <v>Kansas</v>
      </c>
      <c r="H3298" s="6" t="s">
        <v>3280</v>
      </c>
      <c r="I3298" s="6" t="s">
        <v>5601</v>
      </c>
      <c r="J3298" s="6">
        <v>4</v>
      </c>
      <c r="K3298" s="6">
        <v>4</v>
      </c>
      <c r="L3298" s="6">
        <v>0</v>
      </c>
      <c r="M3298" s="6">
        <f t="shared" si="83"/>
        <v>4</v>
      </c>
      <c r="N3298" s="6">
        <f t="shared" si="84"/>
        <v>0</v>
      </c>
      <c r="O3298" s="7">
        <f t="shared" si="85"/>
        <v>0</v>
      </c>
    </row>
    <row r="3299" spans="1:15" ht="13.2" x14ac:dyDescent="0.25">
      <c r="A3299" s="3">
        <v>29791</v>
      </c>
      <c r="B3299" s="4">
        <f t="shared" si="81"/>
        <v>1981</v>
      </c>
      <c r="C3299" s="4">
        <f t="shared" si="82"/>
        <v>1980</v>
      </c>
      <c r="D3299" s="4" t="s">
        <v>19</v>
      </c>
      <c r="E3299" s="5" t="s">
        <v>24</v>
      </c>
      <c r="F3299" s="6" t="s">
        <v>5602</v>
      </c>
      <c r="G3299" s="6" t="str">
        <f t="shared" si="86"/>
        <v>Madagascar</v>
      </c>
      <c r="H3299" s="6" t="s">
        <v>3107</v>
      </c>
      <c r="I3299" s="6" t="s">
        <v>4437</v>
      </c>
      <c r="J3299" s="6">
        <v>19</v>
      </c>
      <c r="K3299" s="6">
        <v>19</v>
      </c>
      <c r="L3299" s="6">
        <v>0</v>
      </c>
      <c r="M3299" s="6">
        <f t="shared" si="83"/>
        <v>19</v>
      </c>
      <c r="N3299" s="6">
        <f t="shared" si="84"/>
        <v>0</v>
      </c>
      <c r="O3299" s="7">
        <f t="shared" si="85"/>
        <v>0</v>
      </c>
    </row>
    <row r="3300" spans="1:15" ht="13.2" x14ac:dyDescent="0.25">
      <c r="A3300" s="3">
        <v>29792</v>
      </c>
      <c r="B3300" s="4">
        <f t="shared" si="81"/>
        <v>1981</v>
      </c>
      <c r="C3300" s="4">
        <f t="shared" si="82"/>
        <v>1980</v>
      </c>
      <c r="D3300" s="4" t="s">
        <v>19</v>
      </c>
      <c r="E3300" s="5" t="s">
        <v>24</v>
      </c>
      <c r="F3300" s="6" t="s">
        <v>5603</v>
      </c>
      <c r="G3300" s="6" t="str">
        <f t="shared" si="86"/>
        <v>Colombia</v>
      </c>
      <c r="H3300" s="6" t="s">
        <v>5604</v>
      </c>
      <c r="I3300" s="6" t="s">
        <v>1143</v>
      </c>
      <c r="J3300" s="6">
        <v>9</v>
      </c>
      <c r="K3300" s="6">
        <v>4</v>
      </c>
      <c r="L3300" s="6">
        <v>0</v>
      </c>
      <c r="M3300" s="6">
        <f t="shared" si="83"/>
        <v>4</v>
      </c>
      <c r="N3300" s="6">
        <f t="shared" si="84"/>
        <v>5</v>
      </c>
      <c r="O3300" s="7">
        <f t="shared" si="85"/>
        <v>0.55555555555555558</v>
      </c>
    </row>
    <row r="3301" spans="1:15" ht="13.2" x14ac:dyDescent="0.25">
      <c r="A3301" s="3">
        <v>29794</v>
      </c>
      <c r="B3301" s="4">
        <f t="shared" si="81"/>
        <v>1981</v>
      </c>
      <c r="C3301" s="4">
        <f t="shared" si="82"/>
        <v>1980</v>
      </c>
      <c r="D3301" s="4" t="s">
        <v>19</v>
      </c>
      <c r="E3301" s="5" t="s">
        <v>24</v>
      </c>
      <c r="F3301" s="6" t="s">
        <v>5605</v>
      </c>
      <c r="G3301" s="6" t="str">
        <f t="shared" si="86"/>
        <v>Mexico</v>
      </c>
      <c r="H3301" s="6" t="s">
        <v>4507</v>
      </c>
      <c r="I3301" s="6" t="s">
        <v>3889</v>
      </c>
      <c r="J3301" s="6">
        <v>66</v>
      </c>
      <c r="K3301" s="6">
        <v>30</v>
      </c>
      <c r="L3301" s="6">
        <v>0</v>
      </c>
      <c r="M3301" s="6">
        <f t="shared" si="83"/>
        <v>30</v>
      </c>
      <c r="N3301" s="6">
        <f t="shared" si="84"/>
        <v>36</v>
      </c>
      <c r="O3301" s="7">
        <f t="shared" si="85"/>
        <v>0.54545454545454541</v>
      </c>
    </row>
    <row r="3302" spans="1:15" ht="13.2" x14ac:dyDescent="0.25">
      <c r="A3302" s="3">
        <v>29809</v>
      </c>
      <c r="B3302" s="4">
        <f t="shared" si="81"/>
        <v>1981</v>
      </c>
      <c r="C3302" s="4">
        <f t="shared" si="82"/>
        <v>1980</v>
      </c>
      <c r="D3302" s="4" t="s">
        <v>23</v>
      </c>
      <c r="E3302" s="5">
        <v>0.80208333333333337</v>
      </c>
      <c r="F3302" s="6" t="s">
        <v>5606</v>
      </c>
      <c r="G3302" s="6" t="str">
        <f t="shared" si="86"/>
        <v>Alaska</v>
      </c>
      <c r="H3302" s="6" t="s">
        <v>5607</v>
      </c>
      <c r="I3302" s="6" t="s">
        <v>3414</v>
      </c>
      <c r="J3302" s="6">
        <v>6</v>
      </c>
      <c r="K3302" s="6">
        <v>6</v>
      </c>
      <c r="L3302" s="6">
        <v>0</v>
      </c>
      <c r="M3302" s="6">
        <f t="shared" si="83"/>
        <v>6</v>
      </c>
      <c r="N3302" s="6">
        <f t="shared" si="84"/>
        <v>0</v>
      </c>
      <c r="O3302" s="7">
        <f t="shared" si="85"/>
        <v>0</v>
      </c>
    </row>
    <row r="3303" spans="1:15" ht="13.2" x14ac:dyDescent="0.25">
      <c r="A3303" s="3">
        <v>29820</v>
      </c>
      <c r="B3303" s="4">
        <f t="shared" si="81"/>
        <v>1981</v>
      </c>
      <c r="C3303" s="4">
        <f t="shared" si="82"/>
        <v>1980</v>
      </c>
      <c r="D3303" s="4" t="s">
        <v>23</v>
      </c>
      <c r="E3303" s="5">
        <v>0.41666666666666669</v>
      </c>
      <c r="F3303" s="6" t="s">
        <v>5608</v>
      </c>
      <c r="G3303" s="6" t="str">
        <f t="shared" si="86"/>
        <v>Miao-li, Taiwan</v>
      </c>
      <c r="H3303" s="6" t="s">
        <v>1456</v>
      </c>
      <c r="I3303" s="6" t="s">
        <v>4431</v>
      </c>
      <c r="J3303" s="6">
        <v>110</v>
      </c>
      <c r="K3303" s="6">
        <v>110</v>
      </c>
      <c r="L3303" s="6">
        <v>0</v>
      </c>
      <c r="M3303" s="6">
        <f t="shared" si="83"/>
        <v>110</v>
      </c>
      <c r="N3303" s="6">
        <f t="shared" si="84"/>
        <v>0</v>
      </c>
      <c r="O3303" s="7">
        <f t="shared" si="85"/>
        <v>0</v>
      </c>
    </row>
    <row r="3304" spans="1:15" ht="13.2" x14ac:dyDescent="0.25">
      <c r="A3304" s="3">
        <v>29822</v>
      </c>
      <c r="B3304" s="4">
        <f t="shared" si="81"/>
        <v>1981</v>
      </c>
      <c r="C3304" s="4">
        <f t="shared" si="82"/>
        <v>1980</v>
      </c>
      <c r="D3304" s="4" t="s">
        <v>23</v>
      </c>
      <c r="E3304" s="5" t="s">
        <v>24</v>
      </c>
      <c r="F3304" s="6" t="s">
        <v>5609</v>
      </c>
      <c r="G3304" s="6" t="str">
        <f t="shared" si="86"/>
        <v>Russia</v>
      </c>
      <c r="H3304" s="6" t="s">
        <v>5610</v>
      </c>
      <c r="I3304" s="6" t="s">
        <v>5611</v>
      </c>
      <c r="J3304" s="6">
        <v>32</v>
      </c>
      <c r="K3304" s="6">
        <v>31</v>
      </c>
      <c r="L3304" s="6">
        <v>0</v>
      </c>
      <c r="M3304" s="6">
        <f t="shared" si="83"/>
        <v>31</v>
      </c>
      <c r="N3304" s="6">
        <f t="shared" si="84"/>
        <v>1</v>
      </c>
      <c r="O3304" s="7">
        <f t="shared" si="85"/>
        <v>3.125E-2</v>
      </c>
    </row>
    <row r="3305" spans="1:15" ht="13.2" x14ac:dyDescent="0.25">
      <c r="A3305" s="3">
        <v>29827</v>
      </c>
      <c r="B3305" s="4">
        <f t="shared" si="81"/>
        <v>1981</v>
      </c>
      <c r="C3305" s="4">
        <f t="shared" si="82"/>
        <v>1980</v>
      </c>
      <c r="D3305" s="4" t="s">
        <v>23</v>
      </c>
      <c r="E3305" s="5">
        <v>0.85416666666666663</v>
      </c>
      <c r="F3305" s="6" t="s">
        <v>5612</v>
      </c>
      <c r="G3305" s="6" t="str">
        <f t="shared" si="86"/>
        <v>Russia</v>
      </c>
      <c r="H3305" s="6" t="s">
        <v>1449</v>
      </c>
      <c r="I3305" s="6" t="s">
        <v>4097</v>
      </c>
      <c r="J3305" s="6">
        <v>34</v>
      </c>
      <c r="K3305" s="6">
        <v>3</v>
      </c>
      <c r="L3305" s="6">
        <v>0</v>
      </c>
      <c r="M3305" s="6">
        <f t="shared" si="83"/>
        <v>3</v>
      </c>
      <c r="N3305" s="6">
        <f t="shared" si="84"/>
        <v>31</v>
      </c>
      <c r="O3305" s="7">
        <f t="shared" si="85"/>
        <v>0.91176470588235292</v>
      </c>
    </row>
    <row r="3306" spans="1:15" ht="13.2" x14ac:dyDescent="0.25">
      <c r="A3306" s="3">
        <v>29831</v>
      </c>
      <c r="B3306" s="4">
        <f t="shared" si="81"/>
        <v>1981</v>
      </c>
      <c r="C3306" s="4">
        <f t="shared" si="82"/>
        <v>1980</v>
      </c>
      <c r="D3306" s="4" t="s">
        <v>15</v>
      </c>
      <c r="E3306" s="5" t="s">
        <v>24</v>
      </c>
      <c r="F3306" s="6" t="s">
        <v>5613</v>
      </c>
      <c r="G3306" s="6" t="str">
        <f t="shared" si="86"/>
        <v>Colombia</v>
      </c>
      <c r="H3306" s="6" t="s">
        <v>4846</v>
      </c>
      <c r="I3306" s="6" t="s">
        <v>5475</v>
      </c>
      <c r="J3306" s="6">
        <v>22</v>
      </c>
      <c r="K3306" s="6">
        <v>21</v>
      </c>
      <c r="L3306" s="6">
        <v>0</v>
      </c>
      <c r="M3306" s="6">
        <f t="shared" si="83"/>
        <v>21</v>
      </c>
      <c r="N3306" s="6">
        <f t="shared" si="84"/>
        <v>1</v>
      </c>
      <c r="O3306" s="7">
        <f t="shared" si="85"/>
        <v>4.5454545454545456E-2</v>
      </c>
    </row>
    <row r="3307" spans="1:15" ht="13.2" x14ac:dyDescent="0.25">
      <c r="A3307" s="3">
        <v>29847</v>
      </c>
      <c r="B3307" s="4">
        <f t="shared" si="81"/>
        <v>1981</v>
      </c>
      <c r="C3307" s="4">
        <f t="shared" si="82"/>
        <v>1980</v>
      </c>
      <c r="D3307" s="4" t="s">
        <v>15</v>
      </c>
      <c r="E3307" s="5" t="s">
        <v>24</v>
      </c>
      <c r="F3307" s="6" t="s">
        <v>5614</v>
      </c>
      <c r="G3307" s="6" t="str">
        <f t="shared" si="86"/>
        <v>Russian</v>
      </c>
      <c r="H3307" s="6" t="s">
        <v>5615</v>
      </c>
      <c r="I3307" s="6" t="s">
        <v>5616</v>
      </c>
      <c r="J3307" s="6">
        <v>33</v>
      </c>
      <c r="K3307" s="6">
        <v>33</v>
      </c>
      <c r="L3307" s="6">
        <v>0</v>
      </c>
      <c r="M3307" s="6">
        <f t="shared" si="83"/>
        <v>33</v>
      </c>
      <c r="N3307" s="6">
        <f t="shared" si="84"/>
        <v>0</v>
      </c>
      <c r="O3307" s="7">
        <f t="shared" si="85"/>
        <v>0</v>
      </c>
    </row>
    <row r="3308" spans="1:15" ht="13.2" x14ac:dyDescent="0.25">
      <c r="A3308" s="3">
        <v>29850</v>
      </c>
      <c r="B3308" s="4">
        <f t="shared" si="81"/>
        <v>1981</v>
      </c>
      <c r="C3308" s="4">
        <f t="shared" si="82"/>
        <v>1980</v>
      </c>
      <c r="D3308" s="4" t="s">
        <v>15</v>
      </c>
      <c r="E3308" s="5" t="s">
        <v>24</v>
      </c>
      <c r="F3308" s="6" t="s">
        <v>5617</v>
      </c>
      <c r="G3308" s="6" t="str">
        <f t="shared" si="86"/>
        <v>Nevada</v>
      </c>
      <c r="H3308" s="6" t="s">
        <v>1137</v>
      </c>
      <c r="I3308" s="6" t="s">
        <v>5520</v>
      </c>
      <c r="J3308" s="6">
        <v>68</v>
      </c>
      <c r="K3308" s="6">
        <v>7</v>
      </c>
      <c r="L3308" s="6">
        <v>0</v>
      </c>
      <c r="M3308" s="6">
        <f t="shared" si="83"/>
        <v>7</v>
      </c>
      <c r="N3308" s="6">
        <f t="shared" si="84"/>
        <v>61</v>
      </c>
      <c r="O3308" s="7">
        <f t="shared" si="85"/>
        <v>0.8970588235294118</v>
      </c>
    </row>
    <row r="3309" spans="1:15" ht="13.2" x14ac:dyDescent="0.25">
      <c r="A3309" s="3">
        <v>29851</v>
      </c>
      <c r="B3309" s="4">
        <f t="shared" si="81"/>
        <v>1981</v>
      </c>
      <c r="C3309" s="4">
        <f t="shared" si="82"/>
        <v>1980</v>
      </c>
      <c r="D3309" s="4" t="s">
        <v>15</v>
      </c>
      <c r="E3309" s="5">
        <v>0.5</v>
      </c>
      <c r="F3309" s="6" t="s">
        <v>5618</v>
      </c>
      <c r="G3309" s="6" t="str">
        <f t="shared" si="86"/>
        <v>Turkey</v>
      </c>
      <c r="H3309" s="6" t="s">
        <v>3824</v>
      </c>
      <c r="I3309" s="6" t="s">
        <v>5619</v>
      </c>
      <c r="J3309" s="6">
        <v>0</v>
      </c>
      <c r="K3309" s="6">
        <v>0</v>
      </c>
      <c r="L3309" s="6">
        <v>40</v>
      </c>
      <c r="M3309" s="6">
        <f t="shared" si="83"/>
        <v>40</v>
      </c>
      <c r="N3309" s="6">
        <f t="shared" si="84"/>
        <v>0</v>
      </c>
      <c r="O3309" s="7">
        <f t="shared" si="85"/>
        <v>0</v>
      </c>
    </row>
    <row r="3310" spans="1:15" ht="13.2" x14ac:dyDescent="0.25">
      <c r="A3310" s="3">
        <v>29858</v>
      </c>
      <c r="B3310" s="4">
        <f t="shared" si="81"/>
        <v>1981</v>
      </c>
      <c r="C3310" s="4">
        <f t="shared" si="82"/>
        <v>1980</v>
      </c>
      <c r="D3310" s="4" t="s">
        <v>15</v>
      </c>
      <c r="E3310" s="5">
        <v>0.79166666666666663</v>
      </c>
      <c r="F3310" s="6" t="s">
        <v>1897</v>
      </c>
      <c r="G3310" s="6" t="str">
        <f t="shared" si="86"/>
        <v>Iran</v>
      </c>
      <c r="H3310" s="6" t="s">
        <v>5620</v>
      </c>
      <c r="I3310" s="6" t="s">
        <v>3881</v>
      </c>
      <c r="J3310" s="6">
        <v>60</v>
      </c>
      <c r="K3310" s="6">
        <v>60</v>
      </c>
      <c r="L3310" s="6">
        <v>20</v>
      </c>
      <c r="M3310" s="6">
        <f t="shared" si="83"/>
        <v>80</v>
      </c>
      <c r="N3310" s="6">
        <f t="shared" si="84"/>
        <v>0</v>
      </c>
      <c r="O3310" s="7">
        <f t="shared" si="85"/>
        <v>0</v>
      </c>
    </row>
    <row r="3311" spans="1:15" ht="13.2" x14ac:dyDescent="0.25">
      <c r="A3311" s="3">
        <v>29860</v>
      </c>
      <c r="B3311" s="4">
        <f t="shared" si="81"/>
        <v>1981</v>
      </c>
      <c r="C3311" s="4">
        <f t="shared" si="82"/>
        <v>1980</v>
      </c>
      <c r="D3311" s="4" t="s">
        <v>31</v>
      </c>
      <c r="E3311" s="5">
        <v>0.625</v>
      </c>
      <c r="F3311" s="6" t="s">
        <v>5621</v>
      </c>
      <c r="G3311" s="6" t="str">
        <f t="shared" si="86"/>
        <v>Wyoming</v>
      </c>
      <c r="H3311" s="6" t="s">
        <v>5622</v>
      </c>
      <c r="I3311" s="6" t="s">
        <v>5623</v>
      </c>
      <c r="J3311" s="6">
        <v>3</v>
      </c>
      <c r="K3311" s="6">
        <v>3</v>
      </c>
      <c r="L3311" s="6">
        <v>0</v>
      </c>
      <c r="M3311" s="6">
        <f t="shared" si="83"/>
        <v>3</v>
      </c>
      <c r="N3311" s="6">
        <f t="shared" si="84"/>
        <v>0</v>
      </c>
      <c r="O3311" s="7">
        <f t="shared" si="85"/>
        <v>0</v>
      </c>
    </row>
    <row r="3312" spans="1:15" ht="13.2" x14ac:dyDescent="0.25">
      <c r="A3312" s="3">
        <v>29865</v>
      </c>
      <c r="B3312" s="4">
        <f t="shared" si="81"/>
        <v>1981</v>
      </c>
      <c r="C3312" s="4">
        <f t="shared" si="82"/>
        <v>1980</v>
      </c>
      <c r="D3312" s="4" t="s">
        <v>31</v>
      </c>
      <c r="E3312" s="5">
        <v>0.71666666666666667</v>
      </c>
      <c r="F3312" s="6" t="s">
        <v>5624</v>
      </c>
      <c r="G3312" s="6" t="str">
        <f t="shared" si="86"/>
        <v>Netherlands</v>
      </c>
      <c r="H3312" s="6" t="s">
        <v>5625</v>
      </c>
      <c r="I3312" s="6" t="s">
        <v>5626</v>
      </c>
      <c r="J3312" s="6">
        <v>17</v>
      </c>
      <c r="K3312" s="6">
        <v>17</v>
      </c>
      <c r="L3312" s="6">
        <v>0</v>
      </c>
      <c r="M3312" s="6">
        <f t="shared" si="83"/>
        <v>17</v>
      </c>
      <c r="N3312" s="6">
        <f t="shared" si="84"/>
        <v>0</v>
      </c>
      <c r="O3312" s="7">
        <f t="shared" si="85"/>
        <v>0</v>
      </c>
    </row>
    <row r="3313" spans="1:15" ht="13.2" x14ac:dyDescent="0.25">
      <c r="A3313" s="3">
        <v>29874</v>
      </c>
      <c r="B3313" s="4">
        <f t="shared" si="81"/>
        <v>1981</v>
      </c>
      <c r="C3313" s="4">
        <f t="shared" si="82"/>
        <v>1980</v>
      </c>
      <c r="D3313" s="4" t="s">
        <v>31</v>
      </c>
      <c r="E3313" s="5" t="s">
        <v>24</v>
      </c>
      <c r="F3313" s="6" t="s">
        <v>5627</v>
      </c>
      <c r="G3313" s="6" t="str">
        <f t="shared" si="86"/>
        <v>Austria</v>
      </c>
      <c r="H3313" s="6" t="s">
        <v>5628</v>
      </c>
      <c r="I3313" s="6" t="s">
        <v>5629</v>
      </c>
      <c r="J3313" s="6">
        <v>9</v>
      </c>
      <c r="K3313" s="6">
        <v>9</v>
      </c>
      <c r="L3313" s="6">
        <v>0</v>
      </c>
      <c r="M3313" s="6">
        <f t="shared" si="83"/>
        <v>9</v>
      </c>
      <c r="N3313" s="6">
        <f t="shared" si="84"/>
        <v>0</v>
      </c>
      <c r="O3313" s="7">
        <f t="shared" si="85"/>
        <v>0</v>
      </c>
    </row>
    <row r="3314" spans="1:15" ht="13.2" x14ac:dyDescent="0.25">
      <c r="A3314" s="3">
        <v>29885</v>
      </c>
      <c r="B3314" s="4">
        <f t="shared" si="81"/>
        <v>1981</v>
      </c>
      <c r="C3314" s="4">
        <f t="shared" si="82"/>
        <v>1980</v>
      </c>
      <c r="D3314" s="4" t="s">
        <v>31</v>
      </c>
      <c r="E3314" s="5">
        <v>0.76666666666666672</v>
      </c>
      <c r="F3314" s="6" t="s">
        <v>5630</v>
      </c>
      <c r="G3314" s="6" t="str">
        <f t="shared" si="86"/>
        <v>U.S. Virgin Islands</v>
      </c>
      <c r="H3314" s="6" t="s">
        <v>5631</v>
      </c>
      <c r="I3314" s="6" t="s">
        <v>2927</v>
      </c>
      <c r="J3314" s="6">
        <v>5</v>
      </c>
      <c r="K3314" s="6">
        <v>5</v>
      </c>
      <c r="L3314" s="6">
        <v>0</v>
      </c>
      <c r="M3314" s="6">
        <f t="shared" si="83"/>
        <v>5</v>
      </c>
      <c r="N3314" s="6">
        <f t="shared" si="84"/>
        <v>0</v>
      </c>
      <c r="O3314" s="7">
        <f t="shared" si="85"/>
        <v>0</v>
      </c>
    </row>
    <row r="3315" spans="1:15" ht="13.2" x14ac:dyDescent="0.25">
      <c r="A3315" s="3">
        <v>29890</v>
      </c>
      <c r="B3315" s="4">
        <f t="shared" si="81"/>
        <v>1981</v>
      </c>
      <c r="C3315" s="4">
        <f t="shared" si="82"/>
        <v>1980</v>
      </c>
      <c r="D3315" s="4" t="s">
        <v>31</v>
      </c>
      <c r="E3315" s="5" t="s">
        <v>24</v>
      </c>
      <c r="F3315" s="6" t="s">
        <v>5632</v>
      </c>
      <c r="G3315" s="6" t="str">
        <f t="shared" si="86"/>
        <v>Cameroon</v>
      </c>
      <c r="H3315" s="6" t="s">
        <v>5633</v>
      </c>
      <c r="I3315" s="6" t="s">
        <v>4437</v>
      </c>
      <c r="J3315" s="6">
        <v>24</v>
      </c>
      <c r="K3315" s="6">
        <v>1</v>
      </c>
      <c r="L3315" s="6">
        <v>0</v>
      </c>
      <c r="M3315" s="6">
        <f t="shared" si="83"/>
        <v>1</v>
      </c>
      <c r="N3315" s="6">
        <f t="shared" si="84"/>
        <v>23</v>
      </c>
      <c r="O3315" s="7">
        <f t="shared" si="85"/>
        <v>0.95833333333333337</v>
      </c>
    </row>
    <row r="3316" spans="1:15" ht="13.2" x14ac:dyDescent="0.25">
      <c r="A3316" s="3">
        <v>29898</v>
      </c>
      <c r="B3316" s="4">
        <f t="shared" si="81"/>
        <v>1981</v>
      </c>
      <c r="C3316" s="4">
        <f t="shared" si="82"/>
        <v>1980</v>
      </c>
      <c r="D3316" s="4" t="s">
        <v>46</v>
      </c>
      <c r="E3316" s="5" t="s">
        <v>24</v>
      </c>
      <c r="F3316" s="6" t="s">
        <v>5634</v>
      </c>
      <c r="G3316" s="6" t="str">
        <f t="shared" si="86"/>
        <v>Mexico</v>
      </c>
      <c r="H3316" s="6" t="s">
        <v>4507</v>
      </c>
      <c r="I3316" s="6" t="s">
        <v>3889</v>
      </c>
      <c r="J3316" s="6">
        <v>18</v>
      </c>
      <c r="K3316" s="6">
        <v>18</v>
      </c>
      <c r="L3316" s="6">
        <v>0</v>
      </c>
      <c r="M3316" s="6">
        <f t="shared" si="83"/>
        <v>18</v>
      </c>
      <c r="N3316" s="6">
        <f t="shared" si="84"/>
        <v>0</v>
      </c>
      <c r="O3316" s="7">
        <f t="shared" si="85"/>
        <v>0</v>
      </c>
    </row>
    <row r="3317" spans="1:15" ht="13.2" x14ac:dyDescent="0.25">
      <c r="A3317" s="3">
        <v>29905</v>
      </c>
      <c r="B3317" s="4">
        <f t="shared" ref="B3317:B3571" si="87">YEAR(A3317)</f>
        <v>1981</v>
      </c>
      <c r="C3317" s="4">
        <f t="shared" ref="C3317:C3571" si="88">FLOOR(B3317,10)</f>
        <v>1980</v>
      </c>
      <c r="D3317" s="4" t="s">
        <v>46</v>
      </c>
      <c r="E3317" s="5">
        <v>0.8833333333333333</v>
      </c>
      <c r="F3317" s="6" t="s">
        <v>5635</v>
      </c>
      <c r="G3317" s="6" t="str">
        <f t="shared" si="86"/>
        <v>Pennsylvania</v>
      </c>
      <c r="H3317" s="6" t="s">
        <v>5636</v>
      </c>
      <c r="I3317" s="6" t="s">
        <v>3414</v>
      </c>
      <c r="J3317" s="6">
        <v>4</v>
      </c>
      <c r="K3317" s="6">
        <v>4</v>
      </c>
      <c r="L3317" s="6">
        <v>0</v>
      </c>
      <c r="M3317" s="6">
        <f t="shared" ref="M3317:M3571" si="89">IFERROR(K3317+L3317,0)</f>
        <v>4</v>
      </c>
      <c r="N3317" s="6">
        <f t="shared" ref="N3317:N3571" si="90">IF(J3317=0,0,MAX(J3317-K3317,0))</f>
        <v>0</v>
      </c>
      <c r="O3317" s="7">
        <f t="shared" ref="O3317:O3571" si="91">IFERROR(N3317/J3317,0)</f>
        <v>0</v>
      </c>
    </row>
    <row r="3318" spans="1:15" ht="13.2" x14ac:dyDescent="0.25">
      <c r="A3318" s="3">
        <v>29906</v>
      </c>
      <c r="B3318" s="4">
        <f t="shared" si="87"/>
        <v>1981</v>
      </c>
      <c r="C3318" s="4">
        <f t="shared" si="88"/>
        <v>1980</v>
      </c>
      <c r="D3318" s="4" t="s">
        <v>46</v>
      </c>
      <c r="E3318" s="5">
        <v>0.8125</v>
      </c>
      <c r="F3318" s="6" t="s">
        <v>5637</v>
      </c>
      <c r="G3318" s="6" t="str">
        <f t="shared" si="86"/>
        <v>Russia</v>
      </c>
      <c r="H3318" s="6" t="s">
        <v>1449</v>
      </c>
      <c r="I3318" s="6" t="s">
        <v>5638</v>
      </c>
      <c r="J3318" s="6">
        <v>167</v>
      </c>
      <c r="K3318" s="6">
        <v>99</v>
      </c>
      <c r="L3318" s="6">
        <v>0</v>
      </c>
      <c r="M3318" s="6">
        <f t="shared" si="89"/>
        <v>99</v>
      </c>
      <c r="N3318" s="6">
        <f t="shared" si="90"/>
        <v>68</v>
      </c>
      <c r="O3318" s="7">
        <f t="shared" si="91"/>
        <v>0.40718562874251496</v>
      </c>
    </row>
    <row r="3319" spans="1:15" ht="13.2" x14ac:dyDescent="0.25">
      <c r="A3319" s="3">
        <v>29909</v>
      </c>
      <c r="B3319" s="4">
        <f t="shared" si="87"/>
        <v>1981</v>
      </c>
      <c r="C3319" s="4">
        <f t="shared" si="88"/>
        <v>1980</v>
      </c>
      <c r="D3319" s="4" t="s">
        <v>46</v>
      </c>
      <c r="E3319" s="5" t="s">
        <v>24</v>
      </c>
      <c r="F3319" s="6" t="s">
        <v>5639</v>
      </c>
      <c r="G3319" s="6" t="str">
        <f t="shared" si="86"/>
        <v>Nepal</v>
      </c>
      <c r="H3319" s="6" t="s">
        <v>2857</v>
      </c>
      <c r="I3319" s="6" t="s">
        <v>5640</v>
      </c>
      <c r="J3319" s="6">
        <v>10</v>
      </c>
      <c r="K3319" s="6">
        <v>10</v>
      </c>
      <c r="L3319" s="6">
        <v>0</v>
      </c>
      <c r="M3319" s="6">
        <f t="shared" si="89"/>
        <v>10</v>
      </c>
      <c r="N3319" s="6">
        <f t="shared" si="90"/>
        <v>0</v>
      </c>
      <c r="O3319" s="7">
        <f t="shared" si="91"/>
        <v>0</v>
      </c>
    </row>
    <row r="3320" spans="1:15" ht="13.2" x14ac:dyDescent="0.25">
      <c r="A3320" s="3">
        <v>29920</v>
      </c>
      <c r="B3320" s="4">
        <f t="shared" si="87"/>
        <v>1981</v>
      </c>
      <c r="C3320" s="4">
        <f t="shared" si="88"/>
        <v>1980</v>
      </c>
      <c r="D3320" s="4" t="s">
        <v>46</v>
      </c>
      <c r="E3320" s="5" t="s">
        <v>24</v>
      </c>
      <c r="F3320" s="6" t="s">
        <v>5641</v>
      </c>
      <c r="G3320" s="6" t="str">
        <f t="shared" si="86"/>
        <v>Saint Lucia Island</v>
      </c>
      <c r="H3320" s="6" t="s">
        <v>5642</v>
      </c>
      <c r="I3320" s="6" t="s">
        <v>2199</v>
      </c>
      <c r="J3320" s="6">
        <v>3</v>
      </c>
      <c r="K3320" s="6">
        <v>3</v>
      </c>
      <c r="L3320" s="6">
        <v>0</v>
      </c>
      <c r="M3320" s="6">
        <f t="shared" si="89"/>
        <v>3</v>
      </c>
      <c r="N3320" s="6">
        <f t="shared" si="90"/>
        <v>0</v>
      </c>
      <c r="O3320" s="7">
        <f t="shared" si="91"/>
        <v>0</v>
      </c>
    </row>
    <row r="3321" spans="1:15" ht="13.2" x14ac:dyDescent="0.25">
      <c r="A3321" s="3">
        <v>29921</v>
      </c>
      <c r="B3321" s="4">
        <f t="shared" si="87"/>
        <v>1981</v>
      </c>
      <c r="C3321" s="4">
        <f t="shared" si="88"/>
        <v>1980</v>
      </c>
      <c r="D3321" s="4" t="s">
        <v>72</v>
      </c>
      <c r="E3321" s="5">
        <v>0.37013888888888891</v>
      </c>
      <c r="F3321" s="6" t="s">
        <v>5643</v>
      </c>
      <c r="G3321" s="6" t="str">
        <f t="shared" si="86"/>
        <v>near Ajaccio, Corsica, France</v>
      </c>
      <c r="H3321" s="6" t="s">
        <v>5644</v>
      </c>
      <c r="I3321" s="6" t="s">
        <v>5645</v>
      </c>
      <c r="J3321" s="6">
        <v>180</v>
      </c>
      <c r="K3321" s="6">
        <v>180</v>
      </c>
      <c r="L3321" s="6">
        <v>0</v>
      </c>
      <c r="M3321" s="6">
        <f t="shared" si="89"/>
        <v>180</v>
      </c>
      <c r="N3321" s="6">
        <f t="shared" si="90"/>
        <v>0</v>
      </c>
      <c r="O3321" s="7">
        <f t="shared" si="91"/>
        <v>0</v>
      </c>
    </row>
    <row r="3322" spans="1:15" ht="13.2" x14ac:dyDescent="0.25">
      <c r="A3322" s="3">
        <v>29925</v>
      </c>
      <c r="B3322" s="4">
        <f t="shared" si="87"/>
        <v>1981</v>
      </c>
      <c r="C3322" s="4">
        <f t="shared" si="88"/>
        <v>1980</v>
      </c>
      <c r="D3322" s="4" t="s">
        <v>72</v>
      </c>
      <c r="E3322" s="5">
        <v>0.79722222222222228</v>
      </c>
      <c r="F3322" s="6" t="s">
        <v>2999</v>
      </c>
      <c r="G3322" s="6" t="str">
        <f t="shared" si="86"/>
        <v>Hawaii</v>
      </c>
      <c r="H3322" s="6" t="s">
        <v>5646</v>
      </c>
      <c r="I3322" s="6" t="s">
        <v>3296</v>
      </c>
      <c r="J3322" s="6">
        <v>12</v>
      </c>
      <c r="K3322" s="6">
        <v>11</v>
      </c>
      <c r="L3322" s="6">
        <v>0</v>
      </c>
      <c r="M3322" s="6">
        <f t="shared" si="89"/>
        <v>11</v>
      </c>
      <c r="N3322" s="6">
        <f t="shared" si="90"/>
        <v>1</v>
      </c>
      <c r="O3322" s="7">
        <f t="shared" si="91"/>
        <v>8.3333333333333329E-2</v>
      </c>
    </row>
    <row r="3323" spans="1:15" ht="13.2" x14ac:dyDescent="0.25">
      <c r="A3323" s="3">
        <v>29930</v>
      </c>
      <c r="B3323" s="4">
        <f t="shared" si="87"/>
        <v>1981</v>
      </c>
      <c r="C3323" s="4">
        <f t="shared" si="88"/>
        <v>1980</v>
      </c>
      <c r="D3323" s="4" t="s">
        <v>72</v>
      </c>
      <c r="E3323" s="5">
        <v>0.69444444444444442</v>
      </c>
      <c r="F3323" s="6" t="s">
        <v>3865</v>
      </c>
      <c r="G3323" s="6" t="str">
        <f t="shared" si="86"/>
        <v>Alaska</v>
      </c>
      <c r="H3323" s="6" t="s">
        <v>5647</v>
      </c>
      <c r="I3323" s="6" t="s">
        <v>5378</v>
      </c>
      <c r="J3323" s="6">
        <v>4</v>
      </c>
      <c r="K3323" s="6">
        <v>4</v>
      </c>
      <c r="L3323" s="6">
        <v>0</v>
      </c>
      <c r="M3323" s="6">
        <f t="shared" si="89"/>
        <v>4</v>
      </c>
      <c r="N3323" s="6">
        <f t="shared" si="90"/>
        <v>0</v>
      </c>
      <c r="O3323" s="7">
        <f t="shared" si="91"/>
        <v>0</v>
      </c>
    </row>
    <row r="3324" spans="1:15" ht="13.2" x14ac:dyDescent="0.25">
      <c r="A3324" s="3">
        <v>29935</v>
      </c>
      <c r="B3324" s="4">
        <f t="shared" si="87"/>
        <v>1981</v>
      </c>
      <c r="C3324" s="4">
        <f t="shared" si="88"/>
        <v>1980</v>
      </c>
      <c r="D3324" s="4" t="s">
        <v>72</v>
      </c>
      <c r="E3324" s="5">
        <v>0.5625</v>
      </c>
      <c r="F3324" s="6" t="s">
        <v>5648</v>
      </c>
      <c r="G3324" s="6" t="str">
        <f t="shared" si="86"/>
        <v>AK</v>
      </c>
      <c r="H3324" s="6" t="s">
        <v>5649</v>
      </c>
      <c r="I3324" s="6" t="s">
        <v>3192</v>
      </c>
      <c r="J3324" s="6">
        <v>4</v>
      </c>
      <c r="K3324" s="6">
        <v>2</v>
      </c>
      <c r="L3324" s="6">
        <v>0</v>
      </c>
      <c r="M3324" s="6">
        <f t="shared" si="89"/>
        <v>2</v>
      </c>
      <c r="N3324" s="6">
        <f t="shared" si="90"/>
        <v>2</v>
      </c>
      <c r="O3324" s="7">
        <f t="shared" si="91"/>
        <v>0.5</v>
      </c>
    </row>
    <row r="3325" spans="1:15" ht="13.2" x14ac:dyDescent="0.25">
      <c r="A3325" s="3">
        <v>29936</v>
      </c>
      <c r="B3325" s="4">
        <f t="shared" si="87"/>
        <v>1981</v>
      </c>
      <c r="C3325" s="4">
        <f t="shared" si="88"/>
        <v>1980</v>
      </c>
      <c r="D3325" s="4" t="s">
        <v>72</v>
      </c>
      <c r="E3325" s="5" t="s">
        <v>24</v>
      </c>
      <c r="F3325" s="6" t="s">
        <v>5650</v>
      </c>
      <c r="G3325" s="6" t="str">
        <f t="shared" si="86"/>
        <v>Brunei</v>
      </c>
      <c r="H3325" s="6" t="s">
        <v>5651</v>
      </c>
      <c r="I3325" s="6" t="s">
        <v>5652</v>
      </c>
      <c r="J3325" s="6">
        <v>0</v>
      </c>
      <c r="K3325" s="6">
        <v>12</v>
      </c>
      <c r="L3325" s="6">
        <v>0</v>
      </c>
      <c r="M3325" s="6">
        <f t="shared" si="89"/>
        <v>12</v>
      </c>
      <c r="N3325" s="6">
        <f t="shared" si="90"/>
        <v>0</v>
      </c>
      <c r="O3325" s="7">
        <f t="shared" si="91"/>
        <v>0</v>
      </c>
    </row>
    <row r="3326" spans="1:15" ht="13.2" x14ac:dyDescent="0.25">
      <c r="A3326" s="3">
        <v>29938</v>
      </c>
      <c r="B3326" s="4">
        <f t="shared" si="87"/>
        <v>1981</v>
      </c>
      <c r="C3326" s="4">
        <f t="shared" si="88"/>
        <v>1980</v>
      </c>
      <c r="D3326" s="4" t="s">
        <v>72</v>
      </c>
      <c r="E3326" s="5">
        <v>0.54583333333333328</v>
      </c>
      <c r="F3326" s="6" t="s">
        <v>5653</v>
      </c>
      <c r="G3326" s="6" t="str">
        <f t="shared" si="86"/>
        <v>Colombia</v>
      </c>
      <c r="H3326" s="6" t="s">
        <v>5654</v>
      </c>
      <c r="I3326" s="6" t="s">
        <v>4437</v>
      </c>
      <c r="J3326" s="6">
        <v>13</v>
      </c>
      <c r="K3326" s="6">
        <v>13</v>
      </c>
      <c r="L3326" s="6">
        <v>0</v>
      </c>
      <c r="M3326" s="6">
        <f t="shared" si="89"/>
        <v>13</v>
      </c>
      <c r="N3326" s="6">
        <f t="shared" si="90"/>
        <v>0</v>
      </c>
      <c r="O3326" s="7">
        <f t="shared" si="91"/>
        <v>0</v>
      </c>
    </row>
    <row r="3327" spans="1:15" ht="13.2" x14ac:dyDescent="0.25">
      <c r="A3327" s="3">
        <v>30472</v>
      </c>
      <c r="B3327" s="4">
        <f t="shared" si="87"/>
        <v>1983</v>
      </c>
      <c r="C3327" s="4">
        <f t="shared" si="88"/>
        <v>1980</v>
      </c>
      <c r="D3327" s="4" t="s">
        <v>58</v>
      </c>
      <c r="E3327" s="5">
        <v>0.55763888888888891</v>
      </c>
      <c r="F3327" s="6" t="s">
        <v>5655</v>
      </c>
      <c r="G3327" s="6" t="str">
        <f t="shared" si="86"/>
        <v>South Africa</v>
      </c>
      <c r="H3327" s="6" t="s">
        <v>5656</v>
      </c>
      <c r="I3327" s="6" t="s">
        <v>4493</v>
      </c>
      <c r="J3327" s="6">
        <v>9</v>
      </c>
      <c r="K3327" s="6">
        <v>7</v>
      </c>
      <c r="L3327" s="6">
        <v>0</v>
      </c>
      <c r="M3327" s="6">
        <f t="shared" si="89"/>
        <v>7</v>
      </c>
      <c r="N3327" s="6">
        <f t="shared" si="90"/>
        <v>2</v>
      </c>
      <c r="O3327" s="7">
        <f t="shared" si="91"/>
        <v>0.22222222222222221</v>
      </c>
    </row>
    <row r="3328" spans="1:15" ht="13.2" x14ac:dyDescent="0.25">
      <c r="A3328" s="3">
        <v>29951</v>
      </c>
      <c r="B3328" s="4">
        <f t="shared" si="87"/>
        <v>1981</v>
      </c>
      <c r="C3328" s="4">
        <f t="shared" si="88"/>
        <v>1980</v>
      </c>
      <c r="D3328" s="4" t="s">
        <v>72</v>
      </c>
      <c r="E3328" s="5">
        <v>0.83333333333333337</v>
      </c>
      <c r="F3328" s="6" t="s">
        <v>5657</v>
      </c>
      <c r="G3328" s="6" t="str">
        <f t="shared" si="86"/>
        <v>Colorado</v>
      </c>
      <c r="H3328" s="6" t="s">
        <v>5658</v>
      </c>
      <c r="I3328" s="6" t="s">
        <v>4232</v>
      </c>
      <c r="J3328" s="6">
        <v>6</v>
      </c>
      <c r="K3328" s="6">
        <v>4</v>
      </c>
      <c r="L3328" s="6">
        <v>0</v>
      </c>
      <c r="M3328" s="6">
        <f t="shared" si="89"/>
        <v>4</v>
      </c>
      <c r="N3328" s="6">
        <f t="shared" si="90"/>
        <v>2</v>
      </c>
      <c r="O3328" s="7">
        <f t="shared" si="91"/>
        <v>0.33333333333333331</v>
      </c>
    </row>
    <row r="3329" spans="1:15" ht="13.2" x14ac:dyDescent="0.25">
      <c r="A3329" s="3">
        <v>29958</v>
      </c>
      <c r="B3329" s="4">
        <f t="shared" si="87"/>
        <v>1982</v>
      </c>
      <c r="C3329" s="4">
        <f t="shared" si="88"/>
        <v>1980</v>
      </c>
      <c r="D3329" s="4" t="s">
        <v>132</v>
      </c>
      <c r="E3329" s="5" t="s">
        <v>24</v>
      </c>
      <c r="F3329" s="6" t="s">
        <v>5659</v>
      </c>
      <c r="G3329" s="6" t="str">
        <f t="shared" si="86"/>
        <v>USSR</v>
      </c>
      <c r="H3329" s="6" t="s">
        <v>1449</v>
      </c>
      <c r="I3329" s="6" t="s">
        <v>5660</v>
      </c>
      <c r="J3329" s="6">
        <v>18</v>
      </c>
      <c r="K3329" s="6">
        <v>18</v>
      </c>
      <c r="L3329" s="6">
        <v>0</v>
      </c>
      <c r="M3329" s="6">
        <f t="shared" si="89"/>
        <v>18</v>
      </c>
      <c r="N3329" s="6">
        <f t="shared" si="90"/>
        <v>0</v>
      </c>
      <c r="O3329" s="7">
        <f t="shared" si="91"/>
        <v>0</v>
      </c>
    </row>
    <row r="3330" spans="1:15" ht="13.2" x14ac:dyDescent="0.25">
      <c r="A3330" s="3">
        <v>29958</v>
      </c>
      <c r="B3330" s="4">
        <f t="shared" si="87"/>
        <v>1982</v>
      </c>
      <c r="C3330" s="4">
        <f t="shared" si="88"/>
        <v>1980</v>
      </c>
      <c r="D3330" s="4" t="s">
        <v>132</v>
      </c>
      <c r="E3330" s="5" t="s">
        <v>24</v>
      </c>
      <c r="F3330" s="6" t="s">
        <v>5661</v>
      </c>
      <c r="G3330" s="6" t="str">
        <f t="shared" si="86"/>
        <v>Montana</v>
      </c>
      <c r="H3330" s="6" t="s">
        <v>3280</v>
      </c>
      <c r="I3330" s="6" t="s">
        <v>3701</v>
      </c>
      <c r="J3330" s="6">
        <v>2</v>
      </c>
      <c r="K3330" s="6">
        <v>2</v>
      </c>
      <c r="L3330" s="6">
        <v>0</v>
      </c>
      <c r="M3330" s="6">
        <f t="shared" si="89"/>
        <v>2</v>
      </c>
      <c r="N3330" s="6">
        <f t="shared" si="90"/>
        <v>0</v>
      </c>
      <c r="O3330" s="7">
        <f t="shared" si="91"/>
        <v>0</v>
      </c>
    </row>
    <row r="3331" spans="1:15" ht="13.2" x14ac:dyDescent="0.25">
      <c r="A3331" s="3">
        <v>29964</v>
      </c>
      <c r="B3331" s="4">
        <f t="shared" si="87"/>
        <v>1982</v>
      </c>
      <c r="C3331" s="4">
        <f t="shared" si="88"/>
        <v>1980</v>
      </c>
      <c r="D3331" s="4" t="s">
        <v>132</v>
      </c>
      <c r="E3331" s="5">
        <v>0.66736111111111107</v>
      </c>
      <c r="F3331" s="6" t="s">
        <v>1826</v>
      </c>
      <c r="G3331" s="6" t="str">
        <f t="shared" si="86"/>
        <v>D.C.</v>
      </c>
      <c r="H3331" s="6" t="s">
        <v>5662</v>
      </c>
      <c r="I3331" s="6" t="s">
        <v>4431</v>
      </c>
      <c r="J3331" s="6">
        <v>79</v>
      </c>
      <c r="K3331" s="6">
        <v>74</v>
      </c>
      <c r="L3331" s="6">
        <v>4</v>
      </c>
      <c r="M3331" s="6">
        <f t="shared" si="89"/>
        <v>78</v>
      </c>
      <c r="N3331" s="6">
        <f t="shared" si="90"/>
        <v>5</v>
      </c>
      <c r="O3331" s="7">
        <f t="shared" si="91"/>
        <v>6.3291139240506333E-2</v>
      </c>
    </row>
    <row r="3332" spans="1:15" ht="13.2" x14ac:dyDescent="0.25">
      <c r="A3332" s="3">
        <v>29965</v>
      </c>
      <c r="B3332" s="4">
        <f t="shared" si="87"/>
        <v>1982</v>
      </c>
      <c r="C3332" s="4">
        <f t="shared" si="88"/>
        <v>1980</v>
      </c>
      <c r="D3332" s="4" t="s">
        <v>132</v>
      </c>
      <c r="E3332" s="5" t="s">
        <v>24</v>
      </c>
      <c r="F3332" s="6" t="s">
        <v>5663</v>
      </c>
      <c r="G3332" s="6" t="str">
        <f t="shared" si="86"/>
        <v>Ethiopia</v>
      </c>
      <c r="H3332" s="6" t="s">
        <v>5664</v>
      </c>
      <c r="I3332" s="6" t="s">
        <v>4268</v>
      </c>
      <c r="J3332" s="6">
        <v>73</v>
      </c>
      <c r="K3332" s="6">
        <v>73</v>
      </c>
      <c r="L3332" s="6">
        <v>0</v>
      </c>
      <c r="M3332" s="6">
        <f t="shared" si="89"/>
        <v>73</v>
      </c>
      <c r="N3332" s="6">
        <f t="shared" si="90"/>
        <v>0</v>
      </c>
      <c r="O3332" s="7">
        <f t="shared" si="91"/>
        <v>0</v>
      </c>
    </row>
    <row r="3333" spans="1:15" ht="13.2" x14ac:dyDescent="0.25">
      <c r="A3333" s="3">
        <v>29974</v>
      </c>
      <c r="B3333" s="4">
        <f t="shared" si="87"/>
        <v>1982</v>
      </c>
      <c r="C3333" s="4">
        <f t="shared" si="88"/>
        <v>1980</v>
      </c>
      <c r="D3333" s="4" t="s">
        <v>132</v>
      </c>
      <c r="E3333" s="5">
        <v>0.81666666666666665</v>
      </c>
      <c r="F3333" s="6" t="s">
        <v>5665</v>
      </c>
      <c r="G3333" s="6" t="str">
        <f t="shared" si="86"/>
        <v>Boston, Massachusett</v>
      </c>
      <c r="H3333" s="6" t="s">
        <v>2836</v>
      </c>
      <c r="I3333" s="6" t="s">
        <v>5666</v>
      </c>
      <c r="J3333" s="6">
        <v>212</v>
      </c>
      <c r="K3333" s="6">
        <v>2</v>
      </c>
      <c r="L3333" s="6">
        <v>0</v>
      </c>
      <c r="M3333" s="6">
        <f t="shared" si="89"/>
        <v>2</v>
      </c>
      <c r="N3333" s="6">
        <f t="shared" si="90"/>
        <v>210</v>
      </c>
      <c r="O3333" s="7">
        <f t="shared" si="91"/>
        <v>0.99056603773584906</v>
      </c>
    </row>
    <row r="3334" spans="1:15" ht="13.2" x14ac:dyDescent="0.25">
      <c r="A3334" s="3">
        <v>29976</v>
      </c>
      <c r="B3334" s="4">
        <f t="shared" si="87"/>
        <v>1982</v>
      </c>
      <c r="C3334" s="4">
        <f t="shared" si="88"/>
        <v>1980</v>
      </c>
      <c r="D3334" s="4" t="s">
        <v>132</v>
      </c>
      <c r="E3334" s="5" t="s">
        <v>24</v>
      </c>
      <c r="F3334" s="6" t="s">
        <v>5667</v>
      </c>
      <c r="G3334" s="6" t="str">
        <f t="shared" si="86"/>
        <v>Romania</v>
      </c>
      <c r="H3334" s="6" t="s">
        <v>3093</v>
      </c>
      <c r="I3334" s="6" t="s">
        <v>5668</v>
      </c>
      <c r="J3334" s="6">
        <v>7</v>
      </c>
      <c r="K3334" s="6">
        <v>7</v>
      </c>
      <c r="L3334" s="6">
        <v>0</v>
      </c>
      <c r="M3334" s="6">
        <f t="shared" si="89"/>
        <v>7</v>
      </c>
      <c r="N3334" s="6">
        <f t="shared" si="90"/>
        <v>0</v>
      </c>
      <c r="O3334" s="7">
        <f t="shared" si="91"/>
        <v>0</v>
      </c>
    </row>
    <row r="3335" spans="1:15" ht="13.2" x14ac:dyDescent="0.25">
      <c r="A3335" s="3">
        <v>29985</v>
      </c>
      <c r="B3335" s="4">
        <f t="shared" si="87"/>
        <v>1982</v>
      </c>
      <c r="C3335" s="4">
        <f t="shared" si="88"/>
        <v>1980</v>
      </c>
      <c r="D3335" s="4" t="s">
        <v>111</v>
      </c>
      <c r="E3335" s="5">
        <v>0.3125</v>
      </c>
      <c r="F3335" s="6" t="s">
        <v>5669</v>
      </c>
      <c r="G3335" s="6" t="str">
        <f t="shared" si="86"/>
        <v>Djbouti</v>
      </c>
      <c r="H3335" s="6" t="s">
        <v>2962</v>
      </c>
      <c r="I3335" s="6" t="s">
        <v>2705</v>
      </c>
      <c r="J3335" s="6">
        <v>35</v>
      </c>
      <c r="K3335" s="6">
        <v>35</v>
      </c>
      <c r="L3335" s="6">
        <v>0</v>
      </c>
      <c r="M3335" s="6">
        <f t="shared" si="89"/>
        <v>35</v>
      </c>
      <c r="N3335" s="6">
        <f t="shared" si="90"/>
        <v>0</v>
      </c>
      <c r="O3335" s="7">
        <f t="shared" si="91"/>
        <v>0</v>
      </c>
    </row>
    <row r="3336" spans="1:15" ht="13.2" x14ac:dyDescent="0.25">
      <c r="A3336" s="3">
        <v>29988</v>
      </c>
      <c r="B3336" s="4">
        <f t="shared" si="87"/>
        <v>1982</v>
      </c>
      <c r="C3336" s="4">
        <f t="shared" si="88"/>
        <v>1980</v>
      </c>
      <c r="D3336" s="4" t="s">
        <v>111</v>
      </c>
      <c r="E3336" s="5">
        <v>0.625</v>
      </c>
      <c r="F3336" s="6" t="s">
        <v>5670</v>
      </c>
      <c r="G3336" s="6" t="str">
        <f t="shared" si="86"/>
        <v>South Korea</v>
      </c>
      <c r="H3336" s="6" t="s">
        <v>3564</v>
      </c>
      <c r="I3336" s="6" t="s">
        <v>3253</v>
      </c>
      <c r="J3336" s="6">
        <v>53</v>
      </c>
      <c r="K3336" s="6">
        <v>53</v>
      </c>
      <c r="L3336" s="6">
        <v>0</v>
      </c>
      <c r="M3336" s="6">
        <f t="shared" si="89"/>
        <v>53</v>
      </c>
      <c r="N3336" s="6">
        <f t="shared" si="90"/>
        <v>0</v>
      </c>
      <c r="O3336" s="7">
        <f t="shared" si="91"/>
        <v>0</v>
      </c>
    </row>
    <row r="3337" spans="1:15" ht="13.2" x14ac:dyDescent="0.25">
      <c r="A3337" s="3">
        <v>29989</v>
      </c>
      <c r="B3337" s="4">
        <f t="shared" si="87"/>
        <v>1982</v>
      </c>
      <c r="C3337" s="4">
        <f t="shared" si="88"/>
        <v>1980</v>
      </c>
      <c r="D3337" s="4" t="s">
        <v>111</v>
      </c>
      <c r="E3337" s="5" t="s">
        <v>24</v>
      </c>
      <c r="F3337" s="6" t="s">
        <v>5671</v>
      </c>
      <c r="G3337" s="6" t="str">
        <f t="shared" si="86"/>
        <v>India</v>
      </c>
      <c r="H3337" s="6" t="s">
        <v>1153</v>
      </c>
      <c r="I3337" s="6" t="s">
        <v>2821</v>
      </c>
      <c r="J3337" s="6">
        <v>23</v>
      </c>
      <c r="K3337" s="6">
        <v>23</v>
      </c>
      <c r="L3337" s="6">
        <v>0</v>
      </c>
      <c r="M3337" s="6">
        <f t="shared" si="89"/>
        <v>23</v>
      </c>
      <c r="N3337" s="6">
        <f t="shared" si="90"/>
        <v>0</v>
      </c>
      <c r="O3337" s="7">
        <f t="shared" si="91"/>
        <v>0</v>
      </c>
    </row>
    <row r="3338" spans="1:15" ht="13.2" x14ac:dyDescent="0.25">
      <c r="A3338" s="3">
        <v>29991</v>
      </c>
      <c r="B3338" s="4">
        <f t="shared" si="87"/>
        <v>1982</v>
      </c>
      <c r="C3338" s="4">
        <f t="shared" si="88"/>
        <v>1980</v>
      </c>
      <c r="D3338" s="4" t="s">
        <v>111</v>
      </c>
      <c r="E3338" s="5">
        <v>0.3659722222222222</v>
      </c>
      <c r="F3338" s="6" t="s">
        <v>4082</v>
      </c>
      <c r="G3338" s="6" t="str">
        <f t="shared" si="86"/>
        <v>Japan</v>
      </c>
      <c r="H3338" s="6" t="s">
        <v>2076</v>
      </c>
      <c r="I3338" s="6" t="s">
        <v>5263</v>
      </c>
      <c r="J3338" s="6">
        <v>174</v>
      </c>
      <c r="K3338" s="6">
        <v>24</v>
      </c>
      <c r="L3338" s="6">
        <v>0</v>
      </c>
      <c r="M3338" s="6">
        <f t="shared" si="89"/>
        <v>24</v>
      </c>
      <c r="N3338" s="6">
        <f t="shared" si="90"/>
        <v>150</v>
      </c>
      <c r="O3338" s="7">
        <f t="shared" si="91"/>
        <v>0.86206896551724133</v>
      </c>
    </row>
    <row r="3339" spans="1:15" ht="13.2" x14ac:dyDescent="0.25">
      <c r="A3339" s="3">
        <v>29991</v>
      </c>
      <c r="B3339" s="4">
        <f t="shared" si="87"/>
        <v>1982</v>
      </c>
      <c r="C3339" s="4">
        <f t="shared" si="88"/>
        <v>1980</v>
      </c>
      <c r="D3339" s="4" t="s">
        <v>111</v>
      </c>
      <c r="E3339" s="5" t="s">
        <v>24</v>
      </c>
      <c r="F3339" s="6" t="s">
        <v>5672</v>
      </c>
      <c r="G3339" s="6" t="str">
        <f t="shared" si="86"/>
        <v>Philippines</v>
      </c>
      <c r="H3339" s="6" t="s">
        <v>5673</v>
      </c>
      <c r="I3339" s="6" t="s">
        <v>5674</v>
      </c>
      <c r="J3339" s="6">
        <v>32</v>
      </c>
      <c r="K3339" s="6">
        <v>3</v>
      </c>
      <c r="L3339" s="6">
        <v>0</v>
      </c>
      <c r="M3339" s="6">
        <f t="shared" si="89"/>
        <v>3</v>
      </c>
      <c r="N3339" s="6">
        <f t="shared" si="90"/>
        <v>29</v>
      </c>
      <c r="O3339" s="7">
        <f t="shared" si="91"/>
        <v>0.90625</v>
      </c>
    </row>
    <row r="3340" spans="1:15" ht="13.2" x14ac:dyDescent="0.25">
      <c r="A3340" s="3">
        <v>30001</v>
      </c>
      <c r="B3340" s="4">
        <f t="shared" si="87"/>
        <v>1982</v>
      </c>
      <c r="C3340" s="4">
        <f t="shared" si="88"/>
        <v>1980</v>
      </c>
      <c r="D3340" s="4" t="s">
        <v>111</v>
      </c>
      <c r="E3340" s="5" t="s">
        <v>24</v>
      </c>
      <c r="F3340" s="6" t="s">
        <v>5675</v>
      </c>
      <c r="G3340" s="6" t="str">
        <f t="shared" si="86"/>
        <v>Colombia</v>
      </c>
      <c r="H3340" s="6" t="s">
        <v>5676</v>
      </c>
      <c r="I3340" s="6" t="s">
        <v>4751</v>
      </c>
      <c r="J3340" s="6">
        <v>4</v>
      </c>
      <c r="K3340" s="6">
        <v>4</v>
      </c>
      <c r="L3340" s="6">
        <v>0</v>
      </c>
      <c r="M3340" s="6">
        <f t="shared" si="89"/>
        <v>4</v>
      </c>
      <c r="N3340" s="6">
        <f t="shared" si="90"/>
        <v>0</v>
      </c>
      <c r="O3340" s="7">
        <f t="shared" si="91"/>
        <v>0</v>
      </c>
    </row>
    <row r="3341" spans="1:15" ht="13.2" x14ac:dyDescent="0.25">
      <c r="A3341" s="3">
        <v>30003</v>
      </c>
      <c r="B3341" s="4">
        <f t="shared" si="87"/>
        <v>1982</v>
      </c>
      <c r="C3341" s="4">
        <f t="shared" si="88"/>
        <v>1980</v>
      </c>
      <c r="D3341" s="4" t="s">
        <v>111</v>
      </c>
      <c r="E3341" s="5">
        <v>0.6479166666666667</v>
      </c>
      <c r="F3341" s="6" t="s">
        <v>5677</v>
      </c>
      <c r="G3341" s="6" t="str">
        <f t="shared" si="86"/>
        <v>Rhode Island</v>
      </c>
      <c r="H3341" s="6" t="s">
        <v>4022</v>
      </c>
      <c r="I3341" s="6" t="s">
        <v>5678</v>
      </c>
      <c r="J3341" s="6">
        <v>12</v>
      </c>
      <c r="K3341" s="6">
        <v>1</v>
      </c>
      <c r="L3341" s="6">
        <v>0</v>
      </c>
      <c r="M3341" s="6">
        <f t="shared" si="89"/>
        <v>1</v>
      </c>
      <c r="N3341" s="6">
        <f t="shared" si="90"/>
        <v>11</v>
      </c>
      <c r="O3341" s="7">
        <f t="shared" si="91"/>
        <v>0.91666666666666663</v>
      </c>
    </row>
    <row r="3342" spans="1:15" ht="13.2" x14ac:dyDescent="0.25">
      <c r="A3342" s="3">
        <v>30021</v>
      </c>
      <c r="B3342" s="4">
        <f t="shared" si="87"/>
        <v>1982</v>
      </c>
      <c r="C3342" s="4">
        <f t="shared" si="88"/>
        <v>1980</v>
      </c>
      <c r="D3342" s="4" t="s">
        <v>34</v>
      </c>
      <c r="E3342" s="5">
        <v>0.55972222222222223</v>
      </c>
      <c r="F3342" s="6" t="s">
        <v>5679</v>
      </c>
      <c r="G3342" s="6" t="str">
        <f t="shared" si="86"/>
        <v>Norway</v>
      </c>
      <c r="H3342" s="6" t="s">
        <v>5680</v>
      </c>
      <c r="I3342" s="6" t="s">
        <v>4437</v>
      </c>
      <c r="J3342" s="6">
        <v>15</v>
      </c>
      <c r="K3342" s="6">
        <v>15</v>
      </c>
      <c r="L3342" s="6">
        <v>0</v>
      </c>
      <c r="M3342" s="6">
        <f t="shared" si="89"/>
        <v>15</v>
      </c>
      <c r="N3342" s="6">
        <f t="shared" si="90"/>
        <v>0</v>
      </c>
      <c r="O3342" s="7">
        <f t="shared" si="91"/>
        <v>0</v>
      </c>
    </row>
    <row r="3343" spans="1:15" ht="13.2" x14ac:dyDescent="0.25">
      <c r="A3343" s="3">
        <v>30126</v>
      </c>
      <c r="B3343" s="4">
        <f t="shared" si="87"/>
        <v>1982</v>
      </c>
      <c r="C3343" s="4">
        <f t="shared" si="88"/>
        <v>1980</v>
      </c>
      <c r="D3343" s="4" t="s">
        <v>58</v>
      </c>
      <c r="E3343" s="5">
        <v>0.86388888888888893</v>
      </c>
      <c r="F3343" s="6" t="s">
        <v>5681</v>
      </c>
      <c r="G3343" s="6" t="str">
        <f t="shared" si="86"/>
        <v>Indonesia</v>
      </c>
      <c r="H3343" s="6" t="s">
        <v>782</v>
      </c>
      <c r="I3343" s="6" t="s">
        <v>4604</v>
      </c>
      <c r="J3343" s="6">
        <v>257</v>
      </c>
      <c r="K3343" s="6">
        <v>0</v>
      </c>
      <c r="L3343" s="6">
        <v>0</v>
      </c>
      <c r="M3343" s="6">
        <f t="shared" si="89"/>
        <v>0</v>
      </c>
      <c r="N3343" s="6">
        <f t="shared" si="90"/>
        <v>257</v>
      </c>
      <c r="O3343" s="7">
        <f t="shared" si="91"/>
        <v>1</v>
      </c>
    </row>
    <row r="3344" spans="1:15" ht="13.2" x14ac:dyDescent="0.25">
      <c r="A3344" s="3">
        <v>30130</v>
      </c>
      <c r="B3344" s="4">
        <f t="shared" si="87"/>
        <v>1982</v>
      </c>
      <c r="C3344" s="4">
        <f t="shared" si="88"/>
        <v>1980</v>
      </c>
      <c r="D3344" s="4" t="s">
        <v>58</v>
      </c>
      <c r="E3344" s="5">
        <v>0.4513888888888889</v>
      </c>
      <c r="F3344" s="6" t="s">
        <v>5682</v>
      </c>
      <c r="G3344" s="6" t="str">
        <f t="shared" si="86"/>
        <v>USSR</v>
      </c>
      <c r="H3344" s="6" t="s">
        <v>1449</v>
      </c>
      <c r="I3344" s="6" t="s">
        <v>5683</v>
      </c>
      <c r="J3344" s="6">
        <v>132</v>
      </c>
      <c r="K3344" s="6">
        <v>132</v>
      </c>
      <c r="L3344" s="6">
        <v>0</v>
      </c>
      <c r="M3344" s="6">
        <f t="shared" si="89"/>
        <v>132</v>
      </c>
      <c r="N3344" s="6">
        <f t="shared" si="90"/>
        <v>0</v>
      </c>
      <c r="O3344" s="7">
        <f t="shared" si="91"/>
        <v>0</v>
      </c>
    </row>
    <row r="3345" spans="1:15" ht="13.2" x14ac:dyDescent="0.25">
      <c r="A3345" s="3">
        <v>30029</v>
      </c>
      <c r="B3345" s="4">
        <f t="shared" si="87"/>
        <v>1982</v>
      </c>
      <c r="C3345" s="4">
        <f t="shared" si="88"/>
        <v>1980</v>
      </c>
      <c r="D3345" s="4" t="s">
        <v>34</v>
      </c>
      <c r="E3345" s="5">
        <v>0.4375</v>
      </c>
      <c r="F3345" s="6" t="s">
        <v>5684</v>
      </c>
      <c r="G3345" s="6" t="str">
        <f t="shared" si="86"/>
        <v>Florida</v>
      </c>
      <c r="H3345" s="6" t="s">
        <v>26</v>
      </c>
      <c r="I3345" s="6" t="s">
        <v>5685</v>
      </c>
      <c r="J3345" s="6">
        <v>3</v>
      </c>
      <c r="K3345" s="6">
        <v>3</v>
      </c>
      <c r="L3345" s="6">
        <v>0</v>
      </c>
      <c r="M3345" s="6">
        <f t="shared" si="89"/>
        <v>3</v>
      </c>
      <c r="N3345" s="6">
        <f t="shared" si="90"/>
        <v>0</v>
      </c>
      <c r="O3345" s="7">
        <f t="shared" si="91"/>
        <v>0</v>
      </c>
    </row>
    <row r="3346" spans="1:15" ht="13.2" x14ac:dyDescent="0.25">
      <c r="A3346" s="3">
        <v>30029</v>
      </c>
      <c r="B3346" s="4">
        <f t="shared" si="87"/>
        <v>1982</v>
      </c>
      <c r="C3346" s="4">
        <f t="shared" si="88"/>
        <v>1980</v>
      </c>
      <c r="D3346" s="4" t="s">
        <v>34</v>
      </c>
      <c r="E3346" s="5">
        <v>0.88194444444444442</v>
      </c>
      <c r="F3346" s="6" t="s">
        <v>5686</v>
      </c>
      <c r="G3346" s="6" t="str">
        <f t="shared" si="86"/>
        <v>Illinois</v>
      </c>
      <c r="H3346" s="6" t="s">
        <v>1137</v>
      </c>
      <c r="I3346" s="6" t="s">
        <v>5687</v>
      </c>
      <c r="J3346" s="6">
        <v>27</v>
      </c>
      <c r="K3346" s="6">
        <v>27</v>
      </c>
      <c r="L3346" s="6">
        <v>0</v>
      </c>
      <c r="M3346" s="6">
        <f t="shared" si="89"/>
        <v>27</v>
      </c>
      <c r="N3346" s="6">
        <f t="shared" si="90"/>
        <v>0</v>
      </c>
      <c r="O3346" s="7">
        <f t="shared" si="91"/>
        <v>0</v>
      </c>
    </row>
    <row r="3347" spans="1:15" ht="13.2" x14ac:dyDescent="0.25">
      <c r="A3347" s="3">
        <v>30030</v>
      </c>
      <c r="B3347" s="4">
        <f t="shared" si="87"/>
        <v>1982</v>
      </c>
      <c r="C3347" s="4">
        <f t="shared" si="88"/>
        <v>1980</v>
      </c>
      <c r="D3347" s="4" t="s">
        <v>34</v>
      </c>
      <c r="E3347" s="5" t="s">
        <v>24</v>
      </c>
      <c r="F3347" s="6" t="s">
        <v>5688</v>
      </c>
      <c r="G3347" s="6" t="str">
        <f t="shared" si="86"/>
        <v>Indonesia</v>
      </c>
      <c r="H3347" s="6" t="s">
        <v>1917</v>
      </c>
      <c r="I3347" s="6" t="s">
        <v>4439</v>
      </c>
      <c r="J3347" s="6">
        <v>27</v>
      </c>
      <c r="K3347" s="6">
        <v>27</v>
      </c>
      <c r="L3347" s="6">
        <v>0</v>
      </c>
      <c r="M3347" s="6">
        <f t="shared" si="89"/>
        <v>27</v>
      </c>
      <c r="N3347" s="6">
        <f t="shared" si="90"/>
        <v>0</v>
      </c>
      <c r="O3347" s="7">
        <f t="shared" si="91"/>
        <v>0</v>
      </c>
    </row>
    <row r="3348" spans="1:15" ht="13.2" x14ac:dyDescent="0.25">
      <c r="A3348" s="3">
        <v>30036</v>
      </c>
      <c r="B3348" s="4">
        <f t="shared" si="87"/>
        <v>1982</v>
      </c>
      <c r="C3348" s="4">
        <f t="shared" si="88"/>
        <v>1980</v>
      </c>
      <c r="D3348" s="4" t="s">
        <v>34</v>
      </c>
      <c r="E3348" s="5" t="s">
        <v>24</v>
      </c>
      <c r="F3348" s="6" t="s">
        <v>5689</v>
      </c>
      <c r="G3348" s="6" t="str">
        <f t="shared" si="86"/>
        <v>Colombia</v>
      </c>
      <c r="H3348" s="6" t="s">
        <v>3371</v>
      </c>
      <c r="I3348" s="6" t="s">
        <v>2596</v>
      </c>
      <c r="J3348" s="6">
        <v>21</v>
      </c>
      <c r="K3348" s="6">
        <v>21</v>
      </c>
      <c r="L3348" s="6">
        <v>0</v>
      </c>
      <c r="M3348" s="6">
        <f t="shared" si="89"/>
        <v>21</v>
      </c>
      <c r="N3348" s="6">
        <f t="shared" si="90"/>
        <v>0</v>
      </c>
      <c r="O3348" s="7">
        <f t="shared" si="91"/>
        <v>0</v>
      </c>
    </row>
    <row r="3349" spans="1:15" ht="13.2" x14ac:dyDescent="0.25">
      <c r="A3349" s="3">
        <v>30052</v>
      </c>
      <c r="B3349" s="4">
        <f t="shared" si="87"/>
        <v>1982</v>
      </c>
      <c r="C3349" s="4">
        <f t="shared" si="88"/>
        <v>1980</v>
      </c>
      <c r="D3349" s="4" t="s">
        <v>65</v>
      </c>
      <c r="E3349" s="5">
        <v>0.73263888888888884</v>
      </c>
      <c r="F3349" s="6" t="s">
        <v>5690</v>
      </c>
      <c r="G3349" s="6" t="str">
        <f t="shared" si="86"/>
        <v>Alaska</v>
      </c>
      <c r="H3349" s="6" t="s">
        <v>3280</v>
      </c>
      <c r="I3349" s="6" t="s">
        <v>5691</v>
      </c>
      <c r="J3349" s="6">
        <v>3</v>
      </c>
      <c r="K3349" s="6">
        <v>3</v>
      </c>
      <c r="L3349" s="6">
        <v>0</v>
      </c>
      <c r="M3349" s="6">
        <f t="shared" si="89"/>
        <v>3</v>
      </c>
      <c r="N3349" s="6">
        <f t="shared" si="90"/>
        <v>0</v>
      </c>
      <c r="O3349" s="7">
        <f t="shared" si="91"/>
        <v>0</v>
      </c>
    </row>
    <row r="3350" spans="1:15" ht="13.2" x14ac:dyDescent="0.25">
      <c r="A3350" s="3">
        <v>30054</v>
      </c>
      <c r="B3350" s="4">
        <f t="shared" si="87"/>
        <v>1982</v>
      </c>
      <c r="C3350" s="4">
        <f t="shared" si="88"/>
        <v>1980</v>
      </c>
      <c r="D3350" s="4" t="s">
        <v>65</v>
      </c>
      <c r="E3350" s="5">
        <v>0.61111111111111116</v>
      </c>
      <c r="F3350" s="6" t="s">
        <v>5692</v>
      </c>
      <c r="G3350" s="6" t="str">
        <f t="shared" si="86"/>
        <v>Turkey</v>
      </c>
      <c r="H3350" s="6" t="s">
        <v>1137</v>
      </c>
      <c r="I3350" s="6" t="s">
        <v>3881</v>
      </c>
      <c r="J3350" s="6">
        <v>27</v>
      </c>
      <c r="K3350" s="6">
        <v>27</v>
      </c>
      <c r="L3350" s="6">
        <v>0</v>
      </c>
      <c r="M3350" s="6">
        <f t="shared" si="89"/>
        <v>27</v>
      </c>
      <c r="N3350" s="6">
        <f t="shared" si="90"/>
        <v>0</v>
      </c>
      <c r="O3350" s="7">
        <f t="shared" si="91"/>
        <v>0</v>
      </c>
    </row>
    <row r="3351" spans="1:15" ht="13.2" x14ac:dyDescent="0.25">
      <c r="A3351" s="3">
        <v>30067</v>
      </c>
      <c r="B3351" s="4">
        <f t="shared" si="87"/>
        <v>1982</v>
      </c>
      <c r="C3351" s="4">
        <f t="shared" si="88"/>
        <v>1980</v>
      </c>
      <c r="D3351" s="4" t="s">
        <v>65</v>
      </c>
      <c r="E3351" s="5">
        <v>0.69791666666666663</v>
      </c>
      <c r="F3351" s="6" t="s">
        <v>5693</v>
      </c>
      <c r="G3351" s="6" t="str">
        <f t="shared" si="86"/>
        <v>Guangxi, China</v>
      </c>
      <c r="H3351" s="6" t="s">
        <v>4855</v>
      </c>
      <c r="I3351" s="6" t="s">
        <v>5305</v>
      </c>
      <c r="J3351" s="6">
        <v>112</v>
      </c>
      <c r="K3351" s="6">
        <v>112</v>
      </c>
      <c r="L3351" s="6">
        <v>0</v>
      </c>
      <c r="M3351" s="6">
        <f t="shared" si="89"/>
        <v>112</v>
      </c>
      <c r="N3351" s="6">
        <f t="shared" si="90"/>
        <v>0</v>
      </c>
      <c r="O3351" s="7">
        <f t="shared" si="91"/>
        <v>0</v>
      </c>
    </row>
    <row r="3352" spans="1:15" ht="13.2" x14ac:dyDescent="0.25">
      <c r="A3352" s="3">
        <v>30069</v>
      </c>
      <c r="B3352" s="4">
        <f t="shared" si="87"/>
        <v>1982</v>
      </c>
      <c r="C3352" s="4">
        <f t="shared" si="88"/>
        <v>1980</v>
      </c>
      <c r="D3352" s="4" t="s">
        <v>65</v>
      </c>
      <c r="E3352" s="5">
        <v>0.89861111111111114</v>
      </c>
      <c r="F3352" s="6" t="s">
        <v>5694</v>
      </c>
      <c r="G3352" s="6" t="str">
        <f t="shared" si="86"/>
        <v>Hawaii</v>
      </c>
      <c r="H3352" s="6" t="s">
        <v>3280</v>
      </c>
      <c r="I3352" s="6" t="s">
        <v>3677</v>
      </c>
      <c r="J3352" s="6">
        <v>2</v>
      </c>
      <c r="K3352" s="6">
        <v>2</v>
      </c>
      <c r="L3352" s="6">
        <v>0</v>
      </c>
      <c r="M3352" s="6">
        <f t="shared" si="89"/>
        <v>2</v>
      </c>
      <c r="N3352" s="6">
        <f t="shared" si="90"/>
        <v>0</v>
      </c>
      <c r="O3352" s="7">
        <f t="shared" si="91"/>
        <v>0</v>
      </c>
    </row>
    <row r="3353" spans="1:15" ht="13.2" x14ac:dyDescent="0.25">
      <c r="A3353" s="3">
        <v>30071</v>
      </c>
      <c r="B3353" s="4">
        <f t="shared" si="87"/>
        <v>1982</v>
      </c>
      <c r="C3353" s="4">
        <f t="shared" si="88"/>
        <v>1980</v>
      </c>
      <c r="D3353" s="4" t="s">
        <v>65</v>
      </c>
      <c r="E3353" s="5" t="s">
        <v>24</v>
      </c>
      <c r="F3353" s="6" t="s">
        <v>5695</v>
      </c>
      <c r="G3353" s="6" t="str">
        <f t="shared" si="86"/>
        <v>Gulf of Thailand</v>
      </c>
      <c r="H3353" s="6" t="s">
        <v>5696</v>
      </c>
      <c r="I3353" s="6" t="s">
        <v>5441</v>
      </c>
      <c r="J3353" s="6">
        <v>13</v>
      </c>
      <c r="K3353" s="6">
        <v>13</v>
      </c>
      <c r="L3353" s="6">
        <v>0</v>
      </c>
      <c r="M3353" s="6">
        <f t="shared" si="89"/>
        <v>13</v>
      </c>
      <c r="N3353" s="6">
        <f t="shared" si="90"/>
        <v>0</v>
      </c>
      <c r="O3353" s="7">
        <f t="shared" si="91"/>
        <v>0</v>
      </c>
    </row>
    <row r="3354" spans="1:15" ht="13.2" x14ac:dyDescent="0.25">
      <c r="A3354" s="3">
        <v>30080</v>
      </c>
      <c r="B3354" s="4">
        <f t="shared" si="87"/>
        <v>1982</v>
      </c>
      <c r="C3354" s="4">
        <f t="shared" si="88"/>
        <v>1980</v>
      </c>
      <c r="D3354" s="4" t="s">
        <v>55</v>
      </c>
      <c r="E3354" s="5" t="s">
        <v>24</v>
      </c>
      <c r="F3354" s="6" t="s">
        <v>4995</v>
      </c>
      <c r="G3354" s="6" t="str">
        <f t="shared" si="86"/>
        <v>Yemen</v>
      </c>
      <c r="H3354" s="6" t="s">
        <v>4996</v>
      </c>
      <c r="I3354" s="6" t="s">
        <v>5697</v>
      </c>
      <c r="J3354" s="6">
        <v>49</v>
      </c>
      <c r="K3354" s="6">
        <v>47</v>
      </c>
      <c r="L3354" s="6">
        <v>0</v>
      </c>
      <c r="M3354" s="6">
        <f t="shared" si="89"/>
        <v>47</v>
      </c>
      <c r="N3354" s="6">
        <f t="shared" si="90"/>
        <v>2</v>
      </c>
      <c r="O3354" s="7">
        <f t="shared" si="91"/>
        <v>4.0816326530612242E-2</v>
      </c>
    </row>
    <row r="3355" spans="1:15" ht="13.2" x14ac:dyDescent="0.25">
      <c r="A3355" s="3">
        <v>30083</v>
      </c>
      <c r="B3355" s="4">
        <f t="shared" si="87"/>
        <v>1982</v>
      </c>
      <c r="C3355" s="4">
        <f t="shared" si="88"/>
        <v>1980</v>
      </c>
      <c r="D3355" s="4" t="s">
        <v>55</v>
      </c>
      <c r="E3355" s="5" t="s">
        <v>24</v>
      </c>
      <c r="F3355" s="6" t="s">
        <v>5698</v>
      </c>
      <c r="G3355" s="6" t="str">
        <f t="shared" si="86"/>
        <v>Arkansas</v>
      </c>
      <c r="H3355" s="6" t="s">
        <v>1137</v>
      </c>
      <c r="I3355" s="6" t="s">
        <v>3283</v>
      </c>
      <c r="J3355" s="6">
        <v>7</v>
      </c>
      <c r="K3355" s="6">
        <v>7</v>
      </c>
      <c r="L3355" s="6">
        <v>0</v>
      </c>
      <c r="M3355" s="6">
        <f t="shared" si="89"/>
        <v>7</v>
      </c>
      <c r="N3355" s="6">
        <f t="shared" si="90"/>
        <v>0</v>
      </c>
      <c r="O3355" s="7">
        <f t="shared" si="91"/>
        <v>0</v>
      </c>
    </row>
    <row r="3356" spans="1:15" ht="13.2" x14ac:dyDescent="0.25">
      <c r="A3356" s="3">
        <v>30090</v>
      </c>
      <c r="B3356" s="4">
        <f t="shared" si="87"/>
        <v>1982</v>
      </c>
      <c r="C3356" s="4">
        <f t="shared" si="88"/>
        <v>1980</v>
      </c>
      <c r="D3356" s="4" t="s">
        <v>55</v>
      </c>
      <c r="E3356" s="5">
        <v>0.80208333333333337</v>
      </c>
      <c r="F3356" s="6" t="s">
        <v>747</v>
      </c>
      <c r="G3356" s="6" t="str">
        <f t="shared" si="86"/>
        <v>South AtlantiOcean</v>
      </c>
      <c r="H3356" s="6" t="s">
        <v>1352</v>
      </c>
      <c r="I3356" s="6" t="s">
        <v>5699</v>
      </c>
      <c r="J3356" s="6">
        <v>30</v>
      </c>
      <c r="K3356" s="6">
        <v>21</v>
      </c>
      <c r="L3356" s="6">
        <v>0</v>
      </c>
      <c r="M3356" s="6">
        <f t="shared" si="89"/>
        <v>21</v>
      </c>
      <c r="N3356" s="6">
        <f t="shared" si="90"/>
        <v>9</v>
      </c>
      <c r="O3356" s="7">
        <f t="shared" si="91"/>
        <v>0.3</v>
      </c>
    </row>
    <row r="3357" spans="1:15" ht="13.2" x14ac:dyDescent="0.25">
      <c r="A3357" s="3">
        <v>30096</v>
      </c>
      <c r="B3357" s="4">
        <f t="shared" si="87"/>
        <v>1982</v>
      </c>
      <c r="C3357" s="4">
        <f t="shared" si="88"/>
        <v>1980</v>
      </c>
      <c r="D3357" s="4" t="s">
        <v>55</v>
      </c>
      <c r="E3357" s="5" t="s">
        <v>24</v>
      </c>
      <c r="F3357" s="6" t="s">
        <v>5700</v>
      </c>
      <c r="G3357" s="6" t="str">
        <f t="shared" si="86"/>
        <v>Brazil</v>
      </c>
      <c r="H3357" s="6" t="s">
        <v>1139</v>
      </c>
      <c r="I3357" s="6" t="s">
        <v>5701</v>
      </c>
      <c r="J3357" s="6">
        <v>118</v>
      </c>
      <c r="K3357" s="6">
        <v>2</v>
      </c>
      <c r="L3357" s="6">
        <v>0</v>
      </c>
      <c r="M3357" s="6">
        <f t="shared" si="89"/>
        <v>2</v>
      </c>
      <c r="N3357" s="6">
        <f t="shared" si="90"/>
        <v>116</v>
      </c>
      <c r="O3357" s="7">
        <f t="shared" si="91"/>
        <v>0.98305084745762716</v>
      </c>
    </row>
    <row r="3358" spans="1:15" ht="13.2" x14ac:dyDescent="0.25">
      <c r="A3358" s="3">
        <v>30099</v>
      </c>
      <c r="B3358" s="4">
        <f t="shared" si="87"/>
        <v>1982</v>
      </c>
      <c r="C3358" s="4">
        <f t="shared" si="88"/>
        <v>1980</v>
      </c>
      <c r="D3358" s="4" t="s">
        <v>55</v>
      </c>
      <c r="E3358" s="5" t="s">
        <v>24</v>
      </c>
      <c r="F3358" s="6" t="s">
        <v>5702</v>
      </c>
      <c r="G3358" s="6" t="str">
        <f t="shared" si="86"/>
        <v>Indonesia</v>
      </c>
      <c r="H3358" s="6" t="s">
        <v>3574</v>
      </c>
      <c r="I3358" s="6" t="s">
        <v>5703</v>
      </c>
      <c r="J3358" s="6">
        <v>10</v>
      </c>
      <c r="K3358" s="6">
        <v>10</v>
      </c>
      <c r="L3358" s="6">
        <v>0</v>
      </c>
      <c r="M3358" s="6">
        <f t="shared" si="89"/>
        <v>10</v>
      </c>
      <c r="N3358" s="6">
        <f t="shared" si="90"/>
        <v>0</v>
      </c>
      <c r="O3358" s="7">
        <f t="shared" si="91"/>
        <v>0</v>
      </c>
    </row>
    <row r="3359" spans="1:15" ht="13.2" x14ac:dyDescent="0.25">
      <c r="A3359" s="3">
        <v>30103</v>
      </c>
      <c r="B3359" s="4">
        <f t="shared" si="87"/>
        <v>1982</v>
      </c>
      <c r="C3359" s="4">
        <f t="shared" si="88"/>
        <v>1980</v>
      </c>
      <c r="D3359" s="4" t="s">
        <v>58</v>
      </c>
      <c r="E3359" s="5">
        <v>0.61111111111111116</v>
      </c>
      <c r="F3359" s="6" t="s">
        <v>5704</v>
      </c>
      <c r="G3359" s="6" t="str">
        <f t="shared" si="86"/>
        <v>South Korea</v>
      </c>
      <c r="H3359" s="6" t="s">
        <v>3564</v>
      </c>
      <c r="I3359" s="6" t="s">
        <v>3253</v>
      </c>
      <c r="J3359" s="6">
        <v>53</v>
      </c>
      <c r="K3359" s="6">
        <v>53</v>
      </c>
      <c r="L3359" s="6">
        <v>0</v>
      </c>
      <c r="M3359" s="6">
        <f t="shared" si="89"/>
        <v>53</v>
      </c>
      <c r="N3359" s="6">
        <f t="shared" si="90"/>
        <v>0</v>
      </c>
      <c r="O3359" s="7">
        <f t="shared" si="91"/>
        <v>0</v>
      </c>
    </row>
    <row r="3360" spans="1:15" ht="13.2" x14ac:dyDescent="0.25">
      <c r="A3360" s="3">
        <v>30110</v>
      </c>
      <c r="B3360" s="4">
        <f t="shared" si="87"/>
        <v>1982</v>
      </c>
      <c r="C3360" s="4">
        <f t="shared" si="88"/>
        <v>1980</v>
      </c>
      <c r="D3360" s="4" t="s">
        <v>58</v>
      </c>
      <c r="E3360" s="5">
        <v>0.10069444444444445</v>
      </c>
      <c r="F3360" s="6" t="s">
        <v>5705</v>
      </c>
      <c r="G3360" s="6" t="str">
        <f t="shared" si="86"/>
        <v>Brazil</v>
      </c>
      <c r="H3360" s="6" t="s">
        <v>1139</v>
      </c>
      <c r="I3360" s="6" t="s">
        <v>5706</v>
      </c>
      <c r="J3360" s="6">
        <v>137</v>
      </c>
      <c r="K3360" s="6">
        <v>137</v>
      </c>
      <c r="L3360" s="6">
        <v>0</v>
      </c>
      <c r="M3360" s="6">
        <f t="shared" si="89"/>
        <v>137</v>
      </c>
      <c r="N3360" s="6">
        <f t="shared" si="90"/>
        <v>0</v>
      </c>
      <c r="O3360" s="7">
        <f t="shared" si="91"/>
        <v>0</v>
      </c>
    </row>
    <row r="3361" spans="1:15" ht="13.2" x14ac:dyDescent="0.25">
      <c r="A3361" s="3">
        <v>30114</v>
      </c>
      <c r="B3361" s="4">
        <f t="shared" si="87"/>
        <v>1982</v>
      </c>
      <c r="C3361" s="4">
        <f t="shared" si="88"/>
        <v>1980</v>
      </c>
      <c r="D3361" s="4" t="s">
        <v>58</v>
      </c>
      <c r="E3361" s="5" t="s">
        <v>24</v>
      </c>
      <c r="F3361" s="6" t="s">
        <v>5707</v>
      </c>
      <c r="G3361" s="6" t="str">
        <f t="shared" si="86"/>
        <v>Brazil</v>
      </c>
      <c r="H3361" s="6" t="s">
        <v>5135</v>
      </c>
      <c r="I3361" s="6" t="s">
        <v>5708</v>
      </c>
      <c r="J3361" s="6">
        <v>44</v>
      </c>
      <c r="K3361" s="6">
        <v>44</v>
      </c>
      <c r="L3361" s="6">
        <v>0</v>
      </c>
      <c r="M3361" s="6">
        <f t="shared" si="89"/>
        <v>44</v>
      </c>
      <c r="N3361" s="6">
        <f t="shared" si="90"/>
        <v>0</v>
      </c>
      <c r="O3361" s="7">
        <f t="shared" si="91"/>
        <v>0</v>
      </c>
    </row>
    <row r="3362" spans="1:15" ht="13.2" x14ac:dyDescent="0.25">
      <c r="A3362" s="3">
        <v>30124</v>
      </c>
      <c r="B3362" s="4">
        <f t="shared" si="87"/>
        <v>1982</v>
      </c>
      <c r="C3362" s="4">
        <f t="shared" si="88"/>
        <v>1980</v>
      </c>
      <c r="D3362" s="4" t="s">
        <v>58</v>
      </c>
      <c r="E3362" s="5" t="s">
        <v>24</v>
      </c>
      <c r="F3362" s="6" t="s">
        <v>5709</v>
      </c>
      <c r="G3362" s="6" t="str">
        <f t="shared" si="86"/>
        <v>India</v>
      </c>
      <c r="H3362" s="6" t="s">
        <v>1595</v>
      </c>
      <c r="I3362" s="6" t="s">
        <v>3390</v>
      </c>
      <c r="J3362" s="6">
        <v>111</v>
      </c>
      <c r="K3362" s="6">
        <v>17</v>
      </c>
      <c r="L3362" s="6">
        <v>0</v>
      </c>
      <c r="M3362" s="6">
        <f t="shared" si="89"/>
        <v>17</v>
      </c>
      <c r="N3362" s="6">
        <f t="shared" si="90"/>
        <v>94</v>
      </c>
      <c r="O3362" s="7">
        <f t="shared" si="91"/>
        <v>0.84684684684684686</v>
      </c>
    </row>
    <row r="3363" spans="1:15" ht="13.2" x14ac:dyDescent="0.25">
      <c r="A3363" s="3">
        <v>30135</v>
      </c>
      <c r="B3363" s="4">
        <f t="shared" si="87"/>
        <v>1982</v>
      </c>
      <c r="C3363" s="4">
        <f t="shared" si="88"/>
        <v>1980</v>
      </c>
      <c r="D3363" s="4" t="s">
        <v>19</v>
      </c>
      <c r="E3363" s="5" t="s">
        <v>24</v>
      </c>
      <c r="F3363" s="6" t="s">
        <v>5710</v>
      </c>
      <c r="G3363" s="6" t="str">
        <f t="shared" si="86"/>
        <v>Gabon</v>
      </c>
      <c r="H3363" s="6" t="s">
        <v>5711</v>
      </c>
      <c r="I3363" s="6" t="s">
        <v>5629</v>
      </c>
      <c r="J3363" s="6">
        <v>12</v>
      </c>
      <c r="K3363" s="6">
        <v>12</v>
      </c>
      <c r="L3363" s="6">
        <v>0</v>
      </c>
      <c r="M3363" s="6">
        <f t="shared" si="89"/>
        <v>12</v>
      </c>
      <c r="N3363" s="6">
        <f t="shared" si="90"/>
        <v>0</v>
      </c>
      <c r="O3363" s="7">
        <f t="shared" si="91"/>
        <v>0</v>
      </c>
    </row>
    <row r="3364" spans="1:15" ht="13.2" x14ac:dyDescent="0.25">
      <c r="A3364" s="3">
        <v>30138</v>
      </c>
      <c r="B3364" s="4">
        <f t="shared" si="87"/>
        <v>1982</v>
      </c>
      <c r="C3364" s="4">
        <f t="shared" si="88"/>
        <v>1980</v>
      </c>
      <c r="D3364" s="4" t="s">
        <v>19</v>
      </c>
      <c r="E3364" s="5">
        <v>3.472222222222222E-3</v>
      </c>
      <c r="F3364" s="6" t="s">
        <v>688</v>
      </c>
      <c r="G3364" s="6" t="str">
        <f t="shared" si="86"/>
        <v>Russia</v>
      </c>
      <c r="H3364" s="6" t="s">
        <v>1449</v>
      </c>
      <c r="I3364" s="6" t="s">
        <v>5021</v>
      </c>
      <c r="J3364" s="6">
        <v>90</v>
      </c>
      <c r="K3364" s="6">
        <v>90</v>
      </c>
      <c r="L3364" s="6">
        <v>0</v>
      </c>
      <c r="M3364" s="6">
        <f t="shared" si="89"/>
        <v>90</v>
      </c>
      <c r="N3364" s="6">
        <f t="shared" si="90"/>
        <v>0</v>
      </c>
      <c r="O3364" s="7">
        <f t="shared" si="91"/>
        <v>0</v>
      </c>
    </row>
    <row r="3365" spans="1:15" ht="13.2" x14ac:dyDescent="0.25">
      <c r="A3365" s="3">
        <v>30141</v>
      </c>
      <c r="B3365" s="4">
        <f t="shared" si="87"/>
        <v>1982</v>
      </c>
      <c r="C3365" s="4">
        <f t="shared" si="88"/>
        <v>1980</v>
      </c>
      <c r="D3365" s="4" t="s">
        <v>19</v>
      </c>
      <c r="E3365" s="5">
        <v>0.67291666666666672</v>
      </c>
      <c r="F3365" s="6" t="s">
        <v>5712</v>
      </c>
      <c r="G3365" s="6" t="str">
        <f t="shared" si="86"/>
        <v>Louisiana</v>
      </c>
      <c r="H3365" s="6" t="s">
        <v>859</v>
      </c>
      <c r="I3365" s="6" t="s">
        <v>5175</v>
      </c>
      <c r="J3365" s="6">
        <v>145</v>
      </c>
      <c r="K3365" s="6">
        <v>145</v>
      </c>
      <c r="L3365" s="6">
        <v>8</v>
      </c>
      <c r="M3365" s="6">
        <f t="shared" si="89"/>
        <v>153</v>
      </c>
      <c r="N3365" s="6">
        <f t="shared" si="90"/>
        <v>0</v>
      </c>
      <c r="O3365" s="7">
        <f t="shared" si="91"/>
        <v>0</v>
      </c>
    </row>
    <row r="3366" spans="1:15" ht="13.2" x14ac:dyDescent="0.25">
      <c r="A3366" s="3">
        <v>30143</v>
      </c>
      <c r="B3366" s="4">
        <f t="shared" si="87"/>
        <v>1982</v>
      </c>
      <c r="C3366" s="4">
        <f t="shared" si="88"/>
        <v>1980</v>
      </c>
      <c r="D3366" s="4" t="s">
        <v>19</v>
      </c>
      <c r="E3366" s="5" t="s">
        <v>24</v>
      </c>
      <c r="F3366" s="6" t="s">
        <v>5713</v>
      </c>
      <c r="G3366" s="6" t="str">
        <f t="shared" si="86"/>
        <v>Philippines</v>
      </c>
      <c r="H3366" s="6" t="s">
        <v>1490</v>
      </c>
      <c r="I3366" s="6" t="s">
        <v>5714</v>
      </c>
      <c r="J3366" s="6">
        <v>30</v>
      </c>
      <c r="K3366" s="6">
        <v>4</v>
      </c>
      <c r="L3366" s="6">
        <v>0</v>
      </c>
      <c r="M3366" s="6">
        <f t="shared" si="89"/>
        <v>4</v>
      </c>
      <c r="N3366" s="6">
        <f t="shared" si="90"/>
        <v>26</v>
      </c>
      <c r="O3366" s="7">
        <f t="shared" si="91"/>
        <v>0.8666666666666667</v>
      </c>
    </row>
    <row r="3367" spans="1:15" ht="13.2" x14ac:dyDescent="0.25">
      <c r="A3367" s="3">
        <v>30146</v>
      </c>
      <c r="B3367" s="4">
        <f t="shared" si="87"/>
        <v>1982</v>
      </c>
      <c r="C3367" s="4">
        <f t="shared" si="88"/>
        <v>1980</v>
      </c>
      <c r="D3367" s="4" t="s">
        <v>19</v>
      </c>
      <c r="E3367" s="5">
        <v>0.86736111111111114</v>
      </c>
      <c r="F3367" s="6" t="s">
        <v>5715</v>
      </c>
      <c r="G3367" s="6" t="str">
        <f t="shared" si="86"/>
        <v>Oregon</v>
      </c>
      <c r="H3367" s="6" t="s">
        <v>3280</v>
      </c>
      <c r="I3367" s="6" t="s">
        <v>5716</v>
      </c>
      <c r="J3367" s="6">
        <v>4</v>
      </c>
      <c r="K3367" s="6">
        <v>4</v>
      </c>
      <c r="L3367" s="6">
        <v>0</v>
      </c>
      <c r="M3367" s="6">
        <f t="shared" si="89"/>
        <v>4</v>
      </c>
      <c r="N3367" s="6">
        <f t="shared" si="90"/>
        <v>0</v>
      </c>
      <c r="O3367" s="7">
        <f t="shared" si="91"/>
        <v>0</v>
      </c>
    </row>
    <row r="3368" spans="1:15" ht="13.2" x14ac:dyDescent="0.25">
      <c r="A3368" s="3">
        <v>30155</v>
      </c>
      <c r="B3368" s="4">
        <f t="shared" si="87"/>
        <v>1982</v>
      </c>
      <c r="C3368" s="4">
        <f t="shared" si="88"/>
        <v>1980</v>
      </c>
      <c r="D3368" s="4" t="s">
        <v>19</v>
      </c>
      <c r="E3368" s="5">
        <v>0.10416666666666667</v>
      </c>
      <c r="F3368" s="6" t="s">
        <v>5717</v>
      </c>
      <c r="G3368" s="6" t="str">
        <f t="shared" si="86"/>
        <v>California</v>
      </c>
      <c r="H3368" s="6" t="s">
        <v>5718</v>
      </c>
      <c r="I3368" s="6" t="s">
        <v>5719</v>
      </c>
      <c r="J3368" s="6">
        <v>1</v>
      </c>
      <c r="K3368" s="6">
        <v>0</v>
      </c>
      <c r="L3368" s="6">
        <v>3</v>
      </c>
      <c r="M3368" s="6">
        <f t="shared" si="89"/>
        <v>3</v>
      </c>
      <c r="N3368" s="6">
        <f t="shared" si="90"/>
        <v>1</v>
      </c>
      <c r="O3368" s="7">
        <f t="shared" si="91"/>
        <v>1</v>
      </c>
    </row>
    <row r="3369" spans="1:15" ht="13.2" x14ac:dyDescent="0.25">
      <c r="A3369" s="3">
        <v>30156</v>
      </c>
      <c r="B3369" s="4">
        <f t="shared" si="87"/>
        <v>1982</v>
      </c>
      <c r="C3369" s="4">
        <f t="shared" si="88"/>
        <v>1980</v>
      </c>
      <c r="D3369" s="4" t="s">
        <v>19</v>
      </c>
      <c r="E3369" s="5">
        <v>0.66666666666666663</v>
      </c>
      <c r="F3369" s="6" t="s">
        <v>1997</v>
      </c>
      <c r="G3369" s="6" t="str">
        <f t="shared" si="86"/>
        <v>Alaska</v>
      </c>
      <c r="H3369" s="6" t="s">
        <v>3280</v>
      </c>
      <c r="I3369" s="6" t="s">
        <v>4518</v>
      </c>
      <c r="J3369" s="6">
        <v>4</v>
      </c>
      <c r="K3369" s="6">
        <v>4</v>
      </c>
      <c r="L3369" s="6">
        <v>0</v>
      </c>
      <c r="M3369" s="6">
        <f t="shared" si="89"/>
        <v>4</v>
      </c>
      <c r="N3369" s="6">
        <f t="shared" si="90"/>
        <v>0</v>
      </c>
      <c r="O3369" s="7">
        <f t="shared" si="91"/>
        <v>0</v>
      </c>
    </row>
    <row r="3370" spans="1:15" ht="13.2" x14ac:dyDescent="0.25">
      <c r="A3370" s="3">
        <v>30167</v>
      </c>
      <c r="B3370" s="4">
        <f t="shared" si="87"/>
        <v>1982</v>
      </c>
      <c r="C3370" s="4">
        <f t="shared" si="88"/>
        <v>1980</v>
      </c>
      <c r="D3370" s="4" t="s">
        <v>23</v>
      </c>
      <c r="E3370" s="5">
        <v>0.1736111111111111</v>
      </c>
      <c r="F3370" s="6" t="s">
        <v>5720</v>
      </c>
      <c r="G3370" s="6" t="str">
        <f t="shared" si="86"/>
        <v>New Hampshire</v>
      </c>
      <c r="H3370" s="6" t="s">
        <v>3280</v>
      </c>
      <c r="I3370" s="6" t="s">
        <v>5721</v>
      </c>
      <c r="J3370" s="6">
        <v>2</v>
      </c>
      <c r="K3370" s="6">
        <v>2</v>
      </c>
      <c r="L3370" s="6">
        <v>0</v>
      </c>
      <c r="M3370" s="6">
        <f t="shared" si="89"/>
        <v>2</v>
      </c>
      <c r="N3370" s="6">
        <f t="shared" si="90"/>
        <v>0</v>
      </c>
      <c r="O3370" s="7">
        <f t="shared" si="91"/>
        <v>0</v>
      </c>
    </row>
    <row r="3371" spans="1:15" ht="13.2" x14ac:dyDescent="0.25">
      <c r="A3371" s="3">
        <v>30174</v>
      </c>
      <c r="B3371" s="4">
        <f t="shared" si="87"/>
        <v>1982</v>
      </c>
      <c r="C3371" s="4">
        <f t="shared" si="88"/>
        <v>1980</v>
      </c>
      <c r="D3371" s="4" t="s">
        <v>23</v>
      </c>
      <c r="E3371" s="5" t="s">
        <v>24</v>
      </c>
      <c r="F3371" s="6" t="s">
        <v>2381</v>
      </c>
      <c r="G3371" s="6" t="str">
        <f t="shared" si="86"/>
        <v>PacifiOcean</v>
      </c>
      <c r="H3371" s="6" t="s">
        <v>859</v>
      </c>
      <c r="I3371" s="6" t="s">
        <v>4221</v>
      </c>
      <c r="J3371" s="6">
        <v>0</v>
      </c>
      <c r="K3371" s="6">
        <v>1</v>
      </c>
      <c r="L3371" s="6">
        <v>0</v>
      </c>
      <c r="M3371" s="6">
        <f t="shared" si="89"/>
        <v>1</v>
      </c>
      <c r="N3371" s="6">
        <f t="shared" si="90"/>
        <v>0</v>
      </c>
      <c r="O3371" s="7">
        <f t="shared" si="91"/>
        <v>0</v>
      </c>
    </row>
    <row r="3372" spans="1:15" ht="13.2" x14ac:dyDescent="0.25">
      <c r="A3372" s="3">
        <v>30175</v>
      </c>
      <c r="B3372" s="4">
        <f t="shared" si="87"/>
        <v>1982</v>
      </c>
      <c r="C3372" s="4">
        <f t="shared" si="88"/>
        <v>1980</v>
      </c>
      <c r="D3372" s="4" t="s">
        <v>23</v>
      </c>
      <c r="E3372" s="5" t="s">
        <v>24</v>
      </c>
      <c r="F3372" s="6" t="s">
        <v>5722</v>
      </c>
      <c r="G3372" s="6" t="str">
        <f t="shared" si="86"/>
        <v>Myanmar</v>
      </c>
      <c r="H3372" s="6" t="s">
        <v>4379</v>
      </c>
      <c r="I3372" s="6" t="s">
        <v>4437</v>
      </c>
      <c r="J3372" s="6">
        <v>8</v>
      </c>
      <c r="K3372" s="6">
        <v>8</v>
      </c>
      <c r="L3372" s="6">
        <v>0</v>
      </c>
      <c r="M3372" s="6">
        <f t="shared" si="89"/>
        <v>8</v>
      </c>
      <c r="N3372" s="6">
        <f t="shared" si="90"/>
        <v>0</v>
      </c>
      <c r="O3372" s="7">
        <f t="shared" si="91"/>
        <v>0</v>
      </c>
    </row>
    <row r="3373" spans="1:15" ht="13.2" x14ac:dyDescent="0.25">
      <c r="A3373" s="3">
        <v>30177</v>
      </c>
      <c r="B3373" s="4">
        <f t="shared" si="87"/>
        <v>1982</v>
      </c>
      <c r="C3373" s="4">
        <f t="shared" si="88"/>
        <v>1980</v>
      </c>
      <c r="D3373" s="4" t="s">
        <v>23</v>
      </c>
      <c r="E3373" s="5" t="s">
        <v>24</v>
      </c>
      <c r="F3373" s="6" t="s">
        <v>5723</v>
      </c>
      <c r="G3373" s="6" t="str">
        <f t="shared" si="86"/>
        <v>Georgia, USSR</v>
      </c>
      <c r="H3373" s="6" t="s">
        <v>4941</v>
      </c>
      <c r="I3373" s="6" t="s">
        <v>5724</v>
      </c>
      <c r="J3373" s="6">
        <v>11</v>
      </c>
      <c r="K3373" s="6">
        <v>11</v>
      </c>
      <c r="L3373" s="6">
        <v>0</v>
      </c>
      <c r="M3373" s="6">
        <f t="shared" si="89"/>
        <v>11</v>
      </c>
      <c r="N3373" s="6">
        <f t="shared" si="90"/>
        <v>0</v>
      </c>
      <c r="O3373" s="7">
        <f t="shared" si="91"/>
        <v>0</v>
      </c>
    </row>
    <row r="3374" spans="1:15" ht="13.2" x14ac:dyDescent="0.25">
      <c r="A3374" s="3">
        <v>30177</v>
      </c>
      <c r="B3374" s="4">
        <f t="shared" si="87"/>
        <v>1982</v>
      </c>
      <c r="C3374" s="4">
        <f t="shared" si="88"/>
        <v>1980</v>
      </c>
      <c r="D3374" s="4" t="s">
        <v>23</v>
      </c>
      <c r="E3374" s="5">
        <v>0.375</v>
      </c>
      <c r="F3374" s="6" t="s">
        <v>5725</v>
      </c>
      <c r="G3374" s="6" t="str">
        <f t="shared" si="86"/>
        <v>Nicaragua</v>
      </c>
      <c r="H3374" s="6" t="s">
        <v>4796</v>
      </c>
      <c r="I3374" s="6" t="s">
        <v>5726</v>
      </c>
      <c r="J3374" s="6">
        <v>20</v>
      </c>
      <c r="K3374" s="6">
        <v>20</v>
      </c>
      <c r="L3374" s="6">
        <v>0</v>
      </c>
      <c r="M3374" s="6">
        <f t="shared" si="89"/>
        <v>20</v>
      </c>
      <c r="N3374" s="6">
        <f t="shared" si="90"/>
        <v>0</v>
      </c>
      <c r="O3374" s="7">
        <f t="shared" si="91"/>
        <v>0</v>
      </c>
    </row>
    <row r="3375" spans="1:15" ht="13.2" x14ac:dyDescent="0.25">
      <c r="A3375" s="3">
        <v>30183</v>
      </c>
      <c r="B3375" s="4">
        <f t="shared" si="87"/>
        <v>1982</v>
      </c>
      <c r="C3375" s="4">
        <f t="shared" si="88"/>
        <v>1980</v>
      </c>
      <c r="D3375" s="4" t="s">
        <v>23</v>
      </c>
      <c r="E3375" s="5" t="s">
        <v>24</v>
      </c>
      <c r="F3375" s="6" t="s">
        <v>5727</v>
      </c>
      <c r="G3375" s="6" t="str">
        <f t="shared" si="86"/>
        <v>Saint Lucia</v>
      </c>
      <c r="H3375" s="6" t="s">
        <v>5728</v>
      </c>
      <c r="I3375" s="6" t="s">
        <v>4094</v>
      </c>
      <c r="J3375" s="6">
        <v>10</v>
      </c>
      <c r="K3375" s="6">
        <v>10</v>
      </c>
      <c r="L3375" s="6">
        <v>0</v>
      </c>
      <c r="M3375" s="6">
        <f t="shared" si="89"/>
        <v>10</v>
      </c>
      <c r="N3375" s="6">
        <f t="shared" si="90"/>
        <v>0</v>
      </c>
      <c r="O3375" s="7">
        <f t="shared" si="91"/>
        <v>0</v>
      </c>
    </row>
    <row r="3376" spans="1:15" ht="13.2" x14ac:dyDescent="0.25">
      <c r="A3376" s="3">
        <v>30194</v>
      </c>
      <c r="B3376" s="4">
        <f t="shared" si="87"/>
        <v>1982</v>
      </c>
      <c r="C3376" s="4">
        <f t="shared" si="88"/>
        <v>1980</v>
      </c>
      <c r="D3376" s="4" t="s">
        <v>23</v>
      </c>
      <c r="E3376" s="5">
        <v>0.60416666666666663</v>
      </c>
      <c r="F3376" s="6" t="s">
        <v>5729</v>
      </c>
      <c r="G3376" s="6" t="str">
        <f t="shared" si="86"/>
        <v>Tennessee</v>
      </c>
      <c r="H3376" s="6" t="s">
        <v>1137</v>
      </c>
      <c r="I3376" s="6" t="s">
        <v>5730</v>
      </c>
      <c r="J3376" s="6">
        <v>9</v>
      </c>
      <c r="K3376" s="6">
        <v>9</v>
      </c>
      <c r="L3376" s="6">
        <v>0</v>
      </c>
      <c r="M3376" s="6">
        <f t="shared" si="89"/>
        <v>9</v>
      </c>
      <c r="N3376" s="6">
        <f t="shared" si="90"/>
        <v>0</v>
      </c>
      <c r="O3376" s="7">
        <f t="shared" si="91"/>
        <v>0</v>
      </c>
    </row>
    <row r="3377" spans="1:15" ht="13.2" x14ac:dyDescent="0.25">
      <c r="A3377" s="3">
        <v>30195</v>
      </c>
      <c r="B3377" s="4">
        <f t="shared" si="87"/>
        <v>1982</v>
      </c>
      <c r="C3377" s="4">
        <f t="shared" si="88"/>
        <v>1980</v>
      </c>
      <c r="D3377" s="4" t="s">
        <v>15</v>
      </c>
      <c r="E3377" s="5" t="s">
        <v>24</v>
      </c>
      <c r="F3377" s="6" t="s">
        <v>5731</v>
      </c>
      <c r="G3377" s="6" t="str">
        <f t="shared" si="86"/>
        <v>Ecuador</v>
      </c>
      <c r="H3377" s="6" t="s">
        <v>5732</v>
      </c>
      <c r="I3377" s="6" t="s">
        <v>5325</v>
      </c>
      <c r="J3377" s="6">
        <v>44</v>
      </c>
      <c r="K3377" s="6">
        <v>44</v>
      </c>
      <c r="L3377" s="6">
        <v>0</v>
      </c>
      <c r="M3377" s="6">
        <f t="shared" si="89"/>
        <v>44</v>
      </c>
      <c r="N3377" s="6">
        <f t="shared" si="90"/>
        <v>0</v>
      </c>
      <c r="O3377" s="7">
        <f t="shared" si="91"/>
        <v>0</v>
      </c>
    </row>
    <row r="3378" spans="1:15" ht="13.2" x14ac:dyDescent="0.25">
      <c r="A3378" s="3">
        <v>30198</v>
      </c>
      <c r="B3378" s="4">
        <f t="shared" si="87"/>
        <v>1982</v>
      </c>
      <c r="C3378" s="4">
        <f t="shared" si="88"/>
        <v>1980</v>
      </c>
      <c r="D3378" s="4" t="s">
        <v>15</v>
      </c>
      <c r="E3378" s="5" t="s">
        <v>24</v>
      </c>
      <c r="F3378" s="6" t="s">
        <v>5733</v>
      </c>
      <c r="G3378" s="6" t="str">
        <f t="shared" si="86"/>
        <v>Brazil</v>
      </c>
      <c r="H3378" s="6" t="s">
        <v>5734</v>
      </c>
      <c r="I3378" s="6" t="s">
        <v>5735</v>
      </c>
      <c r="J3378" s="6">
        <v>10</v>
      </c>
      <c r="K3378" s="6">
        <v>10</v>
      </c>
      <c r="L3378" s="6">
        <v>0</v>
      </c>
      <c r="M3378" s="6">
        <f t="shared" si="89"/>
        <v>10</v>
      </c>
      <c r="N3378" s="6">
        <f t="shared" si="90"/>
        <v>0</v>
      </c>
      <c r="O3378" s="7">
        <f t="shared" si="91"/>
        <v>0</v>
      </c>
    </row>
    <row r="3379" spans="1:15" ht="13.2" x14ac:dyDescent="0.25">
      <c r="A3379" s="3">
        <v>30205</v>
      </c>
      <c r="B3379" s="4">
        <f t="shared" si="87"/>
        <v>1982</v>
      </c>
      <c r="C3379" s="4">
        <f t="shared" si="88"/>
        <v>1980</v>
      </c>
      <c r="D3379" s="4" t="s">
        <v>15</v>
      </c>
      <c r="E3379" s="5">
        <v>0.53472222222222221</v>
      </c>
      <c r="F3379" s="6" t="s">
        <v>5736</v>
      </c>
      <c r="G3379" s="6" t="str">
        <f t="shared" si="86"/>
        <v>West Germany</v>
      </c>
      <c r="H3379" s="6" t="s">
        <v>17</v>
      </c>
      <c r="I3379" s="6" t="s">
        <v>5737</v>
      </c>
      <c r="J3379" s="6">
        <v>46</v>
      </c>
      <c r="K3379" s="6">
        <v>46</v>
      </c>
      <c r="L3379" s="6">
        <v>0</v>
      </c>
      <c r="M3379" s="6">
        <f t="shared" si="89"/>
        <v>46</v>
      </c>
      <c r="N3379" s="6">
        <f t="shared" si="90"/>
        <v>0</v>
      </c>
      <c r="O3379" s="7">
        <f t="shared" si="91"/>
        <v>0</v>
      </c>
    </row>
    <row r="3380" spans="1:15" ht="13.2" x14ac:dyDescent="0.25">
      <c r="A3380" s="3">
        <v>30207</v>
      </c>
      <c r="B3380" s="4">
        <f t="shared" si="87"/>
        <v>1982</v>
      </c>
      <c r="C3380" s="4">
        <f t="shared" si="88"/>
        <v>1980</v>
      </c>
      <c r="D3380" s="4" t="s">
        <v>15</v>
      </c>
      <c r="E3380" s="5">
        <v>0.5</v>
      </c>
      <c r="F3380" s="6" t="s">
        <v>5738</v>
      </c>
      <c r="G3380" s="6" t="str">
        <f t="shared" si="86"/>
        <v>Spain</v>
      </c>
      <c r="H3380" s="6" t="s">
        <v>3373</v>
      </c>
      <c r="I3380" s="6" t="s">
        <v>5666</v>
      </c>
      <c r="J3380" s="6">
        <v>394</v>
      </c>
      <c r="K3380" s="6">
        <v>50</v>
      </c>
      <c r="L3380" s="6">
        <v>0</v>
      </c>
      <c r="M3380" s="6">
        <f t="shared" si="89"/>
        <v>50</v>
      </c>
      <c r="N3380" s="6">
        <f t="shared" si="90"/>
        <v>344</v>
      </c>
      <c r="O3380" s="7">
        <f t="shared" si="91"/>
        <v>0.87309644670050757</v>
      </c>
    </row>
    <row r="3381" spans="1:15" ht="13.2" x14ac:dyDescent="0.25">
      <c r="A3381" s="3">
        <v>30211</v>
      </c>
      <c r="B3381" s="4">
        <f t="shared" si="87"/>
        <v>1982</v>
      </c>
      <c r="C3381" s="4">
        <f t="shared" si="88"/>
        <v>1980</v>
      </c>
      <c r="D3381" s="4" t="s">
        <v>15</v>
      </c>
      <c r="E3381" s="5">
        <v>0.39583333333333331</v>
      </c>
      <c r="F3381" s="6" t="s">
        <v>5739</v>
      </c>
      <c r="G3381" s="6" t="str">
        <f t="shared" si="86"/>
        <v>Alaksa</v>
      </c>
      <c r="H3381" s="6" t="s">
        <v>3280</v>
      </c>
      <c r="I3381" s="6" t="s">
        <v>5740</v>
      </c>
      <c r="J3381" s="6">
        <v>5</v>
      </c>
      <c r="K3381" s="6">
        <v>4</v>
      </c>
      <c r="L3381" s="6">
        <v>0</v>
      </c>
      <c r="M3381" s="6">
        <f t="shared" si="89"/>
        <v>4</v>
      </c>
      <c r="N3381" s="6">
        <f t="shared" si="90"/>
        <v>1</v>
      </c>
      <c r="O3381" s="7">
        <f t="shared" si="91"/>
        <v>0.2</v>
      </c>
    </row>
    <row r="3382" spans="1:15" ht="13.2" x14ac:dyDescent="0.25">
      <c r="A3382" s="3">
        <v>30212</v>
      </c>
      <c r="B3382" s="4">
        <f t="shared" si="87"/>
        <v>1982</v>
      </c>
      <c r="C3382" s="4">
        <f t="shared" si="88"/>
        <v>1980</v>
      </c>
      <c r="D3382" s="4" t="s">
        <v>15</v>
      </c>
      <c r="E3382" s="5" t="s">
        <v>24</v>
      </c>
      <c r="F3382" s="6" t="s">
        <v>5741</v>
      </c>
      <c r="G3382" s="6" t="str">
        <f t="shared" si="86"/>
        <v>British Colombia, Canada</v>
      </c>
      <c r="H3382" s="6" t="s">
        <v>5742</v>
      </c>
      <c r="I3382" s="6" t="s">
        <v>2566</v>
      </c>
      <c r="J3382" s="6">
        <v>5</v>
      </c>
      <c r="K3382" s="6">
        <v>5</v>
      </c>
      <c r="L3382" s="6">
        <v>0</v>
      </c>
      <c r="M3382" s="6">
        <f t="shared" si="89"/>
        <v>5</v>
      </c>
      <c r="N3382" s="6">
        <f t="shared" si="90"/>
        <v>0</v>
      </c>
      <c r="O3382" s="7">
        <f t="shared" si="91"/>
        <v>0</v>
      </c>
    </row>
    <row r="3383" spans="1:15" ht="13.2" x14ac:dyDescent="0.25">
      <c r="A3383" s="3">
        <v>30215</v>
      </c>
      <c r="B3383" s="4">
        <f t="shared" si="87"/>
        <v>1982</v>
      </c>
      <c r="C3383" s="4">
        <f t="shared" si="88"/>
        <v>1980</v>
      </c>
      <c r="D3383" s="4" t="s">
        <v>15</v>
      </c>
      <c r="E3383" s="5">
        <v>0.45833333333333331</v>
      </c>
      <c r="F3383" s="6" t="s">
        <v>5743</v>
      </c>
      <c r="G3383" s="6" t="str">
        <f t="shared" si="86"/>
        <v>Alaska</v>
      </c>
      <c r="H3383" s="6" t="s">
        <v>3280</v>
      </c>
      <c r="I3383" s="6" t="s">
        <v>5744</v>
      </c>
      <c r="J3383" s="6">
        <v>6</v>
      </c>
      <c r="K3383" s="6">
        <v>4</v>
      </c>
      <c r="L3383" s="6">
        <v>0</v>
      </c>
      <c r="M3383" s="6">
        <f t="shared" si="89"/>
        <v>4</v>
      </c>
      <c r="N3383" s="6">
        <f t="shared" si="90"/>
        <v>2</v>
      </c>
      <c r="O3383" s="7">
        <f t="shared" si="91"/>
        <v>0.33333333333333331</v>
      </c>
    </row>
    <row r="3384" spans="1:15" ht="13.2" x14ac:dyDescent="0.25">
      <c r="A3384" s="3">
        <v>30223</v>
      </c>
      <c r="B3384" s="4">
        <f t="shared" si="87"/>
        <v>1982</v>
      </c>
      <c r="C3384" s="4">
        <f t="shared" si="88"/>
        <v>1980</v>
      </c>
      <c r="D3384" s="4" t="s">
        <v>15</v>
      </c>
      <c r="E3384" s="5" t="s">
        <v>24</v>
      </c>
      <c r="F3384" s="6" t="s">
        <v>5745</v>
      </c>
      <c r="G3384" s="6" t="str">
        <f t="shared" si="86"/>
        <v>Luxembourg</v>
      </c>
      <c r="H3384" s="6" t="s">
        <v>1449</v>
      </c>
      <c r="I3384" s="6" t="s">
        <v>5021</v>
      </c>
      <c r="J3384" s="6">
        <v>77</v>
      </c>
      <c r="K3384" s="6">
        <v>7</v>
      </c>
      <c r="L3384" s="6">
        <v>0</v>
      </c>
      <c r="M3384" s="6">
        <f t="shared" si="89"/>
        <v>7</v>
      </c>
      <c r="N3384" s="6">
        <f t="shared" si="90"/>
        <v>70</v>
      </c>
      <c r="O3384" s="7">
        <f t="shared" si="91"/>
        <v>0.90909090909090906</v>
      </c>
    </row>
    <row r="3385" spans="1:15" ht="13.2" x14ac:dyDescent="0.25">
      <c r="A3385" s="3">
        <v>30244</v>
      </c>
      <c r="B3385" s="4">
        <f t="shared" si="87"/>
        <v>1982</v>
      </c>
      <c r="C3385" s="4">
        <f t="shared" si="88"/>
        <v>1980</v>
      </c>
      <c r="D3385" s="4" t="s">
        <v>31</v>
      </c>
      <c r="E3385" s="5" t="s">
        <v>24</v>
      </c>
      <c r="F3385" s="6" t="s">
        <v>961</v>
      </c>
      <c r="G3385" s="6" t="str">
        <f t="shared" si="86"/>
        <v>AtlantiOcean</v>
      </c>
      <c r="H3385" s="6" t="s">
        <v>3280</v>
      </c>
      <c r="I3385" s="6" t="s">
        <v>4232</v>
      </c>
      <c r="J3385" s="6">
        <v>8</v>
      </c>
      <c r="K3385" s="6">
        <v>8</v>
      </c>
      <c r="L3385" s="6">
        <v>0</v>
      </c>
      <c r="M3385" s="6">
        <f t="shared" si="89"/>
        <v>8</v>
      </c>
      <c r="N3385" s="6">
        <f t="shared" si="90"/>
        <v>0</v>
      </c>
      <c r="O3385" s="7">
        <f t="shared" si="91"/>
        <v>0</v>
      </c>
    </row>
    <row r="3386" spans="1:15" ht="13.2" x14ac:dyDescent="0.25">
      <c r="A3386" s="3">
        <v>30272</v>
      </c>
      <c r="B3386" s="4">
        <f t="shared" si="87"/>
        <v>1982</v>
      </c>
      <c r="C3386" s="4">
        <f t="shared" si="88"/>
        <v>1980</v>
      </c>
      <c r="D3386" s="4" t="s">
        <v>46</v>
      </c>
      <c r="E3386" s="5" t="s">
        <v>24</v>
      </c>
      <c r="F3386" s="6" t="s">
        <v>5746</v>
      </c>
      <c r="G3386" s="6" t="str">
        <f t="shared" si="86"/>
        <v>Off Taiwan</v>
      </c>
      <c r="H3386" s="6" t="s">
        <v>1456</v>
      </c>
      <c r="I3386" s="6" t="s">
        <v>4821</v>
      </c>
      <c r="J3386" s="6">
        <v>15</v>
      </c>
      <c r="K3386" s="6">
        <v>15</v>
      </c>
      <c r="L3386" s="6">
        <v>0</v>
      </c>
      <c r="M3386" s="6">
        <f t="shared" si="89"/>
        <v>15</v>
      </c>
      <c r="N3386" s="6">
        <f t="shared" si="90"/>
        <v>0</v>
      </c>
      <c r="O3386" s="7">
        <f t="shared" si="91"/>
        <v>0</v>
      </c>
    </row>
    <row r="3387" spans="1:15" ht="13.2" x14ac:dyDescent="0.25">
      <c r="A3387" s="3">
        <v>30278</v>
      </c>
      <c r="B3387" s="4">
        <f t="shared" si="87"/>
        <v>1982</v>
      </c>
      <c r="C3387" s="4">
        <f t="shared" si="88"/>
        <v>1980</v>
      </c>
      <c r="D3387" s="4" t="s">
        <v>46</v>
      </c>
      <c r="E3387" s="5">
        <v>0.94444444444444442</v>
      </c>
      <c r="F3387" s="6" t="s">
        <v>5747</v>
      </c>
      <c r="G3387" s="6" t="str">
        <f t="shared" si="86"/>
        <v>Alabama</v>
      </c>
      <c r="H3387" s="6" t="s">
        <v>3280</v>
      </c>
      <c r="I3387" s="6" t="s">
        <v>4696</v>
      </c>
      <c r="J3387" s="6">
        <v>2</v>
      </c>
      <c r="K3387" s="6">
        <v>2</v>
      </c>
      <c r="L3387" s="6">
        <v>0</v>
      </c>
      <c r="M3387" s="6">
        <f t="shared" si="89"/>
        <v>2</v>
      </c>
      <c r="N3387" s="6">
        <f t="shared" si="90"/>
        <v>0</v>
      </c>
      <c r="O3387" s="7">
        <f t="shared" si="91"/>
        <v>0</v>
      </c>
    </row>
    <row r="3388" spans="1:15" ht="13.2" x14ac:dyDescent="0.25">
      <c r="A3388" s="3">
        <v>30284</v>
      </c>
      <c r="B3388" s="4">
        <f t="shared" si="87"/>
        <v>1982</v>
      </c>
      <c r="C3388" s="4">
        <f t="shared" si="88"/>
        <v>1980</v>
      </c>
      <c r="D3388" s="4" t="s">
        <v>46</v>
      </c>
      <c r="E3388" s="5" t="s">
        <v>24</v>
      </c>
      <c r="F3388" s="6" t="s">
        <v>5748</v>
      </c>
      <c r="G3388" s="6" t="str">
        <f t="shared" si="86"/>
        <v>Angola</v>
      </c>
      <c r="H3388" s="6" t="s">
        <v>5578</v>
      </c>
      <c r="I3388" s="6" t="s">
        <v>4268</v>
      </c>
      <c r="J3388" s="6">
        <v>15</v>
      </c>
      <c r="K3388" s="6">
        <v>15</v>
      </c>
      <c r="L3388" s="6">
        <v>0</v>
      </c>
      <c r="M3388" s="6">
        <f t="shared" si="89"/>
        <v>15</v>
      </c>
      <c r="N3388" s="6">
        <f t="shared" si="90"/>
        <v>0</v>
      </c>
      <c r="O3388" s="7">
        <f t="shared" si="91"/>
        <v>0</v>
      </c>
    </row>
    <row r="3389" spans="1:15" ht="13.2" x14ac:dyDescent="0.25">
      <c r="A3389" s="3">
        <v>30285</v>
      </c>
      <c r="B3389" s="4">
        <f t="shared" si="87"/>
        <v>1982</v>
      </c>
      <c r="C3389" s="4">
        <f t="shared" si="88"/>
        <v>1980</v>
      </c>
      <c r="D3389" s="4" t="s">
        <v>46</v>
      </c>
      <c r="E3389" s="5" t="s">
        <v>24</v>
      </c>
      <c r="F3389" s="6" t="s">
        <v>5749</v>
      </c>
      <c r="G3389" s="6" t="str">
        <f t="shared" si="86"/>
        <v>Colombia</v>
      </c>
      <c r="H3389" s="6" t="s">
        <v>5750</v>
      </c>
      <c r="I3389" s="6" t="s">
        <v>5751</v>
      </c>
      <c r="J3389" s="6">
        <v>22</v>
      </c>
      <c r="K3389" s="6">
        <v>22</v>
      </c>
      <c r="L3389" s="6">
        <v>0</v>
      </c>
      <c r="M3389" s="6">
        <f t="shared" si="89"/>
        <v>22</v>
      </c>
      <c r="N3389" s="6">
        <f t="shared" si="90"/>
        <v>0</v>
      </c>
      <c r="O3389" s="7">
        <f t="shared" si="91"/>
        <v>0</v>
      </c>
    </row>
    <row r="3390" spans="1:15" ht="13.2" x14ac:dyDescent="0.25">
      <c r="A3390" s="3">
        <v>30286</v>
      </c>
      <c r="B3390" s="4">
        <f t="shared" si="87"/>
        <v>1982</v>
      </c>
      <c r="C3390" s="4">
        <f t="shared" si="88"/>
        <v>1980</v>
      </c>
      <c r="D3390" s="4" t="s">
        <v>72</v>
      </c>
      <c r="E3390" s="5">
        <v>0.92013888888888884</v>
      </c>
      <c r="F3390" s="6" t="s">
        <v>5752</v>
      </c>
      <c r="G3390" s="6" t="str">
        <f t="shared" si="86"/>
        <v>Pennsylvania</v>
      </c>
      <c r="H3390" s="6" t="s">
        <v>5753</v>
      </c>
      <c r="I3390" s="6" t="s">
        <v>5754</v>
      </c>
      <c r="J3390" s="6">
        <v>5</v>
      </c>
      <c r="K3390" s="6">
        <v>3</v>
      </c>
      <c r="L3390" s="6">
        <v>0</v>
      </c>
      <c r="M3390" s="6">
        <f t="shared" si="89"/>
        <v>3</v>
      </c>
      <c r="N3390" s="6">
        <f t="shared" si="90"/>
        <v>2</v>
      </c>
      <c r="O3390" s="7">
        <f t="shared" si="91"/>
        <v>0.4</v>
      </c>
    </row>
    <row r="3391" spans="1:15" ht="13.2" x14ac:dyDescent="0.25">
      <c r="A3391" s="3">
        <v>30292</v>
      </c>
      <c r="B3391" s="4">
        <f t="shared" si="87"/>
        <v>1982</v>
      </c>
      <c r="C3391" s="4">
        <f t="shared" si="88"/>
        <v>1980</v>
      </c>
      <c r="D3391" s="4" t="s">
        <v>72</v>
      </c>
      <c r="E3391" s="5">
        <v>0.79861111111111116</v>
      </c>
      <c r="F3391" s="6" t="s">
        <v>5755</v>
      </c>
      <c r="G3391" s="6" t="str">
        <f t="shared" si="86"/>
        <v>Colorado</v>
      </c>
      <c r="H3391" s="6" t="s">
        <v>5756</v>
      </c>
      <c r="I3391" s="6" t="s">
        <v>5757</v>
      </c>
      <c r="J3391" s="6">
        <v>2</v>
      </c>
      <c r="K3391" s="6">
        <v>2</v>
      </c>
      <c r="L3391" s="6">
        <v>0</v>
      </c>
      <c r="M3391" s="6">
        <f t="shared" si="89"/>
        <v>2</v>
      </c>
      <c r="N3391" s="6">
        <f t="shared" si="90"/>
        <v>0</v>
      </c>
      <c r="O3391" s="7">
        <f t="shared" si="91"/>
        <v>0</v>
      </c>
    </row>
    <row r="3392" spans="1:15" ht="13.2" x14ac:dyDescent="0.25">
      <c r="A3392" s="3">
        <v>30294</v>
      </c>
      <c r="B3392" s="4">
        <f t="shared" si="87"/>
        <v>1982</v>
      </c>
      <c r="C3392" s="4">
        <f t="shared" si="88"/>
        <v>1980</v>
      </c>
      <c r="D3392" s="4" t="s">
        <v>72</v>
      </c>
      <c r="E3392" s="5" t="s">
        <v>5758</v>
      </c>
      <c r="F3392" s="6" t="s">
        <v>5759</v>
      </c>
      <c r="G3392" s="6" t="str">
        <f t="shared" si="86"/>
        <v>Nicaragua</v>
      </c>
      <c r="H3392" s="6" t="s">
        <v>4796</v>
      </c>
      <c r="I3392" s="6" t="s">
        <v>5760</v>
      </c>
      <c r="J3392" s="6">
        <v>88</v>
      </c>
      <c r="K3392" s="6">
        <v>84</v>
      </c>
      <c r="L3392" s="6">
        <v>0</v>
      </c>
      <c r="M3392" s="6">
        <f t="shared" si="89"/>
        <v>84</v>
      </c>
      <c r="N3392" s="6">
        <f t="shared" si="90"/>
        <v>4</v>
      </c>
      <c r="O3392" s="7">
        <f t="shared" si="91"/>
        <v>4.5454545454545456E-2</v>
      </c>
    </row>
    <row r="3393" spans="1:15" ht="13.2" x14ac:dyDescent="0.25">
      <c r="A3393" s="3">
        <v>30294</v>
      </c>
      <c r="B3393" s="4">
        <f t="shared" si="87"/>
        <v>1982</v>
      </c>
      <c r="C3393" s="4">
        <f t="shared" si="88"/>
        <v>1980</v>
      </c>
      <c r="D3393" s="4" t="s">
        <v>72</v>
      </c>
      <c r="E3393" s="5">
        <v>0.54861111111111116</v>
      </c>
      <c r="F3393" s="6" t="s">
        <v>5761</v>
      </c>
      <c r="G3393" s="6" t="str">
        <f t="shared" si="86"/>
        <v>Alaksa</v>
      </c>
      <c r="H3393" s="6" t="s">
        <v>5762</v>
      </c>
      <c r="I3393" s="6" t="s">
        <v>3904</v>
      </c>
      <c r="J3393" s="6">
        <v>8</v>
      </c>
      <c r="K3393" s="6">
        <v>8</v>
      </c>
      <c r="L3393" s="6">
        <v>0</v>
      </c>
      <c r="M3393" s="6">
        <f t="shared" si="89"/>
        <v>8</v>
      </c>
      <c r="N3393" s="6">
        <f t="shared" si="90"/>
        <v>0</v>
      </c>
      <c r="O3393" s="7">
        <f t="shared" si="91"/>
        <v>0</v>
      </c>
    </row>
    <row r="3394" spans="1:15" ht="13.2" x14ac:dyDescent="0.25">
      <c r="A3394" s="3">
        <v>30294</v>
      </c>
      <c r="B3394" s="4">
        <f t="shared" si="87"/>
        <v>1982</v>
      </c>
      <c r="C3394" s="4">
        <f t="shared" si="88"/>
        <v>1980</v>
      </c>
      <c r="D3394" s="4" t="s">
        <v>72</v>
      </c>
      <c r="E3394" s="5">
        <v>0.56041666666666667</v>
      </c>
      <c r="F3394" s="6" t="s">
        <v>5763</v>
      </c>
      <c r="G3394" s="6" t="str">
        <f t="shared" si="86"/>
        <v>Chile</v>
      </c>
      <c r="H3394" s="6" t="s">
        <v>5764</v>
      </c>
      <c r="I3394" s="6" t="s">
        <v>5463</v>
      </c>
      <c r="J3394" s="6">
        <v>46</v>
      </c>
      <c r="K3394" s="6">
        <v>46</v>
      </c>
      <c r="L3394" s="6">
        <v>0</v>
      </c>
      <c r="M3394" s="6">
        <f t="shared" si="89"/>
        <v>46</v>
      </c>
      <c r="N3394" s="6">
        <f t="shared" si="90"/>
        <v>0</v>
      </c>
      <c r="O3394" s="7">
        <f t="shared" si="91"/>
        <v>0</v>
      </c>
    </row>
    <row r="3395" spans="1:15" ht="13.2" x14ac:dyDescent="0.25">
      <c r="A3395" s="3">
        <v>30300</v>
      </c>
      <c r="B3395" s="4">
        <f t="shared" si="87"/>
        <v>1982</v>
      </c>
      <c r="C3395" s="4">
        <f t="shared" si="88"/>
        <v>1980</v>
      </c>
      <c r="D3395" s="4" t="s">
        <v>72</v>
      </c>
      <c r="E3395" s="5">
        <v>0.77777777777777779</v>
      </c>
      <c r="F3395" s="6" t="s">
        <v>5765</v>
      </c>
      <c r="G3395" s="6" t="str">
        <f t="shared" si="86"/>
        <v>Ohio</v>
      </c>
      <c r="H3395" s="6" t="s">
        <v>5766</v>
      </c>
      <c r="I3395" s="6" t="s">
        <v>5767</v>
      </c>
      <c r="J3395" s="6">
        <v>2</v>
      </c>
      <c r="K3395" s="6">
        <v>2</v>
      </c>
      <c r="L3395" s="6">
        <v>0</v>
      </c>
      <c r="M3395" s="6">
        <f t="shared" si="89"/>
        <v>2</v>
      </c>
      <c r="N3395" s="6">
        <f t="shared" si="90"/>
        <v>0</v>
      </c>
      <c r="O3395" s="7">
        <f t="shared" si="91"/>
        <v>0</v>
      </c>
    </row>
    <row r="3396" spans="1:15" ht="13.2" x14ac:dyDescent="0.25">
      <c r="A3396" s="3">
        <v>30307</v>
      </c>
      <c r="B3396" s="4">
        <f t="shared" si="87"/>
        <v>1982</v>
      </c>
      <c r="C3396" s="4">
        <f t="shared" si="88"/>
        <v>1980</v>
      </c>
      <c r="D3396" s="4" t="s">
        <v>72</v>
      </c>
      <c r="E3396" s="5" t="s">
        <v>24</v>
      </c>
      <c r="F3396" s="6" t="s">
        <v>5768</v>
      </c>
      <c r="G3396" s="6" t="str">
        <f t="shared" si="86"/>
        <v>France</v>
      </c>
      <c r="H3396" s="6" t="s">
        <v>5769</v>
      </c>
      <c r="I3396" s="6" t="s">
        <v>5195</v>
      </c>
      <c r="J3396" s="6">
        <v>10</v>
      </c>
      <c r="K3396" s="6">
        <v>10</v>
      </c>
      <c r="L3396" s="6">
        <v>0</v>
      </c>
      <c r="M3396" s="6">
        <f t="shared" si="89"/>
        <v>10</v>
      </c>
      <c r="N3396" s="6">
        <f t="shared" si="90"/>
        <v>0</v>
      </c>
      <c r="O3396" s="7">
        <f t="shared" si="91"/>
        <v>0</v>
      </c>
    </row>
    <row r="3397" spans="1:15" ht="13.2" x14ac:dyDescent="0.25">
      <c r="A3397" s="3">
        <v>30308</v>
      </c>
      <c r="B3397" s="4">
        <f t="shared" si="87"/>
        <v>1982</v>
      </c>
      <c r="C3397" s="4">
        <f t="shared" si="88"/>
        <v>1980</v>
      </c>
      <c r="D3397" s="4" t="s">
        <v>72</v>
      </c>
      <c r="E3397" s="5" t="s">
        <v>24</v>
      </c>
      <c r="F3397" s="6" t="s">
        <v>5770</v>
      </c>
      <c r="G3397" s="6" t="str">
        <f t="shared" si="86"/>
        <v>Russia</v>
      </c>
      <c r="H3397" s="6" t="s">
        <v>1449</v>
      </c>
      <c r="I3397" s="6" t="s">
        <v>4268</v>
      </c>
      <c r="J3397" s="6">
        <v>16</v>
      </c>
      <c r="K3397" s="6">
        <v>16</v>
      </c>
      <c r="L3397" s="6">
        <v>0</v>
      </c>
      <c r="M3397" s="6">
        <f t="shared" si="89"/>
        <v>16</v>
      </c>
      <c r="N3397" s="6">
        <f t="shared" si="90"/>
        <v>0</v>
      </c>
      <c r="O3397" s="7">
        <f t="shared" si="91"/>
        <v>0</v>
      </c>
    </row>
    <row r="3398" spans="1:15" ht="13.2" x14ac:dyDescent="0.25">
      <c r="A3398" s="3">
        <v>30309</v>
      </c>
      <c r="B3398" s="4">
        <f t="shared" si="87"/>
        <v>1982</v>
      </c>
      <c r="C3398" s="4">
        <f t="shared" si="88"/>
        <v>1980</v>
      </c>
      <c r="D3398" s="4" t="s">
        <v>72</v>
      </c>
      <c r="E3398" s="5" t="s">
        <v>24</v>
      </c>
      <c r="F3398" s="6" t="s">
        <v>5771</v>
      </c>
      <c r="G3398" s="6" t="str">
        <f t="shared" si="86"/>
        <v>China</v>
      </c>
      <c r="H3398" s="6" t="s">
        <v>4855</v>
      </c>
      <c r="I3398" s="6" t="s">
        <v>2776</v>
      </c>
      <c r="J3398" s="6">
        <v>69</v>
      </c>
      <c r="K3398" s="6">
        <v>25</v>
      </c>
      <c r="L3398" s="6">
        <v>0</v>
      </c>
      <c r="M3398" s="6">
        <f t="shared" si="89"/>
        <v>25</v>
      </c>
      <c r="N3398" s="6">
        <f t="shared" si="90"/>
        <v>44</v>
      </c>
      <c r="O3398" s="7">
        <f t="shared" si="91"/>
        <v>0.6376811594202898</v>
      </c>
    </row>
    <row r="3399" spans="1:15" ht="13.2" x14ac:dyDescent="0.25">
      <c r="A3399" s="3">
        <v>30325</v>
      </c>
      <c r="B3399" s="4">
        <f t="shared" si="87"/>
        <v>1983</v>
      </c>
      <c r="C3399" s="4">
        <f t="shared" si="88"/>
        <v>1980</v>
      </c>
      <c r="D3399" s="4" t="s">
        <v>132</v>
      </c>
      <c r="E3399" s="5" t="s">
        <v>24</v>
      </c>
      <c r="F3399" s="6" t="s">
        <v>5772</v>
      </c>
      <c r="G3399" s="6" t="str">
        <f t="shared" si="86"/>
        <v>Minnesota</v>
      </c>
      <c r="H3399" s="6" t="s">
        <v>5773</v>
      </c>
      <c r="I3399" s="6" t="s">
        <v>5774</v>
      </c>
      <c r="J3399" s="6">
        <v>33</v>
      </c>
      <c r="K3399" s="6">
        <v>1</v>
      </c>
      <c r="L3399" s="6">
        <v>0</v>
      </c>
      <c r="M3399" s="6">
        <f t="shared" si="89"/>
        <v>1</v>
      </c>
      <c r="N3399" s="6">
        <f t="shared" si="90"/>
        <v>32</v>
      </c>
      <c r="O3399" s="7">
        <f t="shared" si="91"/>
        <v>0.96969696969696972</v>
      </c>
    </row>
    <row r="3400" spans="1:15" ht="13.2" x14ac:dyDescent="0.25">
      <c r="A3400" s="3">
        <v>30327</v>
      </c>
      <c r="B3400" s="4">
        <f t="shared" si="87"/>
        <v>1983</v>
      </c>
      <c r="C3400" s="4">
        <f t="shared" si="88"/>
        <v>1980</v>
      </c>
      <c r="D3400" s="4" t="s">
        <v>132</v>
      </c>
      <c r="E3400" s="5">
        <v>0.11805555555555555</v>
      </c>
      <c r="F3400" s="6" t="s">
        <v>3161</v>
      </c>
      <c r="G3400" s="6" t="str">
        <f t="shared" si="86"/>
        <v>Michigan</v>
      </c>
      <c r="H3400" s="6" t="s">
        <v>592</v>
      </c>
      <c r="I3400" s="6" t="s">
        <v>5775</v>
      </c>
      <c r="J3400" s="6">
        <v>3</v>
      </c>
      <c r="K3400" s="6">
        <v>3</v>
      </c>
      <c r="L3400" s="6">
        <v>0</v>
      </c>
      <c r="M3400" s="6">
        <f t="shared" si="89"/>
        <v>3</v>
      </c>
      <c r="N3400" s="6">
        <f t="shared" si="90"/>
        <v>0</v>
      </c>
      <c r="O3400" s="7">
        <f t="shared" si="91"/>
        <v>0</v>
      </c>
    </row>
    <row r="3401" spans="1:15" ht="13.2" x14ac:dyDescent="0.25">
      <c r="A3401" s="3">
        <v>30330</v>
      </c>
      <c r="B3401" s="4">
        <f t="shared" si="87"/>
        <v>1983</v>
      </c>
      <c r="C3401" s="4">
        <f t="shared" si="88"/>
        <v>1980</v>
      </c>
      <c r="D3401" s="4" t="s">
        <v>132</v>
      </c>
      <c r="E3401" s="5" t="s">
        <v>24</v>
      </c>
      <c r="F3401" s="6" t="s">
        <v>5776</v>
      </c>
      <c r="G3401" s="6" t="str">
        <f t="shared" si="86"/>
        <v>Papua New Guinea</v>
      </c>
      <c r="H3401" s="6" t="s">
        <v>5563</v>
      </c>
      <c r="I3401" s="6" t="s">
        <v>5777</v>
      </c>
      <c r="J3401" s="6">
        <v>10</v>
      </c>
      <c r="K3401" s="6">
        <v>10</v>
      </c>
      <c r="L3401" s="6">
        <v>0</v>
      </c>
      <c r="M3401" s="6">
        <f t="shared" si="89"/>
        <v>10</v>
      </c>
      <c r="N3401" s="6">
        <f t="shared" si="90"/>
        <v>0</v>
      </c>
      <c r="O3401" s="7">
        <f t="shared" si="91"/>
        <v>0</v>
      </c>
    </row>
    <row r="3402" spans="1:15" ht="13.2" x14ac:dyDescent="0.25">
      <c r="A3402" s="3">
        <v>30332</v>
      </c>
      <c r="B3402" s="4">
        <f t="shared" si="87"/>
        <v>1983</v>
      </c>
      <c r="C3402" s="4">
        <f t="shared" si="88"/>
        <v>1980</v>
      </c>
      <c r="D3402" s="4" t="s">
        <v>132</v>
      </c>
      <c r="E3402" s="5" t="s">
        <v>24</v>
      </c>
      <c r="F3402" s="6" t="s">
        <v>1849</v>
      </c>
      <c r="G3402" s="6" t="str">
        <f t="shared" si="86"/>
        <v>Turkey</v>
      </c>
      <c r="H3402" s="6" t="s">
        <v>2696</v>
      </c>
      <c r="I3402" s="6" t="s">
        <v>4947</v>
      </c>
      <c r="J3402" s="6">
        <v>67</v>
      </c>
      <c r="K3402" s="6">
        <v>47</v>
      </c>
      <c r="L3402" s="6">
        <v>0</v>
      </c>
      <c r="M3402" s="6">
        <f t="shared" si="89"/>
        <v>47</v>
      </c>
      <c r="N3402" s="6">
        <f t="shared" si="90"/>
        <v>20</v>
      </c>
      <c r="O3402" s="7">
        <f t="shared" si="91"/>
        <v>0.29850746268656714</v>
      </c>
    </row>
    <row r="3403" spans="1:15" ht="13.2" x14ac:dyDescent="0.25">
      <c r="A3403" s="3">
        <v>30360</v>
      </c>
      <c r="B3403" s="4">
        <f t="shared" si="87"/>
        <v>1983</v>
      </c>
      <c r="C3403" s="4">
        <f t="shared" si="88"/>
        <v>1980</v>
      </c>
      <c r="D3403" s="4" t="s">
        <v>111</v>
      </c>
      <c r="E3403" s="5" t="s">
        <v>24</v>
      </c>
      <c r="F3403" s="6" t="s">
        <v>5778</v>
      </c>
      <c r="G3403" s="6" t="str">
        <f t="shared" si="86"/>
        <v>North Carolina</v>
      </c>
      <c r="H3403" s="6" t="s">
        <v>1137</v>
      </c>
      <c r="I3403" s="6" t="s">
        <v>5520</v>
      </c>
      <c r="J3403" s="6">
        <v>6</v>
      </c>
      <c r="K3403" s="6">
        <v>6</v>
      </c>
      <c r="L3403" s="6">
        <v>0</v>
      </c>
      <c r="M3403" s="6">
        <f t="shared" si="89"/>
        <v>6</v>
      </c>
      <c r="N3403" s="6">
        <f t="shared" si="90"/>
        <v>0</v>
      </c>
      <c r="O3403" s="7">
        <f t="shared" si="91"/>
        <v>0</v>
      </c>
    </row>
    <row r="3404" spans="1:15" ht="13.2" x14ac:dyDescent="0.25">
      <c r="A3404" s="3">
        <v>30370</v>
      </c>
      <c r="B3404" s="4">
        <f t="shared" si="87"/>
        <v>1983</v>
      </c>
      <c r="C3404" s="4">
        <f t="shared" si="88"/>
        <v>1980</v>
      </c>
      <c r="D3404" s="4" t="s">
        <v>111</v>
      </c>
      <c r="E3404" s="5">
        <v>0.97013888888888888</v>
      </c>
      <c r="F3404" s="6" t="s">
        <v>5779</v>
      </c>
      <c r="G3404" s="6" t="str">
        <f t="shared" si="86"/>
        <v>Florida</v>
      </c>
      <c r="H3404" s="6" t="s">
        <v>3280</v>
      </c>
      <c r="I3404" s="6" t="s">
        <v>5780</v>
      </c>
      <c r="J3404" s="6">
        <v>2</v>
      </c>
      <c r="K3404" s="6">
        <v>2</v>
      </c>
      <c r="L3404" s="6">
        <v>0</v>
      </c>
      <c r="M3404" s="6">
        <f t="shared" si="89"/>
        <v>2</v>
      </c>
      <c r="N3404" s="6">
        <f t="shared" si="90"/>
        <v>0</v>
      </c>
      <c r="O3404" s="7">
        <f t="shared" si="91"/>
        <v>0</v>
      </c>
    </row>
    <row r="3405" spans="1:15" ht="13.2" x14ac:dyDescent="0.25">
      <c r="A3405" s="3">
        <v>30384</v>
      </c>
      <c r="B3405" s="4">
        <f t="shared" si="87"/>
        <v>1983</v>
      </c>
      <c r="C3405" s="4">
        <f t="shared" si="88"/>
        <v>1980</v>
      </c>
      <c r="D3405" s="4" t="s">
        <v>34</v>
      </c>
      <c r="E3405" s="5" t="s">
        <v>24</v>
      </c>
      <c r="F3405" s="6" t="s">
        <v>5439</v>
      </c>
      <c r="G3405" s="6" t="str">
        <f t="shared" si="86"/>
        <v>Brazil</v>
      </c>
      <c r="H3405" s="6" t="s">
        <v>5781</v>
      </c>
      <c r="I3405" s="6" t="s">
        <v>4821</v>
      </c>
      <c r="J3405" s="6">
        <v>11</v>
      </c>
      <c r="K3405" s="6">
        <v>11</v>
      </c>
      <c r="L3405" s="6">
        <v>0</v>
      </c>
      <c r="M3405" s="6">
        <f t="shared" si="89"/>
        <v>11</v>
      </c>
      <c r="N3405" s="6">
        <f t="shared" si="90"/>
        <v>0</v>
      </c>
      <c r="O3405" s="7">
        <f t="shared" si="91"/>
        <v>0</v>
      </c>
    </row>
    <row r="3406" spans="1:15" ht="13.2" x14ac:dyDescent="0.25">
      <c r="A3406" s="3">
        <v>30385</v>
      </c>
      <c r="B3406" s="4">
        <f t="shared" si="87"/>
        <v>1983</v>
      </c>
      <c r="C3406" s="4">
        <f t="shared" si="88"/>
        <v>1980</v>
      </c>
      <c r="D3406" s="4" t="s">
        <v>34</v>
      </c>
      <c r="E3406" s="5" t="s">
        <v>24</v>
      </c>
      <c r="F3406" s="6" t="s">
        <v>5782</v>
      </c>
      <c r="G3406" s="6" t="str">
        <f t="shared" si="86"/>
        <v>Afghanistan</v>
      </c>
      <c r="H3406" s="6" t="s">
        <v>4489</v>
      </c>
      <c r="I3406" s="6" t="s">
        <v>4437</v>
      </c>
      <c r="J3406" s="6">
        <v>19</v>
      </c>
      <c r="K3406" s="6">
        <v>19</v>
      </c>
      <c r="L3406" s="6">
        <v>0</v>
      </c>
      <c r="M3406" s="6">
        <f t="shared" si="89"/>
        <v>19</v>
      </c>
      <c r="N3406" s="6">
        <f t="shared" si="90"/>
        <v>0</v>
      </c>
      <c r="O3406" s="7">
        <f t="shared" si="91"/>
        <v>0</v>
      </c>
    </row>
    <row r="3407" spans="1:15" ht="13.2" x14ac:dyDescent="0.25">
      <c r="A3407" s="3">
        <v>30386</v>
      </c>
      <c r="B3407" s="4">
        <f t="shared" si="87"/>
        <v>1983</v>
      </c>
      <c r="C3407" s="4">
        <f t="shared" si="88"/>
        <v>1980</v>
      </c>
      <c r="D3407" s="4" t="s">
        <v>34</v>
      </c>
      <c r="E3407" s="5">
        <v>0.29166666666666669</v>
      </c>
      <c r="F3407" s="6" t="s">
        <v>5783</v>
      </c>
      <c r="G3407" s="6" t="str">
        <f t="shared" si="86"/>
        <v>Barquisimeto Venezuela</v>
      </c>
      <c r="H3407" s="6" t="s">
        <v>1695</v>
      </c>
      <c r="I3407" s="6" t="s">
        <v>3889</v>
      </c>
      <c r="J3407" s="6">
        <v>50</v>
      </c>
      <c r="K3407" s="6">
        <v>23</v>
      </c>
      <c r="L3407" s="6">
        <v>0</v>
      </c>
      <c r="M3407" s="6">
        <f t="shared" si="89"/>
        <v>23</v>
      </c>
      <c r="N3407" s="6">
        <f t="shared" si="90"/>
        <v>27</v>
      </c>
      <c r="O3407" s="7">
        <f t="shared" si="91"/>
        <v>0.54</v>
      </c>
    </row>
    <row r="3408" spans="1:15" ht="13.2" x14ac:dyDescent="0.25">
      <c r="A3408" s="3">
        <v>30399</v>
      </c>
      <c r="B3408" s="4">
        <f t="shared" si="87"/>
        <v>1983</v>
      </c>
      <c r="C3408" s="4">
        <f t="shared" si="88"/>
        <v>1980</v>
      </c>
      <c r="D3408" s="4" t="s">
        <v>34</v>
      </c>
      <c r="E3408" s="5">
        <v>0.10833333333333334</v>
      </c>
      <c r="F3408" s="6" t="s">
        <v>5784</v>
      </c>
      <c r="G3408" s="6" t="str">
        <f t="shared" si="86"/>
        <v>Georgia</v>
      </c>
      <c r="H3408" s="6" t="s">
        <v>3280</v>
      </c>
      <c r="I3408" s="6" t="s">
        <v>5785</v>
      </c>
      <c r="J3408" s="6">
        <v>4</v>
      </c>
      <c r="K3408" s="6">
        <v>4</v>
      </c>
      <c r="L3408" s="6">
        <v>0</v>
      </c>
      <c r="M3408" s="6">
        <f t="shared" si="89"/>
        <v>4</v>
      </c>
      <c r="N3408" s="6">
        <f t="shared" si="90"/>
        <v>0</v>
      </c>
      <c r="O3408" s="7">
        <f t="shared" si="91"/>
        <v>0</v>
      </c>
    </row>
    <row r="3409" spans="1:15" ht="13.2" x14ac:dyDescent="0.25">
      <c r="A3409" s="3">
        <v>30405</v>
      </c>
      <c r="B3409" s="4">
        <f t="shared" si="87"/>
        <v>1983</v>
      </c>
      <c r="C3409" s="4">
        <f t="shared" si="88"/>
        <v>1980</v>
      </c>
      <c r="D3409" s="4" t="s">
        <v>34</v>
      </c>
      <c r="E3409" s="5">
        <v>0.21805555555555556</v>
      </c>
      <c r="F3409" s="6" t="s">
        <v>86</v>
      </c>
      <c r="G3409" s="6" t="str">
        <f t="shared" si="86"/>
        <v>New Jersey</v>
      </c>
      <c r="H3409" s="6" t="s">
        <v>5786</v>
      </c>
      <c r="I3409" s="6" t="s">
        <v>5787</v>
      </c>
      <c r="J3409" s="6">
        <v>2</v>
      </c>
      <c r="K3409" s="6">
        <v>2</v>
      </c>
      <c r="L3409" s="6">
        <v>0</v>
      </c>
      <c r="M3409" s="6">
        <f t="shared" si="89"/>
        <v>2</v>
      </c>
      <c r="N3409" s="6">
        <f t="shared" si="90"/>
        <v>0</v>
      </c>
      <c r="O3409" s="7">
        <f t="shared" si="91"/>
        <v>0</v>
      </c>
    </row>
    <row r="3410" spans="1:15" ht="13.2" x14ac:dyDescent="0.25">
      <c r="A3410" s="3">
        <v>30409</v>
      </c>
      <c r="B3410" s="4">
        <f t="shared" si="87"/>
        <v>1983</v>
      </c>
      <c r="C3410" s="4">
        <f t="shared" si="88"/>
        <v>1980</v>
      </c>
      <c r="D3410" s="4" t="s">
        <v>65</v>
      </c>
      <c r="E3410" s="5" t="s">
        <v>24</v>
      </c>
      <c r="F3410" s="6" t="s">
        <v>5771</v>
      </c>
      <c r="G3410" s="6" t="str">
        <f t="shared" si="86"/>
        <v>China</v>
      </c>
      <c r="H3410" s="6" t="s">
        <v>5788</v>
      </c>
      <c r="I3410" s="6" t="s">
        <v>5789</v>
      </c>
      <c r="J3410" s="6">
        <v>8</v>
      </c>
      <c r="K3410" s="6">
        <v>8</v>
      </c>
      <c r="L3410" s="6">
        <v>0</v>
      </c>
      <c r="M3410" s="6">
        <f t="shared" si="89"/>
        <v>8</v>
      </c>
      <c r="N3410" s="6">
        <f t="shared" si="90"/>
        <v>0</v>
      </c>
      <c r="O3410" s="7">
        <f t="shared" si="91"/>
        <v>0</v>
      </c>
    </row>
    <row r="3411" spans="1:15" ht="13.2" x14ac:dyDescent="0.25">
      <c r="A3411" s="3">
        <v>30413</v>
      </c>
      <c r="B3411" s="4">
        <f t="shared" si="87"/>
        <v>1983</v>
      </c>
      <c r="C3411" s="4">
        <f t="shared" si="88"/>
        <v>1980</v>
      </c>
      <c r="D3411" s="4" t="s">
        <v>65</v>
      </c>
      <c r="E3411" s="5">
        <v>0.62152777777777779</v>
      </c>
      <c r="F3411" s="6" t="s">
        <v>5790</v>
      </c>
      <c r="G3411" s="6" t="str">
        <f t="shared" si="86"/>
        <v>Alaska</v>
      </c>
      <c r="H3411" s="6" t="s">
        <v>5093</v>
      </c>
      <c r="I3411" s="6" t="s">
        <v>5094</v>
      </c>
      <c r="J3411" s="6">
        <v>3</v>
      </c>
      <c r="K3411" s="6">
        <v>2</v>
      </c>
      <c r="L3411" s="6">
        <v>0</v>
      </c>
      <c r="M3411" s="6">
        <f t="shared" si="89"/>
        <v>2</v>
      </c>
      <c r="N3411" s="6">
        <f t="shared" si="90"/>
        <v>1</v>
      </c>
      <c r="O3411" s="7">
        <f t="shared" si="91"/>
        <v>0.33333333333333331</v>
      </c>
    </row>
    <row r="3412" spans="1:15" ht="13.2" x14ac:dyDescent="0.25">
      <c r="A3412" s="3">
        <v>30422</v>
      </c>
      <c r="B3412" s="4">
        <f t="shared" si="87"/>
        <v>1983</v>
      </c>
      <c r="C3412" s="4">
        <f t="shared" si="88"/>
        <v>1980</v>
      </c>
      <c r="D3412" s="4" t="s">
        <v>65</v>
      </c>
      <c r="E3412" s="5" t="s">
        <v>24</v>
      </c>
      <c r="F3412" s="6" t="s">
        <v>5791</v>
      </c>
      <c r="G3412" s="6" t="str">
        <f t="shared" si="86"/>
        <v>Sudan</v>
      </c>
      <c r="H3412" s="6" t="s">
        <v>5792</v>
      </c>
      <c r="I3412" s="6" t="s">
        <v>5793</v>
      </c>
      <c r="J3412" s="6">
        <v>9</v>
      </c>
      <c r="K3412" s="6">
        <v>8</v>
      </c>
      <c r="L3412" s="6">
        <v>9</v>
      </c>
      <c r="M3412" s="6">
        <f t="shared" si="89"/>
        <v>17</v>
      </c>
      <c r="N3412" s="6">
        <f t="shared" si="90"/>
        <v>1</v>
      </c>
      <c r="O3412" s="7">
        <f t="shared" si="91"/>
        <v>0.1111111111111111</v>
      </c>
    </row>
    <row r="3413" spans="1:15" ht="13.2" x14ac:dyDescent="0.25">
      <c r="A3413" s="3">
        <v>30425</v>
      </c>
      <c r="B3413" s="4">
        <f t="shared" si="87"/>
        <v>1983</v>
      </c>
      <c r="C3413" s="4">
        <f t="shared" si="88"/>
        <v>1980</v>
      </c>
      <c r="D3413" s="4" t="s">
        <v>65</v>
      </c>
      <c r="E3413" s="5">
        <v>0.75624999999999998</v>
      </c>
      <c r="F3413" s="6" t="s">
        <v>5794</v>
      </c>
      <c r="G3413" s="6" t="str">
        <f t="shared" si="86"/>
        <v>Russia</v>
      </c>
      <c r="H3413" s="6" t="s">
        <v>1449</v>
      </c>
      <c r="I3413" s="6" t="s">
        <v>4097</v>
      </c>
      <c r="J3413" s="6">
        <v>21</v>
      </c>
      <c r="K3413" s="6">
        <v>21</v>
      </c>
      <c r="L3413" s="6">
        <v>0</v>
      </c>
      <c r="M3413" s="6">
        <f t="shared" si="89"/>
        <v>21</v>
      </c>
      <c r="N3413" s="6">
        <f t="shared" si="90"/>
        <v>0</v>
      </c>
      <c r="O3413" s="7">
        <f t="shared" si="91"/>
        <v>0</v>
      </c>
    </row>
    <row r="3414" spans="1:15" ht="13.2" x14ac:dyDescent="0.25">
      <c r="A3414" s="3">
        <v>30425</v>
      </c>
      <c r="B3414" s="4">
        <f t="shared" si="87"/>
        <v>1983</v>
      </c>
      <c r="C3414" s="4">
        <f t="shared" si="88"/>
        <v>1980</v>
      </c>
      <c r="D3414" s="4" t="s">
        <v>65</v>
      </c>
      <c r="E3414" s="5">
        <v>0.30555555555555558</v>
      </c>
      <c r="F3414" s="6" t="s">
        <v>5795</v>
      </c>
      <c r="G3414" s="6" t="str">
        <f t="shared" si="86"/>
        <v>Japan</v>
      </c>
      <c r="H3414" s="6" t="s">
        <v>5796</v>
      </c>
      <c r="I3414" s="6" t="s">
        <v>5797</v>
      </c>
      <c r="J3414" s="6">
        <v>14</v>
      </c>
      <c r="K3414" s="6">
        <v>14</v>
      </c>
      <c r="L3414" s="6">
        <v>0</v>
      </c>
      <c r="M3414" s="6">
        <f t="shared" si="89"/>
        <v>14</v>
      </c>
      <c r="N3414" s="6">
        <f t="shared" si="90"/>
        <v>0</v>
      </c>
      <c r="O3414" s="7">
        <f t="shared" si="91"/>
        <v>0</v>
      </c>
    </row>
    <row r="3415" spans="1:15" ht="13.2" x14ac:dyDescent="0.25">
      <c r="A3415" s="3">
        <v>30432</v>
      </c>
      <c r="B3415" s="4">
        <f t="shared" si="87"/>
        <v>1983</v>
      </c>
      <c r="C3415" s="4">
        <f t="shared" si="88"/>
        <v>1980</v>
      </c>
      <c r="D3415" s="4" t="s">
        <v>65</v>
      </c>
      <c r="E3415" s="5">
        <v>0.73402777777777772</v>
      </c>
      <c r="F3415" s="6" t="s">
        <v>5798</v>
      </c>
      <c r="G3415" s="6" t="str">
        <f t="shared" si="86"/>
        <v>Japan</v>
      </c>
      <c r="H3415" s="6" t="s">
        <v>3010</v>
      </c>
      <c r="I3415" s="6" t="s">
        <v>5799</v>
      </c>
      <c r="J3415" s="6">
        <v>14</v>
      </c>
      <c r="K3415" s="6">
        <v>11</v>
      </c>
      <c r="L3415" s="6">
        <v>0</v>
      </c>
      <c r="M3415" s="6">
        <f t="shared" si="89"/>
        <v>11</v>
      </c>
      <c r="N3415" s="6">
        <f t="shared" si="90"/>
        <v>3</v>
      </c>
      <c r="O3415" s="7">
        <f t="shared" si="91"/>
        <v>0.21428571428571427</v>
      </c>
    </row>
    <row r="3416" spans="1:15" ht="13.2" x14ac:dyDescent="0.25">
      <c r="A3416" s="3">
        <v>30435</v>
      </c>
      <c r="B3416" s="4">
        <f t="shared" si="87"/>
        <v>1983</v>
      </c>
      <c r="C3416" s="4">
        <f t="shared" si="88"/>
        <v>1980</v>
      </c>
      <c r="D3416" s="4" t="s">
        <v>65</v>
      </c>
      <c r="E3416" s="5">
        <v>0.63194444444444442</v>
      </c>
      <c r="F3416" s="6" t="s">
        <v>968</v>
      </c>
      <c r="G3416" s="6" t="str">
        <f t="shared" si="86"/>
        <v>Ecuador</v>
      </c>
      <c r="H3416" s="6" t="s">
        <v>5800</v>
      </c>
      <c r="I3416" s="6" t="s">
        <v>5801</v>
      </c>
      <c r="J3416" s="6">
        <v>100</v>
      </c>
      <c r="K3416" s="6">
        <v>8</v>
      </c>
      <c r="L3416" s="6">
        <v>0</v>
      </c>
      <c r="M3416" s="6">
        <f t="shared" si="89"/>
        <v>8</v>
      </c>
      <c r="N3416" s="6">
        <f t="shared" si="90"/>
        <v>92</v>
      </c>
      <c r="O3416" s="7">
        <f t="shared" si="91"/>
        <v>0.92</v>
      </c>
    </row>
    <row r="3417" spans="1:15" ht="13.2" x14ac:dyDescent="0.25">
      <c r="A3417" s="3">
        <v>30436</v>
      </c>
      <c r="B3417" s="4">
        <f t="shared" si="87"/>
        <v>1983</v>
      </c>
      <c r="C3417" s="4">
        <f t="shared" si="88"/>
        <v>1980</v>
      </c>
      <c r="D3417" s="4" t="s">
        <v>65</v>
      </c>
      <c r="E3417" s="5" t="s">
        <v>24</v>
      </c>
      <c r="F3417" s="6" t="s">
        <v>2399</v>
      </c>
      <c r="G3417" s="6" t="str">
        <f t="shared" si="86"/>
        <v>Florida</v>
      </c>
      <c r="H3417" s="6" t="s">
        <v>4085</v>
      </c>
      <c r="I3417" s="6" t="s">
        <v>2329</v>
      </c>
      <c r="J3417" s="6">
        <v>15</v>
      </c>
      <c r="K3417" s="6">
        <v>14</v>
      </c>
      <c r="L3417" s="6">
        <v>0</v>
      </c>
      <c r="M3417" s="6">
        <f t="shared" si="89"/>
        <v>14</v>
      </c>
      <c r="N3417" s="6">
        <f t="shared" si="90"/>
        <v>1</v>
      </c>
      <c r="O3417" s="7">
        <f t="shared" si="91"/>
        <v>6.6666666666666666E-2</v>
      </c>
    </row>
    <row r="3418" spans="1:15" ht="13.2" x14ac:dyDescent="0.25">
      <c r="A3418" s="3">
        <v>30441</v>
      </c>
      <c r="B3418" s="4">
        <f t="shared" si="87"/>
        <v>1983</v>
      </c>
      <c r="C3418" s="4">
        <f t="shared" si="88"/>
        <v>1980</v>
      </c>
      <c r="D3418" s="4" t="s">
        <v>55</v>
      </c>
      <c r="E3418" s="5">
        <v>0.43055555555555558</v>
      </c>
      <c r="F3418" s="6" t="s">
        <v>5802</v>
      </c>
      <c r="G3418" s="6" t="str">
        <f t="shared" si="86"/>
        <v>Thailand</v>
      </c>
      <c r="H3418" s="6" t="s">
        <v>2424</v>
      </c>
      <c r="I3418" s="6" t="s">
        <v>3625</v>
      </c>
      <c r="J3418" s="6">
        <v>30</v>
      </c>
      <c r="K3418" s="6">
        <v>30</v>
      </c>
      <c r="L3418" s="6">
        <v>0</v>
      </c>
      <c r="M3418" s="6">
        <f t="shared" si="89"/>
        <v>30</v>
      </c>
      <c r="N3418" s="6">
        <f t="shared" si="90"/>
        <v>0</v>
      </c>
      <c r="O3418" s="7">
        <f t="shared" si="91"/>
        <v>0</v>
      </c>
    </row>
    <row r="3419" spans="1:15" ht="13.2" x14ac:dyDescent="0.25">
      <c r="A3419" s="3">
        <v>30441</v>
      </c>
      <c r="B3419" s="4">
        <f t="shared" si="87"/>
        <v>1983</v>
      </c>
      <c r="C3419" s="4">
        <f t="shared" si="88"/>
        <v>1980</v>
      </c>
      <c r="D3419" s="4" t="s">
        <v>55</v>
      </c>
      <c r="E3419" s="5">
        <v>0.38541666666666669</v>
      </c>
      <c r="F3419" s="6" t="s">
        <v>5803</v>
      </c>
      <c r="G3419" s="6" t="str">
        <f t="shared" si="86"/>
        <v>FL - Nassau, Bahamas</v>
      </c>
      <c r="H3419" s="6" t="s">
        <v>805</v>
      </c>
      <c r="I3419" s="6" t="s">
        <v>5804</v>
      </c>
      <c r="J3419" s="6">
        <v>172</v>
      </c>
      <c r="K3419" s="6">
        <v>0</v>
      </c>
      <c r="L3419" s="6">
        <v>0</v>
      </c>
      <c r="M3419" s="6">
        <f t="shared" si="89"/>
        <v>0</v>
      </c>
      <c r="N3419" s="6">
        <f t="shared" si="90"/>
        <v>172</v>
      </c>
      <c r="O3419" s="7">
        <f t="shared" si="91"/>
        <v>1</v>
      </c>
    </row>
    <row r="3420" spans="1:15" ht="13.2" x14ac:dyDescent="0.25">
      <c r="A3420" s="3">
        <v>30469</v>
      </c>
      <c r="B3420" s="4">
        <f t="shared" si="87"/>
        <v>1983</v>
      </c>
      <c r="C3420" s="4">
        <f t="shared" si="88"/>
        <v>1980</v>
      </c>
      <c r="D3420" s="4" t="s">
        <v>58</v>
      </c>
      <c r="E3420" s="5" t="s">
        <v>24</v>
      </c>
      <c r="F3420" s="6" t="s">
        <v>5805</v>
      </c>
      <c r="G3420" s="6" t="str">
        <f t="shared" si="86"/>
        <v>Indonesia</v>
      </c>
      <c r="H3420" s="6" t="s">
        <v>1917</v>
      </c>
      <c r="I3420" s="6" t="s">
        <v>5806</v>
      </c>
      <c r="J3420" s="6">
        <v>61</v>
      </c>
      <c r="K3420" s="6">
        <v>3</v>
      </c>
      <c r="L3420" s="6">
        <v>0</v>
      </c>
      <c r="M3420" s="6">
        <f t="shared" si="89"/>
        <v>3</v>
      </c>
      <c r="N3420" s="6">
        <f t="shared" si="90"/>
        <v>58</v>
      </c>
      <c r="O3420" s="7">
        <f t="shared" si="91"/>
        <v>0.95081967213114749</v>
      </c>
    </row>
    <row r="3421" spans="1:15" ht="13.2" x14ac:dyDescent="0.25">
      <c r="A3421" s="3">
        <v>30469</v>
      </c>
      <c r="B3421" s="4">
        <f t="shared" si="87"/>
        <v>1983</v>
      </c>
      <c r="C3421" s="4">
        <f t="shared" si="88"/>
        <v>1980</v>
      </c>
      <c r="D3421" s="4" t="s">
        <v>58</v>
      </c>
      <c r="E3421" s="5">
        <v>0.80555555555555558</v>
      </c>
      <c r="F3421" s="6" t="s">
        <v>3649</v>
      </c>
      <c r="G3421" s="6" t="str">
        <f t="shared" si="86"/>
        <v>Covington/Hebron, Kentucky</v>
      </c>
      <c r="H3421" s="6" t="s">
        <v>3587</v>
      </c>
      <c r="I3421" s="6" t="s">
        <v>3889</v>
      </c>
      <c r="J3421" s="6">
        <v>46</v>
      </c>
      <c r="K3421" s="6">
        <v>23</v>
      </c>
      <c r="L3421" s="6">
        <v>0</v>
      </c>
      <c r="M3421" s="6">
        <f t="shared" si="89"/>
        <v>23</v>
      </c>
      <c r="N3421" s="6">
        <f t="shared" si="90"/>
        <v>23</v>
      </c>
      <c r="O3421" s="7">
        <f t="shared" si="91"/>
        <v>0.5</v>
      </c>
    </row>
    <row r="3422" spans="1:15" ht="13.2" x14ac:dyDescent="0.25">
      <c r="A3422" s="3">
        <v>30473</v>
      </c>
      <c r="B3422" s="4">
        <f t="shared" si="87"/>
        <v>1983</v>
      </c>
      <c r="C3422" s="4">
        <f t="shared" si="88"/>
        <v>1980</v>
      </c>
      <c r="D3422" s="4" t="s">
        <v>58</v>
      </c>
      <c r="E3422" s="5">
        <v>0.52777777777777779</v>
      </c>
      <c r="F3422" s="6" t="s">
        <v>5807</v>
      </c>
      <c r="G3422" s="6" t="str">
        <f t="shared" si="86"/>
        <v>Taiwan</v>
      </c>
      <c r="H3422" s="6" t="s">
        <v>5808</v>
      </c>
      <c r="I3422" s="6" t="s">
        <v>5809</v>
      </c>
      <c r="J3422" s="6">
        <v>47</v>
      </c>
      <c r="K3422" s="6">
        <v>47</v>
      </c>
      <c r="L3422" s="6">
        <v>0</v>
      </c>
      <c r="M3422" s="6">
        <f t="shared" si="89"/>
        <v>47</v>
      </c>
      <c r="N3422" s="6">
        <f t="shared" si="90"/>
        <v>0</v>
      </c>
      <c r="O3422" s="7">
        <f t="shared" si="91"/>
        <v>0</v>
      </c>
    </row>
    <row r="3423" spans="1:15" ht="13.2" x14ac:dyDescent="0.25">
      <c r="A3423" s="3">
        <v>30483</v>
      </c>
      <c r="B3423" s="4">
        <f t="shared" si="87"/>
        <v>1983</v>
      </c>
      <c r="C3423" s="4">
        <f t="shared" si="88"/>
        <v>1980</v>
      </c>
      <c r="D3423" s="4" t="s">
        <v>58</v>
      </c>
      <c r="E3423" s="5" t="s">
        <v>24</v>
      </c>
      <c r="F3423" s="6" t="s">
        <v>5810</v>
      </c>
      <c r="G3423" s="6" t="str">
        <f t="shared" si="86"/>
        <v>Hawaii</v>
      </c>
      <c r="H3423" s="6" t="s">
        <v>21</v>
      </c>
      <c r="I3423" s="6" t="s">
        <v>3692</v>
      </c>
      <c r="J3423" s="6">
        <v>14</v>
      </c>
      <c r="K3423" s="6">
        <v>14</v>
      </c>
      <c r="L3423" s="6">
        <v>0</v>
      </c>
      <c r="M3423" s="6">
        <f t="shared" si="89"/>
        <v>14</v>
      </c>
      <c r="N3423" s="6">
        <f t="shared" si="90"/>
        <v>0</v>
      </c>
      <c r="O3423" s="7">
        <f t="shared" si="91"/>
        <v>0</v>
      </c>
    </row>
    <row r="3424" spans="1:15" ht="13.2" x14ac:dyDescent="0.25">
      <c r="A3424" s="3">
        <v>30488</v>
      </c>
      <c r="B3424" s="4">
        <f t="shared" si="87"/>
        <v>1983</v>
      </c>
      <c r="C3424" s="4">
        <f t="shared" si="88"/>
        <v>1980</v>
      </c>
      <c r="D3424" s="4" t="s">
        <v>58</v>
      </c>
      <c r="E3424" s="5" t="s">
        <v>24</v>
      </c>
      <c r="F3424" s="6" t="s">
        <v>5811</v>
      </c>
      <c r="G3424" s="6" t="str">
        <f t="shared" si="86"/>
        <v>Mali</v>
      </c>
      <c r="H3424" s="6" t="s">
        <v>5812</v>
      </c>
      <c r="I3424" s="6" t="s">
        <v>4437</v>
      </c>
      <c r="J3424" s="6">
        <v>7</v>
      </c>
      <c r="K3424" s="6">
        <v>7</v>
      </c>
      <c r="L3424" s="6">
        <v>0</v>
      </c>
      <c r="M3424" s="6">
        <f t="shared" si="89"/>
        <v>7</v>
      </c>
      <c r="N3424" s="6">
        <f t="shared" si="90"/>
        <v>0</v>
      </c>
      <c r="O3424" s="7">
        <f t="shared" si="91"/>
        <v>0</v>
      </c>
    </row>
    <row r="3425" spans="1:15" ht="13.2" x14ac:dyDescent="0.25">
      <c r="A3425" s="3">
        <v>30492</v>
      </c>
      <c r="B3425" s="4">
        <f t="shared" si="87"/>
        <v>1983</v>
      </c>
      <c r="C3425" s="4">
        <f t="shared" si="88"/>
        <v>1980</v>
      </c>
      <c r="D3425" s="4" t="s">
        <v>58</v>
      </c>
      <c r="E3425" s="5">
        <v>0.42708333333333331</v>
      </c>
      <c r="F3425" s="6" t="s">
        <v>5813</v>
      </c>
      <c r="G3425" s="6" t="str">
        <f t="shared" si="86"/>
        <v>Colorado</v>
      </c>
      <c r="H3425" s="6" t="s">
        <v>5814</v>
      </c>
      <c r="I3425" s="6" t="s">
        <v>5048</v>
      </c>
      <c r="J3425" s="6">
        <v>5</v>
      </c>
      <c r="K3425" s="6">
        <v>2</v>
      </c>
      <c r="L3425" s="6">
        <v>0</v>
      </c>
      <c r="M3425" s="6">
        <f t="shared" si="89"/>
        <v>2</v>
      </c>
      <c r="N3425" s="6">
        <f t="shared" si="90"/>
        <v>3</v>
      </c>
      <c r="O3425" s="7">
        <f t="shared" si="91"/>
        <v>0.6</v>
      </c>
    </row>
    <row r="3426" spans="1:15" ht="13.2" x14ac:dyDescent="0.25">
      <c r="A3426" s="3">
        <v>30495</v>
      </c>
      <c r="B3426" s="4">
        <f t="shared" si="87"/>
        <v>1983</v>
      </c>
      <c r="C3426" s="4">
        <f t="shared" si="88"/>
        <v>1980</v>
      </c>
      <c r="D3426" s="4" t="s">
        <v>58</v>
      </c>
      <c r="E3426" s="5" t="s">
        <v>24</v>
      </c>
      <c r="F3426" s="6" t="s">
        <v>3241</v>
      </c>
      <c r="G3426" s="6" t="str">
        <f t="shared" si="86"/>
        <v>Nevada</v>
      </c>
      <c r="H3426" s="6" t="s">
        <v>1137</v>
      </c>
      <c r="I3426" s="6" t="s">
        <v>5520</v>
      </c>
      <c r="J3426" s="6">
        <v>6</v>
      </c>
      <c r="K3426" s="6">
        <v>6</v>
      </c>
      <c r="L3426" s="6">
        <v>0</v>
      </c>
      <c r="M3426" s="6">
        <f t="shared" si="89"/>
        <v>6</v>
      </c>
      <c r="N3426" s="6">
        <f t="shared" si="90"/>
        <v>0</v>
      </c>
      <c r="O3426" s="7">
        <f t="shared" si="91"/>
        <v>0</v>
      </c>
    </row>
    <row r="3427" spans="1:15" ht="13.2" x14ac:dyDescent="0.25">
      <c r="A3427" s="3">
        <v>30498</v>
      </c>
      <c r="B3427" s="4">
        <f t="shared" si="87"/>
        <v>1983</v>
      </c>
      <c r="C3427" s="4">
        <f t="shared" si="88"/>
        <v>1980</v>
      </c>
      <c r="D3427" s="4" t="s">
        <v>19</v>
      </c>
      <c r="E3427" s="5" t="s">
        <v>24</v>
      </c>
      <c r="F3427" s="6" t="s">
        <v>5815</v>
      </c>
      <c r="G3427" s="6" t="str">
        <f t="shared" si="86"/>
        <v>Guinea</v>
      </c>
      <c r="H3427" s="6" t="s">
        <v>5816</v>
      </c>
      <c r="I3427" s="6" t="s">
        <v>5021</v>
      </c>
      <c r="J3427" s="6">
        <v>23</v>
      </c>
      <c r="K3427" s="6">
        <v>23</v>
      </c>
      <c r="L3427" s="6">
        <v>0</v>
      </c>
      <c r="M3427" s="6">
        <f t="shared" si="89"/>
        <v>23</v>
      </c>
      <c r="N3427" s="6">
        <f t="shared" si="90"/>
        <v>0</v>
      </c>
      <c r="O3427" s="7">
        <f t="shared" si="91"/>
        <v>0</v>
      </c>
    </row>
    <row r="3428" spans="1:15" ht="13.2" x14ac:dyDescent="0.25">
      <c r="A3428" s="3">
        <v>30508</v>
      </c>
      <c r="B3428" s="4">
        <f t="shared" si="87"/>
        <v>1983</v>
      </c>
      <c r="C3428" s="4">
        <f t="shared" si="88"/>
        <v>1980</v>
      </c>
      <c r="D3428" s="4" t="s">
        <v>19</v>
      </c>
      <c r="E3428" s="5">
        <v>0.31944444444444442</v>
      </c>
      <c r="F3428" s="6" t="s">
        <v>5817</v>
      </c>
      <c r="G3428" s="6" t="str">
        <f t="shared" si="86"/>
        <v>Azuay, Ecuador</v>
      </c>
      <c r="H3428" s="6" t="s">
        <v>4173</v>
      </c>
      <c r="I3428" s="6" t="s">
        <v>5818</v>
      </c>
      <c r="J3428" s="6">
        <v>119</v>
      </c>
      <c r="K3428" s="6">
        <v>119</v>
      </c>
      <c r="L3428" s="6">
        <v>0</v>
      </c>
      <c r="M3428" s="6">
        <f t="shared" si="89"/>
        <v>119</v>
      </c>
      <c r="N3428" s="6">
        <f t="shared" si="90"/>
        <v>0</v>
      </c>
      <c r="O3428" s="7">
        <f t="shared" si="91"/>
        <v>0</v>
      </c>
    </row>
    <row r="3429" spans="1:15" ht="13.2" x14ac:dyDescent="0.25">
      <c r="A3429" s="3">
        <v>30513</v>
      </c>
      <c r="B3429" s="4">
        <f t="shared" si="87"/>
        <v>1983</v>
      </c>
      <c r="C3429" s="4">
        <f t="shared" si="88"/>
        <v>1980</v>
      </c>
      <c r="D3429" s="4" t="s">
        <v>19</v>
      </c>
      <c r="E3429" s="5" t="s">
        <v>24</v>
      </c>
      <c r="F3429" s="6" t="s">
        <v>5819</v>
      </c>
      <c r="G3429" s="6" t="str">
        <f t="shared" si="86"/>
        <v>UK</v>
      </c>
      <c r="H3429" s="6" t="s">
        <v>5820</v>
      </c>
      <c r="I3429" s="6" t="s">
        <v>5821</v>
      </c>
      <c r="J3429" s="6">
        <v>26</v>
      </c>
      <c r="K3429" s="6">
        <v>20</v>
      </c>
      <c r="L3429" s="6">
        <v>0</v>
      </c>
      <c r="M3429" s="6">
        <f t="shared" si="89"/>
        <v>20</v>
      </c>
      <c r="N3429" s="6">
        <f t="shared" si="90"/>
        <v>6</v>
      </c>
      <c r="O3429" s="7">
        <f t="shared" si="91"/>
        <v>0.23076923076923078</v>
      </c>
    </row>
    <row r="3430" spans="1:15" ht="13.2" x14ac:dyDescent="0.25">
      <c r="A3430" s="3">
        <v>30520</v>
      </c>
      <c r="B3430" s="4">
        <f t="shared" si="87"/>
        <v>1983</v>
      </c>
      <c r="C3430" s="4">
        <f t="shared" si="88"/>
        <v>1980</v>
      </c>
      <c r="D3430" s="4" t="s">
        <v>19</v>
      </c>
      <c r="E3430" s="5">
        <v>0.8125</v>
      </c>
      <c r="F3430" s="6" t="s">
        <v>5822</v>
      </c>
      <c r="G3430" s="6" t="str">
        <f t="shared" si="86"/>
        <v>Manitoba, Canada</v>
      </c>
      <c r="H3430" s="6" t="s">
        <v>3587</v>
      </c>
      <c r="I3430" s="6" t="s">
        <v>5823</v>
      </c>
      <c r="J3430" s="6">
        <v>69</v>
      </c>
      <c r="K3430" s="6">
        <v>0</v>
      </c>
      <c r="L3430" s="6">
        <v>0</v>
      </c>
      <c r="M3430" s="6">
        <f t="shared" si="89"/>
        <v>0</v>
      </c>
      <c r="N3430" s="6">
        <f t="shared" si="90"/>
        <v>69</v>
      </c>
      <c r="O3430" s="7">
        <f t="shared" si="91"/>
        <v>1</v>
      </c>
    </row>
    <row r="3431" spans="1:15" ht="13.2" x14ac:dyDescent="0.25">
      <c r="A3431" s="3">
        <v>30523</v>
      </c>
      <c r="B3431" s="4">
        <f t="shared" si="87"/>
        <v>1983</v>
      </c>
      <c r="C3431" s="4">
        <f t="shared" si="88"/>
        <v>1980</v>
      </c>
      <c r="D3431" s="4" t="s">
        <v>19</v>
      </c>
      <c r="E3431" s="5" t="s">
        <v>24</v>
      </c>
      <c r="F3431" s="6" t="s">
        <v>5824</v>
      </c>
      <c r="G3431" s="6" t="str">
        <f t="shared" si="86"/>
        <v>Indonesia</v>
      </c>
      <c r="H3431" s="6" t="s">
        <v>4964</v>
      </c>
      <c r="I3431" s="6" t="s">
        <v>5629</v>
      </c>
      <c r="J3431" s="6">
        <v>11</v>
      </c>
      <c r="K3431" s="6">
        <v>7</v>
      </c>
      <c r="L3431" s="6">
        <v>0</v>
      </c>
      <c r="M3431" s="6">
        <f t="shared" si="89"/>
        <v>7</v>
      </c>
      <c r="N3431" s="6">
        <f t="shared" si="90"/>
        <v>4</v>
      </c>
      <c r="O3431" s="7">
        <f t="shared" si="91"/>
        <v>0.36363636363636365</v>
      </c>
    </row>
    <row r="3432" spans="1:15" ht="13.2" x14ac:dyDescent="0.25">
      <c r="A3432" s="3">
        <v>30533</v>
      </c>
      <c r="B3432" s="4">
        <f t="shared" si="87"/>
        <v>1983</v>
      </c>
      <c r="C3432" s="4">
        <f t="shared" si="88"/>
        <v>1980</v>
      </c>
      <c r="D3432" s="4" t="s">
        <v>23</v>
      </c>
      <c r="E3432" s="5" t="s">
        <v>24</v>
      </c>
      <c r="F3432" s="6" t="s">
        <v>5825</v>
      </c>
      <c r="G3432" s="6" t="str">
        <f t="shared" si="86"/>
        <v>Indonesia</v>
      </c>
      <c r="H3432" s="6" t="s">
        <v>4964</v>
      </c>
      <c r="I3432" s="6" t="s">
        <v>4836</v>
      </c>
      <c r="J3432" s="6">
        <v>2</v>
      </c>
      <c r="K3432" s="6">
        <v>2</v>
      </c>
      <c r="L3432" s="6">
        <v>0</v>
      </c>
      <c r="M3432" s="6">
        <f t="shared" si="89"/>
        <v>2</v>
      </c>
      <c r="N3432" s="6">
        <f t="shared" si="90"/>
        <v>0</v>
      </c>
      <c r="O3432" s="7">
        <f t="shared" si="91"/>
        <v>0</v>
      </c>
    </row>
    <row r="3433" spans="1:15" ht="13.2" x14ac:dyDescent="0.25">
      <c r="A3433" s="3">
        <v>30539</v>
      </c>
      <c r="B3433" s="4">
        <f t="shared" si="87"/>
        <v>1983</v>
      </c>
      <c r="C3433" s="4">
        <f t="shared" si="88"/>
        <v>1980</v>
      </c>
      <c r="D3433" s="4" t="s">
        <v>23</v>
      </c>
      <c r="E3433" s="5">
        <v>0.73958333333333337</v>
      </c>
      <c r="F3433" s="6" t="s">
        <v>5826</v>
      </c>
      <c r="G3433" s="6" t="str">
        <f t="shared" si="86"/>
        <v>Michigan</v>
      </c>
      <c r="H3433" s="6" t="s">
        <v>5827</v>
      </c>
      <c r="I3433" s="6" t="s">
        <v>5241</v>
      </c>
      <c r="J3433" s="6">
        <v>2</v>
      </c>
      <c r="K3433" s="6">
        <v>2</v>
      </c>
      <c r="L3433" s="6">
        <v>0</v>
      </c>
      <c r="M3433" s="6">
        <f t="shared" si="89"/>
        <v>2</v>
      </c>
      <c r="N3433" s="6">
        <f t="shared" si="90"/>
        <v>0</v>
      </c>
      <c r="O3433" s="7">
        <f t="shared" si="91"/>
        <v>0</v>
      </c>
    </row>
    <row r="3434" spans="1:15" ht="13.2" x14ac:dyDescent="0.25">
      <c r="A3434" s="3">
        <v>30545</v>
      </c>
      <c r="B3434" s="4">
        <f t="shared" si="87"/>
        <v>1983</v>
      </c>
      <c r="C3434" s="4">
        <f t="shared" si="88"/>
        <v>1980</v>
      </c>
      <c r="D3434" s="4" t="s">
        <v>23</v>
      </c>
      <c r="E3434" s="5">
        <v>0.51875000000000004</v>
      </c>
      <c r="F3434" s="6" t="s">
        <v>2438</v>
      </c>
      <c r="G3434" s="6" t="str">
        <f t="shared" si="86"/>
        <v>Arizona</v>
      </c>
      <c r="H3434" s="6" t="s">
        <v>5194</v>
      </c>
      <c r="I3434" s="6" t="s">
        <v>5195</v>
      </c>
      <c r="J3434" s="6">
        <v>10</v>
      </c>
      <c r="K3434" s="6">
        <v>10</v>
      </c>
      <c r="L3434" s="6">
        <v>0</v>
      </c>
      <c r="M3434" s="6">
        <f t="shared" si="89"/>
        <v>10</v>
      </c>
      <c r="N3434" s="6">
        <f t="shared" si="90"/>
        <v>0</v>
      </c>
      <c r="O3434" s="7">
        <f t="shared" si="91"/>
        <v>0</v>
      </c>
    </row>
    <row r="3435" spans="1:15" ht="13.2" x14ac:dyDescent="0.25">
      <c r="A3435" s="3">
        <v>30555</v>
      </c>
      <c r="B3435" s="4">
        <f t="shared" si="87"/>
        <v>1983</v>
      </c>
      <c r="C3435" s="4">
        <f t="shared" si="88"/>
        <v>1980</v>
      </c>
      <c r="D3435" s="4" t="s">
        <v>23</v>
      </c>
      <c r="E3435" s="5" t="s">
        <v>24</v>
      </c>
      <c r="F3435" s="6" t="s">
        <v>5828</v>
      </c>
      <c r="G3435" s="6" t="str">
        <f t="shared" si="86"/>
        <v>Angola</v>
      </c>
      <c r="H3435" s="6" t="s">
        <v>529</v>
      </c>
      <c r="I3435" s="6" t="s">
        <v>4636</v>
      </c>
      <c r="J3435" s="6">
        <v>7</v>
      </c>
      <c r="K3435" s="6">
        <v>7</v>
      </c>
      <c r="L3435" s="6">
        <v>0</v>
      </c>
      <c r="M3435" s="6">
        <f t="shared" si="89"/>
        <v>7</v>
      </c>
      <c r="N3435" s="6">
        <f t="shared" si="90"/>
        <v>0</v>
      </c>
      <c r="O3435" s="7">
        <f t="shared" si="91"/>
        <v>0</v>
      </c>
    </row>
    <row r="3436" spans="1:15" ht="13.2" x14ac:dyDescent="0.25">
      <c r="A3436" s="3">
        <v>30556</v>
      </c>
      <c r="B3436" s="4">
        <f t="shared" si="87"/>
        <v>1983</v>
      </c>
      <c r="C3436" s="4">
        <f t="shared" si="88"/>
        <v>1980</v>
      </c>
      <c r="D3436" s="4" t="s">
        <v>23</v>
      </c>
      <c r="E3436" s="5" t="s">
        <v>24</v>
      </c>
      <c r="F3436" s="6" t="s">
        <v>5829</v>
      </c>
      <c r="G3436" s="6" t="str">
        <f t="shared" si="86"/>
        <v>Queensland, Australia</v>
      </c>
      <c r="H3436" s="6" t="s">
        <v>5830</v>
      </c>
      <c r="I3436" s="6" t="s">
        <v>5789</v>
      </c>
      <c r="J3436" s="6">
        <v>12</v>
      </c>
      <c r="K3436" s="6">
        <v>12</v>
      </c>
      <c r="L3436" s="6">
        <v>0</v>
      </c>
      <c r="M3436" s="6">
        <f t="shared" si="89"/>
        <v>12</v>
      </c>
      <c r="N3436" s="6">
        <f t="shared" si="90"/>
        <v>0</v>
      </c>
      <c r="O3436" s="7">
        <f t="shared" si="91"/>
        <v>0</v>
      </c>
    </row>
    <row r="3437" spans="1:15" ht="13.2" x14ac:dyDescent="0.25">
      <c r="A3437" s="3">
        <v>30558</v>
      </c>
      <c r="B3437" s="4">
        <f t="shared" si="87"/>
        <v>1983</v>
      </c>
      <c r="C3437" s="4">
        <f t="shared" si="88"/>
        <v>1980</v>
      </c>
      <c r="D3437" s="4" t="s">
        <v>23</v>
      </c>
      <c r="E3437" s="5">
        <v>0.97013888888888888</v>
      </c>
      <c r="F3437" s="6" t="s">
        <v>5831</v>
      </c>
      <c r="G3437" s="6" t="str">
        <f t="shared" si="86"/>
        <v>Kazakastan, USSR</v>
      </c>
      <c r="H3437" s="6" t="s">
        <v>1449</v>
      </c>
      <c r="I3437" s="6" t="s">
        <v>4195</v>
      </c>
      <c r="J3437" s="6">
        <v>90</v>
      </c>
      <c r="K3437" s="6">
        <v>90</v>
      </c>
      <c r="L3437" s="6">
        <v>0</v>
      </c>
      <c r="M3437" s="6">
        <f t="shared" si="89"/>
        <v>90</v>
      </c>
      <c r="N3437" s="6">
        <f t="shared" si="90"/>
        <v>0</v>
      </c>
      <c r="O3437" s="7">
        <f t="shared" si="91"/>
        <v>0</v>
      </c>
    </row>
    <row r="3438" spans="1:15" ht="13.2" x14ac:dyDescent="0.25">
      <c r="A3438" s="3">
        <v>30560</v>
      </c>
      <c r="B3438" s="4">
        <f t="shared" si="87"/>
        <v>1983</v>
      </c>
      <c r="C3438" s="4">
        <f t="shared" si="88"/>
        <v>1980</v>
      </c>
      <c r="D3438" s="4" t="s">
        <v>15</v>
      </c>
      <c r="E3438" s="5">
        <v>0.7680555555555556</v>
      </c>
      <c r="F3438" s="6" t="s">
        <v>5832</v>
      </c>
      <c r="G3438" s="6" t="str">
        <f t="shared" si="86"/>
        <v>Russia</v>
      </c>
      <c r="H3438" s="6" t="s">
        <v>4165</v>
      </c>
      <c r="I3438" s="6" t="s">
        <v>5833</v>
      </c>
      <c r="J3438" s="6">
        <v>269</v>
      </c>
      <c r="K3438" s="6">
        <v>269</v>
      </c>
      <c r="L3438" s="6">
        <v>0</v>
      </c>
      <c r="M3438" s="6">
        <f t="shared" si="89"/>
        <v>269</v>
      </c>
      <c r="N3438" s="6">
        <f t="shared" si="90"/>
        <v>0</v>
      </c>
      <c r="O3438" s="7">
        <f t="shared" si="91"/>
        <v>0</v>
      </c>
    </row>
    <row r="3439" spans="1:15" ht="13.2" x14ac:dyDescent="0.25">
      <c r="A3439" s="3">
        <v>30561</v>
      </c>
      <c r="B3439" s="4">
        <f t="shared" si="87"/>
        <v>1983</v>
      </c>
      <c r="C3439" s="4">
        <f t="shared" si="88"/>
        <v>1980</v>
      </c>
      <c r="D3439" s="4" t="s">
        <v>15</v>
      </c>
      <c r="E3439" s="5" t="s">
        <v>24</v>
      </c>
      <c r="F3439" s="6" t="s">
        <v>5834</v>
      </c>
      <c r="G3439" s="6" t="str">
        <f t="shared" si="86"/>
        <v>British Columbia, Canada</v>
      </c>
      <c r="H3439" s="6" t="s">
        <v>5742</v>
      </c>
      <c r="I3439" s="6" t="s">
        <v>4836</v>
      </c>
      <c r="J3439" s="6">
        <v>9</v>
      </c>
      <c r="K3439" s="6">
        <v>9</v>
      </c>
      <c r="L3439" s="6">
        <v>0</v>
      </c>
      <c r="M3439" s="6">
        <f t="shared" si="89"/>
        <v>9</v>
      </c>
      <c r="N3439" s="6">
        <f t="shared" si="90"/>
        <v>0</v>
      </c>
      <c r="O3439" s="7">
        <f t="shared" si="91"/>
        <v>0</v>
      </c>
    </row>
    <row r="3440" spans="1:15" ht="13.2" x14ac:dyDescent="0.25">
      <c r="A3440" s="3">
        <v>30573</v>
      </c>
      <c r="B3440" s="4">
        <f t="shared" si="87"/>
        <v>1983</v>
      </c>
      <c r="C3440" s="4">
        <f t="shared" si="88"/>
        <v>1980</v>
      </c>
      <c r="D3440" s="4" t="s">
        <v>15</v>
      </c>
      <c r="E3440" s="5">
        <v>0.39861111111111114</v>
      </c>
      <c r="F3440" s="6" t="s">
        <v>5835</v>
      </c>
      <c r="G3440" s="6" t="str">
        <f t="shared" si="86"/>
        <v>China</v>
      </c>
      <c r="H3440" s="6" t="s">
        <v>4855</v>
      </c>
      <c r="I3440" s="6" t="s">
        <v>5836</v>
      </c>
      <c r="J3440" s="6">
        <v>106</v>
      </c>
      <c r="K3440" s="6">
        <v>11</v>
      </c>
      <c r="L3440" s="6">
        <v>0</v>
      </c>
      <c r="M3440" s="6">
        <f t="shared" si="89"/>
        <v>11</v>
      </c>
      <c r="N3440" s="6">
        <f t="shared" si="90"/>
        <v>95</v>
      </c>
      <c r="O3440" s="7">
        <f t="shared" si="91"/>
        <v>0.89622641509433965</v>
      </c>
    </row>
    <row r="3441" spans="1:15" ht="13.2" x14ac:dyDescent="0.25">
      <c r="A3441" s="3">
        <v>30582</v>
      </c>
      <c r="B3441" s="4">
        <f t="shared" si="87"/>
        <v>1983</v>
      </c>
      <c r="C3441" s="4">
        <f t="shared" si="88"/>
        <v>1980</v>
      </c>
      <c r="D3441" s="4" t="s">
        <v>15</v>
      </c>
      <c r="E3441" s="5">
        <v>0.64583333333333337</v>
      </c>
      <c r="F3441" s="6" t="s">
        <v>5837</v>
      </c>
      <c r="G3441" s="6" t="str">
        <f t="shared" si="86"/>
        <v>UAE</v>
      </c>
      <c r="H3441" s="6" t="s">
        <v>5838</v>
      </c>
      <c r="I3441" s="6" t="s">
        <v>5839</v>
      </c>
      <c r="J3441" s="6">
        <v>112</v>
      </c>
      <c r="K3441" s="6">
        <v>112</v>
      </c>
      <c r="L3441" s="6">
        <v>0</v>
      </c>
      <c r="M3441" s="6">
        <f t="shared" si="89"/>
        <v>112</v>
      </c>
      <c r="N3441" s="6">
        <f t="shared" si="90"/>
        <v>0</v>
      </c>
      <c r="O3441" s="7">
        <f t="shared" si="91"/>
        <v>0</v>
      </c>
    </row>
    <row r="3442" spans="1:15" ht="13.2" x14ac:dyDescent="0.25">
      <c r="A3442" s="3">
        <v>30582</v>
      </c>
      <c r="B3442" s="4">
        <f t="shared" si="87"/>
        <v>1983</v>
      </c>
      <c r="C3442" s="4">
        <f t="shared" si="88"/>
        <v>1980</v>
      </c>
      <c r="D3442" s="4" t="s">
        <v>15</v>
      </c>
      <c r="E3442" s="5">
        <v>0.8125</v>
      </c>
      <c r="F3442" s="6" t="s">
        <v>5840</v>
      </c>
      <c r="G3442" s="6" t="str">
        <f t="shared" si="86"/>
        <v>Arizona</v>
      </c>
      <c r="H3442" s="6" t="s">
        <v>3280</v>
      </c>
      <c r="I3442" s="6" t="s">
        <v>5841</v>
      </c>
      <c r="J3442" s="6">
        <v>2</v>
      </c>
      <c r="K3442" s="6">
        <v>2</v>
      </c>
      <c r="L3442" s="6">
        <v>0</v>
      </c>
      <c r="M3442" s="6">
        <f t="shared" si="89"/>
        <v>2</v>
      </c>
      <c r="N3442" s="6">
        <f t="shared" si="90"/>
        <v>0</v>
      </c>
      <c r="O3442" s="7">
        <f t="shared" si="91"/>
        <v>0</v>
      </c>
    </row>
    <row r="3443" spans="1:15" ht="13.2" x14ac:dyDescent="0.25">
      <c r="A3443" s="3">
        <v>30587</v>
      </c>
      <c r="B3443" s="4">
        <f t="shared" si="87"/>
        <v>1983</v>
      </c>
      <c r="C3443" s="4">
        <f t="shared" si="88"/>
        <v>1980</v>
      </c>
      <c r="D3443" s="4" t="s">
        <v>15</v>
      </c>
      <c r="E3443" s="5" t="s">
        <v>24</v>
      </c>
      <c r="F3443" s="6" t="s">
        <v>5842</v>
      </c>
      <c r="G3443" s="6" t="str">
        <f t="shared" si="86"/>
        <v>Taiwan</v>
      </c>
      <c r="H3443" s="6" t="s">
        <v>5590</v>
      </c>
      <c r="I3443" s="6" t="s">
        <v>5843</v>
      </c>
      <c r="J3443" s="6">
        <v>10</v>
      </c>
      <c r="K3443" s="6">
        <v>10</v>
      </c>
      <c r="L3443" s="6">
        <v>0</v>
      </c>
      <c r="M3443" s="6">
        <f t="shared" si="89"/>
        <v>10</v>
      </c>
      <c r="N3443" s="6">
        <f t="shared" si="90"/>
        <v>0</v>
      </c>
      <c r="O3443" s="7">
        <f t="shared" si="91"/>
        <v>0</v>
      </c>
    </row>
    <row r="3444" spans="1:15" ht="13.2" x14ac:dyDescent="0.25">
      <c r="A3444" s="3">
        <v>31793</v>
      </c>
      <c r="B3444" s="4">
        <f t="shared" si="87"/>
        <v>1987</v>
      </c>
      <c r="C3444" s="4">
        <f t="shared" si="88"/>
        <v>1980</v>
      </c>
      <c r="D3444" s="4" t="s">
        <v>132</v>
      </c>
      <c r="E3444" s="5">
        <v>0.34097222222222223</v>
      </c>
      <c r="F3444" s="6" t="s">
        <v>4628</v>
      </c>
      <c r="G3444" s="6" t="str">
        <f t="shared" si="86"/>
        <v>Uzbekistan</v>
      </c>
      <c r="H3444" s="6" t="s">
        <v>1449</v>
      </c>
      <c r="I3444" s="6" t="s">
        <v>4097</v>
      </c>
      <c r="J3444" s="6">
        <v>9</v>
      </c>
      <c r="K3444" s="6">
        <v>9</v>
      </c>
      <c r="L3444" s="6">
        <v>0</v>
      </c>
      <c r="M3444" s="6">
        <f t="shared" si="89"/>
        <v>9</v>
      </c>
      <c r="N3444" s="6">
        <f t="shared" si="90"/>
        <v>0</v>
      </c>
      <c r="O3444" s="7">
        <f t="shared" si="91"/>
        <v>0</v>
      </c>
    </row>
    <row r="3445" spans="1:15" ht="13.2" x14ac:dyDescent="0.25">
      <c r="A3445" s="3">
        <v>30594</v>
      </c>
      <c r="B3445" s="4">
        <f t="shared" si="87"/>
        <v>1983</v>
      </c>
      <c r="C3445" s="4">
        <f t="shared" si="88"/>
        <v>1980</v>
      </c>
      <c r="D3445" s="4" t="s">
        <v>31</v>
      </c>
      <c r="E3445" s="5">
        <v>0.5</v>
      </c>
      <c r="F3445" s="6" t="s">
        <v>5844</v>
      </c>
      <c r="G3445" s="6" t="str">
        <f t="shared" si="86"/>
        <v>Missouri</v>
      </c>
      <c r="H3445" s="6" t="s">
        <v>5845</v>
      </c>
      <c r="I3445" s="6" t="s">
        <v>5846</v>
      </c>
      <c r="J3445" s="6">
        <v>4</v>
      </c>
      <c r="K3445" s="6">
        <v>4</v>
      </c>
      <c r="L3445" s="6">
        <v>0</v>
      </c>
      <c r="M3445" s="6">
        <f t="shared" si="89"/>
        <v>4</v>
      </c>
      <c r="N3445" s="6">
        <f t="shared" si="90"/>
        <v>0</v>
      </c>
      <c r="O3445" s="7">
        <f t="shared" si="91"/>
        <v>0</v>
      </c>
    </row>
    <row r="3446" spans="1:15" ht="13.2" x14ac:dyDescent="0.25">
      <c r="A3446" s="3">
        <v>30596</v>
      </c>
      <c r="B3446" s="4">
        <f t="shared" si="87"/>
        <v>1983</v>
      </c>
      <c r="C3446" s="4">
        <f t="shared" si="88"/>
        <v>1980</v>
      </c>
      <c r="D3446" s="4" t="s">
        <v>31</v>
      </c>
      <c r="E3446" s="5" t="s">
        <v>24</v>
      </c>
      <c r="F3446" s="6" t="s">
        <v>5847</v>
      </c>
      <c r="G3446" s="6" t="str">
        <f t="shared" si="86"/>
        <v>Brazil</v>
      </c>
      <c r="H3446" s="6" t="s">
        <v>5281</v>
      </c>
      <c r="I3446" s="6" t="s">
        <v>4754</v>
      </c>
      <c r="J3446" s="6">
        <v>15</v>
      </c>
      <c r="K3446" s="6">
        <v>7</v>
      </c>
      <c r="L3446" s="6">
        <v>0</v>
      </c>
      <c r="M3446" s="6">
        <f t="shared" si="89"/>
        <v>7</v>
      </c>
      <c r="N3446" s="6">
        <f t="shared" si="90"/>
        <v>8</v>
      </c>
      <c r="O3446" s="7">
        <f t="shared" si="91"/>
        <v>0.53333333333333333</v>
      </c>
    </row>
    <row r="3447" spans="1:15" ht="13.2" x14ac:dyDescent="0.25">
      <c r="A3447" s="3">
        <v>30597</v>
      </c>
      <c r="B3447" s="4">
        <f t="shared" si="87"/>
        <v>1983</v>
      </c>
      <c r="C3447" s="4">
        <f t="shared" si="88"/>
        <v>1980</v>
      </c>
      <c r="D3447" s="4" t="s">
        <v>31</v>
      </c>
      <c r="E3447" s="5" t="s">
        <v>24</v>
      </c>
      <c r="F3447" s="6" t="s">
        <v>5848</v>
      </c>
      <c r="G3447" s="6" t="str">
        <f t="shared" si="86"/>
        <v>Myanmar</v>
      </c>
      <c r="H3447" s="6" t="s">
        <v>4379</v>
      </c>
      <c r="I3447" s="6" t="s">
        <v>4437</v>
      </c>
      <c r="J3447" s="6">
        <v>14</v>
      </c>
      <c r="K3447" s="6">
        <v>9</v>
      </c>
      <c r="L3447" s="6">
        <v>0</v>
      </c>
      <c r="M3447" s="6">
        <f t="shared" si="89"/>
        <v>9</v>
      </c>
      <c r="N3447" s="6">
        <f t="shared" si="90"/>
        <v>5</v>
      </c>
      <c r="O3447" s="7">
        <f t="shared" si="91"/>
        <v>0.35714285714285715</v>
      </c>
    </row>
    <row r="3448" spans="1:15" ht="13.2" x14ac:dyDescent="0.25">
      <c r="A3448" s="3">
        <v>30600</v>
      </c>
      <c r="B3448" s="4">
        <f t="shared" si="87"/>
        <v>1983</v>
      </c>
      <c r="C3448" s="4">
        <f t="shared" si="88"/>
        <v>1980</v>
      </c>
      <c r="D3448" s="4" t="s">
        <v>31</v>
      </c>
      <c r="E3448" s="5">
        <v>0.87013888888888891</v>
      </c>
      <c r="F3448" s="6" t="s">
        <v>5849</v>
      </c>
      <c r="G3448" s="6" t="str">
        <f t="shared" si="86"/>
        <v>Illinois</v>
      </c>
      <c r="H3448" s="6" t="s">
        <v>5850</v>
      </c>
      <c r="I3448" s="6" t="s">
        <v>5851</v>
      </c>
      <c r="J3448" s="6">
        <v>10</v>
      </c>
      <c r="K3448" s="6">
        <v>10</v>
      </c>
      <c r="L3448" s="6">
        <v>0</v>
      </c>
      <c r="M3448" s="6">
        <f t="shared" si="89"/>
        <v>10</v>
      </c>
      <c r="N3448" s="6">
        <f t="shared" si="90"/>
        <v>0</v>
      </c>
      <c r="O3448" s="7">
        <f t="shared" si="91"/>
        <v>0</v>
      </c>
    </row>
    <row r="3449" spans="1:15" ht="13.2" x14ac:dyDescent="0.25">
      <c r="A3449" s="3">
        <v>30617</v>
      </c>
      <c r="B3449" s="4">
        <f t="shared" si="87"/>
        <v>1983</v>
      </c>
      <c r="C3449" s="4">
        <f t="shared" si="88"/>
        <v>1980</v>
      </c>
      <c r="D3449" s="4" t="s">
        <v>31</v>
      </c>
      <c r="E3449" s="5">
        <v>0.56597222222222221</v>
      </c>
      <c r="F3449" s="6" t="s">
        <v>5852</v>
      </c>
      <c r="G3449" s="6" t="str">
        <f t="shared" si="86"/>
        <v>Pennsylvania</v>
      </c>
      <c r="H3449" s="6" t="s">
        <v>5853</v>
      </c>
      <c r="I3449" s="6" t="s">
        <v>5854</v>
      </c>
      <c r="J3449" s="6">
        <v>30</v>
      </c>
      <c r="K3449" s="6">
        <v>1</v>
      </c>
      <c r="L3449" s="6">
        <v>0</v>
      </c>
      <c r="M3449" s="6">
        <f t="shared" si="89"/>
        <v>1</v>
      </c>
      <c r="N3449" s="6">
        <f t="shared" si="90"/>
        <v>29</v>
      </c>
      <c r="O3449" s="7">
        <f t="shared" si="91"/>
        <v>0.96666666666666667</v>
      </c>
    </row>
    <row r="3450" spans="1:15" ht="13.2" x14ac:dyDescent="0.25">
      <c r="A3450" s="3">
        <v>30628</v>
      </c>
      <c r="B3450" s="4">
        <f t="shared" si="87"/>
        <v>1983</v>
      </c>
      <c r="C3450" s="4">
        <f t="shared" si="88"/>
        <v>1980</v>
      </c>
      <c r="D3450" s="4" t="s">
        <v>46</v>
      </c>
      <c r="E3450" s="5">
        <v>0.63888888888888884</v>
      </c>
      <c r="F3450" s="6" t="s">
        <v>5855</v>
      </c>
      <c r="G3450" s="6" t="str">
        <f t="shared" si="86"/>
        <v>Huila, Angola</v>
      </c>
      <c r="H3450" s="6" t="s">
        <v>5578</v>
      </c>
      <c r="I3450" s="6" t="s">
        <v>5701</v>
      </c>
      <c r="J3450" s="6">
        <v>130</v>
      </c>
      <c r="K3450" s="6">
        <v>130</v>
      </c>
      <c r="L3450" s="6">
        <v>0</v>
      </c>
      <c r="M3450" s="6">
        <f t="shared" si="89"/>
        <v>130</v>
      </c>
      <c r="N3450" s="6">
        <f t="shared" si="90"/>
        <v>0</v>
      </c>
      <c r="O3450" s="7">
        <f t="shared" si="91"/>
        <v>0</v>
      </c>
    </row>
    <row r="3451" spans="1:15" ht="13.2" x14ac:dyDescent="0.25">
      <c r="A3451" s="3">
        <v>30643</v>
      </c>
      <c r="B3451" s="4">
        <f t="shared" si="87"/>
        <v>1983</v>
      </c>
      <c r="C3451" s="4">
        <f t="shared" si="88"/>
        <v>1980</v>
      </c>
      <c r="D3451" s="4" t="s">
        <v>46</v>
      </c>
      <c r="E3451" s="5" t="s">
        <v>24</v>
      </c>
      <c r="F3451" s="6" t="s">
        <v>5856</v>
      </c>
      <c r="G3451" s="6" t="str">
        <f t="shared" si="86"/>
        <v>Canada</v>
      </c>
      <c r="H3451" s="6" t="s">
        <v>3984</v>
      </c>
      <c r="I3451" s="6" t="s">
        <v>4437</v>
      </c>
      <c r="J3451" s="6">
        <v>7</v>
      </c>
      <c r="K3451" s="6">
        <v>4</v>
      </c>
      <c r="L3451" s="6">
        <v>0</v>
      </c>
      <c r="M3451" s="6">
        <f t="shared" si="89"/>
        <v>4</v>
      </c>
      <c r="N3451" s="6">
        <f t="shared" si="90"/>
        <v>3</v>
      </c>
      <c r="O3451" s="7">
        <f t="shared" si="91"/>
        <v>0.42857142857142855</v>
      </c>
    </row>
    <row r="3452" spans="1:15" ht="13.2" x14ac:dyDescent="0.25">
      <c r="A3452" s="3">
        <v>30646</v>
      </c>
      <c r="B3452" s="4">
        <f t="shared" si="87"/>
        <v>1983</v>
      </c>
      <c r="C3452" s="4">
        <f t="shared" si="88"/>
        <v>1980</v>
      </c>
      <c r="D3452" s="4" t="s">
        <v>46</v>
      </c>
      <c r="E3452" s="5">
        <v>0.64583333333333337</v>
      </c>
      <c r="F3452" s="6" t="s">
        <v>5857</v>
      </c>
      <c r="G3452" s="6" t="str">
        <f t="shared" si="86"/>
        <v>Texas</v>
      </c>
      <c r="H3452" s="6" t="s">
        <v>3280</v>
      </c>
      <c r="I3452" s="6" t="s">
        <v>5858</v>
      </c>
      <c r="J3452" s="6">
        <v>8</v>
      </c>
      <c r="K3452" s="6">
        <v>8</v>
      </c>
      <c r="L3452" s="6">
        <v>0</v>
      </c>
      <c r="M3452" s="6">
        <f t="shared" si="89"/>
        <v>8</v>
      </c>
      <c r="N3452" s="6">
        <f t="shared" si="90"/>
        <v>0</v>
      </c>
      <c r="O3452" s="7">
        <f t="shared" si="91"/>
        <v>0</v>
      </c>
    </row>
    <row r="3453" spans="1:15" ht="13.2" x14ac:dyDescent="0.25">
      <c r="A3453" s="3">
        <v>30647</v>
      </c>
      <c r="B3453" s="4">
        <f t="shared" si="87"/>
        <v>1983</v>
      </c>
      <c r="C3453" s="4">
        <f t="shared" si="88"/>
        <v>1980</v>
      </c>
      <c r="D3453" s="4" t="s">
        <v>46</v>
      </c>
      <c r="E3453" s="5">
        <v>0.42083333333333334</v>
      </c>
      <c r="F3453" s="6" t="s">
        <v>5859</v>
      </c>
      <c r="G3453" s="6" t="str">
        <f t="shared" si="86"/>
        <v>Spain</v>
      </c>
      <c r="H3453" s="6" t="s">
        <v>1410</v>
      </c>
      <c r="I3453" s="6" t="s">
        <v>5860</v>
      </c>
      <c r="J3453" s="6">
        <v>192</v>
      </c>
      <c r="K3453" s="6">
        <v>181</v>
      </c>
      <c r="L3453" s="6">
        <v>0</v>
      </c>
      <c r="M3453" s="6">
        <f t="shared" si="89"/>
        <v>181</v>
      </c>
      <c r="N3453" s="6">
        <f t="shared" si="90"/>
        <v>11</v>
      </c>
      <c r="O3453" s="7">
        <f t="shared" si="91"/>
        <v>5.7291666666666664E-2</v>
      </c>
    </row>
    <row r="3454" spans="1:15" ht="13.2" x14ac:dyDescent="0.25">
      <c r="A3454" s="3">
        <v>30648</v>
      </c>
      <c r="B3454" s="4">
        <f t="shared" si="87"/>
        <v>1983</v>
      </c>
      <c r="C3454" s="4">
        <f t="shared" si="88"/>
        <v>1980</v>
      </c>
      <c r="D3454" s="4" t="s">
        <v>46</v>
      </c>
      <c r="E3454" s="5" t="s">
        <v>24</v>
      </c>
      <c r="F3454" s="6" t="s">
        <v>5861</v>
      </c>
      <c r="G3454" s="6" t="str">
        <f t="shared" si="86"/>
        <v>Nigeria</v>
      </c>
      <c r="H3454" s="6" t="s">
        <v>3991</v>
      </c>
      <c r="I3454" s="6" t="s">
        <v>5862</v>
      </c>
      <c r="J3454" s="6">
        <v>72</v>
      </c>
      <c r="K3454" s="6">
        <v>53</v>
      </c>
      <c r="L3454" s="6">
        <v>0</v>
      </c>
      <c r="M3454" s="6">
        <f t="shared" si="89"/>
        <v>53</v>
      </c>
      <c r="N3454" s="6">
        <f t="shared" si="90"/>
        <v>19</v>
      </c>
      <c r="O3454" s="7">
        <f t="shared" si="91"/>
        <v>0.2638888888888889</v>
      </c>
    </row>
    <row r="3455" spans="1:15" ht="13.2" x14ac:dyDescent="0.25">
      <c r="A3455" s="3">
        <v>30657</v>
      </c>
      <c r="B3455" s="4">
        <f t="shared" si="87"/>
        <v>1983</v>
      </c>
      <c r="C3455" s="4">
        <f t="shared" si="88"/>
        <v>1980</v>
      </c>
      <c r="D3455" s="4" t="s">
        <v>72</v>
      </c>
      <c r="E3455" s="5">
        <v>0.40277777777777779</v>
      </c>
      <c r="F3455" s="6" t="s">
        <v>1726</v>
      </c>
      <c r="G3455" s="6" t="str">
        <f t="shared" si="86"/>
        <v>Spain</v>
      </c>
      <c r="H3455" s="6" t="s">
        <v>5863</v>
      </c>
      <c r="I3455" s="6" t="s">
        <v>5864</v>
      </c>
      <c r="J3455" s="6">
        <v>135</v>
      </c>
      <c r="K3455" s="6">
        <v>93</v>
      </c>
      <c r="L3455" s="6">
        <v>0</v>
      </c>
      <c r="M3455" s="6">
        <f t="shared" si="89"/>
        <v>93</v>
      </c>
      <c r="N3455" s="6">
        <f t="shared" si="90"/>
        <v>42</v>
      </c>
      <c r="O3455" s="7">
        <f t="shared" si="91"/>
        <v>0.31111111111111112</v>
      </c>
    </row>
    <row r="3456" spans="1:15" ht="13.2" x14ac:dyDescent="0.25">
      <c r="A3456" s="3">
        <v>30659</v>
      </c>
      <c r="B3456" s="4">
        <f t="shared" si="87"/>
        <v>1983</v>
      </c>
      <c r="C3456" s="4">
        <f t="shared" si="88"/>
        <v>1980</v>
      </c>
      <c r="D3456" s="4" t="s">
        <v>72</v>
      </c>
      <c r="E3456" s="5">
        <v>0.89583333333333337</v>
      </c>
      <c r="F3456" s="6" t="s">
        <v>5865</v>
      </c>
      <c r="G3456" s="6" t="str">
        <f t="shared" si="86"/>
        <v>Ohio</v>
      </c>
      <c r="H3456" s="6" t="s">
        <v>5866</v>
      </c>
      <c r="I3456" s="6" t="s">
        <v>4876</v>
      </c>
      <c r="J3456" s="6">
        <v>4</v>
      </c>
      <c r="K3456" s="6">
        <v>4</v>
      </c>
      <c r="L3456" s="6">
        <v>0</v>
      </c>
      <c r="M3456" s="6">
        <f t="shared" si="89"/>
        <v>4</v>
      </c>
      <c r="N3456" s="6">
        <f t="shared" si="90"/>
        <v>0</v>
      </c>
      <c r="O3456" s="7">
        <f t="shared" si="91"/>
        <v>0</v>
      </c>
    </row>
    <row r="3457" spans="1:15" ht="13.2" x14ac:dyDescent="0.25">
      <c r="A3457" s="3">
        <v>30664</v>
      </c>
      <c r="B3457" s="4">
        <f t="shared" si="87"/>
        <v>1983</v>
      </c>
      <c r="C3457" s="4">
        <f t="shared" si="88"/>
        <v>1980</v>
      </c>
      <c r="D3457" s="4" t="s">
        <v>72</v>
      </c>
      <c r="E3457" s="5">
        <v>0.64583333333333337</v>
      </c>
      <c r="F3457" s="6" t="s">
        <v>1514</v>
      </c>
      <c r="G3457" s="6" t="str">
        <f t="shared" si="86"/>
        <v>Colombia</v>
      </c>
      <c r="H3457" s="6" t="s">
        <v>5867</v>
      </c>
      <c r="I3457" s="6" t="s">
        <v>5868</v>
      </c>
      <c r="J3457" s="6">
        <v>3</v>
      </c>
      <c r="K3457" s="6">
        <v>3</v>
      </c>
      <c r="L3457" s="6">
        <v>22</v>
      </c>
      <c r="M3457" s="6">
        <f t="shared" si="89"/>
        <v>25</v>
      </c>
      <c r="N3457" s="6">
        <f t="shared" si="90"/>
        <v>0</v>
      </c>
      <c r="O3457" s="7">
        <f t="shared" si="91"/>
        <v>0</v>
      </c>
    </row>
    <row r="3458" spans="1:15" ht="13.2" x14ac:dyDescent="0.25">
      <c r="A3458" s="3">
        <v>30667</v>
      </c>
      <c r="B3458" s="4">
        <f t="shared" si="87"/>
        <v>1983</v>
      </c>
      <c r="C3458" s="4">
        <f t="shared" si="88"/>
        <v>1980</v>
      </c>
      <c r="D3458" s="4" t="s">
        <v>72</v>
      </c>
      <c r="E3458" s="5">
        <v>0.54861111111111116</v>
      </c>
      <c r="F3458" s="6" t="s">
        <v>5869</v>
      </c>
      <c r="G3458" s="6" t="str">
        <f t="shared" si="86"/>
        <v>Northwest Territory, Canada</v>
      </c>
      <c r="H3458" s="6" t="s">
        <v>5870</v>
      </c>
      <c r="I3458" s="6" t="s">
        <v>3836</v>
      </c>
      <c r="J3458" s="6">
        <v>12</v>
      </c>
      <c r="K3458" s="6">
        <v>2</v>
      </c>
      <c r="L3458" s="6">
        <v>0</v>
      </c>
      <c r="M3458" s="6">
        <f t="shared" si="89"/>
        <v>2</v>
      </c>
      <c r="N3458" s="6">
        <f t="shared" si="90"/>
        <v>10</v>
      </c>
      <c r="O3458" s="7">
        <f t="shared" si="91"/>
        <v>0.83333333333333337</v>
      </c>
    </row>
    <row r="3459" spans="1:15" ht="13.2" x14ac:dyDescent="0.25">
      <c r="A3459" s="3">
        <v>30674</v>
      </c>
      <c r="B3459" s="4">
        <f t="shared" si="87"/>
        <v>1983</v>
      </c>
      <c r="C3459" s="4">
        <f t="shared" si="88"/>
        <v>1980</v>
      </c>
      <c r="D3459" s="4" t="s">
        <v>72</v>
      </c>
      <c r="E3459" s="5" t="s">
        <v>24</v>
      </c>
      <c r="F3459" s="6" t="s">
        <v>5871</v>
      </c>
      <c r="G3459" s="6" t="str">
        <f t="shared" si="86"/>
        <v>Russia</v>
      </c>
      <c r="H3459" s="6" t="s">
        <v>1449</v>
      </c>
      <c r="I3459" s="6" t="s">
        <v>3481</v>
      </c>
      <c r="J3459" s="6">
        <v>49</v>
      </c>
      <c r="K3459" s="6">
        <v>44</v>
      </c>
      <c r="L3459" s="6">
        <v>0</v>
      </c>
      <c r="M3459" s="6">
        <f t="shared" si="89"/>
        <v>44</v>
      </c>
      <c r="N3459" s="6">
        <f t="shared" si="90"/>
        <v>5</v>
      </c>
      <c r="O3459" s="7">
        <f t="shared" si="91"/>
        <v>0.10204081632653061</v>
      </c>
    </row>
    <row r="3460" spans="1:15" ht="13.2" x14ac:dyDescent="0.25">
      <c r="A3460" s="3">
        <v>30683</v>
      </c>
      <c r="B3460" s="4">
        <f t="shared" si="87"/>
        <v>1984</v>
      </c>
      <c r="C3460" s="4">
        <f t="shared" si="88"/>
        <v>1980</v>
      </c>
      <c r="D3460" s="4" t="s">
        <v>132</v>
      </c>
      <c r="E3460" s="5" t="s">
        <v>24</v>
      </c>
      <c r="F3460" s="6" t="s">
        <v>2448</v>
      </c>
      <c r="G3460" s="6" t="str">
        <f t="shared" si="86"/>
        <v>Jordan</v>
      </c>
      <c r="H3460" s="6" t="s">
        <v>5872</v>
      </c>
      <c r="I3460" s="6" t="s">
        <v>5873</v>
      </c>
      <c r="J3460" s="6">
        <v>13</v>
      </c>
      <c r="K3460" s="6">
        <v>13</v>
      </c>
      <c r="L3460" s="6">
        <v>0</v>
      </c>
      <c r="M3460" s="6">
        <f t="shared" si="89"/>
        <v>13</v>
      </c>
      <c r="N3460" s="6">
        <f t="shared" si="90"/>
        <v>0</v>
      </c>
      <c r="O3460" s="7">
        <f t="shared" si="91"/>
        <v>0</v>
      </c>
    </row>
    <row r="3461" spans="1:15" ht="13.2" x14ac:dyDescent="0.25">
      <c r="A3461" s="3">
        <v>30690</v>
      </c>
      <c r="B3461" s="4">
        <f t="shared" si="87"/>
        <v>1984</v>
      </c>
      <c r="C3461" s="4">
        <f t="shared" si="88"/>
        <v>1980</v>
      </c>
      <c r="D3461" s="4" t="s">
        <v>132</v>
      </c>
      <c r="E3461" s="5">
        <v>0.9375</v>
      </c>
      <c r="F3461" s="6" t="s">
        <v>5000</v>
      </c>
      <c r="G3461" s="6" t="str">
        <f t="shared" si="86"/>
        <v>Missouri</v>
      </c>
      <c r="H3461" s="6" t="s">
        <v>5874</v>
      </c>
      <c r="I3461" s="6" t="s">
        <v>845</v>
      </c>
      <c r="J3461" s="6">
        <v>2</v>
      </c>
      <c r="K3461" s="6">
        <v>1</v>
      </c>
      <c r="L3461" s="6">
        <v>0</v>
      </c>
      <c r="M3461" s="6">
        <f t="shared" si="89"/>
        <v>1</v>
      </c>
      <c r="N3461" s="6">
        <f t="shared" si="90"/>
        <v>1</v>
      </c>
      <c r="O3461" s="7">
        <f t="shared" si="91"/>
        <v>0.5</v>
      </c>
    </row>
    <row r="3462" spans="1:15" ht="13.2" x14ac:dyDescent="0.25">
      <c r="A3462" s="3">
        <v>30691</v>
      </c>
      <c r="B3462" s="4">
        <f t="shared" si="87"/>
        <v>1984</v>
      </c>
      <c r="C3462" s="4">
        <f t="shared" si="88"/>
        <v>1980</v>
      </c>
      <c r="D3462" s="4" t="s">
        <v>132</v>
      </c>
      <c r="E3462" s="5" t="s">
        <v>24</v>
      </c>
      <c r="F3462" s="6" t="s">
        <v>2986</v>
      </c>
      <c r="G3462" s="6" t="str">
        <f t="shared" si="86"/>
        <v>Bulgaria</v>
      </c>
      <c r="H3462" s="6" t="s">
        <v>4154</v>
      </c>
      <c r="I3462" s="6" t="s">
        <v>4195</v>
      </c>
      <c r="J3462" s="6">
        <v>50</v>
      </c>
      <c r="K3462" s="6">
        <v>50</v>
      </c>
      <c r="L3462" s="6">
        <v>0</v>
      </c>
      <c r="M3462" s="6">
        <f t="shared" si="89"/>
        <v>50</v>
      </c>
      <c r="N3462" s="6">
        <f t="shared" si="90"/>
        <v>0</v>
      </c>
      <c r="O3462" s="7">
        <f t="shared" si="91"/>
        <v>0</v>
      </c>
    </row>
    <row r="3463" spans="1:15" ht="13.2" x14ac:dyDescent="0.25">
      <c r="A3463" s="3">
        <v>30694</v>
      </c>
      <c r="B3463" s="4">
        <f t="shared" si="87"/>
        <v>1984</v>
      </c>
      <c r="C3463" s="4">
        <f t="shared" si="88"/>
        <v>1980</v>
      </c>
      <c r="D3463" s="4" t="s">
        <v>132</v>
      </c>
      <c r="E3463" s="5" t="s">
        <v>24</v>
      </c>
      <c r="F3463" s="6" t="s">
        <v>1999</v>
      </c>
      <c r="G3463" s="6" t="str">
        <f t="shared" si="86"/>
        <v>Bolivia</v>
      </c>
      <c r="H3463" s="6" t="s">
        <v>5875</v>
      </c>
      <c r="I3463" s="6" t="s">
        <v>5876</v>
      </c>
      <c r="J3463" s="6">
        <v>3</v>
      </c>
      <c r="K3463" s="6">
        <v>1</v>
      </c>
      <c r="L3463" s="6">
        <v>0</v>
      </c>
      <c r="M3463" s="6">
        <f t="shared" si="89"/>
        <v>1</v>
      </c>
      <c r="N3463" s="6">
        <f t="shared" si="90"/>
        <v>2</v>
      </c>
      <c r="O3463" s="7">
        <f t="shared" si="91"/>
        <v>0.66666666666666663</v>
      </c>
    </row>
    <row r="3464" spans="1:15" ht="13.2" x14ac:dyDescent="0.25">
      <c r="A3464" s="3">
        <v>30705</v>
      </c>
      <c r="B3464" s="4">
        <f t="shared" si="87"/>
        <v>1984</v>
      </c>
      <c r="C3464" s="4">
        <f t="shared" si="88"/>
        <v>1980</v>
      </c>
      <c r="D3464" s="4" t="s">
        <v>132</v>
      </c>
      <c r="E3464" s="5" t="s">
        <v>24</v>
      </c>
      <c r="F3464" s="6" t="s">
        <v>5877</v>
      </c>
      <c r="G3464" s="6" t="str">
        <f t="shared" si="86"/>
        <v>Indonesia</v>
      </c>
      <c r="H3464" s="6" t="s">
        <v>3574</v>
      </c>
      <c r="I3464" s="6" t="s">
        <v>5878</v>
      </c>
      <c r="J3464" s="6">
        <v>9</v>
      </c>
      <c r="K3464" s="6">
        <v>6</v>
      </c>
      <c r="L3464" s="6">
        <v>0</v>
      </c>
      <c r="M3464" s="6">
        <f t="shared" si="89"/>
        <v>6</v>
      </c>
      <c r="N3464" s="6">
        <f t="shared" si="90"/>
        <v>3</v>
      </c>
      <c r="O3464" s="7">
        <f t="shared" si="91"/>
        <v>0.33333333333333331</v>
      </c>
    </row>
    <row r="3465" spans="1:15" ht="13.2" x14ac:dyDescent="0.25">
      <c r="A3465" s="3">
        <v>30709</v>
      </c>
      <c r="B3465" s="4">
        <f t="shared" si="87"/>
        <v>1984</v>
      </c>
      <c r="C3465" s="4">
        <f t="shared" si="88"/>
        <v>1980</v>
      </c>
      <c r="D3465" s="4" t="s">
        <v>132</v>
      </c>
      <c r="E3465" s="5" t="s">
        <v>24</v>
      </c>
      <c r="F3465" s="6" t="s">
        <v>5879</v>
      </c>
      <c r="G3465" s="6" t="str">
        <f t="shared" si="86"/>
        <v>Russia</v>
      </c>
      <c r="H3465" s="6" t="s">
        <v>1449</v>
      </c>
      <c r="I3465" s="6" t="s">
        <v>5668</v>
      </c>
      <c r="J3465" s="6">
        <v>47</v>
      </c>
      <c r="K3465" s="6">
        <v>4</v>
      </c>
      <c r="L3465" s="6">
        <v>0</v>
      </c>
      <c r="M3465" s="6">
        <f t="shared" si="89"/>
        <v>4</v>
      </c>
      <c r="N3465" s="6">
        <f t="shared" si="90"/>
        <v>43</v>
      </c>
      <c r="O3465" s="7">
        <f t="shared" si="91"/>
        <v>0.91489361702127658</v>
      </c>
    </row>
    <row r="3466" spans="1:15" ht="13.2" x14ac:dyDescent="0.25">
      <c r="A3466" s="3">
        <v>30711</v>
      </c>
      <c r="B3466" s="4">
        <f t="shared" si="87"/>
        <v>1984</v>
      </c>
      <c r="C3466" s="4">
        <f t="shared" si="88"/>
        <v>1980</v>
      </c>
      <c r="D3466" s="4" t="s">
        <v>132</v>
      </c>
      <c r="E3466" s="5">
        <v>0.27083333333333331</v>
      </c>
      <c r="F3466" s="6" t="s">
        <v>5880</v>
      </c>
      <c r="G3466" s="6" t="str">
        <f t="shared" ref="G3466:G3720" si="92">IFERROR(TRIM(RIGHT(F3466,LEN(F3466)-FIND(",",F3466))), F3466)</f>
        <v>Indiana</v>
      </c>
      <c r="H3466" s="6" t="s">
        <v>5881</v>
      </c>
      <c r="I3466" s="6" t="s">
        <v>5882</v>
      </c>
      <c r="J3466" s="6">
        <v>3</v>
      </c>
      <c r="K3466" s="6">
        <v>3</v>
      </c>
      <c r="L3466" s="6">
        <v>0</v>
      </c>
      <c r="M3466" s="6">
        <f t="shared" si="89"/>
        <v>3</v>
      </c>
      <c r="N3466" s="6">
        <f t="shared" si="90"/>
        <v>0</v>
      </c>
      <c r="O3466" s="7">
        <f t="shared" si="91"/>
        <v>0</v>
      </c>
    </row>
    <row r="3467" spans="1:15" ht="13.2" x14ac:dyDescent="0.25">
      <c r="A3467" s="3">
        <v>30728</v>
      </c>
      <c r="B3467" s="4">
        <f t="shared" si="87"/>
        <v>1984</v>
      </c>
      <c r="C3467" s="4">
        <f t="shared" si="88"/>
        <v>1980</v>
      </c>
      <c r="D3467" s="4" t="s">
        <v>111</v>
      </c>
      <c r="E3467" s="5" t="s">
        <v>24</v>
      </c>
      <c r="F3467" s="6" t="s">
        <v>5883</v>
      </c>
      <c r="G3467" s="6" t="str">
        <f t="shared" si="92"/>
        <v>Ethiopia</v>
      </c>
      <c r="H3467" s="6" t="s">
        <v>5664</v>
      </c>
      <c r="I3467" s="6" t="s">
        <v>3135</v>
      </c>
      <c r="J3467" s="6">
        <v>38</v>
      </c>
      <c r="K3467" s="6">
        <v>26</v>
      </c>
      <c r="L3467" s="6">
        <v>0</v>
      </c>
      <c r="M3467" s="6">
        <f t="shared" si="89"/>
        <v>26</v>
      </c>
      <c r="N3467" s="6">
        <f t="shared" si="90"/>
        <v>12</v>
      </c>
      <c r="O3467" s="7">
        <f t="shared" si="91"/>
        <v>0.31578947368421051</v>
      </c>
    </row>
    <row r="3468" spans="1:15" ht="13.2" x14ac:dyDescent="0.25">
      <c r="A3468" s="3">
        <v>30731</v>
      </c>
      <c r="B3468" s="4">
        <f t="shared" si="87"/>
        <v>1984</v>
      </c>
      <c r="C3468" s="4">
        <f t="shared" si="88"/>
        <v>1980</v>
      </c>
      <c r="D3468" s="4" t="s">
        <v>111</v>
      </c>
      <c r="E3468" s="5" t="s">
        <v>24</v>
      </c>
      <c r="F3468" s="6" t="s">
        <v>5884</v>
      </c>
      <c r="G3468" s="6" t="str">
        <f t="shared" si="92"/>
        <v>El Salvador</v>
      </c>
      <c r="H3468" s="6" t="s">
        <v>5885</v>
      </c>
      <c r="I3468" s="6" t="s">
        <v>5886</v>
      </c>
      <c r="J3468" s="6">
        <v>28</v>
      </c>
      <c r="K3468" s="6">
        <v>28</v>
      </c>
      <c r="L3468" s="6">
        <v>0</v>
      </c>
      <c r="M3468" s="6">
        <f t="shared" si="89"/>
        <v>28</v>
      </c>
      <c r="N3468" s="6">
        <f t="shared" si="90"/>
        <v>0</v>
      </c>
      <c r="O3468" s="7">
        <f t="shared" si="91"/>
        <v>0</v>
      </c>
    </row>
    <row r="3469" spans="1:15" ht="13.2" x14ac:dyDescent="0.25">
      <c r="A3469" s="3">
        <v>30732</v>
      </c>
      <c r="B3469" s="4">
        <f t="shared" si="87"/>
        <v>1984</v>
      </c>
      <c r="C3469" s="4">
        <f t="shared" si="88"/>
        <v>1980</v>
      </c>
      <c r="D3469" s="4" t="s">
        <v>111</v>
      </c>
      <c r="E3469" s="5" t="s">
        <v>24</v>
      </c>
      <c r="F3469" s="6" t="s">
        <v>5887</v>
      </c>
      <c r="G3469" s="6" t="str">
        <f t="shared" si="92"/>
        <v>Australia</v>
      </c>
      <c r="H3469" s="6" t="s">
        <v>5888</v>
      </c>
      <c r="I3469" s="6" t="s">
        <v>4708</v>
      </c>
      <c r="J3469" s="6">
        <v>2</v>
      </c>
      <c r="K3469" s="6">
        <v>2</v>
      </c>
      <c r="L3469" s="6">
        <v>0</v>
      </c>
      <c r="M3469" s="6">
        <f t="shared" si="89"/>
        <v>2</v>
      </c>
      <c r="N3469" s="6">
        <f t="shared" si="90"/>
        <v>0</v>
      </c>
      <c r="O3469" s="7">
        <f t="shared" si="91"/>
        <v>0</v>
      </c>
    </row>
    <row r="3470" spans="1:15" ht="13.2" x14ac:dyDescent="0.25">
      <c r="A3470" s="3">
        <v>30736</v>
      </c>
      <c r="B3470" s="4">
        <f t="shared" si="87"/>
        <v>1984</v>
      </c>
      <c r="C3470" s="4">
        <f t="shared" si="88"/>
        <v>1980</v>
      </c>
      <c r="D3470" s="4" t="s">
        <v>111</v>
      </c>
      <c r="E3470" s="5" t="s">
        <v>24</v>
      </c>
      <c r="F3470" s="6" t="s">
        <v>5889</v>
      </c>
      <c r="G3470" s="6" t="str">
        <f t="shared" si="92"/>
        <v>Colombia</v>
      </c>
      <c r="H3470" s="6" t="s">
        <v>5890</v>
      </c>
      <c r="I3470" s="6" t="s">
        <v>5629</v>
      </c>
      <c r="J3470" s="6">
        <v>7</v>
      </c>
      <c r="K3470" s="6">
        <v>7</v>
      </c>
      <c r="L3470" s="6">
        <v>0</v>
      </c>
      <c r="M3470" s="6">
        <f t="shared" si="89"/>
        <v>7</v>
      </c>
      <c r="N3470" s="6">
        <f t="shared" si="90"/>
        <v>0</v>
      </c>
      <c r="O3470" s="7">
        <f t="shared" si="91"/>
        <v>0</v>
      </c>
    </row>
    <row r="3471" spans="1:15" ht="13.2" x14ac:dyDescent="0.25">
      <c r="A3471" s="3">
        <v>30739</v>
      </c>
      <c r="B3471" s="4">
        <f t="shared" si="87"/>
        <v>1984</v>
      </c>
      <c r="C3471" s="4">
        <f t="shared" si="88"/>
        <v>1980</v>
      </c>
      <c r="D3471" s="4" t="s">
        <v>111</v>
      </c>
      <c r="E3471" s="5" t="s">
        <v>24</v>
      </c>
      <c r="F3471" s="6" t="s">
        <v>3491</v>
      </c>
      <c r="G3471" s="6" t="str">
        <f t="shared" si="92"/>
        <v>Japan</v>
      </c>
      <c r="H3471" s="6" t="s">
        <v>3010</v>
      </c>
      <c r="I3471" s="6" t="s">
        <v>5799</v>
      </c>
      <c r="J3471" s="6">
        <v>12</v>
      </c>
      <c r="K3471" s="6">
        <v>12</v>
      </c>
      <c r="L3471" s="6">
        <v>0</v>
      </c>
      <c r="M3471" s="6">
        <f t="shared" si="89"/>
        <v>12</v>
      </c>
      <c r="N3471" s="6">
        <f t="shared" si="90"/>
        <v>0</v>
      </c>
      <c r="O3471" s="7">
        <f t="shared" si="91"/>
        <v>0</v>
      </c>
    </row>
    <row r="3472" spans="1:15" ht="13.2" x14ac:dyDescent="0.25">
      <c r="A3472" s="3">
        <v>30740</v>
      </c>
      <c r="B3472" s="4">
        <f t="shared" si="87"/>
        <v>1984</v>
      </c>
      <c r="C3472" s="4">
        <f t="shared" si="88"/>
        <v>1980</v>
      </c>
      <c r="D3472" s="4" t="s">
        <v>111</v>
      </c>
      <c r="E3472" s="5">
        <v>0.67777777777777781</v>
      </c>
      <c r="F3472" s="6" t="s">
        <v>4778</v>
      </c>
      <c r="G3472" s="6" t="str">
        <f t="shared" si="92"/>
        <v>New York, New York</v>
      </c>
      <c r="H3472" s="6" t="s">
        <v>1671</v>
      </c>
      <c r="I3472" s="6" t="s">
        <v>5402</v>
      </c>
      <c r="J3472" s="6">
        <v>177</v>
      </c>
      <c r="K3472" s="6">
        <v>0</v>
      </c>
      <c r="L3472" s="6">
        <v>0</v>
      </c>
      <c r="M3472" s="6">
        <f t="shared" si="89"/>
        <v>0</v>
      </c>
      <c r="N3472" s="6">
        <f t="shared" si="90"/>
        <v>177</v>
      </c>
      <c r="O3472" s="7">
        <f t="shared" si="91"/>
        <v>1</v>
      </c>
    </row>
    <row r="3473" spans="1:15" ht="13.2" x14ac:dyDescent="0.25">
      <c r="A3473" s="3">
        <v>30740</v>
      </c>
      <c r="B3473" s="4">
        <f t="shared" si="87"/>
        <v>1984</v>
      </c>
      <c r="C3473" s="4">
        <f t="shared" si="88"/>
        <v>1980</v>
      </c>
      <c r="D3473" s="4" t="s">
        <v>111</v>
      </c>
      <c r="E3473" s="5">
        <v>0.8125</v>
      </c>
      <c r="F3473" s="6" t="s">
        <v>5891</v>
      </c>
      <c r="G3473" s="6" t="str">
        <f t="shared" si="92"/>
        <v>Spain</v>
      </c>
      <c r="H3473" s="6" t="s">
        <v>1137</v>
      </c>
      <c r="I3473" s="6" t="s">
        <v>4114</v>
      </c>
      <c r="J3473" s="6">
        <v>18</v>
      </c>
      <c r="K3473" s="6">
        <v>18</v>
      </c>
      <c r="L3473" s="6">
        <v>0</v>
      </c>
      <c r="M3473" s="6">
        <f t="shared" si="89"/>
        <v>18</v>
      </c>
      <c r="N3473" s="6">
        <f t="shared" si="90"/>
        <v>0</v>
      </c>
      <c r="O3473" s="7">
        <f t="shared" si="91"/>
        <v>0</v>
      </c>
    </row>
    <row r="3474" spans="1:15" ht="13.2" x14ac:dyDescent="0.25">
      <c r="A3474" s="3">
        <v>30746</v>
      </c>
      <c r="B3474" s="4">
        <f t="shared" si="87"/>
        <v>1984</v>
      </c>
      <c r="C3474" s="4">
        <f t="shared" si="88"/>
        <v>1980</v>
      </c>
      <c r="D3474" s="4" t="s">
        <v>34</v>
      </c>
      <c r="E3474" s="5" t="s">
        <v>24</v>
      </c>
      <c r="F3474" s="6" t="s">
        <v>5892</v>
      </c>
      <c r="G3474" s="6" t="str">
        <f t="shared" si="92"/>
        <v>Maryland</v>
      </c>
      <c r="H3474" s="6" t="s">
        <v>3280</v>
      </c>
      <c r="I3474" s="6" t="s">
        <v>4232</v>
      </c>
      <c r="J3474" s="6">
        <v>3</v>
      </c>
      <c r="K3474" s="6">
        <v>3</v>
      </c>
      <c r="L3474" s="6">
        <v>0</v>
      </c>
      <c r="M3474" s="6">
        <f t="shared" si="89"/>
        <v>3</v>
      </c>
      <c r="N3474" s="6">
        <f t="shared" si="90"/>
        <v>0</v>
      </c>
      <c r="O3474" s="7">
        <f t="shared" si="91"/>
        <v>0</v>
      </c>
    </row>
    <row r="3475" spans="1:15" ht="13.2" x14ac:dyDescent="0.25">
      <c r="A3475" s="3">
        <v>30754</v>
      </c>
      <c r="B3475" s="4">
        <f t="shared" si="87"/>
        <v>1984</v>
      </c>
      <c r="C3475" s="4">
        <f t="shared" si="88"/>
        <v>1980</v>
      </c>
      <c r="D3475" s="4" t="s">
        <v>34</v>
      </c>
      <c r="E3475" s="5">
        <v>0.32430555555555557</v>
      </c>
      <c r="F3475" s="6" t="s">
        <v>180</v>
      </c>
      <c r="G3475" s="6" t="str">
        <f t="shared" si="92"/>
        <v>Colombia</v>
      </c>
      <c r="H3475" s="6" t="s">
        <v>5893</v>
      </c>
      <c r="I3475" s="6" t="s">
        <v>1239</v>
      </c>
      <c r="J3475" s="6">
        <v>6</v>
      </c>
      <c r="K3475" s="6">
        <v>4</v>
      </c>
      <c r="L3475" s="6">
        <v>0</v>
      </c>
      <c r="M3475" s="6">
        <f t="shared" si="89"/>
        <v>4</v>
      </c>
      <c r="N3475" s="6">
        <f t="shared" si="90"/>
        <v>2</v>
      </c>
      <c r="O3475" s="7">
        <f t="shared" si="91"/>
        <v>0.33333333333333331</v>
      </c>
    </row>
    <row r="3476" spans="1:15" ht="13.2" x14ac:dyDescent="0.25">
      <c r="A3476" s="3">
        <v>30757</v>
      </c>
      <c r="B3476" s="4">
        <f t="shared" si="87"/>
        <v>1984</v>
      </c>
      <c r="C3476" s="4">
        <f t="shared" si="88"/>
        <v>1980</v>
      </c>
      <c r="D3476" s="4" t="s">
        <v>34</v>
      </c>
      <c r="E3476" s="5" t="s">
        <v>24</v>
      </c>
      <c r="F3476" s="6" t="s">
        <v>5894</v>
      </c>
      <c r="G3476" s="6" t="str">
        <f t="shared" si="92"/>
        <v>Bolivia</v>
      </c>
      <c r="H3476" s="6" t="s">
        <v>742</v>
      </c>
      <c r="I3476" s="6" t="s">
        <v>5895</v>
      </c>
      <c r="J3476" s="6">
        <v>23</v>
      </c>
      <c r="K3476" s="6">
        <v>23</v>
      </c>
      <c r="L3476" s="6">
        <v>0</v>
      </c>
      <c r="M3476" s="6">
        <f t="shared" si="89"/>
        <v>23</v>
      </c>
      <c r="N3476" s="6">
        <f t="shared" si="90"/>
        <v>0</v>
      </c>
      <c r="O3476" s="7">
        <f t="shared" si="91"/>
        <v>0</v>
      </c>
    </row>
    <row r="3477" spans="1:15" ht="13.2" x14ac:dyDescent="0.25">
      <c r="A3477" s="3">
        <v>30765</v>
      </c>
      <c r="B3477" s="4">
        <f t="shared" si="87"/>
        <v>1984</v>
      </c>
      <c r="C3477" s="4">
        <f t="shared" si="88"/>
        <v>1980</v>
      </c>
      <c r="D3477" s="4" t="s">
        <v>34</v>
      </c>
      <c r="E3477" s="5">
        <v>0.16666666666666666</v>
      </c>
      <c r="F3477" s="6" t="s">
        <v>5896</v>
      </c>
      <c r="G3477" s="6" t="str">
        <f t="shared" si="92"/>
        <v>South Korea</v>
      </c>
      <c r="H3477" s="6" t="s">
        <v>1452</v>
      </c>
      <c r="I3477" s="6" t="s">
        <v>5897</v>
      </c>
      <c r="J3477" s="6">
        <v>29</v>
      </c>
      <c r="K3477" s="6">
        <v>29</v>
      </c>
      <c r="L3477" s="6">
        <v>0</v>
      </c>
      <c r="M3477" s="6">
        <f t="shared" si="89"/>
        <v>29</v>
      </c>
      <c r="N3477" s="6">
        <f t="shared" si="90"/>
        <v>0</v>
      </c>
      <c r="O3477" s="7">
        <f t="shared" si="91"/>
        <v>0</v>
      </c>
    </row>
    <row r="3478" spans="1:15" ht="13.2" x14ac:dyDescent="0.25">
      <c r="A3478" s="3">
        <v>30765</v>
      </c>
      <c r="B3478" s="4">
        <f t="shared" si="87"/>
        <v>1984</v>
      </c>
      <c r="C3478" s="4">
        <f t="shared" si="88"/>
        <v>1980</v>
      </c>
      <c r="D3478" s="4" t="s">
        <v>34</v>
      </c>
      <c r="E3478" s="5" t="s">
        <v>24</v>
      </c>
      <c r="F3478" s="6" t="s">
        <v>5898</v>
      </c>
      <c r="G3478" s="6" t="str">
        <f t="shared" si="92"/>
        <v>Bolivia</v>
      </c>
      <c r="H3478" s="6" t="s">
        <v>5899</v>
      </c>
      <c r="I3478" s="6" t="s">
        <v>1314</v>
      </c>
      <c r="J3478" s="6">
        <v>5</v>
      </c>
      <c r="K3478" s="6">
        <v>5</v>
      </c>
      <c r="L3478" s="6">
        <v>0</v>
      </c>
      <c r="M3478" s="6">
        <f t="shared" si="89"/>
        <v>5</v>
      </c>
      <c r="N3478" s="6">
        <f t="shared" si="90"/>
        <v>0</v>
      </c>
      <c r="O3478" s="7">
        <f t="shared" si="91"/>
        <v>0</v>
      </c>
    </row>
    <row r="3479" spans="1:15" ht="13.2" x14ac:dyDescent="0.25">
      <c r="A3479" s="3">
        <v>30772</v>
      </c>
      <c r="B3479" s="4">
        <f t="shared" si="87"/>
        <v>1984</v>
      </c>
      <c r="C3479" s="4">
        <f t="shared" si="88"/>
        <v>1980</v>
      </c>
      <c r="D3479" s="4" t="s">
        <v>34</v>
      </c>
      <c r="E3479" s="5">
        <v>0.35416666666666669</v>
      </c>
      <c r="F3479" s="6" t="s">
        <v>5900</v>
      </c>
      <c r="G3479" s="6" t="str">
        <f t="shared" si="92"/>
        <v>Off  Bimini</v>
      </c>
      <c r="H3479" s="6" t="s">
        <v>5901</v>
      </c>
      <c r="I3479" s="6" t="s">
        <v>4493</v>
      </c>
      <c r="J3479" s="6">
        <v>6</v>
      </c>
      <c r="K3479" s="6">
        <v>6</v>
      </c>
      <c r="L3479" s="6">
        <v>0</v>
      </c>
      <c r="M3479" s="6">
        <f t="shared" si="89"/>
        <v>6</v>
      </c>
      <c r="N3479" s="6">
        <f t="shared" si="90"/>
        <v>0</v>
      </c>
      <c r="O3479" s="7">
        <f t="shared" si="91"/>
        <v>0</v>
      </c>
    </row>
    <row r="3480" spans="1:15" ht="13.2" x14ac:dyDescent="0.25">
      <c r="A3480" s="3">
        <v>30776</v>
      </c>
      <c r="B3480" s="4">
        <f t="shared" si="87"/>
        <v>1984</v>
      </c>
      <c r="C3480" s="4">
        <f t="shared" si="88"/>
        <v>1980</v>
      </c>
      <c r="D3480" s="4" t="s">
        <v>65</v>
      </c>
      <c r="E3480" s="5" t="s">
        <v>24</v>
      </c>
      <c r="F3480" s="6" t="s">
        <v>5446</v>
      </c>
      <c r="G3480" s="6" t="str">
        <f t="shared" si="92"/>
        <v>Brazil</v>
      </c>
      <c r="H3480" s="6" t="s">
        <v>5902</v>
      </c>
      <c r="I3480" s="6" t="s">
        <v>5903</v>
      </c>
      <c r="J3480" s="6">
        <v>4</v>
      </c>
      <c r="K3480" s="6">
        <v>4</v>
      </c>
      <c r="L3480" s="6">
        <v>0</v>
      </c>
      <c r="M3480" s="6">
        <f t="shared" si="89"/>
        <v>4</v>
      </c>
      <c r="N3480" s="6">
        <f t="shared" si="90"/>
        <v>0</v>
      </c>
      <c r="O3480" s="7">
        <f t="shared" si="91"/>
        <v>0</v>
      </c>
    </row>
    <row r="3481" spans="1:15" ht="13.2" x14ac:dyDescent="0.25">
      <c r="A3481" s="3">
        <v>30790</v>
      </c>
      <c r="B3481" s="4">
        <f t="shared" si="87"/>
        <v>1984</v>
      </c>
      <c r="C3481" s="4">
        <f t="shared" si="88"/>
        <v>1980</v>
      </c>
      <c r="D3481" s="4" t="s">
        <v>65</v>
      </c>
      <c r="E3481" s="5" t="s">
        <v>24</v>
      </c>
      <c r="F3481" s="6" t="s">
        <v>5904</v>
      </c>
      <c r="G3481" s="6" t="str">
        <f t="shared" si="92"/>
        <v>Brazil</v>
      </c>
      <c r="H3481" s="6" t="s">
        <v>5905</v>
      </c>
      <c r="I3481" s="6" t="s">
        <v>5906</v>
      </c>
      <c r="J3481" s="6">
        <v>35</v>
      </c>
      <c r="K3481" s="6">
        <v>19</v>
      </c>
      <c r="L3481" s="6">
        <v>0</v>
      </c>
      <c r="M3481" s="6">
        <f t="shared" si="89"/>
        <v>19</v>
      </c>
      <c r="N3481" s="6">
        <f t="shared" si="90"/>
        <v>16</v>
      </c>
      <c r="O3481" s="7">
        <f t="shared" si="91"/>
        <v>0.45714285714285713</v>
      </c>
    </row>
    <row r="3482" spans="1:15" ht="13.2" x14ac:dyDescent="0.25">
      <c r="A3482" s="3">
        <v>30810</v>
      </c>
      <c r="B3482" s="4">
        <f t="shared" si="87"/>
        <v>1984</v>
      </c>
      <c r="C3482" s="4">
        <f t="shared" si="88"/>
        <v>1980</v>
      </c>
      <c r="D3482" s="4" t="s">
        <v>55</v>
      </c>
      <c r="E3482" s="5" t="s">
        <v>24</v>
      </c>
      <c r="F3482" s="6" t="s">
        <v>5907</v>
      </c>
      <c r="G3482" s="6" t="str">
        <f t="shared" si="92"/>
        <v>Egypt</v>
      </c>
      <c r="H3482" s="6" t="s">
        <v>2154</v>
      </c>
      <c r="I3482" s="6" t="s">
        <v>5908</v>
      </c>
      <c r="J3482" s="6">
        <v>2</v>
      </c>
      <c r="K3482" s="6">
        <v>2</v>
      </c>
      <c r="L3482" s="6">
        <v>19</v>
      </c>
      <c r="M3482" s="6">
        <f t="shared" si="89"/>
        <v>21</v>
      </c>
      <c r="N3482" s="6">
        <f t="shared" si="90"/>
        <v>0</v>
      </c>
      <c r="O3482" s="7">
        <f t="shared" si="91"/>
        <v>0</v>
      </c>
    </row>
    <row r="3483" spans="1:15" ht="13.2" x14ac:dyDescent="0.25">
      <c r="A3483" s="3">
        <v>30817</v>
      </c>
      <c r="B3483" s="4">
        <f t="shared" si="87"/>
        <v>1984</v>
      </c>
      <c r="C3483" s="4">
        <f t="shared" si="88"/>
        <v>1980</v>
      </c>
      <c r="D3483" s="4" t="s">
        <v>55</v>
      </c>
      <c r="E3483" s="5" t="s">
        <v>24</v>
      </c>
      <c r="F3483" s="6" t="s">
        <v>5909</v>
      </c>
      <c r="G3483" s="6" t="str">
        <f t="shared" si="92"/>
        <v>Argentina</v>
      </c>
      <c r="H3483" s="6" t="s">
        <v>5910</v>
      </c>
      <c r="I3483" s="6" t="s">
        <v>5911</v>
      </c>
      <c r="J3483" s="6">
        <v>12</v>
      </c>
      <c r="K3483" s="6">
        <v>12</v>
      </c>
      <c r="L3483" s="6">
        <v>0</v>
      </c>
      <c r="M3483" s="6">
        <f t="shared" si="89"/>
        <v>12</v>
      </c>
      <c r="N3483" s="6">
        <f t="shared" si="90"/>
        <v>0</v>
      </c>
      <c r="O3483" s="7">
        <f t="shared" si="91"/>
        <v>0</v>
      </c>
    </row>
    <row r="3484" spans="1:15" ht="13.2" x14ac:dyDescent="0.25">
      <c r="A3484" s="3">
        <v>30832</v>
      </c>
      <c r="B3484" s="4">
        <f t="shared" si="87"/>
        <v>1984</v>
      </c>
      <c r="C3484" s="4">
        <f t="shared" si="88"/>
        <v>1980</v>
      </c>
      <c r="D3484" s="4" t="s">
        <v>55</v>
      </c>
      <c r="E3484" s="5">
        <v>7.2916666666666671E-2</v>
      </c>
      <c r="F3484" s="6" t="s">
        <v>5912</v>
      </c>
      <c r="G3484" s="6" t="str">
        <f t="shared" si="92"/>
        <v>Pennsylvania</v>
      </c>
      <c r="H3484" s="6" t="s">
        <v>5913</v>
      </c>
      <c r="I3484" s="6" t="s">
        <v>4787</v>
      </c>
      <c r="J3484" s="6">
        <v>4</v>
      </c>
      <c r="K3484" s="6">
        <v>4</v>
      </c>
      <c r="L3484" s="6">
        <v>0</v>
      </c>
      <c r="M3484" s="6">
        <f t="shared" si="89"/>
        <v>4</v>
      </c>
      <c r="N3484" s="6">
        <f t="shared" si="90"/>
        <v>0</v>
      </c>
      <c r="O3484" s="7">
        <f t="shared" si="91"/>
        <v>0</v>
      </c>
    </row>
    <row r="3485" spans="1:15" ht="13.2" x14ac:dyDescent="0.25">
      <c r="A3485" s="3">
        <v>30837</v>
      </c>
      <c r="B3485" s="4">
        <f t="shared" si="87"/>
        <v>1984</v>
      </c>
      <c r="C3485" s="4">
        <f t="shared" si="88"/>
        <v>1980</v>
      </c>
      <c r="D3485" s="4" t="s">
        <v>58</v>
      </c>
      <c r="E3485" s="5" t="s">
        <v>24</v>
      </c>
      <c r="F3485" s="6" t="s">
        <v>2158</v>
      </c>
      <c r="G3485" s="6" t="str">
        <f t="shared" si="92"/>
        <v>Connecticut</v>
      </c>
      <c r="H3485" s="6" t="s">
        <v>5914</v>
      </c>
      <c r="I3485" s="6" t="s">
        <v>5915</v>
      </c>
      <c r="J3485" s="6">
        <v>3</v>
      </c>
      <c r="K3485" s="6">
        <v>3</v>
      </c>
      <c r="L3485" s="6">
        <v>0</v>
      </c>
      <c r="M3485" s="6">
        <f t="shared" si="89"/>
        <v>3</v>
      </c>
      <c r="N3485" s="6">
        <f t="shared" si="90"/>
        <v>0</v>
      </c>
      <c r="O3485" s="7">
        <f t="shared" si="91"/>
        <v>0</v>
      </c>
    </row>
    <row r="3486" spans="1:15" ht="13.2" x14ac:dyDescent="0.25">
      <c r="A3486" s="3">
        <v>30852</v>
      </c>
      <c r="B3486" s="4">
        <f t="shared" si="87"/>
        <v>1984</v>
      </c>
      <c r="C3486" s="4">
        <f t="shared" si="88"/>
        <v>1980</v>
      </c>
      <c r="D3486" s="4" t="s">
        <v>58</v>
      </c>
      <c r="E3486" s="5">
        <v>0.12152777777777778</v>
      </c>
      <c r="F3486" s="6" t="s">
        <v>5916</v>
      </c>
      <c r="G3486" s="6" t="str">
        <f t="shared" si="92"/>
        <v>New Jersey</v>
      </c>
      <c r="H3486" s="6" t="s">
        <v>5917</v>
      </c>
      <c r="I3486" s="6" t="s">
        <v>5918</v>
      </c>
      <c r="J3486" s="6">
        <v>3</v>
      </c>
      <c r="K3486" s="6">
        <v>3</v>
      </c>
      <c r="L3486" s="6">
        <v>0</v>
      </c>
      <c r="M3486" s="6">
        <f t="shared" si="89"/>
        <v>3</v>
      </c>
      <c r="N3486" s="6">
        <f t="shared" si="90"/>
        <v>0</v>
      </c>
      <c r="O3486" s="7">
        <f t="shared" si="91"/>
        <v>0</v>
      </c>
    </row>
    <row r="3487" spans="1:15" ht="13.2" x14ac:dyDescent="0.25">
      <c r="A3487" s="3">
        <v>30861</v>
      </c>
      <c r="B3487" s="4">
        <f t="shared" si="87"/>
        <v>1984</v>
      </c>
      <c r="C3487" s="4">
        <f t="shared" si="88"/>
        <v>1980</v>
      </c>
      <c r="D3487" s="4" t="s">
        <v>58</v>
      </c>
      <c r="E3487" s="5" t="s">
        <v>24</v>
      </c>
      <c r="F3487" s="6" t="s">
        <v>5919</v>
      </c>
      <c r="G3487" s="6" t="str">
        <f t="shared" si="92"/>
        <v>Brazil</v>
      </c>
      <c r="H3487" s="6" t="s">
        <v>5281</v>
      </c>
      <c r="I3487" s="6" t="s">
        <v>4754</v>
      </c>
      <c r="J3487" s="6">
        <v>18</v>
      </c>
      <c r="K3487" s="6">
        <v>18</v>
      </c>
      <c r="L3487" s="6">
        <v>0</v>
      </c>
      <c r="M3487" s="6">
        <f t="shared" si="89"/>
        <v>18</v>
      </c>
      <c r="N3487" s="6">
        <f t="shared" si="90"/>
        <v>0</v>
      </c>
      <c r="O3487" s="7">
        <f t="shared" si="91"/>
        <v>0</v>
      </c>
    </row>
    <row r="3488" spans="1:15" ht="13.2" x14ac:dyDescent="0.25">
      <c r="A3488" s="3">
        <v>30864</v>
      </c>
      <c r="B3488" s="4">
        <f t="shared" si="87"/>
        <v>1984</v>
      </c>
      <c r="C3488" s="4">
        <f t="shared" si="88"/>
        <v>1980</v>
      </c>
      <c r="D3488" s="4" t="s">
        <v>19</v>
      </c>
      <c r="E3488" s="5">
        <v>0.48194444444444445</v>
      </c>
      <c r="F3488" s="6" t="s">
        <v>5920</v>
      </c>
      <c r="G3488" s="6" t="str">
        <f t="shared" si="92"/>
        <v>British Columbia, Canada</v>
      </c>
      <c r="H3488" s="6" t="s">
        <v>5921</v>
      </c>
      <c r="I3488" s="6" t="s">
        <v>5922</v>
      </c>
      <c r="J3488" s="6">
        <v>9</v>
      </c>
      <c r="K3488" s="6">
        <v>9</v>
      </c>
      <c r="L3488" s="6">
        <v>0</v>
      </c>
      <c r="M3488" s="6">
        <f t="shared" si="89"/>
        <v>9</v>
      </c>
      <c r="N3488" s="6">
        <f t="shared" si="90"/>
        <v>0</v>
      </c>
      <c r="O3488" s="7">
        <f t="shared" si="91"/>
        <v>0</v>
      </c>
    </row>
    <row r="3489" spans="1:15" ht="13.2" x14ac:dyDescent="0.25">
      <c r="A3489" s="3">
        <v>30874</v>
      </c>
      <c r="B3489" s="4">
        <f t="shared" si="87"/>
        <v>1984</v>
      </c>
      <c r="C3489" s="4">
        <f t="shared" si="88"/>
        <v>1980</v>
      </c>
      <c r="D3489" s="4" t="s">
        <v>19</v>
      </c>
      <c r="E3489" s="5" t="s">
        <v>24</v>
      </c>
      <c r="F3489" s="6" t="s">
        <v>5923</v>
      </c>
      <c r="G3489" s="6" t="str">
        <f t="shared" si="92"/>
        <v>Philippines</v>
      </c>
      <c r="H3489" s="6" t="s">
        <v>2503</v>
      </c>
      <c r="I3489" s="6" t="s">
        <v>5924</v>
      </c>
      <c r="J3489" s="6">
        <v>30</v>
      </c>
      <c r="K3489" s="6">
        <v>30</v>
      </c>
      <c r="L3489" s="6">
        <v>0</v>
      </c>
      <c r="M3489" s="6">
        <f t="shared" si="89"/>
        <v>30</v>
      </c>
      <c r="N3489" s="6">
        <f t="shared" si="90"/>
        <v>0</v>
      </c>
      <c r="O3489" s="7">
        <f t="shared" si="91"/>
        <v>0</v>
      </c>
    </row>
    <row r="3490" spans="1:15" ht="13.2" x14ac:dyDescent="0.25">
      <c r="A3490" s="3">
        <v>30875</v>
      </c>
      <c r="B3490" s="4">
        <f t="shared" si="87"/>
        <v>1984</v>
      </c>
      <c r="C3490" s="4">
        <f t="shared" si="88"/>
        <v>1980</v>
      </c>
      <c r="D3490" s="4" t="s">
        <v>19</v>
      </c>
      <c r="E3490" s="5" t="s">
        <v>24</v>
      </c>
      <c r="F3490" s="6" t="s">
        <v>5925</v>
      </c>
      <c r="G3490" s="6" t="str">
        <f t="shared" si="92"/>
        <v>Italy</v>
      </c>
      <c r="H3490" s="6" t="s">
        <v>1137</v>
      </c>
      <c r="I3490" s="6" t="s">
        <v>5730</v>
      </c>
      <c r="J3490" s="6">
        <v>9</v>
      </c>
      <c r="K3490" s="6">
        <v>9</v>
      </c>
      <c r="L3490" s="6">
        <v>0</v>
      </c>
      <c r="M3490" s="6">
        <f t="shared" si="89"/>
        <v>9</v>
      </c>
      <c r="N3490" s="6">
        <f t="shared" si="90"/>
        <v>0</v>
      </c>
      <c r="O3490" s="7">
        <f t="shared" si="91"/>
        <v>0</v>
      </c>
    </row>
    <row r="3491" spans="1:15" ht="13.2" x14ac:dyDescent="0.25">
      <c r="A3491" s="3">
        <v>30884</v>
      </c>
      <c r="B3491" s="4">
        <f t="shared" si="87"/>
        <v>1984</v>
      </c>
      <c r="C3491" s="4">
        <f t="shared" si="88"/>
        <v>1980</v>
      </c>
      <c r="D3491" s="4" t="s">
        <v>19</v>
      </c>
      <c r="E3491" s="5">
        <v>0.3888888888888889</v>
      </c>
      <c r="F3491" s="6" t="s">
        <v>5926</v>
      </c>
      <c r="G3491" s="6" t="str">
        <f t="shared" si="92"/>
        <v>Alaska</v>
      </c>
      <c r="H3491" s="6" t="s">
        <v>3280</v>
      </c>
      <c r="I3491" s="6" t="s">
        <v>3416</v>
      </c>
      <c r="J3491" s="6">
        <v>4</v>
      </c>
      <c r="K3491" s="6">
        <v>4</v>
      </c>
      <c r="L3491" s="6">
        <v>0</v>
      </c>
      <c r="M3491" s="6">
        <f t="shared" si="89"/>
        <v>4</v>
      </c>
      <c r="N3491" s="6">
        <f t="shared" si="90"/>
        <v>0</v>
      </c>
      <c r="O3491" s="7">
        <f t="shared" si="91"/>
        <v>0</v>
      </c>
    </row>
    <row r="3492" spans="1:15" ht="13.2" x14ac:dyDescent="0.25">
      <c r="A3492" s="3">
        <v>30884</v>
      </c>
      <c r="B3492" s="4">
        <f t="shared" si="87"/>
        <v>1984</v>
      </c>
      <c r="C3492" s="4">
        <f t="shared" si="88"/>
        <v>1980</v>
      </c>
      <c r="D3492" s="4" t="s">
        <v>19</v>
      </c>
      <c r="E3492" s="5">
        <v>0.56944444444444442</v>
      </c>
      <c r="F3492" s="6" t="s">
        <v>5927</v>
      </c>
      <c r="G3492" s="6" t="str">
        <f t="shared" si="92"/>
        <v>American Samoa</v>
      </c>
      <c r="H3492" s="6" t="s">
        <v>5171</v>
      </c>
      <c r="I3492" s="6" t="s">
        <v>4437</v>
      </c>
      <c r="J3492" s="6">
        <v>14</v>
      </c>
      <c r="K3492" s="6">
        <v>1</v>
      </c>
      <c r="L3492" s="6">
        <v>0</v>
      </c>
      <c r="M3492" s="6">
        <f t="shared" si="89"/>
        <v>1</v>
      </c>
      <c r="N3492" s="6">
        <f t="shared" si="90"/>
        <v>13</v>
      </c>
      <c r="O3492" s="7">
        <f t="shared" si="91"/>
        <v>0.9285714285714286</v>
      </c>
    </row>
    <row r="3493" spans="1:15" ht="13.2" x14ac:dyDescent="0.25">
      <c r="A3493" s="3">
        <v>30888</v>
      </c>
      <c r="B3493" s="4">
        <f t="shared" si="87"/>
        <v>1984</v>
      </c>
      <c r="C3493" s="4">
        <f t="shared" si="88"/>
        <v>1980</v>
      </c>
      <c r="D3493" s="4" t="s">
        <v>19</v>
      </c>
      <c r="E3493" s="5">
        <v>0.3125</v>
      </c>
      <c r="F3493" s="6" t="s">
        <v>3454</v>
      </c>
      <c r="G3493" s="6" t="str">
        <f t="shared" si="92"/>
        <v>Alaska</v>
      </c>
      <c r="H3493" s="6" t="s">
        <v>3280</v>
      </c>
      <c r="I3493" s="6" t="s">
        <v>5596</v>
      </c>
      <c r="J3493" s="6">
        <v>5</v>
      </c>
      <c r="K3493" s="6">
        <v>5</v>
      </c>
      <c r="L3493" s="6">
        <v>0</v>
      </c>
      <c r="M3493" s="6">
        <f t="shared" si="89"/>
        <v>5</v>
      </c>
      <c r="N3493" s="6">
        <f t="shared" si="90"/>
        <v>0</v>
      </c>
      <c r="O3493" s="7">
        <f t="shared" si="91"/>
        <v>0</v>
      </c>
    </row>
    <row r="3494" spans="1:15" ht="13.2" x14ac:dyDescent="0.25">
      <c r="A3494" s="3">
        <v>30896</v>
      </c>
      <c r="B3494" s="4">
        <f t="shared" si="87"/>
        <v>1984</v>
      </c>
      <c r="C3494" s="4">
        <f t="shared" si="88"/>
        <v>1980</v>
      </c>
      <c r="D3494" s="4" t="s">
        <v>23</v>
      </c>
      <c r="E3494" s="5">
        <v>0.33680555555555558</v>
      </c>
      <c r="F3494" s="6" t="s">
        <v>5115</v>
      </c>
      <c r="G3494" s="6" t="str">
        <f t="shared" si="92"/>
        <v>Puerto Rico</v>
      </c>
      <c r="H3494" s="6" t="s">
        <v>5116</v>
      </c>
      <c r="I3494" s="6" t="s">
        <v>4094</v>
      </c>
      <c r="J3494" s="6">
        <v>9</v>
      </c>
      <c r="K3494" s="6">
        <v>9</v>
      </c>
      <c r="L3494" s="6">
        <v>0</v>
      </c>
      <c r="M3494" s="6">
        <f t="shared" si="89"/>
        <v>9</v>
      </c>
      <c r="N3494" s="6">
        <f t="shared" si="90"/>
        <v>0</v>
      </c>
      <c r="O3494" s="7">
        <f t="shared" si="91"/>
        <v>0</v>
      </c>
    </row>
    <row r="3495" spans="1:15" ht="13.2" x14ac:dyDescent="0.25">
      <c r="A3495" s="3">
        <v>30899</v>
      </c>
      <c r="B3495" s="4">
        <f t="shared" si="87"/>
        <v>1984</v>
      </c>
      <c r="C3495" s="4">
        <f t="shared" si="88"/>
        <v>1980</v>
      </c>
      <c r="D3495" s="4" t="s">
        <v>23</v>
      </c>
      <c r="E3495" s="5" t="s">
        <v>24</v>
      </c>
      <c r="F3495" s="6" t="s">
        <v>5928</v>
      </c>
      <c r="G3495" s="6" t="str">
        <f t="shared" si="92"/>
        <v>Bangladesh</v>
      </c>
      <c r="H3495" s="6" t="s">
        <v>5929</v>
      </c>
      <c r="I3495" s="6" t="s">
        <v>3919</v>
      </c>
      <c r="J3495" s="6">
        <v>49</v>
      </c>
      <c r="K3495" s="6">
        <v>49</v>
      </c>
      <c r="L3495" s="6">
        <v>0</v>
      </c>
      <c r="M3495" s="6">
        <f t="shared" si="89"/>
        <v>49</v>
      </c>
      <c r="N3495" s="6">
        <f t="shared" si="90"/>
        <v>0</v>
      </c>
      <c r="O3495" s="7">
        <f t="shared" si="91"/>
        <v>0</v>
      </c>
    </row>
    <row r="3496" spans="1:15" ht="13.2" x14ac:dyDescent="0.25">
      <c r="A3496" s="3">
        <v>30899</v>
      </c>
      <c r="B3496" s="4">
        <f t="shared" si="87"/>
        <v>1984</v>
      </c>
      <c r="C3496" s="4">
        <f t="shared" si="88"/>
        <v>1980</v>
      </c>
      <c r="D3496" s="4" t="s">
        <v>23</v>
      </c>
      <c r="E3496" s="5" t="s">
        <v>24</v>
      </c>
      <c r="F3496" s="6" t="s">
        <v>5930</v>
      </c>
      <c r="G3496" s="6" t="str">
        <f t="shared" si="92"/>
        <v>Pakistan</v>
      </c>
      <c r="H3496" s="6" t="s">
        <v>1449</v>
      </c>
      <c r="I3496" s="6" t="s">
        <v>3696</v>
      </c>
      <c r="J3496" s="6">
        <v>24</v>
      </c>
      <c r="K3496" s="6">
        <v>24</v>
      </c>
      <c r="L3496" s="6">
        <v>0</v>
      </c>
      <c r="M3496" s="6">
        <f t="shared" si="89"/>
        <v>24</v>
      </c>
      <c r="N3496" s="6">
        <f t="shared" si="90"/>
        <v>0</v>
      </c>
      <c r="O3496" s="7">
        <f t="shared" si="91"/>
        <v>0</v>
      </c>
    </row>
    <row r="3497" spans="1:15" ht="13.2" x14ac:dyDescent="0.25">
      <c r="A3497" s="3">
        <v>30902</v>
      </c>
      <c r="B3497" s="4">
        <f t="shared" si="87"/>
        <v>1984</v>
      </c>
      <c r="C3497" s="4">
        <f t="shared" si="88"/>
        <v>1980</v>
      </c>
      <c r="D3497" s="4" t="s">
        <v>23</v>
      </c>
      <c r="E3497" s="5" t="s">
        <v>24</v>
      </c>
      <c r="F3497" s="6" t="s">
        <v>5931</v>
      </c>
      <c r="G3497" s="6" t="str">
        <f t="shared" si="92"/>
        <v>Kenya</v>
      </c>
      <c r="H3497" s="6" t="s">
        <v>5756</v>
      </c>
      <c r="I3497" s="6" t="s">
        <v>5932</v>
      </c>
      <c r="J3497" s="6">
        <v>9</v>
      </c>
      <c r="K3497" s="6">
        <v>9</v>
      </c>
      <c r="L3497" s="6">
        <v>0</v>
      </c>
      <c r="M3497" s="6">
        <f t="shared" si="89"/>
        <v>9</v>
      </c>
      <c r="N3497" s="6">
        <f t="shared" si="90"/>
        <v>0</v>
      </c>
      <c r="O3497" s="7">
        <f t="shared" si="91"/>
        <v>0</v>
      </c>
    </row>
    <row r="3498" spans="1:15" ht="13.2" x14ac:dyDescent="0.25">
      <c r="A3498" s="3">
        <v>30905</v>
      </c>
      <c r="B3498" s="4">
        <f t="shared" si="87"/>
        <v>1984</v>
      </c>
      <c r="C3498" s="4">
        <f t="shared" si="88"/>
        <v>1980</v>
      </c>
      <c r="D3498" s="4" t="s">
        <v>23</v>
      </c>
      <c r="E3498" s="5">
        <v>4.1666666666666664E-2</v>
      </c>
      <c r="F3498" s="6" t="s">
        <v>1590</v>
      </c>
      <c r="G3498" s="6" t="str">
        <f t="shared" si="92"/>
        <v>Tennessee</v>
      </c>
      <c r="H3498" s="6" t="s">
        <v>5933</v>
      </c>
      <c r="I3498" s="6" t="s">
        <v>845</v>
      </c>
      <c r="J3498" s="6">
        <v>3</v>
      </c>
      <c r="K3498" s="6">
        <v>3</v>
      </c>
      <c r="L3498" s="6">
        <v>0</v>
      </c>
      <c r="M3498" s="6">
        <f t="shared" si="89"/>
        <v>3</v>
      </c>
      <c r="N3498" s="6">
        <f t="shared" si="90"/>
        <v>0</v>
      </c>
      <c r="O3498" s="7">
        <f t="shared" si="91"/>
        <v>0</v>
      </c>
    </row>
    <row r="3499" spans="1:15" ht="13.2" x14ac:dyDescent="0.25">
      <c r="A3499" s="3">
        <v>30909</v>
      </c>
      <c r="B3499" s="4">
        <f t="shared" si="87"/>
        <v>1984</v>
      </c>
      <c r="C3499" s="4">
        <f t="shared" si="88"/>
        <v>1980</v>
      </c>
      <c r="D3499" s="4" t="s">
        <v>23</v>
      </c>
      <c r="E3499" s="5" t="s">
        <v>24</v>
      </c>
      <c r="F3499" s="6" t="s">
        <v>5934</v>
      </c>
      <c r="G3499" s="6" t="str">
        <f t="shared" si="92"/>
        <v>Indonesia</v>
      </c>
      <c r="H3499" s="6" t="s">
        <v>5571</v>
      </c>
      <c r="I3499" s="6" t="s">
        <v>1175</v>
      </c>
      <c r="J3499" s="6">
        <v>3</v>
      </c>
      <c r="K3499" s="6">
        <v>2</v>
      </c>
      <c r="L3499" s="6">
        <v>0</v>
      </c>
      <c r="M3499" s="6">
        <f t="shared" si="89"/>
        <v>2</v>
      </c>
      <c r="N3499" s="6">
        <f t="shared" si="90"/>
        <v>1</v>
      </c>
      <c r="O3499" s="7">
        <f t="shared" si="91"/>
        <v>0.33333333333333331</v>
      </c>
    </row>
    <row r="3500" spans="1:15" ht="13.2" x14ac:dyDescent="0.25">
      <c r="A3500" s="3">
        <v>31027</v>
      </c>
      <c r="B3500" s="4">
        <f t="shared" si="87"/>
        <v>1984</v>
      </c>
      <c r="C3500" s="4">
        <f t="shared" si="88"/>
        <v>1980</v>
      </c>
      <c r="D3500" s="4" t="s">
        <v>72</v>
      </c>
      <c r="E3500" s="5">
        <v>0.81388888888888888</v>
      </c>
      <c r="F3500" s="6" t="s">
        <v>5935</v>
      </c>
      <c r="G3500" s="6" t="str">
        <f t="shared" si="92"/>
        <v>Michigan</v>
      </c>
      <c r="H3500" s="6" t="s">
        <v>5936</v>
      </c>
      <c r="I3500" s="6" t="s">
        <v>4232</v>
      </c>
      <c r="J3500" s="6">
        <v>2</v>
      </c>
      <c r="K3500" s="6">
        <v>2</v>
      </c>
      <c r="L3500" s="6">
        <v>0</v>
      </c>
      <c r="M3500" s="6">
        <f t="shared" si="89"/>
        <v>2</v>
      </c>
      <c r="N3500" s="6">
        <f t="shared" si="90"/>
        <v>0</v>
      </c>
      <c r="O3500" s="7">
        <f t="shared" si="91"/>
        <v>0</v>
      </c>
    </row>
    <row r="3501" spans="1:15" ht="13.2" x14ac:dyDescent="0.25">
      <c r="A3501" s="3">
        <v>30918</v>
      </c>
      <c r="B3501" s="4">
        <f t="shared" si="87"/>
        <v>1984</v>
      </c>
      <c r="C3501" s="4">
        <f t="shared" si="88"/>
        <v>1980</v>
      </c>
      <c r="D3501" s="4" t="s">
        <v>23</v>
      </c>
      <c r="E3501" s="5">
        <v>0.47083333333333333</v>
      </c>
      <c r="F3501" s="6" t="s">
        <v>5937</v>
      </c>
      <c r="G3501" s="6" t="str">
        <f t="shared" si="92"/>
        <v>California</v>
      </c>
      <c r="H3501" s="6" t="s">
        <v>5938</v>
      </c>
      <c r="I3501" s="6" t="s">
        <v>5939</v>
      </c>
      <c r="J3501" s="6">
        <v>17</v>
      </c>
      <c r="K3501" s="6">
        <v>17</v>
      </c>
      <c r="L3501" s="6">
        <v>0</v>
      </c>
      <c r="M3501" s="6">
        <f t="shared" si="89"/>
        <v>17</v>
      </c>
      <c r="N3501" s="6">
        <f t="shared" si="90"/>
        <v>0</v>
      </c>
      <c r="O3501" s="7">
        <f t="shared" si="91"/>
        <v>0</v>
      </c>
    </row>
    <row r="3502" spans="1:15" ht="13.2" x14ac:dyDescent="0.25">
      <c r="A3502" s="3">
        <v>30924</v>
      </c>
      <c r="B3502" s="4">
        <f t="shared" si="87"/>
        <v>1984</v>
      </c>
      <c r="C3502" s="4">
        <f t="shared" si="88"/>
        <v>1980</v>
      </c>
      <c r="D3502" s="4" t="s">
        <v>23</v>
      </c>
      <c r="E3502" s="5" t="s">
        <v>24</v>
      </c>
      <c r="F3502" s="6" t="s">
        <v>2953</v>
      </c>
      <c r="G3502" s="6" t="str">
        <f t="shared" si="92"/>
        <v>Cameroon</v>
      </c>
      <c r="H3502" s="6" t="s">
        <v>5633</v>
      </c>
      <c r="I3502" s="6" t="s">
        <v>5940</v>
      </c>
      <c r="J3502" s="6">
        <v>116</v>
      </c>
      <c r="K3502" s="6">
        <v>2</v>
      </c>
      <c r="L3502" s="6">
        <v>0</v>
      </c>
      <c r="M3502" s="6">
        <f t="shared" si="89"/>
        <v>2</v>
      </c>
      <c r="N3502" s="6">
        <f t="shared" si="90"/>
        <v>114</v>
      </c>
      <c r="O3502" s="7">
        <f t="shared" si="91"/>
        <v>0.98275862068965514</v>
      </c>
    </row>
    <row r="3503" spans="1:15" ht="13.2" x14ac:dyDescent="0.25">
      <c r="A3503" s="3">
        <v>30931</v>
      </c>
      <c r="B3503" s="4">
        <f t="shared" si="87"/>
        <v>1984</v>
      </c>
      <c r="C3503" s="4">
        <f t="shared" si="88"/>
        <v>1980</v>
      </c>
      <c r="D3503" s="4" t="s">
        <v>15</v>
      </c>
      <c r="E3503" s="5" t="s">
        <v>24</v>
      </c>
      <c r="F3503" s="6" t="s">
        <v>5941</v>
      </c>
      <c r="G3503" s="6" t="str">
        <f t="shared" si="92"/>
        <v>Papua, New Guinea</v>
      </c>
      <c r="H3503" s="6" t="s">
        <v>5563</v>
      </c>
      <c r="I3503" s="6" t="s">
        <v>5942</v>
      </c>
      <c r="J3503" s="6">
        <v>11</v>
      </c>
      <c r="K3503" s="6">
        <v>9</v>
      </c>
      <c r="L3503" s="6">
        <v>0</v>
      </c>
      <c r="M3503" s="6">
        <f t="shared" si="89"/>
        <v>9</v>
      </c>
      <c r="N3503" s="6">
        <f t="shared" si="90"/>
        <v>2</v>
      </c>
      <c r="O3503" s="7">
        <f t="shared" si="91"/>
        <v>0.18181818181818182</v>
      </c>
    </row>
    <row r="3504" spans="1:15" ht="13.2" x14ac:dyDescent="0.25">
      <c r="A3504" s="3">
        <v>30932</v>
      </c>
      <c r="B3504" s="4">
        <f t="shared" si="87"/>
        <v>1984</v>
      </c>
      <c r="C3504" s="4">
        <f t="shared" si="88"/>
        <v>1980</v>
      </c>
      <c r="D3504" s="4" t="s">
        <v>15</v>
      </c>
      <c r="E3504" s="5">
        <v>0.88194444444444442</v>
      </c>
      <c r="F3504" s="6" t="s">
        <v>5943</v>
      </c>
      <c r="G3504" s="6" t="str">
        <f t="shared" si="92"/>
        <v>Florida</v>
      </c>
      <c r="H3504" s="6" t="s">
        <v>5944</v>
      </c>
      <c r="I3504" s="6" t="s">
        <v>5945</v>
      </c>
      <c r="J3504" s="6">
        <v>6</v>
      </c>
      <c r="K3504" s="6">
        <v>1</v>
      </c>
      <c r="L3504" s="6">
        <v>0</v>
      </c>
      <c r="M3504" s="6">
        <f t="shared" si="89"/>
        <v>1</v>
      </c>
      <c r="N3504" s="6">
        <f t="shared" si="90"/>
        <v>5</v>
      </c>
      <c r="O3504" s="7">
        <f t="shared" si="91"/>
        <v>0.83333333333333337</v>
      </c>
    </row>
    <row r="3505" spans="1:15" ht="13.2" x14ac:dyDescent="0.25">
      <c r="A3505" s="3">
        <v>30936</v>
      </c>
      <c r="B3505" s="4">
        <f t="shared" si="87"/>
        <v>1984</v>
      </c>
      <c r="C3505" s="4">
        <f t="shared" si="88"/>
        <v>1980</v>
      </c>
      <c r="D3505" s="4" t="s">
        <v>15</v>
      </c>
      <c r="E3505" s="5" t="s">
        <v>24</v>
      </c>
      <c r="F3505" s="6" t="s">
        <v>5946</v>
      </c>
      <c r="G3505" s="6" t="str">
        <f t="shared" si="92"/>
        <v>Zaire</v>
      </c>
      <c r="H3505" s="6" t="s">
        <v>5947</v>
      </c>
      <c r="I3505" s="6" t="s">
        <v>5948</v>
      </c>
      <c r="J3505" s="6">
        <v>30</v>
      </c>
      <c r="K3505" s="6">
        <v>30</v>
      </c>
      <c r="L3505" s="6">
        <v>0</v>
      </c>
      <c r="M3505" s="6">
        <f t="shared" si="89"/>
        <v>30</v>
      </c>
      <c r="N3505" s="6">
        <f t="shared" si="90"/>
        <v>0</v>
      </c>
      <c r="O3505" s="7">
        <f t="shared" si="91"/>
        <v>0</v>
      </c>
    </row>
    <row r="3506" spans="1:15" ht="13.2" x14ac:dyDescent="0.25">
      <c r="A3506" s="3">
        <v>30941</v>
      </c>
      <c r="B3506" s="4">
        <f t="shared" si="87"/>
        <v>1984</v>
      </c>
      <c r="C3506" s="4">
        <f t="shared" si="88"/>
        <v>1980</v>
      </c>
      <c r="D3506" s="4" t="s">
        <v>15</v>
      </c>
      <c r="E3506" s="5" t="s">
        <v>24</v>
      </c>
      <c r="F3506" s="6" t="s">
        <v>5949</v>
      </c>
      <c r="G3506" s="6" t="str">
        <f t="shared" si="92"/>
        <v>Poland</v>
      </c>
      <c r="H3506" s="6" t="s">
        <v>5950</v>
      </c>
      <c r="I3506" s="6" t="s">
        <v>5951</v>
      </c>
      <c r="J3506" s="6">
        <v>26</v>
      </c>
      <c r="K3506" s="6">
        <v>11</v>
      </c>
      <c r="L3506" s="6">
        <v>0</v>
      </c>
      <c r="M3506" s="6">
        <f t="shared" si="89"/>
        <v>11</v>
      </c>
      <c r="N3506" s="6">
        <f t="shared" si="90"/>
        <v>15</v>
      </c>
      <c r="O3506" s="7">
        <f t="shared" si="91"/>
        <v>0.57692307692307687</v>
      </c>
    </row>
    <row r="3507" spans="1:15" ht="13.2" x14ac:dyDescent="0.25">
      <c r="A3507" s="3">
        <v>30943</v>
      </c>
      <c r="B3507" s="4">
        <f t="shared" si="87"/>
        <v>1984</v>
      </c>
      <c r="C3507" s="4">
        <f t="shared" si="88"/>
        <v>1980</v>
      </c>
      <c r="D3507" s="4" t="s">
        <v>15</v>
      </c>
      <c r="E3507" s="5">
        <v>0.46111111111111114</v>
      </c>
      <c r="F3507" s="6" t="s">
        <v>2593</v>
      </c>
      <c r="G3507" s="6" t="str">
        <f t="shared" si="92"/>
        <v>Ecuador</v>
      </c>
      <c r="H3507" s="6" t="s">
        <v>5952</v>
      </c>
      <c r="I3507" s="6" t="s">
        <v>5953</v>
      </c>
      <c r="J3507" s="6">
        <v>4</v>
      </c>
      <c r="K3507" s="6">
        <v>4</v>
      </c>
      <c r="L3507" s="6">
        <v>49</v>
      </c>
      <c r="M3507" s="6">
        <f t="shared" si="89"/>
        <v>53</v>
      </c>
      <c r="N3507" s="6">
        <f t="shared" si="90"/>
        <v>0</v>
      </c>
      <c r="O3507" s="7">
        <f t="shared" si="91"/>
        <v>0</v>
      </c>
    </row>
    <row r="3508" spans="1:15" ht="13.2" x14ac:dyDescent="0.25">
      <c r="A3508" s="3">
        <v>30946</v>
      </c>
      <c r="B3508" s="4">
        <f t="shared" si="87"/>
        <v>1984</v>
      </c>
      <c r="C3508" s="4">
        <f t="shared" si="88"/>
        <v>1980</v>
      </c>
      <c r="D3508" s="4" t="s">
        <v>15</v>
      </c>
      <c r="E3508" s="5" t="s">
        <v>24</v>
      </c>
      <c r="F3508" s="6" t="s">
        <v>5954</v>
      </c>
      <c r="G3508" s="6" t="str">
        <f t="shared" si="92"/>
        <v>Afghanistan</v>
      </c>
      <c r="H3508" s="6" t="s">
        <v>3719</v>
      </c>
      <c r="I3508" s="6" t="s">
        <v>3135</v>
      </c>
      <c r="J3508" s="6">
        <v>50</v>
      </c>
      <c r="K3508" s="6">
        <v>50</v>
      </c>
      <c r="L3508" s="6">
        <v>0</v>
      </c>
      <c r="M3508" s="6">
        <f t="shared" si="89"/>
        <v>50</v>
      </c>
      <c r="N3508" s="6">
        <f t="shared" si="90"/>
        <v>0</v>
      </c>
      <c r="O3508" s="7">
        <f t="shared" si="91"/>
        <v>0</v>
      </c>
    </row>
    <row r="3509" spans="1:15" ht="13.2" x14ac:dyDescent="0.25">
      <c r="A3509" s="3">
        <v>30951</v>
      </c>
      <c r="B3509" s="4">
        <f t="shared" si="87"/>
        <v>1984</v>
      </c>
      <c r="C3509" s="4">
        <f t="shared" si="88"/>
        <v>1980</v>
      </c>
      <c r="D3509" s="4" t="s">
        <v>15</v>
      </c>
      <c r="E3509" s="5">
        <v>0.49652777777777779</v>
      </c>
      <c r="F3509" s="6" t="s">
        <v>5955</v>
      </c>
      <c r="G3509" s="6" t="str">
        <f t="shared" si="92"/>
        <v>Ontario, Canada</v>
      </c>
      <c r="H3509" s="6" t="s">
        <v>5956</v>
      </c>
      <c r="I3509" s="6" t="s">
        <v>4708</v>
      </c>
      <c r="J3509" s="6">
        <v>2</v>
      </c>
      <c r="K3509" s="6">
        <v>2</v>
      </c>
      <c r="L3509" s="6">
        <v>0</v>
      </c>
      <c r="M3509" s="6">
        <f t="shared" si="89"/>
        <v>2</v>
      </c>
      <c r="N3509" s="6">
        <f t="shared" si="90"/>
        <v>0</v>
      </c>
      <c r="O3509" s="7">
        <f t="shared" si="91"/>
        <v>0</v>
      </c>
    </row>
    <row r="3510" spans="1:15" ht="13.2" x14ac:dyDescent="0.25">
      <c r="A3510" s="3">
        <v>30957</v>
      </c>
      <c r="B3510" s="4">
        <f t="shared" si="87"/>
        <v>1984</v>
      </c>
      <c r="C3510" s="4">
        <f t="shared" si="88"/>
        <v>1980</v>
      </c>
      <c r="D3510" s="4" t="s">
        <v>31</v>
      </c>
      <c r="E3510" s="5">
        <v>0.34375</v>
      </c>
      <c r="F3510" s="6" t="s">
        <v>5957</v>
      </c>
      <c r="G3510" s="6" t="str">
        <f t="shared" si="92"/>
        <v>Nevada</v>
      </c>
      <c r="H3510" s="6" t="s">
        <v>5958</v>
      </c>
      <c r="I3510" s="6" t="s">
        <v>5959</v>
      </c>
      <c r="J3510" s="6">
        <v>3</v>
      </c>
      <c r="K3510" s="6">
        <v>3</v>
      </c>
      <c r="L3510" s="6">
        <v>0</v>
      </c>
      <c r="M3510" s="6">
        <f t="shared" si="89"/>
        <v>3</v>
      </c>
      <c r="N3510" s="6">
        <f t="shared" si="90"/>
        <v>0</v>
      </c>
      <c r="O3510" s="7">
        <f t="shared" si="91"/>
        <v>0</v>
      </c>
    </row>
    <row r="3511" spans="1:15" ht="13.2" x14ac:dyDescent="0.25">
      <c r="A3511" s="3">
        <v>30964</v>
      </c>
      <c r="B3511" s="4">
        <f t="shared" si="87"/>
        <v>1984</v>
      </c>
      <c r="C3511" s="4">
        <f t="shared" si="88"/>
        <v>1980</v>
      </c>
      <c r="D3511" s="4" t="s">
        <v>31</v>
      </c>
      <c r="E3511" s="5" t="s">
        <v>24</v>
      </c>
      <c r="F3511" s="6" t="s">
        <v>5960</v>
      </c>
      <c r="G3511" s="6" t="str">
        <f t="shared" si="92"/>
        <v>Canada</v>
      </c>
      <c r="H3511" s="6" t="s">
        <v>5961</v>
      </c>
      <c r="I3511" s="6" t="s">
        <v>3546</v>
      </c>
      <c r="J3511" s="6">
        <v>7</v>
      </c>
      <c r="K3511" s="6">
        <v>7</v>
      </c>
      <c r="L3511" s="6">
        <v>0</v>
      </c>
      <c r="M3511" s="6">
        <f t="shared" si="89"/>
        <v>7</v>
      </c>
      <c r="N3511" s="6">
        <f t="shared" si="90"/>
        <v>0</v>
      </c>
      <c r="O3511" s="7">
        <f t="shared" si="91"/>
        <v>0</v>
      </c>
    </row>
    <row r="3512" spans="1:15" ht="13.2" x14ac:dyDescent="0.25">
      <c r="A3512" s="3">
        <v>30966</v>
      </c>
      <c r="B3512" s="4">
        <f t="shared" si="87"/>
        <v>1984</v>
      </c>
      <c r="C3512" s="4">
        <f t="shared" si="88"/>
        <v>1980</v>
      </c>
      <c r="D3512" s="4" t="s">
        <v>31</v>
      </c>
      <c r="E3512" s="5">
        <v>0.2361111111111111</v>
      </c>
      <c r="F3512" s="6" t="s">
        <v>5962</v>
      </c>
      <c r="G3512" s="6" t="str">
        <f t="shared" si="92"/>
        <v>Russia</v>
      </c>
      <c r="H3512" s="6" t="s">
        <v>1449</v>
      </c>
      <c r="I3512" s="6" t="s">
        <v>4809</v>
      </c>
      <c r="J3512" s="6">
        <v>179</v>
      </c>
      <c r="K3512" s="6">
        <v>174</v>
      </c>
      <c r="L3512" s="6">
        <v>4</v>
      </c>
      <c r="M3512" s="6">
        <f t="shared" si="89"/>
        <v>178</v>
      </c>
      <c r="N3512" s="6">
        <f t="shared" si="90"/>
        <v>5</v>
      </c>
      <c r="O3512" s="7">
        <f t="shared" si="91"/>
        <v>2.7932960893854747E-2</v>
      </c>
    </row>
    <row r="3513" spans="1:15" ht="13.2" x14ac:dyDescent="0.25">
      <c r="A3513" s="3">
        <v>30966</v>
      </c>
      <c r="B3513" s="4">
        <f t="shared" si="87"/>
        <v>1984</v>
      </c>
      <c r="C3513" s="4">
        <f t="shared" si="88"/>
        <v>1980</v>
      </c>
      <c r="D3513" s="4" t="s">
        <v>31</v>
      </c>
      <c r="E3513" s="5">
        <v>0.73402777777777772</v>
      </c>
      <c r="F3513" s="6" t="s">
        <v>5963</v>
      </c>
      <c r="G3513" s="6" t="str">
        <f t="shared" si="92"/>
        <v>Newfoundland, Canada</v>
      </c>
      <c r="H3513" s="6" t="s">
        <v>5964</v>
      </c>
      <c r="I3513" s="6" t="s">
        <v>3546</v>
      </c>
      <c r="J3513" s="6">
        <v>4</v>
      </c>
      <c r="K3513" s="6">
        <v>4</v>
      </c>
      <c r="L3513" s="6">
        <v>0</v>
      </c>
      <c r="M3513" s="6">
        <f t="shared" si="89"/>
        <v>4</v>
      </c>
      <c r="N3513" s="6">
        <f t="shared" si="90"/>
        <v>0</v>
      </c>
      <c r="O3513" s="7">
        <f t="shared" si="91"/>
        <v>0</v>
      </c>
    </row>
    <row r="3514" spans="1:15" ht="13.2" x14ac:dyDescent="0.25">
      <c r="A3514" s="3">
        <v>30982</v>
      </c>
      <c r="B3514" s="4">
        <f t="shared" si="87"/>
        <v>1984</v>
      </c>
      <c r="C3514" s="4">
        <f t="shared" si="88"/>
        <v>1980</v>
      </c>
      <c r="D3514" s="4" t="s">
        <v>31</v>
      </c>
      <c r="E3514" s="5" t="s">
        <v>24</v>
      </c>
      <c r="F3514" s="6" t="s">
        <v>5965</v>
      </c>
      <c r="G3514" s="6" t="str">
        <f t="shared" si="92"/>
        <v>Afghanistan</v>
      </c>
      <c r="H3514" s="6" t="s">
        <v>5966</v>
      </c>
      <c r="I3514" s="6" t="s">
        <v>5967</v>
      </c>
      <c r="J3514" s="6">
        <v>20</v>
      </c>
      <c r="K3514" s="6">
        <v>20</v>
      </c>
      <c r="L3514" s="6">
        <v>0</v>
      </c>
      <c r="M3514" s="6">
        <f t="shared" si="89"/>
        <v>20</v>
      </c>
      <c r="N3514" s="6">
        <f t="shared" si="90"/>
        <v>0</v>
      </c>
      <c r="O3514" s="7">
        <f t="shared" si="91"/>
        <v>0</v>
      </c>
    </row>
    <row r="3515" spans="1:15" ht="13.2" x14ac:dyDescent="0.25">
      <c r="A3515" s="3">
        <v>30983</v>
      </c>
      <c r="B3515" s="4">
        <f t="shared" si="87"/>
        <v>1984</v>
      </c>
      <c r="C3515" s="4">
        <f t="shared" si="88"/>
        <v>1980</v>
      </c>
      <c r="D3515" s="4" t="s">
        <v>31</v>
      </c>
      <c r="E3515" s="5" t="s">
        <v>24</v>
      </c>
      <c r="F3515" s="6" t="s">
        <v>5965</v>
      </c>
      <c r="G3515" s="6" t="str">
        <f t="shared" si="92"/>
        <v>Afghanistan</v>
      </c>
      <c r="H3515" s="6" t="s">
        <v>3719</v>
      </c>
      <c r="I3515" s="6" t="s">
        <v>4078</v>
      </c>
      <c r="J3515" s="6">
        <v>240</v>
      </c>
      <c r="K3515" s="6">
        <v>240</v>
      </c>
      <c r="L3515" s="6">
        <v>0</v>
      </c>
      <c r="M3515" s="6">
        <f t="shared" si="89"/>
        <v>240</v>
      </c>
      <c r="N3515" s="6">
        <f t="shared" si="90"/>
        <v>0</v>
      </c>
      <c r="O3515" s="7">
        <f t="shared" si="91"/>
        <v>0</v>
      </c>
    </row>
    <row r="3516" spans="1:15" ht="13.2" x14ac:dyDescent="0.25">
      <c r="A3516" s="3">
        <v>30986</v>
      </c>
      <c r="B3516" s="4">
        <f t="shared" si="87"/>
        <v>1984</v>
      </c>
      <c r="C3516" s="4">
        <f t="shared" si="88"/>
        <v>1980</v>
      </c>
      <c r="D3516" s="4" t="s">
        <v>31</v>
      </c>
      <c r="E3516" s="5" t="s">
        <v>24</v>
      </c>
      <c r="F3516" s="6" t="s">
        <v>5968</v>
      </c>
      <c r="G3516" s="6" t="str">
        <f t="shared" si="92"/>
        <v>Philippines</v>
      </c>
      <c r="H3516" s="6" t="s">
        <v>5969</v>
      </c>
      <c r="I3516" s="6" t="s">
        <v>1295</v>
      </c>
      <c r="J3516" s="6">
        <v>4</v>
      </c>
      <c r="K3516" s="6">
        <v>4</v>
      </c>
      <c r="L3516" s="6">
        <v>0</v>
      </c>
      <c r="M3516" s="6">
        <f t="shared" si="89"/>
        <v>4</v>
      </c>
      <c r="N3516" s="6">
        <f t="shared" si="90"/>
        <v>0</v>
      </c>
      <c r="O3516" s="7">
        <f t="shared" si="91"/>
        <v>0</v>
      </c>
    </row>
    <row r="3517" spans="1:15" ht="13.2" x14ac:dyDescent="0.25">
      <c r="A3517" s="3">
        <v>31005</v>
      </c>
      <c r="B3517" s="4">
        <f t="shared" si="87"/>
        <v>1984</v>
      </c>
      <c r="C3517" s="4">
        <f t="shared" si="88"/>
        <v>1980</v>
      </c>
      <c r="D3517" s="4" t="s">
        <v>46</v>
      </c>
      <c r="E3517" s="5" t="s">
        <v>24</v>
      </c>
      <c r="F3517" s="6" t="s">
        <v>5970</v>
      </c>
      <c r="G3517" s="6" t="str">
        <f t="shared" si="92"/>
        <v>England</v>
      </c>
      <c r="H3517" s="6" t="s">
        <v>5971</v>
      </c>
      <c r="I3517" s="6" t="s">
        <v>5475</v>
      </c>
      <c r="J3517" s="6">
        <v>1</v>
      </c>
      <c r="K3517" s="6">
        <v>1</v>
      </c>
      <c r="L3517" s="6">
        <v>0</v>
      </c>
      <c r="M3517" s="6">
        <f t="shared" si="89"/>
        <v>1</v>
      </c>
      <c r="N3517" s="6">
        <f t="shared" si="90"/>
        <v>0</v>
      </c>
      <c r="O3517" s="7">
        <f t="shared" si="91"/>
        <v>0</v>
      </c>
    </row>
    <row r="3518" spans="1:15" ht="13.2" x14ac:dyDescent="0.25">
      <c r="A3518" s="3">
        <v>31006</v>
      </c>
      <c r="B3518" s="4">
        <f t="shared" si="87"/>
        <v>1984</v>
      </c>
      <c r="C3518" s="4">
        <f t="shared" si="88"/>
        <v>1980</v>
      </c>
      <c r="D3518" s="4" t="s">
        <v>46</v>
      </c>
      <c r="E3518" s="5" t="s">
        <v>24</v>
      </c>
      <c r="F3518" s="6" t="s">
        <v>5972</v>
      </c>
      <c r="G3518" s="6" t="str">
        <f t="shared" si="92"/>
        <v>Peru</v>
      </c>
      <c r="H3518" s="6" t="s">
        <v>4173</v>
      </c>
      <c r="I3518" s="6" t="s">
        <v>4437</v>
      </c>
      <c r="J3518" s="6">
        <v>14</v>
      </c>
      <c r="K3518" s="6">
        <v>14</v>
      </c>
      <c r="L3518" s="6">
        <v>0</v>
      </c>
      <c r="M3518" s="6">
        <f t="shared" si="89"/>
        <v>14</v>
      </c>
      <c r="N3518" s="6">
        <f t="shared" si="90"/>
        <v>0</v>
      </c>
      <c r="O3518" s="7">
        <f t="shared" si="91"/>
        <v>0</v>
      </c>
    </row>
    <row r="3519" spans="1:15" ht="13.2" x14ac:dyDescent="0.25">
      <c r="A3519" s="3">
        <v>31020</v>
      </c>
      <c r="B3519" s="4">
        <f t="shared" si="87"/>
        <v>1984</v>
      </c>
      <c r="C3519" s="4">
        <f t="shared" si="88"/>
        <v>1980</v>
      </c>
      <c r="D3519" s="4" t="s">
        <v>72</v>
      </c>
      <c r="E3519" s="5" t="s">
        <v>24</v>
      </c>
      <c r="F3519" s="6" t="s">
        <v>5973</v>
      </c>
      <c r="G3519" s="6" t="str">
        <f t="shared" si="92"/>
        <v>USSR</v>
      </c>
      <c r="H3519" s="6" t="s">
        <v>1449</v>
      </c>
      <c r="I3519" s="6" t="s">
        <v>5974</v>
      </c>
      <c r="J3519" s="6">
        <v>10</v>
      </c>
      <c r="K3519" s="6">
        <v>10</v>
      </c>
      <c r="L3519" s="6">
        <v>0</v>
      </c>
      <c r="M3519" s="6">
        <f t="shared" si="89"/>
        <v>10</v>
      </c>
      <c r="N3519" s="6">
        <f t="shared" si="90"/>
        <v>0</v>
      </c>
      <c r="O3519" s="7">
        <f t="shared" si="91"/>
        <v>0</v>
      </c>
    </row>
    <row r="3520" spans="1:15" ht="13.2" x14ac:dyDescent="0.25">
      <c r="A3520" s="3">
        <v>31022</v>
      </c>
      <c r="B3520" s="4">
        <f t="shared" si="87"/>
        <v>1984</v>
      </c>
      <c r="C3520" s="4">
        <f t="shared" si="88"/>
        <v>1980</v>
      </c>
      <c r="D3520" s="4" t="s">
        <v>72</v>
      </c>
      <c r="E3520" s="5">
        <v>0.75972222222222219</v>
      </c>
      <c r="F3520" s="6" t="s">
        <v>2399</v>
      </c>
      <c r="G3520" s="6" t="str">
        <f t="shared" si="92"/>
        <v>Florida</v>
      </c>
      <c r="H3520" s="6" t="s">
        <v>5944</v>
      </c>
      <c r="I3520" s="6" t="s">
        <v>5475</v>
      </c>
      <c r="J3520" s="6">
        <v>13</v>
      </c>
      <c r="K3520" s="6">
        <v>13</v>
      </c>
      <c r="L3520" s="6">
        <v>0</v>
      </c>
      <c r="M3520" s="6">
        <f t="shared" si="89"/>
        <v>13</v>
      </c>
      <c r="N3520" s="6">
        <f t="shared" si="90"/>
        <v>0</v>
      </c>
      <c r="O3520" s="7">
        <f t="shared" si="91"/>
        <v>0</v>
      </c>
    </row>
    <row r="3521" spans="1:15" ht="13.2" x14ac:dyDescent="0.25">
      <c r="A3521" s="3">
        <v>31493</v>
      </c>
      <c r="B3521" s="4">
        <f t="shared" si="87"/>
        <v>1986</v>
      </c>
      <c r="C3521" s="4">
        <f t="shared" si="88"/>
        <v>1980</v>
      </c>
      <c r="D3521" s="4" t="s">
        <v>34</v>
      </c>
      <c r="E3521" s="5" t="s">
        <v>24</v>
      </c>
      <c r="F3521" s="6" t="s">
        <v>5975</v>
      </c>
      <c r="G3521" s="6" t="str">
        <f t="shared" si="92"/>
        <v>India</v>
      </c>
      <c r="H3521" s="6" t="s">
        <v>1153</v>
      </c>
      <c r="I3521" s="6" t="s">
        <v>5976</v>
      </c>
      <c r="J3521" s="6">
        <v>19</v>
      </c>
      <c r="K3521" s="6">
        <v>19</v>
      </c>
      <c r="L3521" s="6">
        <v>0</v>
      </c>
      <c r="M3521" s="6">
        <f t="shared" si="89"/>
        <v>19</v>
      </c>
      <c r="N3521" s="6">
        <f t="shared" si="90"/>
        <v>0</v>
      </c>
      <c r="O3521" s="7">
        <f t="shared" si="91"/>
        <v>0</v>
      </c>
    </row>
    <row r="3522" spans="1:15" ht="13.2" x14ac:dyDescent="0.25">
      <c r="A3522" s="3">
        <v>31033</v>
      </c>
      <c r="B3522" s="4">
        <f t="shared" si="87"/>
        <v>1984</v>
      </c>
      <c r="C3522" s="4">
        <f t="shared" si="88"/>
        <v>1980</v>
      </c>
      <c r="D3522" s="4" t="s">
        <v>72</v>
      </c>
      <c r="E3522" s="5">
        <v>0.95833333333333337</v>
      </c>
      <c r="F3522" s="6" t="s">
        <v>5977</v>
      </c>
      <c r="G3522" s="6" t="str">
        <f t="shared" si="92"/>
        <v>New York</v>
      </c>
      <c r="H3522" s="6" t="s">
        <v>5978</v>
      </c>
      <c r="I3522" s="6" t="s">
        <v>5979</v>
      </c>
      <c r="J3522" s="6">
        <v>4</v>
      </c>
      <c r="K3522" s="6">
        <v>4</v>
      </c>
      <c r="L3522" s="6">
        <v>0</v>
      </c>
      <c r="M3522" s="6">
        <f t="shared" si="89"/>
        <v>4</v>
      </c>
      <c r="N3522" s="6">
        <f t="shared" si="90"/>
        <v>0</v>
      </c>
      <c r="O3522" s="7">
        <f t="shared" si="91"/>
        <v>0</v>
      </c>
    </row>
    <row r="3523" spans="1:15" ht="13.2" x14ac:dyDescent="0.25">
      <c r="A3523" s="3">
        <v>31035</v>
      </c>
      <c r="B3523" s="4">
        <f t="shared" si="87"/>
        <v>1984</v>
      </c>
      <c r="C3523" s="4">
        <f t="shared" si="88"/>
        <v>1980</v>
      </c>
      <c r="D3523" s="4" t="s">
        <v>72</v>
      </c>
      <c r="E3523" s="5">
        <v>0.58333333333333337</v>
      </c>
      <c r="F3523" s="6" t="s">
        <v>5980</v>
      </c>
      <c r="G3523" s="6" t="str">
        <f t="shared" si="92"/>
        <v>Peru</v>
      </c>
      <c r="H3523" s="6" t="s">
        <v>4159</v>
      </c>
      <c r="I3523" s="6" t="s">
        <v>4437</v>
      </c>
      <c r="J3523" s="6">
        <v>21</v>
      </c>
      <c r="K3523" s="6">
        <v>21</v>
      </c>
      <c r="L3523" s="6">
        <v>0</v>
      </c>
      <c r="M3523" s="6">
        <f t="shared" si="89"/>
        <v>21</v>
      </c>
      <c r="N3523" s="6">
        <f t="shared" si="90"/>
        <v>0</v>
      </c>
      <c r="O3523" s="7">
        <f t="shared" si="91"/>
        <v>0</v>
      </c>
    </row>
    <row r="3524" spans="1:15" ht="13.2" x14ac:dyDescent="0.25">
      <c r="A3524" s="3">
        <v>31038</v>
      </c>
      <c r="B3524" s="4">
        <f t="shared" si="87"/>
        <v>1984</v>
      </c>
      <c r="C3524" s="4">
        <f t="shared" si="88"/>
        <v>1980</v>
      </c>
      <c r="D3524" s="4" t="s">
        <v>72</v>
      </c>
      <c r="E3524" s="5" t="s">
        <v>24</v>
      </c>
      <c r="F3524" s="6" t="s">
        <v>5981</v>
      </c>
      <c r="G3524" s="6" t="str">
        <f t="shared" si="92"/>
        <v>Nepal</v>
      </c>
      <c r="H3524" s="6" t="s">
        <v>2857</v>
      </c>
      <c r="I3524" s="6" t="s">
        <v>4437</v>
      </c>
      <c r="J3524" s="6">
        <v>23</v>
      </c>
      <c r="K3524" s="6">
        <v>15</v>
      </c>
      <c r="L3524" s="6">
        <v>0</v>
      </c>
      <c r="M3524" s="6">
        <f t="shared" si="89"/>
        <v>15</v>
      </c>
      <c r="N3524" s="6">
        <f t="shared" si="90"/>
        <v>8</v>
      </c>
      <c r="O3524" s="7">
        <f t="shared" si="91"/>
        <v>0.34782608695652173</v>
      </c>
    </row>
    <row r="3525" spans="1:15" ht="13.2" x14ac:dyDescent="0.25">
      <c r="A3525" s="3">
        <v>31039</v>
      </c>
      <c r="B3525" s="4">
        <f t="shared" si="87"/>
        <v>1984</v>
      </c>
      <c r="C3525" s="4">
        <f t="shared" si="88"/>
        <v>1980</v>
      </c>
      <c r="D3525" s="4" t="s">
        <v>72</v>
      </c>
      <c r="E3525" s="5">
        <v>0.75694444444444442</v>
      </c>
      <c r="F3525" s="6" t="s">
        <v>5982</v>
      </c>
      <c r="G3525" s="6" t="str">
        <f t="shared" si="92"/>
        <v>Russia</v>
      </c>
      <c r="H3525" s="6" t="s">
        <v>1449</v>
      </c>
      <c r="I3525" s="6" t="s">
        <v>5638</v>
      </c>
      <c r="J3525" s="6">
        <v>110</v>
      </c>
      <c r="K3525" s="6">
        <v>110</v>
      </c>
      <c r="L3525" s="6">
        <v>0</v>
      </c>
      <c r="M3525" s="6">
        <f t="shared" si="89"/>
        <v>110</v>
      </c>
      <c r="N3525" s="6">
        <f t="shared" si="90"/>
        <v>0</v>
      </c>
      <c r="O3525" s="7">
        <f t="shared" si="91"/>
        <v>0</v>
      </c>
    </row>
    <row r="3526" spans="1:15" ht="13.2" x14ac:dyDescent="0.25">
      <c r="A3526" s="3">
        <v>31048</v>
      </c>
      <c r="B3526" s="4">
        <f t="shared" si="87"/>
        <v>1985</v>
      </c>
      <c r="C3526" s="4">
        <f t="shared" si="88"/>
        <v>1980</v>
      </c>
      <c r="D3526" s="4" t="s">
        <v>132</v>
      </c>
      <c r="E3526" s="5">
        <v>0.85416666666666663</v>
      </c>
      <c r="F3526" s="6" t="s">
        <v>2570</v>
      </c>
      <c r="G3526" s="6" t="str">
        <f t="shared" si="92"/>
        <v>Bolivia</v>
      </c>
      <c r="H3526" s="6" t="s">
        <v>805</v>
      </c>
      <c r="I3526" s="6" t="s">
        <v>5983</v>
      </c>
      <c r="J3526" s="6">
        <v>29</v>
      </c>
      <c r="K3526" s="6">
        <v>29</v>
      </c>
      <c r="L3526" s="6">
        <v>0</v>
      </c>
      <c r="M3526" s="6">
        <f t="shared" si="89"/>
        <v>29</v>
      </c>
      <c r="N3526" s="6">
        <f t="shared" si="90"/>
        <v>0</v>
      </c>
      <c r="O3526" s="7">
        <f t="shared" si="91"/>
        <v>0</v>
      </c>
    </row>
    <row r="3527" spans="1:15" ht="13.2" x14ac:dyDescent="0.25">
      <c r="A3527" s="3">
        <v>31056</v>
      </c>
      <c r="B3527" s="4">
        <f t="shared" si="87"/>
        <v>1985</v>
      </c>
      <c r="C3527" s="4">
        <f t="shared" si="88"/>
        <v>1980</v>
      </c>
      <c r="D3527" s="4" t="s">
        <v>132</v>
      </c>
      <c r="E3527" s="5">
        <v>0.29166666666666669</v>
      </c>
      <c r="F3527" s="6" t="s">
        <v>406</v>
      </c>
      <c r="G3527" s="6" t="str">
        <f t="shared" si="92"/>
        <v>Kansas</v>
      </c>
      <c r="H3527" s="6" t="s">
        <v>5984</v>
      </c>
      <c r="I3527" s="6" t="s">
        <v>4787</v>
      </c>
      <c r="J3527" s="6">
        <v>3</v>
      </c>
      <c r="K3527" s="6">
        <v>3</v>
      </c>
      <c r="L3527" s="6">
        <v>0</v>
      </c>
      <c r="M3527" s="6">
        <f t="shared" si="89"/>
        <v>3</v>
      </c>
      <c r="N3527" s="6">
        <f t="shared" si="90"/>
        <v>0</v>
      </c>
      <c r="O3527" s="7">
        <f t="shared" si="91"/>
        <v>0</v>
      </c>
    </row>
    <row r="3528" spans="1:15" ht="13.2" x14ac:dyDescent="0.25">
      <c r="A3528" s="3">
        <v>31065</v>
      </c>
      <c r="B3528" s="4">
        <f t="shared" si="87"/>
        <v>1985</v>
      </c>
      <c r="C3528" s="4">
        <f t="shared" si="88"/>
        <v>1980</v>
      </c>
      <c r="D3528" s="4" t="s">
        <v>132</v>
      </c>
      <c r="E3528" s="5" t="s">
        <v>24</v>
      </c>
      <c r="F3528" s="6" t="s">
        <v>5985</v>
      </c>
      <c r="G3528" s="6" t="str">
        <f t="shared" si="92"/>
        <v>China</v>
      </c>
      <c r="H3528" s="6" t="s">
        <v>4855</v>
      </c>
      <c r="I3528" s="6" t="s">
        <v>3417</v>
      </c>
      <c r="J3528" s="6">
        <v>41</v>
      </c>
      <c r="K3528" s="6">
        <v>38</v>
      </c>
      <c r="L3528" s="6">
        <v>0</v>
      </c>
      <c r="M3528" s="6">
        <f t="shared" si="89"/>
        <v>38</v>
      </c>
      <c r="N3528" s="6">
        <f t="shared" si="90"/>
        <v>3</v>
      </c>
      <c r="O3528" s="7">
        <f t="shared" si="91"/>
        <v>7.3170731707317069E-2</v>
      </c>
    </row>
    <row r="3529" spans="1:15" ht="13.2" x14ac:dyDescent="0.25">
      <c r="A3529" s="3">
        <v>31066</v>
      </c>
      <c r="B3529" s="4">
        <f t="shared" si="87"/>
        <v>1985</v>
      </c>
      <c r="C3529" s="4">
        <f t="shared" si="88"/>
        <v>1980</v>
      </c>
      <c r="D3529" s="4" t="s">
        <v>132</v>
      </c>
      <c r="E3529" s="5">
        <v>0.34861111111111109</v>
      </c>
      <c r="F3529" s="6" t="s">
        <v>5020</v>
      </c>
      <c r="G3529" s="6" t="str">
        <f t="shared" si="92"/>
        <v>Cuba</v>
      </c>
      <c r="H3529" s="6" t="s">
        <v>660</v>
      </c>
      <c r="I3529" s="6" t="s">
        <v>3031</v>
      </c>
      <c r="J3529" s="6">
        <v>38</v>
      </c>
      <c r="K3529" s="6">
        <v>38</v>
      </c>
      <c r="L3529" s="6">
        <v>0</v>
      </c>
      <c r="M3529" s="6">
        <f t="shared" si="89"/>
        <v>38</v>
      </c>
      <c r="N3529" s="6">
        <f t="shared" si="90"/>
        <v>0</v>
      </c>
      <c r="O3529" s="7">
        <f t="shared" si="91"/>
        <v>0</v>
      </c>
    </row>
    <row r="3530" spans="1:15" ht="13.2" x14ac:dyDescent="0.25">
      <c r="A3530" s="3">
        <v>31067</v>
      </c>
      <c r="B3530" s="4">
        <f t="shared" si="87"/>
        <v>1985</v>
      </c>
      <c r="C3530" s="4">
        <f t="shared" si="88"/>
        <v>1980</v>
      </c>
      <c r="D3530" s="4" t="s">
        <v>132</v>
      </c>
      <c r="E3530" s="5">
        <v>0.96875</v>
      </c>
      <c r="F3530" s="6" t="s">
        <v>5986</v>
      </c>
      <c r="G3530" s="6" t="str">
        <f t="shared" si="92"/>
        <v>New Mexico</v>
      </c>
      <c r="H3530" s="6" t="s">
        <v>3280</v>
      </c>
      <c r="I3530" s="6" t="s">
        <v>5987</v>
      </c>
      <c r="J3530" s="6">
        <v>3</v>
      </c>
      <c r="K3530" s="6">
        <v>3</v>
      </c>
      <c r="L3530" s="6">
        <v>0</v>
      </c>
      <c r="M3530" s="6">
        <f t="shared" si="89"/>
        <v>3</v>
      </c>
      <c r="N3530" s="6">
        <f t="shared" si="90"/>
        <v>0</v>
      </c>
      <c r="O3530" s="7">
        <f t="shared" si="91"/>
        <v>0</v>
      </c>
    </row>
    <row r="3531" spans="1:15" ht="13.2" x14ac:dyDescent="0.25">
      <c r="A3531" s="3">
        <v>31068</v>
      </c>
      <c r="B3531" s="4">
        <f t="shared" si="87"/>
        <v>1985</v>
      </c>
      <c r="C3531" s="4">
        <f t="shared" si="88"/>
        <v>1980</v>
      </c>
      <c r="D3531" s="4" t="s">
        <v>132</v>
      </c>
      <c r="E3531" s="5">
        <v>4.4444444444444446E-2</v>
      </c>
      <c r="F3531" s="6" t="s">
        <v>3214</v>
      </c>
      <c r="G3531" s="6" t="str">
        <f t="shared" si="92"/>
        <v>Nevada</v>
      </c>
      <c r="H3531" s="6" t="s">
        <v>5988</v>
      </c>
      <c r="I3531" s="6" t="s">
        <v>4526</v>
      </c>
      <c r="J3531" s="6">
        <v>71</v>
      </c>
      <c r="K3531" s="6">
        <v>70</v>
      </c>
      <c r="L3531" s="6">
        <v>0</v>
      </c>
      <c r="M3531" s="6">
        <f t="shared" si="89"/>
        <v>70</v>
      </c>
      <c r="N3531" s="6">
        <f t="shared" si="90"/>
        <v>1</v>
      </c>
      <c r="O3531" s="7">
        <f t="shared" si="91"/>
        <v>1.4084507042253521E-2</v>
      </c>
    </row>
    <row r="3532" spans="1:15" ht="13.2" x14ac:dyDescent="0.25">
      <c r="A3532" s="3">
        <v>31069</v>
      </c>
      <c r="B3532" s="4">
        <f t="shared" si="87"/>
        <v>1985</v>
      </c>
      <c r="C3532" s="4">
        <f t="shared" si="88"/>
        <v>1980</v>
      </c>
      <c r="D3532" s="4" t="s">
        <v>132</v>
      </c>
      <c r="E3532" s="5">
        <v>0.39930555555555558</v>
      </c>
      <c r="F3532" s="6" t="s">
        <v>5989</v>
      </c>
      <c r="G3532" s="6" t="str">
        <f t="shared" si="92"/>
        <v>Honduras</v>
      </c>
      <c r="H3532" s="6" t="s">
        <v>1137</v>
      </c>
      <c r="I3532" s="6" t="s">
        <v>5990</v>
      </c>
      <c r="J3532" s="6">
        <v>21</v>
      </c>
      <c r="K3532" s="6">
        <v>21</v>
      </c>
      <c r="L3532" s="6">
        <v>0</v>
      </c>
      <c r="M3532" s="6">
        <f t="shared" si="89"/>
        <v>21</v>
      </c>
      <c r="N3532" s="6">
        <f t="shared" si="90"/>
        <v>0</v>
      </c>
      <c r="O3532" s="7">
        <f t="shared" si="91"/>
        <v>0</v>
      </c>
    </row>
    <row r="3533" spans="1:15" ht="13.2" x14ac:dyDescent="0.25">
      <c r="A3533" s="3">
        <v>31070</v>
      </c>
      <c r="B3533" s="4">
        <f t="shared" si="87"/>
        <v>1985</v>
      </c>
      <c r="C3533" s="4">
        <f t="shared" si="88"/>
        <v>1980</v>
      </c>
      <c r="D3533" s="4" t="s">
        <v>132</v>
      </c>
      <c r="E3533" s="5">
        <v>0.44097222222222221</v>
      </c>
      <c r="F3533" s="6" t="s">
        <v>5991</v>
      </c>
      <c r="G3533" s="6" t="str">
        <f t="shared" si="92"/>
        <v>Colombia</v>
      </c>
      <c r="H3533" s="6" t="s">
        <v>5992</v>
      </c>
      <c r="I3533" s="6" t="s">
        <v>5475</v>
      </c>
      <c r="J3533" s="6">
        <v>17</v>
      </c>
      <c r="K3533" s="6">
        <v>17</v>
      </c>
      <c r="L3533" s="6">
        <v>0</v>
      </c>
      <c r="M3533" s="6">
        <f t="shared" si="89"/>
        <v>17</v>
      </c>
      <c r="N3533" s="6">
        <f t="shared" si="90"/>
        <v>0</v>
      </c>
      <c r="O3533" s="7">
        <f t="shared" si="91"/>
        <v>0</v>
      </c>
    </row>
    <row r="3534" spans="1:15" ht="13.2" x14ac:dyDescent="0.25">
      <c r="A3534" s="3">
        <v>31070</v>
      </c>
      <c r="B3534" s="4">
        <f t="shared" si="87"/>
        <v>1985</v>
      </c>
      <c r="C3534" s="4">
        <f t="shared" si="88"/>
        <v>1980</v>
      </c>
      <c r="D3534" s="4" t="s">
        <v>132</v>
      </c>
      <c r="E3534" s="5">
        <v>0.44097222222222221</v>
      </c>
      <c r="F3534" s="6" t="s">
        <v>5993</v>
      </c>
      <c r="G3534" s="6" t="str">
        <f t="shared" si="92"/>
        <v>Colombia</v>
      </c>
      <c r="H3534" s="6" t="s">
        <v>5750</v>
      </c>
      <c r="I3534" s="6" t="s">
        <v>4437</v>
      </c>
      <c r="J3534" s="6">
        <v>23</v>
      </c>
      <c r="K3534" s="6">
        <v>23</v>
      </c>
      <c r="L3534" s="6">
        <v>0</v>
      </c>
      <c r="M3534" s="6">
        <f t="shared" si="89"/>
        <v>23</v>
      </c>
      <c r="N3534" s="6">
        <f t="shared" si="90"/>
        <v>0</v>
      </c>
      <c r="O3534" s="7">
        <f t="shared" si="91"/>
        <v>0</v>
      </c>
    </row>
    <row r="3535" spans="1:15" ht="13.2" x14ac:dyDescent="0.25">
      <c r="A3535" s="3">
        <v>31079</v>
      </c>
      <c r="B3535" s="4">
        <f t="shared" si="87"/>
        <v>1985</v>
      </c>
      <c r="C3535" s="4">
        <f t="shared" si="88"/>
        <v>1980</v>
      </c>
      <c r="D3535" s="4" t="s">
        <v>111</v>
      </c>
      <c r="E3535" s="5">
        <v>0.85069444444444442</v>
      </c>
      <c r="F3535" s="6" t="s">
        <v>5994</v>
      </c>
      <c r="G3535" s="6" t="str">
        <f t="shared" si="92"/>
        <v>New Hampshire</v>
      </c>
      <c r="H3535" s="6" t="s">
        <v>5995</v>
      </c>
      <c r="I3535" s="6" t="s">
        <v>5483</v>
      </c>
      <c r="J3535" s="6">
        <v>5</v>
      </c>
      <c r="K3535" s="6">
        <v>4</v>
      </c>
      <c r="L3535" s="6">
        <v>0</v>
      </c>
      <c r="M3535" s="6">
        <f t="shared" si="89"/>
        <v>4</v>
      </c>
      <c r="N3535" s="6">
        <f t="shared" si="90"/>
        <v>1</v>
      </c>
      <c r="O3535" s="7">
        <f t="shared" si="91"/>
        <v>0.2</v>
      </c>
    </row>
    <row r="3536" spans="1:15" ht="13.2" x14ac:dyDescent="0.25">
      <c r="A3536" s="3">
        <v>31079</v>
      </c>
      <c r="B3536" s="4">
        <f t="shared" si="87"/>
        <v>1985</v>
      </c>
      <c r="C3536" s="4">
        <f t="shared" si="88"/>
        <v>1980</v>
      </c>
      <c r="D3536" s="4" t="s">
        <v>111</v>
      </c>
      <c r="E3536" s="5" t="s">
        <v>24</v>
      </c>
      <c r="F3536" s="6" t="s">
        <v>5996</v>
      </c>
      <c r="G3536" s="6" t="str">
        <f t="shared" si="92"/>
        <v>Belarus, USSR</v>
      </c>
      <c r="H3536" s="6" t="s">
        <v>1449</v>
      </c>
      <c r="I3536" s="6" t="s">
        <v>4195</v>
      </c>
      <c r="J3536" s="6">
        <v>80</v>
      </c>
      <c r="K3536" s="6">
        <v>58</v>
      </c>
      <c r="L3536" s="6">
        <v>0</v>
      </c>
      <c r="M3536" s="6">
        <f t="shared" si="89"/>
        <v>58</v>
      </c>
      <c r="N3536" s="6">
        <f t="shared" si="90"/>
        <v>22</v>
      </c>
      <c r="O3536" s="7">
        <f t="shared" si="91"/>
        <v>0.27500000000000002</v>
      </c>
    </row>
    <row r="3537" spans="1:15" ht="13.2" x14ac:dyDescent="0.25">
      <c r="A3537" s="3">
        <v>31082</v>
      </c>
      <c r="B3537" s="4">
        <f t="shared" si="87"/>
        <v>1985</v>
      </c>
      <c r="C3537" s="4">
        <f t="shared" si="88"/>
        <v>1980</v>
      </c>
      <c r="D3537" s="4" t="s">
        <v>111</v>
      </c>
      <c r="E3537" s="5">
        <v>0.82708333333333328</v>
      </c>
      <c r="F3537" s="6" t="s">
        <v>5997</v>
      </c>
      <c r="G3537" s="6" t="str">
        <f t="shared" si="92"/>
        <v>Alaska</v>
      </c>
      <c r="H3537" s="6" t="s">
        <v>5998</v>
      </c>
      <c r="I3537" s="6" t="s">
        <v>5999</v>
      </c>
      <c r="J3537" s="6">
        <v>9</v>
      </c>
      <c r="K3537" s="6">
        <v>9</v>
      </c>
      <c r="L3537" s="6">
        <v>0</v>
      </c>
      <c r="M3537" s="6">
        <f t="shared" si="89"/>
        <v>9</v>
      </c>
      <c r="N3537" s="6">
        <f t="shared" si="90"/>
        <v>0</v>
      </c>
      <c r="O3537" s="7">
        <f t="shared" si="91"/>
        <v>0</v>
      </c>
    </row>
    <row r="3538" spans="1:15" ht="13.2" x14ac:dyDescent="0.25">
      <c r="A3538" s="3">
        <v>31084</v>
      </c>
      <c r="B3538" s="4">
        <f t="shared" si="87"/>
        <v>1985</v>
      </c>
      <c r="C3538" s="4">
        <f t="shared" si="88"/>
        <v>1980</v>
      </c>
      <c r="D3538" s="4" t="s">
        <v>111</v>
      </c>
      <c r="E3538" s="5">
        <v>943</v>
      </c>
      <c r="F3538" s="6" t="s">
        <v>6000</v>
      </c>
      <c r="G3538" s="6" t="str">
        <f t="shared" si="92"/>
        <v>Oklahoma</v>
      </c>
      <c r="H3538" s="6" t="s">
        <v>6001</v>
      </c>
      <c r="I3538" s="6" t="s">
        <v>4493</v>
      </c>
      <c r="J3538" s="6">
        <v>2</v>
      </c>
      <c r="K3538" s="6">
        <v>2</v>
      </c>
      <c r="L3538" s="6">
        <v>0</v>
      </c>
      <c r="M3538" s="6">
        <f t="shared" si="89"/>
        <v>2</v>
      </c>
      <c r="N3538" s="6">
        <f t="shared" si="90"/>
        <v>0</v>
      </c>
      <c r="O3538" s="7">
        <f t="shared" si="91"/>
        <v>0</v>
      </c>
    </row>
    <row r="3539" spans="1:15" ht="13.2" x14ac:dyDescent="0.25">
      <c r="A3539" s="3">
        <v>32799</v>
      </c>
      <c r="B3539" s="4">
        <f t="shared" si="87"/>
        <v>1989</v>
      </c>
      <c r="C3539" s="4">
        <f t="shared" si="88"/>
        <v>1980</v>
      </c>
      <c r="D3539" s="4" t="s">
        <v>31</v>
      </c>
      <c r="E3539" s="5" t="s">
        <v>24</v>
      </c>
      <c r="F3539" s="6" t="s">
        <v>6002</v>
      </c>
      <c r="G3539" s="6" t="str">
        <f t="shared" si="92"/>
        <v>Russia</v>
      </c>
      <c r="H3539" s="6" t="s">
        <v>3719</v>
      </c>
      <c r="I3539" s="6" t="s">
        <v>6003</v>
      </c>
      <c r="J3539" s="6">
        <v>57</v>
      </c>
      <c r="K3539" s="6">
        <v>57</v>
      </c>
      <c r="L3539" s="6">
        <v>0</v>
      </c>
      <c r="M3539" s="6">
        <f t="shared" si="89"/>
        <v>57</v>
      </c>
      <c r="N3539" s="6">
        <f t="shared" si="90"/>
        <v>0</v>
      </c>
      <c r="O3539" s="7">
        <f t="shared" si="91"/>
        <v>0</v>
      </c>
    </row>
    <row r="3540" spans="1:15" ht="13.2" x14ac:dyDescent="0.25">
      <c r="A3540" s="3">
        <v>31087</v>
      </c>
      <c r="B3540" s="4">
        <f t="shared" si="87"/>
        <v>1985</v>
      </c>
      <c r="C3540" s="4">
        <f t="shared" si="88"/>
        <v>1980</v>
      </c>
      <c r="D3540" s="4" t="s">
        <v>111</v>
      </c>
      <c r="E3540" s="5">
        <v>0.53333333333333333</v>
      </c>
      <c r="F3540" s="6" t="s">
        <v>6004</v>
      </c>
      <c r="G3540" s="6" t="str">
        <f t="shared" si="92"/>
        <v>Oregon</v>
      </c>
      <c r="H3540" s="6" t="s">
        <v>6005</v>
      </c>
      <c r="I3540" s="6" t="s">
        <v>6006</v>
      </c>
      <c r="J3540" s="6">
        <v>4</v>
      </c>
      <c r="K3540" s="6">
        <v>4</v>
      </c>
      <c r="L3540" s="6">
        <v>0</v>
      </c>
      <c r="M3540" s="6">
        <f t="shared" si="89"/>
        <v>4</v>
      </c>
      <c r="N3540" s="6">
        <f t="shared" si="90"/>
        <v>0</v>
      </c>
      <c r="O3540" s="7">
        <f t="shared" si="91"/>
        <v>0</v>
      </c>
    </row>
    <row r="3541" spans="1:15" ht="13.2" x14ac:dyDescent="0.25">
      <c r="A3541" s="3">
        <v>31094</v>
      </c>
      <c r="B3541" s="4">
        <f t="shared" si="87"/>
        <v>1985</v>
      </c>
      <c r="C3541" s="4">
        <f t="shared" si="88"/>
        <v>1980</v>
      </c>
      <c r="D3541" s="4" t="s">
        <v>111</v>
      </c>
      <c r="E3541" s="5" t="s">
        <v>24</v>
      </c>
      <c r="F3541" s="6" t="s">
        <v>4963</v>
      </c>
      <c r="G3541" s="6" t="str">
        <f t="shared" si="92"/>
        <v>Indonesia</v>
      </c>
      <c r="H3541" s="6" t="s">
        <v>6007</v>
      </c>
      <c r="I3541" s="6" t="s">
        <v>4094</v>
      </c>
      <c r="J3541" s="6">
        <v>10</v>
      </c>
      <c r="K3541" s="6">
        <v>9</v>
      </c>
      <c r="L3541" s="6">
        <v>0</v>
      </c>
      <c r="M3541" s="6">
        <f t="shared" si="89"/>
        <v>9</v>
      </c>
      <c r="N3541" s="6">
        <f t="shared" si="90"/>
        <v>1</v>
      </c>
      <c r="O3541" s="7">
        <f t="shared" si="91"/>
        <v>0.1</v>
      </c>
    </row>
    <row r="3542" spans="1:15" ht="13.2" x14ac:dyDescent="0.25">
      <c r="A3542" s="3">
        <v>31097</v>
      </c>
      <c r="B3542" s="4">
        <f t="shared" si="87"/>
        <v>1985</v>
      </c>
      <c r="C3542" s="4">
        <f t="shared" si="88"/>
        <v>1980</v>
      </c>
      <c r="D3542" s="4" t="s">
        <v>111</v>
      </c>
      <c r="E3542" s="5">
        <v>0.39374999999999999</v>
      </c>
      <c r="F3542" s="6" t="s">
        <v>6008</v>
      </c>
      <c r="G3542" s="6" t="str">
        <f t="shared" si="92"/>
        <v>Vizcaya, Spain</v>
      </c>
      <c r="H3542" s="6" t="s">
        <v>273</v>
      </c>
      <c r="I3542" s="6" t="s">
        <v>6009</v>
      </c>
      <c r="J3542" s="6">
        <v>148</v>
      </c>
      <c r="K3542" s="6">
        <v>148</v>
      </c>
      <c r="L3542" s="6">
        <v>0</v>
      </c>
      <c r="M3542" s="6">
        <f t="shared" si="89"/>
        <v>148</v>
      </c>
      <c r="N3542" s="6">
        <f t="shared" si="90"/>
        <v>0</v>
      </c>
      <c r="O3542" s="7">
        <f t="shared" si="91"/>
        <v>0</v>
      </c>
    </row>
    <row r="3543" spans="1:15" ht="13.2" x14ac:dyDescent="0.25">
      <c r="A3543" s="3">
        <v>31097</v>
      </c>
      <c r="B3543" s="4">
        <f t="shared" si="87"/>
        <v>1985</v>
      </c>
      <c r="C3543" s="4">
        <f t="shared" si="88"/>
        <v>1980</v>
      </c>
      <c r="D3543" s="4" t="s">
        <v>111</v>
      </c>
      <c r="E3543" s="5">
        <v>0.42708333333333331</v>
      </c>
      <c r="F3543" s="6" t="s">
        <v>6010</v>
      </c>
      <c r="G3543" s="6" t="str">
        <f t="shared" si="92"/>
        <v>California</v>
      </c>
      <c r="H3543" s="6" t="s">
        <v>3639</v>
      </c>
      <c r="I3543" s="6" t="s">
        <v>6011</v>
      </c>
      <c r="J3543" s="6">
        <v>274</v>
      </c>
      <c r="K3543" s="6">
        <v>0</v>
      </c>
      <c r="L3543" s="6">
        <v>0</v>
      </c>
      <c r="M3543" s="6">
        <f t="shared" si="89"/>
        <v>0</v>
      </c>
      <c r="N3543" s="6">
        <f t="shared" si="90"/>
        <v>274</v>
      </c>
      <c r="O3543" s="7">
        <f t="shared" si="91"/>
        <v>1</v>
      </c>
    </row>
    <row r="3544" spans="1:15" ht="13.2" x14ac:dyDescent="0.25">
      <c r="A3544" s="3">
        <v>31100</v>
      </c>
      <c r="B3544" s="4">
        <f t="shared" si="87"/>
        <v>1985</v>
      </c>
      <c r="C3544" s="4">
        <f t="shared" si="88"/>
        <v>1980</v>
      </c>
      <c r="D3544" s="4" t="s">
        <v>111</v>
      </c>
      <c r="E3544" s="5" t="s">
        <v>24</v>
      </c>
      <c r="F3544" s="6" t="s">
        <v>6012</v>
      </c>
      <c r="G3544" s="6" t="str">
        <f t="shared" si="92"/>
        <v>Mali</v>
      </c>
      <c r="H3544" s="6" t="s">
        <v>5812</v>
      </c>
      <c r="I3544" s="6" t="s">
        <v>3790</v>
      </c>
      <c r="J3544" s="6">
        <v>51</v>
      </c>
      <c r="K3544" s="6">
        <v>50</v>
      </c>
      <c r="L3544" s="6">
        <v>0</v>
      </c>
      <c r="M3544" s="6">
        <f t="shared" si="89"/>
        <v>50</v>
      </c>
      <c r="N3544" s="6">
        <f t="shared" si="90"/>
        <v>1</v>
      </c>
      <c r="O3544" s="7">
        <f t="shared" si="91"/>
        <v>1.9607843137254902E-2</v>
      </c>
    </row>
    <row r="3545" spans="1:15" ht="13.2" x14ac:dyDescent="0.25">
      <c r="A3545" s="3">
        <v>31103</v>
      </c>
      <c r="B3545" s="4">
        <f t="shared" si="87"/>
        <v>1985</v>
      </c>
      <c r="C3545" s="4">
        <f t="shared" si="88"/>
        <v>1980</v>
      </c>
      <c r="D3545" s="4" t="s">
        <v>111</v>
      </c>
      <c r="E3545" s="5" t="s">
        <v>24</v>
      </c>
      <c r="F3545" s="6" t="s">
        <v>6013</v>
      </c>
      <c r="G3545" s="6" t="str">
        <f t="shared" si="92"/>
        <v>Alaska</v>
      </c>
      <c r="H3545" s="6" t="s">
        <v>1137</v>
      </c>
      <c r="I3545" s="6" t="s">
        <v>6014</v>
      </c>
      <c r="J3545" s="6">
        <v>3</v>
      </c>
      <c r="K3545" s="6">
        <v>3</v>
      </c>
      <c r="L3545" s="6">
        <v>0</v>
      </c>
      <c r="M3545" s="6">
        <f t="shared" si="89"/>
        <v>3</v>
      </c>
      <c r="N3545" s="6">
        <f t="shared" si="90"/>
        <v>0</v>
      </c>
      <c r="O3545" s="7">
        <f t="shared" si="91"/>
        <v>0</v>
      </c>
    </row>
    <row r="3546" spans="1:15" ht="13.2" x14ac:dyDescent="0.25">
      <c r="A3546" s="3">
        <v>31118</v>
      </c>
      <c r="B3546" s="4">
        <f t="shared" si="87"/>
        <v>1985</v>
      </c>
      <c r="C3546" s="4">
        <f t="shared" si="88"/>
        <v>1980</v>
      </c>
      <c r="D3546" s="4" t="s">
        <v>34</v>
      </c>
      <c r="E3546" s="5" t="s">
        <v>24</v>
      </c>
      <c r="F3546" s="6" t="s">
        <v>6015</v>
      </c>
      <c r="G3546" s="6" t="str">
        <f t="shared" si="92"/>
        <v>Texas</v>
      </c>
      <c r="H3546" s="6" t="s">
        <v>1137</v>
      </c>
      <c r="I3546" s="6" t="s">
        <v>3283</v>
      </c>
      <c r="J3546" s="6">
        <v>6</v>
      </c>
      <c r="K3546" s="6">
        <v>6</v>
      </c>
      <c r="L3546" s="6">
        <v>0</v>
      </c>
      <c r="M3546" s="6">
        <f t="shared" si="89"/>
        <v>6</v>
      </c>
      <c r="N3546" s="6">
        <f t="shared" si="90"/>
        <v>0</v>
      </c>
      <c r="O3546" s="7">
        <f t="shared" si="91"/>
        <v>0</v>
      </c>
    </row>
    <row r="3547" spans="1:15" ht="13.2" x14ac:dyDescent="0.25">
      <c r="A3547" s="3">
        <v>31134</v>
      </c>
      <c r="B3547" s="4">
        <f t="shared" si="87"/>
        <v>1985</v>
      </c>
      <c r="C3547" s="4">
        <f t="shared" si="88"/>
        <v>1980</v>
      </c>
      <c r="D3547" s="4" t="s">
        <v>34</v>
      </c>
      <c r="E3547" s="5">
        <v>0.40972222222222221</v>
      </c>
      <c r="F3547" s="6" t="s">
        <v>6016</v>
      </c>
      <c r="G3547" s="6" t="str">
        <f t="shared" si="92"/>
        <v>Colombia</v>
      </c>
      <c r="H3547" s="6" t="s">
        <v>3965</v>
      </c>
      <c r="I3547" s="6" t="s">
        <v>6017</v>
      </c>
      <c r="J3547" s="6">
        <v>46</v>
      </c>
      <c r="K3547" s="6">
        <v>46</v>
      </c>
      <c r="L3547" s="6">
        <v>0</v>
      </c>
      <c r="M3547" s="6">
        <f t="shared" si="89"/>
        <v>46</v>
      </c>
      <c r="N3547" s="6">
        <f t="shared" si="90"/>
        <v>0</v>
      </c>
      <c r="O3547" s="7">
        <f t="shared" si="91"/>
        <v>0</v>
      </c>
    </row>
    <row r="3548" spans="1:15" ht="13.2" x14ac:dyDescent="0.25">
      <c r="A3548" s="3">
        <v>31148</v>
      </c>
      <c r="B3548" s="4">
        <f t="shared" si="87"/>
        <v>1985</v>
      </c>
      <c r="C3548" s="4">
        <f t="shared" si="88"/>
        <v>1980</v>
      </c>
      <c r="D3548" s="4" t="s">
        <v>65</v>
      </c>
      <c r="E3548" s="5" t="s">
        <v>24</v>
      </c>
      <c r="F3548" s="6" t="s">
        <v>6018</v>
      </c>
      <c r="G3548" s="6" t="str">
        <f t="shared" si="92"/>
        <v>Argentina</v>
      </c>
      <c r="H3548" s="6" t="s">
        <v>6019</v>
      </c>
      <c r="I3548" s="6" t="s">
        <v>6020</v>
      </c>
      <c r="J3548" s="6">
        <v>7</v>
      </c>
      <c r="K3548" s="6">
        <v>7</v>
      </c>
      <c r="L3548" s="6">
        <v>0</v>
      </c>
      <c r="M3548" s="6">
        <f t="shared" si="89"/>
        <v>7</v>
      </c>
      <c r="N3548" s="6">
        <f t="shared" si="90"/>
        <v>0</v>
      </c>
      <c r="O3548" s="7">
        <f t="shared" si="91"/>
        <v>0</v>
      </c>
    </row>
    <row r="3549" spans="1:15" ht="13.2" x14ac:dyDescent="0.25">
      <c r="A3549" s="3">
        <v>31150</v>
      </c>
      <c r="B3549" s="4">
        <f t="shared" si="87"/>
        <v>1985</v>
      </c>
      <c r="C3549" s="4">
        <f t="shared" si="88"/>
        <v>1980</v>
      </c>
      <c r="D3549" s="4" t="s">
        <v>65</v>
      </c>
      <c r="E3549" s="5">
        <v>0.81944444444444442</v>
      </c>
      <c r="F3549" s="6" t="s">
        <v>6021</v>
      </c>
      <c r="G3549" s="6" t="str">
        <f t="shared" si="92"/>
        <v>Louisiana</v>
      </c>
      <c r="H3549" s="6" t="s">
        <v>6022</v>
      </c>
      <c r="I3549" s="6" t="s">
        <v>6023</v>
      </c>
      <c r="J3549" s="6">
        <v>4</v>
      </c>
      <c r="K3549" s="6">
        <v>4</v>
      </c>
      <c r="L3549" s="6">
        <v>0</v>
      </c>
      <c r="M3549" s="6">
        <f t="shared" si="89"/>
        <v>4</v>
      </c>
      <c r="N3549" s="6">
        <f t="shared" si="90"/>
        <v>0</v>
      </c>
      <c r="O3549" s="7">
        <f t="shared" si="91"/>
        <v>0</v>
      </c>
    </row>
    <row r="3550" spans="1:15" ht="13.2" x14ac:dyDescent="0.25">
      <c r="A3550" s="3">
        <v>31152</v>
      </c>
      <c r="B3550" s="4">
        <f t="shared" si="87"/>
        <v>1985</v>
      </c>
      <c r="C3550" s="4">
        <f t="shared" si="88"/>
        <v>1980</v>
      </c>
      <c r="D3550" s="4" t="s">
        <v>65</v>
      </c>
      <c r="E3550" s="5">
        <v>0.97916666666666663</v>
      </c>
      <c r="F3550" s="6" t="s">
        <v>6024</v>
      </c>
      <c r="G3550" s="6" t="str">
        <f t="shared" si="92"/>
        <v>Thailand</v>
      </c>
      <c r="H3550" s="6" t="s">
        <v>3672</v>
      </c>
      <c r="I3550" s="6" t="s">
        <v>5701</v>
      </c>
      <c r="J3550" s="6">
        <v>11</v>
      </c>
      <c r="K3550" s="6">
        <v>11</v>
      </c>
      <c r="L3550" s="6">
        <v>0</v>
      </c>
      <c r="M3550" s="6">
        <f t="shared" si="89"/>
        <v>11</v>
      </c>
      <c r="N3550" s="6">
        <f t="shared" si="90"/>
        <v>0</v>
      </c>
      <c r="O3550" s="7">
        <f t="shared" si="91"/>
        <v>0</v>
      </c>
    </row>
    <row r="3551" spans="1:15" ht="13.2" x14ac:dyDescent="0.25">
      <c r="A3551" s="3">
        <v>31153</v>
      </c>
      <c r="B3551" s="4">
        <f t="shared" si="87"/>
        <v>1985</v>
      </c>
      <c r="C3551" s="4">
        <f t="shared" si="88"/>
        <v>1980</v>
      </c>
      <c r="D3551" s="4" t="s">
        <v>65</v>
      </c>
      <c r="E3551" s="5">
        <v>0.48402777777777778</v>
      </c>
      <c r="F3551" s="6" t="s">
        <v>6025</v>
      </c>
      <c r="G3551" s="6" t="str">
        <f t="shared" si="92"/>
        <v>New Mexico</v>
      </c>
      <c r="H3551" s="6" t="s">
        <v>665</v>
      </c>
      <c r="I3551" s="6" t="s">
        <v>6026</v>
      </c>
      <c r="J3551" s="6">
        <v>89</v>
      </c>
      <c r="K3551" s="6">
        <v>0</v>
      </c>
      <c r="L3551" s="6">
        <v>0</v>
      </c>
      <c r="M3551" s="6">
        <f t="shared" si="89"/>
        <v>0</v>
      </c>
      <c r="N3551" s="6">
        <f t="shared" si="90"/>
        <v>89</v>
      </c>
      <c r="O3551" s="7">
        <f t="shared" si="91"/>
        <v>1</v>
      </c>
    </row>
    <row r="3552" spans="1:15" ht="13.2" x14ac:dyDescent="0.25">
      <c r="A3552" s="3">
        <v>31156</v>
      </c>
      <c r="B3552" s="4">
        <f t="shared" si="87"/>
        <v>1985</v>
      </c>
      <c r="C3552" s="4">
        <f t="shared" si="88"/>
        <v>1980</v>
      </c>
      <c r="D3552" s="4" t="s">
        <v>65</v>
      </c>
      <c r="E3552" s="5">
        <v>0</v>
      </c>
      <c r="F3552" s="6" t="s">
        <v>6027</v>
      </c>
      <c r="G3552" s="6" t="str">
        <f t="shared" si="92"/>
        <v>Arizona</v>
      </c>
      <c r="H3552" s="6" t="s">
        <v>6028</v>
      </c>
      <c r="I3552" s="6" t="s">
        <v>5744</v>
      </c>
      <c r="J3552" s="6">
        <v>6</v>
      </c>
      <c r="K3552" s="6">
        <v>6</v>
      </c>
      <c r="L3552" s="6">
        <v>0</v>
      </c>
      <c r="M3552" s="6">
        <f t="shared" si="89"/>
        <v>6</v>
      </c>
      <c r="N3552" s="6">
        <f t="shared" si="90"/>
        <v>0</v>
      </c>
      <c r="O3552" s="7">
        <f t="shared" si="91"/>
        <v>0</v>
      </c>
    </row>
    <row r="3553" spans="1:15" ht="13.2" x14ac:dyDescent="0.25">
      <c r="A3553" s="3">
        <v>31157</v>
      </c>
      <c r="B3553" s="4">
        <f t="shared" si="87"/>
        <v>1985</v>
      </c>
      <c r="C3553" s="4">
        <f t="shared" si="88"/>
        <v>1980</v>
      </c>
      <c r="D3553" s="4" t="s">
        <v>65</v>
      </c>
      <c r="E3553" s="5" t="s">
        <v>24</v>
      </c>
      <c r="F3553" s="6" t="s">
        <v>6029</v>
      </c>
      <c r="G3553" s="6" t="str">
        <f t="shared" si="92"/>
        <v>Greenland</v>
      </c>
      <c r="H3553" s="6" t="s">
        <v>6030</v>
      </c>
      <c r="I3553" s="6" t="s">
        <v>2807</v>
      </c>
      <c r="J3553" s="6">
        <v>5</v>
      </c>
      <c r="K3553" s="6">
        <v>2</v>
      </c>
      <c r="L3553" s="6">
        <v>0</v>
      </c>
      <c r="M3553" s="6">
        <f t="shared" si="89"/>
        <v>2</v>
      </c>
      <c r="N3553" s="6">
        <f t="shared" si="90"/>
        <v>3</v>
      </c>
      <c r="O3553" s="7">
        <f t="shared" si="91"/>
        <v>0.6</v>
      </c>
    </row>
    <row r="3554" spans="1:15" ht="13.2" x14ac:dyDescent="0.25">
      <c r="A3554" s="3">
        <v>31157</v>
      </c>
      <c r="B3554" s="4">
        <f t="shared" si="87"/>
        <v>1985</v>
      </c>
      <c r="C3554" s="4">
        <f t="shared" si="88"/>
        <v>1980</v>
      </c>
      <c r="D3554" s="4" t="s">
        <v>65</v>
      </c>
      <c r="E3554" s="5" t="s">
        <v>24</v>
      </c>
      <c r="F3554" s="6" t="s">
        <v>6031</v>
      </c>
      <c r="G3554" s="6" t="str">
        <f t="shared" si="92"/>
        <v>Bolivia</v>
      </c>
      <c r="H3554" s="6" t="s">
        <v>6032</v>
      </c>
      <c r="I3554" s="6" t="s">
        <v>3081</v>
      </c>
      <c r="J3554" s="6">
        <v>4</v>
      </c>
      <c r="K3554" s="6">
        <v>4</v>
      </c>
      <c r="L3554" s="6">
        <v>0</v>
      </c>
      <c r="M3554" s="6">
        <f t="shared" si="89"/>
        <v>4</v>
      </c>
      <c r="N3554" s="6">
        <f t="shared" si="90"/>
        <v>0</v>
      </c>
      <c r="O3554" s="7">
        <f t="shared" si="91"/>
        <v>0</v>
      </c>
    </row>
    <row r="3555" spans="1:15" ht="13.2" x14ac:dyDescent="0.25">
      <c r="A3555" s="3">
        <v>31170</v>
      </c>
      <c r="B3555" s="4">
        <f t="shared" si="87"/>
        <v>1985</v>
      </c>
      <c r="C3555" s="4">
        <f t="shared" si="88"/>
        <v>1980</v>
      </c>
      <c r="D3555" s="4" t="s">
        <v>55</v>
      </c>
      <c r="E3555" s="5">
        <v>0.5</v>
      </c>
      <c r="F3555" s="6" t="s">
        <v>6033</v>
      </c>
      <c r="G3555" s="6" t="str">
        <f t="shared" si="92"/>
        <v>Ukraine, USSR</v>
      </c>
      <c r="H3555" s="6" t="s">
        <v>6034</v>
      </c>
      <c r="I3555" s="6" t="s">
        <v>6035</v>
      </c>
      <c r="J3555" s="6">
        <v>76</v>
      </c>
      <c r="K3555" s="6">
        <v>76</v>
      </c>
      <c r="L3555" s="6">
        <v>0</v>
      </c>
      <c r="M3555" s="6">
        <f t="shared" si="89"/>
        <v>76</v>
      </c>
      <c r="N3555" s="6">
        <f t="shared" si="90"/>
        <v>0</v>
      </c>
      <c r="O3555" s="7">
        <f t="shared" si="91"/>
        <v>0</v>
      </c>
    </row>
    <row r="3556" spans="1:15" ht="13.2" x14ac:dyDescent="0.25">
      <c r="A3556" s="3">
        <v>31173</v>
      </c>
      <c r="B3556" s="4">
        <f t="shared" si="87"/>
        <v>1985</v>
      </c>
      <c r="C3556" s="4">
        <f t="shared" si="88"/>
        <v>1980</v>
      </c>
      <c r="D3556" s="4" t="s">
        <v>55</v>
      </c>
      <c r="E3556" s="5">
        <v>0.53472222222222221</v>
      </c>
      <c r="F3556" s="6" t="s">
        <v>6036</v>
      </c>
      <c r="G3556" s="6" t="str">
        <f t="shared" si="92"/>
        <v>Japan</v>
      </c>
      <c r="H3556" s="6" t="s">
        <v>1452</v>
      </c>
      <c r="I3556" s="6" t="s">
        <v>6037</v>
      </c>
      <c r="J3556" s="6">
        <v>17</v>
      </c>
      <c r="K3556" s="6">
        <v>17</v>
      </c>
      <c r="L3556" s="6">
        <v>0</v>
      </c>
      <c r="M3556" s="6">
        <f t="shared" si="89"/>
        <v>17</v>
      </c>
      <c r="N3556" s="6">
        <f t="shared" si="90"/>
        <v>0</v>
      </c>
      <c r="O3556" s="7">
        <f t="shared" si="91"/>
        <v>0</v>
      </c>
    </row>
    <row r="3557" spans="1:15" ht="13.2" x14ac:dyDescent="0.25">
      <c r="A3557" s="3">
        <v>31182</v>
      </c>
      <c r="B3557" s="4">
        <f t="shared" si="87"/>
        <v>1985</v>
      </c>
      <c r="C3557" s="4">
        <f t="shared" si="88"/>
        <v>1980</v>
      </c>
      <c r="D3557" s="4" t="s">
        <v>55</v>
      </c>
      <c r="E3557" s="5" t="s">
        <v>24</v>
      </c>
      <c r="F3557" s="6" t="s">
        <v>6038</v>
      </c>
      <c r="G3557" s="6" t="str">
        <f t="shared" si="92"/>
        <v>Mozambique</v>
      </c>
      <c r="H3557" s="6" t="s">
        <v>6039</v>
      </c>
      <c r="I3557" s="6" t="s">
        <v>3819</v>
      </c>
      <c r="J3557" s="6">
        <v>5</v>
      </c>
      <c r="K3557" s="6">
        <v>5</v>
      </c>
      <c r="L3557" s="6">
        <v>0</v>
      </c>
      <c r="M3557" s="6">
        <f t="shared" si="89"/>
        <v>5</v>
      </c>
      <c r="N3557" s="6">
        <f t="shared" si="90"/>
        <v>0</v>
      </c>
      <c r="O3557" s="7">
        <f t="shared" si="91"/>
        <v>0</v>
      </c>
    </row>
    <row r="3558" spans="1:15" ht="13.2" x14ac:dyDescent="0.25">
      <c r="A3558" s="3">
        <v>31183</v>
      </c>
      <c r="B3558" s="4">
        <f t="shared" si="87"/>
        <v>1985</v>
      </c>
      <c r="C3558" s="4">
        <f t="shared" si="88"/>
        <v>1980</v>
      </c>
      <c r="D3558" s="4" t="s">
        <v>55</v>
      </c>
      <c r="E3558" s="5">
        <v>0.57291666666666663</v>
      </c>
      <c r="F3558" s="6" t="s">
        <v>5477</v>
      </c>
      <c r="G3558" s="6" t="str">
        <f t="shared" si="92"/>
        <v>Alaska</v>
      </c>
      <c r="H3558" s="6" t="s">
        <v>3280</v>
      </c>
      <c r="I3558" s="6" t="s">
        <v>6040</v>
      </c>
      <c r="J3558" s="6">
        <v>5</v>
      </c>
      <c r="K3558" s="6">
        <v>2</v>
      </c>
      <c r="L3558" s="6">
        <v>0</v>
      </c>
      <c r="M3558" s="6">
        <f t="shared" si="89"/>
        <v>2</v>
      </c>
      <c r="N3558" s="6">
        <f t="shared" si="90"/>
        <v>3</v>
      </c>
      <c r="O3558" s="7">
        <f t="shared" si="91"/>
        <v>0.6</v>
      </c>
    </row>
    <row r="3559" spans="1:15" ht="13.2" x14ac:dyDescent="0.25">
      <c r="A3559" s="3">
        <v>31188</v>
      </c>
      <c r="B3559" s="4">
        <f t="shared" si="87"/>
        <v>1985</v>
      </c>
      <c r="C3559" s="4">
        <f t="shared" si="88"/>
        <v>1980</v>
      </c>
      <c r="D3559" s="4" t="s">
        <v>55</v>
      </c>
      <c r="E3559" s="5">
        <v>0.84375</v>
      </c>
      <c r="F3559" s="6" t="s">
        <v>6041</v>
      </c>
      <c r="G3559" s="6" t="str">
        <f t="shared" si="92"/>
        <v>Arkansas</v>
      </c>
      <c r="H3559" s="6" t="s">
        <v>6042</v>
      </c>
      <c r="I3559" s="6" t="s">
        <v>6043</v>
      </c>
      <c r="J3559" s="6">
        <v>2</v>
      </c>
      <c r="K3559" s="6">
        <v>2</v>
      </c>
      <c r="L3559" s="6">
        <v>0</v>
      </c>
      <c r="M3559" s="6">
        <f t="shared" si="89"/>
        <v>2</v>
      </c>
      <c r="N3559" s="6">
        <f t="shared" si="90"/>
        <v>0</v>
      </c>
      <c r="O3559" s="7">
        <f t="shared" si="91"/>
        <v>0</v>
      </c>
    </row>
    <row r="3560" spans="1:15" ht="13.2" x14ac:dyDescent="0.25">
      <c r="A3560" s="3">
        <v>31195</v>
      </c>
      <c r="B3560" s="4">
        <f t="shared" si="87"/>
        <v>1985</v>
      </c>
      <c r="C3560" s="4">
        <f t="shared" si="88"/>
        <v>1980</v>
      </c>
      <c r="D3560" s="4" t="s">
        <v>55</v>
      </c>
      <c r="E3560" s="5" t="s">
        <v>24</v>
      </c>
      <c r="F3560" s="6" t="s">
        <v>6044</v>
      </c>
      <c r="G3560" s="6" t="str">
        <f t="shared" si="92"/>
        <v>Venezuela</v>
      </c>
      <c r="H3560" s="6" t="s">
        <v>1695</v>
      </c>
      <c r="I3560" s="6" t="s">
        <v>3848</v>
      </c>
      <c r="J3560" s="6">
        <v>13</v>
      </c>
      <c r="K3560" s="6">
        <v>2</v>
      </c>
      <c r="L3560" s="6">
        <v>0</v>
      </c>
      <c r="M3560" s="6">
        <f t="shared" si="89"/>
        <v>2</v>
      </c>
      <c r="N3560" s="6">
        <f t="shared" si="90"/>
        <v>11</v>
      </c>
      <c r="O3560" s="7">
        <f t="shared" si="91"/>
        <v>0.84615384615384615</v>
      </c>
    </row>
    <row r="3561" spans="1:15" ht="13.2" x14ac:dyDescent="0.25">
      <c r="A3561" s="3">
        <v>31198</v>
      </c>
      <c r="B3561" s="4">
        <f t="shared" si="87"/>
        <v>1985</v>
      </c>
      <c r="C3561" s="4">
        <f t="shared" si="88"/>
        <v>1980</v>
      </c>
      <c r="D3561" s="4" t="s">
        <v>55</v>
      </c>
      <c r="E3561" s="5">
        <v>0.95833333333333337</v>
      </c>
      <c r="F3561" s="6" t="s">
        <v>6045</v>
      </c>
      <c r="G3561" s="6" t="str">
        <f t="shared" si="92"/>
        <v>Tennessee</v>
      </c>
      <c r="H3561" s="6" t="s">
        <v>6046</v>
      </c>
      <c r="I3561" s="6" t="s">
        <v>6047</v>
      </c>
      <c r="J3561" s="6">
        <v>2</v>
      </c>
      <c r="K3561" s="6">
        <v>2</v>
      </c>
      <c r="L3561" s="6">
        <v>0</v>
      </c>
      <c r="M3561" s="6">
        <f t="shared" si="89"/>
        <v>2</v>
      </c>
      <c r="N3561" s="6">
        <f t="shared" si="90"/>
        <v>0</v>
      </c>
      <c r="O3561" s="7">
        <f t="shared" si="91"/>
        <v>0</v>
      </c>
    </row>
    <row r="3562" spans="1:15" ht="13.2" x14ac:dyDescent="0.25">
      <c r="A3562" s="3">
        <v>31212</v>
      </c>
      <c r="B3562" s="4">
        <f t="shared" si="87"/>
        <v>1985</v>
      </c>
      <c r="C3562" s="4">
        <f t="shared" si="88"/>
        <v>1980</v>
      </c>
      <c r="D3562" s="4" t="s">
        <v>58</v>
      </c>
      <c r="E3562" s="5" t="s">
        <v>24</v>
      </c>
      <c r="F3562" s="6" t="s">
        <v>2747</v>
      </c>
      <c r="G3562" s="6" t="str">
        <f t="shared" si="92"/>
        <v>Greece</v>
      </c>
      <c r="H3562" s="6" t="s">
        <v>1893</v>
      </c>
      <c r="I3562" s="6" t="s">
        <v>4712</v>
      </c>
      <c r="J3562" s="6">
        <v>153</v>
      </c>
      <c r="K3562" s="6">
        <v>1</v>
      </c>
      <c r="L3562" s="6">
        <v>0</v>
      </c>
      <c r="M3562" s="6">
        <f t="shared" si="89"/>
        <v>1</v>
      </c>
      <c r="N3562" s="6">
        <f t="shared" si="90"/>
        <v>152</v>
      </c>
      <c r="O3562" s="7">
        <f t="shared" si="91"/>
        <v>0.99346405228758172</v>
      </c>
    </row>
    <row r="3563" spans="1:15" ht="13.2" x14ac:dyDescent="0.25">
      <c r="A3563" s="3">
        <v>31221</v>
      </c>
      <c r="B3563" s="4">
        <f t="shared" si="87"/>
        <v>1985</v>
      </c>
      <c r="C3563" s="4">
        <f t="shared" si="88"/>
        <v>1980</v>
      </c>
      <c r="D3563" s="4" t="s">
        <v>58</v>
      </c>
      <c r="E3563" s="5" t="s">
        <v>24</v>
      </c>
      <c r="F3563" s="6" t="s">
        <v>6048</v>
      </c>
      <c r="G3563" s="6" t="str">
        <f t="shared" si="92"/>
        <v>Brazil</v>
      </c>
      <c r="H3563" s="6" t="s">
        <v>5135</v>
      </c>
      <c r="I3563" s="6" t="s">
        <v>5136</v>
      </c>
      <c r="J3563" s="6">
        <v>17</v>
      </c>
      <c r="K3563" s="6">
        <v>17</v>
      </c>
      <c r="L3563" s="6">
        <v>0</v>
      </c>
      <c r="M3563" s="6">
        <f t="shared" si="89"/>
        <v>17</v>
      </c>
      <c r="N3563" s="6">
        <f t="shared" si="90"/>
        <v>0</v>
      </c>
      <c r="O3563" s="7">
        <f t="shared" si="91"/>
        <v>0</v>
      </c>
    </row>
    <row r="3564" spans="1:15" ht="13.2" x14ac:dyDescent="0.25">
      <c r="A3564" s="3">
        <v>31221</v>
      </c>
      <c r="B3564" s="4">
        <f t="shared" si="87"/>
        <v>1985</v>
      </c>
      <c r="C3564" s="4">
        <f t="shared" si="88"/>
        <v>1980</v>
      </c>
      <c r="D3564" s="4" t="s">
        <v>58</v>
      </c>
      <c r="E3564" s="5">
        <v>0.30208333333333331</v>
      </c>
      <c r="F3564" s="6" t="s">
        <v>6049</v>
      </c>
      <c r="G3564" s="6" t="str">
        <f t="shared" si="92"/>
        <v>110 miles West of Ireland</v>
      </c>
      <c r="H3564" s="6" t="s">
        <v>1595</v>
      </c>
      <c r="I3564" s="6" t="s">
        <v>5126</v>
      </c>
      <c r="J3564" s="6">
        <v>329</v>
      </c>
      <c r="K3564" s="6">
        <v>329</v>
      </c>
      <c r="L3564" s="6">
        <v>0</v>
      </c>
      <c r="M3564" s="6">
        <f t="shared" si="89"/>
        <v>329</v>
      </c>
      <c r="N3564" s="6">
        <f t="shared" si="90"/>
        <v>0</v>
      </c>
      <c r="O3564" s="7">
        <f t="shared" si="91"/>
        <v>0</v>
      </c>
    </row>
    <row r="3565" spans="1:15" ht="13.2" x14ac:dyDescent="0.25">
      <c r="A3565" s="3">
        <v>31226</v>
      </c>
      <c r="B3565" s="4">
        <f t="shared" si="87"/>
        <v>1985</v>
      </c>
      <c r="C3565" s="4">
        <f t="shared" si="88"/>
        <v>1980</v>
      </c>
      <c r="D3565" s="4" t="s">
        <v>58</v>
      </c>
      <c r="E3565" s="5" t="s">
        <v>24</v>
      </c>
      <c r="F3565" s="6" t="s">
        <v>6050</v>
      </c>
      <c r="G3565" s="6" t="str">
        <f t="shared" si="92"/>
        <v>North Carolina</v>
      </c>
      <c r="H3565" s="6" t="s">
        <v>3280</v>
      </c>
      <c r="I3565" s="6" t="s">
        <v>6051</v>
      </c>
      <c r="J3565" s="6">
        <v>2</v>
      </c>
      <c r="K3565" s="6">
        <v>2</v>
      </c>
      <c r="L3565" s="6">
        <v>0</v>
      </c>
      <c r="M3565" s="6">
        <f t="shared" si="89"/>
        <v>2</v>
      </c>
      <c r="N3565" s="6">
        <f t="shared" si="90"/>
        <v>0</v>
      </c>
      <c r="O3565" s="7">
        <f t="shared" si="91"/>
        <v>0</v>
      </c>
    </row>
    <row r="3566" spans="1:15" ht="13.2" x14ac:dyDescent="0.25">
      <c r="A3566" s="3">
        <v>31238</v>
      </c>
      <c r="B3566" s="4">
        <f t="shared" si="87"/>
        <v>1985</v>
      </c>
      <c r="C3566" s="4">
        <f t="shared" si="88"/>
        <v>1980</v>
      </c>
      <c r="D3566" s="4" t="s">
        <v>19</v>
      </c>
      <c r="E3566" s="5">
        <v>0.98958333333333337</v>
      </c>
      <c r="F3566" s="6" t="s">
        <v>6052</v>
      </c>
      <c r="G3566" s="6" t="str">
        <f t="shared" si="92"/>
        <v>Uzbekistan, USSR</v>
      </c>
      <c r="H3566" s="6" t="s">
        <v>1449</v>
      </c>
      <c r="I3566" s="6" t="s">
        <v>5638</v>
      </c>
      <c r="J3566" s="6">
        <v>200</v>
      </c>
      <c r="K3566" s="6">
        <v>200</v>
      </c>
      <c r="L3566" s="6">
        <v>0</v>
      </c>
      <c r="M3566" s="6">
        <f t="shared" si="89"/>
        <v>200</v>
      </c>
      <c r="N3566" s="6">
        <f t="shared" si="90"/>
        <v>0</v>
      </c>
      <c r="O3566" s="7">
        <f t="shared" si="91"/>
        <v>0</v>
      </c>
    </row>
    <row r="3567" spans="1:15" ht="13.2" x14ac:dyDescent="0.25">
      <c r="A3567" s="3">
        <v>31247</v>
      </c>
      <c r="B3567" s="4">
        <f t="shared" si="87"/>
        <v>1985</v>
      </c>
      <c r="C3567" s="4">
        <f t="shared" si="88"/>
        <v>1980</v>
      </c>
      <c r="D3567" s="4" t="s">
        <v>19</v>
      </c>
      <c r="E3567" s="5">
        <v>0.15486111111111112</v>
      </c>
      <c r="F3567" s="6" t="s">
        <v>6053</v>
      </c>
      <c r="G3567" s="6" t="str">
        <f t="shared" si="92"/>
        <v>Pennsylvania</v>
      </c>
      <c r="H3567" s="6" t="s">
        <v>6054</v>
      </c>
      <c r="I3567" s="6" t="s">
        <v>5272</v>
      </c>
      <c r="J3567" s="6">
        <v>2</v>
      </c>
      <c r="K3567" s="6">
        <v>2</v>
      </c>
      <c r="L3567" s="6">
        <v>0</v>
      </c>
      <c r="M3567" s="6">
        <f t="shared" si="89"/>
        <v>2</v>
      </c>
      <c r="N3567" s="6">
        <f t="shared" si="90"/>
        <v>0</v>
      </c>
      <c r="O3567" s="7">
        <f t="shared" si="91"/>
        <v>0</v>
      </c>
    </row>
    <row r="3568" spans="1:15" ht="13.2" x14ac:dyDescent="0.25">
      <c r="A3568" s="3">
        <v>31252</v>
      </c>
      <c r="B3568" s="4">
        <f t="shared" si="87"/>
        <v>1985</v>
      </c>
      <c r="C3568" s="4">
        <f t="shared" si="88"/>
        <v>1980</v>
      </c>
      <c r="D3568" s="4" t="s">
        <v>19</v>
      </c>
      <c r="E3568" s="5">
        <v>0.70833333333333337</v>
      </c>
      <c r="F3568" s="6" t="s">
        <v>6055</v>
      </c>
      <c r="G3568" s="6" t="str">
        <f t="shared" si="92"/>
        <v>Colombia</v>
      </c>
      <c r="H3568" s="6" t="s">
        <v>6056</v>
      </c>
      <c r="I3568" s="6" t="s">
        <v>1985</v>
      </c>
      <c r="J3568" s="6">
        <v>80</v>
      </c>
      <c r="K3568" s="6">
        <v>80</v>
      </c>
      <c r="L3568" s="6">
        <v>0</v>
      </c>
      <c r="M3568" s="6">
        <f t="shared" si="89"/>
        <v>80</v>
      </c>
      <c r="N3568" s="6">
        <f t="shared" si="90"/>
        <v>0</v>
      </c>
      <c r="O3568" s="7">
        <f t="shared" si="91"/>
        <v>0</v>
      </c>
    </row>
    <row r="3569" spans="1:15" ht="13.2" x14ac:dyDescent="0.25">
      <c r="A3569" s="3">
        <v>31261</v>
      </c>
      <c r="B3569" s="4">
        <f t="shared" si="87"/>
        <v>1985</v>
      </c>
      <c r="C3569" s="4">
        <f t="shared" si="88"/>
        <v>1980</v>
      </c>
      <c r="D3569" s="4" t="s">
        <v>23</v>
      </c>
      <c r="E3569" s="5">
        <v>0.75416666666666665</v>
      </c>
      <c r="F3569" s="6" t="s">
        <v>6057</v>
      </c>
      <c r="G3569" s="6" t="str">
        <f t="shared" si="92"/>
        <v>Texas</v>
      </c>
      <c r="H3569" s="6" t="s">
        <v>710</v>
      </c>
      <c r="I3569" s="6" t="s">
        <v>6058</v>
      </c>
      <c r="J3569" s="6">
        <v>163</v>
      </c>
      <c r="K3569" s="6">
        <v>134</v>
      </c>
      <c r="L3569" s="6">
        <v>1</v>
      </c>
      <c r="M3569" s="6">
        <f t="shared" si="89"/>
        <v>135</v>
      </c>
      <c r="N3569" s="6">
        <f t="shared" si="90"/>
        <v>29</v>
      </c>
      <c r="O3569" s="7">
        <f t="shared" si="91"/>
        <v>0.17791411042944785</v>
      </c>
    </row>
    <row r="3570" spans="1:15" ht="13.2" x14ac:dyDescent="0.25">
      <c r="A3570" s="3">
        <v>31271</v>
      </c>
      <c r="B3570" s="4">
        <f t="shared" si="87"/>
        <v>1985</v>
      </c>
      <c r="C3570" s="4">
        <f t="shared" si="88"/>
        <v>1980</v>
      </c>
      <c r="D3570" s="4" t="s">
        <v>23</v>
      </c>
      <c r="E3570" s="5">
        <v>0.78888888888888886</v>
      </c>
      <c r="F3570" s="6" t="s">
        <v>6059</v>
      </c>
      <c r="G3570" s="6" t="str">
        <f t="shared" si="92"/>
        <v>near Ueno Village, Japan</v>
      </c>
      <c r="H3570" s="6" t="s">
        <v>2076</v>
      </c>
      <c r="I3570" s="6" t="s">
        <v>6060</v>
      </c>
      <c r="J3570" s="6">
        <v>524</v>
      </c>
      <c r="K3570" s="6">
        <v>520</v>
      </c>
      <c r="L3570" s="6">
        <v>0</v>
      </c>
      <c r="M3570" s="6">
        <f t="shared" si="89"/>
        <v>520</v>
      </c>
      <c r="N3570" s="6">
        <f t="shared" si="90"/>
        <v>4</v>
      </c>
      <c r="O3570" s="7">
        <f t="shared" si="91"/>
        <v>7.6335877862595417E-3</v>
      </c>
    </row>
    <row r="3571" spans="1:15" ht="13.2" x14ac:dyDescent="0.25">
      <c r="A3571" s="3">
        <v>31271</v>
      </c>
      <c r="B3571" s="4">
        <f t="shared" si="87"/>
        <v>1985</v>
      </c>
      <c r="C3571" s="4">
        <f t="shared" si="88"/>
        <v>1980</v>
      </c>
      <c r="D3571" s="4" t="s">
        <v>23</v>
      </c>
      <c r="E3571" s="5" t="s">
        <v>24</v>
      </c>
      <c r="F3571" s="6" t="s">
        <v>6061</v>
      </c>
      <c r="G3571" s="6" t="str">
        <f t="shared" si="92"/>
        <v>Indonesia</v>
      </c>
      <c r="H3571" s="6" t="s">
        <v>4257</v>
      </c>
      <c r="I3571" s="6" t="s">
        <v>4437</v>
      </c>
      <c r="J3571" s="6">
        <v>19</v>
      </c>
      <c r="K3571" s="6">
        <v>8</v>
      </c>
      <c r="L3571" s="6">
        <v>0</v>
      </c>
      <c r="M3571" s="6">
        <f t="shared" si="89"/>
        <v>8</v>
      </c>
      <c r="N3571" s="6">
        <f t="shared" si="90"/>
        <v>11</v>
      </c>
      <c r="O3571" s="7">
        <f t="shared" si="91"/>
        <v>0.57894736842105265</v>
      </c>
    </row>
    <row r="3572" spans="1:15" ht="13.2" x14ac:dyDescent="0.25">
      <c r="A3572" s="3">
        <v>31274</v>
      </c>
      <c r="B3572" s="4">
        <f t="shared" ref="B3572:B3826" si="93">YEAR(A3572)</f>
        <v>1985</v>
      </c>
      <c r="C3572" s="4">
        <f t="shared" ref="C3572:C3826" si="94">FLOOR(B3572,10)</f>
        <v>1980</v>
      </c>
      <c r="D3572" s="4" t="s">
        <v>23</v>
      </c>
      <c r="E3572" s="5" t="s">
        <v>24</v>
      </c>
      <c r="F3572" s="6" t="s">
        <v>6062</v>
      </c>
      <c r="G3572" s="6" t="str">
        <f t="shared" si="92"/>
        <v>Yemen</v>
      </c>
      <c r="H3572" s="6" t="s">
        <v>6063</v>
      </c>
      <c r="I3572" s="6" t="s">
        <v>4422</v>
      </c>
      <c r="J3572" s="6">
        <v>73</v>
      </c>
      <c r="K3572" s="6">
        <v>3</v>
      </c>
      <c r="L3572" s="6">
        <v>0</v>
      </c>
      <c r="M3572" s="6">
        <f t="shared" ref="M3572:M3826" si="95">IFERROR(K3572+L3572,0)</f>
        <v>3</v>
      </c>
      <c r="N3572" s="6">
        <f t="shared" ref="N3572:N3826" si="96">IF(J3572=0,0,MAX(J3572-K3572,0))</f>
        <v>70</v>
      </c>
      <c r="O3572" s="7">
        <f t="shared" ref="O3572:O3826" si="97">IFERROR(N3572/J3572,0)</f>
        <v>0.95890410958904104</v>
      </c>
    </row>
    <row r="3573" spans="1:15" ht="13.2" x14ac:dyDescent="0.25">
      <c r="A3573" s="3">
        <v>31279</v>
      </c>
      <c r="B3573" s="4">
        <f t="shared" si="93"/>
        <v>1985</v>
      </c>
      <c r="C3573" s="4">
        <f t="shared" si="94"/>
        <v>1980</v>
      </c>
      <c r="D3573" s="4" t="s">
        <v>23</v>
      </c>
      <c r="E3573" s="5">
        <v>8.6805555555555552E-2</v>
      </c>
      <c r="F3573" s="6" t="s">
        <v>6064</v>
      </c>
      <c r="G3573" s="6" t="str">
        <f t="shared" si="92"/>
        <v>Alaska</v>
      </c>
      <c r="H3573" s="6" t="s">
        <v>6065</v>
      </c>
      <c r="I3573" s="6" t="s">
        <v>6066</v>
      </c>
      <c r="J3573" s="6">
        <v>3</v>
      </c>
      <c r="K3573" s="6">
        <v>3</v>
      </c>
      <c r="L3573" s="6">
        <v>0</v>
      </c>
      <c r="M3573" s="6">
        <f t="shared" si="95"/>
        <v>3</v>
      </c>
      <c r="N3573" s="6">
        <f t="shared" si="96"/>
        <v>0</v>
      </c>
      <c r="O3573" s="7">
        <f t="shared" si="97"/>
        <v>0</v>
      </c>
    </row>
    <row r="3574" spans="1:15" ht="13.2" x14ac:dyDescent="0.25">
      <c r="A3574" s="3">
        <v>31281</v>
      </c>
      <c r="B3574" s="4">
        <f t="shared" si="93"/>
        <v>1985</v>
      </c>
      <c r="C3574" s="4">
        <f t="shared" si="94"/>
        <v>1980</v>
      </c>
      <c r="D3574" s="4" t="s">
        <v>23</v>
      </c>
      <c r="E3574" s="5">
        <v>0.2590277777777778</v>
      </c>
      <c r="F3574" s="6" t="s">
        <v>2500</v>
      </c>
      <c r="G3574" s="6" t="str">
        <f t="shared" si="92"/>
        <v>England</v>
      </c>
      <c r="H3574" s="6" t="s">
        <v>6067</v>
      </c>
      <c r="I3574" s="6" t="s">
        <v>6068</v>
      </c>
      <c r="J3574" s="6">
        <v>137</v>
      </c>
      <c r="K3574" s="6">
        <v>55</v>
      </c>
      <c r="L3574" s="6">
        <v>0</v>
      </c>
      <c r="M3574" s="6">
        <f t="shared" si="95"/>
        <v>55</v>
      </c>
      <c r="N3574" s="6">
        <f t="shared" si="96"/>
        <v>82</v>
      </c>
      <c r="O3574" s="7">
        <f t="shared" si="97"/>
        <v>0.59854014598540151</v>
      </c>
    </row>
    <row r="3575" spans="1:15" ht="13.2" x14ac:dyDescent="0.25">
      <c r="A3575" s="3">
        <v>31284</v>
      </c>
      <c r="B3575" s="4">
        <f t="shared" si="93"/>
        <v>1985</v>
      </c>
      <c r="C3575" s="4">
        <f t="shared" si="94"/>
        <v>1980</v>
      </c>
      <c r="D3575" s="4" t="s">
        <v>23</v>
      </c>
      <c r="E3575" s="5">
        <v>0.92013888888888884</v>
      </c>
      <c r="F3575" s="6" t="s">
        <v>6069</v>
      </c>
      <c r="G3575" s="6" t="str">
        <f t="shared" si="92"/>
        <v>Maine</v>
      </c>
      <c r="H3575" s="6" t="s">
        <v>6070</v>
      </c>
      <c r="I3575" s="6" t="s">
        <v>3929</v>
      </c>
      <c r="J3575" s="6">
        <v>8</v>
      </c>
      <c r="K3575" s="6">
        <v>8</v>
      </c>
      <c r="L3575" s="6">
        <v>0</v>
      </c>
      <c r="M3575" s="6">
        <f t="shared" si="95"/>
        <v>8</v>
      </c>
      <c r="N3575" s="6">
        <f t="shared" si="96"/>
        <v>0</v>
      </c>
      <c r="O3575" s="7">
        <f t="shared" si="97"/>
        <v>0</v>
      </c>
    </row>
    <row r="3576" spans="1:15" ht="13.2" x14ac:dyDescent="0.25">
      <c r="A3576" s="3">
        <v>31286</v>
      </c>
      <c r="B3576" s="4">
        <f t="shared" si="93"/>
        <v>1985</v>
      </c>
      <c r="C3576" s="4">
        <f t="shared" si="94"/>
        <v>1980</v>
      </c>
      <c r="D3576" s="4" t="s">
        <v>23</v>
      </c>
      <c r="E3576" s="5" t="s">
        <v>24</v>
      </c>
      <c r="F3576" s="6" t="s">
        <v>6071</v>
      </c>
      <c r="G3576" s="6" t="str">
        <f t="shared" si="92"/>
        <v>California</v>
      </c>
      <c r="H3576" s="6" t="s">
        <v>1137</v>
      </c>
      <c r="I3576" s="6" t="s">
        <v>2619</v>
      </c>
      <c r="J3576" s="6">
        <v>7</v>
      </c>
      <c r="K3576" s="6">
        <v>7</v>
      </c>
      <c r="L3576" s="6">
        <v>0</v>
      </c>
      <c r="M3576" s="6">
        <f t="shared" si="95"/>
        <v>7</v>
      </c>
      <c r="N3576" s="6">
        <f t="shared" si="96"/>
        <v>0</v>
      </c>
      <c r="O3576" s="7">
        <f t="shared" si="97"/>
        <v>0</v>
      </c>
    </row>
    <row r="3577" spans="1:15" ht="13.2" x14ac:dyDescent="0.25">
      <c r="A3577" s="3">
        <v>31289</v>
      </c>
      <c r="B3577" s="4">
        <f t="shared" si="93"/>
        <v>1985</v>
      </c>
      <c r="C3577" s="4">
        <f t="shared" si="94"/>
        <v>1980</v>
      </c>
      <c r="D3577" s="4" t="s">
        <v>23</v>
      </c>
      <c r="E3577" s="5" t="s">
        <v>24</v>
      </c>
      <c r="F3577" s="6" t="s">
        <v>6072</v>
      </c>
      <c r="G3577" s="6" t="str">
        <f t="shared" si="92"/>
        <v>Papua New Guinea</v>
      </c>
      <c r="H3577" s="6" t="s">
        <v>5412</v>
      </c>
      <c r="I3577" s="6" t="s">
        <v>4094</v>
      </c>
      <c r="J3577" s="6">
        <v>5</v>
      </c>
      <c r="K3577" s="6">
        <v>3</v>
      </c>
      <c r="L3577" s="6">
        <v>0</v>
      </c>
      <c r="M3577" s="6">
        <f t="shared" si="95"/>
        <v>3</v>
      </c>
      <c r="N3577" s="6">
        <f t="shared" si="96"/>
        <v>2</v>
      </c>
      <c r="O3577" s="7">
        <f t="shared" si="97"/>
        <v>0.4</v>
      </c>
    </row>
    <row r="3578" spans="1:15" ht="13.2" x14ac:dyDescent="0.25">
      <c r="A3578" s="3">
        <v>31294</v>
      </c>
      <c r="B3578" s="4">
        <f t="shared" si="93"/>
        <v>1985</v>
      </c>
      <c r="C3578" s="4">
        <f t="shared" si="94"/>
        <v>1980</v>
      </c>
      <c r="D3578" s="4" t="s">
        <v>15</v>
      </c>
      <c r="E3578" s="5">
        <v>0.45833333333333331</v>
      </c>
      <c r="F3578" s="6" t="s">
        <v>6073</v>
      </c>
      <c r="G3578" s="6" t="str">
        <f t="shared" si="92"/>
        <v>Afghanistan</v>
      </c>
      <c r="H3578" s="6" t="s">
        <v>2238</v>
      </c>
      <c r="I3578" s="6" t="s">
        <v>4268</v>
      </c>
      <c r="J3578" s="6">
        <v>52</v>
      </c>
      <c r="K3578" s="6">
        <v>52</v>
      </c>
      <c r="L3578" s="6">
        <v>0</v>
      </c>
      <c r="M3578" s="6">
        <f t="shared" si="95"/>
        <v>52</v>
      </c>
      <c r="N3578" s="6">
        <f t="shared" si="96"/>
        <v>0</v>
      </c>
      <c r="O3578" s="7">
        <f t="shared" si="97"/>
        <v>0</v>
      </c>
    </row>
    <row r="3579" spans="1:15" ht="13.2" x14ac:dyDescent="0.25">
      <c r="A3579" s="3">
        <v>31296</v>
      </c>
      <c r="B3579" s="4">
        <f t="shared" si="93"/>
        <v>1985</v>
      </c>
      <c r="C3579" s="4">
        <f t="shared" si="94"/>
        <v>1980</v>
      </c>
      <c r="D3579" s="4" t="s">
        <v>15</v>
      </c>
      <c r="E3579" s="5">
        <v>0.63958333333333328</v>
      </c>
      <c r="F3579" s="6" t="s">
        <v>3781</v>
      </c>
      <c r="G3579" s="6" t="str">
        <f t="shared" si="92"/>
        <v>Wisconsin</v>
      </c>
      <c r="H3579" s="6" t="s">
        <v>6074</v>
      </c>
      <c r="I3579" s="6" t="s">
        <v>3474</v>
      </c>
      <c r="J3579" s="6">
        <v>31</v>
      </c>
      <c r="K3579" s="6">
        <v>31</v>
      </c>
      <c r="L3579" s="6">
        <v>0</v>
      </c>
      <c r="M3579" s="6">
        <f t="shared" si="95"/>
        <v>31</v>
      </c>
      <c r="N3579" s="6">
        <f t="shared" si="96"/>
        <v>0</v>
      </c>
      <c r="O3579" s="7">
        <f t="shared" si="97"/>
        <v>0</v>
      </c>
    </row>
    <row r="3580" spans="1:15" ht="13.2" x14ac:dyDescent="0.25">
      <c r="A3580" s="3">
        <v>31312</v>
      </c>
      <c r="B3580" s="4">
        <f t="shared" si="93"/>
        <v>1985</v>
      </c>
      <c r="C3580" s="4">
        <f t="shared" si="94"/>
        <v>1980</v>
      </c>
      <c r="D3580" s="4" t="s">
        <v>15</v>
      </c>
      <c r="E3580" s="5" t="s">
        <v>24</v>
      </c>
      <c r="F3580" s="6" t="s">
        <v>6075</v>
      </c>
      <c r="G3580" s="6" t="str">
        <f t="shared" si="92"/>
        <v>Afghanistan</v>
      </c>
      <c r="H3580" s="6" t="s">
        <v>3134</v>
      </c>
      <c r="I3580" s="6" t="s">
        <v>3135</v>
      </c>
      <c r="J3580" s="6">
        <v>26</v>
      </c>
      <c r="K3580" s="6">
        <v>26</v>
      </c>
      <c r="L3580" s="6">
        <v>0</v>
      </c>
      <c r="M3580" s="6">
        <f t="shared" si="95"/>
        <v>26</v>
      </c>
      <c r="N3580" s="6">
        <f t="shared" si="96"/>
        <v>0</v>
      </c>
      <c r="O3580" s="7">
        <f t="shared" si="97"/>
        <v>0</v>
      </c>
    </row>
    <row r="3581" spans="1:15" ht="13.2" x14ac:dyDescent="0.25">
      <c r="A3581" s="3">
        <v>31313</v>
      </c>
      <c r="B3581" s="4">
        <f t="shared" si="93"/>
        <v>1985</v>
      </c>
      <c r="C3581" s="4">
        <f t="shared" si="94"/>
        <v>1980</v>
      </c>
      <c r="D3581" s="4" t="s">
        <v>15</v>
      </c>
      <c r="E3581" s="5">
        <v>0.43055555555555558</v>
      </c>
      <c r="F3581" s="6" t="s">
        <v>6076</v>
      </c>
      <c r="G3581" s="6" t="str">
        <f t="shared" si="92"/>
        <v>Virginia</v>
      </c>
      <c r="H3581" s="6" t="s">
        <v>6077</v>
      </c>
      <c r="I3581" s="6" t="s">
        <v>4253</v>
      </c>
      <c r="J3581" s="6">
        <v>14</v>
      </c>
      <c r="K3581" s="6">
        <v>14</v>
      </c>
      <c r="L3581" s="6">
        <v>0</v>
      </c>
      <c r="M3581" s="6">
        <f t="shared" si="95"/>
        <v>14</v>
      </c>
      <c r="N3581" s="6">
        <f t="shared" si="96"/>
        <v>0</v>
      </c>
      <c r="O3581" s="7">
        <f t="shared" si="97"/>
        <v>0</v>
      </c>
    </row>
    <row r="3582" spans="1:15" ht="13.2" x14ac:dyDescent="0.25">
      <c r="A3582" s="3">
        <v>31315</v>
      </c>
      <c r="B3582" s="4">
        <f t="shared" si="93"/>
        <v>1985</v>
      </c>
      <c r="C3582" s="4">
        <f t="shared" si="94"/>
        <v>1980</v>
      </c>
      <c r="D3582" s="4" t="s">
        <v>15</v>
      </c>
      <c r="E3582" s="5" t="s">
        <v>24</v>
      </c>
      <c r="F3582" s="6" t="s">
        <v>6078</v>
      </c>
      <c r="G3582" s="6" t="str">
        <f t="shared" si="92"/>
        <v>Ukraine</v>
      </c>
      <c r="H3582" s="6" t="s">
        <v>6079</v>
      </c>
      <c r="I3582" s="6" t="s">
        <v>5244</v>
      </c>
      <c r="J3582" s="6">
        <v>9</v>
      </c>
      <c r="K3582" s="6">
        <v>9</v>
      </c>
      <c r="L3582" s="6">
        <v>0</v>
      </c>
      <c r="M3582" s="6">
        <f t="shared" si="95"/>
        <v>9</v>
      </c>
      <c r="N3582" s="6">
        <f t="shared" si="96"/>
        <v>0</v>
      </c>
      <c r="O3582" s="7">
        <f t="shared" si="97"/>
        <v>0</v>
      </c>
    </row>
    <row r="3583" spans="1:15" ht="13.2" x14ac:dyDescent="0.25">
      <c r="A3583" s="3">
        <v>31319</v>
      </c>
      <c r="B3583" s="4">
        <f t="shared" si="93"/>
        <v>1985</v>
      </c>
      <c r="C3583" s="4">
        <f t="shared" si="94"/>
        <v>1980</v>
      </c>
      <c r="D3583" s="4" t="s">
        <v>15</v>
      </c>
      <c r="E3583" s="5">
        <v>0.52083333333333337</v>
      </c>
      <c r="F3583" s="6" t="s">
        <v>6080</v>
      </c>
      <c r="G3583" s="6" t="str">
        <f t="shared" si="92"/>
        <v>Georgia</v>
      </c>
      <c r="H3583" s="6" t="s">
        <v>6081</v>
      </c>
      <c r="I3583" s="6" t="s">
        <v>6082</v>
      </c>
      <c r="J3583" s="6">
        <v>17</v>
      </c>
      <c r="K3583" s="6">
        <v>17</v>
      </c>
      <c r="L3583" s="6">
        <v>0</v>
      </c>
      <c r="M3583" s="6">
        <f t="shared" si="95"/>
        <v>17</v>
      </c>
      <c r="N3583" s="6">
        <f t="shared" si="96"/>
        <v>0</v>
      </c>
      <c r="O3583" s="7">
        <f t="shared" si="97"/>
        <v>0</v>
      </c>
    </row>
    <row r="3584" spans="1:15" ht="13.2" x14ac:dyDescent="0.25">
      <c r="A3584" s="3">
        <v>31324</v>
      </c>
      <c r="B3584" s="4">
        <f t="shared" si="93"/>
        <v>1985</v>
      </c>
      <c r="C3584" s="4">
        <f t="shared" si="94"/>
        <v>1980</v>
      </c>
      <c r="D3584" s="4" t="s">
        <v>31</v>
      </c>
      <c r="E3584" s="5" t="s">
        <v>24</v>
      </c>
      <c r="F3584" s="6" t="s">
        <v>6083</v>
      </c>
      <c r="G3584" s="6" t="str">
        <f t="shared" si="92"/>
        <v>New Zealand</v>
      </c>
      <c r="H3584" s="6" t="s">
        <v>6084</v>
      </c>
      <c r="I3584" s="6" t="s">
        <v>4493</v>
      </c>
      <c r="J3584" s="6">
        <v>9</v>
      </c>
      <c r="K3584" s="6">
        <v>8</v>
      </c>
      <c r="L3584" s="6">
        <v>0</v>
      </c>
      <c r="M3584" s="6">
        <f t="shared" si="95"/>
        <v>8</v>
      </c>
      <c r="N3584" s="6">
        <f t="shared" si="96"/>
        <v>1</v>
      </c>
      <c r="O3584" s="7">
        <f t="shared" si="97"/>
        <v>0.1111111111111111</v>
      </c>
    </row>
    <row r="3585" spans="1:15" ht="13.2" x14ac:dyDescent="0.25">
      <c r="A3585" s="3">
        <v>31329</v>
      </c>
      <c r="B3585" s="4">
        <f t="shared" si="93"/>
        <v>1985</v>
      </c>
      <c r="C3585" s="4">
        <f t="shared" si="94"/>
        <v>1980</v>
      </c>
      <c r="D3585" s="4" t="s">
        <v>31</v>
      </c>
      <c r="E3585" s="5">
        <v>0.79166666666666663</v>
      </c>
      <c r="F3585" s="6" t="s">
        <v>6085</v>
      </c>
      <c r="G3585" s="6" t="str">
        <f t="shared" si="92"/>
        <v>Brazil</v>
      </c>
      <c r="H3585" s="6" t="s">
        <v>4962</v>
      </c>
      <c r="I3585" s="6" t="s">
        <v>4754</v>
      </c>
      <c r="J3585" s="6">
        <v>2</v>
      </c>
      <c r="K3585" s="6">
        <v>2</v>
      </c>
      <c r="L3585" s="6">
        <v>0</v>
      </c>
      <c r="M3585" s="6">
        <f t="shared" si="95"/>
        <v>2</v>
      </c>
      <c r="N3585" s="6">
        <f t="shared" si="96"/>
        <v>0</v>
      </c>
      <c r="O3585" s="7">
        <f t="shared" si="97"/>
        <v>0</v>
      </c>
    </row>
    <row r="3586" spans="1:15" ht="13.2" x14ac:dyDescent="0.25">
      <c r="A3586" s="3">
        <v>31330</v>
      </c>
      <c r="B3586" s="4">
        <f t="shared" si="93"/>
        <v>1985</v>
      </c>
      <c r="C3586" s="4">
        <f t="shared" si="94"/>
        <v>1980</v>
      </c>
      <c r="D3586" s="4" t="s">
        <v>31</v>
      </c>
      <c r="E3586" s="5">
        <v>4.1666666666666664E-2</v>
      </c>
      <c r="F3586" s="6" t="s">
        <v>6086</v>
      </c>
      <c r="G3586" s="6" t="str">
        <f t="shared" si="92"/>
        <v>Australia</v>
      </c>
      <c r="H3586" s="6" t="s">
        <v>6087</v>
      </c>
      <c r="I3586" s="6" t="s">
        <v>6088</v>
      </c>
      <c r="J3586" s="6">
        <v>2</v>
      </c>
      <c r="K3586" s="6">
        <v>2</v>
      </c>
      <c r="L3586" s="6">
        <v>0</v>
      </c>
      <c r="M3586" s="6">
        <f t="shared" si="95"/>
        <v>2</v>
      </c>
      <c r="N3586" s="6">
        <f t="shared" si="96"/>
        <v>0</v>
      </c>
      <c r="O3586" s="7">
        <f t="shared" si="97"/>
        <v>0</v>
      </c>
    </row>
    <row r="3587" spans="1:15" ht="13.2" x14ac:dyDescent="0.25">
      <c r="A3587" s="3">
        <v>31331</v>
      </c>
      <c r="B3587" s="4">
        <f t="shared" si="93"/>
        <v>1985</v>
      </c>
      <c r="C3587" s="4">
        <f t="shared" si="94"/>
        <v>1980</v>
      </c>
      <c r="D3587" s="4" t="s">
        <v>31</v>
      </c>
      <c r="E3587" s="5" t="s">
        <v>24</v>
      </c>
      <c r="F3587" s="6" t="s">
        <v>6089</v>
      </c>
      <c r="G3587" s="6" t="str">
        <f t="shared" si="92"/>
        <v>Bolivia</v>
      </c>
      <c r="H3587" s="6" t="s">
        <v>6090</v>
      </c>
      <c r="I3587" s="6" t="s">
        <v>1283</v>
      </c>
      <c r="J3587" s="6">
        <v>2</v>
      </c>
      <c r="K3587" s="6">
        <v>2</v>
      </c>
      <c r="L3587" s="6">
        <v>0</v>
      </c>
      <c r="M3587" s="6">
        <f t="shared" si="95"/>
        <v>2</v>
      </c>
      <c r="N3587" s="6">
        <f t="shared" si="96"/>
        <v>0</v>
      </c>
      <c r="O3587" s="7">
        <f t="shared" si="97"/>
        <v>0</v>
      </c>
    </row>
    <row r="3588" spans="1:15" ht="13.2" x14ac:dyDescent="0.25">
      <c r="A3588" s="3">
        <v>31331</v>
      </c>
      <c r="B3588" s="4">
        <f t="shared" si="93"/>
        <v>1985</v>
      </c>
      <c r="C3588" s="4">
        <f t="shared" si="94"/>
        <v>1980</v>
      </c>
      <c r="D3588" s="4" t="s">
        <v>31</v>
      </c>
      <c r="E3588" s="5">
        <v>0.42291666666666666</v>
      </c>
      <c r="F3588" s="6" t="s">
        <v>6091</v>
      </c>
      <c r="G3588" s="6" t="str">
        <f t="shared" si="92"/>
        <v>USSR</v>
      </c>
      <c r="H3588" s="6" t="s">
        <v>1449</v>
      </c>
      <c r="I3588" s="6" t="s">
        <v>4097</v>
      </c>
      <c r="J3588" s="6">
        <v>14</v>
      </c>
      <c r="K3588" s="6">
        <v>14</v>
      </c>
      <c r="L3588" s="6">
        <v>0</v>
      </c>
      <c r="M3588" s="6">
        <f t="shared" si="95"/>
        <v>14</v>
      </c>
      <c r="N3588" s="6">
        <f t="shared" si="96"/>
        <v>0</v>
      </c>
      <c r="O3588" s="7">
        <f t="shared" si="97"/>
        <v>0</v>
      </c>
    </row>
    <row r="3589" spans="1:15" ht="13.2" x14ac:dyDescent="0.25">
      <c r="A3589" s="3">
        <v>31331</v>
      </c>
      <c r="B3589" s="4">
        <f t="shared" si="93"/>
        <v>1985</v>
      </c>
      <c r="C3589" s="4">
        <f t="shared" si="94"/>
        <v>1980</v>
      </c>
      <c r="D3589" s="4" t="s">
        <v>31</v>
      </c>
      <c r="E3589" s="5">
        <v>0.90277777777777779</v>
      </c>
      <c r="F3589" s="6" t="s">
        <v>6092</v>
      </c>
      <c r="G3589" s="6" t="str">
        <f t="shared" si="92"/>
        <v>Pennsylvania</v>
      </c>
      <c r="H3589" s="6" t="s">
        <v>6093</v>
      </c>
      <c r="I3589" s="6" t="s">
        <v>3836</v>
      </c>
      <c r="J3589" s="6">
        <v>1</v>
      </c>
      <c r="K3589" s="6">
        <v>1</v>
      </c>
      <c r="L3589" s="6">
        <v>0</v>
      </c>
      <c r="M3589" s="6">
        <f t="shared" si="95"/>
        <v>1</v>
      </c>
      <c r="N3589" s="6">
        <f t="shared" si="96"/>
        <v>0</v>
      </c>
      <c r="O3589" s="7">
        <f t="shared" si="97"/>
        <v>0</v>
      </c>
    </row>
    <row r="3590" spans="1:15" ht="13.2" x14ac:dyDescent="0.25">
      <c r="A3590" s="3">
        <v>31332</v>
      </c>
      <c r="B3590" s="4">
        <f t="shared" si="93"/>
        <v>1985</v>
      </c>
      <c r="C3590" s="4">
        <f t="shared" si="94"/>
        <v>1980</v>
      </c>
      <c r="D3590" s="4" t="s">
        <v>31</v>
      </c>
      <c r="E3590" s="5" t="s">
        <v>24</v>
      </c>
      <c r="F3590" s="6" t="s">
        <v>6094</v>
      </c>
      <c r="G3590" s="6" t="str">
        <f t="shared" si="92"/>
        <v>Myanmar</v>
      </c>
      <c r="H3590" s="6" t="s">
        <v>4379</v>
      </c>
      <c r="I3590" s="6" t="s">
        <v>3919</v>
      </c>
      <c r="J3590" s="6">
        <v>4</v>
      </c>
      <c r="K3590" s="6">
        <v>4</v>
      </c>
      <c r="L3590" s="6">
        <v>0</v>
      </c>
      <c r="M3590" s="6">
        <f t="shared" si="95"/>
        <v>4</v>
      </c>
      <c r="N3590" s="6">
        <f t="shared" si="96"/>
        <v>0</v>
      </c>
      <c r="O3590" s="7">
        <f t="shared" si="97"/>
        <v>0</v>
      </c>
    </row>
    <row r="3591" spans="1:15" ht="13.2" x14ac:dyDescent="0.25">
      <c r="A3591" s="3">
        <v>31342</v>
      </c>
      <c r="B3591" s="4">
        <f t="shared" si="93"/>
        <v>1985</v>
      </c>
      <c r="C3591" s="4">
        <f t="shared" si="94"/>
        <v>1980</v>
      </c>
      <c r="D3591" s="4" t="s">
        <v>31</v>
      </c>
      <c r="E3591" s="5">
        <v>0.86458333333333337</v>
      </c>
      <c r="F3591" s="6" t="s">
        <v>3463</v>
      </c>
      <c r="G3591" s="6" t="str">
        <f t="shared" si="92"/>
        <v>Alaska</v>
      </c>
      <c r="H3591" s="6" t="s">
        <v>6095</v>
      </c>
      <c r="I3591" s="6" t="s">
        <v>6096</v>
      </c>
      <c r="J3591" s="6">
        <v>4</v>
      </c>
      <c r="K3591" s="6">
        <v>4</v>
      </c>
      <c r="L3591" s="6">
        <v>0</v>
      </c>
      <c r="M3591" s="6">
        <f t="shared" si="95"/>
        <v>4</v>
      </c>
      <c r="N3591" s="6">
        <f t="shared" si="96"/>
        <v>0</v>
      </c>
      <c r="O3591" s="7">
        <f t="shared" si="97"/>
        <v>0</v>
      </c>
    </row>
    <row r="3592" spans="1:15" ht="13.2" x14ac:dyDescent="0.25">
      <c r="A3592" s="3">
        <v>31352</v>
      </c>
      <c r="B3592" s="4">
        <f t="shared" si="93"/>
        <v>1985</v>
      </c>
      <c r="C3592" s="4">
        <f t="shared" si="94"/>
        <v>1980</v>
      </c>
      <c r="D3592" s="4" t="s">
        <v>46</v>
      </c>
      <c r="E3592" s="5">
        <v>0.40972222222222221</v>
      </c>
      <c r="F3592" s="6" t="s">
        <v>6097</v>
      </c>
      <c r="G3592" s="6" t="str">
        <f t="shared" si="92"/>
        <v>Alaska</v>
      </c>
      <c r="H3592" s="6" t="s">
        <v>6098</v>
      </c>
      <c r="I3592" s="6" t="s">
        <v>6099</v>
      </c>
      <c r="J3592" s="6">
        <v>4</v>
      </c>
      <c r="K3592" s="6">
        <v>2</v>
      </c>
      <c r="L3592" s="6">
        <v>0</v>
      </c>
      <c r="M3592" s="6">
        <f t="shared" si="95"/>
        <v>2</v>
      </c>
      <c r="N3592" s="6">
        <f t="shared" si="96"/>
        <v>2</v>
      </c>
      <c r="O3592" s="7">
        <f t="shared" si="97"/>
        <v>0.5</v>
      </c>
    </row>
    <row r="3593" spans="1:15" ht="13.2" x14ac:dyDescent="0.25">
      <c r="A3593" s="3">
        <v>31366</v>
      </c>
      <c r="B3593" s="4">
        <f t="shared" si="93"/>
        <v>1985</v>
      </c>
      <c r="C3593" s="4">
        <f t="shared" si="94"/>
        <v>1980</v>
      </c>
      <c r="D3593" s="4" t="s">
        <v>46</v>
      </c>
      <c r="E3593" s="5" t="s">
        <v>24</v>
      </c>
      <c r="F3593" s="6" t="s">
        <v>6100</v>
      </c>
      <c r="G3593" s="6" t="str">
        <f t="shared" si="92"/>
        <v>Alabama</v>
      </c>
      <c r="H3593" s="6" t="s">
        <v>1137</v>
      </c>
      <c r="I3593" s="6" t="s">
        <v>2329</v>
      </c>
      <c r="J3593" s="6">
        <v>4</v>
      </c>
      <c r="K3593" s="6">
        <v>4</v>
      </c>
      <c r="L3593" s="6">
        <v>0</v>
      </c>
      <c r="M3593" s="6">
        <f t="shared" si="95"/>
        <v>4</v>
      </c>
      <c r="N3593" s="6">
        <f t="shared" si="96"/>
        <v>0</v>
      </c>
      <c r="O3593" s="7">
        <f t="shared" si="97"/>
        <v>0</v>
      </c>
    </row>
    <row r="3594" spans="1:15" ht="13.2" x14ac:dyDescent="0.25">
      <c r="A3594" s="3">
        <v>31367</v>
      </c>
      <c r="B3594" s="4">
        <f t="shared" si="93"/>
        <v>1985</v>
      </c>
      <c r="C3594" s="4">
        <f t="shared" si="94"/>
        <v>1980</v>
      </c>
      <c r="D3594" s="4" t="s">
        <v>46</v>
      </c>
      <c r="E3594" s="5" t="s">
        <v>24</v>
      </c>
      <c r="F3594" s="6" t="s">
        <v>6101</v>
      </c>
      <c r="G3594" s="6" t="str">
        <f t="shared" si="92"/>
        <v>Alaska</v>
      </c>
      <c r="H3594" s="6" t="s">
        <v>3280</v>
      </c>
      <c r="I3594" s="6" t="s">
        <v>4971</v>
      </c>
      <c r="J3594" s="6">
        <v>7</v>
      </c>
      <c r="K3594" s="6">
        <v>4</v>
      </c>
      <c r="L3594" s="6">
        <v>0</v>
      </c>
      <c r="M3594" s="6">
        <f t="shared" si="95"/>
        <v>4</v>
      </c>
      <c r="N3594" s="6">
        <f t="shared" si="96"/>
        <v>3</v>
      </c>
      <c r="O3594" s="7">
        <f t="shared" si="97"/>
        <v>0.42857142857142855</v>
      </c>
    </row>
    <row r="3595" spans="1:15" ht="13.2" x14ac:dyDescent="0.25">
      <c r="A3595" s="3">
        <v>31372</v>
      </c>
      <c r="B3595" s="4">
        <f t="shared" si="93"/>
        <v>1985</v>
      </c>
      <c r="C3595" s="4">
        <f t="shared" si="94"/>
        <v>1980</v>
      </c>
      <c r="D3595" s="4" t="s">
        <v>46</v>
      </c>
      <c r="E3595" s="5" t="s">
        <v>24</v>
      </c>
      <c r="F3595" s="6" t="s">
        <v>6102</v>
      </c>
      <c r="G3595" s="6" t="str">
        <f t="shared" si="92"/>
        <v>Indonesia</v>
      </c>
      <c r="H3595" s="6" t="s">
        <v>6103</v>
      </c>
      <c r="I3595" s="6" t="s">
        <v>5520</v>
      </c>
      <c r="J3595" s="6">
        <v>11</v>
      </c>
      <c r="K3595" s="6">
        <v>11</v>
      </c>
      <c r="L3595" s="6">
        <v>0</v>
      </c>
      <c r="M3595" s="6">
        <f t="shared" si="95"/>
        <v>11</v>
      </c>
      <c r="N3595" s="6">
        <f t="shared" si="96"/>
        <v>0</v>
      </c>
      <c r="O3595" s="7">
        <f t="shared" si="97"/>
        <v>0</v>
      </c>
    </row>
    <row r="3596" spans="1:15" ht="13.2" x14ac:dyDescent="0.25">
      <c r="A3596" s="3">
        <v>31375</v>
      </c>
      <c r="B3596" s="4">
        <f t="shared" si="93"/>
        <v>1985</v>
      </c>
      <c r="C3596" s="4">
        <f t="shared" si="94"/>
        <v>1980</v>
      </c>
      <c r="D3596" s="4" t="s">
        <v>46</v>
      </c>
      <c r="E3596" s="5">
        <v>0.84375</v>
      </c>
      <c r="F3596" s="6" t="s">
        <v>6104</v>
      </c>
      <c r="G3596" s="6" t="str">
        <f t="shared" si="92"/>
        <v>Malta</v>
      </c>
      <c r="H3596" s="6" t="s">
        <v>4305</v>
      </c>
      <c r="I3596" s="6" t="s">
        <v>6105</v>
      </c>
      <c r="J3596" s="6">
        <v>103</v>
      </c>
      <c r="K3596" s="6">
        <v>60</v>
      </c>
      <c r="L3596" s="6">
        <v>0</v>
      </c>
      <c r="M3596" s="6">
        <f t="shared" si="95"/>
        <v>60</v>
      </c>
      <c r="N3596" s="6">
        <f t="shared" si="96"/>
        <v>43</v>
      </c>
      <c r="O3596" s="7">
        <f t="shared" si="97"/>
        <v>0.41747572815533979</v>
      </c>
    </row>
    <row r="3597" spans="1:15" ht="13.2" x14ac:dyDescent="0.25">
      <c r="A3597" s="3">
        <v>31376</v>
      </c>
      <c r="B3597" s="4">
        <f t="shared" si="93"/>
        <v>1985</v>
      </c>
      <c r="C3597" s="4">
        <f t="shared" si="94"/>
        <v>1980</v>
      </c>
      <c r="D3597" s="4" t="s">
        <v>46</v>
      </c>
      <c r="E3597" s="5" t="s">
        <v>24</v>
      </c>
      <c r="F3597" s="6" t="s">
        <v>6106</v>
      </c>
      <c r="G3597" s="6" t="str">
        <f t="shared" si="92"/>
        <v>Angola</v>
      </c>
      <c r="H3597" s="6" t="s">
        <v>5032</v>
      </c>
      <c r="I3597" s="6" t="s">
        <v>4268</v>
      </c>
      <c r="J3597" s="6">
        <v>22</v>
      </c>
      <c r="K3597" s="6">
        <v>22</v>
      </c>
      <c r="L3597" s="6">
        <v>0</v>
      </c>
      <c r="M3597" s="6">
        <f t="shared" si="95"/>
        <v>22</v>
      </c>
      <c r="N3597" s="6">
        <f t="shared" si="96"/>
        <v>0</v>
      </c>
      <c r="O3597" s="7">
        <f t="shared" si="97"/>
        <v>0</v>
      </c>
    </row>
    <row r="3598" spans="1:15" ht="13.2" x14ac:dyDescent="0.25">
      <c r="A3598" s="3">
        <v>31393</v>
      </c>
      <c r="B3598" s="4">
        <f t="shared" si="93"/>
        <v>1985</v>
      </c>
      <c r="C3598" s="4">
        <f t="shared" si="94"/>
        <v>1980</v>
      </c>
      <c r="D3598" s="4" t="s">
        <v>72</v>
      </c>
      <c r="E3598" s="5">
        <v>0.28125</v>
      </c>
      <c r="F3598" s="6" t="s">
        <v>6107</v>
      </c>
      <c r="G3598" s="6" t="str">
        <f t="shared" si="92"/>
        <v>Newfoundland, Canada</v>
      </c>
      <c r="H3598" s="6" t="s">
        <v>6108</v>
      </c>
      <c r="I3598" s="6" t="s">
        <v>6109</v>
      </c>
      <c r="J3598" s="6">
        <v>256</v>
      </c>
      <c r="K3598" s="6">
        <v>256</v>
      </c>
      <c r="L3598" s="6">
        <v>0</v>
      </c>
      <c r="M3598" s="6">
        <f t="shared" si="95"/>
        <v>256</v>
      </c>
      <c r="N3598" s="6">
        <f t="shared" si="96"/>
        <v>0</v>
      </c>
      <c r="O3598" s="7">
        <f t="shared" si="97"/>
        <v>0</v>
      </c>
    </row>
    <row r="3599" spans="1:15" ht="13.2" x14ac:dyDescent="0.25">
      <c r="A3599" s="3">
        <v>31411</v>
      </c>
      <c r="B3599" s="4">
        <f t="shared" si="93"/>
        <v>1985</v>
      </c>
      <c r="C3599" s="4">
        <f t="shared" si="94"/>
        <v>1980</v>
      </c>
      <c r="D3599" s="4" t="s">
        <v>72</v>
      </c>
      <c r="E3599" s="5" t="s">
        <v>24</v>
      </c>
      <c r="F3599" s="6" t="s">
        <v>6110</v>
      </c>
      <c r="G3599" s="6" t="str">
        <f t="shared" si="92"/>
        <v>Nepal</v>
      </c>
      <c r="H3599" s="6" t="s">
        <v>4392</v>
      </c>
      <c r="I3599" s="6" t="s">
        <v>6111</v>
      </c>
      <c r="J3599" s="6">
        <v>25</v>
      </c>
      <c r="K3599" s="6">
        <v>25</v>
      </c>
      <c r="L3599" s="6">
        <v>0</v>
      </c>
      <c r="M3599" s="6">
        <f t="shared" si="95"/>
        <v>25</v>
      </c>
      <c r="N3599" s="6">
        <f t="shared" si="96"/>
        <v>0</v>
      </c>
      <c r="O3599" s="7">
        <f t="shared" si="97"/>
        <v>0</v>
      </c>
    </row>
    <row r="3600" spans="1:15" ht="13.2" x14ac:dyDescent="0.25">
      <c r="A3600" s="3">
        <v>31412</v>
      </c>
      <c r="B3600" s="4">
        <f t="shared" si="93"/>
        <v>1985</v>
      </c>
      <c r="C3600" s="4">
        <f t="shared" si="94"/>
        <v>1980</v>
      </c>
      <c r="D3600" s="4" t="s">
        <v>72</v>
      </c>
      <c r="E3600" s="5">
        <v>0.71805555555555556</v>
      </c>
      <c r="F3600" s="6" t="s">
        <v>6112</v>
      </c>
      <c r="G3600" s="6" t="str">
        <f t="shared" si="92"/>
        <v>Texas</v>
      </c>
      <c r="H3600" s="6" t="s">
        <v>26</v>
      </c>
      <c r="I3600" s="6" t="s">
        <v>845</v>
      </c>
      <c r="J3600" s="6">
        <v>9</v>
      </c>
      <c r="K3600" s="6">
        <v>7</v>
      </c>
      <c r="L3600" s="6">
        <v>0</v>
      </c>
      <c r="M3600" s="6">
        <f t="shared" si="95"/>
        <v>7</v>
      </c>
      <c r="N3600" s="6">
        <f t="shared" si="96"/>
        <v>2</v>
      </c>
      <c r="O3600" s="7">
        <f t="shared" si="97"/>
        <v>0.22222222222222221</v>
      </c>
    </row>
    <row r="3601" spans="1:15" ht="13.2" x14ac:dyDescent="0.25">
      <c r="A3601" s="3">
        <v>31430</v>
      </c>
      <c r="B3601" s="4">
        <f t="shared" si="93"/>
        <v>1986</v>
      </c>
      <c r="C3601" s="4">
        <f t="shared" si="94"/>
        <v>1980</v>
      </c>
      <c r="D3601" s="4" t="s">
        <v>132</v>
      </c>
      <c r="E3601" s="5">
        <v>0.33333333333333331</v>
      </c>
      <c r="F3601" s="6" t="s">
        <v>6113</v>
      </c>
      <c r="G3601" s="6" t="str">
        <f t="shared" si="92"/>
        <v>Guatemala</v>
      </c>
      <c r="H3601" s="6" t="s">
        <v>6114</v>
      </c>
      <c r="I3601" s="6" t="s">
        <v>6115</v>
      </c>
      <c r="J3601" s="6">
        <v>87</v>
      </c>
      <c r="K3601" s="6">
        <v>87</v>
      </c>
      <c r="L3601" s="6">
        <v>0</v>
      </c>
      <c r="M3601" s="6">
        <f t="shared" si="95"/>
        <v>87</v>
      </c>
      <c r="N3601" s="6">
        <f t="shared" si="96"/>
        <v>0</v>
      </c>
      <c r="O3601" s="7">
        <f t="shared" si="97"/>
        <v>0</v>
      </c>
    </row>
    <row r="3602" spans="1:15" ht="13.2" x14ac:dyDescent="0.25">
      <c r="A3602" s="3">
        <v>31433</v>
      </c>
      <c r="B3602" s="4">
        <f t="shared" si="93"/>
        <v>1986</v>
      </c>
      <c r="C3602" s="4">
        <f t="shared" si="94"/>
        <v>1980</v>
      </c>
      <c r="D3602" s="4" t="s">
        <v>132</v>
      </c>
      <c r="E3602" s="5">
        <v>0.18402777777777779</v>
      </c>
      <c r="F3602" s="6" t="s">
        <v>6116</v>
      </c>
      <c r="G3602" s="6" t="str">
        <f t="shared" si="92"/>
        <v>Minnesota</v>
      </c>
      <c r="H3602" s="6" t="s">
        <v>3280</v>
      </c>
      <c r="I3602" s="6" t="s">
        <v>6117</v>
      </c>
      <c r="J3602" s="6">
        <v>3</v>
      </c>
      <c r="K3602" s="6">
        <v>3</v>
      </c>
      <c r="L3602" s="6">
        <v>0</v>
      </c>
      <c r="M3602" s="6">
        <f t="shared" si="95"/>
        <v>3</v>
      </c>
      <c r="N3602" s="6">
        <f t="shared" si="96"/>
        <v>0</v>
      </c>
      <c r="O3602" s="7">
        <f t="shared" si="97"/>
        <v>0</v>
      </c>
    </row>
    <row r="3603" spans="1:15" ht="13.2" x14ac:dyDescent="0.25">
      <c r="A3603" s="3">
        <v>31440</v>
      </c>
      <c r="B3603" s="4">
        <f t="shared" si="93"/>
        <v>1986</v>
      </c>
      <c r="C3603" s="4">
        <f t="shared" si="94"/>
        <v>1980</v>
      </c>
      <c r="D3603" s="4" t="s">
        <v>132</v>
      </c>
      <c r="E3603" s="5">
        <v>0.32291666666666669</v>
      </c>
      <c r="F3603" s="6" t="s">
        <v>886</v>
      </c>
      <c r="G3603" s="6" t="str">
        <f t="shared" si="92"/>
        <v>Brazil</v>
      </c>
      <c r="H3603" s="6" t="s">
        <v>1139</v>
      </c>
      <c r="I3603" s="6" t="s">
        <v>6118</v>
      </c>
      <c r="J3603" s="6">
        <v>72</v>
      </c>
      <c r="K3603" s="6">
        <v>1</v>
      </c>
      <c r="L3603" s="6">
        <v>0</v>
      </c>
      <c r="M3603" s="6">
        <f t="shared" si="95"/>
        <v>1</v>
      </c>
      <c r="N3603" s="6">
        <f t="shared" si="96"/>
        <v>71</v>
      </c>
      <c r="O3603" s="7">
        <f t="shared" si="97"/>
        <v>0.98611111111111116</v>
      </c>
    </row>
    <row r="3604" spans="1:15" ht="13.2" x14ac:dyDescent="0.25">
      <c r="A3604" s="3">
        <v>31441</v>
      </c>
      <c r="B3604" s="4">
        <f t="shared" si="93"/>
        <v>1986</v>
      </c>
      <c r="C3604" s="4">
        <f t="shared" si="94"/>
        <v>1980</v>
      </c>
      <c r="D3604" s="4" t="s">
        <v>132</v>
      </c>
      <c r="E3604" s="5" t="s">
        <v>24</v>
      </c>
      <c r="F3604" s="6" t="s">
        <v>6119</v>
      </c>
      <c r="G3604" s="6" t="str">
        <f t="shared" si="92"/>
        <v>Mexico</v>
      </c>
      <c r="H3604" s="6" t="s">
        <v>6120</v>
      </c>
      <c r="I3604" s="6" t="s">
        <v>6121</v>
      </c>
      <c r="J3604" s="6">
        <v>21</v>
      </c>
      <c r="K3604" s="6">
        <v>21</v>
      </c>
      <c r="L3604" s="6">
        <v>0</v>
      </c>
      <c r="M3604" s="6">
        <f t="shared" si="95"/>
        <v>21</v>
      </c>
      <c r="N3604" s="6">
        <f t="shared" si="96"/>
        <v>0</v>
      </c>
      <c r="O3604" s="7">
        <f t="shared" si="97"/>
        <v>0</v>
      </c>
    </row>
    <row r="3605" spans="1:15" ht="13.2" x14ac:dyDescent="0.25">
      <c r="A3605" s="3">
        <v>31448</v>
      </c>
      <c r="B3605" s="4">
        <f t="shared" si="93"/>
        <v>1986</v>
      </c>
      <c r="C3605" s="4">
        <f t="shared" si="94"/>
        <v>1980</v>
      </c>
      <c r="D3605" s="4" t="s">
        <v>111</v>
      </c>
      <c r="E3605" s="5" t="s">
        <v>24</v>
      </c>
      <c r="F3605" s="6" t="s">
        <v>6122</v>
      </c>
      <c r="G3605" s="6" t="str">
        <f t="shared" si="92"/>
        <v>Zaire</v>
      </c>
      <c r="H3605" s="6" t="s">
        <v>6123</v>
      </c>
      <c r="I3605" s="6" t="s">
        <v>4787</v>
      </c>
      <c r="J3605" s="6">
        <v>14</v>
      </c>
      <c r="K3605" s="6">
        <v>2</v>
      </c>
      <c r="L3605" s="6">
        <v>0</v>
      </c>
      <c r="M3605" s="6">
        <f t="shared" si="95"/>
        <v>2</v>
      </c>
      <c r="N3605" s="6">
        <f t="shared" si="96"/>
        <v>12</v>
      </c>
      <c r="O3605" s="7">
        <f t="shared" si="97"/>
        <v>0.8571428571428571</v>
      </c>
    </row>
    <row r="3606" spans="1:15" ht="13.2" x14ac:dyDescent="0.25">
      <c r="A3606" s="3">
        <v>31459</v>
      </c>
      <c r="B3606" s="4">
        <f t="shared" si="93"/>
        <v>1986</v>
      </c>
      <c r="C3606" s="4">
        <f t="shared" si="94"/>
        <v>1980</v>
      </c>
      <c r="D3606" s="4" t="s">
        <v>111</v>
      </c>
      <c r="E3606" s="5" t="s">
        <v>24</v>
      </c>
      <c r="F3606" s="6" t="s">
        <v>6124</v>
      </c>
      <c r="G3606" s="6" t="str">
        <f t="shared" si="92"/>
        <v>Taiwan</v>
      </c>
      <c r="H3606" s="6" t="s">
        <v>3639</v>
      </c>
      <c r="I3606" s="6" t="s">
        <v>6125</v>
      </c>
      <c r="J3606" s="6">
        <v>13</v>
      </c>
      <c r="K3606" s="6">
        <v>13</v>
      </c>
      <c r="L3606" s="6">
        <v>0</v>
      </c>
      <c r="M3606" s="6">
        <f t="shared" si="95"/>
        <v>13</v>
      </c>
      <c r="N3606" s="6">
        <f t="shared" si="96"/>
        <v>0</v>
      </c>
      <c r="O3606" s="7">
        <f t="shared" si="97"/>
        <v>0</v>
      </c>
    </row>
    <row r="3607" spans="1:15" ht="13.2" x14ac:dyDescent="0.25">
      <c r="A3607" s="3">
        <v>31473</v>
      </c>
      <c r="B3607" s="4">
        <f t="shared" si="93"/>
        <v>1986</v>
      </c>
      <c r="C3607" s="4">
        <f t="shared" si="94"/>
        <v>1980</v>
      </c>
      <c r="D3607" s="4" t="s">
        <v>34</v>
      </c>
      <c r="E3607" s="5">
        <v>0.12708333333333333</v>
      </c>
      <c r="F3607" s="6" t="s">
        <v>6126</v>
      </c>
      <c r="G3607" s="6" t="str">
        <f t="shared" si="92"/>
        <v>Russia</v>
      </c>
      <c r="H3607" s="6" t="s">
        <v>1449</v>
      </c>
      <c r="I3607" s="6" t="s">
        <v>3417</v>
      </c>
      <c r="J3607" s="6">
        <v>38</v>
      </c>
      <c r="K3607" s="6">
        <v>38</v>
      </c>
      <c r="L3607" s="6">
        <v>0</v>
      </c>
      <c r="M3607" s="6">
        <f t="shared" si="95"/>
        <v>38</v>
      </c>
      <c r="N3607" s="6">
        <f t="shared" si="96"/>
        <v>0</v>
      </c>
      <c r="O3607" s="7">
        <f t="shared" si="97"/>
        <v>0</v>
      </c>
    </row>
    <row r="3608" spans="1:15" ht="13.2" x14ac:dyDescent="0.25">
      <c r="A3608" s="3">
        <v>31474</v>
      </c>
      <c r="B3608" s="4">
        <f t="shared" si="93"/>
        <v>1986</v>
      </c>
      <c r="C3608" s="4">
        <f t="shared" si="94"/>
        <v>1980</v>
      </c>
      <c r="D3608" s="4" t="s">
        <v>34</v>
      </c>
      <c r="E3608" s="5" t="s">
        <v>24</v>
      </c>
      <c r="F3608" s="6" t="s">
        <v>6127</v>
      </c>
      <c r="G3608" s="6" t="str">
        <f t="shared" si="92"/>
        <v>Switzerland</v>
      </c>
      <c r="H3608" s="6" t="s">
        <v>6128</v>
      </c>
      <c r="I3608" s="6" t="s">
        <v>6129</v>
      </c>
      <c r="J3608" s="6">
        <v>8</v>
      </c>
      <c r="K3608" s="6">
        <v>8</v>
      </c>
      <c r="L3608" s="6">
        <v>0</v>
      </c>
      <c r="M3608" s="6">
        <f t="shared" si="95"/>
        <v>8</v>
      </c>
      <c r="N3608" s="6">
        <f t="shared" si="96"/>
        <v>0</v>
      </c>
      <c r="O3608" s="7">
        <f t="shared" si="97"/>
        <v>0</v>
      </c>
    </row>
    <row r="3609" spans="1:15" ht="13.2" x14ac:dyDescent="0.25">
      <c r="A3609" s="3">
        <v>31484</v>
      </c>
      <c r="B3609" s="4">
        <f t="shared" si="93"/>
        <v>1986</v>
      </c>
      <c r="C3609" s="4">
        <f t="shared" si="94"/>
        <v>1980</v>
      </c>
      <c r="D3609" s="4" t="s">
        <v>34</v>
      </c>
      <c r="E3609" s="5">
        <v>0.92708333333333337</v>
      </c>
      <c r="F3609" s="6" t="s">
        <v>6130</v>
      </c>
      <c r="G3609" s="6" t="str">
        <f t="shared" si="92"/>
        <v>Michigan</v>
      </c>
      <c r="H3609" s="6" t="s">
        <v>6131</v>
      </c>
      <c r="I3609" s="6" t="s">
        <v>5475</v>
      </c>
      <c r="J3609" s="6">
        <v>9</v>
      </c>
      <c r="K3609" s="6">
        <v>3</v>
      </c>
      <c r="L3609" s="6">
        <v>0</v>
      </c>
      <c r="M3609" s="6">
        <f t="shared" si="95"/>
        <v>3</v>
      </c>
      <c r="N3609" s="6">
        <f t="shared" si="96"/>
        <v>6</v>
      </c>
      <c r="O3609" s="7">
        <f t="shared" si="97"/>
        <v>0.66666666666666663</v>
      </c>
    </row>
    <row r="3610" spans="1:15" ht="13.2" x14ac:dyDescent="0.25">
      <c r="A3610" s="3">
        <v>31491</v>
      </c>
      <c r="B3610" s="4">
        <f t="shared" si="93"/>
        <v>1986</v>
      </c>
      <c r="C3610" s="4">
        <f t="shared" si="94"/>
        <v>1980</v>
      </c>
      <c r="D3610" s="4" t="s">
        <v>34</v>
      </c>
      <c r="E3610" s="5" t="s">
        <v>24</v>
      </c>
      <c r="F3610" s="6" t="s">
        <v>6132</v>
      </c>
      <c r="G3610" s="6" t="str">
        <f t="shared" si="92"/>
        <v>Indonesia</v>
      </c>
      <c r="H3610" s="6" t="s">
        <v>4257</v>
      </c>
      <c r="I3610" s="6" t="s">
        <v>5423</v>
      </c>
      <c r="J3610" s="6">
        <v>16</v>
      </c>
      <c r="K3610" s="6">
        <v>2</v>
      </c>
      <c r="L3610" s="6">
        <v>0</v>
      </c>
      <c r="M3610" s="6">
        <f t="shared" si="95"/>
        <v>2</v>
      </c>
      <c r="N3610" s="6">
        <f t="shared" si="96"/>
        <v>14</v>
      </c>
      <c r="O3610" s="7">
        <f t="shared" si="97"/>
        <v>0.875</v>
      </c>
    </row>
    <row r="3611" spans="1:15" ht="13.2" x14ac:dyDescent="0.25">
      <c r="A3611" s="3">
        <v>31495</v>
      </c>
      <c r="B3611" s="4">
        <f t="shared" si="93"/>
        <v>1986</v>
      </c>
      <c r="C3611" s="4">
        <f t="shared" si="94"/>
        <v>1980</v>
      </c>
      <c r="D3611" s="4" t="s">
        <v>34</v>
      </c>
      <c r="E3611" s="5">
        <v>0.41319444444444442</v>
      </c>
      <c r="F3611" s="6" t="s">
        <v>5963</v>
      </c>
      <c r="G3611" s="6" t="str">
        <f t="shared" si="92"/>
        <v>Newfoundland, Canada</v>
      </c>
      <c r="H3611" s="6" t="s">
        <v>6133</v>
      </c>
      <c r="I3611" s="6" t="s">
        <v>2566</v>
      </c>
      <c r="J3611" s="6">
        <v>5</v>
      </c>
      <c r="K3611" s="6">
        <v>4</v>
      </c>
      <c r="L3611" s="6">
        <v>0</v>
      </c>
      <c r="M3611" s="6">
        <f t="shared" si="95"/>
        <v>4</v>
      </c>
      <c r="N3611" s="6">
        <f t="shared" si="96"/>
        <v>1</v>
      </c>
      <c r="O3611" s="7">
        <f t="shared" si="97"/>
        <v>0.2</v>
      </c>
    </row>
    <row r="3612" spans="1:15" ht="13.2" x14ac:dyDescent="0.25">
      <c r="A3612" s="3">
        <v>31496</v>
      </c>
      <c r="B3612" s="4">
        <f t="shared" si="93"/>
        <v>1986</v>
      </c>
      <c r="C3612" s="4">
        <f t="shared" si="94"/>
        <v>1980</v>
      </c>
      <c r="D3612" s="4" t="s">
        <v>34</v>
      </c>
      <c r="E3612" s="5" t="s">
        <v>24</v>
      </c>
      <c r="F3612" s="6" t="s">
        <v>6134</v>
      </c>
      <c r="G3612" s="6" t="str">
        <f t="shared" si="92"/>
        <v>Soviet Union</v>
      </c>
      <c r="H3612" s="6" t="s">
        <v>6135</v>
      </c>
      <c r="I3612" s="6" t="s">
        <v>6136</v>
      </c>
      <c r="J3612" s="6">
        <v>9</v>
      </c>
      <c r="K3612" s="6">
        <v>9</v>
      </c>
      <c r="L3612" s="6">
        <v>0</v>
      </c>
      <c r="M3612" s="6">
        <f t="shared" si="95"/>
        <v>9</v>
      </c>
      <c r="N3612" s="6">
        <f t="shared" si="96"/>
        <v>0</v>
      </c>
      <c r="O3612" s="7">
        <f t="shared" si="97"/>
        <v>0</v>
      </c>
    </row>
    <row r="3613" spans="1:15" ht="13.2" x14ac:dyDescent="0.25">
      <c r="A3613" s="3">
        <v>31498</v>
      </c>
      <c r="B3613" s="4">
        <f t="shared" si="93"/>
        <v>1986</v>
      </c>
      <c r="C3613" s="4">
        <f t="shared" si="94"/>
        <v>1980</v>
      </c>
      <c r="D3613" s="4" t="s">
        <v>34</v>
      </c>
      <c r="E3613" s="5" t="s">
        <v>24</v>
      </c>
      <c r="F3613" s="6" t="s">
        <v>6137</v>
      </c>
      <c r="G3613" s="6" t="str">
        <f t="shared" si="92"/>
        <v>Central African Republic</v>
      </c>
      <c r="H3613" s="6" t="s">
        <v>2962</v>
      </c>
      <c r="I3613" s="6" t="s">
        <v>6138</v>
      </c>
      <c r="J3613" s="6">
        <v>0</v>
      </c>
      <c r="K3613" s="6">
        <v>0</v>
      </c>
      <c r="L3613" s="6">
        <v>35</v>
      </c>
      <c r="M3613" s="6">
        <f t="shared" si="95"/>
        <v>35</v>
      </c>
      <c r="N3613" s="6">
        <f t="shared" si="96"/>
        <v>0</v>
      </c>
      <c r="O3613" s="7">
        <f t="shared" si="97"/>
        <v>0</v>
      </c>
    </row>
    <row r="3614" spans="1:15" ht="13.2" x14ac:dyDescent="0.25">
      <c r="A3614" s="3">
        <v>31501</v>
      </c>
      <c r="B3614" s="4">
        <f t="shared" si="93"/>
        <v>1986</v>
      </c>
      <c r="C3614" s="4">
        <f t="shared" si="94"/>
        <v>1980</v>
      </c>
      <c r="D3614" s="4" t="s">
        <v>34</v>
      </c>
      <c r="E3614" s="5">
        <v>0.42708333333333331</v>
      </c>
      <c r="F3614" s="6" t="s">
        <v>6139</v>
      </c>
      <c r="G3614" s="6" t="str">
        <f t="shared" si="92"/>
        <v>Mozambique</v>
      </c>
      <c r="H3614" s="6" t="s">
        <v>6140</v>
      </c>
      <c r="I3614" s="6" t="s">
        <v>4268</v>
      </c>
      <c r="J3614" s="6">
        <v>54</v>
      </c>
      <c r="K3614" s="6">
        <v>49</v>
      </c>
      <c r="L3614" s="6">
        <v>0</v>
      </c>
      <c r="M3614" s="6">
        <f t="shared" si="95"/>
        <v>49</v>
      </c>
      <c r="N3614" s="6">
        <f t="shared" si="96"/>
        <v>5</v>
      </c>
      <c r="O3614" s="7">
        <f t="shared" si="97"/>
        <v>9.2592592592592587E-2</v>
      </c>
    </row>
    <row r="3615" spans="1:15" ht="13.2" x14ac:dyDescent="0.25">
      <c r="A3615" s="3">
        <v>31502</v>
      </c>
      <c r="B3615" s="4">
        <f t="shared" si="93"/>
        <v>1986</v>
      </c>
      <c r="C3615" s="4">
        <f t="shared" si="94"/>
        <v>1980</v>
      </c>
      <c r="D3615" s="4" t="s">
        <v>34</v>
      </c>
      <c r="E3615" s="5">
        <v>0.38263888888888886</v>
      </c>
      <c r="F3615" s="6" t="s">
        <v>6141</v>
      </c>
      <c r="G3615" s="6" t="str">
        <f t="shared" si="92"/>
        <v>Mexico</v>
      </c>
      <c r="H3615" s="6" t="s">
        <v>776</v>
      </c>
      <c r="I3615" s="6" t="s">
        <v>6142</v>
      </c>
      <c r="J3615" s="6">
        <v>167</v>
      </c>
      <c r="K3615" s="6">
        <v>167</v>
      </c>
      <c r="L3615" s="6">
        <v>0</v>
      </c>
      <c r="M3615" s="6">
        <f t="shared" si="95"/>
        <v>167</v>
      </c>
      <c r="N3615" s="6">
        <f t="shared" si="96"/>
        <v>0</v>
      </c>
      <c r="O3615" s="7">
        <f t="shared" si="97"/>
        <v>0</v>
      </c>
    </row>
    <row r="3616" spans="1:15" ht="13.2" x14ac:dyDescent="0.25">
      <c r="A3616" s="3">
        <v>31504</v>
      </c>
      <c r="B3616" s="4">
        <f t="shared" si="93"/>
        <v>1986</v>
      </c>
      <c r="C3616" s="4">
        <f t="shared" si="94"/>
        <v>1980</v>
      </c>
      <c r="D3616" s="4" t="s">
        <v>65</v>
      </c>
      <c r="E3616" s="5" t="s">
        <v>24</v>
      </c>
      <c r="F3616" s="6" t="s">
        <v>6143</v>
      </c>
      <c r="G3616" s="6" t="str">
        <f t="shared" si="92"/>
        <v>Greece</v>
      </c>
      <c r="H3616" s="6" t="s">
        <v>1893</v>
      </c>
      <c r="I3616" s="6" t="s">
        <v>5393</v>
      </c>
      <c r="J3616" s="6">
        <v>121</v>
      </c>
      <c r="K3616" s="6">
        <v>4</v>
      </c>
      <c r="L3616" s="6">
        <v>0</v>
      </c>
      <c r="M3616" s="6">
        <f t="shared" si="95"/>
        <v>4</v>
      </c>
      <c r="N3616" s="6">
        <f t="shared" si="96"/>
        <v>117</v>
      </c>
      <c r="O3616" s="7">
        <f t="shared" si="97"/>
        <v>0.96694214876033058</v>
      </c>
    </row>
    <row r="3617" spans="1:15" ht="13.2" x14ac:dyDescent="0.25">
      <c r="A3617" s="3">
        <v>31504</v>
      </c>
      <c r="B3617" s="4">
        <f t="shared" si="93"/>
        <v>1986</v>
      </c>
      <c r="C3617" s="4">
        <f t="shared" si="94"/>
        <v>1980</v>
      </c>
      <c r="D3617" s="4" t="s">
        <v>65</v>
      </c>
      <c r="E3617" s="5" t="s">
        <v>24</v>
      </c>
      <c r="F3617" s="6" t="s">
        <v>6144</v>
      </c>
      <c r="G3617" s="6" t="str">
        <f t="shared" si="92"/>
        <v>New Mexico</v>
      </c>
      <c r="H3617" s="6" t="s">
        <v>1137</v>
      </c>
      <c r="I3617" s="6" t="s">
        <v>6145</v>
      </c>
      <c r="J3617" s="6">
        <v>11</v>
      </c>
      <c r="K3617" s="6">
        <v>11</v>
      </c>
      <c r="L3617" s="6">
        <v>0</v>
      </c>
      <c r="M3617" s="6">
        <f t="shared" si="95"/>
        <v>11</v>
      </c>
      <c r="N3617" s="6">
        <f t="shared" si="96"/>
        <v>0</v>
      </c>
      <c r="O3617" s="7">
        <f t="shared" si="97"/>
        <v>0</v>
      </c>
    </row>
    <row r="3618" spans="1:15" ht="13.2" x14ac:dyDescent="0.25">
      <c r="A3618" s="3">
        <v>31529</v>
      </c>
      <c r="B3618" s="4">
        <f t="shared" si="93"/>
        <v>1986</v>
      </c>
      <c r="C3618" s="4">
        <f t="shared" si="94"/>
        <v>1980</v>
      </c>
      <c r="D3618" s="4" t="s">
        <v>65</v>
      </c>
      <c r="E3618" s="5">
        <v>0.3576388888888889</v>
      </c>
      <c r="F3618" s="6" t="s">
        <v>4781</v>
      </c>
      <c r="G3618" s="6" t="str">
        <f t="shared" si="92"/>
        <v>Colombia</v>
      </c>
      <c r="H3618" s="6" t="s">
        <v>5654</v>
      </c>
      <c r="I3618" s="6" t="s">
        <v>4437</v>
      </c>
      <c r="J3618" s="6">
        <v>13</v>
      </c>
      <c r="K3618" s="6">
        <v>13</v>
      </c>
      <c r="L3618" s="6">
        <v>0</v>
      </c>
      <c r="M3618" s="6">
        <f t="shared" si="95"/>
        <v>13</v>
      </c>
      <c r="N3618" s="6">
        <f t="shared" si="96"/>
        <v>0</v>
      </c>
      <c r="O3618" s="7">
        <f t="shared" si="97"/>
        <v>0</v>
      </c>
    </row>
    <row r="3619" spans="1:15" ht="13.2" x14ac:dyDescent="0.25">
      <c r="A3619" s="3">
        <v>31533</v>
      </c>
      <c r="B3619" s="4">
        <f t="shared" si="93"/>
        <v>1986</v>
      </c>
      <c r="C3619" s="4">
        <f t="shared" si="94"/>
        <v>1980</v>
      </c>
      <c r="D3619" s="4" t="s">
        <v>55</v>
      </c>
      <c r="E3619" s="5">
        <v>0.2722222222222222</v>
      </c>
      <c r="F3619" s="6" t="s">
        <v>6146</v>
      </c>
      <c r="G3619" s="6" t="str">
        <f t="shared" si="92"/>
        <v>El Salvador</v>
      </c>
      <c r="H3619" s="6" t="s">
        <v>6147</v>
      </c>
      <c r="I3619" s="6" t="s">
        <v>1566</v>
      </c>
      <c r="J3619" s="6">
        <v>37</v>
      </c>
      <c r="K3619" s="6">
        <v>37</v>
      </c>
      <c r="L3619" s="6">
        <v>0</v>
      </c>
      <c r="M3619" s="6">
        <f t="shared" si="95"/>
        <v>37</v>
      </c>
      <c r="N3619" s="6">
        <f t="shared" si="96"/>
        <v>0</v>
      </c>
      <c r="O3619" s="7">
        <f t="shared" si="97"/>
        <v>0</v>
      </c>
    </row>
    <row r="3620" spans="1:15" ht="13.2" x14ac:dyDescent="0.25">
      <c r="A3620" s="3">
        <v>31535</v>
      </c>
      <c r="B3620" s="4">
        <f t="shared" si="93"/>
        <v>1986</v>
      </c>
      <c r="C3620" s="4">
        <f t="shared" si="94"/>
        <v>1980</v>
      </c>
      <c r="D3620" s="4" t="s">
        <v>55</v>
      </c>
      <c r="E3620" s="5" t="s">
        <v>24</v>
      </c>
      <c r="F3620" s="6" t="s">
        <v>4113</v>
      </c>
      <c r="G3620" s="6" t="str">
        <f t="shared" si="92"/>
        <v>Taiwan</v>
      </c>
      <c r="H3620" s="6" t="s">
        <v>5808</v>
      </c>
      <c r="I3620" s="6" t="s">
        <v>6148</v>
      </c>
      <c r="J3620" s="6">
        <v>22</v>
      </c>
      <c r="K3620" s="6">
        <v>22</v>
      </c>
      <c r="L3620" s="6">
        <v>0</v>
      </c>
      <c r="M3620" s="6">
        <f t="shared" si="95"/>
        <v>22</v>
      </c>
      <c r="N3620" s="6">
        <f t="shared" si="96"/>
        <v>0</v>
      </c>
      <c r="O3620" s="7">
        <f t="shared" si="97"/>
        <v>0</v>
      </c>
    </row>
    <row r="3621" spans="1:15" ht="13.2" x14ac:dyDescent="0.25">
      <c r="A3621" s="3">
        <v>31535</v>
      </c>
      <c r="B3621" s="4">
        <f t="shared" si="93"/>
        <v>1986</v>
      </c>
      <c r="C3621" s="4">
        <f t="shared" si="94"/>
        <v>1980</v>
      </c>
      <c r="D3621" s="4" t="s">
        <v>55</v>
      </c>
      <c r="E3621" s="5" t="s">
        <v>24</v>
      </c>
      <c r="F3621" s="6" t="s">
        <v>6149</v>
      </c>
      <c r="G3621" s="6" t="str">
        <f t="shared" si="92"/>
        <v>Sri Lanka</v>
      </c>
      <c r="H3621" s="6" t="s">
        <v>6150</v>
      </c>
      <c r="I3621" s="6" t="s">
        <v>6151</v>
      </c>
      <c r="J3621" s="6">
        <v>150</v>
      </c>
      <c r="K3621" s="6">
        <v>22</v>
      </c>
      <c r="L3621" s="6">
        <v>0</v>
      </c>
      <c r="M3621" s="6">
        <f t="shared" si="95"/>
        <v>22</v>
      </c>
      <c r="N3621" s="6">
        <f t="shared" si="96"/>
        <v>128</v>
      </c>
      <c r="O3621" s="7">
        <f t="shared" si="97"/>
        <v>0.85333333333333339</v>
      </c>
    </row>
    <row r="3622" spans="1:15" ht="13.2" x14ac:dyDescent="0.25">
      <c r="A3622" s="3">
        <v>31549</v>
      </c>
      <c r="B3622" s="4">
        <f t="shared" si="93"/>
        <v>1986</v>
      </c>
      <c r="C3622" s="4">
        <f t="shared" si="94"/>
        <v>1980</v>
      </c>
      <c r="D3622" s="4" t="s">
        <v>55</v>
      </c>
      <c r="E3622" s="5" t="s">
        <v>24</v>
      </c>
      <c r="F3622" s="6" t="s">
        <v>6152</v>
      </c>
      <c r="G3622" s="6" t="str">
        <f t="shared" si="92"/>
        <v>Soviet Union</v>
      </c>
      <c r="H3622" s="6" t="s">
        <v>1449</v>
      </c>
      <c r="I3622" s="6" t="s">
        <v>6153</v>
      </c>
      <c r="J3622" s="6">
        <v>5</v>
      </c>
      <c r="K3622" s="6">
        <v>5</v>
      </c>
      <c r="L3622" s="6">
        <v>0</v>
      </c>
      <c r="M3622" s="6">
        <f t="shared" si="95"/>
        <v>5</v>
      </c>
      <c r="N3622" s="6">
        <f t="shared" si="96"/>
        <v>0</v>
      </c>
      <c r="O3622" s="7">
        <f t="shared" si="97"/>
        <v>0</v>
      </c>
    </row>
    <row r="3623" spans="1:15" ht="13.2" x14ac:dyDescent="0.25">
      <c r="A3623" s="3">
        <v>31549</v>
      </c>
      <c r="B3623" s="4">
        <f t="shared" si="93"/>
        <v>1986</v>
      </c>
      <c r="C3623" s="4">
        <f t="shared" si="94"/>
        <v>1980</v>
      </c>
      <c r="D3623" s="4" t="s">
        <v>55</v>
      </c>
      <c r="E3623" s="5">
        <v>0.97916666666666663</v>
      </c>
      <c r="F3623" s="6" t="s">
        <v>20</v>
      </c>
      <c r="G3623" s="6" t="str">
        <f t="shared" si="92"/>
        <v>New Jersey</v>
      </c>
      <c r="H3623" s="6" t="s">
        <v>6154</v>
      </c>
      <c r="I3623" s="6" t="s">
        <v>6155</v>
      </c>
      <c r="J3623" s="6">
        <v>5</v>
      </c>
      <c r="K3623" s="6">
        <v>2</v>
      </c>
      <c r="L3623" s="6">
        <v>0</v>
      </c>
      <c r="M3623" s="6">
        <f t="shared" si="95"/>
        <v>2</v>
      </c>
      <c r="N3623" s="6">
        <f t="shared" si="96"/>
        <v>3</v>
      </c>
      <c r="O3623" s="7">
        <f t="shared" si="97"/>
        <v>0.6</v>
      </c>
    </row>
    <row r="3624" spans="1:15" ht="13.2" x14ac:dyDescent="0.25">
      <c r="A3624" s="3">
        <v>31550</v>
      </c>
      <c r="B3624" s="4">
        <f t="shared" si="93"/>
        <v>1986</v>
      </c>
      <c r="C3624" s="4">
        <f t="shared" si="94"/>
        <v>1980</v>
      </c>
      <c r="D3624" s="4" t="s">
        <v>55</v>
      </c>
      <c r="E3624" s="5">
        <v>0.35416666666666669</v>
      </c>
      <c r="F3624" s="6" t="s">
        <v>6156</v>
      </c>
      <c r="G3624" s="6" t="str">
        <f t="shared" si="92"/>
        <v>Djibouti</v>
      </c>
      <c r="H3624" s="6" t="s">
        <v>2830</v>
      </c>
      <c r="I3624" s="6" t="s">
        <v>6157</v>
      </c>
      <c r="J3624" s="6">
        <v>19</v>
      </c>
      <c r="K3624" s="6">
        <v>19</v>
      </c>
      <c r="L3624" s="6">
        <v>0</v>
      </c>
      <c r="M3624" s="6">
        <f t="shared" si="95"/>
        <v>19</v>
      </c>
      <c r="N3624" s="6">
        <f t="shared" si="96"/>
        <v>0</v>
      </c>
      <c r="O3624" s="7">
        <f t="shared" si="97"/>
        <v>0</v>
      </c>
    </row>
    <row r="3625" spans="1:15" ht="13.2" x14ac:dyDescent="0.25">
      <c r="A3625" s="3">
        <v>31556</v>
      </c>
      <c r="B3625" s="4">
        <f t="shared" si="93"/>
        <v>1986</v>
      </c>
      <c r="C3625" s="4">
        <f t="shared" si="94"/>
        <v>1980</v>
      </c>
      <c r="D3625" s="4" t="s">
        <v>55</v>
      </c>
      <c r="E3625" s="5" t="s">
        <v>24</v>
      </c>
      <c r="F3625" s="6" t="s">
        <v>399</v>
      </c>
      <c r="G3625" s="6" t="str">
        <f t="shared" si="92"/>
        <v>Madagascar</v>
      </c>
      <c r="H3625" s="6" t="s">
        <v>6158</v>
      </c>
      <c r="I3625" s="6" t="s">
        <v>1085</v>
      </c>
      <c r="J3625" s="6">
        <v>13</v>
      </c>
      <c r="K3625" s="6">
        <v>13</v>
      </c>
      <c r="L3625" s="6">
        <v>0</v>
      </c>
      <c r="M3625" s="6">
        <f t="shared" si="95"/>
        <v>13</v>
      </c>
      <c r="N3625" s="6">
        <f t="shared" si="96"/>
        <v>0</v>
      </c>
      <c r="O3625" s="7">
        <f t="shared" si="97"/>
        <v>0</v>
      </c>
    </row>
    <row r="3626" spans="1:15" ht="13.2" x14ac:dyDescent="0.25">
      <c r="A3626" s="3">
        <v>31573</v>
      </c>
      <c r="B3626" s="4">
        <f t="shared" si="93"/>
        <v>1986</v>
      </c>
      <c r="C3626" s="4">
        <f t="shared" si="94"/>
        <v>1980</v>
      </c>
      <c r="D3626" s="4" t="s">
        <v>58</v>
      </c>
      <c r="E3626" s="5" t="s">
        <v>24</v>
      </c>
      <c r="F3626" s="6" t="s">
        <v>2413</v>
      </c>
      <c r="G3626" s="6" t="str">
        <f t="shared" si="92"/>
        <v>Egypt</v>
      </c>
      <c r="H3626" s="6" t="s">
        <v>4305</v>
      </c>
      <c r="I3626" s="6" t="s">
        <v>4166</v>
      </c>
      <c r="J3626" s="6">
        <v>26</v>
      </c>
      <c r="K3626" s="6">
        <v>23</v>
      </c>
      <c r="L3626" s="6">
        <v>0</v>
      </c>
      <c r="M3626" s="6">
        <f t="shared" si="95"/>
        <v>23</v>
      </c>
      <c r="N3626" s="6">
        <f t="shared" si="96"/>
        <v>3</v>
      </c>
      <c r="O3626" s="7">
        <f t="shared" si="97"/>
        <v>0.11538461538461539</v>
      </c>
    </row>
    <row r="3627" spans="1:15" ht="13.2" x14ac:dyDescent="0.25">
      <c r="A3627" s="3">
        <v>31575</v>
      </c>
      <c r="B3627" s="4">
        <f t="shared" si="93"/>
        <v>1986</v>
      </c>
      <c r="C3627" s="4">
        <f t="shared" si="94"/>
        <v>1980</v>
      </c>
      <c r="D3627" s="4" t="s">
        <v>58</v>
      </c>
      <c r="E3627" s="5">
        <v>0.64027777777777772</v>
      </c>
      <c r="F3627" s="6" t="s">
        <v>6159</v>
      </c>
      <c r="G3627" s="6" t="str">
        <f t="shared" si="92"/>
        <v>Islay Island</v>
      </c>
      <c r="H3627" s="6" t="s">
        <v>6160</v>
      </c>
      <c r="I3627" s="6" t="s">
        <v>4437</v>
      </c>
      <c r="J3627" s="6">
        <v>16</v>
      </c>
      <c r="K3627" s="6">
        <v>1</v>
      </c>
      <c r="L3627" s="6">
        <v>0</v>
      </c>
      <c r="M3627" s="6">
        <f t="shared" si="95"/>
        <v>1</v>
      </c>
      <c r="N3627" s="6">
        <f t="shared" si="96"/>
        <v>15</v>
      </c>
      <c r="O3627" s="7">
        <f t="shared" si="97"/>
        <v>0.9375</v>
      </c>
    </row>
    <row r="3628" spans="1:15" ht="13.2" x14ac:dyDescent="0.25">
      <c r="A3628" s="3">
        <v>31580</v>
      </c>
      <c r="B3628" s="4">
        <f t="shared" si="93"/>
        <v>1986</v>
      </c>
      <c r="C3628" s="4">
        <f t="shared" si="94"/>
        <v>1980</v>
      </c>
      <c r="D3628" s="4" t="s">
        <v>58</v>
      </c>
      <c r="E3628" s="5" t="s">
        <v>24</v>
      </c>
      <c r="F3628" s="6" t="s">
        <v>6161</v>
      </c>
      <c r="G3628" s="6" t="str">
        <f t="shared" si="92"/>
        <v>Panama</v>
      </c>
      <c r="H3628" s="6" t="s">
        <v>1137</v>
      </c>
      <c r="I3628" s="6" t="s">
        <v>2619</v>
      </c>
      <c r="J3628" s="6">
        <v>4</v>
      </c>
      <c r="K3628" s="6">
        <v>4</v>
      </c>
      <c r="L3628" s="6">
        <v>0</v>
      </c>
      <c r="M3628" s="6">
        <f t="shared" si="95"/>
        <v>4</v>
      </c>
      <c r="N3628" s="6">
        <f t="shared" si="96"/>
        <v>0</v>
      </c>
      <c r="O3628" s="7">
        <f t="shared" si="97"/>
        <v>0</v>
      </c>
    </row>
    <row r="3629" spans="1:15" ht="13.2" x14ac:dyDescent="0.25">
      <c r="A3629" s="3">
        <v>31581</v>
      </c>
      <c r="B3629" s="4">
        <f t="shared" si="93"/>
        <v>1986</v>
      </c>
      <c r="C3629" s="4">
        <f t="shared" si="94"/>
        <v>1980</v>
      </c>
      <c r="D3629" s="4" t="s">
        <v>58</v>
      </c>
      <c r="E3629" s="5">
        <v>0.39791666666666664</v>
      </c>
      <c r="F3629" s="6" t="s">
        <v>2438</v>
      </c>
      <c r="G3629" s="6" t="str">
        <f t="shared" si="92"/>
        <v>Arizona</v>
      </c>
      <c r="H3629" s="6" t="s">
        <v>6162</v>
      </c>
      <c r="I3629" s="6" t="s">
        <v>6163</v>
      </c>
      <c r="J3629" s="6">
        <v>25</v>
      </c>
      <c r="K3629" s="6">
        <v>25</v>
      </c>
      <c r="L3629" s="6">
        <v>0</v>
      </c>
      <c r="M3629" s="6">
        <f t="shared" si="95"/>
        <v>25</v>
      </c>
      <c r="N3629" s="6">
        <f t="shared" si="96"/>
        <v>0</v>
      </c>
      <c r="O3629" s="7">
        <f t="shared" si="97"/>
        <v>0</v>
      </c>
    </row>
    <row r="3630" spans="1:15" ht="13.2" x14ac:dyDescent="0.25">
      <c r="A3630" s="3">
        <v>31585</v>
      </c>
      <c r="B3630" s="4">
        <f t="shared" si="93"/>
        <v>1986</v>
      </c>
      <c r="C3630" s="4">
        <f t="shared" si="94"/>
        <v>1980</v>
      </c>
      <c r="D3630" s="4" t="s">
        <v>58</v>
      </c>
      <c r="E3630" s="5">
        <v>0.89930555555555558</v>
      </c>
      <c r="F3630" s="6" t="s">
        <v>6164</v>
      </c>
      <c r="G3630" s="6" t="str">
        <f t="shared" si="92"/>
        <v>Russia</v>
      </c>
      <c r="H3630" s="6" t="s">
        <v>1449</v>
      </c>
      <c r="I3630" s="6" t="s">
        <v>4195</v>
      </c>
      <c r="J3630" s="6">
        <v>59</v>
      </c>
      <c r="K3630" s="6">
        <v>1</v>
      </c>
      <c r="L3630" s="6">
        <v>0</v>
      </c>
      <c r="M3630" s="6">
        <f t="shared" si="95"/>
        <v>1</v>
      </c>
      <c r="N3630" s="6">
        <f t="shared" si="96"/>
        <v>58</v>
      </c>
      <c r="O3630" s="7">
        <f t="shared" si="97"/>
        <v>0.98305084745762716</v>
      </c>
    </row>
    <row r="3631" spans="1:15" ht="13.2" x14ac:dyDescent="0.25">
      <c r="A3631" s="3">
        <v>31595</v>
      </c>
      <c r="B3631" s="4">
        <f t="shared" si="93"/>
        <v>1986</v>
      </c>
      <c r="C3631" s="4">
        <f t="shared" si="94"/>
        <v>1980</v>
      </c>
      <c r="D3631" s="4" t="s">
        <v>19</v>
      </c>
      <c r="E3631" s="5">
        <v>0.43541666666666667</v>
      </c>
      <c r="F3631" s="6" t="s">
        <v>6165</v>
      </c>
      <c r="G3631" s="6" t="str">
        <f t="shared" si="92"/>
        <v>Russia</v>
      </c>
      <c r="H3631" s="6" t="s">
        <v>1449</v>
      </c>
      <c r="I3631" s="6" t="s">
        <v>4195</v>
      </c>
      <c r="J3631" s="6">
        <v>94</v>
      </c>
      <c r="K3631" s="6">
        <v>54</v>
      </c>
      <c r="L3631" s="6">
        <v>0</v>
      </c>
      <c r="M3631" s="6">
        <f t="shared" si="95"/>
        <v>54</v>
      </c>
      <c r="N3631" s="6">
        <f t="shared" si="96"/>
        <v>40</v>
      </c>
      <c r="O3631" s="7">
        <f t="shared" si="97"/>
        <v>0.42553191489361702</v>
      </c>
    </row>
    <row r="3632" spans="1:15" ht="13.2" x14ac:dyDescent="0.25">
      <c r="A3632" s="3">
        <v>31603</v>
      </c>
      <c r="B3632" s="4">
        <f t="shared" si="93"/>
        <v>1986</v>
      </c>
      <c r="C3632" s="4">
        <f t="shared" si="94"/>
        <v>1980</v>
      </c>
      <c r="D3632" s="4" t="s">
        <v>19</v>
      </c>
      <c r="E3632" s="5" t="s">
        <v>24</v>
      </c>
      <c r="F3632" s="6" t="s">
        <v>6166</v>
      </c>
      <c r="G3632" s="6" t="str">
        <f t="shared" si="92"/>
        <v>Mozambique</v>
      </c>
      <c r="H3632" s="6" t="s">
        <v>6167</v>
      </c>
      <c r="I3632" s="6" t="s">
        <v>1175</v>
      </c>
      <c r="J3632" s="6">
        <v>17</v>
      </c>
      <c r="K3632" s="6">
        <v>17</v>
      </c>
      <c r="L3632" s="6">
        <v>0</v>
      </c>
      <c r="M3632" s="6">
        <f t="shared" si="95"/>
        <v>17</v>
      </c>
      <c r="N3632" s="6">
        <f t="shared" si="96"/>
        <v>0</v>
      </c>
      <c r="O3632" s="7">
        <f t="shared" si="97"/>
        <v>0</v>
      </c>
    </row>
    <row r="3633" spans="1:15" ht="13.2" x14ac:dyDescent="0.25">
      <c r="A3633" s="3">
        <v>31619</v>
      </c>
      <c r="B3633" s="4">
        <f t="shared" si="93"/>
        <v>1986</v>
      </c>
      <c r="C3633" s="4">
        <f t="shared" si="94"/>
        <v>1980</v>
      </c>
      <c r="D3633" s="4" t="s">
        <v>19</v>
      </c>
      <c r="E3633" s="5">
        <v>0.73958333333333337</v>
      </c>
      <c r="F3633" s="6" t="s">
        <v>6168</v>
      </c>
      <c r="G3633" s="6" t="str">
        <f t="shared" si="92"/>
        <v>California</v>
      </c>
      <c r="H3633" s="6" t="s">
        <v>3280</v>
      </c>
      <c r="I3633" s="6" t="s">
        <v>5754</v>
      </c>
      <c r="J3633" s="6">
        <v>6</v>
      </c>
      <c r="K3633" s="6">
        <v>3</v>
      </c>
      <c r="L3633" s="6">
        <v>0</v>
      </c>
      <c r="M3633" s="6">
        <f t="shared" si="95"/>
        <v>3</v>
      </c>
      <c r="N3633" s="6">
        <f t="shared" si="96"/>
        <v>3</v>
      </c>
      <c r="O3633" s="7">
        <f t="shared" si="97"/>
        <v>0.5</v>
      </c>
    </row>
    <row r="3634" spans="1:15" ht="13.2" x14ac:dyDescent="0.25">
      <c r="A3634" s="3">
        <v>31628</v>
      </c>
      <c r="B3634" s="4">
        <f t="shared" si="93"/>
        <v>1986</v>
      </c>
      <c r="C3634" s="4">
        <f t="shared" si="94"/>
        <v>1980</v>
      </c>
      <c r="D3634" s="4" t="s">
        <v>23</v>
      </c>
      <c r="E3634" s="5">
        <v>1.5972222222222221E-2</v>
      </c>
      <c r="F3634" s="6" t="s">
        <v>6169</v>
      </c>
      <c r="G3634" s="6" t="str">
        <f t="shared" si="92"/>
        <v>Leeward Islands</v>
      </c>
      <c r="H3634" s="6" t="s">
        <v>6170</v>
      </c>
      <c r="I3634" s="6" t="s">
        <v>4437</v>
      </c>
      <c r="J3634" s="6">
        <v>13</v>
      </c>
      <c r="K3634" s="6">
        <v>13</v>
      </c>
      <c r="L3634" s="6">
        <v>0</v>
      </c>
      <c r="M3634" s="6">
        <f t="shared" si="95"/>
        <v>13</v>
      </c>
      <c r="N3634" s="6">
        <f t="shared" si="96"/>
        <v>0</v>
      </c>
      <c r="O3634" s="7">
        <f t="shared" si="97"/>
        <v>0</v>
      </c>
    </row>
    <row r="3635" spans="1:15" ht="13.2" x14ac:dyDescent="0.25">
      <c r="A3635" s="3">
        <v>31638</v>
      </c>
      <c r="B3635" s="4">
        <f t="shared" si="93"/>
        <v>1986</v>
      </c>
      <c r="C3635" s="4">
        <f t="shared" si="94"/>
        <v>1980</v>
      </c>
      <c r="D3635" s="4" t="s">
        <v>23</v>
      </c>
      <c r="E3635" s="5">
        <v>0.47916666666666669</v>
      </c>
      <c r="F3635" s="6" t="s">
        <v>6171</v>
      </c>
      <c r="G3635" s="6" t="str">
        <f t="shared" si="92"/>
        <v>Honduras</v>
      </c>
      <c r="H3635" s="6" t="s">
        <v>5038</v>
      </c>
      <c r="I3635" s="6" t="s">
        <v>6172</v>
      </c>
      <c r="J3635" s="6">
        <v>59</v>
      </c>
      <c r="K3635" s="6">
        <v>59</v>
      </c>
      <c r="L3635" s="6">
        <v>0</v>
      </c>
      <c r="M3635" s="6">
        <f t="shared" si="95"/>
        <v>59</v>
      </c>
      <c r="N3635" s="6">
        <f t="shared" si="96"/>
        <v>0</v>
      </c>
      <c r="O3635" s="7">
        <f t="shared" si="97"/>
        <v>0</v>
      </c>
    </row>
    <row r="3636" spans="1:15" ht="13.2" x14ac:dyDescent="0.25">
      <c r="A3636" s="3">
        <v>31640</v>
      </c>
      <c r="B3636" s="4">
        <f t="shared" si="93"/>
        <v>1986</v>
      </c>
      <c r="C3636" s="4">
        <f t="shared" si="94"/>
        <v>1980</v>
      </c>
      <c r="D3636" s="4" t="s">
        <v>23</v>
      </c>
      <c r="E3636" s="5">
        <v>0.4375</v>
      </c>
      <c r="F3636" s="6" t="s">
        <v>6173</v>
      </c>
      <c r="G3636" s="6" t="str">
        <f t="shared" si="92"/>
        <v>Sudan</v>
      </c>
      <c r="H3636" s="6" t="s">
        <v>4201</v>
      </c>
      <c r="I3636" s="6" t="s">
        <v>4071</v>
      </c>
      <c r="J3636" s="6">
        <v>60</v>
      </c>
      <c r="K3636" s="6">
        <v>60</v>
      </c>
      <c r="L3636" s="6">
        <v>0</v>
      </c>
      <c r="M3636" s="6">
        <f t="shared" si="95"/>
        <v>60</v>
      </c>
      <c r="N3636" s="6">
        <f t="shared" si="96"/>
        <v>0</v>
      </c>
      <c r="O3636" s="7">
        <f t="shared" si="97"/>
        <v>0</v>
      </c>
    </row>
    <row r="3637" spans="1:15" ht="13.2" x14ac:dyDescent="0.25">
      <c r="A3637" s="3">
        <v>31645</v>
      </c>
      <c r="B3637" s="4">
        <f t="shared" si="93"/>
        <v>1986</v>
      </c>
      <c r="C3637" s="4">
        <f t="shared" si="94"/>
        <v>1980</v>
      </c>
      <c r="D3637" s="4" t="s">
        <v>23</v>
      </c>
      <c r="E3637" s="5">
        <v>0.42708333333333331</v>
      </c>
      <c r="F3637" s="6" t="s">
        <v>6174</v>
      </c>
      <c r="G3637" s="6" t="str">
        <f t="shared" si="92"/>
        <v>Oregon</v>
      </c>
      <c r="H3637" s="6" t="s">
        <v>3280</v>
      </c>
      <c r="I3637" s="6" t="s">
        <v>5164</v>
      </c>
      <c r="J3637" s="6">
        <v>6</v>
      </c>
      <c r="K3637" s="6">
        <v>6</v>
      </c>
      <c r="L3637" s="6">
        <v>0</v>
      </c>
      <c r="M3637" s="6">
        <f t="shared" si="95"/>
        <v>6</v>
      </c>
      <c r="N3637" s="6">
        <f t="shared" si="96"/>
        <v>0</v>
      </c>
      <c r="O3637" s="7">
        <f t="shared" si="97"/>
        <v>0</v>
      </c>
    </row>
    <row r="3638" spans="1:15" ht="13.2" x14ac:dyDescent="0.25">
      <c r="A3638" s="3">
        <v>31652</v>
      </c>
      <c r="B3638" s="4">
        <f t="shared" si="93"/>
        <v>1986</v>
      </c>
      <c r="C3638" s="4">
        <f t="shared" si="94"/>
        <v>1980</v>
      </c>
      <c r="D3638" s="4" t="s">
        <v>23</v>
      </c>
      <c r="E3638" s="5">
        <v>0.96736111111111112</v>
      </c>
      <c r="F3638" s="6" t="s">
        <v>6175</v>
      </c>
      <c r="G3638" s="6" t="str">
        <f t="shared" si="92"/>
        <v>Wyoming</v>
      </c>
      <c r="H3638" s="6" t="s">
        <v>6176</v>
      </c>
      <c r="I3638" s="6" t="s">
        <v>5418</v>
      </c>
      <c r="J3638" s="6">
        <v>7</v>
      </c>
      <c r="K3638" s="6">
        <v>7</v>
      </c>
      <c r="L3638" s="6">
        <v>0</v>
      </c>
      <c r="M3638" s="6">
        <f t="shared" si="95"/>
        <v>7</v>
      </c>
      <c r="N3638" s="6">
        <f t="shared" si="96"/>
        <v>0</v>
      </c>
      <c r="O3638" s="7">
        <f t="shared" si="97"/>
        <v>0</v>
      </c>
    </row>
    <row r="3639" spans="1:15" ht="13.2" x14ac:dyDescent="0.25">
      <c r="A3639" s="3">
        <v>31652</v>
      </c>
      <c r="B3639" s="4">
        <f t="shared" si="93"/>
        <v>1986</v>
      </c>
      <c r="C3639" s="4">
        <f t="shared" si="94"/>
        <v>1980</v>
      </c>
      <c r="D3639" s="4" t="s">
        <v>23</v>
      </c>
      <c r="E3639" s="5">
        <v>0.28680555555555554</v>
      </c>
      <c r="F3639" s="6" t="s">
        <v>6177</v>
      </c>
      <c r="G3639" s="6" t="str">
        <f t="shared" si="92"/>
        <v>Arkansas</v>
      </c>
      <c r="H3639" s="6" t="s">
        <v>6178</v>
      </c>
      <c r="I3639" s="6" t="s">
        <v>6179</v>
      </c>
      <c r="J3639" s="6">
        <v>2</v>
      </c>
      <c r="K3639" s="6">
        <v>2</v>
      </c>
      <c r="L3639" s="6">
        <v>0</v>
      </c>
      <c r="M3639" s="6">
        <f t="shared" si="95"/>
        <v>2</v>
      </c>
      <c r="N3639" s="6">
        <f t="shared" si="96"/>
        <v>0</v>
      </c>
      <c r="O3639" s="7">
        <f t="shared" si="97"/>
        <v>0</v>
      </c>
    </row>
    <row r="3640" spans="1:15" ht="13.2" x14ac:dyDescent="0.25">
      <c r="A3640" s="3">
        <v>31655</v>
      </c>
      <c r="B3640" s="4">
        <f t="shared" si="93"/>
        <v>1986</v>
      </c>
      <c r="C3640" s="4">
        <f t="shared" si="94"/>
        <v>1980</v>
      </c>
      <c r="D3640" s="4" t="s">
        <v>23</v>
      </c>
      <c r="E3640" s="5">
        <v>0.49444444444444446</v>
      </c>
      <c r="F3640" s="6" t="s">
        <v>6180</v>
      </c>
      <c r="G3640" s="6" t="str">
        <f t="shared" si="92"/>
        <v>California</v>
      </c>
      <c r="H3640" s="6" t="s">
        <v>6181</v>
      </c>
      <c r="I3640" s="6" t="s">
        <v>6182</v>
      </c>
      <c r="J3640" s="6">
        <v>67</v>
      </c>
      <c r="K3640" s="6">
        <v>67</v>
      </c>
      <c r="L3640" s="6">
        <v>15</v>
      </c>
      <c r="M3640" s="6">
        <f t="shared" si="95"/>
        <v>82</v>
      </c>
      <c r="N3640" s="6">
        <f t="shared" si="96"/>
        <v>0</v>
      </c>
      <c r="O3640" s="7">
        <f t="shared" si="97"/>
        <v>0</v>
      </c>
    </row>
    <row r="3641" spans="1:15" ht="13.2" x14ac:dyDescent="0.25">
      <c r="A3641" s="3">
        <v>31658</v>
      </c>
      <c r="B3641" s="4">
        <f t="shared" si="93"/>
        <v>1986</v>
      </c>
      <c r="C3641" s="4">
        <f t="shared" si="94"/>
        <v>1980</v>
      </c>
      <c r="D3641" s="4" t="s">
        <v>15</v>
      </c>
      <c r="E3641" s="5">
        <v>0.65625</v>
      </c>
      <c r="F3641" s="6" t="s">
        <v>6183</v>
      </c>
      <c r="G3641" s="6" t="str">
        <f t="shared" si="92"/>
        <v>VIC, Australia</v>
      </c>
      <c r="H3641" s="6" t="s">
        <v>6184</v>
      </c>
      <c r="I3641" s="6" t="s">
        <v>2142</v>
      </c>
      <c r="J3641" s="6">
        <v>6</v>
      </c>
      <c r="K3641" s="6">
        <v>6</v>
      </c>
      <c r="L3641" s="6">
        <v>0</v>
      </c>
      <c r="M3641" s="6">
        <f t="shared" si="95"/>
        <v>6</v>
      </c>
      <c r="N3641" s="6">
        <f t="shared" si="96"/>
        <v>0</v>
      </c>
      <c r="O3641" s="7">
        <f t="shared" si="97"/>
        <v>0</v>
      </c>
    </row>
    <row r="3642" spans="1:15" ht="13.2" x14ac:dyDescent="0.25">
      <c r="A3642" s="3">
        <v>31660</v>
      </c>
      <c r="B3642" s="4">
        <f t="shared" si="93"/>
        <v>1986</v>
      </c>
      <c r="C3642" s="4">
        <f t="shared" si="94"/>
        <v>1980</v>
      </c>
      <c r="D3642" s="4" t="s">
        <v>15</v>
      </c>
      <c r="E3642" s="5">
        <v>0.25</v>
      </c>
      <c r="F3642" s="6" t="s">
        <v>1689</v>
      </c>
      <c r="G3642" s="6" t="str">
        <f t="shared" si="92"/>
        <v>Pakistan</v>
      </c>
      <c r="H3642" s="6" t="s">
        <v>859</v>
      </c>
      <c r="I3642" s="6" t="s">
        <v>4221</v>
      </c>
      <c r="J3642" s="6">
        <v>384</v>
      </c>
      <c r="K3642" s="6">
        <v>16</v>
      </c>
      <c r="L3642" s="6">
        <v>1</v>
      </c>
      <c r="M3642" s="6">
        <f t="shared" si="95"/>
        <v>17</v>
      </c>
      <c r="N3642" s="6">
        <f t="shared" si="96"/>
        <v>368</v>
      </c>
      <c r="O3642" s="7">
        <f t="shared" si="97"/>
        <v>0.95833333333333337</v>
      </c>
    </row>
    <row r="3643" spans="1:15" ht="13.2" x14ac:dyDescent="0.25">
      <c r="A3643" s="3">
        <v>31664</v>
      </c>
      <c r="B3643" s="4">
        <f t="shared" si="93"/>
        <v>1986</v>
      </c>
      <c r="C3643" s="4">
        <f t="shared" si="94"/>
        <v>1980</v>
      </c>
      <c r="D3643" s="4" t="s">
        <v>15</v>
      </c>
      <c r="E3643" s="5" t="s">
        <v>24</v>
      </c>
      <c r="F3643" s="6" t="s">
        <v>6185</v>
      </c>
      <c r="G3643" s="6" t="str">
        <f t="shared" si="92"/>
        <v>Kentucky</v>
      </c>
      <c r="H3643" s="6" t="s">
        <v>1137</v>
      </c>
      <c r="I3643" s="6" t="s">
        <v>2645</v>
      </c>
      <c r="J3643" s="6">
        <v>4</v>
      </c>
      <c r="K3643" s="6">
        <v>3</v>
      </c>
      <c r="L3643" s="6">
        <v>0</v>
      </c>
      <c r="M3643" s="6">
        <f t="shared" si="95"/>
        <v>3</v>
      </c>
      <c r="N3643" s="6">
        <f t="shared" si="96"/>
        <v>1</v>
      </c>
      <c r="O3643" s="7">
        <f t="shared" si="97"/>
        <v>0.25</v>
      </c>
    </row>
    <row r="3644" spans="1:15" ht="13.2" x14ac:dyDescent="0.25">
      <c r="A3644" s="3">
        <v>31669</v>
      </c>
      <c r="B3644" s="4">
        <f t="shared" si="93"/>
        <v>1986</v>
      </c>
      <c r="C3644" s="4">
        <f t="shared" si="94"/>
        <v>1980</v>
      </c>
      <c r="D3644" s="4" t="s">
        <v>15</v>
      </c>
      <c r="E3644" s="5">
        <v>0.13194444444444445</v>
      </c>
      <c r="F3644" s="6" t="s">
        <v>701</v>
      </c>
      <c r="G3644" s="6" t="str">
        <f t="shared" si="92"/>
        <v>Netherlands</v>
      </c>
      <c r="H3644" s="6" t="s">
        <v>6186</v>
      </c>
      <c r="I3644" s="6" t="s">
        <v>5523</v>
      </c>
      <c r="J3644" s="6">
        <v>1</v>
      </c>
      <c r="K3644" s="6">
        <v>1</v>
      </c>
      <c r="L3644" s="6">
        <v>0</v>
      </c>
      <c r="M3644" s="6">
        <f t="shared" si="95"/>
        <v>1</v>
      </c>
      <c r="N3644" s="6">
        <f t="shared" si="96"/>
        <v>0</v>
      </c>
      <c r="O3644" s="7">
        <f t="shared" si="97"/>
        <v>0</v>
      </c>
    </row>
    <row r="3645" spans="1:15" ht="13.2" x14ac:dyDescent="0.25">
      <c r="A3645" s="3">
        <v>31674</v>
      </c>
      <c r="B3645" s="4">
        <f t="shared" si="93"/>
        <v>1986</v>
      </c>
      <c r="C3645" s="4">
        <f t="shared" si="94"/>
        <v>1980</v>
      </c>
      <c r="D3645" s="4" t="s">
        <v>15</v>
      </c>
      <c r="E3645" s="5">
        <v>0.62361111111111112</v>
      </c>
      <c r="F3645" s="6" t="s">
        <v>6187</v>
      </c>
      <c r="G3645" s="6" t="str">
        <f t="shared" si="92"/>
        <v>Brazil</v>
      </c>
      <c r="H3645" s="6" t="s">
        <v>6188</v>
      </c>
      <c r="I3645" s="6" t="s">
        <v>6189</v>
      </c>
      <c r="J3645" s="6">
        <v>5</v>
      </c>
      <c r="K3645" s="6">
        <v>5</v>
      </c>
      <c r="L3645" s="6">
        <v>0</v>
      </c>
      <c r="M3645" s="6">
        <f t="shared" si="95"/>
        <v>5</v>
      </c>
      <c r="N3645" s="6">
        <f t="shared" si="96"/>
        <v>0</v>
      </c>
      <c r="O3645" s="7">
        <f t="shared" si="97"/>
        <v>0</v>
      </c>
    </row>
    <row r="3646" spans="1:15" ht="13.2" x14ac:dyDescent="0.25">
      <c r="A3646" s="3">
        <v>31688</v>
      </c>
      <c r="B3646" s="4">
        <f t="shared" si="93"/>
        <v>1986</v>
      </c>
      <c r="C3646" s="4">
        <f t="shared" si="94"/>
        <v>1980</v>
      </c>
      <c r="D3646" s="4" t="s">
        <v>31</v>
      </c>
      <c r="E3646" s="5" t="s">
        <v>24</v>
      </c>
      <c r="F3646" s="6" t="s">
        <v>5877</v>
      </c>
      <c r="G3646" s="6" t="str">
        <f t="shared" si="92"/>
        <v>Indonesia</v>
      </c>
      <c r="H3646" s="6" t="s">
        <v>6190</v>
      </c>
      <c r="I3646" s="6" t="s">
        <v>5055</v>
      </c>
      <c r="J3646" s="6">
        <v>13</v>
      </c>
      <c r="K3646" s="6">
        <v>13</v>
      </c>
      <c r="L3646" s="6">
        <v>0</v>
      </c>
      <c r="M3646" s="6">
        <f t="shared" si="95"/>
        <v>13</v>
      </c>
      <c r="N3646" s="6">
        <f t="shared" si="96"/>
        <v>0</v>
      </c>
      <c r="O3646" s="7">
        <f t="shared" si="97"/>
        <v>0</v>
      </c>
    </row>
    <row r="3647" spans="1:15" ht="13.2" x14ac:dyDescent="0.25">
      <c r="A3647" s="3">
        <v>31689</v>
      </c>
      <c r="B3647" s="4">
        <f t="shared" si="93"/>
        <v>1986</v>
      </c>
      <c r="C3647" s="4">
        <f t="shared" si="94"/>
        <v>1980</v>
      </c>
      <c r="D3647" s="4" t="s">
        <v>31</v>
      </c>
      <c r="E3647" s="5">
        <v>0.1736111111111111</v>
      </c>
      <c r="F3647" s="6" t="s">
        <v>6191</v>
      </c>
      <c r="G3647" s="6" t="str">
        <f t="shared" si="92"/>
        <v>Texas</v>
      </c>
      <c r="H3647" s="6" t="s">
        <v>6192</v>
      </c>
      <c r="I3647" s="6" t="s">
        <v>4636</v>
      </c>
      <c r="J3647" s="6">
        <v>3</v>
      </c>
      <c r="K3647" s="6">
        <v>3</v>
      </c>
      <c r="L3647" s="6">
        <v>0</v>
      </c>
      <c r="M3647" s="6">
        <f t="shared" si="95"/>
        <v>3</v>
      </c>
      <c r="N3647" s="6">
        <f t="shared" si="96"/>
        <v>0</v>
      </c>
      <c r="O3647" s="7">
        <f t="shared" si="97"/>
        <v>0</v>
      </c>
    </row>
    <row r="3648" spans="1:15" ht="13.2" x14ac:dyDescent="0.25">
      <c r="A3648" s="3">
        <v>31699</v>
      </c>
      <c r="B3648" s="4">
        <f t="shared" si="93"/>
        <v>1986</v>
      </c>
      <c r="C3648" s="4">
        <f t="shared" si="94"/>
        <v>1980</v>
      </c>
      <c r="D3648" s="4" t="s">
        <v>31</v>
      </c>
      <c r="E3648" s="5" t="s">
        <v>24</v>
      </c>
      <c r="F3648" s="6" t="s">
        <v>6193</v>
      </c>
      <c r="G3648" s="6" t="str">
        <f t="shared" si="92"/>
        <v>USSR</v>
      </c>
      <c r="H3648" s="6" t="s">
        <v>1449</v>
      </c>
      <c r="I3648" s="6" t="s">
        <v>6194</v>
      </c>
      <c r="J3648" s="6">
        <v>14</v>
      </c>
      <c r="K3648" s="6">
        <v>14</v>
      </c>
      <c r="L3648" s="6">
        <v>0</v>
      </c>
      <c r="M3648" s="6">
        <f t="shared" si="95"/>
        <v>14</v>
      </c>
      <c r="N3648" s="6">
        <f t="shared" si="96"/>
        <v>0</v>
      </c>
      <c r="O3648" s="7">
        <f t="shared" si="97"/>
        <v>0</v>
      </c>
    </row>
    <row r="3649" spans="1:15" ht="13.2" x14ac:dyDescent="0.25">
      <c r="A3649" s="3">
        <v>31700</v>
      </c>
      <c r="B3649" s="4">
        <f t="shared" si="93"/>
        <v>1986</v>
      </c>
      <c r="C3649" s="4">
        <f t="shared" si="94"/>
        <v>1980</v>
      </c>
      <c r="D3649" s="4" t="s">
        <v>31</v>
      </c>
      <c r="E3649" s="5" t="s">
        <v>24</v>
      </c>
      <c r="F3649" s="6" t="s">
        <v>6195</v>
      </c>
      <c r="G3649" s="6" t="str">
        <f t="shared" si="92"/>
        <v>Iran</v>
      </c>
      <c r="H3649" s="6" t="s">
        <v>1898</v>
      </c>
      <c r="I3649" s="6" t="s">
        <v>6196</v>
      </c>
      <c r="J3649" s="6">
        <v>80</v>
      </c>
      <c r="K3649" s="6">
        <v>3</v>
      </c>
      <c r="L3649" s="6">
        <v>0</v>
      </c>
      <c r="M3649" s="6">
        <f t="shared" si="95"/>
        <v>3</v>
      </c>
      <c r="N3649" s="6">
        <f t="shared" si="96"/>
        <v>77</v>
      </c>
      <c r="O3649" s="7">
        <f t="shared" si="97"/>
        <v>0.96250000000000002</v>
      </c>
    </row>
    <row r="3650" spans="1:15" ht="13.2" x14ac:dyDescent="0.25">
      <c r="A3650" s="3">
        <v>31700</v>
      </c>
      <c r="B3650" s="4">
        <f t="shared" si="93"/>
        <v>1986</v>
      </c>
      <c r="C3650" s="4">
        <f t="shared" si="94"/>
        <v>1980</v>
      </c>
      <c r="D3650" s="4" t="s">
        <v>31</v>
      </c>
      <c r="E3650" s="5" t="s">
        <v>24</v>
      </c>
      <c r="F3650" s="6" t="s">
        <v>6197</v>
      </c>
      <c r="G3650" s="6" t="str">
        <f t="shared" si="92"/>
        <v>Chile</v>
      </c>
      <c r="H3650" s="6" t="s">
        <v>6198</v>
      </c>
      <c r="I3650" s="6" t="s">
        <v>6199</v>
      </c>
      <c r="J3650" s="6">
        <v>11</v>
      </c>
      <c r="K3650" s="6">
        <v>11</v>
      </c>
      <c r="L3650" s="6">
        <v>0</v>
      </c>
      <c r="M3650" s="6">
        <f t="shared" si="95"/>
        <v>11</v>
      </c>
      <c r="N3650" s="6">
        <f t="shared" si="96"/>
        <v>0</v>
      </c>
      <c r="O3650" s="7">
        <f t="shared" si="97"/>
        <v>0</v>
      </c>
    </row>
    <row r="3651" spans="1:15" ht="13.2" x14ac:dyDescent="0.25">
      <c r="A3651" s="3">
        <v>31701</v>
      </c>
      <c r="B3651" s="4">
        <f t="shared" si="93"/>
        <v>1986</v>
      </c>
      <c r="C3651" s="4">
        <f t="shared" si="94"/>
        <v>1980</v>
      </c>
      <c r="D3651" s="4" t="s">
        <v>31</v>
      </c>
      <c r="E3651" s="5">
        <v>0.63888888888888884</v>
      </c>
      <c r="F3651" s="6" t="s">
        <v>6200</v>
      </c>
      <c r="G3651" s="6" t="str">
        <f t="shared" si="92"/>
        <v>New York</v>
      </c>
      <c r="H3651" s="6" t="s">
        <v>6201</v>
      </c>
      <c r="I3651" s="6" t="s">
        <v>6202</v>
      </c>
      <c r="J3651" s="6">
        <v>4</v>
      </c>
      <c r="K3651" s="6">
        <v>2</v>
      </c>
      <c r="L3651" s="6">
        <v>0</v>
      </c>
      <c r="M3651" s="6">
        <f t="shared" si="95"/>
        <v>2</v>
      </c>
      <c r="N3651" s="6">
        <f t="shared" si="96"/>
        <v>2</v>
      </c>
      <c r="O3651" s="7">
        <f t="shared" si="97"/>
        <v>0.5</v>
      </c>
    </row>
    <row r="3652" spans="1:15" ht="13.2" x14ac:dyDescent="0.25">
      <c r="A3652" s="3">
        <v>31704</v>
      </c>
      <c r="B3652" s="4">
        <f t="shared" si="93"/>
        <v>1986</v>
      </c>
      <c r="C3652" s="4">
        <f t="shared" si="94"/>
        <v>1980</v>
      </c>
      <c r="D3652" s="4" t="s">
        <v>31</v>
      </c>
      <c r="E3652" s="5">
        <v>0.80625000000000002</v>
      </c>
      <c r="F3652" s="6" t="s">
        <v>6203</v>
      </c>
      <c r="G3652" s="6" t="str">
        <f t="shared" si="92"/>
        <v>South Africa</v>
      </c>
      <c r="H3652" s="6" t="s">
        <v>6204</v>
      </c>
      <c r="I3652" s="6" t="s">
        <v>4195</v>
      </c>
      <c r="J3652" s="6">
        <v>44</v>
      </c>
      <c r="K3652" s="6">
        <v>34</v>
      </c>
      <c r="L3652" s="6">
        <v>0</v>
      </c>
      <c r="M3652" s="6">
        <f t="shared" si="95"/>
        <v>34</v>
      </c>
      <c r="N3652" s="6">
        <f t="shared" si="96"/>
        <v>10</v>
      </c>
      <c r="O3652" s="7">
        <f t="shared" si="97"/>
        <v>0.22727272727272727</v>
      </c>
    </row>
    <row r="3653" spans="1:15" ht="13.2" x14ac:dyDescent="0.25">
      <c r="A3653" s="3">
        <v>31705</v>
      </c>
      <c r="B3653" s="4">
        <f t="shared" si="93"/>
        <v>1986</v>
      </c>
      <c r="C3653" s="4">
        <f t="shared" si="94"/>
        <v>1980</v>
      </c>
      <c r="D3653" s="4" t="s">
        <v>31</v>
      </c>
      <c r="E3653" s="5">
        <v>0.65972222222222221</v>
      </c>
      <c r="F3653" s="6" t="s">
        <v>6205</v>
      </c>
      <c r="G3653" s="6" t="str">
        <f t="shared" si="92"/>
        <v>Russia</v>
      </c>
      <c r="H3653" s="6" t="s">
        <v>1449</v>
      </c>
      <c r="I3653" s="6" t="s">
        <v>4195</v>
      </c>
      <c r="J3653" s="6">
        <v>92</v>
      </c>
      <c r="K3653" s="6">
        <v>70</v>
      </c>
      <c r="L3653" s="6">
        <v>0</v>
      </c>
      <c r="M3653" s="6">
        <f t="shared" si="95"/>
        <v>70</v>
      </c>
      <c r="N3653" s="6">
        <f t="shared" si="96"/>
        <v>22</v>
      </c>
      <c r="O3653" s="7">
        <f t="shared" si="97"/>
        <v>0.2391304347826087</v>
      </c>
    </row>
    <row r="3654" spans="1:15" ht="13.2" x14ac:dyDescent="0.25">
      <c r="A3654" s="3">
        <v>31707</v>
      </c>
      <c r="B3654" s="4">
        <f t="shared" si="93"/>
        <v>1986</v>
      </c>
      <c r="C3654" s="4">
        <f t="shared" si="94"/>
        <v>1980</v>
      </c>
      <c r="D3654" s="4" t="s">
        <v>31</v>
      </c>
      <c r="E3654" s="5">
        <v>0.69791666666666663</v>
      </c>
      <c r="F3654" s="6" t="s">
        <v>6206</v>
      </c>
      <c r="G3654" s="6" t="str">
        <f t="shared" si="92"/>
        <v>New York</v>
      </c>
      <c r="H3654" s="6" t="s">
        <v>6207</v>
      </c>
      <c r="I3654" s="6" t="s">
        <v>6208</v>
      </c>
      <c r="J3654" s="6">
        <v>2</v>
      </c>
      <c r="K3654" s="6">
        <v>2</v>
      </c>
      <c r="L3654" s="6">
        <v>0</v>
      </c>
      <c r="M3654" s="6">
        <f t="shared" si="95"/>
        <v>2</v>
      </c>
      <c r="N3654" s="6">
        <f t="shared" si="96"/>
        <v>0</v>
      </c>
      <c r="O3654" s="7">
        <f t="shared" si="97"/>
        <v>0</v>
      </c>
    </row>
    <row r="3655" spans="1:15" ht="13.2" x14ac:dyDescent="0.25">
      <c r="A3655" s="3">
        <v>31708</v>
      </c>
      <c r="B3655" s="4">
        <f t="shared" si="93"/>
        <v>1986</v>
      </c>
      <c r="C3655" s="4">
        <f t="shared" si="94"/>
        <v>1980</v>
      </c>
      <c r="D3655" s="4" t="s">
        <v>31</v>
      </c>
      <c r="E3655" s="5">
        <v>0.86736111111111114</v>
      </c>
      <c r="F3655" s="6" t="s">
        <v>6209</v>
      </c>
      <c r="G3655" s="6" t="str">
        <f t="shared" si="92"/>
        <v>Pakistan</v>
      </c>
      <c r="H3655" s="6" t="s">
        <v>2417</v>
      </c>
      <c r="I3655" s="6" t="s">
        <v>3919</v>
      </c>
      <c r="J3655" s="6">
        <v>54</v>
      </c>
      <c r="K3655" s="6">
        <v>13</v>
      </c>
      <c r="L3655" s="6">
        <v>0</v>
      </c>
      <c r="M3655" s="6">
        <f t="shared" si="95"/>
        <v>13</v>
      </c>
      <c r="N3655" s="6">
        <f t="shared" si="96"/>
        <v>41</v>
      </c>
      <c r="O3655" s="7">
        <f t="shared" si="97"/>
        <v>0.7592592592592593</v>
      </c>
    </row>
    <row r="3656" spans="1:15" ht="13.2" x14ac:dyDescent="0.25">
      <c r="A3656" s="3">
        <v>31715</v>
      </c>
      <c r="B3656" s="4">
        <f t="shared" si="93"/>
        <v>1986</v>
      </c>
      <c r="C3656" s="4">
        <f t="shared" si="94"/>
        <v>1980</v>
      </c>
      <c r="D3656" s="4" t="s">
        <v>31</v>
      </c>
      <c r="E3656" s="5">
        <v>0.70833333333333337</v>
      </c>
      <c r="F3656" s="6" t="s">
        <v>5725</v>
      </c>
      <c r="G3656" s="6" t="str">
        <f t="shared" si="92"/>
        <v>Nicaragua</v>
      </c>
      <c r="H3656" s="6" t="s">
        <v>4796</v>
      </c>
      <c r="I3656" s="6" t="s">
        <v>6210</v>
      </c>
      <c r="J3656" s="6">
        <v>23</v>
      </c>
      <c r="K3656" s="6">
        <v>21</v>
      </c>
      <c r="L3656" s="6">
        <v>0</v>
      </c>
      <c r="M3656" s="6">
        <f t="shared" si="95"/>
        <v>21</v>
      </c>
      <c r="N3656" s="6">
        <f t="shared" si="96"/>
        <v>2</v>
      </c>
      <c r="O3656" s="7">
        <f t="shared" si="97"/>
        <v>8.6956521739130432E-2</v>
      </c>
    </row>
    <row r="3657" spans="1:15" ht="13.2" x14ac:dyDescent="0.25">
      <c r="A3657" s="3">
        <v>31718</v>
      </c>
      <c r="B3657" s="4">
        <f t="shared" si="93"/>
        <v>1986</v>
      </c>
      <c r="C3657" s="4">
        <f t="shared" si="94"/>
        <v>1980</v>
      </c>
      <c r="D3657" s="4" t="s">
        <v>46</v>
      </c>
      <c r="E3657" s="5">
        <v>0.80902777777777779</v>
      </c>
      <c r="F3657" s="6" t="s">
        <v>6211</v>
      </c>
      <c r="G3657" s="6" t="str">
        <f t="shared" si="92"/>
        <v>Iran</v>
      </c>
      <c r="H3657" s="6" t="s">
        <v>5620</v>
      </c>
      <c r="I3657" s="6" t="s">
        <v>5461</v>
      </c>
      <c r="J3657" s="6">
        <v>103</v>
      </c>
      <c r="K3657" s="6">
        <v>103</v>
      </c>
      <c r="L3657" s="6">
        <v>0</v>
      </c>
      <c r="M3657" s="6">
        <f t="shared" si="95"/>
        <v>103</v>
      </c>
      <c r="N3657" s="6">
        <f t="shared" si="96"/>
        <v>0</v>
      </c>
      <c r="O3657" s="7">
        <f t="shared" si="97"/>
        <v>0</v>
      </c>
    </row>
    <row r="3658" spans="1:15" ht="13.2" x14ac:dyDescent="0.25">
      <c r="A3658" s="3">
        <v>31722</v>
      </c>
      <c r="B3658" s="4">
        <f t="shared" si="93"/>
        <v>1986</v>
      </c>
      <c r="C3658" s="4">
        <f t="shared" si="94"/>
        <v>1980</v>
      </c>
      <c r="D3658" s="4" t="s">
        <v>46</v>
      </c>
      <c r="E3658" s="5" t="s">
        <v>24</v>
      </c>
      <c r="F3658" s="6" t="s">
        <v>6212</v>
      </c>
      <c r="G3658" s="6" t="str">
        <f t="shared" si="92"/>
        <v>Shetlands, Scotland</v>
      </c>
      <c r="H3658" s="6" t="s">
        <v>6213</v>
      </c>
      <c r="I3658" s="6" t="s">
        <v>6214</v>
      </c>
      <c r="J3658" s="6">
        <v>47</v>
      </c>
      <c r="K3658" s="6">
        <v>45</v>
      </c>
      <c r="L3658" s="6">
        <v>0</v>
      </c>
      <c r="M3658" s="6">
        <f t="shared" si="95"/>
        <v>45</v>
      </c>
      <c r="N3658" s="6">
        <f t="shared" si="96"/>
        <v>2</v>
      </c>
      <c r="O3658" s="7">
        <f t="shared" si="97"/>
        <v>4.2553191489361701E-2</v>
      </c>
    </row>
    <row r="3659" spans="1:15" ht="13.2" x14ac:dyDescent="0.25">
      <c r="A3659" s="3">
        <v>31741</v>
      </c>
      <c r="B3659" s="4">
        <f t="shared" si="93"/>
        <v>1986</v>
      </c>
      <c r="C3659" s="4">
        <f t="shared" si="94"/>
        <v>1980</v>
      </c>
      <c r="D3659" s="4" t="s">
        <v>46</v>
      </c>
      <c r="E3659" s="5" t="s">
        <v>24</v>
      </c>
      <c r="F3659" s="6" t="s">
        <v>6215</v>
      </c>
      <c r="G3659" s="6" t="str">
        <f t="shared" si="92"/>
        <v>Afghanistan</v>
      </c>
      <c r="H3659" s="6" t="s">
        <v>6216</v>
      </c>
      <c r="I3659" s="6" t="s">
        <v>2761</v>
      </c>
      <c r="J3659" s="6">
        <v>40</v>
      </c>
      <c r="K3659" s="6">
        <v>40</v>
      </c>
      <c r="L3659" s="6">
        <v>0</v>
      </c>
      <c r="M3659" s="6">
        <f t="shared" si="95"/>
        <v>40</v>
      </c>
      <c r="N3659" s="6">
        <f t="shared" si="96"/>
        <v>0</v>
      </c>
      <c r="O3659" s="7">
        <f t="shared" si="97"/>
        <v>0</v>
      </c>
    </row>
    <row r="3660" spans="1:15" ht="13.2" x14ac:dyDescent="0.25">
      <c r="A3660" s="3">
        <v>31758</v>
      </c>
      <c r="B3660" s="4">
        <f t="shared" si="93"/>
        <v>1986</v>
      </c>
      <c r="C3660" s="4">
        <f t="shared" si="94"/>
        <v>1980</v>
      </c>
      <c r="D3660" s="4" t="s">
        <v>72</v>
      </c>
      <c r="E3660" s="5" t="s">
        <v>24</v>
      </c>
      <c r="F3660" s="6" t="s">
        <v>6217</v>
      </c>
      <c r="G3660" s="6" t="str">
        <f t="shared" si="92"/>
        <v>East Germany</v>
      </c>
      <c r="H3660" s="6" t="s">
        <v>1449</v>
      </c>
      <c r="I3660" s="6" t="s">
        <v>4195</v>
      </c>
      <c r="J3660" s="6">
        <v>82</v>
      </c>
      <c r="K3660" s="6">
        <v>70</v>
      </c>
      <c r="L3660" s="6">
        <v>0</v>
      </c>
      <c r="M3660" s="6">
        <f t="shared" si="95"/>
        <v>70</v>
      </c>
      <c r="N3660" s="6">
        <f t="shared" si="96"/>
        <v>12</v>
      </c>
      <c r="O3660" s="7">
        <f t="shared" si="97"/>
        <v>0.14634146341463414</v>
      </c>
    </row>
    <row r="3661" spans="1:15" ht="13.2" x14ac:dyDescent="0.25">
      <c r="A3661" s="3">
        <v>31761</v>
      </c>
      <c r="B3661" s="4">
        <f t="shared" si="93"/>
        <v>1986</v>
      </c>
      <c r="C3661" s="4">
        <f t="shared" si="94"/>
        <v>1980</v>
      </c>
      <c r="D3661" s="4" t="s">
        <v>72</v>
      </c>
      <c r="E3661" s="5" t="s">
        <v>24</v>
      </c>
      <c r="F3661" s="6" t="s">
        <v>6218</v>
      </c>
      <c r="G3661" s="6" t="str">
        <f t="shared" si="92"/>
        <v>China</v>
      </c>
      <c r="H3661" s="6" t="s">
        <v>4855</v>
      </c>
      <c r="I3661" s="6" t="s">
        <v>4727</v>
      </c>
      <c r="J3661" s="6">
        <v>44</v>
      </c>
      <c r="K3661" s="6">
        <v>6</v>
      </c>
      <c r="L3661" s="6">
        <v>0</v>
      </c>
      <c r="M3661" s="6">
        <f t="shared" si="95"/>
        <v>6</v>
      </c>
      <c r="N3661" s="6">
        <f t="shared" si="96"/>
        <v>38</v>
      </c>
      <c r="O3661" s="7">
        <f t="shared" si="97"/>
        <v>0.86363636363636365</v>
      </c>
    </row>
    <row r="3662" spans="1:15" ht="13.2" x14ac:dyDescent="0.25">
      <c r="A3662" s="3">
        <v>31771</v>
      </c>
      <c r="B3662" s="4">
        <f t="shared" si="93"/>
        <v>1986</v>
      </c>
      <c r="C3662" s="4">
        <f t="shared" si="94"/>
        <v>1980</v>
      </c>
      <c r="D3662" s="4" t="s">
        <v>72</v>
      </c>
      <c r="E3662" s="5" t="s">
        <v>24</v>
      </c>
      <c r="F3662" s="6" t="s">
        <v>6219</v>
      </c>
      <c r="G3662" s="6" t="str">
        <f t="shared" si="92"/>
        <v>Saudi Arabia</v>
      </c>
      <c r="H3662" s="6" t="s">
        <v>6220</v>
      </c>
      <c r="I3662" s="6" t="s">
        <v>6221</v>
      </c>
      <c r="J3662" s="6">
        <v>106</v>
      </c>
      <c r="K3662" s="6">
        <v>63</v>
      </c>
      <c r="L3662" s="6">
        <v>0</v>
      </c>
      <c r="M3662" s="6">
        <f t="shared" si="95"/>
        <v>63</v>
      </c>
      <c r="N3662" s="6">
        <f t="shared" si="96"/>
        <v>43</v>
      </c>
      <c r="O3662" s="7">
        <f t="shared" si="97"/>
        <v>0.40566037735849059</v>
      </c>
    </row>
    <row r="3663" spans="1:15" ht="13.2" x14ac:dyDescent="0.25">
      <c r="A3663" s="3">
        <v>31773</v>
      </c>
      <c r="B3663" s="4">
        <f t="shared" si="93"/>
        <v>1986</v>
      </c>
      <c r="C3663" s="4">
        <f t="shared" si="94"/>
        <v>1980</v>
      </c>
      <c r="D3663" s="4" t="s">
        <v>72</v>
      </c>
      <c r="E3663" s="5">
        <v>0.57499999999999996</v>
      </c>
      <c r="F3663" s="6" t="s">
        <v>6222</v>
      </c>
      <c r="G3663" s="6" t="str">
        <f t="shared" si="92"/>
        <v>Fiji</v>
      </c>
      <c r="H3663" s="6" t="s">
        <v>6223</v>
      </c>
      <c r="I3663" s="6" t="s">
        <v>2464</v>
      </c>
      <c r="J3663" s="6">
        <v>14</v>
      </c>
      <c r="K3663" s="6">
        <v>11</v>
      </c>
      <c r="L3663" s="6">
        <v>0</v>
      </c>
      <c r="M3663" s="6">
        <f t="shared" si="95"/>
        <v>11</v>
      </c>
      <c r="N3663" s="6">
        <f t="shared" si="96"/>
        <v>3</v>
      </c>
      <c r="O3663" s="7">
        <f t="shared" si="97"/>
        <v>0.21428571428571427</v>
      </c>
    </row>
    <row r="3664" spans="1:15" ht="13.2" x14ac:dyDescent="0.25">
      <c r="A3664" s="3">
        <v>31779</v>
      </c>
      <c r="B3664" s="4">
        <f t="shared" si="93"/>
        <v>1987</v>
      </c>
      <c r="C3664" s="4">
        <f t="shared" si="94"/>
        <v>1980</v>
      </c>
      <c r="D3664" s="4" t="s">
        <v>132</v>
      </c>
      <c r="E3664" s="5">
        <v>0.6875</v>
      </c>
      <c r="F3664" s="6" t="s">
        <v>6224</v>
      </c>
      <c r="G3664" s="6" t="str">
        <f t="shared" si="92"/>
        <v>Equatorial Guinea</v>
      </c>
      <c r="H3664" s="6" t="s">
        <v>6225</v>
      </c>
      <c r="I3664" s="6" t="s">
        <v>6226</v>
      </c>
      <c r="J3664" s="6">
        <v>22</v>
      </c>
      <c r="K3664" s="6">
        <v>22</v>
      </c>
      <c r="L3664" s="6">
        <v>0</v>
      </c>
      <c r="M3664" s="6">
        <f t="shared" si="95"/>
        <v>22</v>
      </c>
      <c r="N3664" s="6">
        <f t="shared" si="96"/>
        <v>0</v>
      </c>
      <c r="O3664" s="7">
        <f t="shared" si="97"/>
        <v>0</v>
      </c>
    </row>
    <row r="3665" spans="1:15" ht="13.2" x14ac:dyDescent="0.25">
      <c r="A3665" s="3">
        <v>31780</v>
      </c>
      <c r="B3665" s="4">
        <f t="shared" si="93"/>
        <v>1987</v>
      </c>
      <c r="C3665" s="4">
        <f t="shared" si="94"/>
        <v>1980</v>
      </c>
      <c r="D3665" s="4" t="s">
        <v>132</v>
      </c>
      <c r="E3665" s="5" t="s">
        <v>24</v>
      </c>
      <c r="F3665" s="6" t="s">
        <v>6227</v>
      </c>
      <c r="G3665" s="6" t="str">
        <f t="shared" si="92"/>
        <v>Ivory Coast</v>
      </c>
      <c r="H3665" s="6" t="s">
        <v>1179</v>
      </c>
      <c r="I3665" s="6" t="s">
        <v>6228</v>
      </c>
      <c r="J3665" s="6">
        <v>51</v>
      </c>
      <c r="K3665" s="6">
        <v>50</v>
      </c>
      <c r="L3665" s="6">
        <v>0</v>
      </c>
      <c r="M3665" s="6">
        <f t="shared" si="95"/>
        <v>50</v>
      </c>
      <c r="N3665" s="6">
        <f t="shared" si="96"/>
        <v>1</v>
      </c>
      <c r="O3665" s="7">
        <f t="shared" si="97"/>
        <v>1.9607843137254902E-2</v>
      </c>
    </row>
    <row r="3666" spans="1:15" ht="13.2" x14ac:dyDescent="0.25">
      <c r="A3666" s="3">
        <v>31789</v>
      </c>
      <c r="B3666" s="4">
        <f t="shared" si="93"/>
        <v>1987</v>
      </c>
      <c r="C3666" s="4">
        <f t="shared" si="94"/>
        <v>1980</v>
      </c>
      <c r="D3666" s="4" t="s">
        <v>132</v>
      </c>
      <c r="E3666" s="5" t="s">
        <v>24</v>
      </c>
      <c r="F3666" s="6" t="s">
        <v>4076</v>
      </c>
      <c r="G3666" s="6" t="str">
        <f t="shared" si="92"/>
        <v>Canada</v>
      </c>
      <c r="H3666" s="6" t="s">
        <v>6229</v>
      </c>
      <c r="I3666" s="6" t="s">
        <v>5942</v>
      </c>
      <c r="J3666" s="6">
        <v>3</v>
      </c>
      <c r="K3666" s="6">
        <v>1</v>
      </c>
      <c r="L3666" s="6">
        <v>0</v>
      </c>
      <c r="M3666" s="6">
        <f t="shared" si="95"/>
        <v>1</v>
      </c>
      <c r="N3666" s="6">
        <f t="shared" si="96"/>
        <v>2</v>
      </c>
      <c r="O3666" s="7">
        <f t="shared" si="97"/>
        <v>0.66666666666666663</v>
      </c>
    </row>
    <row r="3667" spans="1:15" ht="13.2" x14ac:dyDescent="0.25">
      <c r="A3667" s="3">
        <v>31790</v>
      </c>
      <c r="B3667" s="4">
        <f t="shared" si="93"/>
        <v>1987</v>
      </c>
      <c r="C3667" s="4">
        <f t="shared" si="94"/>
        <v>1980</v>
      </c>
      <c r="D3667" s="4" t="s">
        <v>132</v>
      </c>
      <c r="E3667" s="5">
        <v>0.5625</v>
      </c>
      <c r="F3667" s="6" t="s">
        <v>6230</v>
      </c>
      <c r="G3667" s="6" t="str">
        <f t="shared" si="92"/>
        <v>Ethiopia</v>
      </c>
      <c r="H3667" s="6" t="s">
        <v>5664</v>
      </c>
      <c r="I3667" s="6" t="s">
        <v>3135</v>
      </c>
      <c r="J3667" s="6">
        <v>54</v>
      </c>
      <c r="K3667" s="6">
        <v>54</v>
      </c>
      <c r="L3667" s="6">
        <v>0</v>
      </c>
      <c r="M3667" s="6">
        <f t="shared" si="95"/>
        <v>54</v>
      </c>
      <c r="N3667" s="6">
        <f t="shared" si="96"/>
        <v>0</v>
      </c>
      <c r="O3667" s="7">
        <f t="shared" si="97"/>
        <v>0</v>
      </c>
    </row>
    <row r="3668" spans="1:15" ht="13.2" x14ac:dyDescent="0.25">
      <c r="A3668" s="3">
        <v>31792</v>
      </c>
      <c r="B3668" s="4">
        <f t="shared" si="93"/>
        <v>1987</v>
      </c>
      <c r="C3668" s="4">
        <f t="shared" si="94"/>
        <v>1980</v>
      </c>
      <c r="D3668" s="4" t="s">
        <v>132</v>
      </c>
      <c r="E3668" s="5">
        <v>0.53611111111111109</v>
      </c>
      <c r="F3668" s="6" t="s">
        <v>493</v>
      </c>
      <c r="G3668" s="6" t="str">
        <f t="shared" si="92"/>
        <v>Utah</v>
      </c>
      <c r="H3668" s="6" t="s">
        <v>6231</v>
      </c>
      <c r="I3668" s="6" t="s">
        <v>6232</v>
      </c>
      <c r="J3668" s="6">
        <v>10</v>
      </c>
      <c r="K3668" s="6">
        <v>10</v>
      </c>
      <c r="L3668" s="6">
        <v>0</v>
      </c>
      <c r="M3668" s="6">
        <f t="shared" si="95"/>
        <v>10</v>
      </c>
      <c r="N3668" s="6">
        <f t="shared" si="96"/>
        <v>0</v>
      </c>
      <c r="O3668" s="7">
        <f t="shared" si="97"/>
        <v>0</v>
      </c>
    </row>
    <row r="3669" spans="1:15" ht="13.2" x14ac:dyDescent="0.25">
      <c r="A3669" s="3">
        <v>31793</v>
      </c>
      <c r="B3669" s="4">
        <f t="shared" si="93"/>
        <v>1987</v>
      </c>
      <c r="C3669" s="4">
        <f t="shared" si="94"/>
        <v>1980</v>
      </c>
      <c r="D3669" s="4" t="s">
        <v>132</v>
      </c>
      <c r="E3669" s="5">
        <v>0.27777777777777779</v>
      </c>
      <c r="F3669" s="6" t="s">
        <v>6233</v>
      </c>
      <c r="G3669" s="6" t="str">
        <f t="shared" si="92"/>
        <v>California</v>
      </c>
      <c r="H3669" s="6" t="s">
        <v>6234</v>
      </c>
      <c r="I3669" s="6" t="s">
        <v>6082</v>
      </c>
      <c r="J3669" s="6">
        <v>1</v>
      </c>
      <c r="K3669" s="6">
        <v>1</v>
      </c>
      <c r="L3669" s="6">
        <v>0</v>
      </c>
      <c r="M3669" s="6">
        <f t="shared" si="95"/>
        <v>1</v>
      </c>
      <c r="N3669" s="6">
        <f t="shared" si="96"/>
        <v>0</v>
      </c>
      <c r="O3669" s="7">
        <f t="shared" si="97"/>
        <v>0</v>
      </c>
    </row>
    <row r="3670" spans="1:15" ht="13.2" x14ac:dyDescent="0.25">
      <c r="A3670" s="3">
        <v>31807</v>
      </c>
      <c r="B3670" s="4">
        <f t="shared" si="93"/>
        <v>1987</v>
      </c>
      <c r="C3670" s="4">
        <f t="shared" si="94"/>
        <v>1980</v>
      </c>
      <c r="D3670" s="4" t="s">
        <v>132</v>
      </c>
      <c r="E3670" s="5" t="s">
        <v>24</v>
      </c>
      <c r="F3670" s="6" t="s">
        <v>6235</v>
      </c>
      <c r="G3670" s="6" t="str">
        <f t="shared" si="92"/>
        <v>Liberia</v>
      </c>
      <c r="H3670" s="6" t="s">
        <v>6236</v>
      </c>
      <c r="I3670" s="6" t="s">
        <v>6237</v>
      </c>
      <c r="J3670" s="6">
        <v>18</v>
      </c>
      <c r="K3670" s="6">
        <v>16</v>
      </c>
      <c r="L3670" s="6">
        <v>0</v>
      </c>
      <c r="M3670" s="6">
        <f t="shared" si="95"/>
        <v>16</v>
      </c>
      <c r="N3670" s="6">
        <f t="shared" si="96"/>
        <v>2</v>
      </c>
      <c r="O3670" s="7">
        <f t="shared" si="97"/>
        <v>0.1111111111111111</v>
      </c>
    </row>
    <row r="3671" spans="1:15" ht="13.2" x14ac:dyDescent="0.25">
      <c r="A3671" s="3">
        <v>31813</v>
      </c>
      <c r="B3671" s="4">
        <f t="shared" si="93"/>
        <v>1987</v>
      </c>
      <c r="C3671" s="4">
        <f t="shared" si="94"/>
        <v>1980</v>
      </c>
      <c r="D3671" s="4" t="s">
        <v>111</v>
      </c>
      <c r="E3671" s="5" t="s">
        <v>24</v>
      </c>
      <c r="F3671" s="6" t="s">
        <v>6238</v>
      </c>
      <c r="G3671" s="6" t="str">
        <f t="shared" si="92"/>
        <v>Cameroon</v>
      </c>
      <c r="H3671" s="6" t="s">
        <v>6239</v>
      </c>
      <c r="I3671" s="6" t="s">
        <v>6240</v>
      </c>
      <c r="J3671" s="6">
        <v>11</v>
      </c>
      <c r="K3671" s="6">
        <v>11</v>
      </c>
      <c r="L3671" s="6">
        <v>0</v>
      </c>
      <c r="M3671" s="6">
        <f t="shared" si="95"/>
        <v>11</v>
      </c>
      <c r="N3671" s="6">
        <f t="shared" si="96"/>
        <v>0</v>
      </c>
      <c r="O3671" s="7">
        <f t="shared" si="97"/>
        <v>0</v>
      </c>
    </row>
    <row r="3672" spans="1:15" ht="13.2" x14ac:dyDescent="0.25">
      <c r="A3672" s="3">
        <v>31814</v>
      </c>
      <c r="B3672" s="4">
        <f t="shared" si="93"/>
        <v>1987</v>
      </c>
      <c r="C3672" s="4">
        <f t="shared" si="94"/>
        <v>1980</v>
      </c>
      <c r="D3672" s="4" t="s">
        <v>111</v>
      </c>
      <c r="E3672" s="5" t="s">
        <v>24</v>
      </c>
      <c r="F3672" s="6" t="s">
        <v>6241</v>
      </c>
      <c r="G3672" s="6" t="str">
        <f t="shared" si="92"/>
        <v>New Guinea</v>
      </c>
      <c r="H3672" s="6" t="s">
        <v>5563</v>
      </c>
      <c r="I3672" s="6" t="s">
        <v>6242</v>
      </c>
      <c r="J3672" s="6">
        <v>17</v>
      </c>
      <c r="K3672" s="6">
        <v>14</v>
      </c>
      <c r="L3672" s="6">
        <v>0</v>
      </c>
      <c r="M3672" s="6">
        <f t="shared" si="95"/>
        <v>14</v>
      </c>
      <c r="N3672" s="6">
        <f t="shared" si="96"/>
        <v>3</v>
      </c>
      <c r="O3672" s="7">
        <f t="shared" si="97"/>
        <v>0.17647058823529413</v>
      </c>
    </row>
    <row r="3673" spans="1:15" ht="13.2" x14ac:dyDescent="0.25">
      <c r="A3673" s="3">
        <v>31817</v>
      </c>
      <c r="B3673" s="4">
        <f t="shared" si="93"/>
        <v>1987</v>
      </c>
      <c r="C3673" s="4">
        <f t="shared" si="94"/>
        <v>1980</v>
      </c>
      <c r="D3673" s="4" t="s">
        <v>111</v>
      </c>
      <c r="E3673" s="5">
        <v>0.47916666666666669</v>
      </c>
      <c r="F3673" s="6" t="s">
        <v>6243</v>
      </c>
      <c r="G3673" s="6" t="str">
        <f t="shared" si="92"/>
        <v>Afghanistan</v>
      </c>
      <c r="H3673" s="6" t="s">
        <v>6216</v>
      </c>
      <c r="I3673" s="6" t="s">
        <v>4268</v>
      </c>
      <c r="J3673" s="6">
        <v>36</v>
      </c>
      <c r="K3673" s="6">
        <v>36</v>
      </c>
      <c r="L3673" s="6">
        <v>0</v>
      </c>
      <c r="M3673" s="6">
        <f t="shared" si="95"/>
        <v>36</v>
      </c>
      <c r="N3673" s="6">
        <f t="shared" si="96"/>
        <v>0</v>
      </c>
      <c r="O3673" s="7">
        <f t="shared" si="97"/>
        <v>0</v>
      </c>
    </row>
    <row r="3674" spans="1:15" ht="13.2" x14ac:dyDescent="0.25">
      <c r="A3674" s="3">
        <v>31822</v>
      </c>
      <c r="B3674" s="4">
        <f t="shared" si="93"/>
        <v>1987</v>
      </c>
      <c r="C3674" s="4">
        <f t="shared" si="94"/>
        <v>1980</v>
      </c>
      <c r="D3674" s="4" t="s">
        <v>111</v>
      </c>
      <c r="E3674" s="5" t="s">
        <v>24</v>
      </c>
      <c r="F3674" s="6" t="s">
        <v>6244</v>
      </c>
      <c r="G3674" s="6" t="str">
        <f t="shared" si="92"/>
        <v>Mexico</v>
      </c>
      <c r="H3674" s="6" t="s">
        <v>6245</v>
      </c>
      <c r="I3674" s="6" t="s">
        <v>6246</v>
      </c>
      <c r="J3674" s="6">
        <v>135</v>
      </c>
      <c r="K3674" s="6">
        <v>1</v>
      </c>
      <c r="L3674" s="6">
        <v>0</v>
      </c>
      <c r="M3674" s="6">
        <f t="shared" si="95"/>
        <v>1</v>
      </c>
      <c r="N3674" s="6">
        <f t="shared" si="96"/>
        <v>134</v>
      </c>
      <c r="O3674" s="7">
        <f t="shared" si="97"/>
        <v>0.99259259259259258</v>
      </c>
    </row>
    <row r="3675" spans="1:15" ht="13.2" x14ac:dyDescent="0.25">
      <c r="A3675" s="3">
        <v>31840</v>
      </c>
      <c r="B3675" s="4">
        <f t="shared" si="93"/>
        <v>1987</v>
      </c>
      <c r="C3675" s="4">
        <f t="shared" si="94"/>
        <v>1980</v>
      </c>
      <c r="D3675" s="4" t="s">
        <v>34</v>
      </c>
      <c r="E3675" s="5">
        <v>0.6069444444444444</v>
      </c>
      <c r="F3675" s="6" t="s">
        <v>3161</v>
      </c>
      <c r="G3675" s="6" t="str">
        <f t="shared" si="92"/>
        <v>Michigan</v>
      </c>
      <c r="H3675" s="6" t="s">
        <v>6247</v>
      </c>
      <c r="I3675" s="6" t="s">
        <v>5878</v>
      </c>
      <c r="J3675" s="6">
        <v>22</v>
      </c>
      <c r="K3675" s="6">
        <v>9</v>
      </c>
      <c r="L3675" s="6">
        <v>0</v>
      </c>
      <c r="M3675" s="6">
        <f t="shared" si="95"/>
        <v>9</v>
      </c>
      <c r="N3675" s="6">
        <f t="shared" si="96"/>
        <v>13</v>
      </c>
      <c r="O3675" s="7">
        <f t="shared" si="97"/>
        <v>0.59090909090909094</v>
      </c>
    </row>
    <row r="3676" spans="1:15" ht="13.2" x14ac:dyDescent="0.25">
      <c r="A3676" s="3">
        <v>31842</v>
      </c>
      <c r="B3676" s="4">
        <f t="shared" si="93"/>
        <v>1987</v>
      </c>
      <c r="C3676" s="4">
        <f t="shared" si="94"/>
        <v>1980</v>
      </c>
      <c r="D3676" s="4" t="s">
        <v>34</v>
      </c>
      <c r="E3676" s="5">
        <v>0.79861111111111116</v>
      </c>
      <c r="F3676" s="6" t="s">
        <v>6248</v>
      </c>
      <c r="G3676" s="6" t="str">
        <f t="shared" si="92"/>
        <v>Kazakhstan</v>
      </c>
      <c r="H3676" s="6" t="s">
        <v>1449</v>
      </c>
      <c r="I3676" s="6" t="s">
        <v>6249</v>
      </c>
      <c r="J3676" s="6">
        <v>9</v>
      </c>
      <c r="K3676" s="6">
        <v>9</v>
      </c>
      <c r="L3676" s="6">
        <v>0</v>
      </c>
      <c r="M3676" s="6">
        <f t="shared" si="95"/>
        <v>9</v>
      </c>
      <c r="N3676" s="6">
        <f t="shared" si="96"/>
        <v>0</v>
      </c>
      <c r="O3676" s="7">
        <f t="shared" si="97"/>
        <v>0</v>
      </c>
    </row>
    <row r="3677" spans="1:15" ht="13.2" x14ac:dyDescent="0.25">
      <c r="A3677" s="3">
        <v>31849</v>
      </c>
      <c r="B3677" s="4">
        <f t="shared" si="93"/>
        <v>1987</v>
      </c>
      <c r="C3677" s="4">
        <f t="shared" si="94"/>
        <v>1980</v>
      </c>
      <c r="D3677" s="4" t="s">
        <v>34</v>
      </c>
      <c r="E3677" s="5" t="s">
        <v>24</v>
      </c>
      <c r="F3677" s="6" t="s">
        <v>5538</v>
      </c>
      <c r="G3677" s="6" t="str">
        <f t="shared" si="92"/>
        <v>Washington</v>
      </c>
      <c r="H3677" s="6" t="s">
        <v>1137</v>
      </c>
      <c r="I3677" s="6" t="s">
        <v>6250</v>
      </c>
      <c r="J3677" s="6">
        <v>6</v>
      </c>
      <c r="K3677" s="6">
        <v>6</v>
      </c>
      <c r="L3677" s="6">
        <v>1</v>
      </c>
      <c r="M3677" s="6">
        <f t="shared" si="95"/>
        <v>7</v>
      </c>
      <c r="N3677" s="6">
        <f t="shared" si="96"/>
        <v>0</v>
      </c>
      <c r="O3677" s="7">
        <f t="shared" si="97"/>
        <v>0</v>
      </c>
    </row>
    <row r="3678" spans="1:15" ht="13.2" x14ac:dyDescent="0.25">
      <c r="A3678" s="3">
        <v>31857</v>
      </c>
      <c r="B3678" s="4">
        <f t="shared" si="93"/>
        <v>1987</v>
      </c>
      <c r="C3678" s="4">
        <f t="shared" si="94"/>
        <v>1980</v>
      </c>
      <c r="D3678" s="4" t="s">
        <v>34</v>
      </c>
      <c r="E3678" s="5">
        <v>0.57986111111111116</v>
      </c>
      <c r="F3678" s="6" t="s">
        <v>6251</v>
      </c>
      <c r="G3678" s="6" t="str">
        <f t="shared" si="92"/>
        <v>California</v>
      </c>
      <c r="H3678" s="6" t="s">
        <v>6252</v>
      </c>
      <c r="I3678" s="6" t="s">
        <v>6253</v>
      </c>
      <c r="J3678" s="6">
        <v>2</v>
      </c>
      <c r="K3678" s="6">
        <v>2</v>
      </c>
      <c r="L3678" s="6">
        <v>0</v>
      </c>
      <c r="M3678" s="6">
        <f t="shared" si="95"/>
        <v>2</v>
      </c>
      <c r="N3678" s="6">
        <f t="shared" si="96"/>
        <v>0</v>
      </c>
      <c r="O3678" s="7">
        <f t="shared" si="97"/>
        <v>0</v>
      </c>
    </row>
    <row r="3679" spans="1:15" ht="13.2" x14ac:dyDescent="0.25">
      <c r="A3679" s="3">
        <v>31863</v>
      </c>
      <c r="B3679" s="4">
        <f t="shared" si="93"/>
        <v>1987</v>
      </c>
      <c r="C3679" s="4">
        <f t="shared" si="94"/>
        <v>1980</v>
      </c>
      <c r="D3679" s="4" t="s">
        <v>34</v>
      </c>
      <c r="E3679" s="5">
        <v>0.86458333333333337</v>
      </c>
      <c r="F3679" s="6" t="s">
        <v>6254</v>
      </c>
      <c r="G3679" s="6" t="str">
        <f t="shared" si="92"/>
        <v>Colorado</v>
      </c>
      <c r="H3679" s="6" t="s">
        <v>6255</v>
      </c>
      <c r="I3679" s="6" t="s">
        <v>6256</v>
      </c>
      <c r="J3679" s="6">
        <v>3</v>
      </c>
      <c r="K3679" s="6">
        <v>3</v>
      </c>
      <c r="L3679" s="6">
        <v>0</v>
      </c>
      <c r="M3679" s="6">
        <f t="shared" si="95"/>
        <v>3</v>
      </c>
      <c r="N3679" s="6">
        <f t="shared" si="96"/>
        <v>0</v>
      </c>
      <c r="O3679" s="7">
        <f t="shared" si="97"/>
        <v>0</v>
      </c>
    </row>
    <row r="3680" spans="1:15" ht="13.2" x14ac:dyDescent="0.25">
      <c r="A3680" s="3">
        <v>31866</v>
      </c>
      <c r="B3680" s="4">
        <f t="shared" si="93"/>
        <v>1987</v>
      </c>
      <c r="C3680" s="4">
        <f t="shared" si="94"/>
        <v>1980</v>
      </c>
      <c r="D3680" s="4" t="s">
        <v>34</v>
      </c>
      <c r="E3680" s="5">
        <v>0.45833333333333331</v>
      </c>
      <c r="F3680" s="6" t="s">
        <v>6257</v>
      </c>
      <c r="G3680" s="6" t="str">
        <f t="shared" si="92"/>
        <v>Pakistan</v>
      </c>
      <c r="H3680" s="6" t="s">
        <v>6216</v>
      </c>
      <c r="I3680" s="6" t="s">
        <v>4268</v>
      </c>
      <c r="J3680" s="6">
        <v>40</v>
      </c>
      <c r="K3680" s="6">
        <v>40</v>
      </c>
      <c r="L3680" s="6">
        <v>0</v>
      </c>
      <c r="M3680" s="6">
        <f t="shared" si="95"/>
        <v>40</v>
      </c>
      <c r="N3680" s="6">
        <f t="shared" si="96"/>
        <v>0</v>
      </c>
      <c r="O3680" s="7">
        <f t="shared" si="97"/>
        <v>0</v>
      </c>
    </row>
    <row r="3681" spans="1:15" ht="13.2" x14ac:dyDescent="0.25">
      <c r="A3681" s="3">
        <v>31868</v>
      </c>
      <c r="B3681" s="4">
        <f t="shared" si="93"/>
        <v>1987</v>
      </c>
      <c r="C3681" s="4">
        <f t="shared" si="94"/>
        <v>1980</v>
      </c>
      <c r="D3681" s="4" t="s">
        <v>65</v>
      </c>
      <c r="E3681" s="5">
        <v>0.89583333333333337</v>
      </c>
      <c r="F3681" s="6" t="s">
        <v>3454</v>
      </c>
      <c r="G3681" s="6" t="str">
        <f t="shared" si="92"/>
        <v>Alaska</v>
      </c>
      <c r="H3681" s="6" t="s">
        <v>3280</v>
      </c>
      <c r="I3681" s="6" t="s">
        <v>2142</v>
      </c>
      <c r="J3681" s="6">
        <v>2</v>
      </c>
      <c r="K3681" s="6">
        <v>2</v>
      </c>
      <c r="L3681" s="6">
        <v>0</v>
      </c>
      <c r="M3681" s="6">
        <f t="shared" si="95"/>
        <v>2</v>
      </c>
      <c r="N3681" s="6">
        <f t="shared" si="96"/>
        <v>0</v>
      </c>
      <c r="O3681" s="7">
        <f t="shared" si="97"/>
        <v>0</v>
      </c>
    </row>
    <row r="3682" spans="1:15" ht="13.2" x14ac:dyDescent="0.25">
      <c r="A3682" s="3">
        <v>31869</v>
      </c>
      <c r="B3682" s="4">
        <f t="shared" si="93"/>
        <v>1987</v>
      </c>
      <c r="C3682" s="4">
        <f t="shared" si="94"/>
        <v>1980</v>
      </c>
      <c r="D3682" s="4" t="s">
        <v>65</v>
      </c>
      <c r="E3682" s="5">
        <v>0.72916666666666663</v>
      </c>
      <c r="F3682" s="6" t="s">
        <v>2086</v>
      </c>
      <c r="G3682" s="6" t="str">
        <f t="shared" si="92"/>
        <v>Norway</v>
      </c>
      <c r="H3682" s="6" t="s">
        <v>6258</v>
      </c>
      <c r="I3682" s="6" t="s">
        <v>6259</v>
      </c>
      <c r="J3682" s="6">
        <v>10</v>
      </c>
      <c r="K3682" s="6">
        <v>10</v>
      </c>
      <c r="L3682" s="6">
        <v>0</v>
      </c>
      <c r="M3682" s="6">
        <f t="shared" si="95"/>
        <v>10</v>
      </c>
      <c r="N3682" s="6">
        <f t="shared" si="96"/>
        <v>0</v>
      </c>
      <c r="O3682" s="7">
        <f t="shared" si="97"/>
        <v>0</v>
      </c>
    </row>
    <row r="3683" spans="1:15" ht="13.2" x14ac:dyDescent="0.25">
      <c r="A3683" s="3">
        <v>31871</v>
      </c>
      <c r="B3683" s="4">
        <f t="shared" si="93"/>
        <v>1987</v>
      </c>
      <c r="C3683" s="4">
        <f t="shared" si="94"/>
        <v>1980</v>
      </c>
      <c r="D3683" s="4" t="s">
        <v>65</v>
      </c>
      <c r="E3683" s="5">
        <v>0.61111111111111116</v>
      </c>
      <c r="F3683" s="6" t="s">
        <v>6260</v>
      </c>
      <c r="G3683" s="6" t="str">
        <f t="shared" si="92"/>
        <v>Indonesia</v>
      </c>
      <c r="H3683" s="6" t="s">
        <v>1917</v>
      </c>
      <c r="I3683" s="6" t="s">
        <v>3889</v>
      </c>
      <c r="J3683" s="6">
        <v>45</v>
      </c>
      <c r="K3683" s="6">
        <v>27</v>
      </c>
      <c r="L3683" s="6">
        <v>0</v>
      </c>
      <c r="M3683" s="6">
        <f t="shared" si="95"/>
        <v>27</v>
      </c>
      <c r="N3683" s="6">
        <f t="shared" si="96"/>
        <v>18</v>
      </c>
      <c r="O3683" s="7">
        <f t="shared" si="97"/>
        <v>0.4</v>
      </c>
    </row>
    <row r="3684" spans="1:15" ht="13.2" x14ac:dyDescent="0.25">
      <c r="A3684" s="3">
        <v>31880</v>
      </c>
      <c r="B3684" s="4">
        <f t="shared" si="93"/>
        <v>1987</v>
      </c>
      <c r="C3684" s="4">
        <f t="shared" si="94"/>
        <v>1980</v>
      </c>
      <c r="D3684" s="4" t="s">
        <v>65</v>
      </c>
      <c r="E3684" s="5">
        <v>0.91319444444444442</v>
      </c>
      <c r="F3684" s="6" t="s">
        <v>406</v>
      </c>
      <c r="G3684" s="6" t="str">
        <f t="shared" si="92"/>
        <v>Kansas</v>
      </c>
      <c r="H3684" s="6" t="s">
        <v>6261</v>
      </c>
      <c r="I3684" s="6" t="s">
        <v>6262</v>
      </c>
      <c r="J3684" s="6">
        <v>4</v>
      </c>
      <c r="K3684" s="6">
        <v>4</v>
      </c>
      <c r="L3684" s="6">
        <v>0</v>
      </c>
      <c r="M3684" s="6">
        <f t="shared" si="95"/>
        <v>4</v>
      </c>
      <c r="N3684" s="6">
        <f t="shared" si="96"/>
        <v>0</v>
      </c>
      <c r="O3684" s="7">
        <f t="shared" si="97"/>
        <v>0</v>
      </c>
    </row>
    <row r="3685" spans="1:15" ht="13.2" x14ac:dyDescent="0.25">
      <c r="A3685" s="3">
        <v>31890</v>
      </c>
      <c r="B3685" s="4">
        <f t="shared" si="93"/>
        <v>1987</v>
      </c>
      <c r="C3685" s="4">
        <f t="shared" si="94"/>
        <v>1980</v>
      </c>
      <c r="D3685" s="4" t="s">
        <v>65</v>
      </c>
      <c r="E3685" s="5">
        <v>0.81597222222222221</v>
      </c>
      <c r="F3685" s="6" t="s">
        <v>6263</v>
      </c>
      <c r="G3685" s="6" t="str">
        <f t="shared" si="92"/>
        <v>North Carolina</v>
      </c>
      <c r="H3685" s="6" t="s">
        <v>6264</v>
      </c>
      <c r="I3685" s="6" t="s">
        <v>6265</v>
      </c>
      <c r="J3685" s="6">
        <v>2</v>
      </c>
      <c r="K3685" s="6">
        <v>2</v>
      </c>
      <c r="L3685" s="6">
        <v>0</v>
      </c>
      <c r="M3685" s="6">
        <f t="shared" si="95"/>
        <v>2</v>
      </c>
      <c r="N3685" s="6">
        <f t="shared" si="96"/>
        <v>0</v>
      </c>
      <c r="O3685" s="7">
        <f t="shared" si="97"/>
        <v>0</v>
      </c>
    </row>
    <row r="3686" spans="1:15" ht="13.2" x14ac:dyDescent="0.25">
      <c r="A3686" s="3">
        <v>31902</v>
      </c>
      <c r="B3686" s="4">
        <f t="shared" si="93"/>
        <v>1987</v>
      </c>
      <c r="C3686" s="4">
        <f t="shared" si="94"/>
        <v>1980</v>
      </c>
      <c r="D3686" s="4" t="s">
        <v>55</v>
      </c>
      <c r="E3686" s="5" t="s">
        <v>24</v>
      </c>
      <c r="F3686" s="6" t="s">
        <v>6173</v>
      </c>
      <c r="G3686" s="6" t="str">
        <f t="shared" si="92"/>
        <v>Sudan</v>
      </c>
      <c r="H3686" s="6" t="s">
        <v>6266</v>
      </c>
      <c r="I3686" s="6" t="s">
        <v>5481</v>
      </c>
      <c r="J3686" s="6">
        <v>13</v>
      </c>
      <c r="K3686" s="6">
        <v>13</v>
      </c>
      <c r="L3686" s="6">
        <v>0</v>
      </c>
      <c r="M3686" s="6">
        <f t="shared" si="95"/>
        <v>13</v>
      </c>
      <c r="N3686" s="6">
        <f t="shared" si="96"/>
        <v>0</v>
      </c>
      <c r="O3686" s="7">
        <f t="shared" si="97"/>
        <v>0</v>
      </c>
    </row>
    <row r="3687" spans="1:15" ht="13.2" x14ac:dyDescent="0.25">
      <c r="A3687" s="3">
        <v>32420</v>
      </c>
      <c r="B3687" s="4">
        <f t="shared" si="93"/>
        <v>1988</v>
      </c>
      <c r="C3687" s="4">
        <f t="shared" si="94"/>
        <v>1980</v>
      </c>
      <c r="D3687" s="4" t="s">
        <v>31</v>
      </c>
      <c r="E3687" s="5">
        <v>0.95833333333333337</v>
      </c>
      <c r="F3687" s="6" t="s">
        <v>6267</v>
      </c>
      <c r="G3687" s="6" t="str">
        <f t="shared" si="92"/>
        <v>Russia</v>
      </c>
      <c r="H3687" s="6" t="s">
        <v>1449</v>
      </c>
      <c r="I3687" s="6" t="s">
        <v>6268</v>
      </c>
      <c r="J3687" s="6">
        <v>6</v>
      </c>
      <c r="K3687" s="6">
        <v>6</v>
      </c>
      <c r="L3687" s="6">
        <v>0</v>
      </c>
      <c r="M3687" s="6">
        <f t="shared" si="95"/>
        <v>6</v>
      </c>
      <c r="N3687" s="6">
        <f t="shared" si="96"/>
        <v>0</v>
      </c>
      <c r="O3687" s="7">
        <f t="shared" si="97"/>
        <v>0</v>
      </c>
    </row>
    <row r="3688" spans="1:15" ht="13.2" x14ac:dyDescent="0.25">
      <c r="A3688" s="3">
        <v>31905</v>
      </c>
      <c r="B3688" s="4">
        <f t="shared" si="93"/>
        <v>1987</v>
      </c>
      <c r="C3688" s="4">
        <f t="shared" si="94"/>
        <v>1980</v>
      </c>
      <c r="D3688" s="4" t="s">
        <v>55</v>
      </c>
      <c r="E3688" s="5">
        <v>0.28472222222222221</v>
      </c>
      <c r="F3688" s="6" t="s">
        <v>6269</v>
      </c>
      <c r="G3688" s="6" t="str">
        <f t="shared" si="92"/>
        <v>Puerto Rico</v>
      </c>
      <c r="H3688" s="6" t="s">
        <v>6270</v>
      </c>
      <c r="I3688" s="6" t="s">
        <v>5878</v>
      </c>
      <c r="J3688" s="6">
        <v>6</v>
      </c>
      <c r="K3688" s="6">
        <v>2</v>
      </c>
      <c r="L3688" s="6">
        <v>0</v>
      </c>
      <c r="M3688" s="6">
        <f t="shared" si="95"/>
        <v>2</v>
      </c>
      <c r="N3688" s="6">
        <f t="shared" si="96"/>
        <v>4</v>
      </c>
      <c r="O3688" s="7">
        <f t="shared" si="97"/>
        <v>0.66666666666666663</v>
      </c>
    </row>
    <row r="3689" spans="1:15" ht="13.2" x14ac:dyDescent="0.25">
      <c r="A3689" s="3">
        <v>31906</v>
      </c>
      <c r="B3689" s="4">
        <f t="shared" si="93"/>
        <v>1987</v>
      </c>
      <c r="C3689" s="4">
        <f t="shared" si="94"/>
        <v>1980</v>
      </c>
      <c r="D3689" s="4" t="s">
        <v>55</v>
      </c>
      <c r="E3689" s="5">
        <v>0.46666666666666667</v>
      </c>
      <c r="F3689" s="6" t="s">
        <v>3038</v>
      </c>
      <c r="G3689" s="6" t="str">
        <f t="shared" si="92"/>
        <v>Poland</v>
      </c>
      <c r="H3689" s="6" t="s">
        <v>903</v>
      </c>
      <c r="I3689" s="6" t="s">
        <v>5021</v>
      </c>
      <c r="J3689" s="6">
        <v>183</v>
      </c>
      <c r="K3689" s="6">
        <v>183</v>
      </c>
      <c r="L3689" s="6">
        <v>0</v>
      </c>
      <c r="M3689" s="6">
        <f t="shared" si="95"/>
        <v>183</v>
      </c>
      <c r="N3689" s="6">
        <f t="shared" si="96"/>
        <v>0</v>
      </c>
      <c r="O3689" s="7">
        <f t="shared" si="97"/>
        <v>0</v>
      </c>
    </row>
    <row r="3690" spans="1:15" ht="13.2" x14ac:dyDescent="0.25">
      <c r="A3690" s="3">
        <v>31908</v>
      </c>
      <c r="B3690" s="4">
        <f t="shared" si="93"/>
        <v>1987</v>
      </c>
      <c r="C3690" s="4">
        <f t="shared" si="94"/>
        <v>1980</v>
      </c>
      <c r="D3690" s="4" t="s">
        <v>55</v>
      </c>
      <c r="E3690" s="5">
        <v>0.75</v>
      </c>
      <c r="F3690" s="6" t="s">
        <v>6271</v>
      </c>
      <c r="G3690" s="6" t="str">
        <f t="shared" si="92"/>
        <v>Ontario, Canada</v>
      </c>
      <c r="H3690" s="6" t="s">
        <v>6272</v>
      </c>
      <c r="I3690" s="6" t="s">
        <v>1295</v>
      </c>
      <c r="J3690" s="6">
        <v>2</v>
      </c>
      <c r="K3690" s="6">
        <v>2</v>
      </c>
      <c r="L3690" s="6">
        <v>0</v>
      </c>
      <c r="M3690" s="6">
        <f t="shared" si="95"/>
        <v>2</v>
      </c>
      <c r="N3690" s="6">
        <f t="shared" si="96"/>
        <v>0</v>
      </c>
      <c r="O3690" s="7">
        <f t="shared" si="97"/>
        <v>0</v>
      </c>
    </row>
    <row r="3691" spans="1:15" ht="13.2" x14ac:dyDescent="0.25">
      <c r="A3691" s="3">
        <v>31910</v>
      </c>
      <c r="B3691" s="4">
        <f t="shared" si="93"/>
        <v>1987</v>
      </c>
      <c r="C3691" s="4">
        <f t="shared" si="94"/>
        <v>1980</v>
      </c>
      <c r="D3691" s="4" t="s">
        <v>55</v>
      </c>
      <c r="E3691" s="5">
        <v>0.30555555555555558</v>
      </c>
      <c r="F3691" s="6" t="s">
        <v>6273</v>
      </c>
      <c r="G3691" s="6" t="str">
        <f t="shared" si="92"/>
        <v>Pennsylvania</v>
      </c>
      <c r="H3691" s="6" t="s">
        <v>3280</v>
      </c>
      <c r="I3691" s="6" t="s">
        <v>4971</v>
      </c>
      <c r="J3691" s="6">
        <v>3</v>
      </c>
      <c r="K3691" s="6">
        <v>2</v>
      </c>
      <c r="L3691" s="6">
        <v>0</v>
      </c>
      <c r="M3691" s="6">
        <f t="shared" si="95"/>
        <v>2</v>
      </c>
      <c r="N3691" s="6">
        <f t="shared" si="96"/>
        <v>1</v>
      </c>
      <c r="O3691" s="7">
        <f t="shared" si="97"/>
        <v>0.33333333333333331</v>
      </c>
    </row>
    <row r="3692" spans="1:15" ht="13.2" x14ac:dyDescent="0.25">
      <c r="A3692" s="3">
        <v>31916</v>
      </c>
      <c r="B3692" s="4">
        <f t="shared" si="93"/>
        <v>1987</v>
      </c>
      <c r="C3692" s="4">
        <f t="shared" si="94"/>
        <v>1980</v>
      </c>
      <c r="D3692" s="4" t="s">
        <v>55</v>
      </c>
      <c r="E3692" s="5" t="s">
        <v>24</v>
      </c>
      <c r="F3692" s="6" t="s">
        <v>4957</v>
      </c>
      <c r="G3692" s="6" t="str">
        <f t="shared" si="92"/>
        <v>Bolivia</v>
      </c>
      <c r="H3692" s="6" t="s">
        <v>6274</v>
      </c>
      <c r="I3692" s="6" t="s">
        <v>4437</v>
      </c>
      <c r="J3692" s="6">
        <v>16</v>
      </c>
      <c r="K3692" s="6">
        <v>14</v>
      </c>
      <c r="L3692" s="6">
        <v>0</v>
      </c>
      <c r="M3692" s="6">
        <f t="shared" si="95"/>
        <v>14</v>
      </c>
      <c r="N3692" s="6">
        <f t="shared" si="96"/>
        <v>2</v>
      </c>
      <c r="O3692" s="7">
        <f t="shared" si="97"/>
        <v>0.125</v>
      </c>
    </row>
    <row r="3693" spans="1:15" ht="13.2" x14ac:dyDescent="0.25">
      <c r="A3693" s="3">
        <v>31920</v>
      </c>
      <c r="B3693" s="4">
        <f t="shared" si="93"/>
        <v>1987</v>
      </c>
      <c r="C3693" s="4">
        <f t="shared" si="94"/>
        <v>1980</v>
      </c>
      <c r="D3693" s="4" t="s">
        <v>55</v>
      </c>
      <c r="E3693" s="5" t="s">
        <v>24</v>
      </c>
      <c r="F3693" s="6" t="s">
        <v>6275</v>
      </c>
      <c r="G3693" s="6" t="str">
        <f t="shared" si="92"/>
        <v>Indonesia</v>
      </c>
      <c r="H3693" s="6" t="s">
        <v>4257</v>
      </c>
      <c r="I3693" s="6" t="s">
        <v>4437</v>
      </c>
      <c r="J3693" s="6">
        <v>8</v>
      </c>
      <c r="K3693" s="6">
        <v>8</v>
      </c>
      <c r="L3693" s="6">
        <v>0</v>
      </c>
      <c r="M3693" s="6">
        <f t="shared" si="95"/>
        <v>8</v>
      </c>
      <c r="N3693" s="6">
        <f t="shared" si="96"/>
        <v>0</v>
      </c>
      <c r="O3693" s="7">
        <f t="shared" si="97"/>
        <v>0</v>
      </c>
    </row>
    <row r="3694" spans="1:15" ht="13.2" x14ac:dyDescent="0.25">
      <c r="A3694" s="3">
        <v>31922</v>
      </c>
      <c r="B3694" s="4">
        <f t="shared" si="93"/>
        <v>1987</v>
      </c>
      <c r="C3694" s="4">
        <f t="shared" si="94"/>
        <v>1980</v>
      </c>
      <c r="D3694" s="4" t="s">
        <v>55</v>
      </c>
      <c r="E3694" s="5" t="s">
        <v>24</v>
      </c>
      <c r="F3694" s="6" t="s">
        <v>6276</v>
      </c>
      <c r="G3694" s="6" t="str">
        <f t="shared" si="92"/>
        <v>Indonesia</v>
      </c>
      <c r="H3694" s="6" t="s">
        <v>6277</v>
      </c>
      <c r="I3694" s="6" t="s">
        <v>3546</v>
      </c>
      <c r="J3694" s="6">
        <v>30</v>
      </c>
      <c r="K3694" s="6">
        <v>6</v>
      </c>
      <c r="L3694" s="6">
        <v>0</v>
      </c>
      <c r="M3694" s="6">
        <f t="shared" si="95"/>
        <v>6</v>
      </c>
      <c r="N3694" s="6">
        <f t="shared" si="96"/>
        <v>24</v>
      </c>
      <c r="O3694" s="7">
        <f t="shared" si="97"/>
        <v>0.8</v>
      </c>
    </row>
    <row r="3695" spans="1:15" ht="13.2" x14ac:dyDescent="0.25">
      <c r="A3695" s="3">
        <v>31927</v>
      </c>
      <c r="B3695" s="4">
        <f t="shared" si="93"/>
        <v>1987</v>
      </c>
      <c r="C3695" s="4">
        <f t="shared" si="94"/>
        <v>1980</v>
      </c>
      <c r="D3695" s="4" t="s">
        <v>55</v>
      </c>
      <c r="E3695" s="5" t="s">
        <v>24</v>
      </c>
      <c r="F3695" s="6" t="s">
        <v>6278</v>
      </c>
      <c r="G3695" s="6" t="str">
        <f t="shared" si="92"/>
        <v>Germany</v>
      </c>
      <c r="H3695" s="6" t="s">
        <v>6279</v>
      </c>
      <c r="I3695" s="6" t="s">
        <v>6280</v>
      </c>
      <c r="J3695" s="6">
        <v>4</v>
      </c>
      <c r="K3695" s="6">
        <v>2</v>
      </c>
      <c r="L3695" s="6">
        <v>0</v>
      </c>
      <c r="M3695" s="6">
        <f t="shared" si="95"/>
        <v>2</v>
      </c>
      <c r="N3695" s="6">
        <f t="shared" si="96"/>
        <v>2</v>
      </c>
      <c r="O3695" s="7">
        <f t="shared" si="97"/>
        <v>0.5</v>
      </c>
    </row>
    <row r="3696" spans="1:15" ht="13.2" x14ac:dyDescent="0.25">
      <c r="A3696" s="3">
        <v>31933</v>
      </c>
      <c r="B3696" s="4">
        <f t="shared" si="93"/>
        <v>1987</v>
      </c>
      <c r="C3696" s="4">
        <f t="shared" si="94"/>
        <v>1980</v>
      </c>
      <c r="D3696" s="4" t="s">
        <v>58</v>
      </c>
      <c r="E3696" s="5" t="s">
        <v>24</v>
      </c>
      <c r="F3696" s="6" t="s">
        <v>6281</v>
      </c>
      <c r="G3696" s="6" t="str">
        <f t="shared" si="92"/>
        <v>Venezuela</v>
      </c>
      <c r="H3696" s="6" t="s">
        <v>6282</v>
      </c>
      <c r="I3696" s="6" t="s">
        <v>4094</v>
      </c>
      <c r="J3696" s="6">
        <v>10</v>
      </c>
      <c r="K3696" s="6">
        <v>10</v>
      </c>
      <c r="L3696" s="6">
        <v>0</v>
      </c>
      <c r="M3696" s="6">
        <f t="shared" si="95"/>
        <v>10</v>
      </c>
      <c r="N3696" s="6">
        <f t="shared" si="96"/>
        <v>0</v>
      </c>
      <c r="O3696" s="7">
        <f t="shared" si="97"/>
        <v>0</v>
      </c>
    </row>
    <row r="3697" spans="1:15" ht="13.2" x14ac:dyDescent="0.25">
      <c r="A3697" s="3">
        <v>31939</v>
      </c>
      <c r="B3697" s="4">
        <f t="shared" si="93"/>
        <v>1987</v>
      </c>
      <c r="C3697" s="4">
        <f t="shared" si="94"/>
        <v>1980</v>
      </c>
      <c r="D3697" s="4" t="s">
        <v>58</v>
      </c>
      <c r="E3697" s="5" t="s">
        <v>24</v>
      </c>
      <c r="F3697" s="6" t="s">
        <v>6283</v>
      </c>
      <c r="G3697" s="6" t="str">
        <f t="shared" si="92"/>
        <v>Afghanistan</v>
      </c>
      <c r="H3697" s="6" t="s">
        <v>4489</v>
      </c>
      <c r="I3697" s="6" t="s">
        <v>4268</v>
      </c>
      <c r="J3697" s="6">
        <v>53</v>
      </c>
      <c r="K3697" s="6">
        <v>53</v>
      </c>
      <c r="L3697" s="6">
        <v>0</v>
      </c>
      <c r="M3697" s="6">
        <f t="shared" si="95"/>
        <v>53</v>
      </c>
      <c r="N3697" s="6">
        <f t="shared" si="96"/>
        <v>0</v>
      </c>
      <c r="O3697" s="7">
        <f t="shared" si="97"/>
        <v>0</v>
      </c>
    </row>
    <row r="3698" spans="1:15" ht="13.2" x14ac:dyDescent="0.25">
      <c r="A3698" s="3">
        <v>31946</v>
      </c>
      <c r="B3698" s="4">
        <f t="shared" si="93"/>
        <v>1987</v>
      </c>
      <c r="C3698" s="4">
        <f t="shared" si="94"/>
        <v>1980</v>
      </c>
      <c r="D3698" s="4" t="s">
        <v>58</v>
      </c>
      <c r="E3698" s="5">
        <v>0.41666666666666669</v>
      </c>
      <c r="F3698" s="6" t="s">
        <v>6284</v>
      </c>
      <c r="G3698" s="6" t="str">
        <f t="shared" si="92"/>
        <v>Peru</v>
      </c>
      <c r="H3698" s="6" t="s">
        <v>6285</v>
      </c>
      <c r="I3698" s="6" t="s">
        <v>4268</v>
      </c>
      <c r="J3698" s="6">
        <v>46</v>
      </c>
      <c r="K3698" s="6">
        <v>46</v>
      </c>
      <c r="L3698" s="6">
        <v>0</v>
      </c>
      <c r="M3698" s="6">
        <f t="shared" si="95"/>
        <v>46</v>
      </c>
      <c r="N3698" s="6">
        <f t="shared" si="96"/>
        <v>0</v>
      </c>
      <c r="O3698" s="7">
        <f t="shared" si="97"/>
        <v>0</v>
      </c>
    </row>
    <row r="3699" spans="1:15" ht="13.2" x14ac:dyDescent="0.25">
      <c r="A3699" s="3">
        <v>31947</v>
      </c>
      <c r="B3699" s="4">
        <f t="shared" si="93"/>
        <v>1987</v>
      </c>
      <c r="C3699" s="4">
        <f t="shared" si="94"/>
        <v>1980</v>
      </c>
      <c r="D3699" s="4" t="s">
        <v>58</v>
      </c>
      <c r="E3699" s="5" t="s">
        <v>24</v>
      </c>
      <c r="F3699" s="6" t="s">
        <v>6286</v>
      </c>
      <c r="G3699" s="6" t="str">
        <f t="shared" si="92"/>
        <v>USSR</v>
      </c>
      <c r="H3699" s="6" t="s">
        <v>1449</v>
      </c>
      <c r="I3699" s="6" t="s">
        <v>4097</v>
      </c>
      <c r="J3699" s="6">
        <v>29</v>
      </c>
      <c r="K3699" s="6">
        <v>8</v>
      </c>
      <c r="L3699" s="6">
        <v>0</v>
      </c>
      <c r="M3699" s="6">
        <f t="shared" si="95"/>
        <v>8</v>
      </c>
      <c r="N3699" s="6">
        <f t="shared" si="96"/>
        <v>21</v>
      </c>
      <c r="O3699" s="7">
        <f t="shared" si="97"/>
        <v>0.72413793103448276</v>
      </c>
    </row>
    <row r="3700" spans="1:15" ht="13.2" x14ac:dyDescent="0.25">
      <c r="A3700" s="3">
        <v>31949</v>
      </c>
      <c r="B3700" s="4">
        <f t="shared" si="93"/>
        <v>1987</v>
      </c>
      <c r="C3700" s="4">
        <f t="shared" si="94"/>
        <v>1980</v>
      </c>
      <c r="D3700" s="4" t="s">
        <v>58</v>
      </c>
      <c r="E3700" s="5" t="s">
        <v>24</v>
      </c>
      <c r="F3700" s="6" t="s">
        <v>6287</v>
      </c>
      <c r="G3700" s="6" t="str">
        <f t="shared" si="92"/>
        <v>Burma</v>
      </c>
      <c r="H3700" s="6" t="s">
        <v>4379</v>
      </c>
      <c r="I3700" s="6" t="s">
        <v>3314</v>
      </c>
      <c r="J3700" s="6">
        <v>45</v>
      </c>
      <c r="K3700" s="6">
        <v>45</v>
      </c>
      <c r="L3700" s="6">
        <v>0</v>
      </c>
      <c r="M3700" s="6">
        <f t="shared" si="95"/>
        <v>45</v>
      </c>
      <c r="N3700" s="6">
        <f t="shared" si="96"/>
        <v>0</v>
      </c>
      <c r="O3700" s="7">
        <f t="shared" si="97"/>
        <v>0</v>
      </c>
    </row>
    <row r="3701" spans="1:15" ht="13.2" x14ac:dyDescent="0.25">
      <c r="A3701" s="3">
        <v>31954</v>
      </c>
      <c r="B3701" s="4">
        <f t="shared" si="93"/>
        <v>1987</v>
      </c>
      <c r="C3701" s="4">
        <f t="shared" si="94"/>
        <v>1980</v>
      </c>
      <c r="D3701" s="4" t="s">
        <v>58</v>
      </c>
      <c r="E3701" s="5">
        <v>0.46041666666666664</v>
      </c>
      <c r="F3701" s="6" t="s">
        <v>1928</v>
      </c>
      <c r="G3701" s="6" t="str">
        <f t="shared" si="92"/>
        <v>Philippines</v>
      </c>
      <c r="H3701" s="6" t="s">
        <v>1490</v>
      </c>
      <c r="I3701" s="6" t="s">
        <v>5714</v>
      </c>
      <c r="J3701" s="6">
        <v>50</v>
      </c>
      <c r="K3701" s="6">
        <v>50</v>
      </c>
      <c r="L3701" s="6">
        <v>0</v>
      </c>
      <c r="M3701" s="6">
        <f t="shared" si="95"/>
        <v>50</v>
      </c>
      <c r="N3701" s="6">
        <f t="shared" si="96"/>
        <v>0</v>
      </c>
      <c r="O3701" s="7">
        <f t="shared" si="97"/>
        <v>0</v>
      </c>
    </row>
    <row r="3702" spans="1:15" ht="13.2" x14ac:dyDescent="0.25">
      <c r="A3702" s="3">
        <v>31959</v>
      </c>
      <c r="B3702" s="4">
        <f t="shared" si="93"/>
        <v>1987</v>
      </c>
      <c r="C3702" s="4">
        <f t="shared" si="94"/>
        <v>1980</v>
      </c>
      <c r="D3702" s="4" t="s">
        <v>19</v>
      </c>
      <c r="E3702" s="5" t="s">
        <v>24</v>
      </c>
      <c r="F3702" s="6" t="s">
        <v>6288</v>
      </c>
      <c r="G3702" s="6" t="str">
        <f t="shared" si="92"/>
        <v>North Carolina</v>
      </c>
      <c r="H3702" s="6" t="s">
        <v>1137</v>
      </c>
      <c r="I3702" s="6" t="s">
        <v>3283</v>
      </c>
      <c r="J3702" s="6">
        <v>6</v>
      </c>
      <c r="K3702" s="6">
        <v>4</v>
      </c>
      <c r="L3702" s="6">
        <v>1</v>
      </c>
      <c r="M3702" s="6">
        <f t="shared" si="95"/>
        <v>5</v>
      </c>
      <c r="N3702" s="6">
        <f t="shared" si="96"/>
        <v>2</v>
      </c>
      <c r="O3702" s="7">
        <f t="shared" si="97"/>
        <v>0.33333333333333331</v>
      </c>
    </row>
    <row r="3703" spans="1:15" ht="13.2" x14ac:dyDescent="0.25">
      <c r="A3703" s="3">
        <v>31982</v>
      </c>
      <c r="B3703" s="4">
        <f t="shared" si="93"/>
        <v>1987</v>
      </c>
      <c r="C3703" s="4">
        <f t="shared" si="94"/>
        <v>1980</v>
      </c>
      <c r="D3703" s="4" t="s">
        <v>19</v>
      </c>
      <c r="E3703" s="5" t="s">
        <v>24</v>
      </c>
      <c r="F3703" s="6" t="s">
        <v>6289</v>
      </c>
      <c r="G3703" s="6" t="str">
        <f t="shared" si="92"/>
        <v>Switzerland</v>
      </c>
      <c r="H3703" s="6" t="s">
        <v>3085</v>
      </c>
      <c r="I3703" s="6" t="s">
        <v>5402</v>
      </c>
      <c r="J3703" s="6">
        <v>163</v>
      </c>
      <c r="K3703" s="6">
        <v>1</v>
      </c>
      <c r="L3703" s="6">
        <v>0</v>
      </c>
      <c r="M3703" s="6">
        <f t="shared" si="95"/>
        <v>1</v>
      </c>
      <c r="N3703" s="6">
        <f t="shared" si="96"/>
        <v>162</v>
      </c>
      <c r="O3703" s="7">
        <f t="shared" si="97"/>
        <v>0.99386503067484666</v>
      </c>
    </row>
    <row r="3704" spans="1:15" ht="13.2" x14ac:dyDescent="0.25">
      <c r="A3704" s="3">
        <v>31988</v>
      </c>
      <c r="B3704" s="4">
        <f t="shared" si="93"/>
        <v>1987</v>
      </c>
      <c r="C3704" s="4">
        <f t="shared" si="94"/>
        <v>1980</v>
      </c>
      <c r="D3704" s="4" t="s">
        <v>19</v>
      </c>
      <c r="E3704" s="5">
        <v>0.7104166666666667</v>
      </c>
      <c r="F3704" s="6" t="s">
        <v>3976</v>
      </c>
      <c r="G3704" s="6" t="str">
        <f t="shared" si="92"/>
        <v>Mexico</v>
      </c>
      <c r="H3704" s="6" t="s">
        <v>6290</v>
      </c>
      <c r="I3704" s="6" t="s">
        <v>6291</v>
      </c>
      <c r="J3704" s="6">
        <v>12</v>
      </c>
      <c r="K3704" s="6">
        <v>5</v>
      </c>
      <c r="L3704" s="6">
        <v>54</v>
      </c>
      <c r="M3704" s="6">
        <f t="shared" si="95"/>
        <v>59</v>
      </c>
      <c r="N3704" s="6">
        <f t="shared" si="96"/>
        <v>7</v>
      </c>
      <c r="O3704" s="7">
        <f t="shared" si="97"/>
        <v>0.58333333333333337</v>
      </c>
    </row>
    <row r="3705" spans="1:15" ht="13.2" x14ac:dyDescent="0.25">
      <c r="A3705" s="3">
        <v>31989</v>
      </c>
      <c r="B3705" s="4">
        <f t="shared" si="93"/>
        <v>1987</v>
      </c>
      <c r="C3705" s="4">
        <f t="shared" si="94"/>
        <v>1980</v>
      </c>
      <c r="D3705" s="4" t="s">
        <v>19</v>
      </c>
      <c r="E3705" s="5" t="s">
        <v>24</v>
      </c>
      <c r="F3705" s="6" t="s">
        <v>2433</v>
      </c>
      <c r="G3705" s="6" t="str">
        <f t="shared" si="92"/>
        <v>Guatemala</v>
      </c>
      <c r="H3705" s="6" t="s">
        <v>6292</v>
      </c>
      <c r="I3705" s="6" t="s">
        <v>5915</v>
      </c>
      <c r="J3705" s="6">
        <v>3</v>
      </c>
      <c r="K3705" s="6">
        <v>2</v>
      </c>
      <c r="L3705" s="6">
        <v>0</v>
      </c>
      <c r="M3705" s="6">
        <f t="shared" si="95"/>
        <v>2</v>
      </c>
      <c r="N3705" s="6">
        <f t="shared" si="96"/>
        <v>1</v>
      </c>
      <c r="O3705" s="7">
        <f t="shared" si="97"/>
        <v>0.33333333333333331</v>
      </c>
    </row>
    <row r="3706" spans="1:15" ht="13.2" x14ac:dyDescent="0.25">
      <c r="A3706" s="3">
        <v>31993</v>
      </c>
      <c r="B3706" s="4">
        <f t="shared" si="93"/>
        <v>1987</v>
      </c>
      <c r="C3706" s="4">
        <f t="shared" si="94"/>
        <v>1980</v>
      </c>
      <c r="D3706" s="4" t="s">
        <v>23</v>
      </c>
      <c r="E3706" s="5" t="s">
        <v>24</v>
      </c>
      <c r="F3706" s="6" t="s">
        <v>6293</v>
      </c>
      <c r="G3706" s="6" t="str">
        <f t="shared" si="92"/>
        <v>Chile</v>
      </c>
      <c r="H3706" s="6" t="s">
        <v>2192</v>
      </c>
      <c r="I3706" s="6" t="s">
        <v>6118</v>
      </c>
      <c r="J3706" s="6">
        <v>33</v>
      </c>
      <c r="K3706" s="6">
        <v>2</v>
      </c>
      <c r="L3706" s="6">
        <v>0</v>
      </c>
      <c r="M3706" s="6">
        <f t="shared" si="95"/>
        <v>2</v>
      </c>
      <c r="N3706" s="6">
        <f t="shared" si="96"/>
        <v>31</v>
      </c>
      <c r="O3706" s="7">
        <f t="shared" si="97"/>
        <v>0.93939393939393945</v>
      </c>
    </row>
    <row r="3707" spans="1:15" ht="13.2" x14ac:dyDescent="0.25">
      <c r="A3707" s="3">
        <v>32160</v>
      </c>
      <c r="B3707" s="4">
        <f t="shared" si="93"/>
        <v>1988</v>
      </c>
      <c r="C3707" s="4">
        <f t="shared" si="94"/>
        <v>1980</v>
      </c>
      <c r="D3707" s="4" t="s">
        <v>132</v>
      </c>
      <c r="E3707" s="5">
        <v>0.92847222222222225</v>
      </c>
      <c r="F3707" s="6" t="s">
        <v>6294</v>
      </c>
      <c r="G3707" s="6" t="str">
        <f t="shared" si="92"/>
        <v>Sichuan, China</v>
      </c>
      <c r="H3707" s="6" t="s">
        <v>6295</v>
      </c>
      <c r="I3707" s="6" t="s">
        <v>3031</v>
      </c>
      <c r="J3707" s="6">
        <v>108</v>
      </c>
      <c r="K3707" s="6">
        <v>108</v>
      </c>
      <c r="L3707" s="6">
        <v>0</v>
      </c>
      <c r="M3707" s="6">
        <f t="shared" si="95"/>
        <v>108</v>
      </c>
      <c r="N3707" s="6">
        <f t="shared" si="96"/>
        <v>0</v>
      </c>
      <c r="O3707" s="7">
        <f t="shared" si="97"/>
        <v>0</v>
      </c>
    </row>
    <row r="3708" spans="1:15" ht="13.2" x14ac:dyDescent="0.25">
      <c r="A3708" s="3">
        <v>32005</v>
      </c>
      <c r="B3708" s="4">
        <f t="shared" si="93"/>
        <v>1987</v>
      </c>
      <c r="C3708" s="4">
        <f t="shared" si="94"/>
        <v>1980</v>
      </c>
      <c r="D3708" s="4" t="s">
        <v>23</v>
      </c>
      <c r="E3708" s="5">
        <v>0.86527777777777781</v>
      </c>
      <c r="F3708" s="6" t="s">
        <v>6296</v>
      </c>
      <c r="G3708" s="6" t="str">
        <f t="shared" si="92"/>
        <v>Michigan</v>
      </c>
      <c r="H3708" s="6" t="s">
        <v>6297</v>
      </c>
      <c r="I3708" s="6" t="s">
        <v>6298</v>
      </c>
      <c r="J3708" s="6">
        <v>155</v>
      </c>
      <c r="K3708" s="6">
        <v>154</v>
      </c>
      <c r="L3708" s="6">
        <v>2</v>
      </c>
      <c r="M3708" s="6">
        <f t="shared" si="95"/>
        <v>156</v>
      </c>
      <c r="N3708" s="6">
        <f t="shared" si="96"/>
        <v>1</v>
      </c>
      <c r="O3708" s="7">
        <f t="shared" si="97"/>
        <v>6.4516129032258064E-3</v>
      </c>
    </row>
    <row r="3709" spans="1:15" ht="13.2" x14ac:dyDescent="0.25">
      <c r="A3709" s="3">
        <v>32007</v>
      </c>
      <c r="B3709" s="4">
        <f t="shared" si="93"/>
        <v>1987</v>
      </c>
      <c r="C3709" s="4">
        <f t="shared" si="94"/>
        <v>1980</v>
      </c>
      <c r="D3709" s="4" t="s">
        <v>23</v>
      </c>
      <c r="E3709" s="5" t="s">
        <v>24</v>
      </c>
      <c r="F3709" s="6" t="s">
        <v>6299</v>
      </c>
      <c r="G3709" s="6" t="str">
        <f t="shared" si="92"/>
        <v>France</v>
      </c>
      <c r="H3709" s="6" t="s">
        <v>6300</v>
      </c>
      <c r="I3709" s="6" t="s">
        <v>5123</v>
      </c>
      <c r="J3709" s="6">
        <v>7</v>
      </c>
      <c r="K3709" s="6">
        <v>4</v>
      </c>
      <c r="L3709" s="6">
        <v>0</v>
      </c>
      <c r="M3709" s="6">
        <f t="shared" si="95"/>
        <v>4</v>
      </c>
      <c r="N3709" s="6">
        <f t="shared" si="96"/>
        <v>3</v>
      </c>
      <c r="O3709" s="7">
        <f t="shared" si="97"/>
        <v>0.42857142857142855</v>
      </c>
    </row>
    <row r="3710" spans="1:15" ht="13.2" x14ac:dyDescent="0.25">
      <c r="A3710" s="3">
        <v>32020</v>
      </c>
      <c r="B3710" s="4">
        <f t="shared" si="93"/>
        <v>1987</v>
      </c>
      <c r="C3710" s="4">
        <f t="shared" si="94"/>
        <v>1980</v>
      </c>
      <c r="D3710" s="4" t="s">
        <v>23</v>
      </c>
      <c r="E3710" s="5">
        <v>0.65</v>
      </c>
      <c r="F3710" s="6" t="s">
        <v>6301</v>
      </c>
      <c r="G3710" s="6" t="str">
        <f t="shared" si="92"/>
        <v>Thiland</v>
      </c>
      <c r="H3710" s="6" t="s">
        <v>3672</v>
      </c>
      <c r="I3710" s="6" t="s">
        <v>6302</v>
      </c>
      <c r="J3710" s="6">
        <v>83</v>
      </c>
      <c r="K3710" s="6">
        <v>83</v>
      </c>
      <c r="L3710" s="6">
        <v>0</v>
      </c>
      <c r="M3710" s="6">
        <f t="shared" si="95"/>
        <v>83</v>
      </c>
      <c r="N3710" s="6">
        <f t="shared" si="96"/>
        <v>0</v>
      </c>
      <c r="O3710" s="7">
        <f t="shared" si="97"/>
        <v>0</v>
      </c>
    </row>
    <row r="3711" spans="1:15" ht="13.2" x14ac:dyDescent="0.25">
      <c r="A3711" s="3">
        <v>32028</v>
      </c>
      <c r="B3711" s="4">
        <f t="shared" si="93"/>
        <v>1987</v>
      </c>
      <c r="C3711" s="4">
        <f t="shared" si="94"/>
        <v>1980</v>
      </c>
      <c r="D3711" s="4" t="s">
        <v>15</v>
      </c>
      <c r="E3711" s="5" t="s">
        <v>24</v>
      </c>
      <c r="F3711" s="6" t="s">
        <v>6303</v>
      </c>
      <c r="G3711" s="6" t="str">
        <f t="shared" si="92"/>
        <v>Brazil</v>
      </c>
      <c r="H3711" s="6" t="s">
        <v>1630</v>
      </c>
      <c r="I3711" s="6" t="s">
        <v>6304</v>
      </c>
      <c r="J3711" s="6">
        <v>9</v>
      </c>
      <c r="K3711" s="6">
        <v>9</v>
      </c>
      <c r="L3711" s="6">
        <v>0</v>
      </c>
      <c r="M3711" s="6">
        <f t="shared" si="95"/>
        <v>9</v>
      </c>
      <c r="N3711" s="6">
        <f t="shared" si="96"/>
        <v>0</v>
      </c>
      <c r="O3711" s="7">
        <f t="shared" si="97"/>
        <v>0</v>
      </c>
    </row>
    <row r="3712" spans="1:15" ht="13.2" x14ac:dyDescent="0.25">
      <c r="A3712" s="3">
        <v>32033</v>
      </c>
      <c r="B3712" s="4">
        <f t="shared" si="93"/>
        <v>1987</v>
      </c>
      <c r="C3712" s="4">
        <f t="shared" si="94"/>
        <v>1980</v>
      </c>
      <c r="D3712" s="4" t="s">
        <v>15</v>
      </c>
      <c r="E3712" s="5" t="s">
        <v>24</v>
      </c>
      <c r="F3712" s="6" t="s">
        <v>6305</v>
      </c>
      <c r="G3712" s="6" t="str">
        <f t="shared" si="92"/>
        <v>Afghanistan</v>
      </c>
      <c r="H3712" s="6" t="s">
        <v>1449</v>
      </c>
      <c r="I3712" s="6" t="s">
        <v>4268</v>
      </c>
      <c r="J3712" s="6">
        <v>15</v>
      </c>
      <c r="K3712" s="6">
        <v>15</v>
      </c>
      <c r="L3712" s="6">
        <v>0</v>
      </c>
      <c r="M3712" s="6">
        <f t="shared" si="95"/>
        <v>15</v>
      </c>
      <c r="N3712" s="6">
        <f t="shared" si="96"/>
        <v>0</v>
      </c>
      <c r="O3712" s="7">
        <f t="shared" si="97"/>
        <v>0</v>
      </c>
    </row>
    <row r="3713" spans="1:15" ht="13.2" x14ac:dyDescent="0.25">
      <c r="A3713" s="3">
        <v>32041</v>
      </c>
      <c r="B3713" s="4">
        <f t="shared" si="93"/>
        <v>1987</v>
      </c>
      <c r="C3713" s="4">
        <f t="shared" si="94"/>
        <v>1980</v>
      </c>
      <c r="D3713" s="4" t="s">
        <v>15</v>
      </c>
      <c r="E3713" s="5">
        <v>0.37847222222222221</v>
      </c>
      <c r="F3713" s="6" t="s">
        <v>6306</v>
      </c>
      <c r="G3713" s="6" t="str">
        <f t="shared" si="92"/>
        <v>Egypt</v>
      </c>
      <c r="H3713" s="6" t="s">
        <v>4305</v>
      </c>
      <c r="I3713" s="6" t="s">
        <v>6307</v>
      </c>
      <c r="J3713" s="6">
        <v>5</v>
      </c>
      <c r="K3713" s="6">
        <v>5</v>
      </c>
      <c r="L3713" s="6">
        <v>0</v>
      </c>
      <c r="M3713" s="6">
        <f t="shared" si="95"/>
        <v>5</v>
      </c>
      <c r="N3713" s="6">
        <f t="shared" si="96"/>
        <v>0</v>
      </c>
      <c r="O3713" s="7">
        <f t="shared" si="97"/>
        <v>0</v>
      </c>
    </row>
    <row r="3714" spans="1:15" ht="13.2" x14ac:dyDescent="0.25">
      <c r="A3714" s="3">
        <v>32041</v>
      </c>
      <c r="B3714" s="4">
        <f t="shared" si="93"/>
        <v>1987</v>
      </c>
      <c r="C3714" s="4">
        <f t="shared" si="94"/>
        <v>1980</v>
      </c>
      <c r="D3714" s="4" t="s">
        <v>15</v>
      </c>
      <c r="E3714" s="5">
        <v>0.88194444444444442</v>
      </c>
      <c r="F3714" s="6" t="s">
        <v>6308</v>
      </c>
      <c r="G3714" s="6" t="str">
        <f t="shared" si="92"/>
        <v>Idaho</v>
      </c>
      <c r="H3714" s="6" t="s">
        <v>3280</v>
      </c>
      <c r="I3714" s="6" t="s">
        <v>6309</v>
      </c>
      <c r="J3714" s="6">
        <v>3</v>
      </c>
      <c r="K3714" s="6">
        <v>3</v>
      </c>
      <c r="L3714" s="6">
        <v>0</v>
      </c>
      <c r="M3714" s="6">
        <f t="shared" si="95"/>
        <v>3</v>
      </c>
      <c r="N3714" s="6">
        <f t="shared" si="96"/>
        <v>0</v>
      </c>
      <c r="O3714" s="7">
        <f t="shared" si="97"/>
        <v>0</v>
      </c>
    </row>
    <row r="3715" spans="1:15" ht="13.2" x14ac:dyDescent="0.25">
      <c r="A3715" s="3">
        <v>32061</v>
      </c>
      <c r="B3715" s="4">
        <f t="shared" si="93"/>
        <v>1987</v>
      </c>
      <c r="C3715" s="4">
        <f t="shared" si="94"/>
        <v>1980</v>
      </c>
      <c r="D3715" s="4" t="s">
        <v>31</v>
      </c>
      <c r="E3715" s="5" t="s">
        <v>24</v>
      </c>
      <c r="F3715" s="6" t="s">
        <v>6310</v>
      </c>
      <c r="G3715" s="6" t="str">
        <f t="shared" si="92"/>
        <v>Myanmar</v>
      </c>
      <c r="H3715" s="6" t="s">
        <v>4379</v>
      </c>
      <c r="I3715" s="6" t="s">
        <v>4166</v>
      </c>
      <c r="J3715" s="6">
        <v>49</v>
      </c>
      <c r="K3715" s="6">
        <v>49</v>
      </c>
      <c r="L3715" s="6">
        <v>0</v>
      </c>
      <c r="M3715" s="6">
        <f t="shared" si="95"/>
        <v>49</v>
      </c>
      <c r="N3715" s="6">
        <f t="shared" si="96"/>
        <v>0</v>
      </c>
      <c r="O3715" s="7">
        <f t="shared" si="97"/>
        <v>0</v>
      </c>
    </row>
    <row r="3716" spans="1:15" ht="13.2" x14ac:dyDescent="0.25">
      <c r="A3716" s="3">
        <v>32061</v>
      </c>
      <c r="B3716" s="4">
        <f t="shared" si="93"/>
        <v>1987</v>
      </c>
      <c r="C3716" s="4">
        <f t="shared" si="94"/>
        <v>1980</v>
      </c>
      <c r="D3716" s="4" t="s">
        <v>31</v>
      </c>
      <c r="E3716" s="5" t="s">
        <v>24</v>
      </c>
      <c r="F3716" s="6" t="s">
        <v>6311</v>
      </c>
      <c r="G3716" s="6" t="str">
        <f t="shared" si="92"/>
        <v>Colombia</v>
      </c>
      <c r="H3716" s="6" t="s">
        <v>6312</v>
      </c>
      <c r="I3716" s="6" t="s">
        <v>5751</v>
      </c>
      <c r="J3716" s="6">
        <v>9</v>
      </c>
      <c r="K3716" s="6">
        <v>2</v>
      </c>
      <c r="L3716" s="6">
        <v>0</v>
      </c>
      <c r="M3716" s="6">
        <f t="shared" si="95"/>
        <v>2</v>
      </c>
      <c r="N3716" s="6">
        <f t="shared" si="96"/>
        <v>7</v>
      </c>
      <c r="O3716" s="7">
        <f t="shared" si="97"/>
        <v>0.77777777777777779</v>
      </c>
    </row>
    <row r="3717" spans="1:15" ht="13.2" x14ac:dyDescent="0.25">
      <c r="A3717" s="3">
        <v>32065</v>
      </c>
      <c r="B3717" s="4">
        <f t="shared" si="93"/>
        <v>1987</v>
      </c>
      <c r="C3717" s="4">
        <f t="shared" si="94"/>
        <v>1980</v>
      </c>
      <c r="D3717" s="4" t="s">
        <v>31</v>
      </c>
      <c r="E3717" s="5">
        <v>0.76944444444444449</v>
      </c>
      <c r="F3717" s="6" t="s">
        <v>6313</v>
      </c>
      <c r="G3717" s="6" t="str">
        <f t="shared" si="92"/>
        <v>Italy</v>
      </c>
      <c r="H3717" s="6" t="s">
        <v>3918</v>
      </c>
      <c r="I3717" s="6" t="s">
        <v>6314</v>
      </c>
      <c r="J3717" s="6">
        <v>37</v>
      </c>
      <c r="K3717" s="6">
        <v>37</v>
      </c>
      <c r="L3717" s="6">
        <v>0</v>
      </c>
      <c r="M3717" s="6">
        <f t="shared" si="95"/>
        <v>37</v>
      </c>
      <c r="N3717" s="6">
        <f t="shared" si="96"/>
        <v>0</v>
      </c>
      <c r="O3717" s="7">
        <f t="shared" si="97"/>
        <v>0</v>
      </c>
    </row>
    <row r="3718" spans="1:15" ht="13.2" x14ac:dyDescent="0.25">
      <c r="A3718" s="3">
        <v>32069</v>
      </c>
      <c r="B3718" s="4">
        <f t="shared" si="93"/>
        <v>1987</v>
      </c>
      <c r="C3718" s="4">
        <f t="shared" si="94"/>
        <v>1980</v>
      </c>
      <c r="D3718" s="4" t="s">
        <v>31</v>
      </c>
      <c r="E3718" s="5" t="s">
        <v>24</v>
      </c>
      <c r="F3718" s="6" t="s">
        <v>6315</v>
      </c>
      <c r="G3718" s="6" t="str">
        <f t="shared" si="92"/>
        <v>Russia</v>
      </c>
      <c r="H3718" s="6" t="s">
        <v>6079</v>
      </c>
      <c r="I3718" s="6" t="s">
        <v>4110</v>
      </c>
      <c r="J3718" s="6">
        <v>9</v>
      </c>
      <c r="K3718" s="6">
        <v>9</v>
      </c>
      <c r="L3718" s="6">
        <v>0</v>
      </c>
      <c r="M3718" s="6">
        <f t="shared" si="95"/>
        <v>9</v>
      </c>
      <c r="N3718" s="6">
        <f t="shared" si="96"/>
        <v>0</v>
      </c>
      <c r="O3718" s="7">
        <f t="shared" si="97"/>
        <v>0</v>
      </c>
    </row>
    <row r="3719" spans="1:15" ht="13.2" x14ac:dyDescent="0.25">
      <c r="A3719" s="3">
        <v>32085</v>
      </c>
      <c r="B3719" s="4">
        <f t="shared" si="93"/>
        <v>1987</v>
      </c>
      <c r="C3719" s="4">
        <f t="shared" si="94"/>
        <v>1980</v>
      </c>
      <c r="D3719" s="4" t="s">
        <v>46</v>
      </c>
      <c r="E3719" s="5">
        <v>0.94444444444444442</v>
      </c>
      <c r="F3719" s="6" t="s">
        <v>6316</v>
      </c>
      <c r="G3719" s="6" t="str">
        <f t="shared" si="92"/>
        <v>Washington</v>
      </c>
      <c r="H3719" s="6" t="s">
        <v>6317</v>
      </c>
      <c r="I3719" s="6" t="s">
        <v>6318</v>
      </c>
      <c r="J3719" s="6">
        <v>4</v>
      </c>
      <c r="K3719" s="6">
        <v>4</v>
      </c>
      <c r="L3719" s="6">
        <v>0</v>
      </c>
      <c r="M3719" s="6">
        <f t="shared" si="95"/>
        <v>4</v>
      </c>
      <c r="N3719" s="6">
        <f t="shared" si="96"/>
        <v>0</v>
      </c>
      <c r="O3719" s="7">
        <f t="shared" si="97"/>
        <v>0</v>
      </c>
    </row>
    <row r="3720" spans="1:15" ht="13.2" x14ac:dyDescent="0.25">
      <c r="A3720" s="3">
        <v>32087</v>
      </c>
      <c r="B3720" s="4">
        <f t="shared" si="93"/>
        <v>1987</v>
      </c>
      <c r="C3720" s="4">
        <f t="shared" si="94"/>
        <v>1980</v>
      </c>
      <c r="D3720" s="4" t="s">
        <v>46</v>
      </c>
      <c r="E3720" s="5">
        <v>0.35416666666666669</v>
      </c>
      <c r="F3720" s="6" t="s">
        <v>6319</v>
      </c>
      <c r="G3720" s="6" t="str">
        <f t="shared" si="92"/>
        <v>Malawi</v>
      </c>
      <c r="H3720" s="6" t="s">
        <v>6320</v>
      </c>
      <c r="I3720" s="6" t="s">
        <v>6321</v>
      </c>
      <c r="J3720" s="6">
        <v>10</v>
      </c>
      <c r="K3720" s="6">
        <v>10</v>
      </c>
      <c r="L3720" s="6">
        <v>0</v>
      </c>
      <c r="M3720" s="6">
        <f t="shared" si="95"/>
        <v>10</v>
      </c>
      <c r="N3720" s="6">
        <f t="shared" si="96"/>
        <v>0</v>
      </c>
      <c r="O3720" s="7">
        <f t="shared" si="97"/>
        <v>0</v>
      </c>
    </row>
    <row r="3721" spans="1:15" ht="13.2" x14ac:dyDescent="0.25">
      <c r="A3721" s="3">
        <v>32091</v>
      </c>
      <c r="B3721" s="4">
        <f t="shared" si="93"/>
        <v>1987</v>
      </c>
      <c r="C3721" s="4">
        <f t="shared" si="94"/>
        <v>1980</v>
      </c>
      <c r="D3721" s="4" t="s">
        <v>46</v>
      </c>
      <c r="E3721" s="5">
        <v>0.71736111111111112</v>
      </c>
      <c r="F3721" s="6" t="s">
        <v>6322</v>
      </c>
      <c r="G3721" s="6" t="str">
        <f t="shared" ref="G3721:G3869" si="98">IFERROR(TRIM(RIGHT(F3721,LEN(F3721)-FIND(",",F3721))), F3721)</f>
        <v>Canada</v>
      </c>
      <c r="H3721" s="6" t="s">
        <v>5118</v>
      </c>
      <c r="I3721" s="6" t="s">
        <v>5325</v>
      </c>
      <c r="J3721" s="6">
        <v>4</v>
      </c>
      <c r="K3721" s="6">
        <v>2</v>
      </c>
      <c r="L3721" s="6">
        <v>0</v>
      </c>
      <c r="M3721" s="6">
        <f t="shared" si="95"/>
        <v>2</v>
      </c>
      <c r="N3721" s="6">
        <f t="shared" si="96"/>
        <v>2</v>
      </c>
      <c r="O3721" s="7">
        <f t="shared" si="97"/>
        <v>0.5</v>
      </c>
    </row>
    <row r="3722" spans="1:15" ht="13.2" x14ac:dyDescent="0.25">
      <c r="A3722" s="3">
        <v>32096</v>
      </c>
      <c r="B3722" s="4">
        <f t="shared" si="93"/>
        <v>1987</v>
      </c>
      <c r="C3722" s="4">
        <f t="shared" si="94"/>
        <v>1980</v>
      </c>
      <c r="D3722" s="4" t="s">
        <v>46</v>
      </c>
      <c r="E3722" s="5">
        <v>0.59375</v>
      </c>
      <c r="F3722" s="6" t="s">
        <v>1501</v>
      </c>
      <c r="G3722" s="6" t="str">
        <f t="shared" si="98"/>
        <v>Colorado</v>
      </c>
      <c r="H3722" s="6" t="s">
        <v>2452</v>
      </c>
      <c r="I3722" s="6" t="s">
        <v>3474</v>
      </c>
      <c r="J3722" s="6">
        <v>82</v>
      </c>
      <c r="K3722" s="6">
        <v>28</v>
      </c>
      <c r="L3722" s="6">
        <v>0</v>
      </c>
      <c r="M3722" s="6">
        <f t="shared" si="95"/>
        <v>28</v>
      </c>
      <c r="N3722" s="6">
        <f t="shared" si="96"/>
        <v>54</v>
      </c>
      <c r="O3722" s="7">
        <f t="shared" si="97"/>
        <v>0.65853658536585369</v>
      </c>
    </row>
    <row r="3723" spans="1:15" ht="13.2" x14ac:dyDescent="0.25">
      <c r="A3723" s="3">
        <v>32104</v>
      </c>
      <c r="B3723" s="4">
        <f t="shared" si="93"/>
        <v>1987</v>
      </c>
      <c r="C3723" s="4">
        <f t="shared" si="94"/>
        <v>1980</v>
      </c>
      <c r="D3723" s="4" t="s">
        <v>46</v>
      </c>
      <c r="E3723" s="5">
        <v>0.76736111111111116</v>
      </c>
      <c r="F3723" s="6" t="s">
        <v>1747</v>
      </c>
      <c r="G3723" s="6" t="str">
        <f t="shared" si="98"/>
        <v>Alaska</v>
      </c>
      <c r="H3723" s="6" t="s">
        <v>5478</v>
      </c>
      <c r="I3723" s="6" t="s">
        <v>6323</v>
      </c>
      <c r="J3723" s="6">
        <v>21</v>
      </c>
      <c r="K3723" s="6">
        <v>18</v>
      </c>
      <c r="L3723" s="6">
        <v>0</v>
      </c>
      <c r="M3723" s="6">
        <f t="shared" si="95"/>
        <v>18</v>
      </c>
      <c r="N3723" s="6">
        <f t="shared" si="96"/>
        <v>3</v>
      </c>
      <c r="O3723" s="7">
        <f t="shared" si="97"/>
        <v>0.14285714285714285</v>
      </c>
    </row>
    <row r="3724" spans="1:15" ht="13.2" x14ac:dyDescent="0.25">
      <c r="A3724" s="3">
        <v>32108</v>
      </c>
      <c r="B3724" s="4">
        <f t="shared" si="93"/>
        <v>1987</v>
      </c>
      <c r="C3724" s="4">
        <f t="shared" si="94"/>
        <v>1980</v>
      </c>
      <c r="D3724" s="4" t="s">
        <v>46</v>
      </c>
      <c r="E3724" s="5" t="s">
        <v>24</v>
      </c>
      <c r="F3724" s="6" t="s">
        <v>6324</v>
      </c>
      <c r="G3724" s="6" t="str">
        <f t="shared" si="98"/>
        <v>New Zealand</v>
      </c>
      <c r="H3724" s="6" t="s">
        <v>6325</v>
      </c>
      <c r="I3724" s="6" t="s">
        <v>6082</v>
      </c>
      <c r="J3724" s="6">
        <v>2</v>
      </c>
      <c r="K3724" s="6">
        <v>2</v>
      </c>
      <c r="L3724" s="6">
        <v>0</v>
      </c>
      <c r="M3724" s="6">
        <f t="shared" si="95"/>
        <v>2</v>
      </c>
      <c r="N3724" s="6">
        <f t="shared" si="96"/>
        <v>0</v>
      </c>
      <c r="O3724" s="7">
        <f t="shared" si="97"/>
        <v>0</v>
      </c>
    </row>
    <row r="3725" spans="1:15" ht="13.2" x14ac:dyDescent="0.25">
      <c r="A3725" s="3">
        <v>32161</v>
      </c>
      <c r="B3725" s="4">
        <f t="shared" si="93"/>
        <v>1988</v>
      </c>
      <c r="C3725" s="4">
        <f t="shared" si="94"/>
        <v>1980</v>
      </c>
      <c r="D3725" s="4" t="s">
        <v>132</v>
      </c>
      <c r="E3725" s="5" t="s">
        <v>24</v>
      </c>
      <c r="F3725" s="6" t="s">
        <v>6326</v>
      </c>
      <c r="G3725" s="6" t="str">
        <f t="shared" si="98"/>
        <v>Taiwan</v>
      </c>
      <c r="H3725" s="6" t="s">
        <v>5590</v>
      </c>
      <c r="I3725" s="6" t="s">
        <v>5843</v>
      </c>
      <c r="J3725" s="6">
        <v>11</v>
      </c>
      <c r="K3725" s="6">
        <v>10</v>
      </c>
      <c r="L3725" s="6">
        <v>0</v>
      </c>
      <c r="M3725" s="6">
        <f t="shared" si="95"/>
        <v>10</v>
      </c>
      <c r="N3725" s="6">
        <f t="shared" si="96"/>
        <v>1</v>
      </c>
      <c r="O3725" s="7">
        <f t="shared" si="97"/>
        <v>9.0909090909090912E-2</v>
      </c>
    </row>
    <row r="3726" spans="1:15" ht="13.2" x14ac:dyDescent="0.25">
      <c r="A3726" s="3">
        <v>32161</v>
      </c>
      <c r="B3726" s="4">
        <f t="shared" si="93"/>
        <v>1988</v>
      </c>
      <c r="C3726" s="4">
        <f t="shared" si="94"/>
        <v>1980</v>
      </c>
      <c r="D3726" s="4" t="s">
        <v>132</v>
      </c>
      <c r="E3726" s="5">
        <v>0.80555555555555558</v>
      </c>
      <c r="F3726" s="6" t="s">
        <v>6327</v>
      </c>
      <c r="G3726" s="6" t="str">
        <f t="shared" si="98"/>
        <v>Colorado</v>
      </c>
      <c r="H3726" s="6" t="s">
        <v>6328</v>
      </c>
      <c r="I3726" s="6" t="s">
        <v>6329</v>
      </c>
      <c r="J3726" s="6">
        <v>17</v>
      </c>
      <c r="K3726" s="6">
        <v>9</v>
      </c>
      <c r="L3726" s="6">
        <v>0</v>
      </c>
      <c r="M3726" s="6">
        <f t="shared" si="95"/>
        <v>9</v>
      </c>
      <c r="N3726" s="6">
        <f t="shared" si="96"/>
        <v>8</v>
      </c>
      <c r="O3726" s="7">
        <f t="shared" si="97"/>
        <v>0.47058823529411764</v>
      </c>
    </row>
    <row r="3727" spans="1:15" ht="13.2" x14ac:dyDescent="0.25">
      <c r="A3727" s="3">
        <v>32109</v>
      </c>
      <c r="B3727" s="4">
        <f t="shared" si="93"/>
        <v>1987</v>
      </c>
      <c r="C3727" s="4">
        <f t="shared" si="94"/>
        <v>1980</v>
      </c>
      <c r="D3727" s="4" t="s">
        <v>46</v>
      </c>
      <c r="E3727" s="5">
        <v>0.16666666666666666</v>
      </c>
      <c r="F3727" s="6" t="s">
        <v>6330</v>
      </c>
      <c r="G3727" s="6" t="str">
        <f t="shared" si="98"/>
        <v>Indian Ocean</v>
      </c>
      <c r="H3727" s="6" t="s">
        <v>1026</v>
      </c>
      <c r="I3727" s="6" t="s">
        <v>6331</v>
      </c>
      <c r="J3727" s="6">
        <v>159</v>
      </c>
      <c r="K3727" s="6">
        <v>159</v>
      </c>
      <c r="L3727" s="6">
        <v>0</v>
      </c>
      <c r="M3727" s="6">
        <f t="shared" si="95"/>
        <v>159</v>
      </c>
      <c r="N3727" s="6">
        <f t="shared" si="96"/>
        <v>0</v>
      </c>
      <c r="O3727" s="7">
        <f t="shared" si="97"/>
        <v>0</v>
      </c>
    </row>
    <row r="3728" spans="1:15" ht="13.2" x14ac:dyDescent="0.25">
      <c r="A3728" s="3">
        <v>32110</v>
      </c>
      <c r="B3728" s="4">
        <f t="shared" si="93"/>
        <v>1987</v>
      </c>
      <c r="C3728" s="4">
        <f t="shared" si="94"/>
        <v>1980</v>
      </c>
      <c r="D3728" s="4" t="s">
        <v>46</v>
      </c>
      <c r="E3728" s="5">
        <v>0.47916666666666669</v>
      </c>
      <c r="F3728" s="6" t="s">
        <v>6332</v>
      </c>
      <c r="G3728" s="6" t="str">
        <f t="shared" si="98"/>
        <v>Over the Andaman Sea</v>
      </c>
      <c r="H3728" s="6" t="s">
        <v>4165</v>
      </c>
      <c r="I3728" s="6" t="s">
        <v>6333</v>
      </c>
      <c r="J3728" s="6">
        <v>115</v>
      </c>
      <c r="K3728" s="6">
        <v>115</v>
      </c>
      <c r="L3728" s="6">
        <v>0</v>
      </c>
      <c r="M3728" s="6">
        <f t="shared" si="95"/>
        <v>115</v>
      </c>
      <c r="N3728" s="6">
        <f t="shared" si="96"/>
        <v>0</v>
      </c>
      <c r="O3728" s="7">
        <f t="shared" si="97"/>
        <v>0</v>
      </c>
    </row>
    <row r="3729" spans="1:15" ht="13.2" x14ac:dyDescent="0.25">
      <c r="A3729" s="3">
        <v>32114</v>
      </c>
      <c r="B3729" s="4">
        <f t="shared" si="93"/>
        <v>1987</v>
      </c>
      <c r="C3729" s="4">
        <f t="shared" si="94"/>
        <v>1980</v>
      </c>
      <c r="D3729" s="4" t="s">
        <v>72</v>
      </c>
      <c r="E3729" s="5" t="s">
        <v>24</v>
      </c>
      <c r="F3729" s="6" t="s">
        <v>6334</v>
      </c>
      <c r="G3729" s="6" t="str">
        <f t="shared" si="98"/>
        <v>Rwanda</v>
      </c>
      <c r="H3729" s="6" t="s">
        <v>6335</v>
      </c>
      <c r="I3729" s="6" t="s">
        <v>5629</v>
      </c>
      <c r="J3729" s="6">
        <v>14</v>
      </c>
      <c r="K3729" s="6">
        <v>14</v>
      </c>
      <c r="L3729" s="6">
        <v>0</v>
      </c>
      <c r="M3729" s="6">
        <f t="shared" si="95"/>
        <v>14</v>
      </c>
      <c r="N3729" s="6">
        <f t="shared" si="96"/>
        <v>0</v>
      </c>
      <c r="O3729" s="7">
        <f t="shared" si="97"/>
        <v>0</v>
      </c>
    </row>
    <row r="3730" spans="1:15" ht="13.2" x14ac:dyDescent="0.25">
      <c r="A3730" s="3">
        <v>32118</v>
      </c>
      <c r="B3730" s="4">
        <f t="shared" si="93"/>
        <v>1987</v>
      </c>
      <c r="C3730" s="4">
        <f t="shared" si="94"/>
        <v>1980</v>
      </c>
      <c r="D3730" s="4" t="s">
        <v>72</v>
      </c>
      <c r="E3730" s="5">
        <v>0.67777777777777781</v>
      </c>
      <c r="F3730" s="6" t="s">
        <v>5937</v>
      </c>
      <c r="G3730" s="6" t="str">
        <f t="shared" si="98"/>
        <v>California</v>
      </c>
      <c r="H3730" s="6" t="s">
        <v>4362</v>
      </c>
      <c r="I3730" s="6" t="s">
        <v>6336</v>
      </c>
      <c r="J3730" s="6">
        <v>43</v>
      </c>
      <c r="K3730" s="6">
        <v>43</v>
      </c>
      <c r="L3730" s="6">
        <v>0</v>
      </c>
      <c r="M3730" s="6">
        <f t="shared" si="95"/>
        <v>43</v>
      </c>
      <c r="N3730" s="6">
        <f t="shared" si="96"/>
        <v>0</v>
      </c>
      <c r="O3730" s="7">
        <f t="shared" si="97"/>
        <v>0</v>
      </c>
    </row>
    <row r="3731" spans="1:15" ht="13.2" x14ac:dyDescent="0.25">
      <c r="A3731" s="3">
        <v>32119</v>
      </c>
      <c r="B3731" s="4">
        <f t="shared" si="93"/>
        <v>1987</v>
      </c>
      <c r="C3731" s="4">
        <f t="shared" si="94"/>
        <v>1980</v>
      </c>
      <c r="D3731" s="4" t="s">
        <v>72</v>
      </c>
      <c r="E3731" s="5" t="s">
        <v>24</v>
      </c>
      <c r="F3731" s="6" t="s">
        <v>3559</v>
      </c>
      <c r="G3731" s="6" t="str">
        <f t="shared" si="98"/>
        <v>Peru</v>
      </c>
      <c r="H3731" s="6" t="s">
        <v>6337</v>
      </c>
      <c r="I3731" s="6" t="s">
        <v>4071</v>
      </c>
      <c r="J3731" s="6">
        <v>43</v>
      </c>
      <c r="K3731" s="6">
        <v>42</v>
      </c>
      <c r="L3731" s="6">
        <v>0</v>
      </c>
      <c r="M3731" s="6">
        <f t="shared" si="95"/>
        <v>42</v>
      </c>
      <c r="N3731" s="6">
        <f t="shared" si="96"/>
        <v>1</v>
      </c>
      <c r="O3731" s="7">
        <f t="shared" si="97"/>
        <v>2.3255813953488372E-2</v>
      </c>
    </row>
    <row r="3732" spans="1:15" ht="13.2" x14ac:dyDescent="0.25">
      <c r="A3732" s="3">
        <v>32119</v>
      </c>
      <c r="B3732" s="4">
        <f t="shared" si="93"/>
        <v>1987</v>
      </c>
      <c r="C3732" s="4">
        <f t="shared" si="94"/>
        <v>1980</v>
      </c>
      <c r="D3732" s="4" t="s">
        <v>72</v>
      </c>
      <c r="E3732" s="5" t="s">
        <v>24</v>
      </c>
      <c r="F3732" s="6" t="s">
        <v>6338</v>
      </c>
      <c r="G3732" s="6" t="str">
        <f t="shared" si="98"/>
        <v>Papua New Guinea</v>
      </c>
      <c r="H3732" s="6" t="s">
        <v>5563</v>
      </c>
      <c r="I3732" s="6" t="s">
        <v>6339</v>
      </c>
      <c r="J3732" s="6">
        <v>4</v>
      </c>
      <c r="K3732" s="6">
        <v>1</v>
      </c>
      <c r="L3732" s="6">
        <v>0</v>
      </c>
      <c r="M3732" s="6">
        <f t="shared" si="95"/>
        <v>1</v>
      </c>
      <c r="N3732" s="6">
        <f t="shared" si="96"/>
        <v>3</v>
      </c>
      <c r="O3732" s="7">
        <f t="shared" si="97"/>
        <v>0.75</v>
      </c>
    </row>
    <row r="3733" spans="1:15" ht="13.2" x14ac:dyDescent="0.25">
      <c r="A3733" s="3">
        <v>32124</v>
      </c>
      <c r="B3733" s="4">
        <f t="shared" si="93"/>
        <v>1987</v>
      </c>
      <c r="C3733" s="4">
        <f t="shared" si="94"/>
        <v>1980</v>
      </c>
      <c r="D3733" s="4" t="s">
        <v>72</v>
      </c>
      <c r="E3733" s="5" t="s">
        <v>24</v>
      </c>
      <c r="F3733" s="6" t="s">
        <v>6340</v>
      </c>
      <c r="G3733" s="6" t="str">
        <f t="shared" si="98"/>
        <v>Philippines</v>
      </c>
      <c r="H3733" s="6" t="s">
        <v>1490</v>
      </c>
      <c r="I3733" s="6" t="s">
        <v>6341</v>
      </c>
      <c r="J3733" s="6">
        <v>15</v>
      </c>
      <c r="K3733" s="6">
        <v>15</v>
      </c>
      <c r="L3733" s="6">
        <v>0</v>
      </c>
      <c r="M3733" s="6">
        <f t="shared" si="95"/>
        <v>15</v>
      </c>
      <c r="N3733" s="6">
        <f t="shared" si="96"/>
        <v>0</v>
      </c>
      <c r="O3733" s="7">
        <f t="shared" si="97"/>
        <v>0</v>
      </c>
    </row>
    <row r="3734" spans="1:15" ht="13.2" x14ac:dyDescent="0.25">
      <c r="A3734" s="3">
        <v>32125</v>
      </c>
      <c r="B3734" s="4">
        <f t="shared" si="93"/>
        <v>1987</v>
      </c>
      <c r="C3734" s="4">
        <f t="shared" si="94"/>
        <v>1980</v>
      </c>
      <c r="D3734" s="4" t="s">
        <v>72</v>
      </c>
      <c r="E3734" s="5">
        <v>0.89583333333333337</v>
      </c>
      <c r="F3734" s="6" t="s">
        <v>6342</v>
      </c>
      <c r="G3734" s="6" t="str">
        <f t="shared" si="98"/>
        <v>Brazil</v>
      </c>
      <c r="H3734" s="6" t="s">
        <v>1630</v>
      </c>
      <c r="I3734" s="6" t="s">
        <v>3881</v>
      </c>
      <c r="J3734" s="6">
        <v>29</v>
      </c>
      <c r="K3734" s="6">
        <v>29</v>
      </c>
      <c r="L3734" s="6">
        <v>0</v>
      </c>
      <c r="M3734" s="6">
        <f t="shared" si="95"/>
        <v>29</v>
      </c>
      <c r="N3734" s="6">
        <f t="shared" si="96"/>
        <v>0</v>
      </c>
      <c r="O3734" s="7">
        <f t="shared" si="97"/>
        <v>0</v>
      </c>
    </row>
    <row r="3735" spans="1:15" ht="13.2" x14ac:dyDescent="0.25">
      <c r="A3735" s="3">
        <v>32132</v>
      </c>
      <c r="B3735" s="4">
        <f t="shared" si="93"/>
        <v>1987</v>
      </c>
      <c r="C3735" s="4">
        <f t="shared" si="94"/>
        <v>1980</v>
      </c>
      <c r="D3735" s="4" t="s">
        <v>72</v>
      </c>
      <c r="E3735" s="5">
        <v>0.63194444444444442</v>
      </c>
      <c r="F3735" s="6" t="s">
        <v>1973</v>
      </c>
      <c r="G3735" s="6" t="str">
        <f t="shared" si="98"/>
        <v>France</v>
      </c>
      <c r="H3735" s="6" t="s">
        <v>6343</v>
      </c>
      <c r="I3735" s="6" t="s">
        <v>6344</v>
      </c>
      <c r="J3735" s="6">
        <v>16</v>
      </c>
      <c r="K3735" s="6">
        <v>16</v>
      </c>
      <c r="L3735" s="6">
        <v>0</v>
      </c>
      <c r="M3735" s="6">
        <f t="shared" si="95"/>
        <v>16</v>
      </c>
      <c r="N3735" s="6">
        <f t="shared" si="96"/>
        <v>0</v>
      </c>
      <c r="O3735" s="7">
        <f t="shared" si="97"/>
        <v>0</v>
      </c>
    </row>
    <row r="3736" spans="1:15" ht="13.2" x14ac:dyDescent="0.25">
      <c r="A3736" s="3">
        <v>32132</v>
      </c>
      <c r="B3736" s="4">
        <f t="shared" si="93"/>
        <v>1987</v>
      </c>
      <c r="C3736" s="4">
        <f t="shared" si="94"/>
        <v>1980</v>
      </c>
      <c r="D3736" s="4" t="s">
        <v>72</v>
      </c>
      <c r="E3736" s="5" t="s">
        <v>24</v>
      </c>
      <c r="F3736" s="6" t="s">
        <v>6345</v>
      </c>
      <c r="G3736" s="6" t="str">
        <f t="shared" si="98"/>
        <v>Eugene Island</v>
      </c>
      <c r="H3736" s="6" t="s">
        <v>6346</v>
      </c>
      <c r="I3736" s="6" t="s">
        <v>6347</v>
      </c>
      <c r="J3736" s="6">
        <v>15</v>
      </c>
      <c r="K3736" s="6">
        <v>15</v>
      </c>
      <c r="L3736" s="6">
        <v>0</v>
      </c>
      <c r="M3736" s="6">
        <f t="shared" si="95"/>
        <v>15</v>
      </c>
      <c r="N3736" s="6">
        <f t="shared" si="96"/>
        <v>0</v>
      </c>
      <c r="O3736" s="7">
        <f t="shared" si="97"/>
        <v>0</v>
      </c>
    </row>
    <row r="3737" spans="1:15" ht="13.2" x14ac:dyDescent="0.25">
      <c r="A3737" s="3">
        <v>32133</v>
      </c>
      <c r="B3737" s="4">
        <f t="shared" si="93"/>
        <v>1987</v>
      </c>
      <c r="C3737" s="4">
        <f t="shared" si="94"/>
        <v>1980</v>
      </c>
      <c r="D3737" s="4" t="s">
        <v>72</v>
      </c>
      <c r="E3737" s="5">
        <v>0.87291666666666667</v>
      </c>
      <c r="F3737" s="6" t="s">
        <v>6348</v>
      </c>
      <c r="G3737" s="6" t="str">
        <f t="shared" si="98"/>
        <v>Nebraska</v>
      </c>
      <c r="H3737" s="6" t="s">
        <v>3280</v>
      </c>
      <c r="I3737" s="6" t="s">
        <v>5945</v>
      </c>
      <c r="J3737" s="6">
        <v>3</v>
      </c>
      <c r="K3737" s="6">
        <v>2</v>
      </c>
      <c r="L3737" s="6">
        <v>0</v>
      </c>
      <c r="M3737" s="6">
        <f t="shared" si="95"/>
        <v>2</v>
      </c>
      <c r="N3737" s="6">
        <f t="shared" si="96"/>
        <v>1</v>
      </c>
      <c r="O3737" s="7">
        <f t="shared" si="97"/>
        <v>0.33333333333333331</v>
      </c>
    </row>
    <row r="3738" spans="1:15" ht="13.2" x14ac:dyDescent="0.25">
      <c r="A3738" s="3">
        <v>32134</v>
      </c>
      <c r="B3738" s="4">
        <f t="shared" si="93"/>
        <v>1987</v>
      </c>
      <c r="C3738" s="4">
        <f t="shared" si="94"/>
        <v>1980</v>
      </c>
      <c r="D3738" s="4" t="s">
        <v>72</v>
      </c>
      <c r="E3738" s="5">
        <v>0.25763888888888886</v>
      </c>
      <c r="F3738" s="6" t="s">
        <v>3807</v>
      </c>
      <c r="G3738" s="6" t="str">
        <f t="shared" si="98"/>
        <v>Alaska</v>
      </c>
      <c r="H3738" s="6" t="s">
        <v>6349</v>
      </c>
      <c r="I3738" s="6" t="s">
        <v>5123</v>
      </c>
      <c r="J3738" s="6">
        <v>8</v>
      </c>
      <c r="K3738" s="6">
        <v>6</v>
      </c>
      <c r="L3738" s="6">
        <v>0</v>
      </c>
      <c r="M3738" s="6">
        <f t="shared" si="95"/>
        <v>6</v>
      </c>
      <c r="N3738" s="6">
        <f t="shared" si="96"/>
        <v>2</v>
      </c>
      <c r="O3738" s="7">
        <f t="shared" si="97"/>
        <v>0.25</v>
      </c>
    </row>
    <row r="3739" spans="1:15" ht="13.2" x14ac:dyDescent="0.25">
      <c r="A3739" s="3">
        <v>32134</v>
      </c>
      <c r="B3739" s="4">
        <f t="shared" si="93"/>
        <v>1987</v>
      </c>
      <c r="C3739" s="4">
        <f t="shared" si="94"/>
        <v>1980</v>
      </c>
      <c r="D3739" s="4" t="s">
        <v>72</v>
      </c>
      <c r="E3739" s="5">
        <v>0.78680555555555554</v>
      </c>
      <c r="F3739" s="6" t="s">
        <v>6350</v>
      </c>
      <c r="G3739" s="6" t="str">
        <f t="shared" si="98"/>
        <v>Hawaii</v>
      </c>
      <c r="H3739" s="6" t="s">
        <v>6351</v>
      </c>
      <c r="I3739" s="6" t="s">
        <v>5123</v>
      </c>
      <c r="J3739" s="6">
        <v>8</v>
      </c>
      <c r="K3739" s="6">
        <v>8</v>
      </c>
      <c r="L3739" s="6">
        <v>0</v>
      </c>
      <c r="M3739" s="6">
        <f t="shared" si="95"/>
        <v>8</v>
      </c>
      <c r="N3739" s="6">
        <f t="shared" si="96"/>
        <v>0</v>
      </c>
      <c r="O3739" s="7">
        <f t="shared" si="97"/>
        <v>0</v>
      </c>
    </row>
    <row r="3740" spans="1:15" ht="13.2" x14ac:dyDescent="0.25">
      <c r="A3740" s="3">
        <v>32141</v>
      </c>
      <c r="B3740" s="4">
        <f t="shared" si="93"/>
        <v>1987</v>
      </c>
      <c r="C3740" s="4">
        <f t="shared" si="94"/>
        <v>1980</v>
      </c>
      <c r="D3740" s="4" t="s">
        <v>72</v>
      </c>
      <c r="E3740" s="5" t="s">
        <v>24</v>
      </c>
      <c r="F3740" s="6" t="s">
        <v>2381</v>
      </c>
      <c r="G3740" s="6" t="str">
        <f t="shared" si="98"/>
        <v>PacifiOcean</v>
      </c>
      <c r="H3740" s="6" t="s">
        <v>6352</v>
      </c>
      <c r="I3740" s="6" t="s">
        <v>4437</v>
      </c>
      <c r="J3740" s="6">
        <v>17</v>
      </c>
      <c r="K3740" s="6">
        <v>17</v>
      </c>
      <c r="L3740" s="6">
        <v>0</v>
      </c>
      <c r="M3740" s="6">
        <f t="shared" si="95"/>
        <v>17</v>
      </c>
      <c r="N3740" s="6">
        <f t="shared" si="96"/>
        <v>0</v>
      </c>
      <c r="O3740" s="7">
        <f t="shared" si="97"/>
        <v>0</v>
      </c>
    </row>
    <row r="3741" spans="1:15" ht="13.2" x14ac:dyDescent="0.25">
      <c r="A3741" s="3">
        <v>32144</v>
      </c>
      <c r="B3741" s="4">
        <f t="shared" si="93"/>
        <v>1988</v>
      </c>
      <c r="C3741" s="4">
        <f t="shared" si="94"/>
        <v>1980</v>
      </c>
      <c r="D3741" s="4" t="s">
        <v>132</v>
      </c>
      <c r="E3741" s="5">
        <v>0.80555555555555558</v>
      </c>
      <c r="F3741" s="6" t="s">
        <v>4596</v>
      </c>
      <c r="G3741" s="6" t="str">
        <f t="shared" si="98"/>
        <v>Turkey</v>
      </c>
      <c r="H3741" s="6" t="s">
        <v>6353</v>
      </c>
      <c r="I3741" s="6" t="s">
        <v>6354</v>
      </c>
      <c r="J3741" s="6">
        <v>16</v>
      </c>
      <c r="K3741" s="6">
        <v>16</v>
      </c>
      <c r="L3741" s="6">
        <v>0</v>
      </c>
      <c r="M3741" s="6">
        <f t="shared" si="95"/>
        <v>16</v>
      </c>
      <c r="N3741" s="6">
        <f t="shared" si="96"/>
        <v>0</v>
      </c>
      <c r="O3741" s="7">
        <f t="shared" si="97"/>
        <v>0</v>
      </c>
    </row>
    <row r="3742" spans="1:15" ht="13.2" x14ac:dyDescent="0.25">
      <c r="A3742" s="3">
        <v>32150</v>
      </c>
      <c r="B3742" s="4">
        <f t="shared" si="93"/>
        <v>1988</v>
      </c>
      <c r="C3742" s="4">
        <f t="shared" si="94"/>
        <v>1980</v>
      </c>
      <c r="D3742" s="4" t="s">
        <v>132</v>
      </c>
      <c r="E3742" s="5">
        <v>0.22152777777777777</v>
      </c>
      <c r="F3742" s="6" t="s">
        <v>6355</v>
      </c>
      <c r="G3742" s="6" t="str">
        <f t="shared" si="98"/>
        <v>Louisiana</v>
      </c>
      <c r="H3742" s="6" t="s">
        <v>6356</v>
      </c>
      <c r="I3742" s="6" t="s">
        <v>6357</v>
      </c>
      <c r="J3742" s="6">
        <v>2</v>
      </c>
      <c r="K3742" s="6">
        <v>2</v>
      </c>
      <c r="L3742" s="6">
        <v>0</v>
      </c>
      <c r="M3742" s="6">
        <f t="shared" si="95"/>
        <v>2</v>
      </c>
      <c r="N3742" s="6">
        <f t="shared" si="96"/>
        <v>0</v>
      </c>
      <c r="O3742" s="7">
        <f t="shared" si="97"/>
        <v>0</v>
      </c>
    </row>
    <row r="3743" spans="1:15" ht="13.2" x14ac:dyDescent="0.25">
      <c r="A3743" s="3">
        <v>32160</v>
      </c>
      <c r="B3743" s="4">
        <f t="shared" si="93"/>
        <v>1988</v>
      </c>
      <c r="C3743" s="4">
        <f t="shared" si="94"/>
        <v>1980</v>
      </c>
      <c r="D3743" s="4" t="s">
        <v>132</v>
      </c>
      <c r="E3743" s="5" t="s">
        <v>24</v>
      </c>
      <c r="F3743" s="6" t="s">
        <v>6358</v>
      </c>
      <c r="G3743" s="6" t="str">
        <f t="shared" si="98"/>
        <v>Bolivia</v>
      </c>
      <c r="H3743" s="6" t="s">
        <v>6359</v>
      </c>
      <c r="I3743" s="6" t="s">
        <v>6360</v>
      </c>
      <c r="J3743" s="6">
        <v>9</v>
      </c>
      <c r="K3743" s="6">
        <v>9</v>
      </c>
      <c r="L3743" s="6">
        <v>0</v>
      </c>
      <c r="M3743" s="6">
        <f t="shared" si="95"/>
        <v>9</v>
      </c>
      <c r="N3743" s="6">
        <f t="shared" si="96"/>
        <v>0</v>
      </c>
      <c r="O3743" s="7">
        <f t="shared" si="97"/>
        <v>0</v>
      </c>
    </row>
    <row r="3744" spans="1:15" ht="13.2" x14ac:dyDescent="0.25">
      <c r="A3744" s="3">
        <v>32160</v>
      </c>
      <c r="B3744" s="4">
        <f t="shared" si="93"/>
        <v>1988</v>
      </c>
      <c r="C3744" s="4">
        <f t="shared" si="94"/>
        <v>1980</v>
      </c>
      <c r="D3744" s="4" t="s">
        <v>132</v>
      </c>
      <c r="E3744" s="5">
        <v>0.18055555555555555</v>
      </c>
      <c r="F3744" s="6" t="s">
        <v>6361</v>
      </c>
      <c r="G3744" s="6" t="str">
        <f t="shared" si="98"/>
        <v>USSR</v>
      </c>
      <c r="H3744" s="6" t="s">
        <v>1449</v>
      </c>
      <c r="I3744" s="6" t="s">
        <v>6362</v>
      </c>
      <c r="J3744" s="6">
        <v>143</v>
      </c>
      <c r="K3744" s="6">
        <v>11</v>
      </c>
      <c r="L3744" s="6">
        <v>0</v>
      </c>
      <c r="M3744" s="6">
        <f t="shared" si="95"/>
        <v>11</v>
      </c>
      <c r="N3744" s="6">
        <f t="shared" si="96"/>
        <v>132</v>
      </c>
      <c r="O3744" s="7">
        <f t="shared" si="97"/>
        <v>0.92307692307692313</v>
      </c>
    </row>
    <row r="3745" spans="1:15" ht="13.2" x14ac:dyDescent="0.25">
      <c r="A3745" s="3">
        <v>32166</v>
      </c>
      <c r="B3745" s="4">
        <f t="shared" si="93"/>
        <v>1988</v>
      </c>
      <c r="C3745" s="4">
        <f t="shared" si="94"/>
        <v>1980</v>
      </c>
      <c r="D3745" s="4" t="s">
        <v>132</v>
      </c>
      <c r="E3745" s="5">
        <v>0.7006944444444444</v>
      </c>
      <c r="F3745" s="6" t="s">
        <v>6363</v>
      </c>
      <c r="G3745" s="6" t="str">
        <f t="shared" si="98"/>
        <v>Russia</v>
      </c>
      <c r="H3745" s="6" t="s">
        <v>1449</v>
      </c>
      <c r="I3745" s="6" t="s">
        <v>4097</v>
      </c>
      <c r="J3745" s="6">
        <v>31</v>
      </c>
      <c r="K3745" s="6">
        <v>27</v>
      </c>
      <c r="L3745" s="6">
        <v>0</v>
      </c>
      <c r="M3745" s="6">
        <f t="shared" si="95"/>
        <v>27</v>
      </c>
      <c r="N3745" s="6">
        <f t="shared" si="96"/>
        <v>4</v>
      </c>
      <c r="O3745" s="7">
        <f t="shared" si="97"/>
        <v>0.12903225806451613</v>
      </c>
    </row>
    <row r="3746" spans="1:15" ht="13.2" x14ac:dyDescent="0.25">
      <c r="A3746" s="3">
        <v>32174</v>
      </c>
      <c r="B3746" s="4">
        <f t="shared" si="93"/>
        <v>1988</v>
      </c>
      <c r="C3746" s="4">
        <f t="shared" si="94"/>
        <v>1980</v>
      </c>
      <c r="D3746" s="4" t="s">
        <v>111</v>
      </c>
      <c r="E3746" s="5" t="s">
        <v>24</v>
      </c>
      <c r="F3746" s="6" t="s">
        <v>6364</v>
      </c>
      <c r="G3746" s="6" t="str">
        <f t="shared" si="98"/>
        <v>Panama</v>
      </c>
      <c r="H3746" s="6" t="s">
        <v>6365</v>
      </c>
      <c r="I3746" s="6" t="s">
        <v>5878</v>
      </c>
      <c r="J3746" s="6">
        <v>16</v>
      </c>
      <c r="K3746" s="6">
        <v>16</v>
      </c>
      <c r="L3746" s="6">
        <v>0</v>
      </c>
      <c r="M3746" s="6">
        <f t="shared" si="95"/>
        <v>16</v>
      </c>
      <c r="N3746" s="6">
        <f t="shared" si="96"/>
        <v>0</v>
      </c>
      <c r="O3746" s="7">
        <f t="shared" si="97"/>
        <v>0</v>
      </c>
    </row>
    <row r="3747" spans="1:15" ht="13.2" x14ac:dyDescent="0.25">
      <c r="A3747" s="3">
        <v>32176</v>
      </c>
      <c r="B3747" s="4">
        <f t="shared" si="93"/>
        <v>1988</v>
      </c>
      <c r="C3747" s="4">
        <f t="shared" si="94"/>
        <v>1980</v>
      </c>
      <c r="D3747" s="4" t="s">
        <v>111</v>
      </c>
      <c r="E3747" s="5">
        <v>0.83333333333333337</v>
      </c>
      <c r="F3747" s="6" t="s">
        <v>5661</v>
      </c>
      <c r="G3747" s="6" t="str">
        <f t="shared" si="98"/>
        <v>Montana</v>
      </c>
      <c r="H3747" s="6" t="s">
        <v>6366</v>
      </c>
      <c r="I3747" s="6" t="s">
        <v>6367</v>
      </c>
      <c r="J3747" s="6">
        <v>3</v>
      </c>
      <c r="K3747" s="6">
        <v>3</v>
      </c>
      <c r="L3747" s="6">
        <v>0</v>
      </c>
      <c r="M3747" s="6">
        <f t="shared" si="95"/>
        <v>3</v>
      </c>
      <c r="N3747" s="6">
        <f t="shared" si="96"/>
        <v>0</v>
      </c>
      <c r="O3747" s="7">
        <f t="shared" si="97"/>
        <v>0</v>
      </c>
    </row>
    <row r="3748" spans="1:15" ht="13.2" x14ac:dyDescent="0.25">
      <c r="A3748" s="3">
        <v>32181</v>
      </c>
      <c r="B3748" s="4">
        <f t="shared" si="93"/>
        <v>1988</v>
      </c>
      <c r="C3748" s="4">
        <f t="shared" si="94"/>
        <v>1980</v>
      </c>
      <c r="D3748" s="4" t="s">
        <v>111</v>
      </c>
      <c r="E3748" s="5">
        <v>0.33194444444444443</v>
      </c>
      <c r="F3748" s="6" t="s">
        <v>6368</v>
      </c>
      <c r="G3748" s="6" t="str">
        <f t="shared" si="98"/>
        <v>Germany</v>
      </c>
      <c r="H3748" s="6" t="s">
        <v>6369</v>
      </c>
      <c r="I3748" s="6" t="s">
        <v>5757</v>
      </c>
      <c r="J3748" s="6">
        <v>21</v>
      </c>
      <c r="K3748" s="6">
        <v>21</v>
      </c>
      <c r="L3748" s="6">
        <v>0</v>
      </c>
      <c r="M3748" s="6">
        <f t="shared" si="95"/>
        <v>21</v>
      </c>
      <c r="N3748" s="6">
        <f t="shared" si="96"/>
        <v>0</v>
      </c>
      <c r="O3748" s="7">
        <f t="shared" si="97"/>
        <v>0</v>
      </c>
    </row>
    <row r="3749" spans="1:15" ht="13.2" x14ac:dyDescent="0.25">
      <c r="A3749" s="3">
        <v>32192</v>
      </c>
      <c r="B3749" s="4">
        <f t="shared" si="93"/>
        <v>1988</v>
      </c>
      <c r="C3749" s="4">
        <f t="shared" si="94"/>
        <v>1980</v>
      </c>
      <c r="D3749" s="4" t="s">
        <v>111</v>
      </c>
      <c r="E3749" s="5">
        <v>0.89375000000000004</v>
      </c>
      <c r="F3749" s="6" t="s">
        <v>6370</v>
      </c>
      <c r="G3749" s="6" t="str">
        <f t="shared" si="98"/>
        <v>North Carolina</v>
      </c>
      <c r="H3749" s="6" t="s">
        <v>6371</v>
      </c>
      <c r="I3749" s="6" t="s">
        <v>6372</v>
      </c>
      <c r="J3749" s="6">
        <v>12</v>
      </c>
      <c r="K3749" s="6">
        <v>12</v>
      </c>
      <c r="L3749" s="6">
        <v>0</v>
      </c>
      <c r="M3749" s="6">
        <f t="shared" si="95"/>
        <v>12</v>
      </c>
      <c r="N3749" s="6">
        <f t="shared" si="96"/>
        <v>0</v>
      </c>
      <c r="O3749" s="7">
        <f t="shared" si="97"/>
        <v>0</v>
      </c>
    </row>
    <row r="3750" spans="1:15" ht="13.2" x14ac:dyDescent="0.25">
      <c r="A3750" s="3">
        <v>32200</v>
      </c>
      <c r="B3750" s="4">
        <f t="shared" si="93"/>
        <v>1988</v>
      </c>
      <c r="C3750" s="4">
        <f t="shared" si="94"/>
        <v>1980</v>
      </c>
      <c r="D3750" s="4" t="s">
        <v>111</v>
      </c>
      <c r="E3750" s="5">
        <v>0.25624999999999998</v>
      </c>
      <c r="F3750" s="6" t="s">
        <v>6373</v>
      </c>
      <c r="G3750" s="6" t="str">
        <f t="shared" si="98"/>
        <v>Russia</v>
      </c>
      <c r="H3750" s="6" t="s">
        <v>1449</v>
      </c>
      <c r="I3750" s="6" t="s">
        <v>4195</v>
      </c>
      <c r="J3750" s="6">
        <v>51</v>
      </c>
      <c r="K3750" s="6">
        <v>20</v>
      </c>
      <c r="L3750" s="6">
        <v>0</v>
      </c>
      <c r="M3750" s="6">
        <f t="shared" si="95"/>
        <v>20</v>
      </c>
      <c r="N3750" s="6">
        <f t="shared" si="96"/>
        <v>31</v>
      </c>
      <c r="O3750" s="7">
        <f t="shared" si="97"/>
        <v>0.60784313725490191</v>
      </c>
    </row>
    <row r="3751" spans="1:15" ht="13.2" x14ac:dyDescent="0.25">
      <c r="A3751" s="3">
        <v>32200</v>
      </c>
      <c r="B3751" s="4">
        <f t="shared" si="93"/>
        <v>1988</v>
      </c>
      <c r="C3751" s="4">
        <f t="shared" si="94"/>
        <v>1980</v>
      </c>
      <c r="D3751" s="4" t="s">
        <v>111</v>
      </c>
      <c r="E3751" s="5">
        <v>0.43402777777777779</v>
      </c>
      <c r="F3751" s="6" t="s">
        <v>6374</v>
      </c>
      <c r="G3751" s="6" t="str">
        <f t="shared" si="98"/>
        <v>Cyprus</v>
      </c>
      <c r="H3751" s="6" t="s">
        <v>6375</v>
      </c>
      <c r="I3751" s="6" t="s">
        <v>6376</v>
      </c>
      <c r="J3751" s="6">
        <v>15</v>
      </c>
      <c r="K3751" s="6">
        <v>15</v>
      </c>
      <c r="L3751" s="6">
        <v>0</v>
      </c>
      <c r="M3751" s="6">
        <f t="shared" si="95"/>
        <v>15</v>
      </c>
      <c r="N3751" s="6">
        <f t="shared" si="96"/>
        <v>0</v>
      </c>
      <c r="O3751" s="7">
        <f t="shared" si="97"/>
        <v>0</v>
      </c>
    </row>
    <row r="3752" spans="1:15" ht="13.2" x14ac:dyDescent="0.25">
      <c r="A3752" s="3">
        <v>32203</v>
      </c>
      <c r="B3752" s="4">
        <f t="shared" si="93"/>
        <v>1988</v>
      </c>
      <c r="C3752" s="4">
        <f t="shared" si="94"/>
        <v>1980</v>
      </c>
      <c r="D3752" s="4" t="s">
        <v>34</v>
      </c>
      <c r="E3752" s="5">
        <v>0.72777777777777775</v>
      </c>
      <c r="F3752" s="6" t="s">
        <v>6377</v>
      </c>
      <c r="G3752" s="6" t="str">
        <f t="shared" si="98"/>
        <v>South Africa</v>
      </c>
      <c r="H3752" s="6" t="s">
        <v>6378</v>
      </c>
      <c r="I3752" s="6" t="s">
        <v>5475</v>
      </c>
      <c r="J3752" s="6">
        <v>17</v>
      </c>
      <c r="K3752" s="6">
        <v>17</v>
      </c>
      <c r="L3752" s="6">
        <v>0</v>
      </c>
      <c r="M3752" s="6">
        <f t="shared" si="95"/>
        <v>17</v>
      </c>
      <c r="N3752" s="6">
        <f t="shared" si="96"/>
        <v>0</v>
      </c>
      <c r="O3752" s="7">
        <f t="shared" si="97"/>
        <v>0</v>
      </c>
    </row>
    <row r="3753" spans="1:15" ht="13.2" x14ac:dyDescent="0.25">
      <c r="A3753" s="3">
        <v>32206</v>
      </c>
      <c r="B3753" s="4">
        <f t="shared" si="93"/>
        <v>1988</v>
      </c>
      <c r="C3753" s="4">
        <f t="shared" si="94"/>
        <v>1980</v>
      </c>
      <c r="D3753" s="4" t="s">
        <v>34</v>
      </c>
      <c r="E3753" s="5">
        <v>0.27569444444444446</v>
      </c>
      <c r="F3753" s="6" t="s">
        <v>6379</v>
      </c>
      <c r="G3753" s="6" t="str">
        <f t="shared" si="98"/>
        <v>France</v>
      </c>
      <c r="H3753" s="6" t="s">
        <v>6380</v>
      </c>
      <c r="I3753" s="6" t="s">
        <v>6381</v>
      </c>
      <c r="J3753" s="6">
        <v>23</v>
      </c>
      <c r="K3753" s="6">
        <v>23</v>
      </c>
      <c r="L3753" s="6">
        <v>0</v>
      </c>
      <c r="M3753" s="6">
        <f t="shared" si="95"/>
        <v>23</v>
      </c>
      <c r="N3753" s="6">
        <f t="shared" si="96"/>
        <v>0</v>
      </c>
      <c r="O3753" s="7">
        <f t="shared" si="97"/>
        <v>0</v>
      </c>
    </row>
    <row r="3754" spans="1:15" ht="13.2" x14ac:dyDescent="0.25">
      <c r="A3754" s="3">
        <v>32208</v>
      </c>
      <c r="B3754" s="4">
        <f t="shared" si="93"/>
        <v>1988</v>
      </c>
      <c r="C3754" s="4">
        <f t="shared" si="94"/>
        <v>1980</v>
      </c>
      <c r="D3754" s="4" t="s">
        <v>34</v>
      </c>
      <c r="E3754" s="5" t="s">
        <v>24</v>
      </c>
      <c r="F3754" s="6" t="s">
        <v>2593</v>
      </c>
      <c r="G3754" s="6" t="str">
        <f t="shared" si="98"/>
        <v>Ecuador</v>
      </c>
      <c r="H3754" s="6" t="s">
        <v>969</v>
      </c>
      <c r="I3754" s="6" t="s">
        <v>6382</v>
      </c>
      <c r="J3754" s="6">
        <v>11</v>
      </c>
      <c r="K3754" s="6">
        <v>11</v>
      </c>
      <c r="L3754" s="6">
        <v>0</v>
      </c>
      <c r="M3754" s="6">
        <f t="shared" si="95"/>
        <v>11</v>
      </c>
      <c r="N3754" s="6">
        <f t="shared" si="96"/>
        <v>0</v>
      </c>
      <c r="O3754" s="7">
        <f t="shared" si="97"/>
        <v>0</v>
      </c>
    </row>
    <row r="3755" spans="1:15" ht="13.2" x14ac:dyDescent="0.25">
      <c r="A3755" s="3">
        <v>32210</v>
      </c>
      <c r="B3755" s="4">
        <f t="shared" si="93"/>
        <v>1988</v>
      </c>
      <c r="C3755" s="4">
        <f t="shared" si="94"/>
        <v>1980</v>
      </c>
      <c r="D3755" s="4" t="s">
        <v>34</v>
      </c>
      <c r="E3755" s="5">
        <v>0.90625</v>
      </c>
      <c r="F3755" s="6" t="s">
        <v>6383</v>
      </c>
      <c r="G3755" s="6" t="str">
        <f t="shared" si="98"/>
        <v>Tennessee</v>
      </c>
      <c r="H3755" s="6" t="s">
        <v>17</v>
      </c>
      <c r="I3755" s="6" t="s">
        <v>6384</v>
      </c>
      <c r="J3755" s="6">
        <v>17</v>
      </c>
      <c r="K3755" s="6">
        <v>17</v>
      </c>
      <c r="L3755" s="6">
        <v>0</v>
      </c>
      <c r="M3755" s="6">
        <f t="shared" si="95"/>
        <v>17</v>
      </c>
      <c r="N3755" s="6">
        <f t="shared" si="96"/>
        <v>0</v>
      </c>
      <c r="O3755" s="7">
        <f t="shared" si="97"/>
        <v>0</v>
      </c>
    </row>
    <row r="3756" spans="1:15" ht="13.2" x14ac:dyDescent="0.25">
      <c r="A3756" s="3">
        <v>32219</v>
      </c>
      <c r="B3756" s="4">
        <f t="shared" si="93"/>
        <v>1988</v>
      </c>
      <c r="C3756" s="4">
        <f t="shared" si="94"/>
        <v>1980</v>
      </c>
      <c r="D3756" s="4" t="s">
        <v>34</v>
      </c>
      <c r="E3756" s="5">
        <v>0.55347222222222225</v>
      </c>
      <c r="F3756" s="6" t="s">
        <v>6385</v>
      </c>
      <c r="G3756" s="6" t="str">
        <f t="shared" si="98"/>
        <v>N of Santander, Colombia</v>
      </c>
      <c r="H3756" s="6" t="s">
        <v>1410</v>
      </c>
      <c r="I3756" s="6" t="s">
        <v>6386</v>
      </c>
      <c r="J3756" s="6">
        <v>143</v>
      </c>
      <c r="K3756" s="6">
        <v>143</v>
      </c>
      <c r="L3756" s="6">
        <v>0</v>
      </c>
      <c r="M3756" s="6">
        <f t="shared" si="95"/>
        <v>143</v>
      </c>
      <c r="N3756" s="6">
        <f t="shared" si="96"/>
        <v>0</v>
      </c>
      <c r="O3756" s="7">
        <f t="shared" si="97"/>
        <v>0</v>
      </c>
    </row>
    <row r="3757" spans="1:15" ht="13.2" x14ac:dyDescent="0.25">
      <c r="A3757" s="3">
        <v>32233</v>
      </c>
      <c r="B3757" s="4">
        <f t="shared" si="93"/>
        <v>1988</v>
      </c>
      <c r="C3757" s="4">
        <f t="shared" si="94"/>
        <v>1980</v>
      </c>
      <c r="D3757" s="4" t="s">
        <v>34</v>
      </c>
      <c r="E3757" s="5">
        <v>0.1736111111111111</v>
      </c>
      <c r="F3757" s="6" t="s">
        <v>1395</v>
      </c>
      <c r="G3757" s="6" t="str">
        <f t="shared" si="98"/>
        <v>Egypt</v>
      </c>
      <c r="H3757" s="6" t="s">
        <v>6387</v>
      </c>
      <c r="I3757" s="6" t="s">
        <v>6388</v>
      </c>
      <c r="J3757" s="6">
        <v>4</v>
      </c>
      <c r="K3757" s="6">
        <v>4</v>
      </c>
      <c r="L3757" s="6">
        <v>0</v>
      </c>
      <c r="M3757" s="6">
        <f t="shared" si="95"/>
        <v>4</v>
      </c>
      <c r="N3757" s="6">
        <f t="shared" si="96"/>
        <v>0</v>
      </c>
      <c r="O3757" s="7">
        <f t="shared" si="97"/>
        <v>0</v>
      </c>
    </row>
    <row r="3758" spans="1:15" ht="13.2" x14ac:dyDescent="0.25">
      <c r="A3758" s="3">
        <v>32238</v>
      </c>
      <c r="B3758" s="4">
        <f t="shared" si="93"/>
        <v>1988</v>
      </c>
      <c r="C3758" s="4">
        <f t="shared" si="94"/>
        <v>1980</v>
      </c>
      <c r="D3758" s="4" t="s">
        <v>65</v>
      </c>
      <c r="E3758" s="5" t="s">
        <v>24</v>
      </c>
      <c r="F3758" s="6" t="s">
        <v>6389</v>
      </c>
      <c r="G3758" s="6" t="str">
        <f t="shared" si="98"/>
        <v>Cyprus</v>
      </c>
      <c r="H3758" s="6" t="s">
        <v>6390</v>
      </c>
      <c r="I3758" s="6" t="s">
        <v>6391</v>
      </c>
      <c r="J3758" s="6">
        <v>112</v>
      </c>
      <c r="K3758" s="6">
        <v>2</v>
      </c>
      <c r="L3758" s="6">
        <v>0</v>
      </c>
      <c r="M3758" s="6">
        <f t="shared" si="95"/>
        <v>2</v>
      </c>
      <c r="N3758" s="6">
        <f t="shared" si="96"/>
        <v>110</v>
      </c>
      <c r="O3758" s="7">
        <f t="shared" si="97"/>
        <v>0.9821428571428571</v>
      </c>
    </row>
    <row r="3759" spans="1:15" ht="13.2" x14ac:dyDescent="0.25">
      <c r="A3759" s="3">
        <v>32243</v>
      </c>
      <c r="B3759" s="4">
        <f t="shared" si="93"/>
        <v>1988</v>
      </c>
      <c r="C3759" s="4">
        <f t="shared" si="94"/>
        <v>1980</v>
      </c>
      <c r="D3759" s="4" t="s">
        <v>65</v>
      </c>
      <c r="E3759" s="5">
        <v>0.63194444444444442</v>
      </c>
      <c r="F3759" s="6" t="s">
        <v>6392</v>
      </c>
      <c r="G3759" s="6" t="str">
        <f t="shared" si="98"/>
        <v>Afghanistan</v>
      </c>
      <c r="H3759" s="6" t="s">
        <v>6216</v>
      </c>
      <c r="I3759" s="6" t="s">
        <v>4268</v>
      </c>
      <c r="J3759" s="6">
        <v>29</v>
      </c>
      <c r="K3759" s="6">
        <v>29</v>
      </c>
      <c r="L3759" s="6">
        <v>0</v>
      </c>
      <c r="M3759" s="6">
        <f t="shared" si="95"/>
        <v>29</v>
      </c>
      <c r="N3759" s="6">
        <f t="shared" si="96"/>
        <v>0</v>
      </c>
      <c r="O3759" s="7">
        <f t="shared" si="97"/>
        <v>0</v>
      </c>
    </row>
    <row r="3760" spans="1:15" ht="13.2" x14ac:dyDescent="0.25">
      <c r="A3760" s="3">
        <v>32245</v>
      </c>
      <c r="B3760" s="4">
        <f t="shared" si="93"/>
        <v>1988</v>
      </c>
      <c r="C3760" s="4">
        <f t="shared" si="94"/>
        <v>1980</v>
      </c>
      <c r="D3760" s="4" t="s">
        <v>65</v>
      </c>
      <c r="E3760" s="5">
        <v>0.83958333333333335</v>
      </c>
      <c r="F3760" s="6" t="s">
        <v>6393</v>
      </c>
      <c r="G3760" s="6" t="str">
        <f t="shared" si="98"/>
        <v>South Africa</v>
      </c>
      <c r="H3760" s="6" t="s">
        <v>1934</v>
      </c>
      <c r="I3760" s="6" t="s">
        <v>1495</v>
      </c>
      <c r="J3760" s="6">
        <v>24</v>
      </c>
      <c r="K3760" s="6">
        <v>24</v>
      </c>
      <c r="L3760" s="6">
        <v>0</v>
      </c>
      <c r="M3760" s="6">
        <f t="shared" si="95"/>
        <v>24</v>
      </c>
      <c r="N3760" s="6">
        <f t="shared" si="96"/>
        <v>0</v>
      </c>
      <c r="O3760" s="7">
        <f t="shared" si="97"/>
        <v>0</v>
      </c>
    </row>
    <row r="3761" spans="1:15" ht="13.2" x14ac:dyDescent="0.25">
      <c r="A3761" s="3">
        <v>32249</v>
      </c>
      <c r="B3761" s="4">
        <f t="shared" si="93"/>
        <v>1988</v>
      </c>
      <c r="C3761" s="4">
        <f t="shared" si="94"/>
        <v>1980</v>
      </c>
      <c r="D3761" s="4" t="s">
        <v>65</v>
      </c>
      <c r="E3761" s="5" t="s">
        <v>24</v>
      </c>
      <c r="F3761" s="6" t="s">
        <v>6394</v>
      </c>
      <c r="G3761" s="6" t="str">
        <f t="shared" si="98"/>
        <v>France</v>
      </c>
      <c r="H3761" s="6" t="s">
        <v>6395</v>
      </c>
      <c r="I3761" s="6" t="s">
        <v>6396</v>
      </c>
      <c r="J3761" s="6">
        <v>6</v>
      </c>
      <c r="K3761" s="6">
        <v>6</v>
      </c>
      <c r="L3761" s="6">
        <v>0</v>
      </c>
      <c r="M3761" s="6">
        <f t="shared" si="95"/>
        <v>6</v>
      </c>
      <c r="N3761" s="6">
        <f t="shared" si="96"/>
        <v>0</v>
      </c>
      <c r="O3761" s="7">
        <f t="shared" si="97"/>
        <v>0</v>
      </c>
    </row>
    <row r="3762" spans="1:15" ht="13.2" x14ac:dyDescent="0.25">
      <c r="A3762" s="3">
        <v>32252</v>
      </c>
      <c r="B3762" s="4">
        <f t="shared" si="93"/>
        <v>1988</v>
      </c>
      <c r="C3762" s="4">
        <f t="shared" si="94"/>
        <v>1980</v>
      </c>
      <c r="D3762" s="4" t="s">
        <v>65</v>
      </c>
      <c r="E3762" s="5">
        <v>0.41875000000000001</v>
      </c>
      <c r="F3762" s="6" t="s">
        <v>6397</v>
      </c>
      <c r="G3762" s="6" t="str">
        <f t="shared" si="98"/>
        <v>USSR</v>
      </c>
      <c r="H3762" s="6" t="s">
        <v>1449</v>
      </c>
      <c r="I3762" s="6" t="s">
        <v>6398</v>
      </c>
      <c r="J3762" s="6">
        <v>17</v>
      </c>
      <c r="K3762" s="6">
        <v>17</v>
      </c>
      <c r="L3762" s="6">
        <v>0</v>
      </c>
      <c r="M3762" s="6">
        <f t="shared" si="95"/>
        <v>17</v>
      </c>
      <c r="N3762" s="6">
        <f t="shared" si="96"/>
        <v>0</v>
      </c>
      <c r="O3762" s="7">
        <f t="shared" si="97"/>
        <v>0</v>
      </c>
    </row>
    <row r="3763" spans="1:15" ht="13.2" x14ac:dyDescent="0.25">
      <c r="A3763" s="3">
        <v>32260</v>
      </c>
      <c r="B3763" s="4">
        <f t="shared" si="93"/>
        <v>1988</v>
      </c>
      <c r="C3763" s="4">
        <f t="shared" si="94"/>
        <v>1980</v>
      </c>
      <c r="D3763" s="4" t="s">
        <v>65</v>
      </c>
      <c r="E3763" s="5" t="s">
        <v>24</v>
      </c>
      <c r="F3763" s="6" t="s">
        <v>6399</v>
      </c>
      <c r="G3763" s="6" t="str">
        <f t="shared" si="98"/>
        <v>Angola</v>
      </c>
      <c r="H3763" s="6" t="s">
        <v>6400</v>
      </c>
      <c r="I3763" s="6" t="s">
        <v>4268</v>
      </c>
      <c r="J3763" s="6">
        <v>29</v>
      </c>
      <c r="K3763" s="6">
        <v>29</v>
      </c>
      <c r="L3763" s="6">
        <v>0</v>
      </c>
      <c r="M3763" s="6">
        <f t="shared" si="95"/>
        <v>29</v>
      </c>
      <c r="N3763" s="6">
        <f t="shared" si="96"/>
        <v>0</v>
      </c>
      <c r="O3763" s="7">
        <f t="shared" si="97"/>
        <v>0</v>
      </c>
    </row>
    <row r="3764" spans="1:15" ht="13.2" x14ac:dyDescent="0.25">
      <c r="A3764" s="3">
        <v>32350</v>
      </c>
      <c r="B3764" s="4">
        <f t="shared" si="93"/>
        <v>1988</v>
      </c>
      <c r="C3764" s="4">
        <f t="shared" si="94"/>
        <v>1980</v>
      </c>
      <c r="D3764" s="4" t="s">
        <v>19</v>
      </c>
      <c r="E3764" s="5">
        <v>0.31944444444444442</v>
      </c>
      <c r="F3764" s="6" t="s">
        <v>94</v>
      </c>
      <c r="G3764" s="6" t="str">
        <f t="shared" si="98"/>
        <v>New Jersey</v>
      </c>
      <c r="H3764" s="6" t="s">
        <v>5457</v>
      </c>
      <c r="I3764" s="6" t="s">
        <v>5494</v>
      </c>
      <c r="J3764" s="6">
        <v>2</v>
      </c>
      <c r="K3764" s="6">
        <v>1</v>
      </c>
      <c r="L3764" s="6">
        <v>0</v>
      </c>
      <c r="M3764" s="6">
        <f t="shared" si="95"/>
        <v>1</v>
      </c>
      <c r="N3764" s="6">
        <f t="shared" si="96"/>
        <v>1</v>
      </c>
      <c r="O3764" s="7">
        <f t="shared" si="97"/>
        <v>0.5</v>
      </c>
    </row>
    <row r="3765" spans="1:15" ht="13.2" x14ac:dyDescent="0.25">
      <c r="A3765" s="3">
        <v>32423</v>
      </c>
      <c r="B3765" s="4">
        <f t="shared" si="93"/>
        <v>1988</v>
      </c>
      <c r="C3765" s="4">
        <f t="shared" si="94"/>
        <v>1980</v>
      </c>
      <c r="D3765" s="4" t="s">
        <v>31</v>
      </c>
      <c r="E3765" s="5" t="s">
        <v>24</v>
      </c>
      <c r="F3765" s="6" t="s">
        <v>6401</v>
      </c>
      <c r="G3765" s="6" t="str">
        <f t="shared" si="98"/>
        <v>China</v>
      </c>
      <c r="H3765" s="6" t="s">
        <v>6402</v>
      </c>
      <c r="I3765" s="6" t="s">
        <v>2534</v>
      </c>
      <c r="J3765" s="6">
        <v>46</v>
      </c>
      <c r="K3765" s="6">
        <v>42</v>
      </c>
      <c r="L3765" s="6">
        <v>0</v>
      </c>
      <c r="M3765" s="6">
        <f t="shared" si="95"/>
        <v>42</v>
      </c>
      <c r="N3765" s="6">
        <f t="shared" si="96"/>
        <v>4</v>
      </c>
      <c r="O3765" s="7">
        <f t="shared" si="97"/>
        <v>8.6956521739130432E-2</v>
      </c>
    </row>
    <row r="3766" spans="1:15" ht="13.2" x14ac:dyDescent="0.25">
      <c r="A3766" s="3">
        <v>32261</v>
      </c>
      <c r="B3766" s="4">
        <f t="shared" si="93"/>
        <v>1988</v>
      </c>
      <c r="C3766" s="4">
        <f t="shared" si="94"/>
        <v>1980</v>
      </c>
      <c r="D3766" s="4" t="s">
        <v>65</v>
      </c>
      <c r="E3766" s="5">
        <v>0.57361111111111107</v>
      </c>
      <c r="F3766" s="6" t="s">
        <v>3359</v>
      </c>
      <c r="G3766" s="6" t="str">
        <f t="shared" si="98"/>
        <v>Hawaii</v>
      </c>
      <c r="H3766" s="6" t="s">
        <v>6403</v>
      </c>
      <c r="I3766" s="6" t="s">
        <v>6404</v>
      </c>
      <c r="J3766" s="6">
        <v>95</v>
      </c>
      <c r="K3766" s="6">
        <v>1</v>
      </c>
      <c r="L3766" s="6">
        <v>0</v>
      </c>
      <c r="M3766" s="6">
        <f t="shared" si="95"/>
        <v>1</v>
      </c>
      <c r="N3766" s="6">
        <f t="shared" si="96"/>
        <v>94</v>
      </c>
      <c r="O3766" s="7">
        <f t="shared" si="97"/>
        <v>0.98947368421052628</v>
      </c>
    </row>
    <row r="3767" spans="1:15" ht="13.2" x14ac:dyDescent="0.25">
      <c r="A3767" s="3">
        <v>32269</v>
      </c>
      <c r="B3767" s="4">
        <f t="shared" si="93"/>
        <v>1988</v>
      </c>
      <c r="C3767" s="4">
        <f t="shared" si="94"/>
        <v>1980</v>
      </c>
      <c r="D3767" s="4" t="s">
        <v>55</v>
      </c>
      <c r="E3767" s="5" t="s">
        <v>24</v>
      </c>
      <c r="F3767" s="6" t="s">
        <v>6405</v>
      </c>
      <c r="G3767" s="6" t="str">
        <f t="shared" si="98"/>
        <v>Norway</v>
      </c>
      <c r="H3767" s="6" t="s">
        <v>5680</v>
      </c>
      <c r="I3767" s="6" t="s">
        <v>6406</v>
      </c>
      <c r="J3767" s="6">
        <v>36</v>
      </c>
      <c r="K3767" s="6">
        <v>36</v>
      </c>
      <c r="L3767" s="6">
        <v>0</v>
      </c>
      <c r="M3767" s="6">
        <f t="shared" si="95"/>
        <v>36</v>
      </c>
      <c r="N3767" s="6">
        <f t="shared" si="96"/>
        <v>0</v>
      </c>
      <c r="O3767" s="7">
        <f t="shared" si="97"/>
        <v>0</v>
      </c>
    </row>
    <row r="3768" spans="1:15" ht="13.2" x14ac:dyDescent="0.25">
      <c r="A3768" s="3">
        <v>32281</v>
      </c>
      <c r="B3768" s="4">
        <f t="shared" si="93"/>
        <v>1988</v>
      </c>
      <c r="C3768" s="4">
        <f t="shared" si="94"/>
        <v>1980</v>
      </c>
      <c r="D3768" s="4" t="s">
        <v>55</v>
      </c>
      <c r="E3768" s="5">
        <v>0.40277777777777779</v>
      </c>
      <c r="F3768" s="6" t="s">
        <v>6407</v>
      </c>
      <c r="G3768" s="6" t="str">
        <f t="shared" si="98"/>
        <v>Alaska</v>
      </c>
      <c r="H3768" s="6" t="s">
        <v>6408</v>
      </c>
      <c r="I3768" s="6" t="s">
        <v>5754</v>
      </c>
      <c r="J3768" s="6">
        <v>3</v>
      </c>
      <c r="K3768" s="6">
        <v>3</v>
      </c>
      <c r="L3768" s="6">
        <v>0</v>
      </c>
      <c r="M3768" s="6">
        <f t="shared" si="95"/>
        <v>3</v>
      </c>
      <c r="N3768" s="6">
        <f t="shared" si="96"/>
        <v>0</v>
      </c>
      <c r="O3768" s="7">
        <f t="shared" si="97"/>
        <v>0</v>
      </c>
    </row>
    <row r="3769" spans="1:15" ht="13.2" x14ac:dyDescent="0.25">
      <c r="A3769" s="3">
        <v>32287</v>
      </c>
      <c r="B3769" s="4">
        <f t="shared" si="93"/>
        <v>1988</v>
      </c>
      <c r="C3769" s="4">
        <f t="shared" si="94"/>
        <v>1980</v>
      </c>
      <c r="D3769" s="4" t="s">
        <v>55</v>
      </c>
      <c r="E3769" s="5">
        <v>0.53819444444444442</v>
      </c>
      <c r="F3769" s="6" t="s">
        <v>3554</v>
      </c>
      <c r="G3769" s="6" t="str">
        <f t="shared" si="98"/>
        <v>Louisiana</v>
      </c>
      <c r="H3769" s="6" t="s">
        <v>728</v>
      </c>
      <c r="I3769" s="6" t="s">
        <v>6409</v>
      </c>
      <c r="J3769" s="6">
        <v>45</v>
      </c>
      <c r="K3769" s="6">
        <v>0</v>
      </c>
      <c r="L3769" s="6">
        <v>0</v>
      </c>
      <c r="M3769" s="6">
        <f t="shared" si="95"/>
        <v>0</v>
      </c>
      <c r="N3769" s="6">
        <f t="shared" si="96"/>
        <v>45</v>
      </c>
      <c r="O3769" s="7">
        <f t="shared" si="97"/>
        <v>1</v>
      </c>
    </row>
    <row r="3770" spans="1:15" ht="13.2" x14ac:dyDescent="0.25">
      <c r="A3770" s="3">
        <v>32289</v>
      </c>
      <c r="B3770" s="4">
        <f t="shared" si="93"/>
        <v>1988</v>
      </c>
      <c r="C3770" s="4">
        <f t="shared" si="94"/>
        <v>1980</v>
      </c>
      <c r="D3770" s="4" t="s">
        <v>55</v>
      </c>
      <c r="E3770" s="5" t="s">
        <v>24</v>
      </c>
      <c r="F3770" s="6" t="s">
        <v>6410</v>
      </c>
      <c r="G3770" s="6" t="str">
        <f t="shared" si="98"/>
        <v>Costa Rica</v>
      </c>
      <c r="H3770" s="6" t="s">
        <v>6030</v>
      </c>
      <c r="I3770" s="6" t="s">
        <v>1566</v>
      </c>
      <c r="J3770" s="6">
        <v>6</v>
      </c>
      <c r="K3770" s="6">
        <v>6</v>
      </c>
      <c r="L3770" s="6">
        <v>0</v>
      </c>
      <c r="M3770" s="6">
        <f t="shared" si="95"/>
        <v>6</v>
      </c>
      <c r="N3770" s="6">
        <f t="shared" si="96"/>
        <v>0</v>
      </c>
      <c r="O3770" s="7">
        <f t="shared" si="97"/>
        <v>0</v>
      </c>
    </row>
    <row r="3771" spans="1:15" ht="13.2" x14ac:dyDescent="0.25">
      <c r="A3771" s="3">
        <v>32289</v>
      </c>
      <c r="B3771" s="4">
        <f t="shared" si="93"/>
        <v>1988</v>
      </c>
      <c r="C3771" s="4">
        <f t="shared" si="94"/>
        <v>1980</v>
      </c>
      <c r="D3771" s="4" t="s">
        <v>55</v>
      </c>
      <c r="E3771" s="5">
        <v>0.93402777777777779</v>
      </c>
      <c r="F3771" s="6" t="s">
        <v>766</v>
      </c>
      <c r="G3771" s="6" t="str">
        <f t="shared" si="98"/>
        <v>Germany</v>
      </c>
      <c r="H3771" s="6" t="s">
        <v>6411</v>
      </c>
      <c r="I3771" s="6" t="s">
        <v>3919</v>
      </c>
      <c r="J3771" s="6">
        <v>2</v>
      </c>
      <c r="K3771" s="6">
        <v>2</v>
      </c>
      <c r="L3771" s="6">
        <v>0</v>
      </c>
      <c r="M3771" s="6">
        <f t="shared" si="95"/>
        <v>2</v>
      </c>
      <c r="N3771" s="6">
        <f t="shared" si="96"/>
        <v>0</v>
      </c>
      <c r="O3771" s="7">
        <f t="shared" si="97"/>
        <v>0</v>
      </c>
    </row>
    <row r="3772" spans="1:15" ht="13.2" x14ac:dyDescent="0.25">
      <c r="A3772" s="3">
        <v>32297</v>
      </c>
      <c r="B3772" s="4">
        <f t="shared" si="93"/>
        <v>1988</v>
      </c>
      <c r="C3772" s="4">
        <f t="shared" si="94"/>
        <v>1980</v>
      </c>
      <c r="D3772" s="4" t="s">
        <v>58</v>
      </c>
      <c r="E3772" s="5" t="s">
        <v>24</v>
      </c>
      <c r="F3772" s="6" t="s">
        <v>2816</v>
      </c>
      <c r="G3772" s="6" t="str">
        <f t="shared" si="98"/>
        <v>Ecuador</v>
      </c>
      <c r="H3772" s="6" t="s">
        <v>6412</v>
      </c>
      <c r="I3772" s="6" t="s">
        <v>6413</v>
      </c>
      <c r="J3772" s="6">
        <v>11</v>
      </c>
      <c r="K3772" s="6">
        <v>11</v>
      </c>
      <c r="L3772" s="6">
        <v>0</v>
      </c>
      <c r="M3772" s="6">
        <f t="shared" si="95"/>
        <v>11</v>
      </c>
      <c r="N3772" s="6">
        <f t="shared" si="96"/>
        <v>0</v>
      </c>
      <c r="O3772" s="7">
        <f t="shared" si="97"/>
        <v>0</v>
      </c>
    </row>
    <row r="3773" spans="1:15" ht="13.2" x14ac:dyDescent="0.25">
      <c r="A3773" s="3">
        <v>32302</v>
      </c>
      <c r="B3773" s="4">
        <f t="shared" si="93"/>
        <v>1988</v>
      </c>
      <c r="C3773" s="4">
        <f t="shared" si="94"/>
        <v>1980</v>
      </c>
      <c r="D3773" s="4" t="s">
        <v>58</v>
      </c>
      <c r="E3773" s="5" t="s">
        <v>24</v>
      </c>
      <c r="F3773" s="6" t="s">
        <v>6414</v>
      </c>
      <c r="G3773" s="6" t="str">
        <f t="shared" si="98"/>
        <v>Mississippi</v>
      </c>
      <c r="H3773" s="6" t="s">
        <v>1137</v>
      </c>
      <c r="I3773" s="6" t="s">
        <v>3283</v>
      </c>
      <c r="J3773" s="6">
        <v>6</v>
      </c>
      <c r="K3773" s="6">
        <v>6</v>
      </c>
      <c r="L3773" s="6">
        <v>0</v>
      </c>
      <c r="M3773" s="6">
        <f t="shared" si="95"/>
        <v>6</v>
      </c>
      <c r="N3773" s="6">
        <f t="shared" si="96"/>
        <v>0</v>
      </c>
      <c r="O3773" s="7">
        <f t="shared" si="97"/>
        <v>0</v>
      </c>
    </row>
    <row r="3774" spans="1:15" ht="13.2" x14ac:dyDescent="0.25">
      <c r="A3774" s="3">
        <v>32306</v>
      </c>
      <c r="B3774" s="4">
        <f t="shared" si="93"/>
        <v>1988</v>
      </c>
      <c r="C3774" s="4">
        <f t="shared" si="94"/>
        <v>1980</v>
      </c>
      <c r="D3774" s="4" t="s">
        <v>58</v>
      </c>
      <c r="E3774" s="5">
        <v>0.39097222222222222</v>
      </c>
      <c r="F3774" s="6" t="s">
        <v>6415</v>
      </c>
      <c r="G3774" s="6" t="str">
        <f t="shared" si="98"/>
        <v>Argentina</v>
      </c>
      <c r="H3774" s="6" t="s">
        <v>2681</v>
      </c>
      <c r="I3774" s="6" t="s">
        <v>5645</v>
      </c>
      <c r="J3774" s="6">
        <v>22</v>
      </c>
      <c r="K3774" s="6">
        <v>22</v>
      </c>
      <c r="L3774" s="6">
        <v>0</v>
      </c>
      <c r="M3774" s="6">
        <f t="shared" si="95"/>
        <v>22</v>
      </c>
      <c r="N3774" s="6">
        <f t="shared" si="96"/>
        <v>0</v>
      </c>
      <c r="O3774" s="7">
        <f t="shared" si="97"/>
        <v>0</v>
      </c>
    </row>
    <row r="3775" spans="1:15" ht="13.2" x14ac:dyDescent="0.25">
      <c r="A3775" s="3">
        <v>32312</v>
      </c>
      <c r="B3775" s="4">
        <f t="shared" si="93"/>
        <v>1988</v>
      </c>
      <c r="C3775" s="4">
        <f t="shared" si="94"/>
        <v>1980</v>
      </c>
      <c r="D3775" s="4" t="s">
        <v>58</v>
      </c>
      <c r="E3775" s="5" t="s">
        <v>24</v>
      </c>
      <c r="F3775" s="6" t="s">
        <v>6416</v>
      </c>
      <c r="G3775" s="6" t="str">
        <f t="shared" si="98"/>
        <v>Central Mozambique</v>
      </c>
      <c r="H3775" s="6" t="s">
        <v>6140</v>
      </c>
      <c r="I3775" s="6" t="s">
        <v>5760</v>
      </c>
      <c r="J3775" s="6">
        <v>25</v>
      </c>
      <c r="K3775" s="6">
        <v>21</v>
      </c>
      <c r="L3775" s="6">
        <v>0</v>
      </c>
      <c r="M3775" s="6">
        <f t="shared" si="95"/>
        <v>21</v>
      </c>
      <c r="N3775" s="6">
        <f t="shared" si="96"/>
        <v>4</v>
      </c>
      <c r="O3775" s="7">
        <f t="shared" si="97"/>
        <v>0.16</v>
      </c>
    </row>
    <row r="3776" spans="1:15" ht="13.2" x14ac:dyDescent="0.25">
      <c r="A3776" s="3">
        <v>32320</v>
      </c>
      <c r="B3776" s="4">
        <f t="shared" si="93"/>
        <v>1988</v>
      </c>
      <c r="C3776" s="4">
        <f t="shared" si="94"/>
        <v>1980</v>
      </c>
      <c r="D3776" s="4" t="s">
        <v>58</v>
      </c>
      <c r="E3776" s="5">
        <v>0.61458333333333337</v>
      </c>
      <c r="F3776" s="6" t="s">
        <v>6417</v>
      </c>
      <c r="G3776" s="6" t="str">
        <f t="shared" si="98"/>
        <v>France</v>
      </c>
      <c r="H3776" s="6" t="s">
        <v>595</v>
      </c>
      <c r="I3776" s="6" t="s">
        <v>6418</v>
      </c>
      <c r="J3776" s="6">
        <v>136</v>
      </c>
      <c r="K3776" s="6">
        <v>3</v>
      </c>
      <c r="L3776" s="6">
        <v>0</v>
      </c>
      <c r="M3776" s="6">
        <f t="shared" si="95"/>
        <v>3</v>
      </c>
      <c r="N3776" s="6">
        <f t="shared" si="96"/>
        <v>133</v>
      </c>
      <c r="O3776" s="7">
        <f t="shared" si="97"/>
        <v>0.9779411764705882</v>
      </c>
    </row>
    <row r="3777" spans="1:15" ht="13.2" x14ac:dyDescent="0.25">
      <c r="A3777" s="3">
        <v>32327</v>
      </c>
      <c r="B3777" s="4">
        <f t="shared" si="93"/>
        <v>1988</v>
      </c>
      <c r="C3777" s="4">
        <f t="shared" si="94"/>
        <v>1980</v>
      </c>
      <c r="D3777" s="4" t="s">
        <v>19</v>
      </c>
      <c r="E3777" s="5">
        <v>0.4548611111111111</v>
      </c>
      <c r="F3777" s="6" t="s">
        <v>6419</v>
      </c>
      <c r="G3777" s="6" t="str">
        <f t="shared" si="98"/>
        <v>near Bandar Abbas, Iran</v>
      </c>
      <c r="H3777" s="6" t="s">
        <v>1898</v>
      </c>
      <c r="I3777" s="6" t="s">
        <v>6420</v>
      </c>
      <c r="J3777" s="6">
        <v>290</v>
      </c>
      <c r="K3777" s="6">
        <v>290</v>
      </c>
      <c r="L3777" s="6">
        <v>0</v>
      </c>
      <c r="M3777" s="6">
        <f t="shared" si="95"/>
        <v>290</v>
      </c>
      <c r="N3777" s="6">
        <f t="shared" si="96"/>
        <v>0</v>
      </c>
      <c r="O3777" s="7">
        <f t="shared" si="97"/>
        <v>0</v>
      </c>
    </row>
    <row r="3778" spans="1:15" ht="13.2" x14ac:dyDescent="0.25">
      <c r="A3778" s="3">
        <v>32330</v>
      </c>
      <c r="B3778" s="4">
        <f t="shared" si="93"/>
        <v>1988</v>
      </c>
      <c r="C3778" s="4">
        <f t="shared" si="94"/>
        <v>1980</v>
      </c>
      <c r="D3778" s="4" t="s">
        <v>19</v>
      </c>
      <c r="E3778" s="5" t="s">
        <v>24</v>
      </c>
      <c r="F3778" s="6" t="s">
        <v>180</v>
      </c>
      <c r="G3778" s="6" t="str">
        <f t="shared" si="98"/>
        <v>Colombia</v>
      </c>
      <c r="H3778" s="6" t="s">
        <v>6421</v>
      </c>
      <c r="I3778" s="6" t="s">
        <v>4137</v>
      </c>
      <c r="J3778" s="6">
        <v>8</v>
      </c>
      <c r="K3778" s="6">
        <v>8</v>
      </c>
      <c r="L3778" s="6">
        <v>0</v>
      </c>
      <c r="M3778" s="6">
        <f t="shared" si="95"/>
        <v>8</v>
      </c>
      <c r="N3778" s="6">
        <f t="shared" si="96"/>
        <v>0</v>
      </c>
      <c r="O3778" s="7">
        <f t="shared" si="97"/>
        <v>0</v>
      </c>
    </row>
    <row r="3779" spans="1:15" ht="13.2" x14ac:dyDescent="0.25">
      <c r="A3779" s="3">
        <v>32344</v>
      </c>
      <c r="B3779" s="4">
        <f t="shared" si="93"/>
        <v>1988</v>
      </c>
      <c r="C3779" s="4">
        <f t="shared" si="94"/>
        <v>1980</v>
      </c>
      <c r="D3779" s="4" t="s">
        <v>19</v>
      </c>
      <c r="E3779" s="5">
        <v>0.80902777777777779</v>
      </c>
      <c r="F3779" s="6" t="s">
        <v>6422</v>
      </c>
      <c r="G3779" s="6" t="str">
        <f t="shared" si="98"/>
        <v>Louisiana</v>
      </c>
      <c r="H3779" s="6" t="s">
        <v>728</v>
      </c>
      <c r="I3779" s="6" t="s">
        <v>2444</v>
      </c>
      <c r="J3779" s="6">
        <v>3</v>
      </c>
      <c r="K3779" s="6">
        <v>3</v>
      </c>
      <c r="L3779" s="6">
        <v>0</v>
      </c>
      <c r="M3779" s="6">
        <f t="shared" si="95"/>
        <v>3</v>
      </c>
      <c r="N3779" s="6">
        <f t="shared" si="96"/>
        <v>0</v>
      </c>
      <c r="O3779" s="7">
        <f t="shared" si="97"/>
        <v>0</v>
      </c>
    </row>
    <row r="3780" spans="1:15" ht="13.2" x14ac:dyDescent="0.25">
      <c r="A3780" s="3">
        <v>32345</v>
      </c>
      <c r="B3780" s="4">
        <f t="shared" si="93"/>
        <v>1988</v>
      </c>
      <c r="C3780" s="4">
        <f t="shared" si="94"/>
        <v>1980</v>
      </c>
      <c r="D3780" s="4" t="s">
        <v>19</v>
      </c>
      <c r="E3780" s="5" t="s">
        <v>24</v>
      </c>
      <c r="F3780" s="6" t="s">
        <v>3769</v>
      </c>
      <c r="G3780" s="6" t="str">
        <f t="shared" si="98"/>
        <v>Nigeria</v>
      </c>
      <c r="H3780" s="6" t="s">
        <v>6423</v>
      </c>
      <c r="I3780" s="6" t="s">
        <v>6424</v>
      </c>
      <c r="J3780" s="6">
        <v>6</v>
      </c>
      <c r="K3780" s="6">
        <v>6</v>
      </c>
      <c r="L3780" s="6">
        <v>0</v>
      </c>
      <c r="M3780" s="6">
        <f t="shared" si="95"/>
        <v>6</v>
      </c>
      <c r="N3780" s="6">
        <f t="shared" si="96"/>
        <v>0</v>
      </c>
      <c r="O3780" s="7">
        <f t="shared" si="97"/>
        <v>0</v>
      </c>
    </row>
    <row r="3781" spans="1:15" ht="13.2" x14ac:dyDescent="0.25">
      <c r="A3781" s="3">
        <v>32354</v>
      </c>
      <c r="B3781" s="4">
        <f t="shared" si="93"/>
        <v>1988</v>
      </c>
      <c r="C3781" s="4">
        <f t="shared" si="94"/>
        <v>1980</v>
      </c>
      <c r="D3781" s="4" t="s">
        <v>19</v>
      </c>
      <c r="E3781" s="5">
        <v>0.65625</v>
      </c>
      <c r="F3781" s="6" t="s">
        <v>6425</v>
      </c>
      <c r="G3781" s="6" t="str">
        <f t="shared" si="98"/>
        <v>Alaska</v>
      </c>
      <c r="H3781" s="6" t="s">
        <v>6426</v>
      </c>
      <c r="I3781" s="6" t="s">
        <v>6427</v>
      </c>
      <c r="J3781" s="6">
        <v>3</v>
      </c>
      <c r="K3781" s="6">
        <v>3</v>
      </c>
      <c r="L3781" s="6">
        <v>0</v>
      </c>
      <c r="M3781" s="6">
        <f t="shared" si="95"/>
        <v>3</v>
      </c>
      <c r="N3781" s="6">
        <f t="shared" si="96"/>
        <v>0</v>
      </c>
      <c r="O3781" s="7">
        <f t="shared" si="97"/>
        <v>0</v>
      </c>
    </row>
    <row r="3782" spans="1:15" ht="13.2" x14ac:dyDescent="0.25">
      <c r="A3782" s="3">
        <v>32357</v>
      </c>
      <c r="B3782" s="4">
        <f t="shared" si="93"/>
        <v>1988</v>
      </c>
      <c r="C3782" s="4">
        <f t="shared" si="94"/>
        <v>1980</v>
      </c>
      <c r="D3782" s="4" t="s">
        <v>23</v>
      </c>
      <c r="E3782" s="5" t="s">
        <v>24</v>
      </c>
      <c r="F3782" s="6" t="s">
        <v>2986</v>
      </c>
      <c r="G3782" s="6" t="str">
        <f t="shared" si="98"/>
        <v>Bulgaria</v>
      </c>
      <c r="H3782" s="6" t="s">
        <v>4154</v>
      </c>
      <c r="I3782" s="6" t="s">
        <v>4097</v>
      </c>
      <c r="J3782" s="6">
        <v>37</v>
      </c>
      <c r="K3782" s="6">
        <v>28</v>
      </c>
      <c r="L3782" s="6">
        <v>0</v>
      </c>
      <c r="M3782" s="6">
        <f t="shared" si="95"/>
        <v>28</v>
      </c>
      <c r="N3782" s="6">
        <f t="shared" si="96"/>
        <v>9</v>
      </c>
      <c r="O3782" s="7">
        <f t="shared" si="97"/>
        <v>0.24324324324324326</v>
      </c>
    </row>
    <row r="3783" spans="1:15" ht="13.2" x14ac:dyDescent="0.25">
      <c r="A3783" s="3">
        <v>32357</v>
      </c>
      <c r="B3783" s="4">
        <f t="shared" si="93"/>
        <v>1988</v>
      </c>
      <c r="C3783" s="4">
        <f t="shared" si="94"/>
        <v>1980</v>
      </c>
      <c r="D3783" s="4" t="s">
        <v>23</v>
      </c>
      <c r="E3783" s="5">
        <v>0.73750000000000004</v>
      </c>
      <c r="F3783" s="6" t="s">
        <v>6428</v>
      </c>
      <c r="G3783" s="6" t="str">
        <f t="shared" si="98"/>
        <v>Iceland</v>
      </c>
      <c r="H3783" s="6" t="s">
        <v>6429</v>
      </c>
      <c r="I3783" s="6" t="s">
        <v>5878</v>
      </c>
      <c r="J3783" s="6">
        <v>3</v>
      </c>
      <c r="K3783" s="6">
        <v>3</v>
      </c>
      <c r="L3783" s="6">
        <v>0</v>
      </c>
      <c r="M3783" s="6">
        <f t="shared" si="95"/>
        <v>3</v>
      </c>
      <c r="N3783" s="6">
        <f t="shared" si="96"/>
        <v>0</v>
      </c>
      <c r="O3783" s="7">
        <f t="shared" si="97"/>
        <v>0</v>
      </c>
    </row>
    <row r="3784" spans="1:15" ht="13.2" x14ac:dyDescent="0.25">
      <c r="A3784" s="3">
        <v>32370</v>
      </c>
      <c r="B3784" s="4">
        <f t="shared" si="93"/>
        <v>1988</v>
      </c>
      <c r="C3784" s="4">
        <f t="shared" si="94"/>
        <v>1980</v>
      </c>
      <c r="D3784" s="4" t="s">
        <v>23</v>
      </c>
      <c r="E3784" s="5" t="s">
        <v>24</v>
      </c>
      <c r="F3784" s="6" t="s">
        <v>6430</v>
      </c>
      <c r="G3784" s="6" t="str">
        <f t="shared" si="98"/>
        <v>Northern Afghanistan</v>
      </c>
      <c r="H3784" s="6" t="s">
        <v>6216</v>
      </c>
      <c r="I3784" s="6" t="s">
        <v>4078</v>
      </c>
      <c r="J3784" s="6">
        <v>39</v>
      </c>
      <c r="K3784" s="6">
        <v>39</v>
      </c>
      <c r="L3784" s="6">
        <v>0</v>
      </c>
      <c r="M3784" s="6">
        <f t="shared" si="95"/>
        <v>39</v>
      </c>
      <c r="N3784" s="6">
        <f t="shared" si="96"/>
        <v>0</v>
      </c>
      <c r="O3784" s="7">
        <f t="shared" si="97"/>
        <v>0</v>
      </c>
    </row>
    <row r="3785" spans="1:15" ht="13.2" x14ac:dyDescent="0.25">
      <c r="A3785" s="3">
        <v>32372</v>
      </c>
      <c r="B3785" s="4">
        <f t="shared" si="93"/>
        <v>1988</v>
      </c>
      <c r="C3785" s="4">
        <f t="shared" si="94"/>
        <v>1980</v>
      </c>
      <c r="D3785" s="4" t="s">
        <v>23</v>
      </c>
      <c r="E3785" s="5">
        <v>0.6875</v>
      </c>
      <c r="F3785" s="6" t="s">
        <v>6431</v>
      </c>
      <c r="G3785" s="6" t="str">
        <f t="shared" si="98"/>
        <v>Pakistan</v>
      </c>
      <c r="H3785" s="6" t="s">
        <v>1958</v>
      </c>
      <c r="I3785" s="6" t="s">
        <v>3569</v>
      </c>
      <c r="J3785" s="6">
        <v>30</v>
      </c>
      <c r="K3785" s="6">
        <v>30</v>
      </c>
      <c r="L3785" s="6">
        <v>0</v>
      </c>
      <c r="M3785" s="6">
        <f t="shared" si="95"/>
        <v>30</v>
      </c>
      <c r="N3785" s="6">
        <f t="shared" si="96"/>
        <v>0</v>
      </c>
      <c r="O3785" s="7">
        <f t="shared" si="97"/>
        <v>0</v>
      </c>
    </row>
    <row r="3786" spans="1:15" ht="13.2" x14ac:dyDescent="0.25">
      <c r="A3786" s="3">
        <v>32374</v>
      </c>
      <c r="B3786" s="4">
        <f t="shared" si="93"/>
        <v>1988</v>
      </c>
      <c r="C3786" s="4">
        <f t="shared" si="94"/>
        <v>1980</v>
      </c>
      <c r="D3786" s="4" t="s">
        <v>23</v>
      </c>
      <c r="E3786" s="5" t="s">
        <v>24</v>
      </c>
      <c r="F3786" s="6" t="s">
        <v>6432</v>
      </c>
      <c r="G3786" s="6" t="str">
        <f t="shared" si="98"/>
        <v>Bahamas</v>
      </c>
      <c r="H3786" s="6" t="s">
        <v>6433</v>
      </c>
      <c r="I3786" s="6" t="s">
        <v>6434</v>
      </c>
      <c r="J3786" s="6">
        <v>6</v>
      </c>
      <c r="K3786" s="6">
        <v>6</v>
      </c>
      <c r="L3786" s="6">
        <v>0</v>
      </c>
      <c r="M3786" s="6">
        <f t="shared" si="95"/>
        <v>6</v>
      </c>
      <c r="N3786" s="6">
        <f t="shared" si="96"/>
        <v>0</v>
      </c>
      <c r="O3786" s="7">
        <f t="shared" si="97"/>
        <v>0</v>
      </c>
    </row>
    <row r="3787" spans="1:15" ht="13.2" x14ac:dyDescent="0.25">
      <c r="A3787" s="3">
        <v>32378</v>
      </c>
      <c r="B3787" s="4">
        <f t="shared" si="93"/>
        <v>1988</v>
      </c>
      <c r="C3787" s="4">
        <f t="shared" si="94"/>
        <v>1980</v>
      </c>
      <c r="D3787" s="4" t="s">
        <v>23</v>
      </c>
      <c r="E3787" s="5" t="s">
        <v>24</v>
      </c>
      <c r="F3787" s="6" t="s">
        <v>6435</v>
      </c>
      <c r="G3787" s="6" t="str">
        <f t="shared" si="98"/>
        <v>Zaïre</v>
      </c>
      <c r="H3787" s="6" t="s">
        <v>6436</v>
      </c>
      <c r="I3787" s="6" t="s">
        <v>1426</v>
      </c>
      <c r="J3787" s="6">
        <v>5</v>
      </c>
      <c r="K3787" s="6">
        <v>5</v>
      </c>
      <c r="L3787" s="6">
        <v>0</v>
      </c>
      <c r="M3787" s="6">
        <f t="shared" si="95"/>
        <v>5</v>
      </c>
      <c r="N3787" s="6">
        <f t="shared" si="96"/>
        <v>0</v>
      </c>
      <c r="O3787" s="7">
        <f t="shared" si="97"/>
        <v>0</v>
      </c>
    </row>
    <row r="3788" spans="1:15" ht="13.2" x14ac:dyDescent="0.25">
      <c r="A3788" s="3">
        <v>32381</v>
      </c>
      <c r="B3788" s="4">
        <f t="shared" si="93"/>
        <v>1988</v>
      </c>
      <c r="C3788" s="4">
        <f t="shared" si="94"/>
        <v>1980</v>
      </c>
      <c r="D3788" s="4" t="s">
        <v>23</v>
      </c>
      <c r="E3788" s="5">
        <v>0.97222222222222221</v>
      </c>
      <c r="F3788" s="6" t="s">
        <v>2321</v>
      </c>
      <c r="G3788" s="6" t="str">
        <f t="shared" si="98"/>
        <v>Russia</v>
      </c>
      <c r="H3788" s="6" t="s">
        <v>1449</v>
      </c>
      <c r="I3788" s="6" t="s">
        <v>6437</v>
      </c>
      <c r="J3788" s="6">
        <v>4</v>
      </c>
      <c r="K3788" s="6">
        <v>4</v>
      </c>
      <c r="L3788" s="6">
        <v>0</v>
      </c>
      <c r="M3788" s="6">
        <f t="shared" si="95"/>
        <v>4</v>
      </c>
      <c r="N3788" s="6">
        <f t="shared" si="96"/>
        <v>0</v>
      </c>
      <c r="O3788" s="7">
        <f t="shared" si="97"/>
        <v>0</v>
      </c>
    </row>
    <row r="3789" spans="1:15" ht="13.2" x14ac:dyDescent="0.25">
      <c r="A3789" s="3">
        <v>32383</v>
      </c>
      <c r="B3789" s="4">
        <f t="shared" si="93"/>
        <v>1988</v>
      </c>
      <c r="C3789" s="4">
        <f t="shared" si="94"/>
        <v>1980</v>
      </c>
      <c r="D3789" s="4" t="s">
        <v>23</v>
      </c>
      <c r="E3789" s="5">
        <v>0.66666666666666663</v>
      </c>
      <c r="F3789" s="6" t="s">
        <v>6438</v>
      </c>
      <c r="G3789" s="6" t="str">
        <f t="shared" si="98"/>
        <v>West Germany</v>
      </c>
      <c r="H3789" s="6" t="s">
        <v>4049</v>
      </c>
      <c r="I3789" s="6" t="s">
        <v>6439</v>
      </c>
      <c r="J3789" s="6">
        <v>3</v>
      </c>
      <c r="K3789" s="6">
        <v>3</v>
      </c>
      <c r="L3789" s="6">
        <v>70</v>
      </c>
      <c r="M3789" s="6">
        <f t="shared" si="95"/>
        <v>73</v>
      </c>
      <c r="N3789" s="6">
        <f t="shared" si="96"/>
        <v>0</v>
      </c>
      <c r="O3789" s="7">
        <f t="shared" si="97"/>
        <v>0</v>
      </c>
    </row>
    <row r="3790" spans="1:15" ht="13.2" x14ac:dyDescent="0.25">
      <c r="A3790" s="3">
        <v>32386</v>
      </c>
      <c r="B3790" s="4">
        <f t="shared" si="93"/>
        <v>1988</v>
      </c>
      <c r="C3790" s="4">
        <f t="shared" si="94"/>
        <v>1980</v>
      </c>
      <c r="D3790" s="4" t="s">
        <v>23</v>
      </c>
      <c r="E3790" s="5">
        <v>0.38819444444444445</v>
      </c>
      <c r="F3790" s="6" t="s">
        <v>6440</v>
      </c>
      <c r="G3790" s="6" t="str">
        <f t="shared" si="98"/>
        <v>Hong Kong</v>
      </c>
      <c r="H3790" s="6" t="s">
        <v>4855</v>
      </c>
      <c r="I3790" s="6" t="s">
        <v>6441</v>
      </c>
      <c r="J3790" s="6">
        <v>89</v>
      </c>
      <c r="K3790" s="6">
        <v>7</v>
      </c>
      <c r="L3790" s="6">
        <v>0</v>
      </c>
      <c r="M3790" s="6">
        <f t="shared" si="95"/>
        <v>7</v>
      </c>
      <c r="N3790" s="6">
        <f t="shared" si="96"/>
        <v>82</v>
      </c>
      <c r="O3790" s="7">
        <f t="shared" si="97"/>
        <v>0.9213483146067416</v>
      </c>
    </row>
    <row r="3791" spans="1:15" ht="13.2" x14ac:dyDescent="0.25">
      <c r="A3791" s="3">
        <v>32386</v>
      </c>
      <c r="B3791" s="4">
        <f t="shared" si="93"/>
        <v>1988</v>
      </c>
      <c r="C3791" s="4">
        <f t="shared" si="94"/>
        <v>1980</v>
      </c>
      <c r="D3791" s="4" t="s">
        <v>23</v>
      </c>
      <c r="E3791" s="5" t="s">
        <v>24</v>
      </c>
      <c r="F3791" s="6" t="s">
        <v>6442</v>
      </c>
      <c r="G3791" s="6" t="str">
        <f t="shared" si="98"/>
        <v>Mexico</v>
      </c>
      <c r="H3791" s="6" t="s">
        <v>6443</v>
      </c>
      <c r="I3791" s="6" t="s">
        <v>5475</v>
      </c>
      <c r="J3791" s="6">
        <v>20</v>
      </c>
      <c r="K3791" s="6">
        <v>20</v>
      </c>
      <c r="L3791" s="6">
        <v>0</v>
      </c>
      <c r="M3791" s="6">
        <f t="shared" si="95"/>
        <v>20</v>
      </c>
      <c r="N3791" s="6">
        <f t="shared" si="96"/>
        <v>0</v>
      </c>
      <c r="O3791" s="7">
        <f t="shared" si="97"/>
        <v>0</v>
      </c>
    </row>
    <row r="3792" spans="1:15" ht="13.2" x14ac:dyDescent="0.25">
      <c r="A3792" s="3">
        <v>32386</v>
      </c>
      <c r="B3792" s="4">
        <f t="shared" si="93"/>
        <v>1988</v>
      </c>
      <c r="C3792" s="4">
        <f t="shared" si="94"/>
        <v>1980</v>
      </c>
      <c r="D3792" s="4" t="s">
        <v>23</v>
      </c>
      <c r="E3792" s="5" t="s">
        <v>24</v>
      </c>
      <c r="F3792" s="6" t="s">
        <v>2510</v>
      </c>
      <c r="G3792" s="6" t="str">
        <f t="shared" si="98"/>
        <v>Mexico</v>
      </c>
      <c r="H3792" s="6" t="s">
        <v>6444</v>
      </c>
      <c r="I3792" s="6" t="s">
        <v>2234</v>
      </c>
      <c r="J3792" s="6">
        <v>20</v>
      </c>
      <c r="K3792" s="6">
        <v>1</v>
      </c>
      <c r="L3792" s="6">
        <v>0</v>
      </c>
      <c r="M3792" s="6">
        <f t="shared" si="95"/>
        <v>1</v>
      </c>
      <c r="N3792" s="6">
        <f t="shared" si="96"/>
        <v>19</v>
      </c>
      <c r="O3792" s="7">
        <f t="shared" si="97"/>
        <v>0.95</v>
      </c>
    </row>
    <row r="3793" spans="1:15" ht="13.2" x14ac:dyDescent="0.25">
      <c r="A3793" s="3">
        <v>32386</v>
      </c>
      <c r="B3793" s="4">
        <f t="shared" si="93"/>
        <v>1988</v>
      </c>
      <c r="C3793" s="4">
        <f t="shared" si="94"/>
        <v>1980</v>
      </c>
      <c r="D3793" s="4" t="s">
        <v>23</v>
      </c>
      <c r="E3793" s="5">
        <v>0.37569444444444444</v>
      </c>
      <c r="F3793" s="6" t="s">
        <v>1816</v>
      </c>
      <c r="G3793" s="6" t="str">
        <f t="shared" si="98"/>
        <v>Texas</v>
      </c>
      <c r="H3793" s="6" t="s">
        <v>710</v>
      </c>
      <c r="I3793" s="6" t="s">
        <v>6445</v>
      </c>
      <c r="J3793" s="6">
        <v>108</v>
      </c>
      <c r="K3793" s="6">
        <v>14</v>
      </c>
      <c r="L3793" s="6">
        <v>0</v>
      </c>
      <c r="M3793" s="6">
        <f t="shared" si="95"/>
        <v>14</v>
      </c>
      <c r="N3793" s="6">
        <f t="shared" si="96"/>
        <v>94</v>
      </c>
      <c r="O3793" s="7">
        <f t="shared" si="97"/>
        <v>0.87037037037037035</v>
      </c>
    </row>
    <row r="3794" spans="1:15" ht="13.2" x14ac:dyDescent="0.25">
      <c r="A3794" s="3">
        <v>32391</v>
      </c>
      <c r="B3794" s="4">
        <f t="shared" si="93"/>
        <v>1988</v>
      </c>
      <c r="C3794" s="4">
        <f t="shared" si="94"/>
        <v>1980</v>
      </c>
      <c r="D3794" s="4" t="s">
        <v>15</v>
      </c>
      <c r="E3794" s="5">
        <v>0.57291666666666663</v>
      </c>
      <c r="F3794" s="6" t="s">
        <v>6446</v>
      </c>
      <c r="G3794" s="6" t="str">
        <f t="shared" si="98"/>
        <v>Alaska</v>
      </c>
      <c r="H3794" s="6" t="s">
        <v>6447</v>
      </c>
      <c r="I3794" s="6" t="s">
        <v>4094</v>
      </c>
      <c r="J3794" s="6">
        <v>10</v>
      </c>
      <c r="K3794" s="6">
        <v>1</v>
      </c>
      <c r="L3794" s="6">
        <v>0</v>
      </c>
      <c r="M3794" s="6">
        <f t="shared" si="95"/>
        <v>1</v>
      </c>
      <c r="N3794" s="6">
        <f t="shared" si="96"/>
        <v>9</v>
      </c>
      <c r="O3794" s="7">
        <f t="shared" si="97"/>
        <v>0.9</v>
      </c>
    </row>
    <row r="3795" spans="1:15" ht="13.2" x14ac:dyDescent="0.25">
      <c r="A3795" s="3">
        <v>32395</v>
      </c>
      <c r="B3795" s="4">
        <f t="shared" si="93"/>
        <v>1988</v>
      </c>
      <c r="C3795" s="4">
        <f t="shared" si="94"/>
        <v>1980</v>
      </c>
      <c r="D3795" s="4" t="s">
        <v>15</v>
      </c>
      <c r="E3795" s="5">
        <v>0.48472222222222222</v>
      </c>
      <c r="F3795" s="6" t="s">
        <v>499</v>
      </c>
      <c r="G3795" s="6" t="str">
        <f t="shared" si="98"/>
        <v>Thailand</v>
      </c>
      <c r="H3795" s="6" t="s">
        <v>6448</v>
      </c>
      <c r="I3795" s="6" t="s">
        <v>4195</v>
      </c>
      <c r="J3795" s="6">
        <v>90</v>
      </c>
      <c r="K3795" s="6">
        <v>76</v>
      </c>
      <c r="L3795" s="6">
        <v>0</v>
      </c>
      <c r="M3795" s="6">
        <f t="shared" si="95"/>
        <v>76</v>
      </c>
      <c r="N3795" s="6">
        <f t="shared" si="96"/>
        <v>14</v>
      </c>
      <c r="O3795" s="7">
        <f t="shared" si="97"/>
        <v>0.15555555555555556</v>
      </c>
    </row>
    <row r="3796" spans="1:15" ht="13.2" x14ac:dyDescent="0.25">
      <c r="A3796" s="3">
        <v>32398</v>
      </c>
      <c r="B3796" s="4">
        <f t="shared" si="93"/>
        <v>1988</v>
      </c>
      <c r="C3796" s="4">
        <f t="shared" si="94"/>
        <v>1980</v>
      </c>
      <c r="D3796" s="4" t="s">
        <v>15</v>
      </c>
      <c r="E3796" s="5">
        <v>0.60416666666666663</v>
      </c>
      <c r="F3796" s="6" t="s">
        <v>6449</v>
      </c>
      <c r="G3796" s="6" t="str">
        <f t="shared" si="98"/>
        <v>Ecuador</v>
      </c>
      <c r="H3796" s="6" t="s">
        <v>6450</v>
      </c>
      <c r="I3796" s="6" t="s">
        <v>4526</v>
      </c>
      <c r="J3796" s="6">
        <v>7</v>
      </c>
      <c r="K3796" s="6">
        <v>7</v>
      </c>
      <c r="L3796" s="6">
        <v>0</v>
      </c>
      <c r="M3796" s="6">
        <f t="shared" si="95"/>
        <v>7</v>
      </c>
      <c r="N3796" s="6">
        <f t="shared" si="96"/>
        <v>0</v>
      </c>
      <c r="O3796" s="7">
        <f t="shared" si="97"/>
        <v>0</v>
      </c>
    </row>
    <row r="3797" spans="1:15" ht="13.2" x14ac:dyDescent="0.25">
      <c r="A3797" s="3">
        <v>32401</v>
      </c>
      <c r="B3797" s="4">
        <f t="shared" si="93"/>
        <v>1988</v>
      </c>
      <c r="C3797" s="4">
        <f t="shared" si="94"/>
        <v>1980</v>
      </c>
      <c r="D3797" s="4" t="s">
        <v>15</v>
      </c>
      <c r="E3797" s="5">
        <v>0.42708333333333331</v>
      </c>
      <c r="F3797" s="6" t="s">
        <v>6451</v>
      </c>
      <c r="G3797" s="6" t="str">
        <f t="shared" si="98"/>
        <v>Ontario, Canada</v>
      </c>
      <c r="H3797" s="6" t="s">
        <v>5361</v>
      </c>
      <c r="I3797" s="6" t="s">
        <v>6452</v>
      </c>
      <c r="J3797" s="6">
        <v>2</v>
      </c>
      <c r="K3797" s="6">
        <v>2</v>
      </c>
      <c r="L3797" s="6">
        <v>0</v>
      </c>
      <c r="M3797" s="6">
        <f t="shared" si="95"/>
        <v>2</v>
      </c>
      <c r="N3797" s="6">
        <f t="shared" si="96"/>
        <v>0</v>
      </c>
      <c r="O3797" s="7">
        <f t="shared" si="97"/>
        <v>0</v>
      </c>
    </row>
    <row r="3798" spans="1:15" ht="13.2" x14ac:dyDescent="0.25">
      <c r="A3798" s="3">
        <v>32401</v>
      </c>
      <c r="B3798" s="4">
        <f t="shared" si="93"/>
        <v>1988</v>
      </c>
      <c r="C3798" s="4">
        <f t="shared" si="94"/>
        <v>1980</v>
      </c>
      <c r="D3798" s="4" t="s">
        <v>15</v>
      </c>
      <c r="E3798" s="5">
        <v>0.54513888888888884</v>
      </c>
      <c r="F3798" s="6" t="s">
        <v>6453</v>
      </c>
      <c r="G3798" s="6" t="str">
        <f t="shared" si="98"/>
        <v>Ethiopia</v>
      </c>
      <c r="H3798" s="6" t="s">
        <v>2672</v>
      </c>
      <c r="I3798" s="6" t="s">
        <v>6454</v>
      </c>
      <c r="J3798" s="6">
        <v>104</v>
      </c>
      <c r="K3798" s="6">
        <v>35</v>
      </c>
      <c r="L3798" s="6">
        <v>0</v>
      </c>
      <c r="M3798" s="6">
        <f t="shared" si="95"/>
        <v>35</v>
      </c>
      <c r="N3798" s="6">
        <f t="shared" si="96"/>
        <v>69</v>
      </c>
      <c r="O3798" s="7">
        <f t="shared" si="97"/>
        <v>0.66346153846153844</v>
      </c>
    </row>
    <row r="3799" spans="1:15" ht="13.2" x14ac:dyDescent="0.25">
      <c r="A3799" s="3">
        <v>32405</v>
      </c>
      <c r="B3799" s="4">
        <f t="shared" si="93"/>
        <v>1988</v>
      </c>
      <c r="C3799" s="4">
        <f t="shared" si="94"/>
        <v>1980</v>
      </c>
      <c r="D3799" s="4" t="s">
        <v>15</v>
      </c>
      <c r="E3799" s="5">
        <v>0.85416666666666663</v>
      </c>
      <c r="F3799" s="6" t="s">
        <v>6455</v>
      </c>
      <c r="G3799" s="6" t="str">
        <f t="shared" si="98"/>
        <v>Pakistan</v>
      </c>
      <c r="H3799" s="6" t="s">
        <v>6216</v>
      </c>
      <c r="I3799" s="6" t="s">
        <v>4268</v>
      </c>
      <c r="J3799" s="6">
        <v>34</v>
      </c>
      <c r="K3799" s="6">
        <v>34</v>
      </c>
      <c r="L3799" s="6">
        <v>0</v>
      </c>
      <c r="M3799" s="6">
        <f t="shared" si="95"/>
        <v>34</v>
      </c>
      <c r="N3799" s="6">
        <f t="shared" si="96"/>
        <v>0</v>
      </c>
      <c r="O3799" s="7">
        <f t="shared" si="97"/>
        <v>0</v>
      </c>
    </row>
    <row r="3800" spans="1:15" ht="13.2" x14ac:dyDescent="0.25">
      <c r="A3800" s="3">
        <v>32427</v>
      </c>
      <c r="B3800" s="4">
        <f t="shared" si="93"/>
        <v>1988</v>
      </c>
      <c r="C3800" s="4">
        <f t="shared" si="94"/>
        <v>1980</v>
      </c>
      <c r="D3800" s="4" t="s">
        <v>31</v>
      </c>
      <c r="E3800" s="5">
        <v>0.59722222222222221</v>
      </c>
      <c r="F3800" s="6" t="s">
        <v>6456</v>
      </c>
      <c r="G3800" s="6" t="str">
        <f t="shared" si="98"/>
        <v>Michigan</v>
      </c>
      <c r="H3800" s="6" t="s">
        <v>1137</v>
      </c>
      <c r="I3800" s="6" t="s">
        <v>2619</v>
      </c>
      <c r="J3800" s="6">
        <v>17</v>
      </c>
      <c r="K3800" s="6">
        <v>6</v>
      </c>
      <c r="L3800" s="6">
        <v>0</v>
      </c>
      <c r="M3800" s="6">
        <f t="shared" si="95"/>
        <v>6</v>
      </c>
      <c r="N3800" s="6">
        <f t="shared" si="96"/>
        <v>11</v>
      </c>
      <c r="O3800" s="7">
        <f t="shared" si="97"/>
        <v>0.6470588235294118</v>
      </c>
    </row>
    <row r="3801" spans="1:15" ht="13.2" x14ac:dyDescent="0.25">
      <c r="A3801" s="3">
        <v>32432</v>
      </c>
      <c r="B3801" s="4">
        <f t="shared" si="93"/>
        <v>1988</v>
      </c>
      <c r="C3801" s="4">
        <f t="shared" si="94"/>
        <v>1980</v>
      </c>
      <c r="D3801" s="4" t="s">
        <v>31</v>
      </c>
      <c r="E3801" s="5">
        <v>0.4284722222222222</v>
      </c>
      <c r="F3801" s="6" t="s">
        <v>6457</v>
      </c>
      <c r="G3801" s="6" t="str">
        <f t="shared" si="98"/>
        <v>Arizona</v>
      </c>
      <c r="H3801" s="6" t="s">
        <v>6458</v>
      </c>
      <c r="I3801" s="6" t="s">
        <v>4971</v>
      </c>
      <c r="J3801" s="6">
        <v>5</v>
      </c>
      <c r="K3801" s="6">
        <v>5</v>
      </c>
      <c r="L3801" s="6">
        <v>0</v>
      </c>
      <c r="M3801" s="6">
        <f t="shared" si="95"/>
        <v>5</v>
      </c>
      <c r="N3801" s="6">
        <f t="shared" si="96"/>
        <v>0</v>
      </c>
      <c r="O3801" s="7">
        <f t="shared" si="97"/>
        <v>0</v>
      </c>
    </row>
    <row r="3802" spans="1:15" ht="13.2" x14ac:dyDescent="0.25">
      <c r="A3802" s="3">
        <v>32433</v>
      </c>
      <c r="B3802" s="4">
        <f t="shared" si="93"/>
        <v>1988</v>
      </c>
      <c r="C3802" s="4">
        <f t="shared" si="94"/>
        <v>1980</v>
      </c>
      <c r="D3802" s="4" t="s">
        <v>31</v>
      </c>
      <c r="E3802" s="5">
        <v>2.0833333333333332E-2</v>
      </c>
      <c r="F3802" s="6" t="s">
        <v>2246</v>
      </c>
      <c r="G3802" s="6" t="str">
        <f t="shared" si="98"/>
        <v>Italy</v>
      </c>
      <c r="H3802" s="6" t="s">
        <v>6459</v>
      </c>
      <c r="I3802" s="6" t="s">
        <v>6460</v>
      </c>
      <c r="J3802" s="6">
        <v>52</v>
      </c>
      <c r="K3802" s="6">
        <v>33</v>
      </c>
      <c r="L3802" s="6">
        <v>0</v>
      </c>
      <c r="M3802" s="6">
        <f t="shared" si="95"/>
        <v>33</v>
      </c>
      <c r="N3802" s="6">
        <f t="shared" si="96"/>
        <v>19</v>
      </c>
      <c r="O3802" s="7">
        <f t="shared" si="97"/>
        <v>0.36538461538461536</v>
      </c>
    </row>
    <row r="3803" spans="1:15" ht="13.2" x14ac:dyDescent="0.25">
      <c r="A3803" s="3">
        <v>32435</v>
      </c>
      <c r="B3803" s="4">
        <f t="shared" si="93"/>
        <v>1988</v>
      </c>
      <c r="C3803" s="4">
        <f t="shared" si="94"/>
        <v>1980</v>
      </c>
      <c r="D3803" s="4" t="s">
        <v>31</v>
      </c>
      <c r="E3803" s="5">
        <v>0.35416666666666669</v>
      </c>
      <c r="F3803" s="6" t="s">
        <v>4174</v>
      </c>
      <c r="G3803" s="6" t="str">
        <f t="shared" si="98"/>
        <v>India</v>
      </c>
      <c r="H3803" s="6" t="s">
        <v>6461</v>
      </c>
      <c r="I3803" s="6" t="s">
        <v>2807</v>
      </c>
      <c r="J3803" s="6">
        <v>34</v>
      </c>
      <c r="K3803" s="6">
        <v>34</v>
      </c>
      <c r="L3803" s="6">
        <v>0</v>
      </c>
      <c r="M3803" s="6">
        <f t="shared" si="95"/>
        <v>34</v>
      </c>
      <c r="N3803" s="6">
        <f t="shared" si="96"/>
        <v>0</v>
      </c>
      <c r="O3803" s="7">
        <f t="shared" si="97"/>
        <v>0</v>
      </c>
    </row>
    <row r="3804" spans="1:15" ht="13.2" x14ac:dyDescent="0.25">
      <c r="A3804" s="3">
        <v>32435</v>
      </c>
      <c r="B3804" s="4">
        <f t="shared" si="93"/>
        <v>1988</v>
      </c>
      <c r="C3804" s="4">
        <f t="shared" si="94"/>
        <v>1980</v>
      </c>
      <c r="D3804" s="4" t="s">
        <v>31</v>
      </c>
      <c r="E3804" s="5">
        <v>0.29166666666666669</v>
      </c>
      <c r="F3804" s="6" t="s">
        <v>6462</v>
      </c>
      <c r="G3804" s="6" t="str">
        <f t="shared" si="98"/>
        <v>India</v>
      </c>
      <c r="H3804" s="6" t="s">
        <v>2233</v>
      </c>
      <c r="I3804" s="6" t="s">
        <v>4501</v>
      </c>
      <c r="J3804" s="6">
        <v>129</v>
      </c>
      <c r="K3804" s="6">
        <v>124</v>
      </c>
      <c r="L3804" s="6">
        <v>0</v>
      </c>
      <c r="M3804" s="6">
        <f t="shared" si="95"/>
        <v>124</v>
      </c>
      <c r="N3804" s="6">
        <f t="shared" si="96"/>
        <v>5</v>
      </c>
      <c r="O3804" s="7">
        <f t="shared" si="97"/>
        <v>3.875968992248062E-2</v>
      </c>
    </row>
    <row r="3805" spans="1:15" ht="13.2" x14ac:dyDescent="0.25">
      <c r="A3805" s="3">
        <v>32441</v>
      </c>
      <c r="B3805" s="4">
        <f t="shared" si="93"/>
        <v>1988</v>
      </c>
      <c r="C3805" s="4">
        <f t="shared" si="94"/>
        <v>1980</v>
      </c>
      <c r="D3805" s="4" t="s">
        <v>31</v>
      </c>
      <c r="E3805" s="5">
        <v>0.45347222222222222</v>
      </c>
      <c r="F3805" s="6" t="s">
        <v>6463</v>
      </c>
      <c r="G3805" s="6" t="str">
        <f t="shared" si="98"/>
        <v>Peru</v>
      </c>
      <c r="H3805" s="6" t="s">
        <v>6464</v>
      </c>
      <c r="I3805" s="6" t="s">
        <v>4439</v>
      </c>
      <c r="J3805" s="6">
        <v>69</v>
      </c>
      <c r="K3805" s="6">
        <v>12</v>
      </c>
      <c r="L3805" s="6">
        <v>0</v>
      </c>
      <c r="M3805" s="6">
        <f t="shared" si="95"/>
        <v>12</v>
      </c>
      <c r="N3805" s="6">
        <f t="shared" si="96"/>
        <v>57</v>
      </c>
      <c r="O3805" s="7">
        <f t="shared" si="97"/>
        <v>0.82608695652173914</v>
      </c>
    </row>
    <row r="3806" spans="1:15" ht="13.2" x14ac:dyDescent="0.25">
      <c r="A3806" s="3">
        <v>32449</v>
      </c>
      <c r="B3806" s="4">
        <f t="shared" si="93"/>
        <v>1988</v>
      </c>
      <c r="C3806" s="4">
        <f t="shared" si="94"/>
        <v>1980</v>
      </c>
      <c r="D3806" s="4" t="s">
        <v>46</v>
      </c>
      <c r="E3806" s="5" t="s">
        <v>24</v>
      </c>
      <c r="F3806" s="6" t="s">
        <v>6465</v>
      </c>
      <c r="G3806" s="6" t="str">
        <f t="shared" si="98"/>
        <v>Poland</v>
      </c>
      <c r="H3806" s="6" t="s">
        <v>903</v>
      </c>
      <c r="I3806" s="6" t="s">
        <v>3417</v>
      </c>
      <c r="J3806" s="6">
        <v>29</v>
      </c>
      <c r="K3806" s="6">
        <v>1</v>
      </c>
      <c r="L3806" s="6">
        <v>0</v>
      </c>
      <c r="M3806" s="6">
        <f t="shared" si="95"/>
        <v>1</v>
      </c>
      <c r="N3806" s="6">
        <f t="shared" si="96"/>
        <v>28</v>
      </c>
      <c r="O3806" s="7">
        <f t="shared" si="97"/>
        <v>0.96551724137931039</v>
      </c>
    </row>
    <row r="3807" spans="1:15" ht="13.2" x14ac:dyDescent="0.25">
      <c r="A3807" s="3">
        <v>32460</v>
      </c>
      <c r="B3807" s="4">
        <f t="shared" si="93"/>
        <v>1988</v>
      </c>
      <c r="C3807" s="4">
        <f t="shared" si="94"/>
        <v>1980</v>
      </c>
      <c r="D3807" s="4" t="s">
        <v>46</v>
      </c>
      <c r="E3807" s="5">
        <v>0.87013888888888891</v>
      </c>
      <c r="F3807" s="6" t="s">
        <v>2399</v>
      </c>
      <c r="G3807" s="6" t="str">
        <f t="shared" si="98"/>
        <v>Florida</v>
      </c>
      <c r="H3807" s="6" t="s">
        <v>6466</v>
      </c>
      <c r="I3807" s="6" t="s">
        <v>6202</v>
      </c>
      <c r="J3807" s="6">
        <v>4</v>
      </c>
      <c r="K3807" s="6">
        <v>4</v>
      </c>
      <c r="L3807" s="6">
        <v>0</v>
      </c>
      <c r="M3807" s="6">
        <f t="shared" si="95"/>
        <v>4</v>
      </c>
      <c r="N3807" s="6">
        <f t="shared" si="96"/>
        <v>0</v>
      </c>
      <c r="O3807" s="7">
        <f t="shared" si="97"/>
        <v>0</v>
      </c>
    </row>
    <row r="3808" spans="1:15" ht="13.2" x14ac:dyDescent="0.25">
      <c r="A3808" s="3">
        <v>32461</v>
      </c>
      <c r="B3808" s="4">
        <f t="shared" si="93"/>
        <v>1988</v>
      </c>
      <c r="C3808" s="4">
        <f t="shared" si="94"/>
        <v>1980</v>
      </c>
      <c r="D3808" s="4" t="s">
        <v>46</v>
      </c>
      <c r="E3808" s="5">
        <v>0.30138888888888887</v>
      </c>
      <c r="F3808" s="6" t="s">
        <v>6467</v>
      </c>
      <c r="G3808" s="6" t="str">
        <f t="shared" si="98"/>
        <v>Finland</v>
      </c>
      <c r="H3808" s="6" t="s">
        <v>6468</v>
      </c>
      <c r="I3808" s="6" t="s">
        <v>5475</v>
      </c>
      <c r="J3808" s="6">
        <v>12</v>
      </c>
      <c r="K3808" s="6">
        <v>6</v>
      </c>
      <c r="L3808" s="6">
        <v>0</v>
      </c>
      <c r="M3808" s="6">
        <f t="shared" si="95"/>
        <v>6</v>
      </c>
      <c r="N3808" s="6">
        <f t="shared" si="96"/>
        <v>6</v>
      </c>
      <c r="O3808" s="7">
        <f t="shared" si="97"/>
        <v>0.5</v>
      </c>
    </row>
    <row r="3809" spans="1:15" ht="13.2" x14ac:dyDescent="0.25">
      <c r="A3809" s="3">
        <v>32464</v>
      </c>
      <c r="B3809" s="4">
        <f t="shared" si="93"/>
        <v>1988</v>
      </c>
      <c r="C3809" s="4">
        <f t="shared" si="94"/>
        <v>1980</v>
      </c>
      <c r="D3809" s="4" t="s">
        <v>46</v>
      </c>
      <c r="E3809" s="5" t="s">
        <v>24</v>
      </c>
      <c r="F3809" s="6" t="s">
        <v>6469</v>
      </c>
      <c r="G3809" s="6" t="str">
        <f t="shared" si="98"/>
        <v>France</v>
      </c>
      <c r="H3809" s="6" t="s">
        <v>6470</v>
      </c>
      <c r="I3809" s="6" t="s">
        <v>5418</v>
      </c>
      <c r="J3809" s="6">
        <v>7</v>
      </c>
      <c r="K3809" s="6">
        <v>7</v>
      </c>
      <c r="L3809" s="6">
        <v>0</v>
      </c>
      <c r="M3809" s="6">
        <f t="shared" si="95"/>
        <v>7</v>
      </c>
      <c r="N3809" s="6">
        <f t="shared" si="96"/>
        <v>0</v>
      </c>
      <c r="O3809" s="7">
        <f t="shared" si="97"/>
        <v>0</v>
      </c>
    </row>
    <row r="3810" spans="1:15" ht="13.2" x14ac:dyDescent="0.25">
      <c r="A3810" s="3">
        <v>32465</v>
      </c>
      <c r="B3810" s="4">
        <f t="shared" si="93"/>
        <v>1988</v>
      </c>
      <c r="C3810" s="4">
        <f t="shared" si="94"/>
        <v>1980</v>
      </c>
      <c r="D3810" s="4" t="s">
        <v>46</v>
      </c>
      <c r="E3810" s="5">
        <v>0.27083333333333331</v>
      </c>
      <c r="F3810" s="6" t="s">
        <v>6471</v>
      </c>
      <c r="G3810" s="6" t="str">
        <f t="shared" si="98"/>
        <v>France</v>
      </c>
      <c r="H3810" s="6" t="s">
        <v>6343</v>
      </c>
      <c r="I3810" s="6" t="s">
        <v>6472</v>
      </c>
      <c r="J3810" s="6">
        <v>4</v>
      </c>
      <c r="K3810" s="6">
        <v>4</v>
      </c>
      <c r="L3810" s="6">
        <v>0</v>
      </c>
      <c r="M3810" s="6">
        <f t="shared" si="95"/>
        <v>4</v>
      </c>
      <c r="N3810" s="6">
        <f t="shared" si="96"/>
        <v>0</v>
      </c>
      <c r="O3810" s="7">
        <f t="shared" si="97"/>
        <v>0</v>
      </c>
    </row>
    <row r="3811" spans="1:15" ht="13.2" x14ac:dyDescent="0.25">
      <c r="A3811" s="3">
        <v>32477</v>
      </c>
      <c r="B3811" s="4">
        <f t="shared" si="93"/>
        <v>1988</v>
      </c>
      <c r="C3811" s="4">
        <f t="shared" si="94"/>
        <v>1980</v>
      </c>
      <c r="D3811" s="4" t="s">
        <v>46</v>
      </c>
      <c r="E3811" s="5">
        <v>0.30555555555555558</v>
      </c>
      <c r="F3811" s="6" t="s">
        <v>6473</v>
      </c>
      <c r="G3811" s="6" t="str">
        <f t="shared" si="98"/>
        <v>Libya</v>
      </c>
      <c r="H3811" s="6" t="s">
        <v>6474</v>
      </c>
      <c r="I3811" s="6" t="s">
        <v>4437</v>
      </c>
      <c r="J3811" s="6">
        <v>14</v>
      </c>
      <c r="K3811" s="6">
        <v>14</v>
      </c>
      <c r="L3811" s="6">
        <v>0</v>
      </c>
      <c r="M3811" s="6">
        <f t="shared" si="95"/>
        <v>14</v>
      </c>
      <c r="N3811" s="6">
        <f t="shared" si="96"/>
        <v>0</v>
      </c>
      <c r="O3811" s="7">
        <f t="shared" si="97"/>
        <v>0</v>
      </c>
    </row>
    <row r="3812" spans="1:15" ht="13.2" x14ac:dyDescent="0.25">
      <c r="A3812" s="3">
        <v>32484</v>
      </c>
      <c r="B3812" s="4">
        <f t="shared" si="93"/>
        <v>1988</v>
      </c>
      <c r="C3812" s="4">
        <f t="shared" si="94"/>
        <v>1980</v>
      </c>
      <c r="D3812" s="4" t="s">
        <v>72</v>
      </c>
      <c r="E3812" s="5">
        <v>0.81458333333333333</v>
      </c>
      <c r="F3812" s="6" t="s">
        <v>6475</v>
      </c>
      <c r="G3812" s="6" t="str">
        <f t="shared" si="98"/>
        <v>Russia</v>
      </c>
      <c r="H3812" s="6" t="s">
        <v>1449</v>
      </c>
      <c r="I3812" s="6" t="s">
        <v>6476</v>
      </c>
      <c r="J3812" s="6">
        <v>14</v>
      </c>
      <c r="K3812" s="6">
        <v>6</v>
      </c>
      <c r="L3812" s="6">
        <v>0</v>
      </c>
      <c r="M3812" s="6">
        <f t="shared" si="95"/>
        <v>6</v>
      </c>
      <c r="N3812" s="6">
        <f t="shared" si="96"/>
        <v>8</v>
      </c>
      <c r="O3812" s="7">
        <f t="shared" si="97"/>
        <v>0.5714285714285714</v>
      </c>
    </row>
    <row r="3813" spans="1:15" ht="13.2" x14ac:dyDescent="0.25">
      <c r="A3813" s="3">
        <v>32485</v>
      </c>
      <c r="B3813" s="4">
        <f t="shared" si="93"/>
        <v>1988</v>
      </c>
      <c r="C3813" s="4">
        <f t="shared" si="94"/>
        <v>1980</v>
      </c>
      <c r="D3813" s="4" t="s">
        <v>72</v>
      </c>
      <c r="E3813" s="5" t="s">
        <v>24</v>
      </c>
      <c r="F3813" s="6" t="s">
        <v>6477</v>
      </c>
      <c r="G3813" s="6" t="str">
        <f t="shared" si="98"/>
        <v>Mauritania</v>
      </c>
      <c r="H3813" s="6" t="s">
        <v>6478</v>
      </c>
      <c r="I3813" s="6" t="s">
        <v>3089</v>
      </c>
      <c r="J3813" s="6">
        <v>5</v>
      </c>
      <c r="K3813" s="6">
        <v>5</v>
      </c>
      <c r="L3813" s="6">
        <v>0</v>
      </c>
      <c r="M3813" s="6">
        <f t="shared" si="95"/>
        <v>5</v>
      </c>
      <c r="N3813" s="6">
        <f t="shared" si="96"/>
        <v>0</v>
      </c>
      <c r="O3813" s="7">
        <f t="shared" si="97"/>
        <v>0</v>
      </c>
    </row>
    <row r="3814" spans="1:15" ht="13.2" x14ac:dyDescent="0.25">
      <c r="A3814" s="3">
        <v>32487</v>
      </c>
      <c r="B3814" s="4">
        <f t="shared" si="93"/>
        <v>1988</v>
      </c>
      <c r="C3814" s="4">
        <f t="shared" si="94"/>
        <v>1980</v>
      </c>
      <c r="D3814" s="4" t="s">
        <v>72</v>
      </c>
      <c r="E3814" s="5">
        <v>0.83333333333333337</v>
      </c>
      <c r="F3814" s="6" t="s">
        <v>6075</v>
      </c>
      <c r="G3814" s="6" t="str">
        <f t="shared" si="98"/>
        <v>Afghanistan</v>
      </c>
      <c r="H3814" s="6" t="s">
        <v>6216</v>
      </c>
      <c r="I3814" s="6" t="s">
        <v>6479</v>
      </c>
      <c r="J3814" s="6">
        <v>25</v>
      </c>
      <c r="K3814" s="6">
        <v>25</v>
      </c>
      <c r="L3814" s="6">
        <v>0</v>
      </c>
      <c r="M3814" s="6">
        <f t="shared" si="95"/>
        <v>25</v>
      </c>
      <c r="N3814" s="6">
        <f t="shared" si="96"/>
        <v>0</v>
      </c>
      <c r="O3814" s="7">
        <f t="shared" si="97"/>
        <v>0</v>
      </c>
    </row>
    <row r="3815" spans="1:15" ht="13.2" x14ac:dyDescent="0.25">
      <c r="A3815" s="3">
        <v>32488</v>
      </c>
      <c r="B3815" s="4">
        <f t="shared" si="93"/>
        <v>1988</v>
      </c>
      <c r="C3815" s="4">
        <f t="shared" si="94"/>
        <v>1980</v>
      </c>
      <c r="D3815" s="4" t="s">
        <v>72</v>
      </c>
      <c r="E3815" s="5" t="s">
        <v>24</v>
      </c>
      <c r="F3815" s="6" t="s">
        <v>6480</v>
      </c>
      <c r="G3815" s="6" t="str">
        <f t="shared" si="98"/>
        <v>Armenia, USSR</v>
      </c>
      <c r="H3815" s="6" t="s">
        <v>6481</v>
      </c>
      <c r="I3815" s="6" t="s">
        <v>6482</v>
      </c>
      <c r="J3815" s="6">
        <v>83</v>
      </c>
      <c r="K3815" s="6">
        <v>77</v>
      </c>
      <c r="L3815" s="6">
        <v>0</v>
      </c>
      <c r="M3815" s="6">
        <f t="shared" si="95"/>
        <v>77</v>
      </c>
      <c r="N3815" s="6">
        <f t="shared" si="96"/>
        <v>6</v>
      </c>
      <c r="O3815" s="7">
        <f t="shared" si="97"/>
        <v>7.2289156626506021E-2</v>
      </c>
    </row>
    <row r="3816" spans="1:15" ht="13.2" x14ac:dyDescent="0.25">
      <c r="A3816" s="3">
        <v>32491</v>
      </c>
      <c r="B3816" s="4">
        <f t="shared" si="93"/>
        <v>1988</v>
      </c>
      <c r="C3816" s="4">
        <f t="shared" si="94"/>
        <v>1980</v>
      </c>
      <c r="D3816" s="4" t="s">
        <v>72</v>
      </c>
      <c r="E3816" s="5">
        <v>0.90972222222222221</v>
      </c>
      <c r="F3816" s="6" t="s">
        <v>6483</v>
      </c>
      <c r="G3816" s="6" t="str">
        <f t="shared" si="98"/>
        <v>Egypt</v>
      </c>
      <c r="H3816" s="6" t="s">
        <v>6484</v>
      </c>
      <c r="I3816" s="6" t="s">
        <v>3752</v>
      </c>
      <c r="J3816" s="6">
        <v>8</v>
      </c>
      <c r="K3816" s="6">
        <v>8</v>
      </c>
      <c r="L3816" s="6">
        <v>5</v>
      </c>
      <c r="M3816" s="6">
        <f t="shared" si="95"/>
        <v>13</v>
      </c>
      <c r="N3816" s="6">
        <f t="shared" si="96"/>
        <v>0</v>
      </c>
      <c r="O3816" s="7">
        <f t="shared" si="97"/>
        <v>0</v>
      </c>
    </row>
    <row r="3817" spans="1:15" ht="13.2" x14ac:dyDescent="0.25">
      <c r="A3817" s="3">
        <v>32494</v>
      </c>
      <c r="B3817" s="4">
        <f t="shared" si="93"/>
        <v>1988</v>
      </c>
      <c r="C3817" s="4">
        <f t="shared" si="94"/>
        <v>1980</v>
      </c>
      <c r="D3817" s="4" t="s">
        <v>72</v>
      </c>
      <c r="E3817" s="5" t="s">
        <v>24</v>
      </c>
      <c r="F3817" s="6" t="s">
        <v>6485</v>
      </c>
      <c r="G3817" s="6" t="str">
        <f t="shared" si="98"/>
        <v>WA, Australia</v>
      </c>
      <c r="H3817" s="6" t="s">
        <v>6486</v>
      </c>
      <c r="I3817" s="6" t="s">
        <v>6487</v>
      </c>
      <c r="J3817" s="6">
        <v>10</v>
      </c>
      <c r="K3817" s="6">
        <v>10</v>
      </c>
      <c r="L3817" s="6">
        <v>0</v>
      </c>
      <c r="M3817" s="6">
        <f t="shared" si="95"/>
        <v>10</v>
      </c>
      <c r="N3817" s="6">
        <f t="shared" si="96"/>
        <v>0</v>
      </c>
      <c r="O3817" s="7">
        <f t="shared" si="97"/>
        <v>0</v>
      </c>
    </row>
    <row r="3818" spans="1:15" ht="13.2" x14ac:dyDescent="0.25">
      <c r="A3818" s="3">
        <v>32498</v>
      </c>
      <c r="B3818" s="4">
        <f t="shared" si="93"/>
        <v>1988</v>
      </c>
      <c r="C3818" s="4">
        <f t="shared" si="94"/>
        <v>1980</v>
      </c>
      <c r="D3818" s="4" t="s">
        <v>72</v>
      </c>
      <c r="E3818" s="5">
        <v>0.79374999999999996</v>
      </c>
      <c r="F3818" s="6" t="s">
        <v>6488</v>
      </c>
      <c r="G3818" s="6" t="str">
        <f t="shared" si="98"/>
        <v>Scotland</v>
      </c>
      <c r="H3818" s="6" t="s">
        <v>859</v>
      </c>
      <c r="I3818" s="6" t="s">
        <v>6489</v>
      </c>
      <c r="J3818" s="6">
        <v>259</v>
      </c>
      <c r="K3818" s="6">
        <v>259</v>
      </c>
      <c r="L3818" s="6">
        <v>11</v>
      </c>
      <c r="M3818" s="6">
        <f t="shared" si="95"/>
        <v>270</v>
      </c>
      <c r="N3818" s="6">
        <f t="shared" si="96"/>
        <v>0</v>
      </c>
      <c r="O3818" s="7">
        <f t="shared" si="97"/>
        <v>0</v>
      </c>
    </row>
    <row r="3819" spans="1:15" ht="13.2" x14ac:dyDescent="0.25">
      <c r="A3819" s="3">
        <v>32582</v>
      </c>
      <c r="B3819" s="4">
        <f t="shared" si="93"/>
        <v>1989</v>
      </c>
      <c r="C3819" s="4">
        <f t="shared" si="94"/>
        <v>1980</v>
      </c>
      <c r="D3819" s="4" t="s">
        <v>34</v>
      </c>
      <c r="E3819" s="5">
        <v>0.30902777777777779</v>
      </c>
      <c r="F3819" s="6" t="s">
        <v>6490</v>
      </c>
      <c r="G3819" s="6" t="str">
        <f t="shared" si="98"/>
        <v>Indiana</v>
      </c>
      <c r="H3819" s="6" t="s">
        <v>6491</v>
      </c>
      <c r="I3819" s="6" t="s">
        <v>6492</v>
      </c>
      <c r="J3819" s="6">
        <v>2</v>
      </c>
      <c r="K3819" s="6">
        <v>2</v>
      </c>
      <c r="L3819" s="6">
        <v>0</v>
      </c>
      <c r="M3819" s="6">
        <f t="shared" si="95"/>
        <v>2</v>
      </c>
      <c r="N3819" s="6">
        <f t="shared" si="96"/>
        <v>0</v>
      </c>
      <c r="O3819" s="7">
        <f t="shared" si="97"/>
        <v>0</v>
      </c>
    </row>
    <row r="3820" spans="1:15" ht="13.2" x14ac:dyDescent="0.25">
      <c r="A3820" s="3">
        <v>32516</v>
      </c>
      <c r="B3820" s="4">
        <f t="shared" si="93"/>
        <v>1989</v>
      </c>
      <c r="C3820" s="4">
        <f t="shared" si="94"/>
        <v>1980</v>
      </c>
      <c r="D3820" s="4" t="s">
        <v>132</v>
      </c>
      <c r="E3820" s="5">
        <v>0.85069444444444442</v>
      </c>
      <c r="F3820" s="6" t="s">
        <v>6493</v>
      </c>
      <c r="G3820" s="6" t="str">
        <f t="shared" si="98"/>
        <v>England</v>
      </c>
      <c r="H3820" s="6" t="s">
        <v>3592</v>
      </c>
      <c r="I3820" s="6" t="s">
        <v>6494</v>
      </c>
      <c r="J3820" s="6">
        <v>126</v>
      </c>
      <c r="K3820" s="6">
        <v>47</v>
      </c>
      <c r="L3820" s="6">
        <v>0</v>
      </c>
      <c r="M3820" s="6">
        <f t="shared" si="95"/>
        <v>47</v>
      </c>
      <c r="N3820" s="6">
        <f t="shared" si="96"/>
        <v>79</v>
      </c>
      <c r="O3820" s="7">
        <f t="shared" si="97"/>
        <v>0.62698412698412698</v>
      </c>
    </row>
    <row r="3821" spans="1:15" ht="13.2" x14ac:dyDescent="0.25">
      <c r="A3821" s="3">
        <v>32520</v>
      </c>
      <c r="B3821" s="4">
        <f t="shared" si="93"/>
        <v>1989</v>
      </c>
      <c r="C3821" s="4">
        <f t="shared" si="94"/>
        <v>1980</v>
      </c>
      <c r="D3821" s="4" t="s">
        <v>132</v>
      </c>
      <c r="E3821" s="5">
        <v>0.19791666666666666</v>
      </c>
      <c r="F3821" s="6" t="s">
        <v>4119</v>
      </c>
      <c r="G3821" s="6" t="str">
        <f t="shared" si="98"/>
        <v>Ohio</v>
      </c>
      <c r="H3821" s="6" t="s">
        <v>5361</v>
      </c>
      <c r="I3821" s="6" t="s">
        <v>6495</v>
      </c>
      <c r="J3821" s="6">
        <v>2</v>
      </c>
      <c r="K3821" s="6">
        <v>2</v>
      </c>
      <c r="L3821" s="6">
        <v>0</v>
      </c>
      <c r="M3821" s="6">
        <f t="shared" si="95"/>
        <v>2</v>
      </c>
      <c r="N3821" s="6">
        <f t="shared" si="96"/>
        <v>0</v>
      </c>
      <c r="O3821" s="7">
        <f t="shared" si="97"/>
        <v>0</v>
      </c>
    </row>
    <row r="3822" spans="1:15" ht="13.2" x14ac:dyDescent="0.25">
      <c r="A3822" s="3">
        <v>32525</v>
      </c>
      <c r="B3822" s="4">
        <f t="shared" si="93"/>
        <v>1989</v>
      </c>
      <c r="C3822" s="4">
        <f t="shared" si="94"/>
        <v>1980</v>
      </c>
      <c r="D3822" s="4" t="s">
        <v>132</v>
      </c>
      <c r="E3822" s="5" t="s">
        <v>24</v>
      </c>
      <c r="F3822" s="6" t="s">
        <v>2570</v>
      </c>
      <c r="G3822" s="6" t="str">
        <f t="shared" si="98"/>
        <v>Bolivia</v>
      </c>
      <c r="H3822" s="6" t="s">
        <v>6496</v>
      </c>
      <c r="I3822" s="6" t="s">
        <v>6497</v>
      </c>
      <c r="J3822" s="6">
        <v>5</v>
      </c>
      <c r="K3822" s="6">
        <v>5</v>
      </c>
      <c r="L3822" s="6">
        <v>0</v>
      </c>
      <c r="M3822" s="6">
        <f t="shared" si="95"/>
        <v>5</v>
      </c>
      <c r="N3822" s="6">
        <f t="shared" si="96"/>
        <v>0</v>
      </c>
      <c r="O3822" s="7">
        <f t="shared" si="97"/>
        <v>0</v>
      </c>
    </row>
    <row r="3823" spans="1:15" ht="13.2" x14ac:dyDescent="0.25">
      <c r="A3823" s="3">
        <v>32537</v>
      </c>
      <c r="B3823" s="4">
        <f t="shared" si="93"/>
        <v>1989</v>
      </c>
      <c r="C3823" s="4">
        <f t="shared" si="94"/>
        <v>1980</v>
      </c>
      <c r="D3823" s="4" t="s">
        <v>132</v>
      </c>
      <c r="E3823" s="5" t="s">
        <v>24</v>
      </c>
      <c r="F3823" s="6" t="s">
        <v>3265</v>
      </c>
      <c r="G3823" s="6" t="str">
        <f t="shared" si="98"/>
        <v>Alaska</v>
      </c>
      <c r="H3823" s="6" t="s">
        <v>6498</v>
      </c>
      <c r="I3823" s="6" t="s">
        <v>6499</v>
      </c>
      <c r="J3823" s="6">
        <v>11</v>
      </c>
      <c r="K3823" s="6">
        <v>11</v>
      </c>
      <c r="L3823" s="6">
        <v>0</v>
      </c>
      <c r="M3823" s="6">
        <f t="shared" si="95"/>
        <v>11</v>
      </c>
      <c r="N3823" s="6">
        <f t="shared" si="96"/>
        <v>0</v>
      </c>
      <c r="O3823" s="7">
        <f t="shared" si="97"/>
        <v>0</v>
      </c>
    </row>
    <row r="3824" spans="1:15" ht="13.2" x14ac:dyDescent="0.25">
      <c r="A3824" s="3">
        <v>32539</v>
      </c>
      <c r="B3824" s="4">
        <f t="shared" si="93"/>
        <v>1989</v>
      </c>
      <c r="C3824" s="4">
        <f t="shared" si="94"/>
        <v>1980</v>
      </c>
      <c r="D3824" s="4" t="s">
        <v>132</v>
      </c>
      <c r="E3824" s="5">
        <v>0.50694444444444442</v>
      </c>
      <c r="F3824" s="6" t="s">
        <v>6500</v>
      </c>
      <c r="G3824" s="6" t="str">
        <f t="shared" si="98"/>
        <v>Texas</v>
      </c>
      <c r="H3824" s="6" t="s">
        <v>1137</v>
      </c>
      <c r="I3824" s="6" t="s">
        <v>2619</v>
      </c>
      <c r="J3824" s="6">
        <v>19</v>
      </c>
      <c r="K3824" s="6">
        <v>19</v>
      </c>
      <c r="L3824" s="6">
        <v>0</v>
      </c>
      <c r="M3824" s="6">
        <f t="shared" si="95"/>
        <v>19</v>
      </c>
      <c r="N3824" s="6">
        <f t="shared" si="96"/>
        <v>0</v>
      </c>
      <c r="O3824" s="7">
        <f t="shared" si="97"/>
        <v>0</v>
      </c>
    </row>
    <row r="3825" spans="1:15" ht="13.2" x14ac:dyDescent="0.25">
      <c r="A3825" s="3">
        <v>32542</v>
      </c>
      <c r="B3825" s="4">
        <f t="shared" si="93"/>
        <v>1989</v>
      </c>
      <c r="C3825" s="4">
        <f t="shared" si="94"/>
        <v>1980</v>
      </c>
      <c r="D3825" s="4" t="s">
        <v>111</v>
      </c>
      <c r="E3825" s="5">
        <v>0.32013888888888886</v>
      </c>
      <c r="F3825" s="6" t="s">
        <v>6501</v>
      </c>
      <c r="G3825" s="6" t="str">
        <f t="shared" si="98"/>
        <v>Myanmar</v>
      </c>
      <c r="H3825" s="6" t="s">
        <v>4379</v>
      </c>
      <c r="I3825" s="6" t="s">
        <v>3919</v>
      </c>
      <c r="J3825" s="6">
        <v>29</v>
      </c>
      <c r="K3825" s="6">
        <v>26</v>
      </c>
      <c r="L3825" s="6">
        <v>0</v>
      </c>
      <c r="M3825" s="6">
        <f t="shared" si="95"/>
        <v>26</v>
      </c>
      <c r="N3825" s="6">
        <f t="shared" si="96"/>
        <v>3</v>
      </c>
      <c r="O3825" s="7">
        <f t="shared" si="97"/>
        <v>0.10344827586206896</v>
      </c>
    </row>
    <row r="3826" spans="1:15" ht="13.2" x14ac:dyDescent="0.25">
      <c r="A3826" s="3">
        <v>32545</v>
      </c>
      <c r="B3826" s="4">
        <f t="shared" si="93"/>
        <v>1989</v>
      </c>
      <c r="C3826" s="4">
        <f t="shared" si="94"/>
        <v>1980</v>
      </c>
      <c r="D3826" s="4" t="s">
        <v>111</v>
      </c>
      <c r="E3826" s="5">
        <v>0.76736111111111116</v>
      </c>
      <c r="F3826" s="6" t="s">
        <v>870</v>
      </c>
      <c r="G3826" s="6" t="str">
        <f t="shared" si="98"/>
        <v>France</v>
      </c>
      <c r="H3826" s="6" t="s">
        <v>6502</v>
      </c>
      <c r="I3826" s="6" t="s">
        <v>6503</v>
      </c>
      <c r="J3826" s="6">
        <v>3</v>
      </c>
      <c r="K3826" s="6">
        <v>3</v>
      </c>
      <c r="L3826" s="6">
        <v>0</v>
      </c>
      <c r="M3826" s="6">
        <f t="shared" si="95"/>
        <v>3</v>
      </c>
      <c r="N3826" s="6">
        <f t="shared" si="96"/>
        <v>0</v>
      </c>
      <c r="O3826" s="7">
        <f t="shared" si="97"/>
        <v>0</v>
      </c>
    </row>
    <row r="3827" spans="1:15" ht="13.2" x14ac:dyDescent="0.25">
      <c r="A3827" s="3">
        <v>32547</v>
      </c>
      <c r="B3827" s="4">
        <f t="shared" ref="B3827:B4081" si="99">YEAR(A3827)</f>
        <v>1989</v>
      </c>
      <c r="C3827" s="4">
        <f t="shared" ref="C3827:C4081" si="100">FLOOR(B3827,10)</f>
        <v>1980</v>
      </c>
      <c r="D3827" s="4" t="s">
        <v>111</v>
      </c>
      <c r="E3827" s="5">
        <v>0.58888888888888891</v>
      </c>
      <c r="F3827" s="6" t="s">
        <v>6504</v>
      </c>
      <c r="G3827" s="6" t="str">
        <f t="shared" si="98"/>
        <v>Azores, Portugal</v>
      </c>
      <c r="H3827" s="6" t="s">
        <v>6505</v>
      </c>
      <c r="I3827" s="6" t="s">
        <v>4530</v>
      </c>
      <c r="J3827" s="6">
        <v>144</v>
      </c>
      <c r="K3827" s="6">
        <v>144</v>
      </c>
      <c r="L3827" s="6">
        <v>0</v>
      </c>
      <c r="M3827" s="6">
        <f t="shared" ref="M3827:M4081" si="101">IFERROR(K3827+L3827,0)</f>
        <v>144</v>
      </c>
      <c r="N3827" s="6">
        <f t="shared" ref="N3827:N4081" si="102">IF(J3827=0,0,MAX(J3827-K3827,0))</f>
        <v>0</v>
      </c>
      <c r="O3827" s="7">
        <f t="shared" ref="O3827:O4081" si="103">IFERROR(N3827/J3827,0)</f>
        <v>0</v>
      </c>
    </row>
    <row r="3828" spans="1:15" ht="13.2" x14ac:dyDescent="0.25">
      <c r="A3828" s="3">
        <v>32548</v>
      </c>
      <c r="B3828" s="4">
        <f t="shared" si="99"/>
        <v>1989</v>
      </c>
      <c r="C3828" s="4">
        <f t="shared" si="100"/>
        <v>1980</v>
      </c>
      <c r="D3828" s="4" t="s">
        <v>111</v>
      </c>
      <c r="E3828" s="5" t="s">
        <v>24</v>
      </c>
      <c r="F3828" s="6" t="s">
        <v>162</v>
      </c>
      <c r="G3828" s="6" t="str">
        <f t="shared" si="98"/>
        <v>Romania</v>
      </c>
      <c r="H3828" s="6" t="s">
        <v>3093</v>
      </c>
      <c r="I3828" s="6" t="s">
        <v>6506</v>
      </c>
      <c r="J3828" s="6">
        <v>5</v>
      </c>
      <c r="K3828" s="6">
        <v>5</v>
      </c>
      <c r="L3828" s="6">
        <v>0</v>
      </c>
      <c r="M3828" s="6">
        <f t="shared" si="101"/>
        <v>5</v>
      </c>
      <c r="N3828" s="6">
        <f t="shared" si="102"/>
        <v>0</v>
      </c>
      <c r="O3828" s="7">
        <f t="shared" si="103"/>
        <v>0</v>
      </c>
    </row>
    <row r="3829" spans="1:15" ht="13.2" x14ac:dyDescent="0.25">
      <c r="A3829" s="3">
        <v>32558</v>
      </c>
      <c r="B3829" s="4">
        <f t="shared" si="99"/>
        <v>1989</v>
      </c>
      <c r="C3829" s="4">
        <f t="shared" si="100"/>
        <v>1980</v>
      </c>
      <c r="D3829" s="4" t="s">
        <v>111</v>
      </c>
      <c r="E3829" s="5">
        <v>0.27500000000000002</v>
      </c>
      <c r="F3829" s="6" t="s">
        <v>6507</v>
      </c>
      <c r="G3829" s="6" t="str">
        <f t="shared" si="98"/>
        <v>Malaysia</v>
      </c>
      <c r="H3829" s="6" t="s">
        <v>2052</v>
      </c>
      <c r="I3829" s="6" t="s">
        <v>6508</v>
      </c>
      <c r="J3829" s="6">
        <v>4</v>
      </c>
      <c r="K3829" s="6">
        <v>4</v>
      </c>
      <c r="L3829" s="6">
        <v>0</v>
      </c>
      <c r="M3829" s="6">
        <f t="shared" si="101"/>
        <v>4</v>
      </c>
      <c r="N3829" s="6">
        <f t="shared" si="102"/>
        <v>0</v>
      </c>
      <c r="O3829" s="7">
        <f t="shared" si="103"/>
        <v>0</v>
      </c>
    </row>
    <row r="3830" spans="1:15" ht="13.2" x14ac:dyDescent="0.25">
      <c r="A3830" s="3">
        <v>32558</v>
      </c>
      <c r="B3830" s="4">
        <f t="shared" si="99"/>
        <v>1989</v>
      </c>
      <c r="C3830" s="4">
        <f t="shared" si="100"/>
        <v>1980</v>
      </c>
      <c r="D3830" s="4" t="s">
        <v>111</v>
      </c>
      <c r="E3830" s="5">
        <v>0.50694444444444442</v>
      </c>
      <c r="F3830" s="6" t="s">
        <v>6509</v>
      </c>
      <c r="G3830" s="6" t="str">
        <f t="shared" si="98"/>
        <v>California</v>
      </c>
      <c r="H3830" s="6" t="s">
        <v>6510</v>
      </c>
      <c r="I3830" s="6" t="s">
        <v>4493</v>
      </c>
      <c r="J3830" s="6">
        <v>10</v>
      </c>
      <c r="K3830" s="6">
        <v>10</v>
      </c>
      <c r="L3830" s="6">
        <v>0</v>
      </c>
      <c r="M3830" s="6">
        <f t="shared" si="101"/>
        <v>10</v>
      </c>
      <c r="N3830" s="6">
        <f t="shared" si="102"/>
        <v>0</v>
      </c>
      <c r="O3830" s="7">
        <f t="shared" si="103"/>
        <v>0</v>
      </c>
    </row>
    <row r="3831" spans="1:15" ht="13.2" x14ac:dyDescent="0.25">
      <c r="A3831" s="3">
        <v>32563</v>
      </c>
      <c r="B3831" s="4">
        <f t="shared" si="99"/>
        <v>1989</v>
      </c>
      <c r="C3831" s="4">
        <f t="shared" si="100"/>
        <v>1980</v>
      </c>
      <c r="D3831" s="4" t="s">
        <v>111</v>
      </c>
      <c r="E3831" s="5">
        <v>8.9583333333333334E-2</v>
      </c>
      <c r="F3831" s="6" t="s">
        <v>2999</v>
      </c>
      <c r="G3831" s="6" t="str">
        <f t="shared" si="98"/>
        <v>Hawaii</v>
      </c>
      <c r="H3831" s="6" t="s">
        <v>592</v>
      </c>
      <c r="I3831" s="6" t="s">
        <v>6511</v>
      </c>
      <c r="J3831" s="6">
        <v>356</v>
      </c>
      <c r="K3831" s="6">
        <v>9</v>
      </c>
      <c r="L3831" s="6">
        <v>0</v>
      </c>
      <c r="M3831" s="6">
        <f t="shared" si="101"/>
        <v>9</v>
      </c>
      <c r="N3831" s="6">
        <f t="shared" si="102"/>
        <v>347</v>
      </c>
      <c r="O3831" s="7">
        <f t="shared" si="103"/>
        <v>0.9747191011235955</v>
      </c>
    </row>
    <row r="3832" spans="1:15" ht="13.2" x14ac:dyDescent="0.25">
      <c r="A3832" s="3">
        <v>32564</v>
      </c>
      <c r="B3832" s="4">
        <f t="shared" si="99"/>
        <v>1989</v>
      </c>
      <c r="C3832" s="4">
        <f t="shared" si="100"/>
        <v>1980</v>
      </c>
      <c r="D3832" s="4" t="s">
        <v>111</v>
      </c>
      <c r="E3832" s="5" t="s">
        <v>24</v>
      </c>
      <c r="F3832" s="6" t="s">
        <v>3530</v>
      </c>
      <c r="G3832" s="6" t="str">
        <f t="shared" si="98"/>
        <v>Honduras</v>
      </c>
      <c r="H3832" s="6" t="s">
        <v>6512</v>
      </c>
      <c r="I3832" s="6" t="s">
        <v>1566</v>
      </c>
      <c r="J3832" s="6">
        <v>10</v>
      </c>
      <c r="K3832" s="6">
        <v>10</v>
      </c>
      <c r="L3832" s="6">
        <v>0</v>
      </c>
      <c r="M3832" s="6">
        <f t="shared" si="101"/>
        <v>10</v>
      </c>
      <c r="N3832" s="6">
        <f t="shared" si="102"/>
        <v>0</v>
      </c>
      <c r="O3832" s="7">
        <f t="shared" si="103"/>
        <v>0</v>
      </c>
    </row>
    <row r="3833" spans="1:15" ht="13.2" x14ac:dyDescent="0.25">
      <c r="A3833" s="3">
        <v>32567</v>
      </c>
      <c r="B3833" s="4">
        <f t="shared" si="99"/>
        <v>1989</v>
      </c>
      <c r="C3833" s="4">
        <f t="shared" si="100"/>
        <v>1980</v>
      </c>
      <c r="D3833" s="4" t="s">
        <v>111</v>
      </c>
      <c r="E3833" s="5">
        <v>0.27083333333333331</v>
      </c>
      <c r="F3833" s="6" t="s">
        <v>6513</v>
      </c>
      <c r="G3833" s="6" t="str">
        <f t="shared" si="98"/>
        <v>Quebec, Canada</v>
      </c>
      <c r="H3833" s="6" t="s">
        <v>6514</v>
      </c>
      <c r="I3833" s="6" t="s">
        <v>1175</v>
      </c>
      <c r="J3833" s="6">
        <v>2</v>
      </c>
      <c r="K3833" s="6">
        <v>2</v>
      </c>
      <c r="L3833" s="6">
        <v>0</v>
      </c>
      <c r="M3833" s="6">
        <f t="shared" si="101"/>
        <v>2</v>
      </c>
      <c r="N3833" s="6">
        <f t="shared" si="102"/>
        <v>0</v>
      </c>
      <c r="O3833" s="7">
        <f t="shared" si="103"/>
        <v>0</v>
      </c>
    </row>
    <row r="3834" spans="1:15" ht="13.2" x14ac:dyDescent="0.25">
      <c r="A3834" s="3">
        <v>32577</v>
      </c>
      <c r="B3834" s="4">
        <f t="shared" si="99"/>
        <v>1989</v>
      </c>
      <c r="C3834" s="4">
        <f t="shared" si="100"/>
        <v>1980</v>
      </c>
      <c r="D3834" s="4" t="s">
        <v>34</v>
      </c>
      <c r="E3834" s="5">
        <v>0.50624999999999998</v>
      </c>
      <c r="F3834" s="6" t="s">
        <v>6515</v>
      </c>
      <c r="G3834" s="6" t="str">
        <f t="shared" si="98"/>
        <v>Ontario, Canada</v>
      </c>
      <c r="H3834" s="6" t="s">
        <v>6516</v>
      </c>
      <c r="I3834" s="6" t="s">
        <v>4439</v>
      </c>
      <c r="J3834" s="6">
        <v>69</v>
      </c>
      <c r="K3834" s="6">
        <v>24</v>
      </c>
      <c r="L3834" s="6">
        <v>0</v>
      </c>
      <c r="M3834" s="6">
        <f t="shared" si="101"/>
        <v>24</v>
      </c>
      <c r="N3834" s="6">
        <f t="shared" si="102"/>
        <v>45</v>
      </c>
      <c r="O3834" s="7">
        <f t="shared" si="103"/>
        <v>0.65217391304347827</v>
      </c>
    </row>
    <row r="3835" spans="1:15" ht="13.2" x14ac:dyDescent="0.25">
      <c r="A3835" s="3">
        <v>32577</v>
      </c>
      <c r="B3835" s="4">
        <f t="shared" si="99"/>
        <v>1989</v>
      </c>
      <c r="C3835" s="4">
        <f t="shared" si="100"/>
        <v>1980</v>
      </c>
      <c r="D3835" s="4" t="s">
        <v>34</v>
      </c>
      <c r="E3835" s="5" t="s">
        <v>24</v>
      </c>
      <c r="F3835" s="6" t="s">
        <v>3035</v>
      </c>
      <c r="G3835" s="6" t="str">
        <f t="shared" si="98"/>
        <v>Peru</v>
      </c>
      <c r="H3835" s="6" t="s">
        <v>6517</v>
      </c>
      <c r="I3835" s="6" t="s">
        <v>5227</v>
      </c>
      <c r="J3835" s="6">
        <v>10</v>
      </c>
      <c r="K3835" s="6">
        <v>10</v>
      </c>
      <c r="L3835" s="6">
        <v>0</v>
      </c>
      <c r="M3835" s="6">
        <f t="shared" si="101"/>
        <v>10</v>
      </c>
      <c r="N3835" s="6">
        <f t="shared" si="102"/>
        <v>0</v>
      </c>
      <c r="O3835" s="7">
        <f t="shared" si="103"/>
        <v>0</v>
      </c>
    </row>
    <row r="3836" spans="1:15" ht="13.2" x14ac:dyDescent="0.25">
      <c r="A3836" s="3">
        <v>32585</v>
      </c>
      <c r="B3836" s="4">
        <f t="shared" si="99"/>
        <v>1989</v>
      </c>
      <c r="C3836" s="4">
        <f t="shared" si="100"/>
        <v>1980</v>
      </c>
      <c r="D3836" s="4" t="s">
        <v>34</v>
      </c>
      <c r="E3836" s="5">
        <v>9.375E-2</v>
      </c>
      <c r="F3836" s="6" t="s">
        <v>6518</v>
      </c>
      <c r="G3836" s="6" t="str">
        <f t="shared" si="98"/>
        <v>Texas</v>
      </c>
      <c r="H3836" s="6" t="s">
        <v>6519</v>
      </c>
      <c r="I3836" s="6" t="s">
        <v>6520</v>
      </c>
      <c r="J3836" s="6">
        <v>2</v>
      </c>
      <c r="K3836" s="6">
        <v>2</v>
      </c>
      <c r="L3836" s="6">
        <v>0</v>
      </c>
      <c r="M3836" s="6">
        <f t="shared" si="101"/>
        <v>2</v>
      </c>
      <c r="N3836" s="6">
        <f t="shared" si="102"/>
        <v>0</v>
      </c>
      <c r="O3836" s="7">
        <f t="shared" si="103"/>
        <v>0</v>
      </c>
    </row>
    <row r="3837" spans="1:15" ht="13.2" x14ac:dyDescent="0.25">
      <c r="A3837" s="3">
        <v>32587</v>
      </c>
      <c r="B3837" s="4">
        <f t="shared" si="99"/>
        <v>1989</v>
      </c>
      <c r="C3837" s="4">
        <f t="shared" si="100"/>
        <v>1980</v>
      </c>
      <c r="D3837" s="4" t="s">
        <v>34</v>
      </c>
      <c r="E3837" s="5">
        <v>0.29166666666666669</v>
      </c>
      <c r="F3837" s="6" t="s">
        <v>6521</v>
      </c>
      <c r="G3837" s="6" t="str">
        <f t="shared" si="98"/>
        <v>South Korea</v>
      </c>
      <c r="H3837" s="6" t="s">
        <v>1452</v>
      </c>
      <c r="I3837" s="6" t="s">
        <v>5897</v>
      </c>
      <c r="J3837" s="6">
        <v>34</v>
      </c>
      <c r="K3837" s="6">
        <v>19</v>
      </c>
      <c r="L3837" s="6">
        <v>0</v>
      </c>
      <c r="M3837" s="6">
        <f t="shared" si="101"/>
        <v>19</v>
      </c>
      <c r="N3837" s="6">
        <f t="shared" si="102"/>
        <v>15</v>
      </c>
      <c r="O3837" s="7">
        <f t="shared" si="103"/>
        <v>0.44117647058823528</v>
      </c>
    </row>
    <row r="3838" spans="1:15" ht="13.2" x14ac:dyDescent="0.25">
      <c r="A3838" s="3">
        <v>32588</v>
      </c>
      <c r="B3838" s="4">
        <f t="shared" si="99"/>
        <v>1989</v>
      </c>
      <c r="C3838" s="4">
        <f t="shared" si="100"/>
        <v>1980</v>
      </c>
      <c r="D3838" s="4" t="s">
        <v>34</v>
      </c>
      <c r="E3838" s="5">
        <v>0.49652777777777779</v>
      </c>
      <c r="F3838" s="6" t="s">
        <v>6522</v>
      </c>
      <c r="G3838" s="6" t="str">
        <f t="shared" si="98"/>
        <v>Brazil</v>
      </c>
      <c r="H3838" s="6" t="s">
        <v>4857</v>
      </c>
      <c r="I3838" s="6" t="s">
        <v>6523</v>
      </c>
      <c r="J3838" s="6">
        <v>3</v>
      </c>
      <c r="K3838" s="6">
        <v>3</v>
      </c>
      <c r="L3838" s="6">
        <v>18</v>
      </c>
      <c r="M3838" s="6">
        <f t="shared" si="101"/>
        <v>21</v>
      </c>
      <c r="N3838" s="6">
        <f t="shared" si="102"/>
        <v>0</v>
      </c>
      <c r="O3838" s="7">
        <f t="shared" si="103"/>
        <v>0</v>
      </c>
    </row>
    <row r="3839" spans="1:15" ht="13.2" x14ac:dyDescent="0.25">
      <c r="A3839" s="3">
        <v>32608</v>
      </c>
      <c r="B3839" s="4">
        <f t="shared" si="99"/>
        <v>1989</v>
      </c>
      <c r="C3839" s="4">
        <f t="shared" si="100"/>
        <v>1980</v>
      </c>
      <c r="D3839" s="4" t="s">
        <v>65</v>
      </c>
      <c r="E3839" s="5">
        <v>0.87986111111111109</v>
      </c>
      <c r="F3839" s="6" t="s">
        <v>6524</v>
      </c>
      <c r="G3839" s="6" t="str">
        <f t="shared" si="98"/>
        <v>France</v>
      </c>
      <c r="H3839" s="6" t="s">
        <v>6525</v>
      </c>
      <c r="I3839" s="6" t="s">
        <v>6381</v>
      </c>
      <c r="J3839" s="6">
        <v>22</v>
      </c>
      <c r="K3839" s="6">
        <v>22</v>
      </c>
      <c r="L3839" s="6">
        <v>0</v>
      </c>
      <c r="M3839" s="6">
        <f t="shared" si="101"/>
        <v>22</v>
      </c>
      <c r="N3839" s="6">
        <f t="shared" si="102"/>
        <v>0</v>
      </c>
      <c r="O3839" s="7">
        <f t="shared" si="103"/>
        <v>0</v>
      </c>
    </row>
    <row r="3840" spans="1:15" ht="13.2" x14ac:dyDescent="0.25">
      <c r="A3840" s="3">
        <v>32617</v>
      </c>
      <c r="B3840" s="4">
        <f t="shared" si="99"/>
        <v>1989</v>
      </c>
      <c r="C3840" s="4">
        <f t="shared" si="100"/>
        <v>1980</v>
      </c>
      <c r="D3840" s="4" t="s">
        <v>65</v>
      </c>
      <c r="E3840" s="5" t="s">
        <v>24</v>
      </c>
      <c r="F3840" s="6" t="s">
        <v>6526</v>
      </c>
      <c r="G3840" s="6" t="str">
        <f t="shared" si="98"/>
        <v>Colombia</v>
      </c>
      <c r="H3840" s="6" t="s">
        <v>3965</v>
      </c>
      <c r="I3840" s="6" t="s">
        <v>6527</v>
      </c>
      <c r="J3840" s="6">
        <v>11</v>
      </c>
      <c r="K3840" s="6">
        <v>11</v>
      </c>
      <c r="L3840" s="6">
        <v>0</v>
      </c>
      <c r="M3840" s="6">
        <f t="shared" si="101"/>
        <v>11</v>
      </c>
      <c r="N3840" s="6">
        <f t="shared" si="102"/>
        <v>0</v>
      </c>
      <c r="O3840" s="7">
        <f t="shared" si="103"/>
        <v>0</v>
      </c>
    </row>
    <row r="3841" spans="1:15" ht="13.2" x14ac:dyDescent="0.25">
      <c r="A3841" s="3">
        <v>32624</v>
      </c>
      <c r="B3841" s="4">
        <f t="shared" si="99"/>
        <v>1989</v>
      </c>
      <c r="C3841" s="4">
        <f t="shared" si="100"/>
        <v>1980</v>
      </c>
      <c r="D3841" s="4" t="s">
        <v>65</v>
      </c>
      <c r="E3841" s="5" t="s">
        <v>24</v>
      </c>
      <c r="F3841" s="6" t="s">
        <v>6528</v>
      </c>
      <c r="G3841" s="6" t="str">
        <f t="shared" si="98"/>
        <v>Colombia</v>
      </c>
      <c r="H3841" s="6" t="s">
        <v>5893</v>
      </c>
      <c r="I3841" s="6" t="s">
        <v>6529</v>
      </c>
      <c r="J3841" s="6">
        <v>5</v>
      </c>
      <c r="K3841" s="6">
        <v>5</v>
      </c>
      <c r="L3841" s="6">
        <v>0</v>
      </c>
      <c r="M3841" s="6">
        <f t="shared" si="101"/>
        <v>5</v>
      </c>
      <c r="N3841" s="6">
        <f t="shared" si="102"/>
        <v>0</v>
      </c>
      <c r="O3841" s="7">
        <f t="shared" si="103"/>
        <v>0</v>
      </c>
    </row>
    <row r="3842" spans="1:15" ht="13.2" x14ac:dyDescent="0.25">
      <c r="A3842" s="3">
        <v>32633</v>
      </c>
      <c r="B3842" s="4">
        <f t="shared" si="99"/>
        <v>1989</v>
      </c>
      <c r="C3842" s="4">
        <f t="shared" si="100"/>
        <v>1980</v>
      </c>
      <c r="D3842" s="4" t="s">
        <v>55</v>
      </c>
      <c r="E3842" s="5" t="s">
        <v>24</v>
      </c>
      <c r="F3842" s="6" t="s">
        <v>6530</v>
      </c>
      <c r="G3842" s="6" t="str">
        <f t="shared" si="98"/>
        <v>Mexico</v>
      </c>
      <c r="H3842" s="6" t="s">
        <v>6531</v>
      </c>
      <c r="I3842" s="6" t="s">
        <v>6532</v>
      </c>
      <c r="J3842" s="6">
        <v>19</v>
      </c>
      <c r="K3842" s="6">
        <v>6</v>
      </c>
      <c r="L3842" s="6">
        <v>0</v>
      </c>
      <c r="M3842" s="6">
        <f t="shared" si="101"/>
        <v>6</v>
      </c>
      <c r="N3842" s="6">
        <f t="shared" si="102"/>
        <v>13</v>
      </c>
      <c r="O3842" s="7">
        <f t="shared" si="103"/>
        <v>0.68421052631578949</v>
      </c>
    </row>
    <row r="3843" spans="1:15" ht="13.2" x14ac:dyDescent="0.25">
      <c r="A3843" s="3">
        <v>32634</v>
      </c>
      <c r="B3843" s="4">
        <f t="shared" si="99"/>
        <v>1989</v>
      </c>
      <c r="C3843" s="4">
        <f t="shared" si="100"/>
        <v>1980</v>
      </c>
      <c r="D3843" s="4" t="s">
        <v>55</v>
      </c>
      <c r="E3843" s="5">
        <v>7.2916666666666671E-2</v>
      </c>
      <c r="F3843" s="6" t="s">
        <v>6533</v>
      </c>
      <c r="G3843" s="6" t="str">
        <f t="shared" si="98"/>
        <v>Tennessee</v>
      </c>
      <c r="H3843" s="6" t="s">
        <v>6534</v>
      </c>
      <c r="I3843" s="6" t="s">
        <v>6535</v>
      </c>
      <c r="J3843" s="6">
        <v>2</v>
      </c>
      <c r="K3843" s="6">
        <v>1</v>
      </c>
      <c r="L3843" s="6">
        <v>0</v>
      </c>
      <c r="M3843" s="6">
        <f t="shared" si="101"/>
        <v>1</v>
      </c>
      <c r="N3843" s="6">
        <f t="shared" si="102"/>
        <v>1</v>
      </c>
      <c r="O3843" s="7">
        <f t="shared" si="103"/>
        <v>0.5</v>
      </c>
    </row>
    <row r="3844" spans="1:15" ht="13.2" x14ac:dyDescent="0.25">
      <c r="A3844" s="3">
        <v>32636</v>
      </c>
      <c r="B3844" s="4">
        <f t="shared" si="99"/>
        <v>1989</v>
      </c>
      <c r="C3844" s="4">
        <f t="shared" si="100"/>
        <v>1980</v>
      </c>
      <c r="D3844" s="4" t="s">
        <v>55</v>
      </c>
      <c r="E3844" s="5">
        <v>0.40277777777777779</v>
      </c>
      <c r="F3844" s="6" t="s">
        <v>6536</v>
      </c>
      <c r="G3844" s="6" t="str">
        <f t="shared" si="98"/>
        <v>Sweden</v>
      </c>
      <c r="H3844" s="6" t="s">
        <v>6537</v>
      </c>
      <c r="I3844" s="6" t="s">
        <v>3929</v>
      </c>
      <c r="J3844" s="6">
        <v>16</v>
      </c>
      <c r="K3844" s="6">
        <v>16</v>
      </c>
      <c r="L3844" s="6">
        <v>0</v>
      </c>
      <c r="M3844" s="6">
        <f t="shared" si="101"/>
        <v>16</v>
      </c>
      <c r="N3844" s="6">
        <f t="shared" si="102"/>
        <v>0</v>
      </c>
      <c r="O3844" s="7">
        <f t="shared" si="103"/>
        <v>0</v>
      </c>
    </row>
    <row r="3845" spans="1:15" ht="13.2" x14ac:dyDescent="0.25">
      <c r="A3845" s="3">
        <v>32637</v>
      </c>
      <c r="B3845" s="4">
        <f t="shared" si="99"/>
        <v>1989</v>
      </c>
      <c r="C3845" s="4">
        <f t="shared" si="100"/>
        <v>1980</v>
      </c>
      <c r="D3845" s="4" t="s">
        <v>55</v>
      </c>
      <c r="E3845" s="5" t="s">
        <v>24</v>
      </c>
      <c r="F3845" s="6" t="s">
        <v>6538</v>
      </c>
      <c r="G3845" s="6" t="str">
        <f t="shared" si="98"/>
        <v>China</v>
      </c>
      <c r="H3845" s="6" t="s">
        <v>6539</v>
      </c>
      <c r="I3845" s="6" t="s">
        <v>6540</v>
      </c>
      <c r="J3845" s="6">
        <v>0</v>
      </c>
      <c r="K3845" s="6">
        <v>10</v>
      </c>
      <c r="L3845" s="6">
        <v>0</v>
      </c>
      <c r="M3845" s="6">
        <f t="shared" si="101"/>
        <v>10</v>
      </c>
      <c r="N3845" s="6">
        <f t="shared" si="102"/>
        <v>0</v>
      </c>
      <c r="O3845" s="7">
        <f t="shared" si="103"/>
        <v>0</v>
      </c>
    </row>
    <row r="3846" spans="1:15" ht="13.2" x14ac:dyDescent="0.25">
      <c r="A3846" s="3">
        <v>32666</v>
      </c>
      <c r="B3846" s="4">
        <f t="shared" si="99"/>
        <v>1989</v>
      </c>
      <c r="C3846" s="4">
        <f t="shared" si="100"/>
        <v>1980</v>
      </c>
      <c r="D3846" s="4" t="s">
        <v>58</v>
      </c>
      <c r="E3846" s="5">
        <v>0.18541666666666667</v>
      </c>
      <c r="F3846" s="6" t="s">
        <v>6541</v>
      </c>
      <c r="G3846" s="6" t="str">
        <f t="shared" si="98"/>
        <v>Surinam</v>
      </c>
      <c r="H3846" s="6" t="s">
        <v>6542</v>
      </c>
      <c r="I3846" s="6" t="s">
        <v>6543</v>
      </c>
      <c r="J3846" s="6">
        <v>187</v>
      </c>
      <c r="K3846" s="6">
        <v>176</v>
      </c>
      <c r="L3846" s="6">
        <v>0</v>
      </c>
      <c r="M3846" s="6">
        <f t="shared" si="101"/>
        <v>176</v>
      </c>
      <c r="N3846" s="6">
        <f t="shared" si="102"/>
        <v>11</v>
      </c>
      <c r="O3846" s="7">
        <f t="shared" si="103"/>
        <v>5.8823529411764705E-2</v>
      </c>
    </row>
    <row r="3847" spans="1:15" ht="13.2" x14ac:dyDescent="0.25">
      <c r="A3847" s="3">
        <v>32670</v>
      </c>
      <c r="B3847" s="4">
        <f t="shared" si="99"/>
        <v>1989</v>
      </c>
      <c r="C3847" s="4">
        <f t="shared" si="100"/>
        <v>1980</v>
      </c>
      <c r="D3847" s="4" t="s">
        <v>58</v>
      </c>
      <c r="E3847" s="5">
        <v>0.42708333333333331</v>
      </c>
      <c r="F3847" s="6" t="s">
        <v>6544</v>
      </c>
      <c r="G3847" s="6" t="str">
        <f t="shared" si="98"/>
        <v>Colombia</v>
      </c>
      <c r="H3847" s="6" t="s">
        <v>6545</v>
      </c>
      <c r="I3847" s="6" t="s">
        <v>4437</v>
      </c>
      <c r="J3847" s="6">
        <v>22</v>
      </c>
      <c r="K3847" s="6">
        <v>6</v>
      </c>
      <c r="L3847" s="6">
        <v>0</v>
      </c>
      <c r="M3847" s="6">
        <f t="shared" si="101"/>
        <v>6</v>
      </c>
      <c r="N3847" s="6">
        <f t="shared" si="102"/>
        <v>16</v>
      </c>
      <c r="O3847" s="7">
        <f t="shared" si="103"/>
        <v>0.72727272727272729</v>
      </c>
    </row>
    <row r="3848" spans="1:15" ht="13.2" x14ac:dyDescent="0.25">
      <c r="A3848" s="3">
        <v>32670</v>
      </c>
      <c r="B3848" s="4">
        <f t="shared" si="99"/>
        <v>1989</v>
      </c>
      <c r="C3848" s="4">
        <f t="shared" si="100"/>
        <v>1980</v>
      </c>
      <c r="D3848" s="4" t="s">
        <v>58</v>
      </c>
      <c r="E3848" s="5">
        <v>0.5625</v>
      </c>
      <c r="F3848" s="6" t="s">
        <v>6546</v>
      </c>
      <c r="G3848" s="6" t="str">
        <f t="shared" si="98"/>
        <v>Hawaii</v>
      </c>
      <c r="H3848" s="6" t="s">
        <v>6547</v>
      </c>
      <c r="I3848" s="6" t="s">
        <v>6548</v>
      </c>
      <c r="J3848" s="6">
        <v>11</v>
      </c>
      <c r="K3848" s="6">
        <v>11</v>
      </c>
      <c r="L3848" s="6">
        <v>0</v>
      </c>
      <c r="M3848" s="6">
        <f t="shared" si="101"/>
        <v>11</v>
      </c>
      <c r="N3848" s="6">
        <f t="shared" si="102"/>
        <v>0</v>
      </c>
      <c r="O3848" s="7">
        <f t="shared" si="103"/>
        <v>0</v>
      </c>
    </row>
    <row r="3849" spans="1:15" ht="13.2" x14ac:dyDescent="0.25">
      <c r="A3849" s="3">
        <v>32676</v>
      </c>
      <c r="B3849" s="4">
        <f t="shared" si="99"/>
        <v>1989</v>
      </c>
      <c r="C3849" s="4">
        <f t="shared" si="100"/>
        <v>1980</v>
      </c>
      <c r="D3849" s="4" t="s">
        <v>58</v>
      </c>
      <c r="E3849" s="5">
        <v>0.3527777777777778</v>
      </c>
      <c r="F3849" s="6" t="s">
        <v>1008</v>
      </c>
      <c r="G3849" s="6" t="str">
        <f t="shared" si="98"/>
        <v>Germany</v>
      </c>
      <c r="H3849" s="6" t="s">
        <v>4376</v>
      </c>
      <c r="I3849" s="6" t="s">
        <v>6549</v>
      </c>
      <c r="J3849" s="6">
        <v>113</v>
      </c>
      <c r="K3849" s="6">
        <v>20</v>
      </c>
      <c r="L3849" s="6">
        <v>1</v>
      </c>
      <c r="M3849" s="6">
        <f t="shared" si="101"/>
        <v>21</v>
      </c>
      <c r="N3849" s="6">
        <f t="shared" si="102"/>
        <v>93</v>
      </c>
      <c r="O3849" s="7">
        <f t="shared" si="103"/>
        <v>0.82300884955752207</v>
      </c>
    </row>
    <row r="3850" spans="1:15" ht="13.2" x14ac:dyDescent="0.25">
      <c r="A3850" s="3">
        <v>32677</v>
      </c>
      <c r="B3850" s="4">
        <f t="shared" si="99"/>
        <v>1989</v>
      </c>
      <c r="C3850" s="4">
        <f t="shared" si="100"/>
        <v>1980</v>
      </c>
      <c r="D3850" s="4" t="s">
        <v>58</v>
      </c>
      <c r="E3850" s="5">
        <v>0.55555555555555558</v>
      </c>
      <c r="F3850" s="6" t="s">
        <v>6550</v>
      </c>
      <c r="G3850" s="6" t="str">
        <f t="shared" si="98"/>
        <v>Iran</v>
      </c>
      <c r="H3850" s="6" t="s">
        <v>2238</v>
      </c>
      <c r="I3850" s="6" t="s">
        <v>4268</v>
      </c>
      <c r="J3850" s="6">
        <v>39</v>
      </c>
      <c r="K3850" s="6">
        <v>6</v>
      </c>
      <c r="L3850" s="6">
        <v>0</v>
      </c>
      <c r="M3850" s="6">
        <f t="shared" si="101"/>
        <v>6</v>
      </c>
      <c r="N3850" s="6">
        <f t="shared" si="102"/>
        <v>33</v>
      </c>
      <c r="O3850" s="7">
        <f t="shared" si="103"/>
        <v>0.84615384615384615</v>
      </c>
    </row>
    <row r="3851" spans="1:15" ht="13.2" x14ac:dyDescent="0.25">
      <c r="A3851" s="3">
        <v>32681</v>
      </c>
      <c r="B3851" s="4">
        <f t="shared" si="99"/>
        <v>1989</v>
      </c>
      <c r="C3851" s="4">
        <f t="shared" si="100"/>
        <v>1980</v>
      </c>
      <c r="D3851" s="4" t="s">
        <v>58</v>
      </c>
      <c r="E3851" s="5">
        <v>0.73611111111111116</v>
      </c>
      <c r="F3851" s="6" t="s">
        <v>6551</v>
      </c>
      <c r="G3851" s="6" t="str">
        <f t="shared" si="98"/>
        <v>Peru</v>
      </c>
      <c r="H3851" s="6" t="s">
        <v>4159</v>
      </c>
      <c r="I3851" s="6" t="s">
        <v>5327</v>
      </c>
      <c r="J3851" s="6">
        <v>62</v>
      </c>
      <c r="K3851" s="6">
        <v>62</v>
      </c>
      <c r="L3851" s="6">
        <v>0</v>
      </c>
      <c r="M3851" s="6">
        <f t="shared" si="101"/>
        <v>62</v>
      </c>
      <c r="N3851" s="6">
        <f t="shared" si="102"/>
        <v>0</v>
      </c>
      <c r="O3851" s="7">
        <f t="shared" si="103"/>
        <v>0</v>
      </c>
    </row>
    <row r="3852" spans="1:15" ht="13.2" x14ac:dyDescent="0.25">
      <c r="A3852" s="3">
        <v>32686</v>
      </c>
      <c r="B3852" s="4">
        <f t="shared" si="99"/>
        <v>1989</v>
      </c>
      <c r="C3852" s="4">
        <f t="shared" si="100"/>
        <v>1980</v>
      </c>
      <c r="D3852" s="4" t="s">
        <v>58</v>
      </c>
      <c r="E3852" s="5" t="s">
        <v>24</v>
      </c>
      <c r="F3852" s="6" t="s">
        <v>6552</v>
      </c>
      <c r="G3852" s="6" t="str">
        <f t="shared" si="98"/>
        <v>Taiwan</v>
      </c>
      <c r="H3852" s="6" t="s">
        <v>6553</v>
      </c>
      <c r="I3852" s="6" t="s">
        <v>6554</v>
      </c>
      <c r="J3852" s="6">
        <v>13</v>
      </c>
      <c r="K3852" s="6">
        <v>12</v>
      </c>
      <c r="L3852" s="6">
        <v>0</v>
      </c>
      <c r="M3852" s="6">
        <f t="shared" si="101"/>
        <v>12</v>
      </c>
      <c r="N3852" s="6">
        <f t="shared" si="102"/>
        <v>1</v>
      </c>
      <c r="O3852" s="7">
        <f t="shared" si="103"/>
        <v>7.6923076923076927E-2</v>
      </c>
    </row>
    <row r="3853" spans="1:15" ht="13.2" x14ac:dyDescent="0.25">
      <c r="A3853" s="3">
        <v>32687</v>
      </c>
      <c r="B3853" s="4">
        <f t="shared" si="99"/>
        <v>1989</v>
      </c>
      <c r="C3853" s="4">
        <f t="shared" si="100"/>
        <v>1980</v>
      </c>
      <c r="D3853" s="4" t="s">
        <v>58</v>
      </c>
      <c r="E3853" s="5">
        <v>0.8881944444444444</v>
      </c>
      <c r="F3853" s="6" t="s">
        <v>6555</v>
      </c>
      <c r="G3853" s="6" t="str">
        <f t="shared" si="98"/>
        <v>Cameroon</v>
      </c>
      <c r="H3853" s="6" t="s">
        <v>5633</v>
      </c>
      <c r="I3853" s="6" t="s">
        <v>6556</v>
      </c>
      <c r="J3853" s="6">
        <v>47</v>
      </c>
      <c r="K3853" s="6">
        <v>3</v>
      </c>
      <c r="L3853" s="6">
        <v>0</v>
      </c>
      <c r="M3853" s="6">
        <f t="shared" si="101"/>
        <v>3</v>
      </c>
      <c r="N3853" s="6">
        <f t="shared" si="102"/>
        <v>44</v>
      </c>
      <c r="O3853" s="7">
        <f t="shared" si="103"/>
        <v>0.93617021276595747</v>
      </c>
    </row>
    <row r="3854" spans="1:15" ht="13.2" x14ac:dyDescent="0.25">
      <c r="A3854" s="3">
        <v>32687</v>
      </c>
      <c r="B3854" s="4">
        <f t="shared" si="99"/>
        <v>1989</v>
      </c>
      <c r="C3854" s="4">
        <f t="shared" si="100"/>
        <v>1980</v>
      </c>
      <c r="D3854" s="4" t="s">
        <v>58</v>
      </c>
      <c r="E3854" s="5">
        <v>0.39583333333333331</v>
      </c>
      <c r="F3854" s="6" t="s">
        <v>6557</v>
      </c>
      <c r="G3854" s="6" t="str">
        <f t="shared" si="98"/>
        <v>Somalia</v>
      </c>
      <c r="H3854" s="6" t="s">
        <v>4056</v>
      </c>
      <c r="I3854" s="6" t="s">
        <v>5600</v>
      </c>
      <c r="J3854" s="6">
        <v>30</v>
      </c>
      <c r="K3854" s="6">
        <v>30</v>
      </c>
      <c r="L3854" s="6">
        <v>0</v>
      </c>
      <c r="M3854" s="6">
        <f t="shared" si="101"/>
        <v>30</v>
      </c>
      <c r="N3854" s="6">
        <f t="shared" si="102"/>
        <v>0</v>
      </c>
      <c r="O3854" s="7">
        <f t="shared" si="103"/>
        <v>0</v>
      </c>
    </row>
    <row r="3855" spans="1:15" ht="13.2" x14ac:dyDescent="0.25">
      <c r="A3855" s="3">
        <v>32688</v>
      </c>
      <c r="B3855" s="4">
        <f t="shared" si="99"/>
        <v>1989</v>
      </c>
      <c r="C3855" s="4">
        <f t="shared" si="100"/>
        <v>1980</v>
      </c>
      <c r="D3855" s="4" t="s">
        <v>58</v>
      </c>
      <c r="E3855" s="5">
        <v>2.7777777777777779E-3</v>
      </c>
      <c r="F3855" s="6" t="s">
        <v>6558</v>
      </c>
      <c r="G3855" s="6" t="str">
        <f t="shared" si="98"/>
        <v>Georgia</v>
      </c>
      <c r="H3855" s="6" t="s">
        <v>6559</v>
      </c>
      <c r="I3855" s="6" t="s">
        <v>6560</v>
      </c>
      <c r="J3855" s="6">
        <v>2</v>
      </c>
      <c r="K3855" s="6">
        <v>2</v>
      </c>
      <c r="L3855" s="6">
        <v>0</v>
      </c>
      <c r="M3855" s="6">
        <f t="shared" si="101"/>
        <v>2</v>
      </c>
      <c r="N3855" s="6">
        <f t="shared" si="102"/>
        <v>0</v>
      </c>
      <c r="O3855" s="7">
        <f t="shared" si="103"/>
        <v>0</v>
      </c>
    </row>
    <row r="3856" spans="1:15" ht="13.2" x14ac:dyDescent="0.25">
      <c r="A3856" s="3">
        <v>32708</v>
      </c>
      <c r="B3856" s="4">
        <f t="shared" si="99"/>
        <v>1989</v>
      </c>
      <c r="C3856" s="4">
        <f t="shared" si="100"/>
        <v>1980</v>
      </c>
      <c r="D3856" s="4" t="s">
        <v>19</v>
      </c>
      <c r="E3856" s="5">
        <v>0.3034722222222222</v>
      </c>
      <c r="F3856" s="6" t="s">
        <v>6561</v>
      </c>
      <c r="G3856" s="6" t="str">
        <f t="shared" si="98"/>
        <v>Maryland</v>
      </c>
      <c r="H3856" s="6" t="s">
        <v>6562</v>
      </c>
      <c r="I3856" s="6" t="s">
        <v>4185</v>
      </c>
      <c r="J3856" s="6">
        <v>5</v>
      </c>
      <c r="K3856" s="6">
        <v>2</v>
      </c>
      <c r="L3856" s="6">
        <v>0</v>
      </c>
      <c r="M3856" s="6">
        <f t="shared" si="101"/>
        <v>2</v>
      </c>
      <c r="N3856" s="6">
        <f t="shared" si="102"/>
        <v>3</v>
      </c>
      <c r="O3856" s="7">
        <f t="shared" si="103"/>
        <v>0.6</v>
      </c>
    </row>
    <row r="3857" spans="1:15" ht="13.2" x14ac:dyDescent="0.25">
      <c r="A3857" s="3">
        <v>32708</v>
      </c>
      <c r="B3857" s="4">
        <f t="shared" si="99"/>
        <v>1989</v>
      </c>
      <c r="C3857" s="4">
        <f t="shared" si="100"/>
        <v>1980</v>
      </c>
      <c r="D3857" s="4" t="s">
        <v>19</v>
      </c>
      <c r="E3857" s="5">
        <v>0.66666666666666663</v>
      </c>
      <c r="F3857" s="6" t="s">
        <v>1950</v>
      </c>
      <c r="G3857" s="6" t="str">
        <f t="shared" si="98"/>
        <v>Iowa</v>
      </c>
      <c r="H3857" s="6" t="s">
        <v>592</v>
      </c>
      <c r="I3857" s="6" t="s">
        <v>4566</v>
      </c>
      <c r="J3857" s="6">
        <v>298</v>
      </c>
      <c r="K3857" s="6">
        <v>112</v>
      </c>
      <c r="L3857" s="6">
        <v>0</v>
      </c>
      <c r="M3857" s="6">
        <f t="shared" si="101"/>
        <v>112</v>
      </c>
      <c r="N3857" s="6">
        <f t="shared" si="102"/>
        <v>186</v>
      </c>
      <c r="O3857" s="7">
        <f t="shared" si="103"/>
        <v>0.62416107382550334</v>
      </c>
    </row>
    <row r="3858" spans="1:15" ht="13.2" x14ac:dyDescent="0.25">
      <c r="A3858" s="3">
        <v>32708</v>
      </c>
      <c r="B3858" s="4">
        <f t="shared" si="99"/>
        <v>1989</v>
      </c>
      <c r="C3858" s="4">
        <f t="shared" si="100"/>
        <v>1980</v>
      </c>
      <c r="D3858" s="4" t="s">
        <v>19</v>
      </c>
      <c r="E3858" s="5">
        <v>0.4597222222222222</v>
      </c>
      <c r="F3858" s="6" t="s">
        <v>6563</v>
      </c>
      <c r="G3858" s="6" t="str">
        <f t="shared" si="98"/>
        <v>USSR</v>
      </c>
      <c r="H3858" s="6" t="s">
        <v>1449</v>
      </c>
      <c r="I3858" s="6" t="s">
        <v>4268</v>
      </c>
      <c r="J3858" s="6">
        <v>10</v>
      </c>
      <c r="K3858" s="6">
        <v>10</v>
      </c>
      <c r="L3858" s="6">
        <v>0</v>
      </c>
      <c r="M3858" s="6">
        <f t="shared" si="101"/>
        <v>10</v>
      </c>
      <c r="N3858" s="6">
        <f t="shared" si="102"/>
        <v>0</v>
      </c>
      <c r="O3858" s="7">
        <f t="shared" si="103"/>
        <v>0</v>
      </c>
    </row>
    <row r="3859" spans="1:15" ht="13.2" x14ac:dyDescent="0.25">
      <c r="A3859" s="3">
        <v>32710</v>
      </c>
      <c r="B3859" s="4">
        <f t="shared" si="99"/>
        <v>1989</v>
      </c>
      <c r="C3859" s="4">
        <f t="shared" si="100"/>
        <v>1980</v>
      </c>
      <c r="D3859" s="4" t="s">
        <v>19</v>
      </c>
      <c r="E3859" s="5" t="s">
        <v>24</v>
      </c>
      <c r="F3859" s="6" t="s">
        <v>6564</v>
      </c>
      <c r="G3859" s="6" t="str">
        <f t="shared" si="98"/>
        <v>New Guinea</v>
      </c>
      <c r="H3859" s="6" t="s">
        <v>5563</v>
      </c>
      <c r="I3859" s="6" t="s">
        <v>4437</v>
      </c>
      <c r="J3859" s="6">
        <v>22</v>
      </c>
      <c r="K3859" s="6">
        <v>3</v>
      </c>
      <c r="L3859" s="6">
        <v>0</v>
      </c>
      <c r="M3859" s="6">
        <f t="shared" si="101"/>
        <v>3</v>
      </c>
      <c r="N3859" s="6">
        <f t="shared" si="102"/>
        <v>19</v>
      </c>
      <c r="O3859" s="7">
        <f t="shared" si="103"/>
        <v>0.86363636363636365</v>
      </c>
    </row>
    <row r="3860" spans="1:15" ht="13.2" x14ac:dyDescent="0.25">
      <c r="A3860" s="3">
        <v>32710</v>
      </c>
      <c r="B3860" s="4">
        <f t="shared" si="99"/>
        <v>1989</v>
      </c>
      <c r="C3860" s="4">
        <f t="shared" si="100"/>
        <v>1980</v>
      </c>
      <c r="D3860" s="4" t="s">
        <v>19</v>
      </c>
      <c r="E3860" s="5">
        <v>0.64097222222222228</v>
      </c>
      <c r="F3860" s="6" t="s">
        <v>2612</v>
      </c>
      <c r="G3860" s="6" t="str">
        <f t="shared" si="98"/>
        <v>Philippines</v>
      </c>
      <c r="H3860" s="6" t="s">
        <v>1490</v>
      </c>
      <c r="I3860" s="6" t="s">
        <v>6565</v>
      </c>
      <c r="J3860" s="6">
        <v>98</v>
      </c>
      <c r="K3860" s="6">
        <v>1</v>
      </c>
      <c r="L3860" s="6">
        <v>8</v>
      </c>
      <c r="M3860" s="6">
        <f t="shared" si="101"/>
        <v>9</v>
      </c>
      <c r="N3860" s="6">
        <f t="shared" si="102"/>
        <v>97</v>
      </c>
      <c r="O3860" s="7">
        <f t="shared" si="103"/>
        <v>0.98979591836734693</v>
      </c>
    </row>
    <row r="3861" spans="1:15" ht="13.2" x14ac:dyDescent="0.25">
      <c r="A3861" s="3">
        <v>32712</v>
      </c>
      <c r="B3861" s="4">
        <f t="shared" si="99"/>
        <v>1989</v>
      </c>
      <c r="C3861" s="4">
        <f t="shared" si="100"/>
        <v>1980</v>
      </c>
      <c r="D3861" s="4" t="s">
        <v>19</v>
      </c>
      <c r="E3861" s="5" t="s">
        <v>24</v>
      </c>
      <c r="F3861" s="6" t="s">
        <v>6566</v>
      </c>
      <c r="G3861" s="6" t="str">
        <f t="shared" si="98"/>
        <v>Afghanistan</v>
      </c>
      <c r="H3861" s="6" t="s">
        <v>6216</v>
      </c>
      <c r="I3861" s="6" t="s">
        <v>6567</v>
      </c>
      <c r="J3861" s="6">
        <v>30</v>
      </c>
      <c r="K3861" s="6">
        <v>30</v>
      </c>
      <c r="L3861" s="6">
        <v>0</v>
      </c>
      <c r="M3861" s="6">
        <f t="shared" si="101"/>
        <v>30</v>
      </c>
      <c r="N3861" s="6">
        <f t="shared" si="102"/>
        <v>0</v>
      </c>
      <c r="O3861" s="7">
        <f t="shared" si="103"/>
        <v>0</v>
      </c>
    </row>
    <row r="3862" spans="1:15" ht="13.2" x14ac:dyDescent="0.25">
      <c r="A3862" s="3">
        <v>32715</v>
      </c>
      <c r="B3862" s="4">
        <f t="shared" si="99"/>
        <v>1989</v>
      </c>
      <c r="C3862" s="4">
        <f t="shared" si="100"/>
        <v>1980</v>
      </c>
      <c r="D3862" s="4" t="s">
        <v>19</v>
      </c>
      <c r="E3862" s="5" t="s">
        <v>24</v>
      </c>
      <c r="F3862" s="6" t="s">
        <v>6568</v>
      </c>
      <c r="G3862" s="6" t="str">
        <f t="shared" si="98"/>
        <v>Angola</v>
      </c>
      <c r="H3862" s="6" t="s">
        <v>5032</v>
      </c>
      <c r="I3862" s="6" t="s">
        <v>4268</v>
      </c>
      <c r="J3862" s="6">
        <v>48</v>
      </c>
      <c r="K3862" s="6">
        <v>42</v>
      </c>
      <c r="L3862" s="6">
        <v>0</v>
      </c>
      <c r="M3862" s="6">
        <f t="shared" si="101"/>
        <v>42</v>
      </c>
      <c r="N3862" s="6">
        <f t="shared" si="102"/>
        <v>6</v>
      </c>
      <c r="O3862" s="7">
        <f t="shared" si="103"/>
        <v>0.125</v>
      </c>
    </row>
    <row r="3863" spans="1:15" ht="13.2" x14ac:dyDescent="0.25">
      <c r="A3863" s="3">
        <v>32716</v>
      </c>
      <c r="B3863" s="4">
        <f t="shared" si="99"/>
        <v>1989</v>
      </c>
      <c r="C3863" s="4">
        <f t="shared" si="100"/>
        <v>1980</v>
      </c>
      <c r="D3863" s="4" t="s">
        <v>19</v>
      </c>
      <c r="E3863" s="5">
        <v>0.29166666666666669</v>
      </c>
      <c r="F3863" s="6" t="s">
        <v>4067</v>
      </c>
      <c r="G3863" s="6" t="str">
        <f t="shared" si="98"/>
        <v>Libya</v>
      </c>
      <c r="H3863" s="6" t="s">
        <v>4165</v>
      </c>
      <c r="I3863" s="6" t="s">
        <v>5402</v>
      </c>
      <c r="J3863" s="6">
        <v>199</v>
      </c>
      <c r="K3863" s="6">
        <v>75</v>
      </c>
      <c r="L3863" s="6">
        <v>4</v>
      </c>
      <c r="M3863" s="6">
        <f t="shared" si="101"/>
        <v>79</v>
      </c>
      <c r="N3863" s="6">
        <f t="shared" si="102"/>
        <v>124</v>
      </c>
      <c r="O3863" s="7">
        <f t="shared" si="103"/>
        <v>0.62311557788944727</v>
      </c>
    </row>
    <row r="3864" spans="1:15" ht="13.2" x14ac:dyDescent="0.25">
      <c r="A3864" s="3">
        <v>32716</v>
      </c>
      <c r="B3864" s="4">
        <f t="shared" si="99"/>
        <v>1989</v>
      </c>
      <c r="C3864" s="4">
        <f t="shared" si="100"/>
        <v>1980</v>
      </c>
      <c r="D3864" s="4" t="s">
        <v>19</v>
      </c>
      <c r="E3864" s="5" t="s">
        <v>24</v>
      </c>
      <c r="F3864" s="6" t="s">
        <v>6569</v>
      </c>
      <c r="G3864" s="6" t="str">
        <f t="shared" si="98"/>
        <v>South Korea</v>
      </c>
      <c r="H3864" s="6" t="s">
        <v>301</v>
      </c>
      <c r="I3864" s="6" t="s">
        <v>6570</v>
      </c>
      <c r="J3864" s="6">
        <v>19</v>
      </c>
      <c r="K3864" s="6">
        <v>13</v>
      </c>
      <c r="L3864" s="6">
        <v>0</v>
      </c>
      <c r="M3864" s="6">
        <f t="shared" si="101"/>
        <v>13</v>
      </c>
      <c r="N3864" s="6">
        <f t="shared" si="102"/>
        <v>6</v>
      </c>
      <c r="O3864" s="7">
        <f t="shared" si="103"/>
        <v>0.31578947368421051</v>
      </c>
    </row>
    <row r="3865" spans="1:15" ht="13.2" x14ac:dyDescent="0.25">
      <c r="A3865" s="3">
        <v>32720</v>
      </c>
      <c r="B3865" s="4">
        <f t="shared" si="99"/>
        <v>1989</v>
      </c>
      <c r="C3865" s="4">
        <f t="shared" si="100"/>
        <v>1980</v>
      </c>
      <c r="D3865" s="4" t="s">
        <v>19</v>
      </c>
      <c r="E3865" s="5">
        <v>0.91666666666666663</v>
      </c>
      <c r="F3865" s="6" t="s">
        <v>3443</v>
      </c>
      <c r="G3865" s="6" t="str">
        <f t="shared" si="98"/>
        <v>New Zealand</v>
      </c>
      <c r="H3865" s="6" t="s">
        <v>6571</v>
      </c>
      <c r="I3865" s="6" t="s">
        <v>3848</v>
      </c>
      <c r="J3865" s="6">
        <v>3</v>
      </c>
      <c r="K3865" s="6">
        <v>3</v>
      </c>
      <c r="L3865" s="6">
        <v>0</v>
      </c>
      <c r="M3865" s="6">
        <f t="shared" si="101"/>
        <v>3</v>
      </c>
      <c r="N3865" s="6">
        <f t="shared" si="102"/>
        <v>0</v>
      </c>
      <c r="O3865" s="7">
        <f t="shared" si="103"/>
        <v>0</v>
      </c>
    </row>
    <row r="3866" spans="1:15" ht="13.2" x14ac:dyDescent="0.25">
      <c r="A3866" s="3">
        <v>32723</v>
      </c>
      <c r="B3866" s="4">
        <f t="shared" si="99"/>
        <v>1989</v>
      </c>
      <c r="C3866" s="4">
        <f t="shared" si="100"/>
        <v>1980</v>
      </c>
      <c r="D3866" s="4" t="s">
        <v>23</v>
      </c>
      <c r="E3866" s="5">
        <v>0.57152777777777775</v>
      </c>
      <c r="F3866" s="6" t="s">
        <v>6572</v>
      </c>
      <c r="G3866" s="6" t="str">
        <f t="shared" si="98"/>
        <v>Greece</v>
      </c>
      <c r="H3866" s="6" t="s">
        <v>6573</v>
      </c>
      <c r="I3866" s="6" t="s">
        <v>5854</v>
      </c>
      <c r="J3866" s="6">
        <v>34</v>
      </c>
      <c r="K3866" s="6">
        <v>34</v>
      </c>
      <c r="L3866" s="6">
        <v>0</v>
      </c>
      <c r="M3866" s="6">
        <f t="shared" si="101"/>
        <v>34</v>
      </c>
      <c r="N3866" s="6">
        <f t="shared" si="102"/>
        <v>0</v>
      </c>
      <c r="O3866" s="7">
        <f t="shared" si="103"/>
        <v>0</v>
      </c>
    </row>
    <row r="3867" spans="1:15" ht="13.2" x14ac:dyDescent="0.25">
      <c r="A3867" s="3">
        <v>32727</v>
      </c>
      <c r="B3867" s="4">
        <f t="shared" si="99"/>
        <v>1989</v>
      </c>
      <c r="C3867" s="4">
        <f t="shared" si="100"/>
        <v>1980</v>
      </c>
      <c r="D3867" s="4" t="s">
        <v>23</v>
      </c>
      <c r="E3867" s="5">
        <v>0.50694444444444442</v>
      </c>
      <c r="F3867" s="6" t="s">
        <v>6574</v>
      </c>
      <c r="G3867" s="6" t="str">
        <f t="shared" si="98"/>
        <v>Ethiopia</v>
      </c>
      <c r="H3867" s="6" t="s">
        <v>6575</v>
      </c>
      <c r="I3867" s="6" t="s">
        <v>6576</v>
      </c>
      <c r="J3867" s="6">
        <v>16</v>
      </c>
      <c r="K3867" s="6">
        <v>16</v>
      </c>
      <c r="L3867" s="6">
        <v>0</v>
      </c>
      <c r="M3867" s="6">
        <f t="shared" si="101"/>
        <v>16</v>
      </c>
      <c r="N3867" s="6">
        <f t="shared" si="102"/>
        <v>0</v>
      </c>
      <c r="O3867" s="7">
        <f t="shared" si="103"/>
        <v>0</v>
      </c>
    </row>
    <row r="3868" spans="1:15" ht="13.2" x14ac:dyDescent="0.25">
      <c r="A3868" s="3">
        <v>32728</v>
      </c>
      <c r="B3868" s="4">
        <f t="shared" si="99"/>
        <v>1989</v>
      </c>
      <c r="C3868" s="4">
        <f t="shared" si="100"/>
        <v>1980</v>
      </c>
      <c r="D3868" s="4" t="s">
        <v>23</v>
      </c>
      <c r="E3868" s="5">
        <v>0.44097222222222221</v>
      </c>
      <c r="F3868" s="6" t="s">
        <v>6577</v>
      </c>
      <c r="G3868" s="6" t="str">
        <f t="shared" si="98"/>
        <v>New Zealand</v>
      </c>
      <c r="H3868" s="6" t="s">
        <v>6578</v>
      </c>
      <c r="I3868" s="6" t="s">
        <v>5843</v>
      </c>
      <c r="J3868" s="6">
        <v>10</v>
      </c>
      <c r="K3868" s="6">
        <v>10</v>
      </c>
      <c r="L3868" s="6">
        <v>0</v>
      </c>
      <c r="M3868" s="6">
        <f t="shared" si="101"/>
        <v>10</v>
      </c>
      <c r="N3868" s="6">
        <f t="shared" si="102"/>
        <v>0</v>
      </c>
      <c r="O3868" s="7">
        <f t="shared" si="103"/>
        <v>0</v>
      </c>
    </row>
    <row r="3869" spans="1:15" ht="13.2" x14ac:dyDescent="0.25">
      <c r="A3869" s="3">
        <v>32733</v>
      </c>
      <c r="B3869" s="4">
        <f t="shared" si="99"/>
        <v>1989</v>
      </c>
      <c r="C3869" s="4">
        <f t="shared" si="100"/>
        <v>1980</v>
      </c>
      <c r="D3869" s="4" t="s">
        <v>23</v>
      </c>
      <c r="E3869" s="5">
        <v>0.89236111111111116</v>
      </c>
      <c r="F3869" s="6" t="s">
        <v>6579</v>
      </c>
      <c r="G3869" s="6" t="str">
        <f t="shared" si="98"/>
        <v>Mississippi</v>
      </c>
      <c r="H3869" s="6" t="s">
        <v>26</v>
      </c>
      <c r="I3869" s="6" t="s">
        <v>6580</v>
      </c>
      <c r="J3869" s="6">
        <v>2</v>
      </c>
      <c r="K3869" s="6">
        <v>2</v>
      </c>
      <c r="L3869" s="6">
        <v>0</v>
      </c>
      <c r="M3869" s="6">
        <f t="shared" si="101"/>
        <v>2</v>
      </c>
      <c r="N3869" s="6">
        <f t="shared" si="102"/>
        <v>0</v>
      </c>
      <c r="O3869" s="7">
        <f t="shared" si="103"/>
        <v>0</v>
      </c>
    </row>
    <row r="3870" spans="1:15" ht="13.2" x14ac:dyDescent="0.25">
      <c r="A3870" s="3">
        <v>32735</v>
      </c>
      <c r="B3870" s="4">
        <f t="shared" si="99"/>
        <v>1989</v>
      </c>
      <c r="C3870" s="4">
        <f t="shared" si="100"/>
        <v>1980</v>
      </c>
      <c r="D3870" s="4" t="s">
        <v>23</v>
      </c>
      <c r="E3870" s="5" t="s">
        <v>24</v>
      </c>
      <c r="F3870" s="6" t="s">
        <v>118</v>
      </c>
      <c r="G3870" s="6" t="s">
        <v>118</v>
      </c>
      <c r="H3870" s="6" t="s">
        <v>6581</v>
      </c>
      <c r="I3870" s="6" t="s">
        <v>4727</v>
      </c>
      <c r="J3870" s="6">
        <v>40</v>
      </c>
      <c r="K3870" s="6">
        <v>34</v>
      </c>
      <c r="L3870" s="6">
        <v>0</v>
      </c>
      <c r="M3870" s="6">
        <f t="shared" si="101"/>
        <v>34</v>
      </c>
      <c r="N3870" s="6">
        <f t="shared" si="102"/>
        <v>6</v>
      </c>
      <c r="O3870" s="7">
        <f t="shared" si="103"/>
        <v>0.15</v>
      </c>
    </row>
    <row r="3871" spans="1:15" ht="13.2" x14ac:dyDescent="0.25">
      <c r="A3871" s="3">
        <v>32741</v>
      </c>
      <c r="B3871" s="4">
        <f t="shared" si="99"/>
        <v>1989</v>
      </c>
      <c r="C3871" s="4">
        <f t="shared" si="100"/>
        <v>1980</v>
      </c>
      <c r="D3871" s="4" t="s">
        <v>23</v>
      </c>
      <c r="E3871" s="5">
        <v>0.53472222222222221</v>
      </c>
      <c r="F3871" s="6" t="s">
        <v>6582</v>
      </c>
      <c r="G3871" s="6" t="str">
        <f t="shared" ref="G3871:G3881" si="104">IFERROR(TRIM(RIGHT(F3871,LEN(F3871)-FIND(",",F3871))), F3871)</f>
        <v>Oregon</v>
      </c>
      <c r="H3871" s="6" t="s">
        <v>3280</v>
      </c>
      <c r="I3871" s="6" t="s">
        <v>6583</v>
      </c>
      <c r="J3871" s="6">
        <v>3</v>
      </c>
      <c r="K3871" s="6">
        <v>3</v>
      </c>
      <c r="L3871" s="6">
        <v>0</v>
      </c>
      <c r="M3871" s="6">
        <f t="shared" si="101"/>
        <v>3</v>
      </c>
      <c r="N3871" s="6">
        <f t="shared" si="102"/>
        <v>0</v>
      </c>
      <c r="O3871" s="7">
        <f t="shared" si="103"/>
        <v>0</v>
      </c>
    </row>
    <row r="3872" spans="1:15" ht="13.2" x14ac:dyDescent="0.25">
      <c r="A3872" s="3">
        <v>32745</v>
      </c>
      <c r="B3872" s="4">
        <f t="shared" si="99"/>
        <v>1989</v>
      </c>
      <c r="C3872" s="4">
        <f t="shared" si="100"/>
        <v>1980</v>
      </c>
      <c r="D3872" s="4" t="s">
        <v>23</v>
      </c>
      <c r="E3872" s="5">
        <v>0.32291666666666669</v>
      </c>
      <c r="F3872" s="6" t="s">
        <v>6584</v>
      </c>
      <c r="G3872" s="6" t="str">
        <f t="shared" si="104"/>
        <v>Pakistan</v>
      </c>
      <c r="H3872" s="6" t="s">
        <v>2417</v>
      </c>
      <c r="I3872" s="6" t="s">
        <v>3314</v>
      </c>
      <c r="J3872" s="6">
        <v>54</v>
      </c>
      <c r="K3872" s="6">
        <v>54</v>
      </c>
      <c r="L3872" s="6">
        <v>0</v>
      </c>
      <c r="M3872" s="6">
        <f t="shared" si="101"/>
        <v>54</v>
      </c>
      <c r="N3872" s="6">
        <f t="shared" si="102"/>
        <v>0</v>
      </c>
      <c r="O3872" s="7">
        <f t="shared" si="103"/>
        <v>0</v>
      </c>
    </row>
    <row r="3873" spans="1:15" ht="13.2" x14ac:dyDescent="0.25">
      <c r="A3873" s="3">
        <v>32748</v>
      </c>
      <c r="B3873" s="4">
        <f t="shared" si="99"/>
        <v>1989</v>
      </c>
      <c r="C3873" s="4">
        <f t="shared" si="100"/>
        <v>1980</v>
      </c>
      <c r="D3873" s="4" t="s">
        <v>23</v>
      </c>
      <c r="E3873" s="5">
        <v>3.125E-2</v>
      </c>
      <c r="F3873" s="6" t="s">
        <v>6585</v>
      </c>
      <c r="G3873" s="6" t="str">
        <f t="shared" si="104"/>
        <v>Virginia</v>
      </c>
      <c r="H3873" s="6" t="s">
        <v>6586</v>
      </c>
      <c r="I3873" s="6" t="s">
        <v>5123</v>
      </c>
      <c r="J3873" s="6">
        <v>5</v>
      </c>
      <c r="K3873" s="6">
        <v>5</v>
      </c>
      <c r="L3873" s="6">
        <v>0</v>
      </c>
      <c r="M3873" s="6">
        <f t="shared" si="101"/>
        <v>5</v>
      </c>
      <c r="N3873" s="6">
        <f t="shared" si="102"/>
        <v>0</v>
      </c>
      <c r="O3873" s="7">
        <f t="shared" si="103"/>
        <v>0</v>
      </c>
    </row>
    <row r="3874" spans="1:15" ht="13.2" x14ac:dyDescent="0.25">
      <c r="A3874" s="3">
        <v>32754</v>
      </c>
      <c r="B3874" s="4">
        <f t="shared" si="99"/>
        <v>1989</v>
      </c>
      <c r="C3874" s="4">
        <f t="shared" si="100"/>
        <v>1980</v>
      </c>
      <c r="D3874" s="4" t="s">
        <v>15</v>
      </c>
      <c r="E3874" s="5">
        <v>0.79166666666666663</v>
      </c>
      <c r="F3874" s="6" t="s">
        <v>6587</v>
      </c>
      <c r="G3874" s="6" t="str">
        <f t="shared" si="104"/>
        <v>Cuba</v>
      </c>
      <c r="H3874" s="6" t="s">
        <v>660</v>
      </c>
      <c r="I3874" s="6" t="s">
        <v>5021</v>
      </c>
      <c r="J3874" s="6">
        <v>126</v>
      </c>
      <c r="K3874" s="6">
        <v>126</v>
      </c>
      <c r="L3874" s="6">
        <v>45</v>
      </c>
      <c r="M3874" s="6">
        <f t="shared" si="101"/>
        <v>171</v>
      </c>
      <c r="N3874" s="6">
        <f t="shared" si="102"/>
        <v>0</v>
      </c>
      <c r="O3874" s="7">
        <f t="shared" si="103"/>
        <v>0</v>
      </c>
    </row>
    <row r="3875" spans="1:15" ht="13.2" x14ac:dyDescent="0.25">
      <c r="A3875" s="3">
        <v>32754</v>
      </c>
      <c r="B3875" s="4">
        <f t="shared" si="99"/>
        <v>1989</v>
      </c>
      <c r="C3875" s="4">
        <f t="shared" si="100"/>
        <v>1980</v>
      </c>
      <c r="D3875" s="4" t="s">
        <v>15</v>
      </c>
      <c r="E3875" s="5">
        <v>0.86458333333333337</v>
      </c>
      <c r="F3875" s="6" t="s">
        <v>6588</v>
      </c>
      <c r="G3875" s="6" t="str">
        <f t="shared" si="104"/>
        <v>Brazil</v>
      </c>
      <c r="H3875" s="6" t="s">
        <v>1179</v>
      </c>
      <c r="I3875" s="6" t="s">
        <v>6589</v>
      </c>
      <c r="J3875" s="6">
        <v>54</v>
      </c>
      <c r="K3875" s="6">
        <v>13</v>
      </c>
      <c r="L3875" s="6">
        <v>0</v>
      </c>
      <c r="M3875" s="6">
        <f t="shared" si="101"/>
        <v>13</v>
      </c>
      <c r="N3875" s="6">
        <f t="shared" si="102"/>
        <v>41</v>
      </c>
      <c r="O3875" s="7">
        <f t="shared" si="103"/>
        <v>0.7592592592592593</v>
      </c>
    </row>
    <row r="3876" spans="1:15" ht="13.2" x14ac:dyDescent="0.25">
      <c r="A3876" s="3">
        <v>32759</v>
      </c>
      <c r="B3876" s="4">
        <f t="shared" si="99"/>
        <v>1989</v>
      </c>
      <c r="C3876" s="4">
        <f t="shared" si="100"/>
        <v>1980</v>
      </c>
      <c r="D3876" s="4" t="s">
        <v>15</v>
      </c>
      <c r="E3876" s="5">
        <v>0.69166666666666665</v>
      </c>
      <c r="F3876" s="6" t="s">
        <v>6590</v>
      </c>
      <c r="G3876" s="6" t="str">
        <f t="shared" si="104"/>
        <v>Denmark</v>
      </c>
      <c r="H3876" s="6" t="s">
        <v>6591</v>
      </c>
      <c r="I3876" s="6" t="s">
        <v>3848</v>
      </c>
      <c r="J3876" s="6">
        <v>55</v>
      </c>
      <c r="K3876" s="6">
        <v>55</v>
      </c>
      <c r="L3876" s="6">
        <v>0</v>
      </c>
      <c r="M3876" s="6">
        <f t="shared" si="101"/>
        <v>55</v>
      </c>
      <c r="N3876" s="6">
        <f t="shared" si="102"/>
        <v>0</v>
      </c>
      <c r="O3876" s="7">
        <f t="shared" si="103"/>
        <v>0</v>
      </c>
    </row>
    <row r="3877" spans="1:15" ht="13.2" x14ac:dyDescent="0.25">
      <c r="A3877" s="3">
        <v>32766</v>
      </c>
      <c r="B3877" s="4">
        <f t="shared" si="99"/>
        <v>1989</v>
      </c>
      <c r="C3877" s="4">
        <f t="shared" si="100"/>
        <v>1980</v>
      </c>
      <c r="D3877" s="4" t="s">
        <v>15</v>
      </c>
      <c r="E3877" s="5" t="s">
        <v>24</v>
      </c>
      <c r="F3877" s="6" t="s">
        <v>6592</v>
      </c>
      <c r="G3877" s="6" t="str">
        <f t="shared" si="104"/>
        <v>Indonesia</v>
      </c>
      <c r="H3877" s="6" t="s">
        <v>4257</v>
      </c>
      <c r="I3877" s="6" t="s">
        <v>4437</v>
      </c>
      <c r="J3877" s="6">
        <v>22</v>
      </c>
      <c r="K3877" s="6">
        <v>22</v>
      </c>
      <c r="L3877" s="6">
        <v>0</v>
      </c>
      <c r="M3877" s="6">
        <f t="shared" si="101"/>
        <v>22</v>
      </c>
      <c r="N3877" s="6">
        <f t="shared" si="102"/>
        <v>0</v>
      </c>
      <c r="O3877" s="7">
        <f t="shared" si="103"/>
        <v>0</v>
      </c>
    </row>
    <row r="3878" spans="1:15" ht="13.2" x14ac:dyDescent="0.25">
      <c r="A3878" s="3">
        <v>32766</v>
      </c>
      <c r="B3878" s="4">
        <f t="shared" si="99"/>
        <v>1989</v>
      </c>
      <c r="C3878" s="4">
        <f t="shared" si="100"/>
        <v>1980</v>
      </c>
      <c r="D3878" s="4" t="s">
        <v>15</v>
      </c>
      <c r="E3878" s="5">
        <v>0.88194444444444442</v>
      </c>
      <c r="F3878" s="6" t="s">
        <v>6593</v>
      </c>
      <c r="G3878" s="6" t="str">
        <f t="shared" si="104"/>
        <v>Kentucky</v>
      </c>
      <c r="H3878" s="6" t="s">
        <v>6594</v>
      </c>
      <c r="I3878" s="6" t="s">
        <v>6595</v>
      </c>
      <c r="J3878" s="6">
        <v>6</v>
      </c>
      <c r="K3878" s="6">
        <v>6</v>
      </c>
      <c r="L3878" s="6">
        <v>0</v>
      </c>
      <c r="M3878" s="6">
        <f t="shared" si="101"/>
        <v>6</v>
      </c>
      <c r="N3878" s="6">
        <f t="shared" si="102"/>
        <v>0</v>
      </c>
      <c r="O3878" s="7">
        <f t="shared" si="103"/>
        <v>0</v>
      </c>
    </row>
    <row r="3879" spans="1:15" ht="13.2" x14ac:dyDescent="0.25">
      <c r="A3879" s="3">
        <v>32770</v>
      </c>
      <c r="B3879" s="4">
        <f t="shared" si="99"/>
        <v>1989</v>
      </c>
      <c r="C3879" s="4">
        <f t="shared" si="100"/>
        <v>1980</v>
      </c>
      <c r="D3879" s="4" t="s">
        <v>15</v>
      </c>
      <c r="E3879" s="5">
        <v>0.58333333333333337</v>
      </c>
      <c r="F3879" s="6" t="s">
        <v>6596</v>
      </c>
      <c r="G3879" s="6" t="str">
        <f t="shared" si="104"/>
        <v>Niger</v>
      </c>
      <c r="H3879" s="6" t="s">
        <v>2351</v>
      </c>
      <c r="I3879" s="6" t="s">
        <v>5402</v>
      </c>
      <c r="J3879" s="6">
        <v>171</v>
      </c>
      <c r="K3879" s="6">
        <v>171</v>
      </c>
      <c r="L3879" s="6">
        <v>0</v>
      </c>
      <c r="M3879" s="6">
        <f t="shared" si="101"/>
        <v>171</v>
      </c>
      <c r="N3879" s="6">
        <f t="shared" si="102"/>
        <v>0</v>
      </c>
      <c r="O3879" s="7">
        <f t="shared" si="103"/>
        <v>0</v>
      </c>
    </row>
    <row r="3880" spans="1:15" ht="13.2" x14ac:dyDescent="0.25">
      <c r="A3880" s="3">
        <v>32771</v>
      </c>
      <c r="B3880" s="4">
        <f t="shared" si="99"/>
        <v>1989</v>
      </c>
      <c r="C3880" s="4">
        <f t="shared" si="100"/>
        <v>1980</v>
      </c>
      <c r="D3880" s="4" t="s">
        <v>15</v>
      </c>
      <c r="E3880" s="5" t="s">
        <v>24</v>
      </c>
      <c r="F3880" s="6" t="s">
        <v>3265</v>
      </c>
      <c r="G3880" s="6" t="str">
        <f t="shared" si="104"/>
        <v>Alaska</v>
      </c>
      <c r="H3880" s="6" t="s">
        <v>6597</v>
      </c>
      <c r="I3880" s="6" t="s">
        <v>1137</v>
      </c>
      <c r="J3880" s="6">
        <v>7</v>
      </c>
      <c r="K3880" s="6">
        <v>2</v>
      </c>
      <c r="L3880" s="6">
        <v>0</v>
      </c>
      <c r="M3880" s="6">
        <f t="shared" si="101"/>
        <v>2</v>
      </c>
      <c r="N3880" s="6">
        <f t="shared" si="102"/>
        <v>5</v>
      </c>
      <c r="O3880" s="7">
        <f t="shared" si="103"/>
        <v>0.7142857142857143</v>
      </c>
    </row>
    <row r="3881" spans="1:15" ht="13.2" x14ac:dyDescent="0.25">
      <c r="A3881" s="3">
        <v>32771</v>
      </c>
      <c r="B3881" s="4">
        <f t="shared" si="99"/>
        <v>1989</v>
      </c>
      <c r="C3881" s="4">
        <f t="shared" si="100"/>
        <v>1980</v>
      </c>
      <c r="D3881" s="4" t="s">
        <v>15</v>
      </c>
      <c r="E3881" s="5">
        <v>0.97291666666666665</v>
      </c>
      <c r="F3881" s="6" t="s">
        <v>6598</v>
      </c>
      <c r="G3881" s="6" t="str">
        <f t="shared" si="104"/>
        <v>New York, New York</v>
      </c>
      <c r="H3881" s="6" t="s">
        <v>6599</v>
      </c>
      <c r="I3881" s="6" t="s">
        <v>6600</v>
      </c>
      <c r="J3881" s="6">
        <v>63</v>
      </c>
      <c r="K3881" s="6">
        <v>2</v>
      </c>
      <c r="L3881" s="6">
        <v>0</v>
      </c>
      <c r="M3881" s="6">
        <f t="shared" si="101"/>
        <v>2</v>
      </c>
      <c r="N3881" s="6">
        <f t="shared" si="102"/>
        <v>61</v>
      </c>
      <c r="O3881" s="7">
        <f t="shared" si="103"/>
        <v>0.96825396825396826</v>
      </c>
    </row>
    <row r="3882" spans="1:15" ht="13.2" x14ac:dyDescent="0.25">
      <c r="A3882" s="3">
        <v>32772</v>
      </c>
      <c r="B3882" s="4">
        <f t="shared" si="99"/>
        <v>1989</v>
      </c>
      <c r="C3882" s="4">
        <f t="shared" si="100"/>
        <v>1980</v>
      </c>
      <c r="D3882" s="4" t="s">
        <v>15</v>
      </c>
      <c r="E3882" s="5" t="s">
        <v>24</v>
      </c>
      <c r="F3882" s="6" t="s">
        <v>118</v>
      </c>
      <c r="G3882" s="6" t="s">
        <v>118</v>
      </c>
      <c r="H3882" s="6" t="s">
        <v>6216</v>
      </c>
      <c r="I3882" s="6" t="s">
        <v>5760</v>
      </c>
      <c r="J3882" s="6">
        <v>26</v>
      </c>
      <c r="K3882" s="6">
        <v>26</v>
      </c>
      <c r="L3882" s="6">
        <v>0</v>
      </c>
      <c r="M3882" s="6">
        <f t="shared" si="101"/>
        <v>26</v>
      </c>
      <c r="N3882" s="6">
        <f t="shared" si="102"/>
        <v>0</v>
      </c>
      <c r="O3882" s="7">
        <f t="shared" si="103"/>
        <v>0</v>
      </c>
    </row>
    <row r="3883" spans="1:15" ht="13.2" x14ac:dyDescent="0.25">
      <c r="A3883" s="3">
        <v>32772</v>
      </c>
      <c r="B3883" s="4">
        <f t="shared" si="99"/>
        <v>1989</v>
      </c>
      <c r="C3883" s="4">
        <f t="shared" si="100"/>
        <v>1980</v>
      </c>
      <c r="D3883" s="4" t="s">
        <v>15</v>
      </c>
      <c r="E3883" s="5" t="s">
        <v>24</v>
      </c>
      <c r="F3883" s="6" t="s">
        <v>6601</v>
      </c>
      <c r="G3883" s="6" t="str">
        <f t="shared" ref="G3883:G4035" si="105">IFERROR(TRIM(RIGHT(F3883,LEN(F3883)-FIND(",",F3883))), F3883)</f>
        <v>Afghanistan</v>
      </c>
      <c r="H3883" s="6" t="s">
        <v>6216</v>
      </c>
      <c r="I3883" s="6" t="s">
        <v>6602</v>
      </c>
      <c r="J3883" s="6">
        <v>24</v>
      </c>
      <c r="K3883" s="6">
        <v>24</v>
      </c>
      <c r="L3883" s="6">
        <v>0</v>
      </c>
      <c r="M3883" s="6">
        <f t="shared" si="101"/>
        <v>24</v>
      </c>
      <c r="N3883" s="6">
        <f t="shared" si="102"/>
        <v>0</v>
      </c>
      <c r="O3883" s="7">
        <f t="shared" si="103"/>
        <v>0</v>
      </c>
    </row>
    <row r="3884" spans="1:15" ht="13.2" x14ac:dyDescent="0.25">
      <c r="A3884" s="3">
        <v>32774</v>
      </c>
      <c r="B3884" s="4">
        <f t="shared" si="99"/>
        <v>1989</v>
      </c>
      <c r="C3884" s="4">
        <f t="shared" si="100"/>
        <v>1980</v>
      </c>
      <c r="D3884" s="4" t="s">
        <v>15</v>
      </c>
      <c r="E3884" s="5">
        <v>0.85763888888888884</v>
      </c>
      <c r="F3884" s="6" t="s">
        <v>6603</v>
      </c>
      <c r="G3884" s="6" t="str">
        <f t="shared" si="105"/>
        <v>India</v>
      </c>
      <c r="H3884" s="6" t="s">
        <v>6461</v>
      </c>
      <c r="I3884" s="6" t="s">
        <v>6604</v>
      </c>
      <c r="J3884" s="6">
        <v>11</v>
      </c>
      <c r="K3884" s="6">
        <v>11</v>
      </c>
      <c r="L3884" s="6">
        <v>0</v>
      </c>
      <c r="M3884" s="6">
        <f t="shared" si="101"/>
        <v>11</v>
      </c>
      <c r="N3884" s="6">
        <f t="shared" si="102"/>
        <v>0</v>
      </c>
      <c r="O3884" s="7">
        <f t="shared" si="103"/>
        <v>0</v>
      </c>
    </row>
    <row r="3885" spans="1:15" ht="13.2" x14ac:dyDescent="0.25">
      <c r="A3885" s="3">
        <v>32777</v>
      </c>
      <c r="B3885" s="4">
        <f t="shared" si="99"/>
        <v>1989</v>
      </c>
      <c r="C3885" s="4">
        <f t="shared" si="100"/>
        <v>1980</v>
      </c>
      <c r="D3885" s="4" t="s">
        <v>15</v>
      </c>
      <c r="E3885" s="5">
        <v>0.3527777777777778</v>
      </c>
      <c r="F3885" s="6" t="s">
        <v>6605</v>
      </c>
      <c r="G3885" s="6" t="str">
        <f t="shared" si="105"/>
        <v>Canada</v>
      </c>
      <c r="H3885" s="6" t="s">
        <v>6606</v>
      </c>
      <c r="I3885" s="6" t="s">
        <v>5757</v>
      </c>
      <c r="J3885" s="6">
        <v>7</v>
      </c>
      <c r="K3885" s="6">
        <v>7</v>
      </c>
      <c r="L3885" s="6">
        <v>0</v>
      </c>
      <c r="M3885" s="6">
        <f t="shared" si="101"/>
        <v>7</v>
      </c>
      <c r="N3885" s="6">
        <f t="shared" si="102"/>
        <v>0</v>
      </c>
      <c r="O3885" s="7">
        <f t="shared" si="103"/>
        <v>0</v>
      </c>
    </row>
    <row r="3886" spans="1:15" ht="13.2" x14ac:dyDescent="0.25">
      <c r="A3886" s="3">
        <v>32777</v>
      </c>
      <c r="B3886" s="4">
        <f t="shared" si="99"/>
        <v>1989</v>
      </c>
      <c r="C3886" s="4">
        <f t="shared" si="100"/>
        <v>1980</v>
      </c>
      <c r="D3886" s="4" t="s">
        <v>15</v>
      </c>
      <c r="E3886" s="5" t="s">
        <v>24</v>
      </c>
      <c r="F3886" s="6" t="s">
        <v>6607</v>
      </c>
      <c r="G3886" s="6" t="str">
        <f t="shared" si="105"/>
        <v>Sudan</v>
      </c>
      <c r="H3886" s="6" t="s">
        <v>6608</v>
      </c>
      <c r="I3886" s="6" t="s">
        <v>5481</v>
      </c>
      <c r="J3886" s="6">
        <v>6</v>
      </c>
      <c r="K3886" s="6">
        <v>6</v>
      </c>
      <c r="L3886" s="6">
        <v>0</v>
      </c>
      <c r="M3886" s="6">
        <f t="shared" si="101"/>
        <v>6</v>
      </c>
      <c r="N3886" s="6">
        <f t="shared" si="102"/>
        <v>0</v>
      </c>
      <c r="O3886" s="7">
        <f t="shared" si="103"/>
        <v>0</v>
      </c>
    </row>
    <row r="3887" spans="1:15" ht="13.2" x14ac:dyDescent="0.25">
      <c r="A3887" s="3">
        <v>32778</v>
      </c>
      <c r="B3887" s="4">
        <f t="shared" si="99"/>
        <v>1989</v>
      </c>
      <c r="C3887" s="4">
        <f t="shared" si="100"/>
        <v>1980</v>
      </c>
      <c r="D3887" s="4" t="s">
        <v>15</v>
      </c>
      <c r="E3887" s="5">
        <v>0.41180555555555554</v>
      </c>
      <c r="F3887" s="6" t="s">
        <v>6609</v>
      </c>
      <c r="G3887" s="6" t="str">
        <f t="shared" si="105"/>
        <v>Tusayan, Arizona</v>
      </c>
      <c r="H3887" s="6" t="s">
        <v>4039</v>
      </c>
      <c r="I3887" s="6" t="s">
        <v>4437</v>
      </c>
      <c r="J3887" s="6">
        <v>21</v>
      </c>
      <c r="K3887" s="6">
        <v>10</v>
      </c>
      <c r="L3887" s="6">
        <v>0</v>
      </c>
      <c r="M3887" s="6">
        <f t="shared" si="101"/>
        <v>10</v>
      </c>
      <c r="N3887" s="6">
        <f t="shared" si="102"/>
        <v>11</v>
      </c>
      <c r="O3887" s="7">
        <f t="shared" si="103"/>
        <v>0.52380952380952384</v>
      </c>
    </row>
    <row r="3888" spans="1:15" ht="13.2" x14ac:dyDescent="0.25">
      <c r="A3888" s="3">
        <v>32779</v>
      </c>
      <c r="B3888" s="4">
        <f t="shared" si="99"/>
        <v>1989</v>
      </c>
      <c r="C3888" s="4">
        <f t="shared" si="100"/>
        <v>1980</v>
      </c>
      <c r="D3888" s="4" t="s">
        <v>15</v>
      </c>
      <c r="E3888" s="5" t="s">
        <v>24</v>
      </c>
      <c r="F3888" s="6" t="s">
        <v>6610</v>
      </c>
      <c r="G3888" s="6" t="str">
        <f t="shared" si="105"/>
        <v>Ukraine</v>
      </c>
      <c r="H3888" s="6" t="s">
        <v>6079</v>
      </c>
      <c r="I3888" s="6" t="s">
        <v>5976</v>
      </c>
      <c r="J3888" s="6">
        <v>9</v>
      </c>
      <c r="K3888" s="6">
        <v>9</v>
      </c>
      <c r="L3888" s="6">
        <v>0</v>
      </c>
      <c r="M3888" s="6">
        <f t="shared" si="101"/>
        <v>9</v>
      </c>
      <c r="N3888" s="6">
        <f t="shared" si="102"/>
        <v>0</v>
      </c>
      <c r="O3888" s="7">
        <f t="shared" si="103"/>
        <v>0</v>
      </c>
    </row>
    <row r="3889" spans="1:15" ht="13.2" x14ac:dyDescent="0.25">
      <c r="A3889" s="3">
        <v>32785</v>
      </c>
      <c r="B3889" s="4">
        <f t="shared" si="99"/>
        <v>1989</v>
      </c>
      <c r="C3889" s="4">
        <f t="shared" si="100"/>
        <v>1980</v>
      </c>
      <c r="D3889" s="4" t="s">
        <v>31</v>
      </c>
      <c r="E3889" s="5" t="s">
        <v>24</v>
      </c>
      <c r="F3889" s="6" t="s">
        <v>6611</v>
      </c>
      <c r="G3889" s="6" t="str">
        <f t="shared" si="105"/>
        <v>Ontario, Canada</v>
      </c>
      <c r="H3889" s="6" t="s">
        <v>1137</v>
      </c>
      <c r="I3889" s="6" t="s">
        <v>2619</v>
      </c>
      <c r="J3889" s="6">
        <v>4</v>
      </c>
      <c r="K3889" s="6">
        <v>4</v>
      </c>
      <c r="L3889" s="6">
        <v>0</v>
      </c>
      <c r="M3889" s="6">
        <f t="shared" si="101"/>
        <v>4</v>
      </c>
      <c r="N3889" s="6">
        <f t="shared" si="102"/>
        <v>0</v>
      </c>
      <c r="O3889" s="7">
        <f t="shared" si="103"/>
        <v>0</v>
      </c>
    </row>
    <row r="3890" spans="1:15" ht="13.2" x14ac:dyDescent="0.25">
      <c r="A3890" s="3">
        <v>32787</v>
      </c>
      <c r="B3890" s="4">
        <f t="shared" si="99"/>
        <v>1989</v>
      </c>
      <c r="C3890" s="4">
        <f t="shared" si="100"/>
        <v>1980</v>
      </c>
      <c r="D3890" s="4" t="s">
        <v>31</v>
      </c>
      <c r="E3890" s="5">
        <v>0.92013888888888884</v>
      </c>
      <c r="F3890" s="6" t="s">
        <v>6612</v>
      </c>
      <c r="G3890" s="6" t="str">
        <f t="shared" si="105"/>
        <v>Texas</v>
      </c>
      <c r="H3890" s="6" t="s">
        <v>6613</v>
      </c>
      <c r="I3890" s="6" t="s">
        <v>6082</v>
      </c>
      <c r="J3890" s="6">
        <v>5</v>
      </c>
      <c r="K3890" s="6">
        <v>5</v>
      </c>
      <c r="L3890" s="6">
        <v>0</v>
      </c>
      <c r="M3890" s="6">
        <f t="shared" si="101"/>
        <v>5</v>
      </c>
      <c r="N3890" s="6">
        <f t="shared" si="102"/>
        <v>0</v>
      </c>
      <c r="O3890" s="7">
        <f t="shared" si="103"/>
        <v>0</v>
      </c>
    </row>
    <row r="3891" spans="1:15" ht="13.2" x14ac:dyDescent="0.25">
      <c r="A3891" s="3">
        <v>32791</v>
      </c>
      <c r="B3891" s="4">
        <f t="shared" si="99"/>
        <v>1989</v>
      </c>
      <c r="C3891" s="4">
        <f t="shared" si="100"/>
        <v>1980</v>
      </c>
      <c r="D3891" s="4" t="s">
        <v>31</v>
      </c>
      <c r="E3891" s="5" t="s">
        <v>24</v>
      </c>
      <c r="F3891" s="6" t="s">
        <v>6614</v>
      </c>
      <c r="G3891" s="6" t="str">
        <f t="shared" si="105"/>
        <v>Peru</v>
      </c>
      <c r="H3891" s="6" t="s">
        <v>6615</v>
      </c>
      <c r="I3891" s="6" t="s">
        <v>6616</v>
      </c>
      <c r="J3891" s="6">
        <v>12</v>
      </c>
      <c r="K3891" s="6">
        <v>12</v>
      </c>
      <c r="L3891" s="6">
        <v>0</v>
      </c>
      <c r="M3891" s="6">
        <f t="shared" si="101"/>
        <v>12</v>
      </c>
      <c r="N3891" s="6">
        <f t="shared" si="102"/>
        <v>0</v>
      </c>
      <c r="O3891" s="7">
        <f t="shared" si="103"/>
        <v>0</v>
      </c>
    </row>
    <row r="3892" spans="1:15" ht="13.2" x14ac:dyDescent="0.25">
      <c r="A3892" s="3">
        <v>32791</v>
      </c>
      <c r="B3892" s="4">
        <f t="shared" si="99"/>
        <v>1989</v>
      </c>
      <c r="C3892" s="4">
        <f t="shared" si="100"/>
        <v>1980</v>
      </c>
      <c r="D3892" s="4" t="s">
        <v>31</v>
      </c>
      <c r="E3892" s="5">
        <v>0.56874999999999998</v>
      </c>
      <c r="F3892" s="6" t="s">
        <v>6617</v>
      </c>
      <c r="G3892" s="6" t="str">
        <f t="shared" si="105"/>
        <v>New Jersey</v>
      </c>
      <c r="H3892" s="6" t="s">
        <v>6618</v>
      </c>
      <c r="I3892" s="6" t="s">
        <v>6619</v>
      </c>
      <c r="J3892" s="6">
        <v>5</v>
      </c>
      <c r="K3892" s="6">
        <v>5</v>
      </c>
      <c r="L3892" s="6">
        <v>0</v>
      </c>
      <c r="M3892" s="6">
        <f t="shared" si="101"/>
        <v>5</v>
      </c>
      <c r="N3892" s="6">
        <f t="shared" si="102"/>
        <v>0</v>
      </c>
      <c r="O3892" s="7">
        <f t="shared" si="103"/>
        <v>0</v>
      </c>
    </row>
    <row r="3893" spans="1:15" ht="13.2" x14ac:dyDescent="0.25">
      <c r="A3893" s="3">
        <v>32801</v>
      </c>
      <c r="B3893" s="4">
        <f t="shared" si="99"/>
        <v>1989</v>
      </c>
      <c r="C3893" s="4">
        <f t="shared" si="100"/>
        <v>1980</v>
      </c>
      <c r="D3893" s="4" t="s">
        <v>31</v>
      </c>
      <c r="E3893" s="5">
        <v>0.10555555555555556</v>
      </c>
      <c r="F3893" s="6" t="s">
        <v>5794</v>
      </c>
      <c r="G3893" s="6" t="str">
        <f t="shared" si="105"/>
        <v>Russia</v>
      </c>
      <c r="H3893" s="6" t="s">
        <v>1449</v>
      </c>
      <c r="I3893" s="6" t="s">
        <v>6620</v>
      </c>
      <c r="J3893" s="6">
        <v>25</v>
      </c>
      <c r="K3893" s="6">
        <v>25</v>
      </c>
      <c r="L3893" s="6">
        <v>0</v>
      </c>
      <c r="M3893" s="6">
        <f t="shared" si="101"/>
        <v>25</v>
      </c>
      <c r="N3893" s="6">
        <f t="shared" si="102"/>
        <v>0</v>
      </c>
      <c r="O3893" s="7">
        <f t="shared" si="103"/>
        <v>0</v>
      </c>
    </row>
    <row r="3894" spans="1:15" ht="13.2" x14ac:dyDescent="0.25">
      <c r="A3894" s="3">
        <v>32802</v>
      </c>
      <c r="B3894" s="4">
        <f t="shared" si="99"/>
        <v>1989</v>
      </c>
      <c r="C3894" s="4">
        <f t="shared" si="100"/>
        <v>1980</v>
      </c>
      <c r="D3894" s="4" t="s">
        <v>31</v>
      </c>
      <c r="E3894" s="5">
        <v>0.32847222222222222</v>
      </c>
      <c r="F3894" s="6" t="s">
        <v>2738</v>
      </c>
      <c r="G3894" s="6" t="str">
        <f t="shared" si="105"/>
        <v>Honduras</v>
      </c>
      <c r="H3894" s="6" t="s">
        <v>4450</v>
      </c>
      <c r="I3894" s="6" t="s">
        <v>4463</v>
      </c>
      <c r="J3894" s="6">
        <v>146</v>
      </c>
      <c r="K3894" s="6">
        <v>127</v>
      </c>
      <c r="L3894" s="6">
        <v>0</v>
      </c>
      <c r="M3894" s="6">
        <f t="shared" si="101"/>
        <v>127</v>
      </c>
      <c r="N3894" s="6">
        <f t="shared" si="102"/>
        <v>19</v>
      </c>
      <c r="O3894" s="7">
        <f t="shared" si="103"/>
        <v>0.13013698630136986</v>
      </c>
    </row>
    <row r="3895" spans="1:15" ht="13.2" x14ac:dyDescent="0.25">
      <c r="A3895" s="3">
        <v>32807</v>
      </c>
      <c r="B3895" s="4">
        <f t="shared" si="99"/>
        <v>1989</v>
      </c>
      <c r="C3895" s="4">
        <f t="shared" si="100"/>
        <v>1980</v>
      </c>
      <c r="D3895" s="4" t="s">
        <v>31</v>
      </c>
      <c r="E3895" s="5">
        <v>0.78819444444444442</v>
      </c>
      <c r="F3895" s="6" t="s">
        <v>6621</v>
      </c>
      <c r="G3895" s="6" t="str">
        <f t="shared" si="105"/>
        <v>China</v>
      </c>
      <c r="H3895" s="6" t="s">
        <v>3639</v>
      </c>
      <c r="I3895" s="6" t="s">
        <v>6622</v>
      </c>
      <c r="J3895" s="6">
        <v>54</v>
      </c>
      <c r="K3895" s="6">
        <v>54</v>
      </c>
      <c r="L3895" s="6">
        <v>0</v>
      </c>
      <c r="M3895" s="6">
        <f t="shared" si="101"/>
        <v>54</v>
      </c>
      <c r="N3895" s="6">
        <f t="shared" si="102"/>
        <v>0</v>
      </c>
      <c r="O3895" s="7">
        <f t="shared" si="103"/>
        <v>0</v>
      </c>
    </row>
    <row r="3896" spans="1:15" ht="13.2" x14ac:dyDescent="0.25">
      <c r="A3896" s="3">
        <v>32808</v>
      </c>
      <c r="B3896" s="4">
        <f t="shared" si="99"/>
        <v>1989</v>
      </c>
      <c r="C3896" s="4">
        <f t="shared" si="100"/>
        <v>1980</v>
      </c>
      <c r="D3896" s="4" t="s">
        <v>31</v>
      </c>
      <c r="E3896" s="5" t="s">
        <v>24</v>
      </c>
      <c r="F3896" s="6" t="s">
        <v>6623</v>
      </c>
      <c r="G3896" s="6" t="str">
        <f t="shared" si="105"/>
        <v>USSR</v>
      </c>
      <c r="H3896" s="6" t="s">
        <v>3134</v>
      </c>
      <c r="I3896" s="6" t="s">
        <v>4268</v>
      </c>
      <c r="J3896" s="6">
        <v>36</v>
      </c>
      <c r="K3896" s="6">
        <v>36</v>
      </c>
      <c r="L3896" s="6">
        <v>0</v>
      </c>
      <c r="M3896" s="6">
        <f t="shared" si="101"/>
        <v>36</v>
      </c>
      <c r="N3896" s="6">
        <f t="shared" si="102"/>
        <v>0</v>
      </c>
      <c r="O3896" s="7">
        <f t="shared" si="103"/>
        <v>0</v>
      </c>
    </row>
    <row r="3897" spans="1:15" ht="13.2" x14ac:dyDescent="0.25">
      <c r="A3897" s="3">
        <v>32809</v>
      </c>
      <c r="B3897" s="4">
        <f t="shared" si="99"/>
        <v>1989</v>
      </c>
      <c r="C3897" s="4">
        <f t="shared" si="100"/>
        <v>1980</v>
      </c>
      <c r="D3897" s="4" t="s">
        <v>31</v>
      </c>
      <c r="E3897" s="5">
        <v>0.77569444444444446</v>
      </c>
      <c r="F3897" s="6" t="s">
        <v>6624</v>
      </c>
      <c r="G3897" s="6" t="str">
        <f t="shared" si="105"/>
        <v>Molokai, Hawaii</v>
      </c>
      <c r="H3897" s="6" t="s">
        <v>6625</v>
      </c>
      <c r="I3897" s="6" t="s">
        <v>6576</v>
      </c>
      <c r="J3897" s="6">
        <v>20</v>
      </c>
      <c r="K3897" s="6">
        <v>20</v>
      </c>
      <c r="L3897" s="6">
        <v>0</v>
      </c>
      <c r="M3897" s="6">
        <f t="shared" si="101"/>
        <v>20</v>
      </c>
      <c r="N3897" s="6">
        <f t="shared" si="102"/>
        <v>0</v>
      </c>
      <c r="O3897" s="7">
        <f t="shared" si="103"/>
        <v>0</v>
      </c>
    </row>
    <row r="3898" spans="1:15" ht="13.2" x14ac:dyDescent="0.25">
      <c r="A3898" s="3">
        <v>32821</v>
      </c>
      <c r="B3898" s="4">
        <f t="shared" si="99"/>
        <v>1989</v>
      </c>
      <c r="C3898" s="4">
        <f t="shared" si="100"/>
        <v>1980</v>
      </c>
      <c r="D3898" s="4" t="s">
        <v>46</v>
      </c>
      <c r="E3898" s="5" t="s">
        <v>24</v>
      </c>
      <c r="F3898" s="6" t="s">
        <v>3532</v>
      </c>
      <c r="G3898" s="6" t="str">
        <f t="shared" si="105"/>
        <v>Liberia</v>
      </c>
      <c r="H3898" s="6" t="s">
        <v>6626</v>
      </c>
      <c r="I3898" s="6" t="s">
        <v>4094</v>
      </c>
      <c r="J3898" s="6">
        <v>10</v>
      </c>
      <c r="K3898" s="6">
        <v>2</v>
      </c>
      <c r="L3898" s="6">
        <v>0</v>
      </c>
      <c r="M3898" s="6">
        <f t="shared" si="101"/>
        <v>2</v>
      </c>
      <c r="N3898" s="6">
        <f t="shared" si="102"/>
        <v>8</v>
      </c>
      <c r="O3898" s="7">
        <f t="shared" si="103"/>
        <v>0.8</v>
      </c>
    </row>
    <row r="3899" spans="1:15" ht="13.2" x14ac:dyDescent="0.25">
      <c r="A3899" s="3">
        <v>32822</v>
      </c>
      <c r="B3899" s="4">
        <f t="shared" si="99"/>
        <v>1989</v>
      </c>
      <c r="C3899" s="4">
        <f t="shared" si="100"/>
        <v>1980</v>
      </c>
      <c r="D3899" s="4" t="s">
        <v>46</v>
      </c>
      <c r="E3899" s="5" t="s">
        <v>24</v>
      </c>
      <c r="F3899" s="6" t="s">
        <v>6627</v>
      </c>
      <c r="G3899" s="6" t="str">
        <f t="shared" si="105"/>
        <v>Lesotho</v>
      </c>
      <c r="H3899" s="6" t="s">
        <v>6628</v>
      </c>
      <c r="I3899" s="6" t="s">
        <v>6629</v>
      </c>
      <c r="J3899" s="6">
        <v>18</v>
      </c>
      <c r="K3899" s="6">
        <v>18</v>
      </c>
      <c r="L3899" s="6">
        <v>0</v>
      </c>
      <c r="M3899" s="6">
        <f t="shared" si="101"/>
        <v>18</v>
      </c>
      <c r="N3899" s="6">
        <f t="shared" si="102"/>
        <v>0</v>
      </c>
      <c r="O3899" s="7">
        <f t="shared" si="103"/>
        <v>0</v>
      </c>
    </row>
    <row r="3900" spans="1:15" ht="13.2" x14ac:dyDescent="0.25">
      <c r="A3900" s="3">
        <v>32826</v>
      </c>
      <c r="B3900" s="4">
        <f t="shared" si="99"/>
        <v>1989</v>
      </c>
      <c r="C3900" s="4">
        <f t="shared" si="100"/>
        <v>1980</v>
      </c>
      <c r="D3900" s="4" t="s">
        <v>46</v>
      </c>
      <c r="E3900" s="5" t="s">
        <v>24</v>
      </c>
      <c r="F3900" s="6" t="s">
        <v>6630</v>
      </c>
      <c r="G3900" s="6" t="str">
        <f t="shared" si="105"/>
        <v>Norway</v>
      </c>
      <c r="H3900" s="6" t="s">
        <v>4769</v>
      </c>
      <c r="I3900" s="6" t="s">
        <v>6631</v>
      </c>
      <c r="J3900" s="6">
        <v>4</v>
      </c>
      <c r="K3900" s="6">
        <v>4</v>
      </c>
      <c r="L3900" s="6">
        <v>0</v>
      </c>
      <c r="M3900" s="6">
        <f t="shared" si="101"/>
        <v>4</v>
      </c>
      <c r="N3900" s="6">
        <f t="shared" si="102"/>
        <v>0</v>
      </c>
      <c r="O3900" s="7">
        <f t="shared" si="103"/>
        <v>0</v>
      </c>
    </row>
    <row r="3901" spans="1:15" ht="13.2" x14ac:dyDescent="0.25">
      <c r="A3901" s="3">
        <v>32833</v>
      </c>
      <c r="B3901" s="4">
        <f t="shared" si="99"/>
        <v>1989</v>
      </c>
      <c r="C3901" s="4">
        <f t="shared" si="100"/>
        <v>1980</v>
      </c>
      <c r="D3901" s="4" t="s">
        <v>46</v>
      </c>
      <c r="E3901" s="5">
        <v>0.72777777777777775</v>
      </c>
      <c r="F3901" s="6" t="s">
        <v>6632</v>
      </c>
      <c r="G3901" s="6" t="str">
        <f t="shared" si="105"/>
        <v>Russia</v>
      </c>
      <c r="H3901" s="6" t="s">
        <v>1449</v>
      </c>
      <c r="I3901" s="6" t="s">
        <v>3481</v>
      </c>
      <c r="J3901" s="6">
        <v>42</v>
      </c>
      <c r="K3901" s="6">
        <v>34</v>
      </c>
      <c r="L3901" s="6">
        <v>0</v>
      </c>
      <c r="M3901" s="6">
        <f t="shared" si="101"/>
        <v>34</v>
      </c>
      <c r="N3901" s="6">
        <f t="shared" si="102"/>
        <v>8</v>
      </c>
      <c r="O3901" s="7">
        <f t="shared" si="103"/>
        <v>0.19047619047619047</v>
      </c>
    </row>
    <row r="3902" spans="1:15" ht="13.2" x14ac:dyDescent="0.25">
      <c r="A3902" s="3">
        <v>32835</v>
      </c>
      <c r="B3902" s="4">
        <f t="shared" si="99"/>
        <v>1989</v>
      </c>
      <c r="C3902" s="4">
        <f t="shared" si="100"/>
        <v>1980</v>
      </c>
      <c r="D3902" s="4" t="s">
        <v>46</v>
      </c>
      <c r="E3902" s="5" t="s">
        <v>24</v>
      </c>
      <c r="F3902" s="6" t="s">
        <v>6633</v>
      </c>
      <c r="G3902" s="6" t="str">
        <f t="shared" si="105"/>
        <v>Albania</v>
      </c>
      <c r="H3902" s="6" t="s">
        <v>6634</v>
      </c>
      <c r="I3902" s="6" t="s">
        <v>6635</v>
      </c>
      <c r="J3902" s="6">
        <v>24</v>
      </c>
      <c r="K3902" s="6">
        <v>24</v>
      </c>
      <c r="L3902" s="6">
        <v>0</v>
      </c>
      <c r="M3902" s="6">
        <f t="shared" si="101"/>
        <v>24</v>
      </c>
      <c r="N3902" s="6">
        <f t="shared" si="102"/>
        <v>0</v>
      </c>
      <c r="O3902" s="7">
        <f t="shared" si="103"/>
        <v>0</v>
      </c>
    </row>
    <row r="3903" spans="1:15" ht="13.2" x14ac:dyDescent="0.25">
      <c r="A3903" s="3">
        <v>32837</v>
      </c>
      <c r="B3903" s="4">
        <f t="shared" si="99"/>
        <v>1989</v>
      </c>
      <c r="C3903" s="4">
        <f t="shared" si="100"/>
        <v>1980</v>
      </c>
      <c r="D3903" s="4" t="s">
        <v>46</v>
      </c>
      <c r="E3903" s="5">
        <v>0.32500000000000001</v>
      </c>
      <c r="F3903" s="6" t="s">
        <v>3563</v>
      </c>
      <c r="G3903" s="6" t="str">
        <f t="shared" si="105"/>
        <v>South Korea</v>
      </c>
      <c r="H3903" s="6" t="s">
        <v>4165</v>
      </c>
      <c r="I3903" s="6" t="s">
        <v>5626</v>
      </c>
      <c r="J3903" s="6">
        <v>52</v>
      </c>
      <c r="K3903" s="6">
        <v>1</v>
      </c>
      <c r="L3903" s="6">
        <v>0</v>
      </c>
      <c r="M3903" s="6">
        <f t="shared" si="101"/>
        <v>1</v>
      </c>
      <c r="N3903" s="6">
        <f t="shared" si="102"/>
        <v>51</v>
      </c>
      <c r="O3903" s="7">
        <f t="shared" si="103"/>
        <v>0.98076923076923073</v>
      </c>
    </row>
    <row r="3904" spans="1:15" ht="13.2" x14ac:dyDescent="0.25">
      <c r="A3904" s="3">
        <v>32839</v>
      </c>
      <c r="B3904" s="4">
        <f t="shared" si="99"/>
        <v>1989</v>
      </c>
      <c r="C3904" s="4">
        <f t="shared" si="100"/>
        <v>1980</v>
      </c>
      <c r="D3904" s="4" t="s">
        <v>46</v>
      </c>
      <c r="E3904" s="5">
        <v>0.30277777777777776</v>
      </c>
      <c r="F3904" s="6" t="s">
        <v>1962</v>
      </c>
      <c r="G3904" s="6" t="str">
        <f t="shared" si="105"/>
        <v>Colombia</v>
      </c>
      <c r="H3904" s="6" t="s">
        <v>1410</v>
      </c>
      <c r="I3904" s="6" t="s">
        <v>6386</v>
      </c>
      <c r="J3904" s="6">
        <v>107</v>
      </c>
      <c r="K3904" s="6">
        <v>107</v>
      </c>
      <c r="L3904" s="6">
        <v>3</v>
      </c>
      <c r="M3904" s="6">
        <f t="shared" si="101"/>
        <v>110</v>
      </c>
      <c r="N3904" s="6">
        <f t="shared" si="102"/>
        <v>0</v>
      </c>
      <c r="O3904" s="7">
        <f t="shared" si="103"/>
        <v>0</v>
      </c>
    </row>
    <row r="3905" spans="1:15" ht="13.2" x14ac:dyDescent="0.25">
      <c r="A3905" s="3">
        <v>32839</v>
      </c>
      <c r="B3905" s="4">
        <f t="shared" si="99"/>
        <v>1989</v>
      </c>
      <c r="C3905" s="4">
        <f t="shared" si="100"/>
        <v>1980</v>
      </c>
      <c r="D3905" s="4" t="s">
        <v>46</v>
      </c>
      <c r="E3905" s="5" t="s">
        <v>24</v>
      </c>
      <c r="F3905" s="6" t="s">
        <v>6636</v>
      </c>
      <c r="G3905" s="6" t="str">
        <f t="shared" si="105"/>
        <v>Angola</v>
      </c>
      <c r="H3905" s="6" t="s">
        <v>6637</v>
      </c>
      <c r="I3905" s="6" t="s">
        <v>4121</v>
      </c>
      <c r="J3905" s="6">
        <v>5</v>
      </c>
      <c r="K3905" s="6">
        <v>5</v>
      </c>
      <c r="L3905" s="6">
        <v>0</v>
      </c>
      <c r="M3905" s="6">
        <f t="shared" si="101"/>
        <v>5</v>
      </c>
      <c r="N3905" s="6">
        <f t="shared" si="102"/>
        <v>0</v>
      </c>
      <c r="O3905" s="7">
        <f t="shared" si="103"/>
        <v>0</v>
      </c>
    </row>
    <row r="3906" spans="1:15" ht="13.2" x14ac:dyDescent="0.25">
      <c r="A3906" s="3">
        <v>32840</v>
      </c>
      <c r="B3906" s="4">
        <f t="shared" si="99"/>
        <v>1989</v>
      </c>
      <c r="C3906" s="4">
        <f t="shared" si="100"/>
        <v>1980</v>
      </c>
      <c r="D3906" s="4" t="s">
        <v>46</v>
      </c>
      <c r="E3906" s="5">
        <v>0.83333333333333337</v>
      </c>
      <c r="F3906" s="6" t="s">
        <v>6638</v>
      </c>
      <c r="G3906" s="6" t="str">
        <f t="shared" si="105"/>
        <v>Venezuela</v>
      </c>
      <c r="H3906" s="6" t="s">
        <v>6639</v>
      </c>
      <c r="I3906" s="6" t="s">
        <v>2142</v>
      </c>
      <c r="J3906" s="6">
        <v>7</v>
      </c>
      <c r="K3906" s="6">
        <v>3</v>
      </c>
      <c r="L3906" s="6">
        <v>0</v>
      </c>
      <c r="M3906" s="6">
        <f t="shared" si="101"/>
        <v>3</v>
      </c>
      <c r="N3906" s="6">
        <f t="shared" si="102"/>
        <v>4</v>
      </c>
      <c r="O3906" s="7">
        <f t="shared" si="103"/>
        <v>0.5714285714285714</v>
      </c>
    </row>
    <row r="3907" spans="1:15" ht="13.2" x14ac:dyDescent="0.25">
      <c r="A3907" s="3">
        <v>32840</v>
      </c>
      <c r="B3907" s="4">
        <f t="shared" si="99"/>
        <v>1989</v>
      </c>
      <c r="C3907" s="4">
        <f t="shared" si="100"/>
        <v>1980</v>
      </c>
      <c r="D3907" s="4" t="s">
        <v>46</v>
      </c>
      <c r="E3907" s="5">
        <v>0.76736111111111116</v>
      </c>
      <c r="F3907" s="6" t="s">
        <v>6640</v>
      </c>
      <c r="G3907" s="6" t="str">
        <f t="shared" si="105"/>
        <v>Rhode Island</v>
      </c>
      <c r="H3907" s="6" t="s">
        <v>6641</v>
      </c>
      <c r="I3907" s="6" t="s">
        <v>4094</v>
      </c>
      <c r="J3907" s="6">
        <v>8</v>
      </c>
      <c r="K3907" s="6">
        <v>8</v>
      </c>
      <c r="L3907" s="6">
        <v>0</v>
      </c>
      <c r="M3907" s="6">
        <f t="shared" si="101"/>
        <v>8</v>
      </c>
      <c r="N3907" s="6">
        <f t="shared" si="102"/>
        <v>0</v>
      </c>
      <c r="O3907" s="7">
        <f t="shared" si="103"/>
        <v>0</v>
      </c>
    </row>
    <row r="3908" spans="1:15" ht="13.2" x14ac:dyDescent="0.25">
      <c r="A3908" s="3">
        <v>32843</v>
      </c>
      <c r="B3908" s="4">
        <f t="shared" si="99"/>
        <v>1989</v>
      </c>
      <c r="C3908" s="4">
        <f t="shared" si="100"/>
        <v>1980</v>
      </c>
      <c r="D3908" s="4" t="s">
        <v>72</v>
      </c>
      <c r="E3908" s="5">
        <v>0.39583333333333331</v>
      </c>
      <c r="F3908" s="6" t="s">
        <v>6642</v>
      </c>
      <c r="G3908" s="6" t="str">
        <f t="shared" si="105"/>
        <v>Maryland</v>
      </c>
      <c r="H3908" s="6" t="s">
        <v>17</v>
      </c>
      <c r="I3908" s="6" t="s">
        <v>5878</v>
      </c>
      <c r="J3908" s="6">
        <v>5</v>
      </c>
      <c r="K3908" s="6">
        <v>5</v>
      </c>
      <c r="L3908" s="6">
        <v>0</v>
      </c>
      <c r="M3908" s="6">
        <f t="shared" si="101"/>
        <v>5</v>
      </c>
      <c r="N3908" s="6">
        <f t="shared" si="102"/>
        <v>0</v>
      </c>
      <c r="O3908" s="7">
        <f t="shared" si="103"/>
        <v>0</v>
      </c>
    </row>
    <row r="3909" spans="1:15" ht="13.2" x14ac:dyDescent="0.25">
      <c r="A3909" s="3">
        <v>32863</v>
      </c>
      <c r="B3909" s="4">
        <f t="shared" si="99"/>
        <v>1989</v>
      </c>
      <c r="C3909" s="4">
        <f t="shared" si="100"/>
        <v>1980</v>
      </c>
      <c r="D3909" s="4" t="s">
        <v>72</v>
      </c>
      <c r="E3909" s="5">
        <v>0.58333333333333337</v>
      </c>
      <c r="F3909" s="6" t="s">
        <v>6643</v>
      </c>
      <c r="G3909" s="6" t="str">
        <f t="shared" si="105"/>
        <v>Bolivia</v>
      </c>
      <c r="H3909" s="6" t="s">
        <v>1836</v>
      </c>
      <c r="I3909" s="6" t="s">
        <v>5990</v>
      </c>
      <c r="J3909" s="6">
        <v>28</v>
      </c>
      <c r="K3909" s="6">
        <v>24</v>
      </c>
      <c r="L3909" s="6">
        <v>0</v>
      </c>
      <c r="M3909" s="6">
        <f t="shared" si="101"/>
        <v>24</v>
      </c>
      <c r="N3909" s="6">
        <f t="shared" si="102"/>
        <v>4</v>
      </c>
      <c r="O3909" s="7">
        <f t="shared" si="103"/>
        <v>0.14285714285714285</v>
      </c>
    </row>
    <row r="3910" spans="1:15" ht="13.2" x14ac:dyDescent="0.25">
      <c r="A3910" s="3">
        <v>32909</v>
      </c>
      <c r="B3910" s="4">
        <f t="shared" si="99"/>
        <v>1990</v>
      </c>
      <c r="C3910" s="4">
        <f t="shared" si="100"/>
        <v>1990</v>
      </c>
      <c r="D3910" s="4" t="s">
        <v>111</v>
      </c>
      <c r="E3910" s="5">
        <v>0.35902777777777778</v>
      </c>
      <c r="F3910" s="6" t="s">
        <v>6644</v>
      </c>
      <c r="G3910" s="6" t="str">
        <f t="shared" si="105"/>
        <v>Colombia</v>
      </c>
      <c r="H3910" s="6" t="s">
        <v>6645</v>
      </c>
      <c r="I3910" s="6" t="s">
        <v>6047</v>
      </c>
      <c r="J3910" s="6">
        <v>15</v>
      </c>
      <c r="K3910" s="6">
        <v>15</v>
      </c>
      <c r="L3910" s="6">
        <v>0</v>
      </c>
      <c r="M3910" s="6">
        <f t="shared" si="101"/>
        <v>15</v>
      </c>
      <c r="N3910" s="6">
        <f t="shared" si="102"/>
        <v>0</v>
      </c>
      <c r="O3910" s="7">
        <f t="shared" si="103"/>
        <v>0</v>
      </c>
    </row>
    <row r="3911" spans="1:15" ht="13.2" x14ac:dyDescent="0.25">
      <c r="A3911" s="3">
        <v>32868</v>
      </c>
      <c r="B3911" s="4">
        <f t="shared" si="99"/>
        <v>1989</v>
      </c>
      <c r="C3911" s="4">
        <f t="shared" si="100"/>
        <v>1980</v>
      </c>
      <c r="D3911" s="4" t="s">
        <v>72</v>
      </c>
      <c r="E3911" s="5">
        <v>0.9375</v>
      </c>
      <c r="F3911" s="6" t="s">
        <v>496</v>
      </c>
      <c r="G3911" s="6" t="str">
        <f t="shared" si="105"/>
        <v>Washington</v>
      </c>
      <c r="H3911" s="6" t="s">
        <v>6646</v>
      </c>
      <c r="I3911" s="6" t="s">
        <v>6647</v>
      </c>
      <c r="J3911" s="6">
        <v>6</v>
      </c>
      <c r="K3911" s="6">
        <v>6</v>
      </c>
      <c r="L3911" s="6">
        <v>0</v>
      </c>
      <c r="M3911" s="6">
        <f t="shared" si="101"/>
        <v>6</v>
      </c>
      <c r="N3911" s="6">
        <f t="shared" si="102"/>
        <v>0</v>
      </c>
      <c r="O3911" s="7">
        <f t="shared" si="103"/>
        <v>0</v>
      </c>
    </row>
    <row r="3912" spans="1:15" ht="13.2" x14ac:dyDescent="0.25">
      <c r="A3912" s="3">
        <v>32870</v>
      </c>
      <c r="B3912" s="4">
        <f t="shared" si="99"/>
        <v>1989</v>
      </c>
      <c r="C3912" s="4">
        <f t="shared" si="100"/>
        <v>1980</v>
      </c>
      <c r="D3912" s="4" t="s">
        <v>72</v>
      </c>
      <c r="E3912" s="5" t="s">
        <v>24</v>
      </c>
      <c r="F3912" s="6" t="s">
        <v>6648</v>
      </c>
      <c r="G3912" s="6" t="str">
        <f t="shared" si="105"/>
        <v>Romania</v>
      </c>
      <c r="H3912" s="6" t="s">
        <v>3093</v>
      </c>
      <c r="I3912" s="6" t="s">
        <v>5668</v>
      </c>
      <c r="J3912" s="6">
        <v>7</v>
      </c>
      <c r="K3912" s="6">
        <v>7</v>
      </c>
      <c r="L3912" s="6">
        <v>0</v>
      </c>
      <c r="M3912" s="6">
        <f t="shared" si="101"/>
        <v>7</v>
      </c>
      <c r="N3912" s="6">
        <f t="shared" si="102"/>
        <v>0</v>
      </c>
      <c r="O3912" s="7">
        <f t="shared" si="103"/>
        <v>0</v>
      </c>
    </row>
    <row r="3913" spans="1:15" ht="13.2" x14ac:dyDescent="0.25">
      <c r="A3913" s="3">
        <v>32872</v>
      </c>
      <c r="B3913" s="4">
        <f t="shared" si="99"/>
        <v>1989</v>
      </c>
      <c r="C3913" s="4">
        <f t="shared" si="100"/>
        <v>1980</v>
      </c>
      <c r="D3913" s="4" t="s">
        <v>72</v>
      </c>
      <c r="E3913" s="5" t="s">
        <v>24</v>
      </c>
      <c r="F3913" s="6" t="s">
        <v>6649</v>
      </c>
      <c r="G3913" s="6" t="str">
        <f t="shared" si="105"/>
        <v>Milford Sound</v>
      </c>
      <c r="H3913" s="6" t="s">
        <v>6650</v>
      </c>
      <c r="I3913" s="6" t="s">
        <v>6651</v>
      </c>
      <c r="J3913" s="6">
        <v>5</v>
      </c>
      <c r="K3913" s="6">
        <v>5</v>
      </c>
      <c r="L3913" s="6">
        <v>0</v>
      </c>
      <c r="M3913" s="6">
        <f t="shared" si="101"/>
        <v>5</v>
      </c>
      <c r="N3913" s="6">
        <f t="shared" si="102"/>
        <v>0</v>
      </c>
      <c r="O3913" s="7">
        <f t="shared" si="103"/>
        <v>0</v>
      </c>
    </row>
    <row r="3914" spans="1:15" ht="13.2" x14ac:dyDescent="0.25">
      <c r="A3914" s="3">
        <v>32875</v>
      </c>
      <c r="B3914" s="4">
        <f t="shared" si="99"/>
        <v>1990</v>
      </c>
      <c r="C3914" s="4">
        <f t="shared" si="100"/>
        <v>1990</v>
      </c>
      <c r="D3914" s="4" t="s">
        <v>132</v>
      </c>
      <c r="E3914" s="5">
        <v>0.56944444444444442</v>
      </c>
      <c r="F3914" s="6" t="s">
        <v>6652</v>
      </c>
      <c r="G3914" s="6" t="str">
        <f t="shared" si="105"/>
        <v>Indonesia</v>
      </c>
      <c r="H3914" s="6" t="s">
        <v>3574</v>
      </c>
      <c r="I3914" s="6" t="s">
        <v>5878</v>
      </c>
      <c r="J3914" s="6">
        <v>16</v>
      </c>
      <c r="K3914" s="6">
        <v>9</v>
      </c>
      <c r="L3914" s="6">
        <v>0</v>
      </c>
      <c r="M3914" s="6">
        <f t="shared" si="101"/>
        <v>9</v>
      </c>
      <c r="N3914" s="6">
        <f t="shared" si="102"/>
        <v>7</v>
      </c>
      <c r="O3914" s="7">
        <f t="shared" si="103"/>
        <v>0.4375</v>
      </c>
    </row>
    <row r="3915" spans="1:15" ht="13.2" x14ac:dyDescent="0.25">
      <c r="A3915" s="3">
        <v>32886</v>
      </c>
      <c r="B3915" s="4">
        <f t="shared" si="99"/>
        <v>1990</v>
      </c>
      <c r="C3915" s="4">
        <f t="shared" si="100"/>
        <v>1990</v>
      </c>
      <c r="D3915" s="4" t="s">
        <v>132</v>
      </c>
      <c r="E3915" s="5">
        <v>0.53888888888888886</v>
      </c>
      <c r="F3915" s="6" t="s">
        <v>6653</v>
      </c>
      <c r="G3915" s="6" t="str">
        <f t="shared" si="105"/>
        <v>Russia</v>
      </c>
      <c r="H3915" s="6" t="s">
        <v>1449</v>
      </c>
      <c r="I3915" s="6" t="s">
        <v>4195</v>
      </c>
      <c r="J3915" s="6">
        <v>71</v>
      </c>
      <c r="K3915" s="6">
        <v>27</v>
      </c>
      <c r="L3915" s="6">
        <v>0</v>
      </c>
      <c r="M3915" s="6">
        <f t="shared" si="101"/>
        <v>27</v>
      </c>
      <c r="N3915" s="6">
        <f t="shared" si="102"/>
        <v>44</v>
      </c>
      <c r="O3915" s="7">
        <f t="shared" si="103"/>
        <v>0.61971830985915488</v>
      </c>
    </row>
    <row r="3916" spans="1:15" ht="13.2" x14ac:dyDescent="0.25">
      <c r="A3916" s="3">
        <v>32888</v>
      </c>
      <c r="B3916" s="4">
        <f t="shared" si="99"/>
        <v>1990</v>
      </c>
      <c r="C3916" s="4">
        <f t="shared" si="100"/>
        <v>1990</v>
      </c>
      <c r="D3916" s="4" t="s">
        <v>132</v>
      </c>
      <c r="E3916" s="5">
        <v>0.35416666666666669</v>
      </c>
      <c r="F3916" s="6" t="s">
        <v>6654</v>
      </c>
      <c r="G3916" s="6" t="str">
        <f t="shared" si="105"/>
        <v>Costa Rica</v>
      </c>
      <c r="H3916" s="6" t="s">
        <v>6655</v>
      </c>
      <c r="I3916" s="6" t="s">
        <v>5878</v>
      </c>
      <c r="J3916" s="6">
        <v>23</v>
      </c>
      <c r="K3916" s="6">
        <v>23</v>
      </c>
      <c r="L3916" s="6">
        <v>0</v>
      </c>
      <c r="M3916" s="6">
        <f t="shared" si="101"/>
        <v>23</v>
      </c>
      <c r="N3916" s="6">
        <f t="shared" si="102"/>
        <v>0</v>
      </c>
      <c r="O3916" s="7">
        <f t="shared" si="103"/>
        <v>0</v>
      </c>
    </row>
    <row r="3917" spans="1:15" ht="13.2" x14ac:dyDescent="0.25">
      <c r="A3917" s="3">
        <v>32890</v>
      </c>
      <c r="B3917" s="4">
        <f t="shared" si="99"/>
        <v>1990</v>
      </c>
      <c r="C3917" s="4">
        <f t="shared" si="100"/>
        <v>1990</v>
      </c>
      <c r="D3917" s="4" t="s">
        <v>132</v>
      </c>
      <c r="E3917" s="5">
        <v>0.30486111111111114</v>
      </c>
      <c r="F3917" s="6" t="s">
        <v>6656</v>
      </c>
      <c r="G3917" s="6" t="str">
        <f t="shared" si="105"/>
        <v>Colorado</v>
      </c>
      <c r="H3917" s="6" t="s">
        <v>6657</v>
      </c>
      <c r="I3917" s="6" t="s">
        <v>6658</v>
      </c>
      <c r="J3917" s="6">
        <v>1</v>
      </c>
      <c r="K3917" s="6">
        <v>1</v>
      </c>
      <c r="L3917" s="6">
        <v>0</v>
      </c>
      <c r="M3917" s="6">
        <f t="shared" si="101"/>
        <v>1</v>
      </c>
      <c r="N3917" s="6">
        <f t="shared" si="102"/>
        <v>0</v>
      </c>
      <c r="O3917" s="7">
        <f t="shared" si="103"/>
        <v>0</v>
      </c>
    </row>
    <row r="3918" spans="1:15" ht="13.2" x14ac:dyDescent="0.25">
      <c r="A3918" s="3">
        <v>32891</v>
      </c>
      <c r="B3918" s="4">
        <f t="shared" si="99"/>
        <v>1990</v>
      </c>
      <c r="C3918" s="4">
        <f t="shared" si="100"/>
        <v>1990</v>
      </c>
      <c r="D3918" s="4" t="s">
        <v>132</v>
      </c>
      <c r="E3918" s="5">
        <v>0.71527777777777779</v>
      </c>
      <c r="F3918" s="6" t="s">
        <v>6659</v>
      </c>
      <c r="G3918" s="6" t="str">
        <f t="shared" si="105"/>
        <v>Ohio</v>
      </c>
      <c r="H3918" s="6" t="s">
        <v>6660</v>
      </c>
      <c r="I3918" s="6" t="s">
        <v>3363</v>
      </c>
      <c r="J3918" s="6">
        <v>2</v>
      </c>
      <c r="K3918" s="6">
        <v>2</v>
      </c>
      <c r="L3918" s="6">
        <v>0</v>
      </c>
      <c r="M3918" s="6">
        <f t="shared" si="101"/>
        <v>2</v>
      </c>
      <c r="N3918" s="6">
        <f t="shared" si="102"/>
        <v>0</v>
      </c>
      <c r="O3918" s="7">
        <f t="shared" si="103"/>
        <v>0</v>
      </c>
    </row>
    <row r="3919" spans="1:15" ht="13.2" x14ac:dyDescent="0.25">
      <c r="A3919" s="3">
        <v>32896</v>
      </c>
      <c r="B3919" s="4">
        <f t="shared" si="99"/>
        <v>1990</v>
      </c>
      <c r="C3919" s="4">
        <f t="shared" si="100"/>
        <v>1990</v>
      </c>
      <c r="D3919" s="4" t="s">
        <v>132</v>
      </c>
      <c r="E3919" s="5">
        <v>0.31597222222222221</v>
      </c>
      <c r="F3919" s="6" t="s">
        <v>1517</v>
      </c>
      <c r="G3919" s="6" t="str">
        <f t="shared" si="105"/>
        <v>Venezuela</v>
      </c>
      <c r="H3919" s="6" t="s">
        <v>6661</v>
      </c>
      <c r="I3919" s="6" t="s">
        <v>6662</v>
      </c>
      <c r="J3919" s="6">
        <v>25</v>
      </c>
      <c r="K3919" s="6">
        <v>25</v>
      </c>
      <c r="L3919" s="6">
        <v>0</v>
      </c>
      <c r="M3919" s="6">
        <f t="shared" si="101"/>
        <v>25</v>
      </c>
      <c r="N3919" s="6">
        <f t="shared" si="102"/>
        <v>0</v>
      </c>
      <c r="O3919" s="7">
        <f t="shared" si="103"/>
        <v>0</v>
      </c>
    </row>
    <row r="3920" spans="1:15" ht="13.2" x14ac:dyDescent="0.25">
      <c r="A3920" s="3">
        <v>32898</v>
      </c>
      <c r="B3920" s="4">
        <f t="shared" si="99"/>
        <v>1990</v>
      </c>
      <c r="C3920" s="4">
        <f t="shared" si="100"/>
        <v>1990</v>
      </c>
      <c r="D3920" s="4" t="s">
        <v>132</v>
      </c>
      <c r="E3920" s="5">
        <v>0.89861111111111114</v>
      </c>
      <c r="F3920" s="6" t="s">
        <v>6663</v>
      </c>
      <c r="G3920" s="6" t="str">
        <f t="shared" si="105"/>
        <v>New York</v>
      </c>
      <c r="H3920" s="6" t="s">
        <v>1410</v>
      </c>
      <c r="I3920" s="6" t="s">
        <v>3312</v>
      </c>
      <c r="J3920" s="6">
        <v>158</v>
      </c>
      <c r="K3920" s="6">
        <v>73</v>
      </c>
      <c r="L3920" s="6">
        <v>0</v>
      </c>
      <c r="M3920" s="6">
        <f t="shared" si="101"/>
        <v>73</v>
      </c>
      <c r="N3920" s="6">
        <f t="shared" si="102"/>
        <v>85</v>
      </c>
      <c r="O3920" s="7">
        <f t="shared" si="103"/>
        <v>0.53797468354430378</v>
      </c>
    </row>
    <row r="3921" spans="1:15" ht="13.2" x14ac:dyDescent="0.25">
      <c r="A3921" s="3">
        <v>32898</v>
      </c>
      <c r="B3921" s="4">
        <f t="shared" si="99"/>
        <v>1990</v>
      </c>
      <c r="C3921" s="4">
        <f t="shared" si="100"/>
        <v>1990</v>
      </c>
      <c r="D3921" s="4" t="s">
        <v>132</v>
      </c>
      <c r="E3921" s="5" t="s">
        <v>24</v>
      </c>
      <c r="F3921" s="6" t="s">
        <v>6664</v>
      </c>
      <c r="G3921" s="6" t="str">
        <f t="shared" si="105"/>
        <v>Lombok Island, Indonesia</v>
      </c>
      <c r="H3921" s="6" t="s">
        <v>6665</v>
      </c>
      <c r="I3921" s="6" t="s">
        <v>6666</v>
      </c>
      <c r="J3921" s="6">
        <v>19</v>
      </c>
      <c r="K3921" s="6">
        <v>19</v>
      </c>
      <c r="L3921" s="6">
        <v>0</v>
      </c>
      <c r="M3921" s="6">
        <f t="shared" si="101"/>
        <v>19</v>
      </c>
      <c r="N3921" s="6">
        <f t="shared" si="102"/>
        <v>0</v>
      </c>
      <c r="O3921" s="7">
        <f t="shared" si="103"/>
        <v>0</v>
      </c>
    </row>
    <row r="3922" spans="1:15" ht="13.2" x14ac:dyDescent="0.25">
      <c r="A3922" s="3">
        <v>32900</v>
      </c>
      <c r="B3922" s="4">
        <f t="shared" si="99"/>
        <v>1990</v>
      </c>
      <c r="C3922" s="4">
        <f t="shared" si="100"/>
        <v>1990</v>
      </c>
      <c r="D3922" s="4" t="s">
        <v>132</v>
      </c>
      <c r="E3922" s="5">
        <v>0.73263888888888884</v>
      </c>
      <c r="F3922" s="6" t="s">
        <v>6667</v>
      </c>
      <c r="G3922" s="6" t="str">
        <f t="shared" si="105"/>
        <v>Congo</v>
      </c>
      <c r="H3922" s="6" t="s">
        <v>6668</v>
      </c>
      <c r="I3922" s="6" t="s">
        <v>6669</v>
      </c>
      <c r="J3922" s="6">
        <v>28</v>
      </c>
      <c r="K3922" s="6">
        <v>28</v>
      </c>
      <c r="L3922" s="6">
        <v>0</v>
      </c>
      <c r="M3922" s="6">
        <f t="shared" si="101"/>
        <v>28</v>
      </c>
      <c r="N3922" s="6">
        <f t="shared" si="102"/>
        <v>0</v>
      </c>
      <c r="O3922" s="7">
        <f t="shared" si="103"/>
        <v>0</v>
      </c>
    </row>
    <row r="3923" spans="1:15" ht="13.2" x14ac:dyDescent="0.25">
      <c r="A3923" s="3">
        <v>32902</v>
      </c>
      <c r="B3923" s="4">
        <f t="shared" si="99"/>
        <v>1990</v>
      </c>
      <c r="C3923" s="4">
        <f t="shared" si="100"/>
        <v>1990</v>
      </c>
      <c r="D3923" s="4" t="s">
        <v>132</v>
      </c>
      <c r="E3923" s="5">
        <v>0.875</v>
      </c>
      <c r="F3923" s="6" t="s">
        <v>6670</v>
      </c>
      <c r="G3923" s="6" t="str">
        <f t="shared" si="105"/>
        <v>Vermont</v>
      </c>
      <c r="H3923" s="6" t="s">
        <v>6671</v>
      </c>
      <c r="I3923" s="6" t="s">
        <v>6672</v>
      </c>
      <c r="J3923" s="6">
        <v>2</v>
      </c>
      <c r="K3923" s="6">
        <v>2</v>
      </c>
      <c r="L3923" s="6">
        <v>0</v>
      </c>
      <c r="M3923" s="6">
        <f t="shared" si="101"/>
        <v>2</v>
      </c>
      <c r="N3923" s="6">
        <f t="shared" si="102"/>
        <v>0</v>
      </c>
      <c r="O3923" s="7">
        <f t="shared" si="103"/>
        <v>0</v>
      </c>
    </row>
    <row r="3924" spans="1:15" ht="13.2" x14ac:dyDescent="0.25">
      <c r="A3924" s="3">
        <v>32902</v>
      </c>
      <c r="B3924" s="4">
        <f t="shared" si="99"/>
        <v>1990</v>
      </c>
      <c r="C3924" s="4">
        <f t="shared" si="100"/>
        <v>1990</v>
      </c>
      <c r="D3924" s="4" t="s">
        <v>132</v>
      </c>
      <c r="E3924" s="5">
        <v>0.85624999999999996</v>
      </c>
      <c r="F3924" s="6" t="s">
        <v>6673</v>
      </c>
      <c r="G3924" s="6" t="str">
        <f t="shared" si="105"/>
        <v>New York</v>
      </c>
      <c r="H3924" s="6" t="s">
        <v>3221</v>
      </c>
      <c r="I3924" s="6" t="s">
        <v>6674</v>
      </c>
      <c r="J3924" s="6">
        <v>1</v>
      </c>
      <c r="K3924" s="6">
        <v>1</v>
      </c>
      <c r="L3924" s="6">
        <v>0</v>
      </c>
      <c r="M3924" s="6">
        <f t="shared" si="101"/>
        <v>1</v>
      </c>
      <c r="N3924" s="6">
        <f t="shared" si="102"/>
        <v>0</v>
      </c>
      <c r="O3924" s="7">
        <f t="shared" si="103"/>
        <v>0</v>
      </c>
    </row>
    <row r="3925" spans="1:15" ht="13.2" x14ac:dyDescent="0.25">
      <c r="A3925" s="3">
        <v>32916</v>
      </c>
      <c r="B3925" s="4">
        <f t="shared" si="99"/>
        <v>1990</v>
      </c>
      <c r="C3925" s="4">
        <f t="shared" si="100"/>
        <v>1990</v>
      </c>
      <c r="D3925" s="4" t="s">
        <v>111</v>
      </c>
      <c r="E3925" s="5">
        <v>0.39513888888888887</v>
      </c>
      <c r="F3925" s="6" t="s">
        <v>6675</v>
      </c>
      <c r="G3925" s="6" t="str">
        <f t="shared" si="105"/>
        <v>Brazil</v>
      </c>
      <c r="H3925" s="6" t="s">
        <v>2310</v>
      </c>
      <c r="I3925" s="6" t="s">
        <v>6676</v>
      </c>
      <c r="J3925" s="6">
        <v>40</v>
      </c>
      <c r="K3925" s="6">
        <v>2</v>
      </c>
      <c r="L3925" s="6">
        <v>2</v>
      </c>
      <c r="M3925" s="6">
        <f t="shared" si="101"/>
        <v>4</v>
      </c>
      <c r="N3925" s="6">
        <f t="shared" si="102"/>
        <v>38</v>
      </c>
      <c r="O3925" s="7">
        <f t="shared" si="103"/>
        <v>0.95</v>
      </c>
    </row>
    <row r="3926" spans="1:15" ht="13.2" x14ac:dyDescent="0.25">
      <c r="A3926" s="3">
        <v>32918</v>
      </c>
      <c r="B3926" s="4">
        <f t="shared" si="99"/>
        <v>1990</v>
      </c>
      <c r="C3926" s="4">
        <f t="shared" si="100"/>
        <v>1990</v>
      </c>
      <c r="D3926" s="4" t="s">
        <v>111</v>
      </c>
      <c r="E3926" s="5">
        <v>0.54374999999999996</v>
      </c>
      <c r="F3926" s="6" t="s">
        <v>6677</v>
      </c>
      <c r="G3926" s="6" t="str">
        <f t="shared" si="105"/>
        <v>India</v>
      </c>
      <c r="H3926" s="6" t="s">
        <v>2233</v>
      </c>
      <c r="I3926" s="6" t="s">
        <v>6678</v>
      </c>
      <c r="J3926" s="6">
        <v>146</v>
      </c>
      <c r="K3926" s="6">
        <v>92</v>
      </c>
      <c r="L3926" s="6">
        <v>0</v>
      </c>
      <c r="M3926" s="6">
        <f t="shared" si="101"/>
        <v>92</v>
      </c>
      <c r="N3926" s="6">
        <f t="shared" si="102"/>
        <v>54</v>
      </c>
      <c r="O3926" s="7">
        <f t="shared" si="103"/>
        <v>0.36986301369863012</v>
      </c>
    </row>
    <row r="3927" spans="1:15" ht="13.2" x14ac:dyDescent="0.25">
      <c r="A3927" s="3">
        <v>32921</v>
      </c>
      <c r="B3927" s="4">
        <f t="shared" si="99"/>
        <v>1990</v>
      </c>
      <c r="C3927" s="4">
        <f t="shared" si="100"/>
        <v>1990</v>
      </c>
      <c r="D3927" s="4" t="s">
        <v>111</v>
      </c>
      <c r="E3927" s="5">
        <v>0.8125</v>
      </c>
      <c r="F3927" s="6" t="s">
        <v>6679</v>
      </c>
      <c r="G3927" s="6" t="str">
        <f t="shared" si="105"/>
        <v>Zambia</v>
      </c>
      <c r="H3927" s="6" t="s">
        <v>6680</v>
      </c>
      <c r="I3927" s="6" t="s">
        <v>6681</v>
      </c>
      <c r="J3927" s="6">
        <v>29</v>
      </c>
      <c r="K3927" s="6">
        <v>29</v>
      </c>
      <c r="L3927" s="6">
        <v>0</v>
      </c>
      <c r="M3927" s="6">
        <f t="shared" si="101"/>
        <v>29</v>
      </c>
      <c r="N3927" s="6">
        <f t="shared" si="102"/>
        <v>0</v>
      </c>
      <c r="O3927" s="7">
        <f t="shared" si="103"/>
        <v>0</v>
      </c>
    </row>
    <row r="3928" spans="1:15" ht="13.2" x14ac:dyDescent="0.25">
      <c r="A3928" s="3">
        <v>32931</v>
      </c>
      <c r="B3928" s="4">
        <f t="shared" si="99"/>
        <v>1990</v>
      </c>
      <c r="C3928" s="4">
        <f t="shared" si="100"/>
        <v>1990</v>
      </c>
      <c r="D3928" s="4" t="s">
        <v>111</v>
      </c>
      <c r="E3928" s="5">
        <v>0.82430555555555551</v>
      </c>
      <c r="F3928" s="6" t="s">
        <v>1501</v>
      </c>
      <c r="G3928" s="6" t="str">
        <f t="shared" si="105"/>
        <v>Colorado</v>
      </c>
      <c r="H3928" s="6" t="s">
        <v>6657</v>
      </c>
      <c r="I3928" s="6" t="s">
        <v>6658</v>
      </c>
      <c r="J3928" s="6">
        <v>1</v>
      </c>
      <c r="K3928" s="6">
        <v>1</v>
      </c>
      <c r="L3928" s="6">
        <v>0</v>
      </c>
      <c r="M3928" s="6">
        <f t="shared" si="101"/>
        <v>1</v>
      </c>
      <c r="N3928" s="6">
        <f t="shared" si="102"/>
        <v>0</v>
      </c>
      <c r="O3928" s="7">
        <f t="shared" si="103"/>
        <v>0</v>
      </c>
    </row>
    <row r="3929" spans="1:15" ht="13.2" x14ac:dyDescent="0.25">
      <c r="A3929" s="3">
        <v>32933</v>
      </c>
      <c r="B3929" s="4">
        <f t="shared" si="99"/>
        <v>1990</v>
      </c>
      <c r="C3929" s="4">
        <f t="shared" si="100"/>
        <v>1990</v>
      </c>
      <c r="D3929" s="4" t="s">
        <v>34</v>
      </c>
      <c r="E3929" s="5" t="s">
        <v>24</v>
      </c>
      <c r="F3929" s="6" t="s">
        <v>6682</v>
      </c>
      <c r="G3929" s="6" t="str">
        <f t="shared" si="105"/>
        <v>India</v>
      </c>
      <c r="H3929" s="6" t="s">
        <v>1153</v>
      </c>
      <c r="I3929" s="6" t="s">
        <v>6683</v>
      </c>
      <c r="J3929" s="6">
        <v>1</v>
      </c>
      <c r="K3929" s="6">
        <v>0</v>
      </c>
      <c r="L3929" s="6">
        <v>50</v>
      </c>
      <c r="M3929" s="6">
        <f t="shared" si="101"/>
        <v>50</v>
      </c>
      <c r="N3929" s="6">
        <f t="shared" si="102"/>
        <v>1</v>
      </c>
      <c r="O3929" s="7">
        <f t="shared" si="103"/>
        <v>1</v>
      </c>
    </row>
    <row r="3930" spans="1:15" ht="13.2" x14ac:dyDescent="0.25">
      <c r="A3930" s="3">
        <v>32937</v>
      </c>
      <c r="B3930" s="4">
        <f t="shared" si="99"/>
        <v>1990</v>
      </c>
      <c r="C3930" s="4">
        <f t="shared" si="100"/>
        <v>1990</v>
      </c>
      <c r="D3930" s="4" t="s">
        <v>34</v>
      </c>
      <c r="E3930" s="5" t="s">
        <v>24</v>
      </c>
      <c r="F3930" s="6" t="s">
        <v>6684</v>
      </c>
      <c r="G3930" s="6" t="str">
        <f t="shared" si="105"/>
        <v>Mongolia</v>
      </c>
      <c r="H3930" s="6" t="s">
        <v>6685</v>
      </c>
      <c r="I3930" s="6" t="s">
        <v>4268</v>
      </c>
      <c r="J3930" s="6">
        <v>30</v>
      </c>
      <c r="K3930" s="6">
        <v>30</v>
      </c>
      <c r="L3930" s="6">
        <v>0</v>
      </c>
      <c r="M3930" s="6">
        <f t="shared" si="101"/>
        <v>30</v>
      </c>
      <c r="N3930" s="6">
        <f t="shared" si="102"/>
        <v>0</v>
      </c>
      <c r="O3930" s="7">
        <f t="shared" si="103"/>
        <v>0</v>
      </c>
    </row>
    <row r="3931" spans="1:15" ht="13.2" x14ac:dyDescent="0.25">
      <c r="A3931" s="3">
        <v>32940</v>
      </c>
      <c r="B3931" s="4">
        <f t="shared" si="99"/>
        <v>1990</v>
      </c>
      <c r="C3931" s="4">
        <f t="shared" si="100"/>
        <v>1990</v>
      </c>
      <c r="D3931" s="4" t="s">
        <v>34</v>
      </c>
      <c r="E3931" s="5">
        <v>0.46875</v>
      </c>
      <c r="F3931" s="6" t="s">
        <v>511</v>
      </c>
      <c r="G3931" s="6" t="str">
        <f t="shared" si="105"/>
        <v>Florida</v>
      </c>
      <c r="H3931" s="6" t="s">
        <v>6686</v>
      </c>
      <c r="I3931" s="6" t="s">
        <v>6687</v>
      </c>
      <c r="J3931" s="6">
        <v>3</v>
      </c>
      <c r="K3931" s="6">
        <v>2</v>
      </c>
      <c r="L3931" s="6">
        <v>0</v>
      </c>
      <c r="M3931" s="6">
        <f t="shared" si="101"/>
        <v>2</v>
      </c>
      <c r="N3931" s="6">
        <f t="shared" si="102"/>
        <v>1</v>
      </c>
      <c r="O3931" s="7">
        <f t="shared" si="103"/>
        <v>0.33333333333333331</v>
      </c>
    </row>
    <row r="3932" spans="1:15" ht="13.2" x14ac:dyDescent="0.25">
      <c r="A3932" s="3">
        <v>32944</v>
      </c>
      <c r="B3932" s="4">
        <f t="shared" si="99"/>
        <v>1990</v>
      </c>
      <c r="C3932" s="4">
        <f t="shared" si="100"/>
        <v>1990</v>
      </c>
      <c r="D3932" s="4" t="s">
        <v>34</v>
      </c>
      <c r="E3932" s="5" t="s">
        <v>24</v>
      </c>
      <c r="F3932" s="6" t="s">
        <v>6688</v>
      </c>
      <c r="G3932" s="6" t="str">
        <f t="shared" si="105"/>
        <v>Sierre Leone</v>
      </c>
      <c r="H3932" s="6" t="s">
        <v>6689</v>
      </c>
      <c r="I3932" s="6" t="s">
        <v>6690</v>
      </c>
      <c r="J3932" s="6">
        <v>13</v>
      </c>
      <c r="K3932" s="6">
        <v>11</v>
      </c>
      <c r="L3932" s="6">
        <v>0</v>
      </c>
      <c r="M3932" s="6">
        <f t="shared" si="101"/>
        <v>11</v>
      </c>
      <c r="N3932" s="6">
        <f t="shared" si="102"/>
        <v>2</v>
      </c>
      <c r="O3932" s="7">
        <f t="shared" si="103"/>
        <v>0.15384615384615385</v>
      </c>
    </row>
    <row r="3933" spans="1:15" ht="13.2" x14ac:dyDescent="0.25">
      <c r="A3933" s="3">
        <v>32953</v>
      </c>
      <c r="B3933" s="4">
        <f t="shared" si="99"/>
        <v>1990</v>
      </c>
      <c r="C3933" s="4">
        <f t="shared" si="100"/>
        <v>1990</v>
      </c>
      <c r="D3933" s="4" t="s">
        <v>34</v>
      </c>
      <c r="E3933" s="5" t="s">
        <v>24</v>
      </c>
      <c r="F3933" s="6" t="s">
        <v>6691</v>
      </c>
      <c r="G3933" s="6" t="str">
        <f t="shared" si="105"/>
        <v>Honduras</v>
      </c>
      <c r="H3933" s="6" t="s">
        <v>6692</v>
      </c>
      <c r="I3933" s="6" t="s">
        <v>5396</v>
      </c>
      <c r="J3933" s="6">
        <v>3</v>
      </c>
      <c r="K3933" s="6">
        <v>3</v>
      </c>
      <c r="L3933" s="6">
        <v>0</v>
      </c>
      <c r="M3933" s="6">
        <f t="shared" si="101"/>
        <v>3</v>
      </c>
      <c r="N3933" s="6">
        <f t="shared" si="102"/>
        <v>0</v>
      </c>
      <c r="O3933" s="7">
        <f t="shared" si="103"/>
        <v>0</v>
      </c>
    </row>
    <row r="3934" spans="1:15" ht="13.2" x14ac:dyDescent="0.25">
      <c r="A3934" s="3">
        <v>32955</v>
      </c>
      <c r="B3934" s="4">
        <f t="shared" si="99"/>
        <v>1990</v>
      </c>
      <c r="C3934" s="4">
        <f t="shared" si="100"/>
        <v>1990</v>
      </c>
      <c r="D3934" s="4" t="s">
        <v>34</v>
      </c>
      <c r="E3934" s="5" t="s">
        <v>24</v>
      </c>
      <c r="F3934" s="6" t="s">
        <v>6693</v>
      </c>
      <c r="G3934" s="6" t="str">
        <f t="shared" si="105"/>
        <v>Santiago de Cuba</v>
      </c>
      <c r="H3934" s="6" t="s">
        <v>660</v>
      </c>
      <c r="I3934" s="6" t="s">
        <v>4268</v>
      </c>
      <c r="J3934" s="6">
        <v>46</v>
      </c>
      <c r="K3934" s="6">
        <v>4</v>
      </c>
      <c r="L3934" s="6">
        <v>0</v>
      </c>
      <c r="M3934" s="6">
        <f t="shared" si="101"/>
        <v>4</v>
      </c>
      <c r="N3934" s="6">
        <f t="shared" si="102"/>
        <v>42</v>
      </c>
      <c r="O3934" s="7">
        <f t="shared" si="103"/>
        <v>0.91304347826086951</v>
      </c>
    </row>
    <row r="3935" spans="1:15" ht="13.2" x14ac:dyDescent="0.25">
      <c r="A3935" s="3">
        <v>32959</v>
      </c>
      <c r="B3935" s="4">
        <f t="shared" si="99"/>
        <v>1990</v>
      </c>
      <c r="C3935" s="4">
        <f t="shared" si="100"/>
        <v>1990</v>
      </c>
      <c r="D3935" s="4" t="s">
        <v>34</v>
      </c>
      <c r="E3935" s="5">
        <v>0.45833333333333331</v>
      </c>
      <c r="F3935" s="6" t="s">
        <v>6694</v>
      </c>
      <c r="G3935" s="6" t="str">
        <f t="shared" si="105"/>
        <v>Afghanistan</v>
      </c>
      <c r="H3935" s="6" t="s">
        <v>1449</v>
      </c>
      <c r="I3935" s="6" t="s">
        <v>6003</v>
      </c>
      <c r="J3935" s="6">
        <v>11</v>
      </c>
      <c r="K3935" s="6">
        <v>11</v>
      </c>
      <c r="L3935" s="6">
        <v>0</v>
      </c>
      <c r="M3935" s="6">
        <f t="shared" si="101"/>
        <v>11</v>
      </c>
      <c r="N3935" s="6">
        <f t="shared" si="102"/>
        <v>0</v>
      </c>
      <c r="O3935" s="7">
        <f t="shared" si="103"/>
        <v>0</v>
      </c>
    </row>
    <row r="3936" spans="1:15" ht="13.2" x14ac:dyDescent="0.25">
      <c r="A3936" s="3">
        <v>32959</v>
      </c>
      <c r="B3936" s="4">
        <f t="shared" si="99"/>
        <v>1990</v>
      </c>
      <c r="C3936" s="4">
        <f t="shared" si="100"/>
        <v>1990</v>
      </c>
      <c r="D3936" s="4" t="s">
        <v>34</v>
      </c>
      <c r="E3936" s="5" t="s">
        <v>24</v>
      </c>
      <c r="F3936" s="6" t="s">
        <v>6695</v>
      </c>
      <c r="G3936" s="6" t="str">
        <f t="shared" si="105"/>
        <v>Angola</v>
      </c>
      <c r="H3936" s="6" t="s">
        <v>5032</v>
      </c>
      <c r="I3936" s="6" t="s">
        <v>6696</v>
      </c>
      <c r="J3936" s="6">
        <v>25</v>
      </c>
      <c r="K3936" s="6">
        <v>25</v>
      </c>
      <c r="L3936" s="6">
        <v>0</v>
      </c>
      <c r="M3936" s="6">
        <f t="shared" si="101"/>
        <v>25</v>
      </c>
      <c r="N3936" s="6">
        <f t="shared" si="102"/>
        <v>0</v>
      </c>
      <c r="O3936" s="7">
        <f t="shared" si="103"/>
        <v>0</v>
      </c>
    </row>
    <row r="3937" spans="1:15" ht="13.2" x14ac:dyDescent="0.25">
      <c r="A3937" s="3">
        <v>32969</v>
      </c>
      <c r="B3937" s="4">
        <f t="shared" si="99"/>
        <v>1990</v>
      </c>
      <c r="C3937" s="4">
        <f t="shared" si="100"/>
        <v>1990</v>
      </c>
      <c r="D3937" s="4" t="s">
        <v>65</v>
      </c>
      <c r="E3937" s="5">
        <v>0.62708333333333333</v>
      </c>
      <c r="F3937" s="6" t="s">
        <v>6697</v>
      </c>
      <c r="G3937" s="6" t="str">
        <f t="shared" si="105"/>
        <v>Brazil</v>
      </c>
      <c r="H3937" s="6" t="s">
        <v>6698</v>
      </c>
      <c r="I3937" s="6" t="s">
        <v>6699</v>
      </c>
      <c r="J3937" s="6">
        <v>4</v>
      </c>
      <c r="K3937" s="6">
        <v>2</v>
      </c>
      <c r="L3937" s="6">
        <v>0</v>
      </c>
      <c r="M3937" s="6">
        <f t="shared" si="101"/>
        <v>2</v>
      </c>
      <c r="N3937" s="6">
        <f t="shared" si="102"/>
        <v>2</v>
      </c>
      <c r="O3937" s="7">
        <f t="shared" si="103"/>
        <v>0.5</v>
      </c>
    </row>
    <row r="3938" spans="1:15" ht="13.2" x14ac:dyDescent="0.25">
      <c r="A3938" s="3">
        <v>32975</v>
      </c>
      <c r="B3938" s="4">
        <f t="shared" si="99"/>
        <v>1990</v>
      </c>
      <c r="C3938" s="4">
        <f t="shared" si="100"/>
        <v>1990</v>
      </c>
      <c r="D3938" s="4" t="s">
        <v>65</v>
      </c>
      <c r="E3938" s="5">
        <v>0.61388888888888893</v>
      </c>
      <c r="F3938" s="6" t="s">
        <v>6700</v>
      </c>
      <c r="G3938" s="6" t="str">
        <f t="shared" si="105"/>
        <v>Norway</v>
      </c>
      <c r="H3938" s="6" t="s">
        <v>5680</v>
      </c>
      <c r="I3938" s="6" t="s">
        <v>4437</v>
      </c>
      <c r="J3938" s="6">
        <v>5</v>
      </c>
      <c r="K3938" s="6">
        <v>5</v>
      </c>
      <c r="L3938" s="6">
        <v>0</v>
      </c>
      <c r="M3938" s="6">
        <f t="shared" si="101"/>
        <v>5</v>
      </c>
      <c r="N3938" s="6">
        <f t="shared" si="102"/>
        <v>0</v>
      </c>
      <c r="O3938" s="7">
        <f t="shared" si="103"/>
        <v>0</v>
      </c>
    </row>
    <row r="3939" spans="1:15" ht="13.2" x14ac:dyDescent="0.25">
      <c r="A3939" s="3">
        <v>32981</v>
      </c>
      <c r="B3939" s="4">
        <f t="shared" si="99"/>
        <v>1990</v>
      </c>
      <c r="C3939" s="4">
        <f t="shared" si="100"/>
        <v>1990</v>
      </c>
      <c r="D3939" s="4" t="s">
        <v>65</v>
      </c>
      <c r="E3939" s="5" t="s">
        <v>24</v>
      </c>
      <c r="F3939" s="6" t="s">
        <v>6701</v>
      </c>
      <c r="G3939" s="6" t="str">
        <f t="shared" si="105"/>
        <v>Panama</v>
      </c>
      <c r="H3939" s="6" t="s">
        <v>6702</v>
      </c>
      <c r="I3939" s="6" t="s">
        <v>3836</v>
      </c>
      <c r="J3939" s="6">
        <v>22</v>
      </c>
      <c r="K3939" s="6">
        <v>20</v>
      </c>
      <c r="L3939" s="6">
        <v>0</v>
      </c>
      <c r="M3939" s="6">
        <f t="shared" si="101"/>
        <v>20</v>
      </c>
      <c r="N3939" s="6">
        <f t="shared" si="102"/>
        <v>2</v>
      </c>
      <c r="O3939" s="7">
        <f t="shared" si="103"/>
        <v>9.0909090909090912E-2</v>
      </c>
    </row>
    <row r="3940" spans="1:15" ht="13.2" x14ac:dyDescent="0.25">
      <c r="A3940" s="3">
        <v>32983</v>
      </c>
      <c r="B3940" s="4">
        <f t="shared" si="99"/>
        <v>1990</v>
      </c>
      <c r="C3940" s="4">
        <f t="shared" si="100"/>
        <v>1990</v>
      </c>
      <c r="D3940" s="4" t="s">
        <v>65</v>
      </c>
      <c r="E3940" s="5" t="s">
        <v>24</v>
      </c>
      <c r="F3940" s="6" t="s">
        <v>6703</v>
      </c>
      <c r="G3940" s="6" t="str">
        <f t="shared" si="105"/>
        <v>Zaire</v>
      </c>
      <c r="H3940" s="6" t="s">
        <v>4660</v>
      </c>
      <c r="I3940" s="6" t="s">
        <v>3881</v>
      </c>
      <c r="J3940" s="6">
        <v>24</v>
      </c>
      <c r="K3940" s="6">
        <v>20</v>
      </c>
      <c r="L3940" s="6">
        <v>0</v>
      </c>
      <c r="M3940" s="6">
        <f t="shared" si="101"/>
        <v>20</v>
      </c>
      <c r="N3940" s="6">
        <f t="shared" si="102"/>
        <v>4</v>
      </c>
      <c r="O3940" s="7">
        <f t="shared" si="103"/>
        <v>0.16666666666666666</v>
      </c>
    </row>
    <row r="3941" spans="1:15" ht="13.2" x14ac:dyDescent="0.25">
      <c r="A3941" s="3">
        <v>32989</v>
      </c>
      <c r="B3941" s="4">
        <f t="shared" si="99"/>
        <v>1990</v>
      </c>
      <c r="C3941" s="4">
        <f t="shared" si="100"/>
        <v>1990</v>
      </c>
      <c r="D3941" s="4" t="s">
        <v>65</v>
      </c>
      <c r="E3941" s="5">
        <v>0.26458333333333334</v>
      </c>
      <c r="F3941" s="6" t="s">
        <v>3350</v>
      </c>
      <c r="G3941" s="6" t="str">
        <f t="shared" si="105"/>
        <v>Philippines</v>
      </c>
      <c r="H3941" s="6" t="s">
        <v>6704</v>
      </c>
      <c r="I3941" s="6" t="s">
        <v>6705</v>
      </c>
      <c r="J3941" s="6">
        <v>24</v>
      </c>
      <c r="K3941" s="6">
        <v>7</v>
      </c>
      <c r="L3941" s="6">
        <v>0</v>
      </c>
      <c r="M3941" s="6">
        <f t="shared" si="101"/>
        <v>7</v>
      </c>
      <c r="N3941" s="6">
        <f t="shared" si="102"/>
        <v>17</v>
      </c>
      <c r="O3941" s="7">
        <f t="shared" si="103"/>
        <v>0.70833333333333337</v>
      </c>
    </row>
    <row r="3942" spans="1:15" ht="13.2" x14ac:dyDescent="0.25">
      <c r="A3942" s="3">
        <v>32993</v>
      </c>
      <c r="B3942" s="4">
        <f t="shared" si="99"/>
        <v>1990</v>
      </c>
      <c r="C3942" s="4">
        <f t="shared" si="100"/>
        <v>1990</v>
      </c>
      <c r="D3942" s="4" t="s">
        <v>65</v>
      </c>
      <c r="E3942" s="5">
        <v>0.89930555555555558</v>
      </c>
      <c r="F3942" s="6" t="s">
        <v>6706</v>
      </c>
      <c r="G3942" s="6" t="str">
        <f t="shared" si="105"/>
        <v>ON, Canada</v>
      </c>
      <c r="H3942" s="6" t="s">
        <v>6707</v>
      </c>
      <c r="I3942" s="6" t="s">
        <v>6708</v>
      </c>
      <c r="J3942" s="6">
        <v>4</v>
      </c>
      <c r="K3942" s="6">
        <v>1</v>
      </c>
      <c r="L3942" s="6">
        <v>0</v>
      </c>
      <c r="M3942" s="6">
        <f t="shared" si="101"/>
        <v>1</v>
      </c>
      <c r="N3942" s="6">
        <f t="shared" si="102"/>
        <v>3</v>
      </c>
      <c r="O3942" s="7">
        <f t="shared" si="103"/>
        <v>0.75</v>
      </c>
    </row>
    <row r="3943" spans="1:15" ht="13.2" x14ac:dyDescent="0.25">
      <c r="A3943" s="3">
        <v>32993</v>
      </c>
      <c r="B3943" s="4">
        <f t="shared" si="99"/>
        <v>1990</v>
      </c>
      <c r="C3943" s="4">
        <f t="shared" si="100"/>
        <v>1990</v>
      </c>
      <c r="D3943" s="4" t="s">
        <v>65</v>
      </c>
      <c r="E3943" s="5" t="s">
        <v>24</v>
      </c>
      <c r="F3943" s="6" t="s">
        <v>6709</v>
      </c>
      <c r="G3943" s="6" t="str">
        <f t="shared" si="105"/>
        <v>England</v>
      </c>
      <c r="H3943" s="6" t="s">
        <v>1035</v>
      </c>
      <c r="I3943" s="6" t="s">
        <v>6710</v>
      </c>
      <c r="J3943" s="6">
        <v>10</v>
      </c>
      <c r="K3943" s="6">
        <v>10</v>
      </c>
      <c r="L3943" s="6">
        <v>0</v>
      </c>
      <c r="M3943" s="6">
        <f t="shared" si="101"/>
        <v>10</v>
      </c>
      <c r="N3943" s="6">
        <f t="shared" si="102"/>
        <v>0</v>
      </c>
      <c r="O3943" s="7">
        <f t="shared" si="103"/>
        <v>0</v>
      </c>
    </row>
    <row r="3944" spans="1:15" ht="13.2" x14ac:dyDescent="0.25">
      <c r="A3944" s="3">
        <v>32998</v>
      </c>
      <c r="B3944" s="4">
        <f t="shared" si="99"/>
        <v>1990</v>
      </c>
      <c r="C3944" s="4">
        <f t="shared" si="100"/>
        <v>1990</v>
      </c>
      <c r="D3944" s="4" t="s">
        <v>55</v>
      </c>
      <c r="E3944" s="5">
        <v>0.625</v>
      </c>
      <c r="F3944" s="6" t="s">
        <v>6711</v>
      </c>
      <c r="G3944" s="6" t="str">
        <f t="shared" si="105"/>
        <v>Guatemala</v>
      </c>
      <c r="H3944" s="6" t="s">
        <v>6712</v>
      </c>
      <c r="I3944" s="6" t="s">
        <v>4751</v>
      </c>
      <c r="J3944" s="6">
        <v>3</v>
      </c>
      <c r="K3944" s="6">
        <v>3</v>
      </c>
      <c r="L3944" s="6">
        <v>24</v>
      </c>
      <c r="M3944" s="6">
        <f t="shared" si="101"/>
        <v>27</v>
      </c>
      <c r="N3944" s="6">
        <f t="shared" si="102"/>
        <v>0</v>
      </c>
      <c r="O3944" s="7">
        <f t="shared" si="103"/>
        <v>0</v>
      </c>
    </row>
    <row r="3945" spans="1:15" ht="13.2" x14ac:dyDescent="0.25">
      <c r="A3945" s="3">
        <v>33003</v>
      </c>
      <c r="B3945" s="4">
        <f t="shared" si="99"/>
        <v>1990</v>
      </c>
      <c r="C3945" s="4">
        <f t="shared" si="100"/>
        <v>1990</v>
      </c>
      <c r="D3945" s="4" t="s">
        <v>55</v>
      </c>
      <c r="E3945" s="5">
        <v>0.37152777777777779</v>
      </c>
      <c r="F3945" s="6" t="s">
        <v>6713</v>
      </c>
      <c r="G3945" s="6" t="str">
        <f t="shared" si="105"/>
        <v>Mexico</v>
      </c>
      <c r="H3945" s="6" t="s">
        <v>6714</v>
      </c>
      <c r="I3945" s="6" t="s">
        <v>2948</v>
      </c>
      <c r="J3945" s="6">
        <v>40</v>
      </c>
      <c r="K3945" s="6">
        <v>20</v>
      </c>
      <c r="L3945" s="6">
        <v>0</v>
      </c>
      <c r="M3945" s="6">
        <f t="shared" si="101"/>
        <v>20</v>
      </c>
      <c r="N3945" s="6">
        <f t="shared" si="102"/>
        <v>20</v>
      </c>
      <c r="O3945" s="7">
        <f t="shared" si="103"/>
        <v>0.5</v>
      </c>
    </row>
    <row r="3946" spans="1:15" ht="13.2" x14ac:dyDescent="0.25">
      <c r="A3946" s="3">
        <v>33004</v>
      </c>
      <c r="B3946" s="4">
        <f t="shared" si="99"/>
        <v>1990</v>
      </c>
      <c r="C3946" s="4">
        <f t="shared" si="100"/>
        <v>1990</v>
      </c>
      <c r="D3946" s="4" t="s">
        <v>55</v>
      </c>
      <c r="E3946" s="5" t="s">
        <v>24</v>
      </c>
      <c r="F3946" s="6" t="s">
        <v>2612</v>
      </c>
      <c r="G3946" s="6" t="str">
        <f t="shared" si="105"/>
        <v>Philippines</v>
      </c>
      <c r="H3946" s="6" t="s">
        <v>1490</v>
      </c>
      <c r="I3946" s="6" t="s">
        <v>6715</v>
      </c>
      <c r="J3946" s="6">
        <v>119</v>
      </c>
      <c r="K3946" s="6">
        <v>8</v>
      </c>
      <c r="L3946" s="6">
        <v>0</v>
      </c>
      <c r="M3946" s="6">
        <f t="shared" si="101"/>
        <v>8</v>
      </c>
      <c r="N3946" s="6">
        <f t="shared" si="102"/>
        <v>111</v>
      </c>
      <c r="O3946" s="7">
        <f t="shared" si="103"/>
        <v>0.9327731092436975</v>
      </c>
    </row>
    <row r="3947" spans="1:15" ht="13.2" x14ac:dyDescent="0.25">
      <c r="A3947" s="3">
        <v>33004</v>
      </c>
      <c r="B3947" s="4">
        <f t="shared" si="99"/>
        <v>1990</v>
      </c>
      <c r="C3947" s="4">
        <f t="shared" si="100"/>
        <v>1990</v>
      </c>
      <c r="D3947" s="4" t="s">
        <v>55</v>
      </c>
      <c r="E3947" s="5" t="s">
        <v>24</v>
      </c>
      <c r="F3947" s="6" t="s">
        <v>6716</v>
      </c>
      <c r="G3947" s="6" t="str">
        <f t="shared" si="105"/>
        <v>Qld, Australia</v>
      </c>
      <c r="H3947" s="6" t="s">
        <v>6717</v>
      </c>
      <c r="I3947" s="6" t="s">
        <v>6718</v>
      </c>
      <c r="J3947" s="6">
        <v>11</v>
      </c>
      <c r="K3947" s="6">
        <v>11</v>
      </c>
      <c r="L3947" s="6">
        <v>0</v>
      </c>
      <c r="M3947" s="6">
        <f t="shared" si="101"/>
        <v>11</v>
      </c>
      <c r="N3947" s="6">
        <f t="shared" si="102"/>
        <v>0</v>
      </c>
      <c r="O3947" s="7">
        <f t="shared" si="103"/>
        <v>0</v>
      </c>
    </row>
    <row r="3948" spans="1:15" ht="13.2" x14ac:dyDescent="0.25">
      <c r="A3948" s="3">
        <v>33004</v>
      </c>
      <c r="B3948" s="4">
        <f t="shared" si="99"/>
        <v>1990</v>
      </c>
      <c r="C3948" s="4">
        <f t="shared" si="100"/>
        <v>1990</v>
      </c>
      <c r="D3948" s="4" t="s">
        <v>55</v>
      </c>
      <c r="E3948" s="5" t="s">
        <v>24</v>
      </c>
      <c r="F3948" s="6" t="s">
        <v>6719</v>
      </c>
      <c r="G3948" s="6" t="str">
        <f t="shared" si="105"/>
        <v>Germany</v>
      </c>
      <c r="H3948" s="6" t="s">
        <v>6720</v>
      </c>
      <c r="I3948" s="6" t="s">
        <v>4607</v>
      </c>
      <c r="J3948" s="6">
        <v>10</v>
      </c>
      <c r="K3948" s="6">
        <v>10</v>
      </c>
      <c r="L3948" s="6">
        <v>0</v>
      </c>
      <c r="M3948" s="6">
        <f t="shared" si="101"/>
        <v>10</v>
      </c>
      <c r="N3948" s="6">
        <f t="shared" si="102"/>
        <v>0</v>
      </c>
      <c r="O3948" s="7">
        <f t="shared" si="103"/>
        <v>0</v>
      </c>
    </row>
    <row r="3949" spans="1:15" ht="13.2" x14ac:dyDescent="0.25">
      <c r="A3949" s="3">
        <v>33011</v>
      </c>
      <c r="B3949" s="4">
        <f t="shared" si="99"/>
        <v>1990</v>
      </c>
      <c r="C3949" s="4">
        <f t="shared" si="100"/>
        <v>1990</v>
      </c>
      <c r="D3949" s="4" t="s">
        <v>55</v>
      </c>
      <c r="E3949" s="5">
        <v>0.2673611111111111</v>
      </c>
      <c r="F3949" s="6" t="s">
        <v>2612</v>
      </c>
      <c r="G3949" s="6" t="str">
        <f t="shared" si="105"/>
        <v>Philippines</v>
      </c>
      <c r="H3949" s="6" t="s">
        <v>6721</v>
      </c>
      <c r="I3949" s="6" t="s">
        <v>6722</v>
      </c>
      <c r="J3949" s="6">
        <v>21</v>
      </c>
      <c r="K3949" s="6">
        <v>21</v>
      </c>
      <c r="L3949" s="6">
        <v>4</v>
      </c>
      <c r="M3949" s="6">
        <f t="shared" si="101"/>
        <v>25</v>
      </c>
      <c r="N3949" s="6">
        <f t="shared" si="102"/>
        <v>0</v>
      </c>
      <c r="O3949" s="7">
        <f t="shared" si="103"/>
        <v>0</v>
      </c>
    </row>
    <row r="3950" spans="1:15" ht="13.2" x14ac:dyDescent="0.25">
      <c r="A3950" s="3">
        <v>33030</v>
      </c>
      <c r="B3950" s="4">
        <f t="shared" si="99"/>
        <v>1990</v>
      </c>
      <c r="C3950" s="4">
        <f t="shared" si="100"/>
        <v>1990</v>
      </c>
      <c r="D3950" s="4" t="s">
        <v>58</v>
      </c>
      <c r="E3950" s="5">
        <v>0.79166666666666663</v>
      </c>
      <c r="F3950" s="6" t="s">
        <v>6723</v>
      </c>
      <c r="G3950" s="6" t="str">
        <f t="shared" si="105"/>
        <v>Northwest Territory, Canada</v>
      </c>
      <c r="H3950" s="6" t="s">
        <v>6724</v>
      </c>
      <c r="I3950" s="6" t="s">
        <v>4437</v>
      </c>
      <c r="J3950" s="6">
        <v>2</v>
      </c>
      <c r="K3950" s="6">
        <v>2</v>
      </c>
      <c r="L3950" s="6">
        <v>0</v>
      </c>
      <c r="M3950" s="6">
        <f t="shared" si="101"/>
        <v>2</v>
      </c>
      <c r="N3950" s="6">
        <f t="shared" si="102"/>
        <v>0</v>
      </c>
      <c r="O3950" s="7">
        <f t="shared" si="103"/>
        <v>0</v>
      </c>
    </row>
    <row r="3951" spans="1:15" ht="13.2" x14ac:dyDescent="0.25">
      <c r="A3951" s="3">
        <v>33030</v>
      </c>
      <c r="B3951" s="4">
        <f t="shared" si="99"/>
        <v>1990</v>
      </c>
      <c r="C3951" s="4">
        <f t="shared" si="100"/>
        <v>1990</v>
      </c>
      <c r="D3951" s="4" t="s">
        <v>58</v>
      </c>
      <c r="E3951" s="5">
        <v>0.22847222222222222</v>
      </c>
      <c r="F3951" s="6" t="s">
        <v>6725</v>
      </c>
      <c r="G3951" s="6" t="str">
        <f t="shared" si="105"/>
        <v>Brazil</v>
      </c>
      <c r="H3951" s="6" t="s">
        <v>5135</v>
      </c>
      <c r="I3951" s="6" t="s">
        <v>6381</v>
      </c>
      <c r="J3951" s="6">
        <v>42</v>
      </c>
      <c r="K3951" s="6">
        <v>23</v>
      </c>
      <c r="L3951" s="6">
        <v>0</v>
      </c>
      <c r="M3951" s="6">
        <f t="shared" si="101"/>
        <v>23</v>
      </c>
      <c r="N3951" s="6">
        <f t="shared" si="102"/>
        <v>19</v>
      </c>
      <c r="O3951" s="7">
        <f t="shared" si="103"/>
        <v>0.45238095238095238</v>
      </c>
    </row>
    <row r="3952" spans="1:15" ht="13.2" x14ac:dyDescent="0.25">
      <c r="A3952" s="3">
        <v>33034</v>
      </c>
      <c r="B3952" s="4">
        <f t="shared" si="99"/>
        <v>1990</v>
      </c>
      <c r="C3952" s="4">
        <f t="shared" si="100"/>
        <v>1990</v>
      </c>
      <c r="D3952" s="4" t="s">
        <v>58</v>
      </c>
      <c r="E3952" s="5">
        <v>0.31458333333333333</v>
      </c>
      <c r="F3952" s="6" t="s">
        <v>6726</v>
      </c>
      <c r="G3952" s="6" t="str">
        <f t="shared" si="105"/>
        <v>England</v>
      </c>
      <c r="H3952" s="6" t="s">
        <v>782</v>
      </c>
      <c r="I3952" s="6" t="s">
        <v>6727</v>
      </c>
      <c r="J3952" s="6">
        <v>85</v>
      </c>
      <c r="K3952" s="6">
        <v>0</v>
      </c>
      <c r="L3952" s="6">
        <v>0</v>
      </c>
      <c r="M3952" s="6">
        <f t="shared" si="101"/>
        <v>0</v>
      </c>
      <c r="N3952" s="6">
        <f t="shared" si="102"/>
        <v>85</v>
      </c>
      <c r="O3952" s="7">
        <f t="shared" si="103"/>
        <v>1</v>
      </c>
    </row>
    <row r="3953" spans="1:15" ht="13.2" x14ac:dyDescent="0.25">
      <c r="A3953" s="3">
        <v>33049</v>
      </c>
      <c r="B3953" s="4">
        <f t="shared" si="99"/>
        <v>1990</v>
      </c>
      <c r="C3953" s="4">
        <f t="shared" si="100"/>
        <v>1990</v>
      </c>
      <c r="D3953" s="4" t="s">
        <v>58</v>
      </c>
      <c r="E3953" s="5">
        <v>0.60416666666666663</v>
      </c>
      <c r="F3953" s="6" t="s">
        <v>6728</v>
      </c>
      <c r="G3953" s="6" t="str">
        <f t="shared" si="105"/>
        <v>Alaska</v>
      </c>
      <c r="H3953" s="6" t="s">
        <v>6729</v>
      </c>
      <c r="I3953" s="6" t="s">
        <v>5378</v>
      </c>
      <c r="J3953" s="6">
        <v>5</v>
      </c>
      <c r="K3953" s="6">
        <v>5</v>
      </c>
      <c r="L3953" s="6">
        <v>0</v>
      </c>
      <c r="M3953" s="6">
        <f t="shared" si="101"/>
        <v>5</v>
      </c>
      <c r="N3953" s="6">
        <f t="shared" si="102"/>
        <v>0</v>
      </c>
      <c r="O3953" s="7">
        <f t="shared" si="103"/>
        <v>0</v>
      </c>
    </row>
    <row r="3954" spans="1:15" ht="13.2" x14ac:dyDescent="0.25">
      <c r="A3954" s="3">
        <v>33056</v>
      </c>
      <c r="B3954" s="4">
        <f t="shared" si="99"/>
        <v>1990</v>
      </c>
      <c r="C3954" s="4">
        <f t="shared" si="100"/>
        <v>1990</v>
      </c>
      <c r="D3954" s="4" t="s">
        <v>19</v>
      </c>
      <c r="E3954" s="5">
        <v>0.53819444444444442</v>
      </c>
      <c r="F3954" s="6" t="s">
        <v>6730</v>
      </c>
      <c r="G3954" s="6" t="str">
        <f t="shared" si="105"/>
        <v>Washington</v>
      </c>
      <c r="H3954" s="6" t="s">
        <v>6731</v>
      </c>
      <c r="I3954" s="6" t="s">
        <v>6309</v>
      </c>
      <c r="J3954" s="6">
        <v>5</v>
      </c>
      <c r="K3954" s="6">
        <v>5</v>
      </c>
      <c r="L3954" s="6">
        <v>0</v>
      </c>
      <c r="M3954" s="6">
        <f t="shared" si="101"/>
        <v>5</v>
      </c>
      <c r="N3954" s="6">
        <f t="shared" si="102"/>
        <v>0</v>
      </c>
      <c r="O3954" s="7">
        <f t="shared" si="103"/>
        <v>0</v>
      </c>
    </row>
    <row r="3955" spans="1:15" ht="13.2" x14ac:dyDescent="0.25">
      <c r="A3955" s="3">
        <v>33059</v>
      </c>
      <c r="B3955" s="4">
        <f t="shared" si="99"/>
        <v>1990</v>
      </c>
      <c r="C3955" s="4">
        <f t="shared" si="100"/>
        <v>1990</v>
      </c>
      <c r="D3955" s="4" t="s">
        <v>19</v>
      </c>
      <c r="E3955" s="5" t="s">
        <v>24</v>
      </c>
      <c r="F3955" s="6" t="s">
        <v>6732</v>
      </c>
      <c r="G3955" s="6" t="str">
        <f t="shared" si="105"/>
        <v>New Guinea</v>
      </c>
      <c r="H3955" s="6" t="s">
        <v>5412</v>
      </c>
      <c r="I3955" s="6" t="s">
        <v>6733</v>
      </c>
      <c r="J3955" s="6">
        <v>12</v>
      </c>
      <c r="K3955" s="6">
        <v>8</v>
      </c>
      <c r="L3955" s="6">
        <v>0</v>
      </c>
      <c r="M3955" s="6">
        <f t="shared" si="101"/>
        <v>8</v>
      </c>
      <c r="N3955" s="6">
        <f t="shared" si="102"/>
        <v>4</v>
      </c>
      <c r="O3955" s="7">
        <f t="shared" si="103"/>
        <v>0.33333333333333331</v>
      </c>
    </row>
    <row r="3956" spans="1:15" ht="13.2" x14ac:dyDescent="0.25">
      <c r="A3956" s="3">
        <v>33066</v>
      </c>
      <c r="B3956" s="4">
        <f t="shared" si="99"/>
        <v>1990</v>
      </c>
      <c r="C3956" s="4">
        <f t="shared" si="100"/>
        <v>1990</v>
      </c>
      <c r="D3956" s="4" t="s">
        <v>19</v>
      </c>
      <c r="E3956" s="5" t="s">
        <v>24</v>
      </c>
      <c r="F3956" s="6" t="s">
        <v>6734</v>
      </c>
      <c r="G3956" s="6" t="str">
        <f t="shared" si="105"/>
        <v>Grenadines Islands</v>
      </c>
      <c r="H3956" s="6" t="s">
        <v>6735</v>
      </c>
      <c r="I3956" s="6" t="s">
        <v>5094</v>
      </c>
      <c r="J3956" s="6">
        <v>2</v>
      </c>
      <c r="K3956" s="6">
        <v>2</v>
      </c>
      <c r="L3956" s="6">
        <v>0</v>
      </c>
      <c r="M3956" s="6">
        <f t="shared" si="101"/>
        <v>2</v>
      </c>
      <c r="N3956" s="6">
        <f t="shared" si="102"/>
        <v>0</v>
      </c>
      <c r="O3956" s="7">
        <f t="shared" si="103"/>
        <v>0</v>
      </c>
    </row>
    <row r="3957" spans="1:15" ht="13.2" x14ac:dyDescent="0.25">
      <c r="A3957" s="3">
        <v>33081</v>
      </c>
      <c r="B3957" s="4">
        <f t="shared" si="99"/>
        <v>1990</v>
      </c>
      <c r="C3957" s="4">
        <f t="shared" si="100"/>
        <v>1990</v>
      </c>
      <c r="D3957" s="4" t="s">
        <v>19</v>
      </c>
      <c r="E3957" s="5" t="s">
        <v>24</v>
      </c>
      <c r="F3957" s="6" t="s">
        <v>6736</v>
      </c>
      <c r="G3957" s="6" t="str">
        <f t="shared" si="105"/>
        <v>Afghanistan</v>
      </c>
      <c r="H3957" s="6" t="s">
        <v>6216</v>
      </c>
      <c r="I3957" s="6" t="s">
        <v>5760</v>
      </c>
      <c r="J3957" s="6">
        <v>30</v>
      </c>
      <c r="K3957" s="6">
        <v>30</v>
      </c>
      <c r="L3957" s="6">
        <v>0</v>
      </c>
      <c r="M3957" s="6">
        <f t="shared" si="101"/>
        <v>30</v>
      </c>
      <c r="N3957" s="6">
        <f t="shared" si="102"/>
        <v>0</v>
      </c>
      <c r="O3957" s="7">
        <f t="shared" si="103"/>
        <v>0</v>
      </c>
    </row>
    <row r="3958" spans="1:15" ht="13.2" x14ac:dyDescent="0.25">
      <c r="A3958" s="3">
        <v>33085</v>
      </c>
      <c r="B3958" s="4">
        <f t="shared" si="99"/>
        <v>1990</v>
      </c>
      <c r="C3958" s="4">
        <f t="shared" si="100"/>
        <v>1990</v>
      </c>
      <c r="D3958" s="4" t="s">
        <v>19</v>
      </c>
      <c r="E3958" s="5" t="s">
        <v>24</v>
      </c>
      <c r="F3958" s="6" t="s">
        <v>1756</v>
      </c>
      <c r="G3958" s="6" t="str">
        <f t="shared" si="105"/>
        <v>Peru</v>
      </c>
      <c r="H3958" s="6" t="s">
        <v>6737</v>
      </c>
      <c r="I3958" s="6" t="s">
        <v>6738</v>
      </c>
      <c r="J3958" s="6">
        <v>9</v>
      </c>
      <c r="K3958" s="6">
        <v>9</v>
      </c>
      <c r="L3958" s="6">
        <v>0</v>
      </c>
      <c r="M3958" s="6">
        <f t="shared" si="101"/>
        <v>9</v>
      </c>
      <c r="N3958" s="6">
        <f t="shared" si="102"/>
        <v>0</v>
      </c>
      <c r="O3958" s="7">
        <f t="shared" si="103"/>
        <v>0</v>
      </c>
    </row>
    <row r="3959" spans="1:15" ht="13.2" x14ac:dyDescent="0.25">
      <c r="A3959" s="3">
        <v>33086</v>
      </c>
      <c r="B3959" s="4">
        <f t="shared" si="99"/>
        <v>1990</v>
      </c>
      <c r="C3959" s="4">
        <f t="shared" si="100"/>
        <v>1990</v>
      </c>
      <c r="D3959" s="4" t="s">
        <v>23</v>
      </c>
      <c r="E3959" s="5">
        <v>0.46527777777777779</v>
      </c>
      <c r="F3959" s="6" t="s">
        <v>6739</v>
      </c>
      <c r="G3959" s="6" t="str">
        <f t="shared" si="105"/>
        <v>Azerbaijan, USSR</v>
      </c>
      <c r="H3959" s="6" t="s">
        <v>1449</v>
      </c>
      <c r="I3959" s="6" t="s">
        <v>4097</v>
      </c>
      <c r="J3959" s="6">
        <v>47</v>
      </c>
      <c r="K3959" s="6">
        <v>47</v>
      </c>
      <c r="L3959" s="6">
        <v>0</v>
      </c>
      <c r="M3959" s="6">
        <f t="shared" si="101"/>
        <v>47</v>
      </c>
      <c r="N3959" s="6">
        <f t="shared" si="102"/>
        <v>0</v>
      </c>
      <c r="O3959" s="7">
        <f t="shared" si="103"/>
        <v>0</v>
      </c>
    </row>
    <row r="3960" spans="1:15" ht="13.2" x14ac:dyDescent="0.25">
      <c r="A3960" s="3">
        <v>33095</v>
      </c>
      <c r="B3960" s="4">
        <f t="shared" si="99"/>
        <v>1990</v>
      </c>
      <c r="C3960" s="4">
        <f t="shared" si="100"/>
        <v>1990</v>
      </c>
      <c r="D3960" s="4" t="s">
        <v>23</v>
      </c>
      <c r="E3960" s="5" t="s">
        <v>24</v>
      </c>
      <c r="F3960" s="6" t="s">
        <v>6740</v>
      </c>
      <c r="G3960" s="6" t="str">
        <f t="shared" si="105"/>
        <v>Afghanistan</v>
      </c>
      <c r="H3960" s="6" t="s">
        <v>6216</v>
      </c>
      <c r="I3960" s="6" t="s">
        <v>3135</v>
      </c>
      <c r="J3960" s="6">
        <v>83</v>
      </c>
      <c r="K3960" s="6">
        <v>83</v>
      </c>
      <c r="L3960" s="6">
        <v>0</v>
      </c>
      <c r="M3960" s="6">
        <f t="shared" si="101"/>
        <v>83</v>
      </c>
      <c r="N3960" s="6">
        <f t="shared" si="102"/>
        <v>0</v>
      </c>
      <c r="O3960" s="7">
        <f t="shared" si="103"/>
        <v>0</v>
      </c>
    </row>
    <row r="3961" spans="1:15" ht="13.2" x14ac:dyDescent="0.25">
      <c r="A3961" s="3">
        <v>33106</v>
      </c>
      <c r="B3961" s="4">
        <f t="shared" si="99"/>
        <v>1990</v>
      </c>
      <c r="C3961" s="4">
        <f t="shared" si="100"/>
        <v>1990</v>
      </c>
      <c r="D3961" s="4" t="s">
        <v>23</v>
      </c>
      <c r="E3961" s="5" t="s">
        <v>24</v>
      </c>
      <c r="F3961" s="6" t="s">
        <v>6741</v>
      </c>
      <c r="G3961" s="6" t="str">
        <f t="shared" si="105"/>
        <v>Taiwan</v>
      </c>
      <c r="H3961" s="6" t="s">
        <v>5808</v>
      </c>
      <c r="I3961" s="6" t="s">
        <v>6323</v>
      </c>
      <c r="J3961" s="6">
        <v>18</v>
      </c>
      <c r="K3961" s="6">
        <v>18</v>
      </c>
      <c r="L3961" s="6">
        <v>0</v>
      </c>
      <c r="M3961" s="6">
        <f t="shared" si="101"/>
        <v>18</v>
      </c>
      <c r="N3961" s="6">
        <f t="shared" si="102"/>
        <v>0</v>
      </c>
      <c r="O3961" s="7">
        <f t="shared" si="103"/>
        <v>0</v>
      </c>
    </row>
    <row r="3962" spans="1:15" ht="13.2" x14ac:dyDescent="0.25">
      <c r="A3962" s="3">
        <v>33112</v>
      </c>
      <c r="B3962" s="4">
        <f t="shared" si="99"/>
        <v>1990</v>
      </c>
      <c r="C3962" s="4">
        <f t="shared" si="100"/>
        <v>1990</v>
      </c>
      <c r="D3962" s="4" t="s">
        <v>23</v>
      </c>
      <c r="E3962" s="5">
        <v>4.1666666666666664E-2</v>
      </c>
      <c r="F3962" s="6" t="s">
        <v>6742</v>
      </c>
      <c r="G3962" s="6" t="str">
        <f t="shared" si="105"/>
        <v>Wisconsin</v>
      </c>
      <c r="H3962" s="6" t="s">
        <v>6743</v>
      </c>
      <c r="I3962" s="6" t="s">
        <v>6744</v>
      </c>
      <c r="J3962" s="6">
        <v>5</v>
      </c>
      <c r="K3962" s="6">
        <v>5</v>
      </c>
      <c r="L3962" s="6">
        <v>0</v>
      </c>
      <c r="M3962" s="6">
        <f t="shared" si="101"/>
        <v>5</v>
      </c>
      <c r="N3962" s="6">
        <f t="shared" si="102"/>
        <v>0</v>
      </c>
      <c r="O3962" s="7">
        <f t="shared" si="103"/>
        <v>0</v>
      </c>
    </row>
    <row r="3963" spans="1:15" ht="13.2" x14ac:dyDescent="0.25">
      <c r="A3963" s="3">
        <v>33952</v>
      </c>
      <c r="B3963" s="4">
        <f t="shared" si="99"/>
        <v>1992</v>
      </c>
      <c r="C3963" s="4">
        <f t="shared" si="100"/>
        <v>1990</v>
      </c>
      <c r="D3963" s="4" t="s">
        <v>72</v>
      </c>
      <c r="E3963" s="5" t="s">
        <v>24</v>
      </c>
      <c r="F3963" s="6" t="s">
        <v>6745</v>
      </c>
      <c r="G3963" s="6" t="str">
        <f t="shared" si="105"/>
        <v>Georgia</v>
      </c>
      <c r="H3963" s="6" t="s">
        <v>3719</v>
      </c>
      <c r="I3963" s="6" t="s">
        <v>6746</v>
      </c>
      <c r="J3963" s="6">
        <v>61</v>
      </c>
      <c r="K3963" s="6">
        <v>61</v>
      </c>
      <c r="L3963" s="6">
        <v>0</v>
      </c>
      <c r="M3963" s="6">
        <f t="shared" si="101"/>
        <v>61</v>
      </c>
      <c r="N3963" s="6">
        <f t="shared" si="102"/>
        <v>0</v>
      </c>
      <c r="O3963" s="7">
        <f t="shared" si="103"/>
        <v>0</v>
      </c>
    </row>
    <row r="3964" spans="1:15" ht="13.2" x14ac:dyDescent="0.25">
      <c r="A3964" s="3">
        <v>33114</v>
      </c>
      <c r="B3964" s="4">
        <f t="shared" si="99"/>
        <v>1990</v>
      </c>
      <c r="C3964" s="4">
        <f t="shared" si="100"/>
        <v>1990</v>
      </c>
      <c r="D3964" s="4" t="s">
        <v>23</v>
      </c>
      <c r="E3964" s="5">
        <v>2.361111111111111E-2</v>
      </c>
      <c r="F3964" s="6" t="s">
        <v>6747</v>
      </c>
      <c r="G3964" s="6" t="str">
        <f t="shared" si="105"/>
        <v>Germany</v>
      </c>
      <c r="H3964" s="6" t="s">
        <v>1137</v>
      </c>
      <c r="I3964" s="6" t="s">
        <v>6748</v>
      </c>
      <c r="J3964" s="6">
        <v>17</v>
      </c>
      <c r="K3964" s="6">
        <v>13</v>
      </c>
      <c r="L3964" s="6">
        <v>0</v>
      </c>
      <c r="M3964" s="6">
        <f t="shared" si="101"/>
        <v>13</v>
      </c>
      <c r="N3964" s="6">
        <f t="shared" si="102"/>
        <v>4</v>
      </c>
      <c r="O3964" s="7">
        <f t="shared" si="103"/>
        <v>0.23529411764705882</v>
      </c>
    </row>
    <row r="3965" spans="1:15" ht="13.2" x14ac:dyDescent="0.25">
      <c r="A3965" s="3">
        <v>33119</v>
      </c>
      <c r="B3965" s="4">
        <f t="shared" si="99"/>
        <v>1990</v>
      </c>
      <c r="C3965" s="4">
        <f t="shared" si="100"/>
        <v>1990</v>
      </c>
      <c r="D3965" s="4" t="s">
        <v>15</v>
      </c>
      <c r="E3965" s="5">
        <v>0.63888888888888884</v>
      </c>
      <c r="F3965" s="6" t="s">
        <v>6749</v>
      </c>
      <c r="G3965" s="6" t="str">
        <f t="shared" si="105"/>
        <v>Alaska</v>
      </c>
      <c r="H3965" s="6" t="s">
        <v>6750</v>
      </c>
      <c r="I3965" s="6" t="s">
        <v>6751</v>
      </c>
      <c r="J3965" s="6">
        <v>10</v>
      </c>
      <c r="K3965" s="6">
        <v>3</v>
      </c>
      <c r="L3965" s="6">
        <v>0</v>
      </c>
      <c r="M3965" s="6">
        <f t="shared" si="101"/>
        <v>3</v>
      </c>
      <c r="N3965" s="6">
        <f t="shared" si="102"/>
        <v>7</v>
      </c>
      <c r="O3965" s="7">
        <f t="shared" si="103"/>
        <v>0.7</v>
      </c>
    </row>
    <row r="3966" spans="1:15" ht="13.2" x14ac:dyDescent="0.25">
      <c r="A3966" s="3">
        <v>33127</v>
      </c>
      <c r="B3966" s="4">
        <f t="shared" si="99"/>
        <v>1990</v>
      </c>
      <c r="C3966" s="4">
        <f t="shared" si="100"/>
        <v>1990</v>
      </c>
      <c r="D3966" s="4" t="s">
        <v>15</v>
      </c>
      <c r="E3966" s="5">
        <v>0.64583333333333337</v>
      </c>
      <c r="F3966" s="6" t="s">
        <v>2148</v>
      </c>
      <c r="G3966" s="6" t="str">
        <f t="shared" si="105"/>
        <v>Canada</v>
      </c>
      <c r="H3966" s="6" t="s">
        <v>1299</v>
      </c>
      <c r="I3966" s="6" t="s">
        <v>6752</v>
      </c>
      <c r="J3966" s="6">
        <v>18</v>
      </c>
      <c r="K3966" s="6">
        <v>18</v>
      </c>
      <c r="L3966" s="6">
        <v>0</v>
      </c>
      <c r="M3966" s="6">
        <f t="shared" si="101"/>
        <v>18</v>
      </c>
      <c r="N3966" s="6">
        <f t="shared" si="102"/>
        <v>0</v>
      </c>
      <c r="O3966" s="7">
        <f t="shared" si="103"/>
        <v>0</v>
      </c>
    </row>
    <row r="3967" spans="1:15" ht="13.2" x14ac:dyDescent="0.25">
      <c r="A3967" s="3">
        <v>33128</v>
      </c>
      <c r="B3967" s="4">
        <f t="shared" si="99"/>
        <v>1990</v>
      </c>
      <c r="C3967" s="4">
        <f t="shared" si="100"/>
        <v>1990</v>
      </c>
      <c r="D3967" s="4" t="s">
        <v>15</v>
      </c>
      <c r="E3967" s="5" t="s">
        <v>24</v>
      </c>
      <c r="F3967" s="6" t="s">
        <v>6753</v>
      </c>
      <c r="G3967" s="6" t="str">
        <f t="shared" si="105"/>
        <v>Greenland</v>
      </c>
      <c r="H3967" s="6" t="s">
        <v>6754</v>
      </c>
      <c r="I3967" s="6" t="s">
        <v>6755</v>
      </c>
      <c r="J3967" s="6">
        <v>8</v>
      </c>
      <c r="K3967" s="6">
        <v>8</v>
      </c>
      <c r="L3967" s="6">
        <v>0</v>
      </c>
      <c r="M3967" s="6">
        <f t="shared" si="101"/>
        <v>8</v>
      </c>
      <c r="N3967" s="6">
        <f t="shared" si="102"/>
        <v>0</v>
      </c>
      <c r="O3967" s="7">
        <f t="shared" si="103"/>
        <v>0</v>
      </c>
    </row>
    <row r="3968" spans="1:15" ht="13.2" x14ac:dyDescent="0.25">
      <c r="A3968" s="3">
        <v>33130</v>
      </c>
      <c r="B3968" s="4">
        <f t="shared" si="99"/>
        <v>1990</v>
      </c>
      <c r="C3968" s="4">
        <f t="shared" si="100"/>
        <v>1990</v>
      </c>
      <c r="D3968" s="4" t="s">
        <v>15</v>
      </c>
      <c r="E3968" s="5" t="s">
        <v>24</v>
      </c>
      <c r="F3968" s="6" t="s">
        <v>6756</v>
      </c>
      <c r="G3968" s="6" t="str">
        <f t="shared" si="105"/>
        <v>Russia</v>
      </c>
      <c r="H3968" s="6" t="s">
        <v>1449</v>
      </c>
      <c r="I3968" s="6" t="s">
        <v>5683</v>
      </c>
      <c r="J3968" s="6">
        <v>129</v>
      </c>
      <c r="K3968" s="6">
        <v>4</v>
      </c>
      <c r="L3968" s="6">
        <v>0</v>
      </c>
      <c r="M3968" s="6">
        <f t="shared" si="101"/>
        <v>4</v>
      </c>
      <c r="N3968" s="6">
        <f t="shared" si="102"/>
        <v>125</v>
      </c>
      <c r="O3968" s="7">
        <f t="shared" si="103"/>
        <v>0.96899224806201545</v>
      </c>
    </row>
    <row r="3969" spans="1:15" ht="13.2" x14ac:dyDescent="0.25">
      <c r="A3969" s="3">
        <v>33136</v>
      </c>
      <c r="B3969" s="4">
        <f t="shared" si="99"/>
        <v>1990</v>
      </c>
      <c r="C3969" s="4">
        <f t="shared" si="100"/>
        <v>1990</v>
      </c>
      <c r="D3969" s="4" t="s">
        <v>15</v>
      </c>
      <c r="E3969" s="5" t="s">
        <v>24</v>
      </c>
      <c r="F3969" s="6" t="s">
        <v>6757</v>
      </c>
      <c r="G3969" s="6" t="str">
        <f t="shared" si="105"/>
        <v>Brazil</v>
      </c>
      <c r="H3969" s="6" t="s">
        <v>6758</v>
      </c>
      <c r="I3969" s="6" t="s">
        <v>5475</v>
      </c>
      <c r="J3969" s="6">
        <v>12</v>
      </c>
      <c r="K3969" s="6">
        <v>12</v>
      </c>
      <c r="L3969" s="6">
        <v>0</v>
      </c>
      <c r="M3969" s="6">
        <f t="shared" si="101"/>
        <v>12</v>
      </c>
      <c r="N3969" s="6">
        <f t="shared" si="102"/>
        <v>0</v>
      </c>
      <c r="O3969" s="7">
        <f t="shared" si="103"/>
        <v>0</v>
      </c>
    </row>
    <row r="3970" spans="1:15" ht="13.2" x14ac:dyDescent="0.25">
      <c r="A3970" s="3">
        <v>33140</v>
      </c>
      <c r="B3970" s="4">
        <f t="shared" si="99"/>
        <v>1990</v>
      </c>
      <c r="C3970" s="4">
        <f t="shared" si="100"/>
        <v>1990</v>
      </c>
      <c r="D3970" s="4" t="s">
        <v>15</v>
      </c>
      <c r="E3970" s="5">
        <v>0.29305555555555557</v>
      </c>
      <c r="F3970" s="6" t="s">
        <v>5937</v>
      </c>
      <c r="G3970" s="6" t="str">
        <f t="shared" si="105"/>
        <v>California</v>
      </c>
      <c r="H3970" s="6" t="s">
        <v>6759</v>
      </c>
      <c r="I3970" s="6" t="s">
        <v>6280</v>
      </c>
      <c r="J3970" s="6">
        <v>4</v>
      </c>
      <c r="K3970" s="6">
        <v>4</v>
      </c>
      <c r="L3970" s="6">
        <v>0</v>
      </c>
      <c r="M3970" s="6">
        <f t="shared" si="101"/>
        <v>4</v>
      </c>
      <c r="N3970" s="6">
        <f t="shared" si="102"/>
        <v>0</v>
      </c>
      <c r="O3970" s="7">
        <f t="shared" si="103"/>
        <v>0</v>
      </c>
    </row>
    <row r="3971" spans="1:15" ht="13.2" x14ac:dyDescent="0.25">
      <c r="A3971" s="3">
        <v>33148</v>
      </c>
      <c r="B3971" s="4">
        <f t="shared" si="99"/>
        <v>1990</v>
      </c>
      <c r="C3971" s="4">
        <f t="shared" si="100"/>
        <v>1990</v>
      </c>
      <c r="D3971" s="4" t="s">
        <v>31</v>
      </c>
      <c r="E3971" s="5" t="s">
        <v>24</v>
      </c>
      <c r="F3971" s="6" t="s">
        <v>6760</v>
      </c>
      <c r="G3971" s="6" t="str">
        <f t="shared" si="105"/>
        <v>Kuwait</v>
      </c>
      <c r="H3971" s="6" t="s">
        <v>6220</v>
      </c>
      <c r="I3971" s="6" t="s">
        <v>6761</v>
      </c>
      <c r="J3971" s="6">
        <v>130</v>
      </c>
      <c r="K3971" s="6">
        <v>130</v>
      </c>
      <c r="L3971" s="6">
        <v>0</v>
      </c>
      <c r="M3971" s="6">
        <f t="shared" si="101"/>
        <v>130</v>
      </c>
      <c r="N3971" s="6">
        <f t="shared" si="102"/>
        <v>0</v>
      </c>
      <c r="O3971" s="7">
        <f t="shared" si="103"/>
        <v>0</v>
      </c>
    </row>
    <row r="3972" spans="1:15" ht="13.2" x14ac:dyDescent="0.25">
      <c r="A3972" s="3">
        <v>33148</v>
      </c>
      <c r="B3972" s="4">
        <f t="shared" si="99"/>
        <v>1990</v>
      </c>
      <c r="C3972" s="4">
        <f t="shared" si="100"/>
        <v>1990</v>
      </c>
      <c r="D3972" s="4" t="s">
        <v>31</v>
      </c>
      <c r="E3972" s="5">
        <v>0.38541666666666669</v>
      </c>
      <c r="F3972" s="6" t="s">
        <v>5771</v>
      </c>
      <c r="G3972" s="6" t="str">
        <f t="shared" si="105"/>
        <v>China</v>
      </c>
      <c r="H3972" s="6" t="s">
        <v>6762</v>
      </c>
      <c r="I3972" s="6" t="s">
        <v>6763</v>
      </c>
      <c r="J3972" s="6">
        <v>226</v>
      </c>
      <c r="K3972" s="6">
        <v>128</v>
      </c>
      <c r="L3972" s="6">
        <v>0</v>
      </c>
      <c r="M3972" s="6">
        <f t="shared" si="101"/>
        <v>128</v>
      </c>
      <c r="N3972" s="6">
        <f t="shared" si="102"/>
        <v>98</v>
      </c>
      <c r="O3972" s="7">
        <f t="shared" si="103"/>
        <v>0.4336283185840708</v>
      </c>
    </row>
    <row r="3973" spans="1:15" ht="13.2" x14ac:dyDescent="0.25">
      <c r="A3973" s="3">
        <v>33149</v>
      </c>
      <c r="B3973" s="4">
        <f t="shared" si="99"/>
        <v>1990</v>
      </c>
      <c r="C3973" s="4">
        <f t="shared" si="100"/>
        <v>1990</v>
      </c>
      <c r="D3973" s="4" t="s">
        <v>31</v>
      </c>
      <c r="E3973" s="5">
        <v>0.83888888888888891</v>
      </c>
      <c r="F3973" s="6" t="s">
        <v>6764</v>
      </c>
      <c r="G3973" s="6" t="str">
        <f t="shared" si="105"/>
        <v>Florida</v>
      </c>
      <c r="H3973" s="6" t="s">
        <v>805</v>
      </c>
      <c r="I3973" s="6" t="s">
        <v>4129</v>
      </c>
      <c r="J3973" s="6">
        <v>97</v>
      </c>
      <c r="K3973" s="6">
        <v>1</v>
      </c>
      <c r="L3973" s="6">
        <v>0</v>
      </c>
      <c r="M3973" s="6">
        <f t="shared" si="101"/>
        <v>1</v>
      </c>
      <c r="N3973" s="6">
        <f t="shared" si="102"/>
        <v>96</v>
      </c>
      <c r="O3973" s="7">
        <f t="shared" si="103"/>
        <v>0.98969072164948457</v>
      </c>
    </row>
    <row r="3974" spans="1:15" ht="13.2" x14ac:dyDescent="0.25">
      <c r="A3974" s="3">
        <v>33165</v>
      </c>
      <c r="B3974" s="4">
        <f t="shared" si="99"/>
        <v>1990</v>
      </c>
      <c r="C3974" s="4">
        <f t="shared" si="100"/>
        <v>1990</v>
      </c>
      <c r="D3974" s="4" t="s">
        <v>31</v>
      </c>
      <c r="E3974" s="5">
        <v>0.64236111111111116</v>
      </c>
      <c r="F3974" s="6" t="s">
        <v>6765</v>
      </c>
      <c r="G3974" s="6" t="str">
        <f t="shared" si="105"/>
        <v>Bolivia</v>
      </c>
      <c r="H3974" s="6" t="s">
        <v>6766</v>
      </c>
      <c r="I3974" s="6" t="s">
        <v>6767</v>
      </c>
      <c r="J3974" s="6">
        <v>4</v>
      </c>
      <c r="K3974" s="6">
        <v>4</v>
      </c>
      <c r="L3974" s="6">
        <v>0</v>
      </c>
      <c r="M3974" s="6">
        <f t="shared" si="101"/>
        <v>4</v>
      </c>
      <c r="N3974" s="6">
        <f t="shared" si="102"/>
        <v>0</v>
      </c>
      <c r="O3974" s="7">
        <f t="shared" si="103"/>
        <v>0</v>
      </c>
    </row>
    <row r="3975" spans="1:15" ht="13.2" x14ac:dyDescent="0.25">
      <c r="A3975" s="3">
        <v>33170</v>
      </c>
      <c r="B3975" s="4">
        <f t="shared" si="99"/>
        <v>1990</v>
      </c>
      <c r="C3975" s="4">
        <f t="shared" si="100"/>
        <v>1990</v>
      </c>
      <c r="D3975" s="4" t="s">
        <v>31</v>
      </c>
      <c r="E3975" s="5">
        <v>8.1944444444444445E-2</v>
      </c>
      <c r="F3975" s="6" t="s">
        <v>340</v>
      </c>
      <c r="G3975" s="6" t="str">
        <f t="shared" si="105"/>
        <v>Cuba</v>
      </c>
      <c r="H3975" s="6" t="s">
        <v>660</v>
      </c>
      <c r="I3975" s="6" t="s">
        <v>4097</v>
      </c>
      <c r="J3975" s="6">
        <v>31</v>
      </c>
      <c r="K3975" s="6">
        <v>11</v>
      </c>
      <c r="L3975" s="6">
        <v>0</v>
      </c>
      <c r="M3975" s="6">
        <f t="shared" si="101"/>
        <v>11</v>
      </c>
      <c r="N3975" s="6">
        <f t="shared" si="102"/>
        <v>20</v>
      </c>
      <c r="O3975" s="7">
        <f t="shared" si="103"/>
        <v>0.64516129032258063</v>
      </c>
    </row>
    <row r="3976" spans="1:15" ht="13.2" x14ac:dyDescent="0.25">
      <c r="A3976" s="3">
        <v>33188</v>
      </c>
      <c r="B3976" s="4">
        <f t="shared" si="99"/>
        <v>1990</v>
      </c>
      <c r="C3976" s="4">
        <f t="shared" si="100"/>
        <v>1990</v>
      </c>
      <c r="D3976" s="4" t="s">
        <v>46</v>
      </c>
      <c r="E3976" s="5" t="s">
        <v>24</v>
      </c>
      <c r="F3976" s="6" t="s">
        <v>6768</v>
      </c>
      <c r="G3976" s="6" t="str">
        <f t="shared" si="105"/>
        <v>Russia</v>
      </c>
      <c r="H3976" s="6" t="s">
        <v>6769</v>
      </c>
      <c r="I3976" s="6" t="s">
        <v>6770</v>
      </c>
      <c r="J3976" s="6">
        <v>10</v>
      </c>
      <c r="K3976" s="6">
        <v>9</v>
      </c>
      <c r="L3976" s="6">
        <v>0</v>
      </c>
      <c r="M3976" s="6">
        <f t="shared" si="101"/>
        <v>9</v>
      </c>
      <c r="N3976" s="6">
        <f t="shared" si="102"/>
        <v>1</v>
      </c>
      <c r="O3976" s="7">
        <f t="shared" si="103"/>
        <v>0.1</v>
      </c>
    </row>
    <row r="3977" spans="1:15" ht="13.2" x14ac:dyDescent="0.25">
      <c r="A3977" s="3">
        <v>33191</v>
      </c>
      <c r="B3977" s="4">
        <f t="shared" si="99"/>
        <v>1990</v>
      </c>
      <c r="C3977" s="4">
        <f t="shared" si="100"/>
        <v>1990</v>
      </c>
      <c r="D3977" s="4" t="s">
        <v>46</v>
      </c>
      <c r="E3977" s="5">
        <v>0.7993055555555556</v>
      </c>
      <c r="F3977" s="6" t="s">
        <v>6771</v>
      </c>
      <c r="G3977" s="6" t="str">
        <f t="shared" si="105"/>
        <v>Switzerland</v>
      </c>
      <c r="H3977" s="6" t="s">
        <v>1940</v>
      </c>
      <c r="I3977" s="6" t="s">
        <v>3889</v>
      </c>
      <c r="J3977" s="6">
        <v>46</v>
      </c>
      <c r="K3977" s="6">
        <v>46</v>
      </c>
      <c r="L3977" s="6">
        <v>0</v>
      </c>
      <c r="M3977" s="6">
        <f t="shared" si="101"/>
        <v>46</v>
      </c>
      <c r="N3977" s="6">
        <f t="shared" si="102"/>
        <v>0</v>
      </c>
      <c r="O3977" s="7">
        <f t="shared" si="103"/>
        <v>0</v>
      </c>
    </row>
    <row r="3978" spans="1:15" ht="13.2" x14ac:dyDescent="0.25">
      <c r="A3978" s="3">
        <v>33195</v>
      </c>
      <c r="B3978" s="4">
        <f t="shared" si="99"/>
        <v>1990</v>
      </c>
      <c r="C3978" s="4">
        <f t="shared" si="100"/>
        <v>1990</v>
      </c>
      <c r="D3978" s="4" t="s">
        <v>46</v>
      </c>
      <c r="E3978" s="5" t="s">
        <v>24</v>
      </c>
      <c r="F3978" s="6" t="s">
        <v>1514</v>
      </c>
      <c r="G3978" s="6" t="str">
        <f t="shared" si="105"/>
        <v>Colombia</v>
      </c>
      <c r="H3978" s="6" t="s">
        <v>3965</v>
      </c>
      <c r="I3978" s="6" t="s">
        <v>5878</v>
      </c>
      <c r="J3978" s="6">
        <v>16</v>
      </c>
      <c r="K3978" s="6">
        <v>16</v>
      </c>
      <c r="L3978" s="6">
        <v>0</v>
      </c>
      <c r="M3978" s="6">
        <f t="shared" si="101"/>
        <v>16</v>
      </c>
      <c r="N3978" s="6">
        <f t="shared" si="102"/>
        <v>0</v>
      </c>
      <c r="O3978" s="7">
        <f t="shared" si="103"/>
        <v>0</v>
      </c>
    </row>
    <row r="3979" spans="1:15" ht="13.2" x14ac:dyDescent="0.25">
      <c r="A3979" s="3">
        <v>33196</v>
      </c>
      <c r="B3979" s="4">
        <f t="shared" si="99"/>
        <v>1990</v>
      </c>
      <c r="C3979" s="4">
        <f t="shared" si="100"/>
        <v>1990</v>
      </c>
      <c r="D3979" s="4" t="s">
        <v>46</v>
      </c>
      <c r="E3979" s="5" t="s">
        <v>24</v>
      </c>
      <c r="F3979" s="6" t="s">
        <v>6772</v>
      </c>
      <c r="G3979" s="6" t="str">
        <f t="shared" si="105"/>
        <v>Turkmenistan, USSR</v>
      </c>
      <c r="H3979" s="6" t="s">
        <v>1449</v>
      </c>
      <c r="I3979" s="6" t="s">
        <v>6773</v>
      </c>
      <c r="J3979" s="6">
        <v>15</v>
      </c>
      <c r="K3979" s="6">
        <v>15</v>
      </c>
      <c r="L3979" s="6">
        <v>0</v>
      </c>
      <c r="M3979" s="6">
        <f t="shared" si="101"/>
        <v>15</v>
      </c>
      <c r="N3979" s="6">
        <f t="shared" si="102"/>
        <v>0</v>
      </c>
      <c r="O3979" s="7">
        <f t="shared" si="103"/>
        <v>0</v>
      </c>
    </row>
    <row r="3980" spans="1:15" ht="13.2" x14ac:dyDescent="0.25">
      <c r="A3980" s="3">
        <v>33286</v>
      </c>
      <c r="B3980" s="4">
        <f t="shared" si="99"/>
        <v>1991</v>
      </c>
      <c r="C3980" s="4">
        <f t="shared" si="100"/>
        <v>1990</v>
      </c>
      <c r="D3980" s="4" t="s">
        <v>111</v>
      </c>
      <c r="E3980" s="5">
        <v>1.3888888888888888E-2</v>
      </c>
      <c r="F3980" s="6" t="s">
        <v>76</v>
      </c>
      <c r="G3980" s="6" t="str">
        <f t="shared" si="105"/>
        <v>Ohio</v>
      </c>
      <c r="H3980" s="6" t="s">
        <v>6774</v>
      </c>
      <c r="I3980" s="6" t="s">
        <v>6775</v>
      </c>
      <c r="J3980" s="6">
        <v>2</v>
      </c>
      <c r="K3980" s="6">
        <v>2</v>
      </c>
      <c r="L3980" s="6">
        <v>0</v>
      </c>
      <c r="M3980" s="6">
        <f t="shared" si="101"/>
        <v>2</v>
      </c>
      <c r="N3980" s="6">
        <f t="shared" si="102"/>
        <v>0</v>
      </c>
      <c r="O3980" s="7">
        <f t="shared" si="103"/>
        <v>0</v>
      </c>
    </row>
    <row r="3981" spans="1:15" ht="13.2" x14ac:dyDescent="0.25">
      <c r="A3981" s="3">
        <v>33198</v>
      </c>
      <c r="B3981" s="4">
        <f t="shared" si="99"/>
        <v>1990</v>
      </c>
      <c r="C3981" s="4">
        <f t="shared" si="100"/>
        <v>1990</v>
      </c>
      <c r="D3981" s="4" t="s">
        <v>46</v>
      </c>
      <c r="E3981" s="5">
        <v>0.46875</v>
      </c>
      <c r="F3981" s="6" t="s">
        <v>6776</v>
      </c>
      <c r="G3981" s="6" t="str">
        <f t="shared" si="105"/>
        <v>Thailand</v>
      </c>
      <c r="H3981" s="6" t="s">
        <v>6777</v>
      </c>
      <c r="I3981" s="6" t="s">
        <v>6778</v>
      </c>
      <c r="J3981" s="6">
        <v>38</v>
      </c>
      <c r="K3981" s="6">
        <v>38</v>
      </c>
      <c r="L3981" s="6">
        <v>0</v>
      </c>
      <c r="M3981" s="6">
        <f t="shared" si="101"/>
        <v>38</v>
      </c>
      <c r="N3981" s="6">
        <f t="shared" si="102"/>
        <v>0</v>
      </c>
      <c r="O3981" s="7">
        <f t="shared" si="103"/>
        <v>0</v>
      </c>
    </row>
    <row r="3982" spans="1:15" ht="13.2" x14ac:dyDescent="0.25">
      <c r="A3982" s="3">
        <v>33202</v>
      </c>
      <c r="B3982" s="4">
        <f t="shared" si="99"/>
        <v>1990</v>
      </c>
      <c r="C3982" s="4">
        <f t="shared" si="100"/>
        <v>1990</v>
      </c>
      <c r="D3982" s="4" t="s">
        <v>46</v>
      </c>
      <c r="E3982" s="5" t="s">
        <v>24</v>
      </c>
      <c r="F3982" s="6" t="s">
        <v>6779</v>
      </c>
      <c r="G3982" s="6" t="str">
        <f t="shared" si="105"/>
        <v>Italy</v>
      </c>
      <c r="H3982" s="6" t="s">
        <v>6780</v>
      </c>
      <c r="I3982" s="6" t="s">
        <v>6781</v>
      </c>
      <c r="J3982" s="6">
        <v>13</v>
      </c>
      <c r="K3982" s="6">
        <v>13</v>
      </c>
      <c r="L3982" s="6">
        <v>0</v>
      </c>
      <c r="M3982" s="6">
        <f t="shared" si="101"/>
        <v>13</v>
      </c>
      <c r="N3982" s="6">
        <f t="shared" si="102"/>
        <v>0</v>
      </c>
      <c r="O3982" s="7">
        <f t="shared" si="103"/>
        <v>0</v>
      </c>
    </row>
    <row r="3983" spans="1:15" ht="13.2" x14ac:dyDescent="0.25">
      <c r="A3983" s="3">
        <v>33210</v>
      </c>
      <c r="B3983" s="4">
        <f t="shared" si="99"/>
        <v>1990</v>
      </c>
      <c r="C3983" s="4">
        <f t="shared" si="100"/>
        <v>1990</v>
      </c>
      <c r="D3983" s="4" t="s">
        <v>72</v>
      </c>
      <c r="E3983" s="5">
        <v>0.57291666666666663</v>
      </c>
      <c r="F3983" s="6" t="s">
        <v>6296</v>
      </c>
      <c r="G3983" s="6" t="str">
        <f t="shared" si="105"/>
        <v>Michigan</v>
      </c>
      <c r="H3983" s="6" t="s">
        <v>6782</v>
      </c>
      <c r="I3983" s="6" t="s">
        <v>6783</v>
      </c>
      <c r="J3983" s="6">
        <v>198</v>
      </c>
      <c r="K3983" s="6">
        <v>8</v>
      </c>
      <c r="L3983" s="6">
        <v>0</v>
      </c>
      <c r="M3983" s="6">
        <f t="shared" si="101"/>
        <v>8</v>
      </c>
      <c r="N3983" s="6">
        <f t="shared" si="102"/>
        <v>190</v>
      </c>
      <c r="O3983" s="7">
        <f t="shared" si="103"/>
        <v>0.95959595959595956</v>
      </c>
    </row>
    <row r="3984" spans="1:15" ht="13.2" x14ac:dyDescent="0.25">
      <c r="A3984" s="3">
        <v>33211</v>
      </c>
      <c r="B3984" s="4">
        <f t="shared" si="99"/>
        <v>1990</v>
      </c>
      <c r="C3984" s="4">
        <f t="shared" si="100"/>
        <v>1990</v>
      </c>
      <c r="D3984" s="4" t="s">
        <v>72</v>
      </c>
      <c r="E3984" s="5" t="s">
        <v>24</v>
      </c>
      <c r="F3984" s="6" t="s">
        <v>4952</v>
      </c>
      <c r="G3984" s="6" t="str">
        <f t="shared" si="105"/>
        <v>Kenya</v>
      </c>
      <c r="H3984" s="6" t="s">
        <v>6784</v>
      </c>
      <c r="I3984" s="6" t="s">
        <v>6785</v>
      </c>
      <c r="J3984" s="6">
        <v>10</v>
      </c>
      <c r="K3984" s="6">
        <v>10</v>
      </c>
      <c r="L3984" s="6">
        <v>0</v>
      </c>
      <c r="M3984" s="6">
        <f t="shared" si="101"/>
        <v>10</v>
      </c>
      <c r="N3984" s="6">
        <f t="shared" si="102"/>
        <v>0</v>
      </c>
      <c r="O3984" s="7">
        <f t="shared" si="103"/>
        <v>0</v>
      </c>
    </row>
    <row r="3985" spans="1:15" ht="13.2" x14ac:dyDescent="0.25">
      <c r="A3985" s="3">
        <v>33213</v>
      </c>
      <c r="B3985" s="4">
        <f t="shared" si="99"/>
        <v>1990</v>
      </c>
      <c r="C3985" s="4">
        <f t="shared" si="100"/>
        <v>1990</v>
      </c>
      <c r="D3985" s="4" t="s">
        <v>72</v>
      </c>
      <c r="E3985" s="5" t="s">
        <v>24</v>
      </c>
      <c r="F3985" s="6" t="s">
        <v>6786</v>
      </c>
      <c r="G3985" s="6" t="str">
        <f t="shared" si="105"/>
        <v>Indonesia</v>
      </c>
      <c r="H3985" s="6" t="s">
        <v>3574</v>
      </c>
      <c r="I3985" s="6" t="s">
        <v>6787</v>
      </c>
      <c r="J3985" s="6">
        <v>12</v>
      </c>
      <c r="K3985" s="6">
        <v>10</v>
      </c>
      <c r="L3985" s="6">
        <v>0</v>
      </c>
      <c r="M3985" s="6">
        <f t="shared" si="101"/>
        <v>10</v>
      </c>
      <c r="N3985" s="6">
        <f t="shared" si="102"/>
        <v>2</v>
      </c>
      <c r="O3985" s="7">
        <f t="shared" si="103"/>
        <v>0.16666666666666666</v>
      </c>
    </row>
    <row r="3986" spans="1:15" ht="13.2" x14ac:dyDescent="0.25">
      <c r="A3986" s="3">
        <v>33228</v>
      </c>
      <c r="B3986" s="4">
        <f t="shared" si="99"/>
        <v>1990</v>
      </c>
      <c r="C3986" s="4">
        <f t="shared" si="100"/>
        <v>1990</v>
      </c>
      <c r="D3986" s="4" t="s">
        <v>72</v>
      </c>
      <c r="E3986" s="5">
        <v>0.51388888888888884</v>
      </c>
      <c r="F3986" s="6" t="s">
        <v>6788</v>
      </c>
      <c r="G3986" s="6" t="str">
        <f t="shared" si="105"/>
        <v>Alaska</v>
      </c>
      <c r="H3986" s="6" t="s">
        <v>6789</v>
      </c>
      <c r="I3986" s="6" t="s">
        <v>6082</v>
      </c>
      <c r="J3986" s="6">
        <v>1</v>
      </c>
      <c r="K3986" s="6">
        <v>1</v>
      </c>
      <c r="L3986" s="6">
        <v>0</v>
      </c>
      <c r="M3986" s="6">
        <f t="shared" si="101"/>
        <v>1</v>
      </c>
      <c r="N3986" s="6">
        <f t="shared" si="102"/>
        <v>0</v>
      </c>
      <c r="O3986" s="7">
        <f t="shared" si="103"/>
        <v>0</v>
      </c>
    </row>
    <row r="3987" spans="1:15" ht="13.2" x14ac:dyDescent="0.25">
      <c r="A3987" s="3">
        <v>33248</v>
      </c>
      <c r="B3987" s="4">
        <f t="shared" si="99"/>
        <v>1991</v>
      </c>
      <c r="C3987" s="4">
        <f t="shared" si="100"/>
        <v>1990</v>
      </c>
      <c r="D3987" s="4" t="s">
        <v>132</v>
      </c>
      <c r="E3987" s="5">
        <v>0.75</v>
      </c>
      <c r="F3987" s="6" t="s">
        <v>6790</v>
      </c>
      <c r="G3987" s="6" t="str">
        <f t="shared" si="105"/>
        <v>Venezuela</v>
      </c>
      <c r="H3987" s="6" t="s">
        <v>6661</v>
      </c>
      <c r="I3987" s="6" t="s">
        <v>5878</v>
      </c>
      <c r="J3987" s="6">
        <v>22</v>
      </c>
      <c r="K3987" s="6">
        <v>21</v>
      </c>
      <c r="L3987" s="6">
        <v>0</v>
      </c>
      <c r="M3987" s="6">
        <f t="shared" si="101"/>
        <v>21</v>
      </c>
      <c r="N3987" s="6">
        <f t="shared" si="102"/>
        <v>1</v>
      </c>
      <c r="O3987" s="7">
        <f t="shared" si="103"/>
        <v>4.5454545454545456E-2</v>
      </c>
    </row>
    <row r="3988" spans="1:15" ht="13.2" x14ac:dyDescent="0.25">
      <c r="A3988" s="3">
        <v>33249</v>
      </c>
      <c r="B3988" s="4">
        <f t="shared" si="99"/>
        <v>1991</v>
      </c>
      <c r="C3988" s="4">
        <f t="shared" si="100"/>
        <v>1990</v>
      </c>
      <c r="D3988" s="4" t="s">
        <v>132</v>
      </c>
      <c r="E3988" s="5" t="s">
        <v>24</v>
      </c>
      <c r="F3988" s="6" t="s">
        <v>6791</v>
      </c>
      <c r="G3988" s="6" t="str">
        <f t="shared" si="105"/>
        <v>Brazil</v>
      </c>
      <c r="H3988" s="6" t="s">
        <v>6792</v>
      </c>
      <c r="I3988" s="6" t="s">
        <v>6699</v>
      </c>
      <c r="J3988" s="6">
        <v>5</v>
      </c>
      <c r="K3988" s="6">
        <v>5</v>
      </c>
      <c r="L3988" s="6">
        <v>0</v>
      </c>
      <c r="M3988" s="6">
        <f t="shared" si="101"/>
        <v>5</v>
      </c>
      <c r="N3988" s="6">
        <f t="shared" si="102"/>
        <v>0</v>
      </c>
      <c r="O3988" s="7">
        <f t="shared" si="103"/>
        <v>0</v>
      </c>
    </row>
    <row r="3989" spans="1:15" ht="13.2" x14ac:dyDescent="0.25">
      <c r="A3989" s="3">
        <v>33268</v>
      </c>
      <c r="B3989" s="4">
        <f t="shared" si="99"/>
        <v>1991</v>
      </c>
      <c r="C3989" s="4">
        <f t="shared" si="100"/>
        <v>1990</v>
      </c>
      <c r="D3989" s="4" t="s">
        <v>132</v>
      </c>
      <c r="E3989" s="5">
        <v>0.54166666666666663</v>
      </c>
      <c r="F3989" s="6" t="s">
        <v>6793</v>
      </c>
      <c r="G3989" s="6" t="str">
        <f t="shared" si="105"/>
        <v>Indonesia</v>
      </c>
      <c r="H3989" s="6" t="s">
        <v>4257</v>
      </c>
      <c r="I3989" s="6" t="s">
        <v>5878</v>
      </c>
      <c r="J3989" s="6">
        <v>21</v>
      </c>
      <c r="K3989" s="6">
        <v>1</v>
      </c>
      <c r="L3989" s="6">
        <v>0</v>
      </c>
      <c r="M3989" s="6">
        <f t="shared" si="101"/>
        <v>1</v>
      </c>
      <c r="N3989" s="6">
        <f t="shared" si="102"/>
        <v>20</v>
      </c>
      <c r="O3989" s="7">
        <f t="shared" si="103"/>
        <v>0.95238095238095233</v>
      </c>
    </row>
    <row r="3990" spans="1:15" ht="13.2" x14ac:dyDescent="0.25">
      <c r="A3990" s="3">
        <v>33269</v>
      </c>
      <c r="B3990" s="4">
        <f t="shared" si="99"/>
        <v>1991</v>
      </c>
      <c r="C3990" s="4">
        <f t="shared" si="100"/>
        <v>1990</v>
      </c>
      <c r="D3990" s="4" t="s">
        <v>132</v>
      </c>
      <c r="E3990" s="5" t="s">
        <v>24</v>
      </c>
      <c r="F3990" s="6" t="s">
        <v>6794</v>
      </c>
      <c r="G3990" s="6" t="str">
        <f t="shared" si="105"/>
        <v>Saudi Arabia</v>
      </c>
      <c r="H3990" s="6" t="s">
        <v>6795</v>
      </c>
      <c r="I3990" s="6" t="s">
        <v>1137</v>
      </c>
      <c r="J3990" s="6">
        <v>13</v>
      </c>
      <c r="K3990" s="6">
        <v>13</v>
      </c>
      <c r="L3990" s="6">
        <v>0</v>
      </c>
      <c r="M3990" s="6">
        <f t="shared" si="101"/>
        <v>13</v>
      </c>
      <c r="N3990" s="6">
        <f t="shared" si="102"/>
        <v>0</v>
      </c>
      <c r="O3990" s="7">
        <f t="shared" si="103"/>
        <v>0</v>
      </c>
    </row>
    <row r="3991" spans="1:15" ht="13.2" x14ac:dyDescent="0.25">
      <c r="A3991" s="3">
        <v>33270</v>
      </c>
      <c r="B3991" s="4">
        <f t="shared" si="99"/>
        <v>1991</v>
      </c>
      <c r="C3991" s="4">
        <f t="shared" si="100"/>
        <v>1990</v>
      </c>
      <c r="D3991" s="4" t="s">
        <v>111</v>
      </c>
      <c r="E3991" s="5">
        <v>0.75486111111111109</v>
      </c>
      <c r="F3991" s="6" t="s">
        <v>5150</v>
      </c>
      <c r="G3991" s="6" t="str">
        <f t="shared" si="105"/>
        <v>Los Angeles, California</v>
      </c>
      <c r="H3991" s="6" t="s">
        <v>6796</v>
      </c>
      <c r="I3991" s="6" t="s">
        <v>6797</v>
      </c>
      <c r="J3991" s="6">
        <v>99</v>
      </c>
      <c r="K3991" s="6">
        <v>34</v>
      </c>
      <c r="L3991" s="6">
        <v>0</v>
      </c>
      <c r="M3991" s="6">
        <f t="shared" si="101"/>
        <v>34</v>
      </c>
      <c r="N3991" s="6">
        <f t="shared" si="102"/>
        <v>65</v>
      </c>
      <c r="O3991" s="7">
        <f t="shared" si="103"/>
        <v>0.65656565656565657</v>
      </c>
    </row>
    <row r="3992" spans="1:15" ht="13.2" x14ac:dyDescent="0.25">
      <c r="A3992" s="3">
        <v>33274</v>
      </c>
      <c r="B3992" s="4">
        <f t="shared" si="99"/>
        <v>1991</v>
      </c>
      <c r="C3992" s="4">
        <f t="shared" si="100"/>
        <v>1990</v>
      </c>
      <c r="D3992" s="4" t="s">
        <v>111</v>
      </c>
      <c r="E3992" s="5" t="s">
        <v>24</v>
      </c>
      <c r="F3992" s="6" t="s">
        <v>6798</v>
      </c>
      <c r="G3992" s="6" t="str">
        <f t="shared" si="105"/>
        <v>Greece</v>
      </c>
      <c r="H3992" s="6" t="s">
        <v>6799</v>
      </c>
      <c r="I3992" s="6" t="s">
        <v>3881</v>
      </c>
      <c r="J3992" s="6">
        <v>63</v>
      </c>
      <c r="K3992" s="6">
        <v>63</v>
      </c>
      <c r="L3992" s="6">
        <v>0</v>
      </c>
      <c r="M3992" s="6">
        <f t="shared" si="101"/>
        <v>63</v>
      </c>
      <c r="N3992" s="6">
        <f t="shared" si="102"/>
        <v>0</v>
      </c>
      <c r="O3992" s="7">
        <f t="shared" si="103"/>
        <v>0</v>
      </c>
    </row>
    <row r="3993" spans="1:15" ht="13.2" x14ac:dyDescent="0.25">
      <c r="A3993" s="3">
        <v>33276</v>
      </c>
      <c r="B3993" s="4">
        <f t="shared" si="99"/>
        <v>1991</v>
      </c>
      <c r="C3993" s="4">
        <f t="shared" si="100"/>
        <v>1990</v>
      </c>
      <c r="D3993" s="4" t="s">
        <v>111</v>
      </c>
      <c r="E3993" s="5">
        <v>0.33333333333333331</v>
      </c>
      <c r="F3993" s="6" t="s">
        <v>6800</v>
      </c>
      <c r="G3993" s="6" t="str">
        <f t="shared" si="105"/>
        <v>Alabama</v>
      </c>
      <c r="H3993" s="6" t="s">
        <v>6801</v>
      </c>
      <c r="I3993" s="6" t="s">
        <v>5483</v>
      </c>
      <c r="J3993" s="6">
        <v>4</v>
      </c>
      <c r="K3993" s="6">
        <v>4</v>
      </c>
      <c r="L3993" s="6">
        <v>0</v>
      </c>
      <c r="M3993" s="6">
        <f t="shared" si="101"/>
        <v>4</v>
      </c>
      <c r="N3993" s="6">
        <f t="shared" si="102"/>
        <v>0</v>
      </c>
      <c r="O3993" s="7">
        <f t="shared" si="103"/>
        <v>0</v>
      </c>
    </row>
    <row r="3994" spans="1:15" ht="13.2" x14ac:dyDescent="0.25">
      <c r="A3994" s="3">
        <v>33282</v>
      </c>
      <c r="B3994" s="4">
        <f t="shared" si="99"/>
        <v>1991</v>
      </c>
      <c r="C3994" s="4">
        <f t="shared" si="100"/>
        <v>1990</v>
      </c>
      <c r="D3994" s="4" t="s">
        <v>111</v>
      </c>
      <c r="E3994" s="5">
        <v>0.7368055555555556</v>
      </c>
      <c r="F3994" s="6" t="s">
        <v>4883</v>
      </c>
      <c r="G3994" s="6" t="str">
        <f t="shared" si="105"/>
        <v>Colorado</v>
      </c>
      <c r="H3994" s="6" t="s">
        <v>6802</v>
      </c>
      <c r="I3994" s="6" t="s">
        <v>6803</v>
      </c>
      <c r="J3994" s="6">
        <v>3</v>
      </c>
      <c r="K3994" s="6">
        <v>3</v>
      </c>
      <c r="L3994" s="6">
        <v>0</v>
      </c>
      <c r="M3994" s="6">
        <f t="shared" si="101"/>
        <v>3</v>
      </c>
      <c r="N3994" s="6">
        <f t="shared" si="102"/>
        <v>0</v>
      </c>
      <c r="O3994" s="7">
        <f t="shared" si="103"/>
        <v>0</v>
      </c>
    </row>
    <row r="3995" spans="1:15" ht="13.2" x14ac:dyDescent="0.25">
      <c r="A3995" s="3">
        <v>33283</v>
      </c>
      <c r="B3995" s="4">
        <f t="shared" si="99"/>
        <v>1991</v>
      </c>
      <c r="C3995" s="4">
        <f t="shared" si="100"/>
        <v>1990</v>
      </c>
      <c r="D3995" s="4" t="s">
        <v>111</v>
      </c>
      <c r="E3995" s="5" t="s">
        <v>24</v>
      </c>
      <c r="F3995" s="6" t="s">
        <v>6804</v>
      </c>
      <c r="G3995" s="6" t="str">
        <f t="shared" si="105"/>
        <v>Ecuador</v>
      </c>
      <c r="H3995" s="6" t="s">
        <v>5584</v>
      </c>
      <c r="I3995" s="6" t="s">
        <v>4437</v>
      </c>
      <c r="J3995" s="6">
        <v>22</v>
      </c>
      <c r="K3995" s="6">
        <v>22</v>
      </c>
      <c r="L3995" s="6">
        <v>0</v>
      </c>
      <c r="M3995" s="6">
        <f t="shared" si="101"/>
        <v>22</v>
      </c>
      <c r="N3995" s="6">
        <f t="shared" si="102"/>
        <v>0</v>
      </c>
      <c r="O3995" s="7">
        <f t="shared" si="103"/>
        <v>0</v>
      </c>
    </row>
    <row r="3996" spans="1:15" ht="13.2" x14ac:dyDescent="0.25">
      <c r="A3996" s="3">
        <v>33289</v>
      </c>
      <c r="B3996" s="4">
        <f t="shared" si="99"/>
        <v>1991</v>
      </c>
      <c r="C3996" s="4">
        <f t="shared" si="100"/>
        <v>1990</v>
      </c>
      <c r="D3996" s="4" t="s">
        <v>111</v>
      </c>
      <c r="E3996" s="5">
        <v>0.64166666666666672</v>
      </c>
      <c r="F3996" s="6" t="s">
        <v>6805</v>
      </c>
      <c r="G3996" s="6" t="str">
        <f t="shared" si="105"/>
        <v>Chile</v>
      </c>
      <c r="H3996" s="6" t="s">
        <v>2192</v>
      </c>
      <c r="I3996" s="6" t="s">
        <v>6806</v>
      </c>
      <c r="J3996" s="6">
        <v>72</v>
      </c>
      <c r="K3996" s="6">
        <v>20</v>
      </c>
      <c r="L3996" s="6">
        <v>0</v>
      </c>
      <c r="M3996" s="6">
        <f t="shared" si="101"/>
        <v>20</v>
      </c>
      <c r="N3996" s="6">
        <f t="shared" si="102"/>
        <v>52</v>
      </c>
      <c r="O3996" s="7">
        <f t="shared" si="103"/>
        <v>0.72222222222222221</v>
      </c>
    </row>
    <row r="3997" spans="1:15" ht="13.2" x14ac:dyDescent="0.25">
      <c r="A3997" s="3">
        <v>33300</v>
      </c>
      <c r="B3997" s="4">
        <f t="shared" si="99"/>
        <v>1991</v>
      </c>
      <c r="C3997" s="4">
        <f t="shared" si="100"/>
        <v>1990</v>
      </c>
      <c r="D3997" s="4" t="s">
        <v>34</v>
      </c>
      <c r="E3997" s="5">
        <v>0.40555555555555556</v>
      </c>
      <c r="F3997" s="6" t="s">
        <v>6807</v>
      </c>
      <c r="G3997" s="6" t="str">
        <f t="shared" si="105"/>
        <v>Colorado</v>
      </c>
      <c r="H3997" s="6" t="s">
        <v>592</v>
      </c>
      <c r="I3997" s="6" t="s">
        <v>6808</v>
      </c>
      <c r="J3997" s="6">
        <v>25</v>
      </c>
      <c r="K3997" s="6">
        <v>25</v>
      </c>
      <c r="L3997" s="6">
        <v>0</v>
      </c>
      <c r="M3997" s="6">
        <f t="shared" si="101"/>
        <v>25</v>
      </c>
      <c r="N3997" s="6">
        <f t="shared" si="102"/>
        <v>0</v>
      </c>
      <c r="O3997" s="7">
        <f t="shared" si="103"/>
        <v>0</v>
      </c>
    </row>
    <row r="3998" spans="1:15" ht="13.2" x14ac:dyDescent="0.25">
      <c r="A3998" s="3">
        <v>33302</v>
      </c>
      <c r="B3998" s="4">
        <f t="shared" si="99"/>
        <v>1991</v>
      </c>
      <c r="C3998" s="4">
        <f t="shared" si="100"/>
        <v>1990</v>
      </c>
      <c r="D3998" s="4" t="s">
        <v>34</v>
      </c>
      <c r="E3998" s="5">
        <v>0.67708333333333337</v>
      </c>
      <c r="F3998" s="6" t="s">
        <v>6809</v>
      </c>
      <c r="G3998" s="6" t="str">
        <f t="shared" si="105"/>
        <v>Venezuela</v>
      </c>
      <c r="H3998" s="6" t="s">
        <v>1518</v>
      </c>
      <c r="I3998" s="6" t="s">
        <v>3889</v>
      </c>
      <c r="J3998" s="6">
        <v>45</v>
      </c>
      <c r="K3998" s="6">
        <v>45</v>
      </c>
      <c r="L3998" s="6">
        <v>0</v>
      </c>
      <c r="M3998" s="6">
        <f t="shared" si="101"/>
        <v>45</v>
      </c>
      <c r="N3998" s="6">
        <f t="shared" si="102"/>
        <v>0</v>
      </c>
      <c r="O3998" s="7">
        <f t="shared" si="103"/>
        <v>0</v>
      </c>
    </row>
    <row r="3999" spans="1:15" ht="13.2" x14ac:dyDescent="0.25">
      <c r="A3999" s="3">
        <v>33308</v>
      </c>
      <c r="B3999" s="4">
        <f t="shared" si="99"/>
        <v>1991</v>
      </c>
      <c r="C3999" s="4">
        <f t="shared" si="100"/>
        <v>1990</v>
      </c>
      <c r="D3999" s="4" t="s">
        <v>34</v>
      </c>
      <c r="E3999" s="5">
        <v>0.3611111111111111</v>
      </c>
      <c r="F3999" s="6" t="s">
        <v>6810</v>
      </c>
      <c r="G3999" s="6" t="str">
        <f t="shared" si="105"/>
        <v>Germany</v>
      </c>
      <c r="H3999" s="6" t="s">
        <v>6811</v>
      </c>
      <c r="I3999" s="6" t="s">
        <v>4493</v>
      </c>
      <c r="J3999" s="6">
        <v>7</v>
      </c>
      <c r="K3999" s="6">
        <v>6</v>
      </c>
      <c r="L3999" s="6">
        <v>0</v>
      </c>
      <c r="M3999" s="6">
        <f t="shared" si="101"/>
        <v>6</v>
      </c>
      <c r="N3999" s="6">
        <f t="shared" si="102"/>
        <v>1</v>
      </c>
      <c r="O3999" s="7">
        <f t="shared" si="103"/>
        <v>0.14285714285714285</v>
      </c>
    </row>
    <row r="4000" spans="1:15" ht="13.2" x14ac:dyDescent="0.25">
      <c r="A4000" s="3">
        <v>33313</v>
      </c>
      <c r="B4000" s="4">
        <f t="shared" si="99"/>
        <v>1991</v>
      </c>
      <c r="C4000" s="4">
        <f t="shared" si="100"/>
        <v>1990</v>
      </c>
      <c r="D4000" s="4" t="s">
        <v>34</v>
      </c>
      <c r="E4000" s="5">
        <v>7.1527777777777773E-2</v>
      </c>
      <c r="F4000" s="6" t="s">
        <v>6812</v>
      </c>
      <c r="G4000" s="6" t="str">
        <f t="shared" si="105"/>
        <v>CA</v>
      </c>
      <c r="H4000" s="6" t="s">
        <v>6813</v>
      </c>
      <c r="I4000" s="6" t="s">
        <v>6814</v>
      </c>
      <c r="J4000" s="6">
        <v>10</v>
      </c>
      <c r="K4000" s="6">
        <v>10</v>
      </c>
      <c r="L4000" s="6">
        <v>0</v>
      </c>
      <c r="M4000" s="6">
        <f t="shared" si="101"/>
        <v>10</v>
      </c>
      <c r="N4000" s="6">
        <f t="shared" si="102"/>
        <v>0</v>
      </c>
      <c r="O4000" s="7">
        <f t="shared" si="103"/>
        <v>0</v>
      </c>
    </row>
    <row r="4001" spans="1:15" ht="13.2" x14ac:dyDescent="0.25">
      <c r="A4001" s="3">
        <v>33313</v>
      </c>
      <c r="B4001" s="4">
        <f t="shared" si="99"/>
        <v>1991</v>
      </c>
      <c r="C4001" s="4">
        <f t="shared" si="100"/>
        <v>1990</v>
      </c>
      <c r="D4001" s="4" t="s">
        <v>34</v>
      </c>
      <c r="E4001" s="5" t="s">
        <v>24</v>
      </c>
      <c r="F4001" s="6" t="s">
        <v>6815</v>
      </c>
      <c r="G4001" s="6" t="str">
        <f t="shared" si="105"/>
        <v>Angola</v>
      </c>
      <c r="H4001" s="6" t="s">
        <v>6816</v>
      </c>
      <c r="I4001" s="6" t="s">
        <v>4636</v>
      </c>
      <c r="J4001" s="6">
        <v>9</v>
      </c>
      <c r="K4001" s="6">
        <v>9</v>
      </c>
      <c r="L4001" s="6">
        <v>0</v>
      </c>
      <c r="M4001" s="6">
        <f t="shared" si="101"/>
        <v>9</v>
      </c>
      <c r="N4001" s="6">
        <f t="shared" si="102"/>
        <v>0</v>
      </c>
      <c r="O4001" s="7">
        <f t="shared" si="103"/>
        <v>0</v>
      </c>
    </row>
    <row r="4002" spans="1:15" ht="13.2" x14ac:dyDescent="0.25">
      <c r="A4002" s="3">
        <v>33315</v>
      </c>
      <c r="B4002" s="4">
        <f t="shared" si="99"/>
        <v>1991</v>
      </c>
      <c r="C4002" s="4">
        <f t="shared" si="100"/>
        <v>1990</v>
      </c>
      <c r="D4002" s="4" t="s">
        <v>34</v>
      </c>
      <c r="E4002" s="5" t="s">
        <v>24</v>
      </c>
      <c r="F4002" s="6" t="s">
        <v>6817</v>
      </c>
      <c r="G4002" s="6" t="str">
        <f t="shared" si="105"/>
        <v>Brazil</v>
      </c>
      <c r="H4002" s="6" t="s">
        <v>6818</v>
      </c>
      <c r="I4002" s="6" t="s">
        <v>6819</v>
      </c>
      <c r="J4002" s="6">
        <v>7</v>
      </c>
      <c r="K4002" s="6">
        <v>7</v>
      </c>
      <c r="L4002" s="6">
        <v>0</v>
      </c>
      <c r="M4002" s="6">
        <f t="shared" si="101"/>
        <v>7</v>
      </c>
      <c r="N4002" s="6">
        <f t="shared" si="102"/>
        <v>0</v>
      </c>
      <c r="O4002" s="7">
        <f t="shared" si="103"/>
        <v>0</v>
      </c>
    </row>
    <row r="4003" spans="1:15" ht="13.2" x14ac:dyDescent="0.25">
      <c r="A4003" s="3">
        <v>33315</v>
      </c>
      <c r="B4003" s="4">
        <f t="shared" si="99"/>
        <v>1991</v>
      </c>
      <c r="C4003" s="4">
        <f t="shared" si="100"/>
        <v>1990</v>
      </c>
      <c r="D4003" s="4" t="s">
        <v>34</v>
      </c>
      <c r="E4003" s="5" t="s">
        <v>24</v>
      </c>
      <c r="F4003" s="6" t="s">
        <v>6820</v>
      </c>
      <c r="G4003" s="6" t="str">
        <f t="shared" si="105"/>
        <v>Bahamas</v>
      </c>
      <c r="H4003" s="6" t="s">
        <v>6821</v>
      </c>
      <c r="I4003" s="6" t="s">
        <v>5945</v>
      </c>
      <c r="J4003" s="6">
        <v>5</v>
      </c>
      <c r="K4003" s="6">
        <v>5</v>
      </c>
      <c r="L4003" s="6">
        <v>0</v>
      </c>
      <c r="M4003" s="6">
        <f t="shared" si="101"/>
        <v>5</v>
      </c>
      <c r="N4003" s="6">
        <f t="shared" si="102"/>
        <v>0</v>
      </c>
      <c r="O4003" s="7">
        <f t="shared" si="103"/>
        <v>0</v>
      </c>
    </row>
    <row r="4004" spans="1:15" ht="13.2" x14ac:dyDescent="0.25">
      <c r="A4004" s="3">
        <v>33318</v>
      </c>
      <c r="B4004" s="4">
        <f t="shared" si="99"/>
        <v>1991</v>
      </c>
      <c r="C4004" s="4">
        <f t="shared" si="100"/>
        <v>1990</v>
      </c>
      <c r="D4004" s="4" t="s">
        <v>34</v>
      </c>
      <c r="E4004" s="5" t="s">
        <v>24</v>
      </c>
      <c r="F4004" s="6" t="s">
        <v>6822</v>
      </c>
      <c r="G4004" s="6" t="str">
        <f t="shared" si="105"/>
        <v>Saudi Arabia</v>
      </c>
      <c r="H4004" s="6" t="s">
        <v>5511</v>
      </c>
      <c r="I4004" s="6" t="s">
        <v>3881</v>
      </c>
      <c r="J4004" s="6">
        <v>98</v>
      </c>
      <c r="K4004" s="6">
        <v>98</v>
      </c>
      <c r="L4004" s="6">
        <v>0</v>
      </c>
      <c r="M4004" s="6">
        <f t="shared" si="101"/>
        <v>98</v>
      </c>
      <c r="N4004" s="6">
        <f t="shared" si="102"/>
        <v>0</v>
      </c>
      <c r="O4004" s="7">
        <f t="shared" si="103"/>
        <v>0</v>
      </c>
    </row>
    <row r="4005" spans="1:15" ht="13.2" x14ac:dyDescent="0.25">
      <c r="A4005" s="3">
        <v>33318</v>
      </c>
      <c r="B4005" s="4">
        <f t="shared" si="99"/>
        <v>1991</v>
      </c>
      <c r="C4005" s="4">
        <f t="shared" si="100"/>
        <v>1990</v>
      </c>
      <c r="D4005" s="4" t="s">
        <v>34</v>
      </c>
      <c r="E4005" s="5">
        <v>9.375E-2</v>
      </c>
      <c r="F4005" s="6" t="s">
        <v>3423</v>
      </c>
      <c r="G4005" s="6" t="str">
        <f t="shared" si="105"/>
        <v>California</v>
      </c>
      <c r="H4005" s="6" t="s">
        <v>6823</v>
      </c>
      <c r="I4005" s="6" t="s">
        <v>6824</v>
      </c>
      <c r="J4005" s="6">
        <v>27</v>
      </c>
      <c r="K4005" s="6">
        <v>27</v>
      </c>
      <c r="L4005" s="6">
        <v>0</v>
      </c>
      <c r="M4005" s="6">
        <f t="shared" si="101"/>
        <v>27</v>
      </c>
      <c r="N4005" s="6">
        <f t="shared" si="102"/>
        <v>0</v>
      </c>
      <c r="O4005" s="7">
        <f t="shared" si="103"/>
        <v>0</v>
      </c>
    </row>
    <row r="4006" spans="1:15" ht="13.2" x14ac:dyDescent="0.25">
      <c r="A4006" s="3">
        <v>33320</v>
      </c>
      <c r="B4006" s="4">
        <f t="shared" si="99"/>
        <v>1991</v>
      </c>
      <c r="C4006" s="4">
        <f t="shared" si="100"/>
        <v>1990</v>
      </c>
      <c r="D4006" s="4" t="s">
        <v>34</v>
      </c>
      <c r="E4006" s="5">
        <v>0.48402777777777778</v>
      </c>
      <c r="F4006" s="6" t="s">
        <v>6825</v>
      </c>
      <c r="G4006" s="6" t="str">
        <f t="shared" si="105"/>
        <v>Uzbekistan</v>
      </c>
      <c r="H4006" s="6" t="s">
        <v>6826</v>
      </c>
      <c r="I4006" s="6" t="s">
        <v>3417</v>
      </c>
      <c r="J4006" s="6">
        <v>63</v>
      </c>
      <c r="K4006" s="6">
        <v>34</v>
      </c>
      <c r="L4006" s="6">
        <v>0</v>
      </c>
      <c r="M4006" s="6">
        <f t="shared" si="101"/>
        <v>34</v>
      </c>
      <c r="N4006" s="6">
        <f t="shared" si="102"/>
        <v>29</v>
      </c>
      <c r="O4006" s="7">
        <f t="shared" si="103"/>
        <v>0.46031746031746029</v>
      </c>
    </row>
    <row r="4007" spans="1:15" ht="13.2" x14ac:dyDescent="0.25">
      <c r="A4007" s="3">
        <v>33322</v>
      </c>
      <c r="B4007" s="4">
        <f t="shared" si="99"/>
        <v>1991</v>
      </c>
      <c r="C4007" s="4">
        <f t="shared" si="100"/>
        <v>1990</v>
      </c>
      <c r="D4007" s="4" t="s">
        <v>34</v>
      </c>
      <c r="E4007" s="5">
        <v>0.34375</v>
      </c>
      <c r="F4007" s="6" t="s">
        <v>6677</v>
      </c>
      <c r="G4007" s="6" t="str">
        <f t="shared" si="105"/>
        <v>India</v>
      </c>
      <c r="H4007" s="6" t="s">
        <v>1153</v>
      </c>
      <c r="I4007" s="6" t="s">
        <v>6827</v>
      </c>
      <c r="J4007" s="6">
        <v>28</v>
      </c>
      <c r="K4007" s="6">
        <v>28</v>
      </c>
      <c r="L4007" s="6">
        <v>0</v>
      </c>
      <c r="M4007" s="6">
        <f t="shared" si="101"/>
        <v>28</v>
      </c>
      <c r="N4007" s="6">
        <f t="shared" si="102"/>
        <v>0</v>
      </c>
      <c r="O4007" s="7">
        <f t="shared" si="103"/>
        <v>0</v>
      </c>
    </row>
    <row r="4008" spans="1:15" ht="13.2" x14ac:dyDescent="0.25">
      <c r="A4008" s="3">
        <v>33329</v>
      </c>
      <c r="B4008" s="4">
        <f t="shared" si="99"/>
        <v>1991</v>
      </c>
      <c r="C4008" s="4">
        <f t="shared" si="100"/>
        <v>1990</v>
      </c>
      <c r="D4008" s="4" t="s">
        <v>65</v>
      </c>
      <c r="E4008" s="5">
        <v>0.625</v>
      </c>
      <c r="F4008" s="6" t="s">
        <v>6828</v>
      </c>
      <c r="G4008" s="6" t="str">
        <f t="shared" si="105"/>
        <v>Belize</v>
      </c>
      <c r="H4008" s="6" t="s">
        <v>6829</v>
      </c>
      <c r="I4008" s="6" t="s">
        <v>4493</v>
      </c>
      <c r="J4008" s="6">
        <v>8</v>
      </c>
      <c r="K4008" s="6">
        <v>8</v>
      </c>
      <c r="L4008" s="6">
        <v>0</v>
      </c>
      <c r="M4008" s="6">
        <f t="shared" si="101"/>
        <v>8</v>
      </c>
      <c r="N4008" s="6">
        <f t="shared" si="102"/>
        <v>0</v>
      </c>
      <c r="O4008" s="7">
        <f t="shared" si="103"/>
        <v>0</v>
      </c>
    </row>
    <row r="4009" spans="1:15" ht="13.2" x14ac:dyDescent="0.25">
      <c r="A4009" s="3">
        <v>33332</v>
      </c>
      <c r="B4009" s="4">
        <f t="shared" si="99"/>
        <v>1991</v>
      </c>
      <c r="C4009" s="4">
        <f t="shared" si="100"/>
        <v>1990</v>
      </c>
      <c r="D4009" s="4" t="s">
        <v>65</v>
      </c>
      <c r="E4009" s="5">
        <v>0.56944444444444442</v>
      </c>
      <c r="F4009" s="6" t="s">
        <v>6830</v>
      </c>
      <c r="G4009" s="6" t="str">
        <f t="shared" si="105"/>
        <v>Canada</v>
      </c>
      <c r="H4009" s="6" t="s">
        <v>5742</v>
      </c>
      <c r="I4009" s="6" t="s">
        <v>4425</v>
      </c>
      <c r="J4009" s="6">
        <v>7</v>
      </c>
      <c r="K4009" s="6">
        <v>6</v>
      </c>
      <c r="L4009" s="6">
        <v>0</v>
      </c>
      <c r="M4009" s="6">
        <f t="shared" si="101"/>
        <v>6</v>
      </c>
      <c r="N4009" s="6">
        <f t="shared" si="102"/>
        <v>1</v>
      </c>
      <c r="O4009" s="7">
        <f t="shared" si="103"/>
        <v>0.14285714285714285</v>
      </c>
    </row>
    <row r="4010" spans="1:15" ht="13.2" x14ac:dyDescent="0.25">
      <c r="A4010" s="3">
        <v>33332</v>
      </c>
      <c r="B4010" s="4">
        <f t="shared" si="99"/>
        <v>1991</v>
      </c>
      <c r="C4010" s="4">
        <f t="shared" si="100"/>
        <v>1990</v>
      </c>
      <c r="D4010" s="4" t="s">
        <v>65</v>
      </c>
      <c r="E4010" s="5">
        <v>0.50694444444444442</v>
      </c>
      <c r="F4010" s="6" t="s">
        <v>6831</v>
      </c>
      <c r="G4010" s="6" t="str">
        <f t="shared" si="105"/>
        <v>Pennsylvania</v>
      </c>
      <c r="H4010" s="6" t="s">
        <v>26</v>
      </c>
      <c r="I4010" s="6" t="s">
        <v>6832</v>
      </c>
      <c r="J4010" s="6">
        <v>5</v>
      </c>
      <c r="K4010" s="6">
        <v>5</v>
      </c>
      <c r="L4010" s="6">
        <v>2</v>
      </c>
      <c r="M4010" s="6">
        <f t="shared" si="101"/>
        <v>7</v>
      </c>
      <c r="N4010" s="6">
        <f t="shared" si="102"/>
        <v>0</v>
      </c>
      <c r="O4010" s="7">
        <f t="shared" si="103"/>
        <v>0</v>
      </c>
    </row>
    <row r="4011" spans="1:15" ht="13.2" x14ac:dyDescent="0.25">
      <c r="A4011" s="3">
        <v>33333</v>
      </c>
      <c r="B4011" s="4">
        <f t="shared" si="99"/>
        <v>1991</v>
      </c>
      <c r="C4011" s="4">
        <f t="shared" si="100"/>
        <v>1990</v>
      </c>
      <c r="D4011" s="4" t="s">
        <v>65</v>
      </c>
      <c r="E4011" s="5">
        <v>0.61875000000000002</v>
      </c>
      <c r="F4011" s="6" t="s">
        <v>6833</v>
      </c>
      <c r="G4011" s="6" t="str">
        <f t="shared" si="105"/>
        <v>Georgia</v>
      </c>
      <c r="H4011" s="6" t="s">
        <v>6188</v>
      </c>
      <c r="I4011" s="6" t="s">
        <v>6834</v>
      </c>
      <c r="J4011" s="6">
        <v>23</v>
      </c>
      <c r="K4011" s="6">
        <v>23</v>
      </c>
      <c r="L4011" s="6">
        <v>0</v>
      </c>
      <c r="M4011" s="6">
        <f t="shared" si="101"/>
        <v>23</v>
      </c>
      <c r="N4011" s="6">
        <f t="shared" si="102"/>
        <v>0</v>
      </c>
      <c r="O4011" s="7">
        <f t="shared" si="103"/>
        <v>0</v>
      </c>
    </row>
    <row r="4012" spans="1:15" ht="13.2" x14ac:dyDescent="0.25">
      <c r="A4012" s="3">
        <v>33347</v>
      </c>
      <c r="B4012" s="4">
        <f t="shared" si="99"/>
        <v>1991</v>
      </c>
      <c r="C4012" s="4">
        <f t="shared" si="100"/>
        <v>1990</v>
      </c>
      <c r="D4012" s="4" t="s">
        <v>65</v>
      </c>
      <c r="E4012" s="5">
        <v>0.49722222222222223</v>
      </c>
      <c r="F4012" s="6" t="s">
        <v>6835</v>
      </c>
      <c r="G4012" s="6" t="str">
        <f t="shared" si="105"/>
        <v>French Polynesia</v>
      </c>
      <c r="H4012" s="6" t="s">
        <v>6836</v>
      </c>
      <c r="I4012" s="6" t="s">
        <v>6837</v>
      </c>
      <c r="J4012" s="6">
        <v>22</v>
      </c>
      <c r="K4012" s="6">
        <v>11</v>
      </c>
      <c r="L4012" s="6">
        <v>0</v>
      </c>
      <c r="M4012" s="6">
        <f t="shared" si="101"/>
        <v>11</v>
      </c>
      <c r="N4012" s="6">
        <f t="shared" si="102"/>
        <v>11</v>
      </c>
      <c r="O4012" s="7">
        <f t="shared" si="103"/>
        <v>0.5</v>
      </c>
    </row>
    <row r="4013" spans="1:15" ht="13.2" x14ac:dyDescent="0.25">
      <c r="A4013" s="3">
        <v>33363</v>
      </c>
      <c r="B4013" s="4">
        <f t="shared" si="99"/>
        <v>1991</v>
      </c>
      <c r="C4013" s="4">
        <f t="shared" si="100"/>
        <v>1990</v>
      </c>
      <c r="D4013" s="4" t="s">
        <v>55</v>
      </c>
      <c r="E4013" s="5" t="s">
        <v>24</v>
      </c>
      <c r="F4013" s="6" t="s">
        <v>6838</v>
      </c>
      <c r="G4013" s="6" t="str">
        <f t="shared" si="105"/>
        <v>Sudan</v>
      </c>
      <c r="H4013" s="6" t="s">
        <v>6608</v>
      </c>
      <c r="I4013" s="6" t="s">
        <v>5481</v>
      </c>
      <c r="J4013" s="6">
        <v>8</v>
      </c>
      <c r="K4013" s="6">
        <v>8</v>
      </c>
      <c r="L4013" s="6">
        <v>0</v>
      </c>
      <c r="M4013" s="6">
        <f t="shared" si="101"/>
        <v>8</v>
      </c>
      <c r="N4013" s="6">
        <f t="shared" si="102"/>
        <v>0</v>
      </c>
      <c r="O4013" s="7">
        <f t="shared" si="103"/>
        <v>0</v>
      </c>
    </row>
    <row r="4014" spans="1:15" ht="13.2" x14ac:dyDescent="0.25">
      <c r="A4014" s="3">
        <v>33367</v>
      </c>
      <c r="B4014" s="4">
        <f t="shared" si="99"/>
        <v>1991</v>
      </c>
      <c r="C4014" s="4">
        <f t="shared" si="100"/>
        <v>1990</v>
      </c>
      <c r="D4014" s="4" t="s">
        <v>55</v>
      </c>
      <c r="E4014" s="5" t="s">
        <v>24</v>
      </c>
      <c r="F4014" s="6" t="s">
        <v>6839</v>
      </c>
      <c r="G4014" s="6" t="str">
        <f t="shared" si="105"/>
        <v>Indonesia</v>
      </c>
      <c r="H4014" s="6" t="s">
        <v>4257</v>
      </c>
      <c r="I4014" s="6" t="s">
        <v>3919</v>
      </c>
      <c r="J4014" s="6">
        <v>13</v>
      </c>
      <c r="K4014" s="6">
        <v>13</v>
      </c>
      <c r="L4014" s="6">
        <v>0</v>
      </c>
      <c r="M4014" s="6">
        <f t="shared" si="101"/>
        <v>13</v>
      </c>
      <c r="N4014" s="6">
        <f t="shared" si="102"/>
        <v>0</v>
      </c>
      <c r="O4014" s="7">
        <f t="shared" si="103"/>
        <v>0</v>
      </c>
    </row>
    <row r="4015" spans="1:15" ht="13.2" x14ac:dyDescent="0.25">
      <c r="A4015" s="3">
        <v>33371</v>
      </c>
      <c r="B4015" s="4">
        <f t="shared" si="99"/>
        <v>1991</v>
      </c>
      <c r="C4015" s="4">
        <f t="shared" si="100"/>
        <v>1990</v>
      </c>
      <c r="D4015" s="4" t="s">
        <v>55</v>
      </c>
      <c r="E4015" s="5">
        <v>0.55486111111111114</v>
      </c>
      <c r="F4015" s="6" t="s">
        <v>6840</v>
      </c>
      <c r="G4015" s="6" t="str">
        <f t="shared" si="105"/>
        <v>Airzona</v>
      </c>
      <c r="H4015" s="6" t="s">
        <v>6841</v>
      </c>
      <c r="I4015" s="6" t="s">
        <v>5378</v>
      </c>
      <c r="J4015" s="6">
        <v>7</v>
      </c>
      <c r="K4015" s="6">
        <v>7</v>
      </c>
      <c r="L4015" s="6">
        <v>0</v>
      </c>
      <c r="M4015" s="6">
        <f t="shared" si="101"/>
        <v>7</v>
      </c>
      <c r="N4015" s="6">
        <f t="shared" si="102"/>
        <v>0</v>
      </c>
      <c r="O4015" s="7">
        <f t="shared" si="103"/>
        <v>0</v>
      </c>
    </row>
    <row r="4016" spans="1:15" ht="13.2" x14ac:dyDescent="0.25">
      <c r="A4016" s="3">
        <v>33373</v>
      </c>
      <c r="B4016" s="4">
        <f t="shared" si="99"/>
        <v>1991</v>
      </c>
      <c r="C4016" s="4">
        <f t="shared" si="100"/>
        <v>1990</v>
      </c>
      <c r="D4016" s="4" t="s">
        <v>55</v>
      </c>
      <c r="E4016" s="5" t="s">
        <v>24</v>
      </c>
      <c r="F4016" s="6" t="s">
        <v>6842</v>
      </c>
      <c r="G4016" s="6" t="str">
        <f t="shared" si="105"/>
        <v>Colombia</v>
      </c>
      <c r="H4016" s="6" t="s">
        <v>6843</v>
      </c>
      <c r="I4016" s="6" t="s">
        <v>1295</v>
      </c>
      <c r="J4016" s="6">
        <v>14</v>
      </c>
      <c r="K4016" s="6">
        <v>13</v>
      </c>
      <c r="L4016" s="6">
        <v>0</v>
      </c>
      <c r="M4016" s="6">
        <f t="shared" si="101"/>
        <v>13</v>
      </c>
      <c r="N4016" s="6">
        <f t="shared" si="102"/>
        <v>1</v>
      </c>
      <c r="O4016" s="7">
        <f t="shared" si="103"/>
        <v>7.1428571428571425E-2</v>
      </c>
    </row>
    <row r="4017" spans="1:15" ht="13.2" x14ac:dyDescent="0.25">
      <c r="A4017" s="3">
        <v>33381</v>
      </c>
      <c r="B4017" s="4">
        <f t="shared" si="99"/>
        <v>1991</v>
      </c>
      <c r="C4017" s="4">
        <f t="shared" si="100"/>
        <v>1990</v>
      </c>
      <c r="D4017" s="4" t="s">
        <v>55</v>
      </c>
      <c r="E4017" s="5">
        <v>0.54583333333333328</v>
      </c>
      <c r="F4017" s="6" t="s">
        <v>5344</v>
      </c>
      <c r="G4017" s="6" t="str">
        <f t="shared" si="105"/>
        <v>USSR</v>
      </c>
      <c r="H4017" s="6" t="s">
        <v>1449</v>
      </c>
      <c r="I4017" s="6" t="s">
        <v>5491</v>
      </c>
      <c r="J4017" s="6">
        <v>181</v>
      </c>
      <c r="K4017" s="6">
        <v>13</v>
      </c>
      <c r="L4017" s="6">
        <v>0</v>
      </c>
      <c r="M4017" s="6">
        <f t="shared" si="101"/>
        <v>13</v>
      </c>
      <c r="N4017" s="6">
        <f t="shared" si="102"/>
        <v>168</v>
      </c>
      <c r="O4017" s="7">
        <f t="shared" si="103"/>
        <v>0.92817679558011046</v>
      </c>
    </row>
    <row r="4018" spans="1:15" ht="13.2" x14ac:dyDescent="0.25">
      <c r="A4018" s="3">
        <v>33382</v>
      </c>
      <c r="B4018" s="4">
        <f t="shared" si="99"/>
        <v>1991</v>
      </c>
      <c r="C4018" s="4">
        <f t="shared" si="100"/>
        <v>1990</v>
      </c>
      <c r="D4018" s="4" t="s">
        <v>55</v>
      </c>
      <c r="E4018" s="5" t="s">
        <v>24</v>
      </c>
      <c r="F4018" s="6" t="s">
        <v>6844</v>
      </c>
      <c r="G4018" s="6" t="str">
        <f t="shared" si="105"/>
        <v>Iran</v>
      </c>
      <c r="H4018" s="6" t="s">
        <v>6845</v>
      </c>
      <c r="I4018" s="6" t="s">
        <v>6846</v>
      </c>
      <c r="J4018" s="6">
        <v>10</v>
      </c>
      <c r="K4018" s="6">
        <v>4</v>
      </c>
      <c r="L4018" s="6">
        <v>0</v>
      </c>
      <c r="M4018" s="6">
        <f t="shared" si="101"/>
        <v>4</v>
      </c>
      <c r="N4018" s="6">
        <f t="shared" si="102"/>
        <v>6</v>
      </c>
      <c r="O4018" s="7">
        <f t="shared" si="103"/>
        <v>0.6</v>
      </c>
    </row>
    <row r="4019" spans="1:15" ht="13.2" x14ac:dyDescent="0.25">
      <c r="A4019" s="3">
        <v>33384</v>
      </c>
      <c r="B4019" s="4">
        <f t="shared" si="99"/>
        <v>1991</v>
      </c>
      <c r="C4019" s="4">
        <f t="shared" si="100"/>
        <v>1990</v>
      </c>
      <c r="D4019" s="4" t="s">
        <v>55</v>
      </c>
      <c r="E4019" s="5">
        <v>0.97013888888888888</v>
      </c>
      <c r="F4019" s="6" t="s">
        <v>6847</v>
      </c>
      <c r="G4019" s="6" t="str">
        <f t="shared" si="105"/>
        <v>Thailand</v>
      </c>
      <c r="H4019" s="6" t="s">
        <v>6848</v>
      </c>
      <c r="I4019" s="6" t="s">
        <v>6849</v>
      </c>
      <c r="J4019" s="6">
        <v>223</v>
      </c>
      <c r="K4019" s="6">
        <v>223</v>
      </c>
      <c r="L4019" s="6">
        <v>0</v>
      </c>
      <c r="M4019" s="6">
        <f t="shared" si="101"/>
        <v>223</v>
      </c>
      <c r="N4019" s="6">
        <f t="shared" si="102"/>
        <v>0</v>
      </c>
      <c r="O4019" s="7">
        <f t="shared" si="103"/>
        <v>0</v>
      </c>
    </row>
    <row r="4020" spans="1:15" ht="13.2" x14ac:dyDescent="0.25">
      <c r="A4020" s="3">
        <v>33390</v>
      </c>
      <c r="B4020" s="4">
        <f t="shared" si="99"/>
        <v>1991</v>
      </c>
      <c r="C4020" s="4">
        <f t="shared" si="100"/>
        <v>1990</v>
      </c>
      <c r="D4020" s="4" t="s">
        <v>58</v>
      </c>
      <c r="E4020" s="5">
        <v>0.42777777777777776</v>
      </c>
      <c r="F4020" s="6" t="s">
        <v>6850</v>
      </c>
      <c r="G4020" s="6" t="str">
        <f t="shared" si="105"/>
        <v>Great Inagua</v>
      </c>
      <c r="H4020" s="6" t="s">
        <v>6851</v>
      </c>
      <c r="I4020" s="6" t="s">
        <v>6852</v>
      </c>
      <c r="J4020" s="6">
        <v>3</v>
      </c>
      <c r="K4020" s="6">
        <v>2</v>
      </c>
      <c r="L4020" s="6">
        <v>0</v>
      </c>
      <c r="M4020" s="6">
        <f t="shared" si="101"/>
        <v>2</v>
      </c>
      <c r="N4020" s="6">
        <f t="shared" si="102"/>
        <v>1</v>
      </c>
      <c r="O4020" s="7">
        <f t="shared" si="103"/>
        <v>0.33333333333333331</v>
      </c>
    </row>
    <row r="4021" spans="1:15" ht="13.2" x14ac:dyDescent="0.25">
      <c r="A4021" s="3">
        <v>33399</v>
      </c>
      <c r="B4021" s="4">
        <f t="shared" si="99"/>
        <v>1991</v>
      </c>
      <c r="C4021" s="4">
        <f t="shared" si="100"/>
        <v>1990</v>
      </c>
      <c r="D4021" s="4" t="s">
        <v>58</v>
      </c>
      <c r="E4021" s="5">
        <v>0.65277777777777779</v>
      </c>
      <c r="F4021" s="6" t="s">
        <v>5311</v>
      </c>
      <c r="G4021" s="6" t="str">
        <f t="shared" si="105"/>
        <v>Angola</v>
      </c>
      <c r="H4021" s="6" t="s">
        <v>6853</v>
      </c>
      <c r="I4021" s="6" t="s">
        <v>6854</v>
      </c>
      <c r="J4021" s="6">
        <v>7</v>
      </c>
      <c r="K4021" s="6">
        <v>7</v>
      </c>
      <c r="L4021" s="6">
        <v>0</v>
      </c>
      <c r="M4021" s="6">
        <f t="shared" si="101"/>
        <v>7</v>
      </c>
      <c r="N4021" s="6">
        <f t="shared" si="102"/>
        <v>0</v>
      </c>
      <c r="O4021" s="7">
        <f t="shared" si="103"/>
        <v>0</v>
      </c>
    </row>
    <row r="4022" spans="1:15" ht="13.2" x14ac:dyDescent="0.25">
      <c r="A4022" s="3">
        <v>33409</v>
      </c>
      <c r="B4022" s="4">
        <f t="shared" si="99"/>
        <v>1991</v>
      </c>
      <c r="C4022" s="4">
        <f t="shared" si="100"/>
        <v>1990</v>
      </c>
      <c r="D4022" s="4" t="s">
        <v>58</v>
      </c>
      <c r="E4022" s="5">
        <v>0.15625</v>
      </c>
      <c r="F4022" s="6" t="s">
        <v>6855</v>
      </c>
      <c r="G4022" s="6" t="str">
        <f t="shared" si="105"/>
        <v>Colombia</v>
      </c>
      <c r="H4022" s="6" t="s">
        <v>5893</v>
      </c>
      <c r="I4022" s="6" t="s">
        <v>4751</v>
      </c>
      <c r="J4022" s="6">
        <v>18</v>
      </c>
      <c r="K4022" s="6">
        <v>2</v>
      </c>
      <c r="L4022" s="6">
        <v>0</v>
      </c>
      <c r="M4022" s="6">
        <f t="shared" si="101"/>
        <v>2</v>
      </c>
      <c r="N4022" s="6">
        <f t="shared" si="102"/>
        <v>16</v>
      </c>
      <c r="O4022" s="7">
        <f t="shared" si="103"/>
        <v>0.88888888888888884</v>
      </c>
    </row>
    <row r="4023" spans="1:15" ht="13.2" x14ac:dyDescent="0.25">
      <c r="A4023" s="3">
        <v>33415</v>
      </c>
      <c r="B4023" s="4">
        <f t="shared" si="99"/>
        <v>1991</v>
      </c>
      <c r="C4023" s="4">
        <f t="shared" si="100"/>
        <v>1990</v>
      </c>
      <c r="D4023" s="4" t="s">
        <v>58</v>
      </c>
      <c r="E4023" s="5" t="s">
        <v>24</v>
      </c>
      <c r="F4023" s="6" t="s">
        <v>6856</v>
      </c>
      <c r="G4023" s="6" t="str">
        <f t="shared" si="105"/>
        <v>Russia</v>
      </c>
      <c r="H4023" s="6" t="s">
        <v>1449</v>
      </c>
      <c r="I4023" s="6" t="s">
        <v>3481</v>
      </c>
      <c r="J4023" s="6">
        <v>10</v>
      </c>
      <c r="K4023" s="6">
        <v>10</v>
      </c>
      <c r="L4023" s="6">
        <v>0</v>
      </c>
      <c r="M4023" s="6">
        <f t="shared" si="101"/>
        <v>10</v>
      </c>
      <c r="N4023" s="6">
        <f t="shared" si="102"/>
        <v>0</v>
      </c>
      <c r="O4023" s="7">
        <f t="shared" si="103"/>
        <v>0</v>
      </c>
    </row>
    <row r="4024" spans="1:15" ht="13.2" x14ac:dyDescent="0.25">
      <c r="A4024" s="3">
        <v>33415</v>
      </c>
      <c r="B4024" s="4">
        <f t="shared" si="99"/>
        <v>1991</v>
      </c>
      <c r="C4024" s="4">
        <f t="shared" si="100"/>
        <v>1990</v>
      </c>
      <c r="D4024" s="4" t="s">
        <v>58</v>
      </c>
      <c r="E4024" s="5">
        <v>0.875</v>
      </c>
      <c r="F4024" s="6" t="s">
        <v>6857</v>
      </c>
      <c r="G4024" s="6" t="str">
        <f t="shared" si="105"/>
        <v>Nigeria</v>
      </c>
      <c r="H4024" s="6" t="s">
        <v>6858</v>
      </c>
      <c r="I4024" s="6" t="s">
        <v>3970</v>
      </c>
      <c r="J4024" s="6">
        <v>53</v>
      </c>
      <c r="K4024" s="6">
        <v>4</v>
      </c>
      <c r="L4024" s="6">
        <v>0</v>
      </c>
      <c r="M4024" s="6">
        <f t="shared" si="101"/>
        <v>4</v>
      </c>
      <c r="N4024" s="6">
        <f t="shared" si="102"/>
        <v>49</v>
      </c>
      <c r="O4024" s="7">
        <f t="shared" si="103"/>
        <v>0.92452830188679247</v>
      </c>
    </row>
    <row r="4025" spans="1:15" ht="13.2" x14ac:dyDescent="0.25">
      <c r="A4025" s="3">
        <v>33423</v>
      </c>
      <c r="B4025" s="4">
        <f t="shared" si="99"/>
        <v>1991</v>
      </c>
      <c r="C4025" s="4">
        <f t="shared" si="100"/>
        <v>1990</v>
      </c>
      <c r="D4025" s="4" t="s">
        <v>19</v>
      </c>
      <c r="E4025" s="5">
        <v>0.38194444444444442</v>
      </c>
      <c r="F4025" s="6" t="s">
        <v>4525</v>
      </c>
      <c r="G4025" s="6" t="str">
        <f t="shared" si="105"/>
        <v>Colombia</v>
      </c>
      <c r="H4025" s="6" t="s">
        <v>6859</v>
      </c>
      <c r="I4025" s="6" t="s">
        <v>4437</v>
      </c>
      <c r="J4025" s="6">
        <v>3</v>
      </c>
      <c r="K4025" s="6">
        <v>3</v>
      </c>
      <c r="L4025" s="6">
        <v>0</v>
      </c>
      <c r="M4025" s="6">
        <f t="shared" si="101"/>
        <v>3</v>
      </c>
      <c r="N4025" s="6">
        <f t="shared" si="102"/>
        <v>0</v>
      </c>
      <c r="O4025" s="7">
        <f t="shared" si="103"/>
        <v>0</v>
      </c>
    </row>
    <row r="4026" spans="1:15" ht="13.2" x14ac:dyDescent="0.25">
      <c r="A4026" s="3">
        <v>33428</v>
      </c>
      <c r="B4026" s="4">
        <f t="shared" si="99"/>
        <v>1991</v>
      </c>
      <c r="C4026" s="4">
        <f t="shared" si="100"/>
        <v>1990</v>
      </c>
      <c r="D4026" s="4" t="s">
        <v>19</v>
      </c>
      <c r="E4026" s="5" t="s">
        <v>24</v>
      </c>
      <c r="F4026" s="6" t="s">
        <v>6860</v>
      </c>
      <c r="G4026" s="6" t="str">
        <f t="shared" si="105"/>
        <v>Peru</v>
      </c>
      <c r="H4026" s="6" t="s">
        <v>6861</v>
      </c>
      <c r="I4026" s="6" t="s">
        <v>5878</v>
      </c>
      <c r="J4026" s="6">
        <v>15</v>
      </c>
      <c r="K4026" s="6">
        <v>15</v>
      </c>
      <c r="L4026" s="6">
        <v>0</v>
      </c>
      <c r="M4026" s="6">
        <f t="shared" si="101"/>
        <v>15</v>
      </c>
      <c r="N4026" s="6">
        <f t="shared" si="102"/>
        <v>0</v>
      </c>
      <c r="O4026" s="7">
        <f t="shared" si="103"/>
        <v>0</v>
      </c>
    </row>
    <row r="4027" spans="1:15" ht="13.2" x14ac:dyDescent="0.25">
      <c r="A4027" s="3">
        <v>33429</v>
      </c>
      <c r="B4027" s="4">
        <f t="shared" si="99"/>
        <v>1991</v>
      </c>
      <c r="C4027" s="4">
        <f t="shared" si="100"/>
        <v>1990</v>
      </c>
      <c r="D4027" s="4" t="s">
        <v>19</v>
      </c>
      <c r="E4027" s="5">
        <v>0.7583333333333333</v>
      </c>
      <c r="F4027" s="6" t="s">
        <v>1325</v>
      </c>
      <c r="G4027" s="6" t="str">
        <f t="shared" si="105"/>
        <v>Alabama</v>
      </c>
      <c r="H4027" s="6" t="s">
        <v>6862</v>
      </c>
      <c r="I4027" s="6" t="s">
        <v>6863</v>
      </c>
      <c r="J4027" s="6">
        <v>15</v>
      </c>
      <c r="K4027" s="6">
        <v>13</v>
      </c>
      <c r="L4027" s="6">
        <v>0</v>
      </c>
      <c r="M4027" s="6">
        <f t="shared" si="101"/>
        <v>13</v>
      </c>
      <c r="N4027" s="6">
        <f t="shared" si="102"/>
        <v>2</v>
      </c>
      <c r="O4027" s="7">
        <f t="shared" si="103"/>
        <v>0.13333333333333333</v>
      </c>
    </row>
    <row r="4028" spans="1:15" ht="13.2" x14ac:dyDescent="0.25">
      <c r="A4028" s="3">
        <v>33430</v>
      </c>
      <c r="B4028" s="4">
        <f t="shared" si="99"/>
        <v>1991</v>
      </c>
      <c r="C4028" s="4">
        <f t="shared" si="100"/>
        <v>1990</v>
      </c>
      <c r="D4028" s="4" t="s">
        <v>19</v>
      </c>
      <c r="E4028" s="5">
        <v>0.3611111111111111</v>
      </c>
      <c r="F4028" s="6" t="s">
        <v>6864</v>
      </c>
      <c r="G4028" s="6" t="str">
        <f t="shared" si="105"/>
        <v>Saudi Arabia</v>
      </c>
      <c r="H4028" s="6" t="s">
        <v>6865</v>
      </c>
      <c r="I4028" s="6" t="s">
        <v>6866</v>
      </c>
      <c r="J4028" s="6">
        <v>261</v>
      </c>
      <c r="K4028" s="6">
        <v>261</v>
      </c>
      <c r="L4028" s="6">
        <v>0</v>
      </c>
      <c r="M4028" s="6">
        <f t="shared" si="101"/>
        <v>261</v>
      </c>
      <c r="N4028" s="6">
        <f t="shared" si="102"/>
        <v>0</v>
      </c>
      <c r="O4028" s="7">
        <f t="shared" si="103"/>
        <v>0</v>
      </c>
    </row>
    <row r="4029" spans="1:15" ht="13.2" x14ac:dyDescent="0.25">
      <c r="A4029" s="3">
        <v>33508</v>
      </c>
      <c r="B4029" s="4">
        <f t="shared" si="99"/>
        <v>1991</v>
      </c>
      <c r="C4029" s="4">
        <f t="shared" si="100"/>
        <v>1990</v>
      </c>
      <c r="D4029" s="4" t="s">
        <v>15</v>
      </c>
      <c r="E4029" s="5" t="s">
        <v>24</v>
      </c>
      <c r="F4029" s="6" t="s">
        <v>6867</v>
      </c>
      <c r="G4029" s="6" t="str">
        <f t="shared" si="105"/>
        <v>Solomon Islands</v>
      </c>
      <c r="H4029" s="6" t="s">
        <v>5226</v>
      </c>
      <c r="I4029" s="6" t="s">
        <v>4437</v>
      </c>
      <c r="J4029" s="6">
        <v>15</v>
      </c>
      <c r="K4029" s="6">
        <v>15</v>
      </c>
      <c r="L4029" s="6">
        <v>0</v>
      </c>
      <c r="M4029" s="6">
        <f t="shared" si="101"/>
        <v>15</v>
      </c>
      <c r="N4029" s="6">
        <f t="shared" si="102"/>
        <v>0</v>
      </c>
      <c r="O4029" s="7">
        <f t="shared" si="103"/>
        <v>0</v>
      </c>
    </row>
    <row r="4030" spans="1:15" ht="13.2" x14ac:dyDescent="0.25">
      <c r="A4030" s="3">
        <v>33441</v>
      </c>
      <c r="B4030" s="4">
        <f t="shared" si="99"/>
        <v>1991</v>
      </c>
      <c r="C4030" s="4">
        <f t="shared" si="100"/>
        <v>1990</v>
      </c>
      <c r="D4030" s="4" t="s">
        <v>19</v>
      </c>
      <c r="E4030" s="5">
        <v>0.88541666666666663</v>
      </c>
      <c r="F4030" s="6" t="s">
        <v>3161</v>
      </c>
      <c r="G4030" s="6" t="str">
        <f t="shared" si="105"/>
        <v>Michigan</v>
      </c>
      <c r="H4030" s="6" t="s">
        <v>6868</v>
      </c>
      <c r="I4030" s="6" t="s">
        <v>3363</v>
      </c>
      <c r="J4030" s="6">
        <v>3</v>
      </c>
      <c r="K4030" s="6">
        <v>3</v>
      </c>
      <c r="L4030" s="6">
        <v>0</v>
      </c>
      <c r="M4030" s="6">
        <f t="shared" si="101"/>
        <v>3</v>
      </c>
      <c r="N4030" s="6">
        <f t="shared" si="102"/>
        <v>0</v>
      </c>
      <c r="O4030" s="7">
        <f t="shared" si="103"/>
        <v>0</v>
      </c>
    </row>
    <row r="4031" spans="1:15" ht="13.2" x14ac:dyDescent="0.25">
      <c r="A4031" s="3">
        <v>33442</v>
      </c>
      <c r="B4031" s="4">
        <f t="shared" si="99"/>
        <v>1991</v>
      </c>
      <c r="C4031" s="4">
        <f t="shared" si="100"/>
        <v>1990</v>
      </c>
      <c r="D4031" s="4" t="s">
        <v>19</v>
      </c>
      <c r="E4031" s="5">
        <v>0.39583333333333331</v>
      </c>
      <c r="F4031" s="6" t="s">
        <v>6869</v>
      </c>
      <c r="G4031" s="6" t="str">
        <f t="shared" si="105"/>
        <v>Idaho</v>
      </c>
      <c r="H4031" s="6" t="s">
        <v>6870</v>
      </c>
      <c r="I4031" s="6" t="s">
        <v>3249</v>
      </c>
      <c r="J4031" s="6">
        <v>5</v>
      </c>
      <c r="K4031" s="6">
        <v>5</v>
      </c>
      <c r="L4031" s="6">
        <v>0</v>
      </c>
      <c r="M4031" s="6">
        <f t="shared" si="101"/>
        <v>5</v>
      </c>
      <c r="N4031" s="6">
        <f t="shared" si="102"/>
        <v>0</v>
      </c>
      <c r="O4031" s="7">
        <f t="shared" si="103"/>
        <v>0</v>
      </c>
    </row>
    <row r="4032" spans="1:15" ht="13.2" x14ac:dyDescent="0.25">
      <c r="A4032" s="3">
        <v>33444</v>
      </c>
      <c r="B4032" s="4">
        <f t="shared" si="99"/>
        <v>1991</v>
      </c>
      <c r="C4032" s="4">
        <f t="shared" si="100"/>
        <v>1990</v>
      </c>
      <c r="D4032" s="4" t="s">
        <v>19</v>
      </c>
      <c r="E4032" s="5" t="s">
        <v>24</v>
      </c>
      <c r="F4032" s="6" t="s">
        <v>6871</v>
      </c>
      <c r="G4032" s="6" t="str">
        <f t="shared" si="105"/>
        <v>Vanuatu</v>
      </c>
      <c r="H4032" s="6" t="s">
        <v>6872</v>
      </c>
      <c r="I4032" s="6" t="s">
        <v>4409</v>
      </c>
      <c r="J4032" s="6">
        <v>9</v>
      </c>
      <c r="K4032" s="6">
        <v>9</v>
      </c>
      <c r="L4032" s="6">
        <v>0</v>
      </c>
      <c r="M4032" s="6">
        <f t="shared" si="101"/>
        <v>9</v>
      </c>
      <c r="N4032" s="6">
        <f t="shared" si="102"/>
        <v>0</v>
      </c>
      <c r="O4032" s="7">
        <f t="shared" si="103"/>
        <v>0</v>
      </c>
    </row>
    <row r="4033" spans="1:15" ht="13.2" x14ac:dyDescent="0.25">
      <c r="A4033" s="3">
        <v>33456</v>
      </c>
      <c r="B4033" s="4">
        <f t="shared" si="99"/>
        <v>1991</v>
      </c>
      <c r="C4033" s="4">
        <f t="shared" si="100"/>
        <v>1990</v>
      </c>
      <c r="D4033" s="4" t="s">
        <v>23</v>
      </c>
      <c r="E4033" s="5" t="s">
        <v>24</v>
      </c>
      <c r="F4033" s="6" t="s">
        <v>6873</v>
      </c>
      <c r="G4033" s="6" t="str">
        <f t="shared" si="105"/>
        <v>Cook Islands</v>
      </c>
      <c r="H4033" s="6" t="s">
        <v>6874</v>
      </c>
      <c r="I4033" s="6" t="s">
        <v>4409</v>
      </c>
      <c r="J4033" s="6">
        <v>10</v>
      </c>
      <c r="K4033" s="6">
        <v>6</v>
      </c>
      <c r="L4033" s="6">
        <v>0</v>
      </c>
      <c r="M4033" s="6">
        <f t="shared" si="101"/>
        <v>6</v>
      </c>
      <c r="N4033" s="6">
        <f t="shared" si="102"/>
        <v>4</v>
      </c>
      <c r="O4033" s="7">
        <f t="shared" si="103"/>
        <v>0.4</v>
      </c>
    </row>
    <row r="4034" spans="1:15" ht="13.2" x14ac:dyDescent="0.25">
      <c r="A4034" s="3">
        <v>33464</v>
      </c>
      <c r="B4034" s="4">
        <f t="shared" si="99"/>
        <v>1991</v>
      </c>
      <c r="C4034" s="4">
        <f t="shared" si="100"/>
        <v>1990</v>
      </c>
      <c r="D4034" s="4" t="s">
        <v>23</v>
      </c>
      <c r="E4034" s="5" t="s">
        <v>24</v>
      </c>
      <c r="F4034" s="6" t="s">
        <v>6875</v>
      </c>
      <c r="G4034" s="6" t="str">
        <f t="shared" si="105"/>
        <v>Romania</v>
      </c>
      <c r="H4034" s="6" t="s">
        <v>3093</v>
      </c>
      <c r="I4034" s="6" t="s">
        <v>3732</v>
      </c>
      <c r="J4034" s="6">
        <v>9</v>
      </c>
      <c r="K4034" s="6">
        <v>9</v>
      </c>
      <c r="L4034" s="6">
        <v>0</v>
      </c>
      <c r="M4034" s="6">
        <f t="shared" si="101"/>
        <v>9</v>
      </c>
      <c r="N4034" s="6">
        <f t="shared" si="102"/>
        <v>0</v>
      </c>
      <c r="O4034" s="7">
        <f t="shared" si="103"/>
        <v>0</v>
      </c>
    </row>
    <row r="4035" spans="1:15" ht="13.2" x14ac:dyDescent="0.25">
      <c r="A4035" s="3">
        <v>33464</v>
      </c>
      <c r="B4035" s="4">
        <f t="shared" si="99"/>
        <v>1991</v>
      </c>
      <c r="C4035" s="4">
        <f t="shared" si="100"/>
        <v>1990</v>
      </c>
      <c r="D4035" s="4" t="s">
        <v>23</v>
      </c>
      <c r="E4035" s="5">
        <v>0.79166666666666663</v>
      </c>
      <c r="F4035" s="6" t="s">
        <v>6876</v>
      </c>
      <c r="G4035" s="6" t="str">
        <f t="shared" si="105"/>
        <v>Alaska</v>
      </c>
      <c r="H4035" s="6" t="s">
        <v>6877</v>
      </c>
      <c r="I4035" s="6" t="s">
        <v>3414</v>
      </c>
      <c r="J4035" s="6">
        <v>6</v>
      </c>
      <c r="K4035" s="6">
        <v>6</v>
      </c>
      <c r="L4035" s="6">
        <v>0</v>
      </c>
      <c r="M4035" s="6">
        <f t="shared" si="101"/>
        <v>6</v>
      </c>
      <c r="N4035" s="6">
        <f t="shared" si="102"/>
        <v>0</v>
      </c>
      <c r="O4035" s="7">
        <f t="shared" si="103"/>
        <v>0</v>
      </c>
    </row>
    <row r="4036" spans="1:15" ht="13.2" x14ac:dyDescent="0.25">
      <c r="A4036" s="3">
        <v>33465</v>
      </c>
      <c r="B4036" s="4">
        <f t="shared" si="99"/>
        <v>1991</v>
      </c>
      <c r="C4036" s="4">
        <f t="shared" si="100"/>
        <v>1990</v>
      </c>
      <c r="D4036" s="4" t="s">
        <v>23</v>
      </c>
      <c r="E4036" s="5" t="s">
        <v>24</v>
      </c>
      <c r="F4036" s="6" t="s">
        <v>118</v>
      </c>
      <c r="G4036" s="6" t="s">
        <v>118</v>
      </c>
      <c r="H4036" s="6" t="s">
        <v>6878</v>
      </c>
      <c r="I4036" s="6" t="s">
        <v>2807</v>
      </c>
      <c r="J4036" s="6">
        <v>3</v>
      </c>
      <c r="K4036" s="6">
        <v>3</v>
      </c>
      <c r="L4036" s="6">
        <v>0</v>
      </c>
      <c r="M4036" s="6">
        <f t="shared" si="101"/>
        <v>3</v>
      </c>
      <c r="N4036" s="6">
        <f t="shared" si="102"/>
        <v>0</v>
      </c>
      <c r="O4036" s="7">
        <f t="shared" si="103"/>
        <v>0</v>
      </c>
    </row>
    <row r="4037" spans="1:15" ht="13.2" x14ac:dyDescent="0.25">
      <c r="A4037" s="3">
        <v>33466</v>
      </c>
      <c r="B4037" s="4">
        <f t="shared" si="99"/>
        <v>1991</v>
      </c>
      <c r="C4037" s="4">
        <f t="shared" si="100"/>
        <v>1990</v>
      </c>
      <c r="D4037" s="4" t="s">
        <v>23</v>
      </c>
      <c r="E4037" s="5">
        <v>7.9861111111111105E-2</v>
      </c>
      <c r="F4037" s="6" t="s">
        <v>6879</v>
      </c>
      <c r="G4037" s="6" t="str">
        <f t="shared" ref="G4037:G4044" si="106">IFERROR(TRIM(RIGHT(F4037,LEN(F4037)-FIND(",",F4037))), F4037)</f>
        <v>India</v>
      </c>
      <c r="H4037" s="6" t="s">
        <v>2233</v>
      </c>
      <c r="I4037" s="6" t="s">
        <v>4501</v>
      </c>
      <c r="J4037" s="6">
        <v>69</v>
      </c>
      <c r="K4037" s="6">
        <v>69</v>
      </c>
      <c r="L4037" s="6">
        <v>0</v>
      </c>
      <c r="M4037" s="6">
        <f t="shared" si="101"/>
        <v>69</v>
      </c>
      <c r="N4037" s="6">
        <f t="shared" si="102"/>
        <v>0</v>
      </c>
      <c r="O4037" s="7">
        <f t="shared" si="103"/>
        <v>0</v>
      </c>
    </row>
    <row r="4038" spans="1:15" ht="13.2" x14ac:dyDescent="0.25">
      <c r="A4038" s="3">
        <v>33470</v>
      </c>
      <c r="B4038" s="4">
        <f t="shared" si="99"/>
        <v>1991</v>
      </c>
      <c r="C4038" s="4">
        <f t="shared" si="100"/>
        <v>1990</v>
      </c>
      <c r="D4038" s="4" t="s">
        <v>23</v>
      </c>
      <c r="E4038" s="5">
        <v>0.55208333333333337</v>
      </c>
      <c r="F4038" s="6" t="s">
        <v>2762</v>
      </c>
      <c r="G4038" s="6" t="str">
        <f t="shared" si="106"/>
        <v>Alaska</v>
      </c>
      <c r="H4038" s="6" t="s">
        <v>6880</v>
      </c>
      <c r="I4038" s="6" t="s">
        <v>4409</v>
      </c>
      <c r="J4038" s="6">
        <v>4</v>
      </c>
      <c r="K4038" s="6">
        <v>4</v>
      </c>
      <c r="L4038" s="6">
        <v>0</v>
      </c>
      <c r="M4038" s="6">
        <f t="shared" si="101"/>
        <v>4</v>
      </c>
      <c r="N4038" s="6">
        <f t="shared" si="102"/>
        <v>0</v>
      </c>
      <c r="O4038" s="7">
        <f t="shared" si="103"/>
        <v>0</v>
      </c>
    </row>
    <row r="4039" spans="1:15" ht="13.2" x14ac:dyDescent="0.25">
      <c r="A4039" s="3">
        <v>33478</v>
      </c>
      <c r="B4039" s="4">
        <f t="shared" si="99"/>
        <v>1991</v>
      </c>
      <c r="C4039" s="4">
        <f t="shared" si="100"/>
        <v>1990</v>
      </c>
      <c r="D4039" s="4" t="s">
        <v>23</v>
      </c>
      <c r="E4039" s="5">
        <v>0.99930555555555556</v>
      </c>
      <c r="F4039" s="6" t="s">
        <v>6881</v>
      </c>
      <c r="G4039" s="6" t="str">
        <f t="shared" si="106"/>
        <v>Oregon</v>
      </c>
      <c r="H4039" s="6" t="s">
        <v>6882</v>
      </c>
      <c r="I4039" s="6" t="s">
        <v>6883</v>
      </c>
      <c r="J4039" s="6">
        <v>3</v>
      </c>
      <c r="K4039" s="6">
        <v>3</v>
      </c>
      <c r="L4039" s="6">
        <v>0</v>
      </c>
      <c r="M4039" s="6">
        <f t="shared" si="101"/>
        <v>3</v>
      </c>
      <c r="N4039" s="6">
        <f t="shared" si="102"/>
        <v>0</v>
      </c>
      <c r="O4039" s="7">
        <f t="shared" si="103"/>
        <v>0</v>
      </c>
    </row>
    <row r="4040" spans="1:15" ht="13.2" x14ac:dyDescent="0.25">
      <c r="A4040" s="3">
        <v>33484</v>
      </c>
      <c r="B4040" s="4">
        <f t="shared" si="99"/>
        <v>1991</v>
      </c>
      <c r="C4040" s="4">
        <f t="shared" si="100"/>
        <v>1990</v>
      </c>
      <c r="D4040" s="4" t="s">
        <v>15</v>
      </c>
      <c r="E4040" s="5" t="s">
        <v>24</v>
      </c>
      <c r="F4040" s="6" t="s">
        <v>6884</v>
      </c>
      <c r="G4040" s="6" t="str">
        <f t="shared" si="106"/>
        <v>Malaysia</v>
      </c>
      <c r="H4040" s="6" t="s">
        <v>6885</v>
      </c>
      <c r="I4040" s="6" t="s">
        <v>6321</v>
      </c>
      <c r="J4040" s="6">
        <v>20</v>
      </c>
      <c r="K4040" s="6">
        <v>14</v>
      </c>
      <c r="L4040" s="6">
        <v>0</v>
      </c>
      <c r="M4040" s="6">
        <f t="shared" si="101"/>
        <v>14</v>
      </c>
      <c r="N4040" s="6">
        <f t="shared" si="102"/>
        <v>6</v>
      </c>
      <c r="O4040" s="7">
        <f t="shared" si="103"/>
        <v>0.3</v>
      </c>
    </row>
    <row r="4041" spans="1:15" ht="13.2" x14ac:dyDescent="0.25">
      <c r="A4041" s="3">
        <v>33484</v>
      </c>
      <c r="B4041" s="4">
        <f t="shared" si="99"/>
        <v>1991</v>
      </c>
      <c r="C4041" s="4">
        <f t="shared" si="100"/>
        <v>1990</v>
      </c>
      <c r="D4041" s="4" t="s">
        <v>15</v>
      </c>
      <c r="E4041" s="5" t="s">
        <v>24</v>
      </c>
      <c r="F4041" s="6" t="s">
        <v>6886</v>
      </c>
      <c r="G4041" s="6" t="str">
        <f t="shared" si="106"/>
        <v>Indonesia</v>
      </c>
      <c r="H4041" s="6" t="s">
        <v>6007</v>
      </c>
      <c r="I4041" s="6" t="s">
        <v>6887</v>
      </c>
      <c r="J4041" s="6">
        <v>10</v>
      </c>
      <c r="K4041" s="6">
        <v>3</v>
      </c>
      <c r="L4041" s="6">
        <v>0</v>
      </c>
      <c r="M4041" s="6">
        <f t="shared" si="101"/>
        <v>3</v>
      </c>
      <c r="N4041" s="6">
        <f t="shared" si="102"/>
        <v>7</v>
      </c>
      <c r="O4041" s="7">
        <f t="shared" si="103"/>
        <v>0.7</v>
      </c>
    </row>
    <row r="4042" spans="1:15" ht="13.2" x14ac:dyDescent="0.25">
      <c r="A4042" s="3">
        <v>33492</v>
      </c>
      <c r="B4042" s="4">
        <f t="shared" si="99"/>
        <v>1991</v>
      </c>
      <c r="C4042" s="4">
        <f t="shared" si="100"/>
        <v>1990</v>
      </c>
      <c r="D4042" s="4" t="s">
        <v>15</v>
      </c>
      <c r="E4042" s="5">
        <v>0.41875000000000001</v>
      </c>
      <c r="F4042" s="6" t="s">
        <v>6888</v>
      </c>
      <c r="G4042" s="6" t="str">
        <f t="shared" si="106"/>
        <v>Texas</v>
      </c>
      <c r="H4042" s="6" t="s">
        <v>6889</v>
      </c>
      <c r="I4042" s="6" t="s">
        <v>6189</v>
      </c>
      <c r="J4042" s="6">
        <v>14</v>
      </c>
      <c r="K4042" s="6">
        <v>14</v>
      </c>
      <c r="L4042" s="6">
        <v>0</v>
      </c>
      <c r="M4042" s="6">
        <f t="shared" si="101"/>
        <v>14</v>
      </c>
      <c r="N4042" s="6">
        <f t="shared" si="102"/>
        <v>0</v>
      </c>
      <c r="O4042" s="7">
        <f t="shared" si="103"/>
        <v>0</v>
      </c>
    </row>
    <row r="4043" spans="1:15" ht="13.2" x14ac:dyDescent="0.25">
      <c r="A4043" s="3">
        <v>33497</v>
      </c>
      <c r="B4043" s="4">
        <f t="shared" si="99"/>
        <v>1991</v>
      </c>
      <c r="C4043" s="4">
        <f t="shared" si="100"/>
        <v>1990</v>
      </c>
      <c r="D4043" s="4" t="s">
        <v>15</v>
      </c>
      <c r="E4043" s="5" t="s">
        <v>24</v>
      </c>
      <c r="F4043" s="6" t="s">
        <v>6890</v>
      </c>
      <c r="G4043" s="6" t="str">
        <f t="shared" si="106"/>
        <v>USSR</v>
      </c>
      <c r="H4043" s="6" t="s">
        <v>1449</v>
      </c>
      <c r="I4043" s="6" t="s">
        <v>6891</v>
      </c>
      <c r="J4043" s="6">
        <v>13</v>
      </c>
      <c r="K4043" s="6">
        <v>13</v>
      </c>
      <c r="L4043" s="6">
        <v>0</v>
      </c>
      <c r="M4043" s="6">
        <f t="shared" si="101"/>
        <v>13</v>
      </c>
      <c r="N4043" s="6">
        <f t="shared" si="102"/>
        <v>0</v>
      </c>
      <c r="O4043" s="7">
        <f t="shared" si="103"/>
        <v>0</v>
      </c>
    </row>
    <row r="4044" spans="1:15" ht="13.2" x14ac:dyDescent="0.25">
      <c r="A4044" s="3">
        <v>33497</v>
      </c>
      <c r="B4044" s="4">
        <f t="shared" si="99"/>
        <v>1991</v>
      </c>
      <c r="C4044" s="4">
        <f t="shared" si="100"/>
        <v>1990</v>
      </c>
      <c r="D4044" s="4" t="s">
        <v>15</v>
      </c>
      <c r="E4044" s="5" t="s">
        <v>24</v>
      </c>
      <c r="F4044" s="6" t="s">
        <v>6528</v>
      </c>
      <c r="G4044" s="6" t="str">
        <f t="shared" si="106"/>
        <v>Colombia</v>
      </c>
      <c r="H4044" s="6" t="s">
        <v>6892</v>
      </c>
      <c r="I4044" s="6" t="s">
        <v>6893</v>
      </c>
      <c r="J4044" s="6">
        <v>7</v>
      </c>
      <c r="K4044" s="6">
        <v>7</v>
      </c>
      <c r="L4044" s="6">
        <v>0</v>
      </c>
      <c r="M4044" s="6">
        <f t="shared" si="101"/>
        <v>7</v>
      </c>
      <c r="N4044" s="6">
        <f t="shared" si="102"/>
        <v>0</v>
      </c>
      <c r="O4044" s="7">
        <f t="shared" si="103"/>
        <v>0</v>
      </c>
    </row>
    <row r="4045" spans="1:15" ht="13.2" x14ac:dyDescent="0.25">
      <c r="A4045" s="3">
        <v>33498</v>
      </c>
      <c r="B4045" s="4">
        <f t="shared" si="99"/>
        <v>1991</v>
      </c>
      <c r="C4045" s="4">
        <f t="shared" si="100"/>
        <v>1990</v>
      </c>
      <c r="D4045" s="4" t="s">
        <v>15</v>
      </c>
      <c r="E4045" s="5" t="s">
        <v>24</v>
      </c>
      <c r="F4045" s="6" t="s">
        <v>118</v>
      </c>
      <c r="G4045" s="6" t="s">
        <v>118</v>
      </c>
      <c r="H4045" s="6" t="s">
        <v>2672</v>
      </c>
      <c r="I4045" s="6" t="s">
        <v>4636</v>
      </c>
      <c r="J4045" s="6">
        <v>4</v>
      </c>
      <c r="K4045" s="6">
        <v>4</v>
      </c>
      <c r="L4045" s="6">
        <v>0</v>
      </c>
      <c r="M4045" s="6">
        <f t="shared" si="101"/>
        <v>4</v>
      </c>
      <c r="N4045" s="6">
        <f t="shared" si="102"/>
        <v>0</v>
      </c>
      <c r="O4045" s="7">
        <f t="shared" si="103"/>
        <v>0</v>
      </c>
    </row>
    <row r="4046" spans="1:15" ht="13.2" x14ac:dyDescent="0.25">
      <c r="A4046" s="3">
        <v>33499</v>
      </c>
      <c r="B4046" s="4">
        <f t="shared" si="99"/>
        <v>1991</v>
      </c>
      <c r="C4046" s="4">
        <f t="shared" si="100"/>
        <v>1990</v>
      </c>
      <c r="D4046" s="4" t="s">
        <v>15</v>
      </c>
      <c r="E4046" s="5">
        <v>0.91319444444444442</v>
      </c>
      <c r="F4046" s="6" t="s">
        <v>6894</v>
      </c>
      <c r="G4046" s="6" t="str">
        <f t="shared" ref="G4046:G4300" si="107">IFERROR(TRIM(RIGHT(F4046,LEN(F4046)-FIND(",",F4046))), F4046)</f>
        <v>Vermont</v>
      </c>
      <c r="H4046" s="6" t="s">
        <v>6895</v>
      </c>
      <c r="I4046" s="6" t="s">
        <v>3848</v>
      </c>
      <c r="J4046" s="6">
        <v>2</v>
      </c>
      <c r="K4046" s="6">
        <v>2</v>
      </c>
      <c r="L4046" s="6">
        <v>0</v>
      </c>
      <c r="M4046" s="6">
        <f t="shared" si="101"/>
        <v>2</v>
      </c>
      <c r="N4046" s="6">
        <f t="shared" si="102"/>
        <v>0</v>
      </c>
      <c r="O4046" s="7">
        <f t="shared" si="103"/>
        <v>0</v>
      </c>
    </row>
    <row r="4047" spans="1:15" ht="13.2" x14ac:dyDescent="0.25">
      <c r="A4047" s="3">
        <v>33504</v>
      </c>
      <c r="B4047" s="4">
        <f t="shared" si="99"/>
        <v>1991</v>
      </c>
      <c r="C4047" s="4">
        <f t="shared" si="100"/>
        <v>1990</v>
      </c>
      <c r="D4047" s="4" t="s">
        <v>15</v>
      </c>
      <c r="E4047" s="5" t="s">
        <v>24</v>
      </c>
      <c r="F4047" s="6" t="s">
        <v>6896</v>
      </c>
      <c r="G4047" s="6" t="str">
        <f t="shared" si="107"/>
        <v>Russia</v>
      </c>
      <c r="H4047" s="6" t="s">
        <v>1449</v>
      </c>
      <c r="I4047" s="6" t="s">
        <v>6268</v>
      </c>
      <c r="J4047" s="6">
        <v>16</v>
      </c>
      <c r="K4047" s="6">
        <v>1</v>
      </c>
      <c r="L4047" s="6">
        <v>0</v>
      </c>
      <c r="M4047" s="6">
        <f t="shared" si="101"/>
        <v>1</v>
      </c>
      <c r="N4047" s="6">
        <f t="shared" si="102"/>
        <v>15</v>
      </c>
      <c r="O4047" s="7">
        <f t="shared" si="103"/>
        <v>0.9375</v>
      </c>
    </row>
    <row r="4048" spans="1:15" ht="13.2" x14ac:dyDescent="0.25">
      <c r="A4048" s="3">
        <v>33507</v>
      </c>
      <c r="B4048" s="4">
        <f t="shared" si="99"/>
        <v>1991</v>
      </c>
      <c r="C4048" s="4">
        <f t="shared" si="100"/>
        <v>1990</v>
      </c>
      <c r="D4048" s="4" t="s">
        <v>15</v>
      </c>
      <c r="E4048" s="5" t="s">
        <v>24</v>
      </c>
      <c r="F4048" s="6" t="s">
        <v>6897</v>
      </c>
      <c r="G4048" s="6" t="str">
        <f t="shared" si="107"/>
        <v>USSR</v>
      </c>
      <c r="H4048" s="6" t="s">
        <v>1449</v>
      </c>
      <c r="I4048" s="6" t="s">
        <v>4268</v>
      </c>
      <c r="J4048" s="6">
        <v>10</v>
      </c>
      <c r="K4048" s="6">
        <v>10</v>
      </c>
      <c r="L4048" s="6">
        <v>0</v>
      </c>
      <c r="M4048" s="6">
        <f t="shared" si="101"/>
        <v>10</v>
      </c>
      <c r="N4048" s="6">
        <f t="shared" si="102"/>
        <v>0</v>
      </c>
      <c r="O4048" s="7">
        <f t="shared" si="103"/>
        <v>0</v>
      </c>
    </row>
    <row r="4049" spans="1:15" ht="13.2" x14ac:dyDescent="0.25">
      <c r="A4049" s="3">
        <v>33510</v>
      </c>
      <c r="B4049" s="4">
        <f t="shared" si="99"/>
        <v>1991</v>
      </c>
      <c r="C4049" s="4">
        <f t="shared" si="100"/>
        <v>1990</v>
      </c>
      <c r="D4049" s="4" t="s">
        <v>15</v>
      </c>
      <c r="E4049" s="5" t="s">
        <v>24</v>
      </c>
      <c r="F4049" s="6" t="s">
        <v>6898</v>
      </c>
      <c r="G4049" s="6" t="str">
        <f t="shared" si="107"/>
        <v>Colombia</v>
      </c>
      <c r="H4049" s="6" t="s">
        <v>6899</v>
      </c>
      <c r="I4049" s="6" t="s">
        <v>1239</v>
      </c>
      <c r="J4049" s="6">
        <v>10</v>
      </c>
      <c r="K4049" s="6">
        <v>1</v>
      </c>
      <c r="L4049" s="6">
        <v>0</v>
      </c>
      <c r="M4049" s="6">
        <f t="shared" si="101"/>
        <v>1</v>
      </c>
      <c r="N4049" s="6">
        <f t="shared" si="102"/>
        <v>9</v>
      </c>
      <c r="O4049" s="7">
        <f t="shared" si="103"/>
        <v>0.9</v>
      </c>
    </row>
    <row r="4050" spans="1:15" ht="13.2" x14ac:dyDescent="0.25">
      <c r="A4050" s="3">
        <v>33516</v>
      </c>
      <c r="B4050" s="4">
        <f t="shared" si="99"/>
        <v>1991</v>
      </c>
      <c r="C4050" s="4">
        <f t="shared" si="100"/>
        <v>1990</v>
      </c>
      <c r="D4050" s="4" t="s">
        <v>31</v>
      </c>
      <c r="E4050" s="5">
        <v>0.625</v>
      </c>
      <c r="F4050" s="6" t="s">
        <v>6900</v>
      </c>
      <c r="G4050" s="6" t="str">
        <f t="shared" si="107"/>
        <v>Indonesia</v>
      </c>
      <c r="H4050" s="6" t="s">
        <v>6103</v>
      </c>
      <c r="I4050" s="6" t="s">
        <v>6901</v>
      </c>
      <c r="J4050" s="6">
        <v>135</v>
      </c>
      <c r="K4050" s="6">
        <v>134</v>
      </c>
      <c r="L4050" s="6">
        <v>1</v>
      </c>
      <c r="M4050" s="6">
        <f t="shared" si="101"/>
        <v>135</v>
      </c>
      <c r="N4050" s="6">
        <f t="shared" si="102"/>
        <v>1</v>
      </c>
      <c r="O4050" s="7">
        <f t="shared" si="103"/>
        <v>7.4074074074074077E-3</v>
      </c>
    </row>
    <row r="4051" spans="1:15" ht="13.2" x14ac:dyDescent="0.25">
      <c r="A4051" s="3">
        <v>33519</v>
      </c>
      <c r="B4051" s="4">
        <f t="shared" si="99"/>
        <v>1991</v>
      </c>
      <c r="C4051" s="4">
        <f t="shared" si="100"/>
        <v>1990</v>
      </c>
      <c r="D4051" s="4" t="s">
        <v>31</v>
      </c>
      <c r="E4051" s="5" t="s">
        <v>24</v>
      </c>
      <c r="F4051" s="6" t="s">
        <v>6902</v>
      </c>
      <c r="G4051" s="6" t="str">
        <f t="shared" si="107"/>
        <v>Indonesia</v>
      </c>
      <c r="H4051" s="6" t="s">
        <v>6903</v>
      </c>
      <c r="I4051" s="6" t="s">
        <v>5932</v>
      </c>
      <c r="J4051" s="6">
        <v>9</v>
      </c>
      <c r="K4051" s="6">
        <v>1</v>
      </c>
      <c r="L4051" s="6">
        <v>0</v>
      </c>
      <c r="M4051" s="6">
        <f t="shared" si="101"/>
        <v>1</v>
      </c>
      <c r="N4051" s="6">
        <f t="shared" si="102"/>
        <v>8</v>
      </c>
      <c r="O4051" s="7">
        <f t="shared" si="103"/>
        <v>0.88888888888888884</v>
      </c>
    </row>
    <row r="4052" spans="1:15" ht="13.2" x14ac:dyDescent="0.25">
      <c r="A4052" s="3">
        <v>33524</v>
      </c>
      <c r="B4052" s="4">
        <f t="shared" si="99"/>
        <v>1991</v>
      </c>
      <c r="C4052" s="4">
        <f t="shared" si="100"/>
        <v>1990</v>
      </c>
      <c r="D4052" s="4" t="s">
        <v>31</v>
      </c>
      <c r="E4052" s="5" t="s">
        <v>24</v>
      </c>
      <c r="F4052" s="6" t="s">
        <v>6904</v>
      </c>
      <c r="G4052" s="6" t="str">
        <f t="shared" si="107"/>
        <v>Venezuela</v>
      </c>
      <c r="H4052" s="6" t="s">
        <v>6905</v>
      </c>
      <c r="I4052" s="6" t="s">
        <v>6906</v>
      </c>
      <c r="J4052" s="6">
        <v>12</v>
      </c>
      <c r="K4052" s="6">
        <v>12</v>
      </c>
      <c r="L4052" s="6">
        <v>0</v>
      </c>
      <c r="M4052" s="6">
        <f t="shared" si="101"/>
        <v>12</v>
      </c>
      <c r="N4052" s="6">
        <f t="shared" si="102"/>
        <v>0</v>
      </c>
      <c r="O4052" s="7">
        <f t="shared" si="103"/>
        <v>0</v>
      </c>
    </row>
    <row r="4053" spans="1:15" ht="13.2" x14ac:dyDescent="0.25">
      <c r="A4053" s="3">
        <v>33536</v>
      </c>
      <c r="B4053" s="4">
        <f t="shared" si="99"/>
        <v>1991</v>
      </c>
      <c r="C4053" s="4">
        <f t="shared" si="100"/>
        <v>1990</v>
      </c>
      <c r="D4053" s="4" t="s">
        <v>31</v>
      </c>
      <c r="E4053" s="5" t="s">
        <v>24</v>
      </c>
      <c r="F4053" s="6" t="s">
        <v>6907</v>
      </c>
      <c r="G4053" s="6" t="str">
        <f t="shared" si="107"/>
        <v>Indonesia</v>
      </c>
      <c r="H4053" s="6" t="s">
        <v>4964</v>
      </c>
      <c r="I4053" s="6" t="s">
        <v>6908</v>
      </c>
      <c r="J4053" s="6">
        <v>17</v>
      </c>
      <c r="K4053" s="6">
        <v>17</v>
      </c>
      <c r="L4053" s="6">
        <v>0</v>
      </c>
      <c r="M4053" s="6">
        <f t="shared" si="101"/>
        <v>17</v>
      </c>
      <c r="N4053" s="6">
        <f t="shared" si="102"/>
        <v>0</v>
      </c>
      <c r="O4053" s="7">
        <f t="shared" si="103"/>
        <v>0</v>
      </c>
    </row>
    <row r="4054" spans="1:15" ht="13.2" x14ac:dyDescent="0.25">
      <c r="A4054" s="3">
        <v>33536</v>
      </c>
      <c r="B4054" s="4">
        <f t="shared" si="99"/>
        <v>1991</v>
      </c>
      <c r="C4054" s="4">
        <f t="shared" si="100"/>
        <v>1990</v>
      </c>
      <c r="D4054" s="4" t="s">
        <v>31</v>
      </c>
      <c r="E4054" s="5">
        <v>0.91388888888888886</v>
      </c>
      <c r="F4054" s="6" t="s">
        <v>1819</v>
      </c>
      <c r="G4054" s="6" t="str">
        <f t="shared" si="107"/>
        <v>California</v>
      </c>
      <c r="H4054" s="6" t="s">
        <v>6909</v>
      </c>
      <c r="I4054" s="6" t="s">
        <v>6910</v>
      </c>
      <c r="J4054" s="6">
        <v>3</v>
      </c>
      <c r="K4054" s="6">
        <v>3</v>
      </c>
      <c r="L4054" s="6">
        <v>0</v>
      </c>
      <c r="M4054" s="6">
        <f t="shared" si="101"/>
        <v>3</v>
      </c>
      <c r="N4054" s="6">
        <f t="shared" si="102"/>
        <v>0</v>
      </c>
      <c r="O4054" s="7">
        <f t="shared" si="103"/>
        <v>0</v>
      </c>
    </row>
    <row r="4055" spans="1:15" ht="13.2" x14ac:dyDescent="0.25">
      <c r="A4055" s="3">
        <v>33541</v>
      </c>
      <c r="B4055" s="4">
        <f t="shared" si="99"/>
        <v>1991</v>
      </c>
      <c r="C4055" s="4">
        <f t="shared" si="100"/>
        <v>1990</v>
      </c>
      <c r="D4055" s="4" t="s">
        <v>31</v>
      </c>
      <c r="E4055" s="5">
        <v>0.60416666666666663</v>
      </c>
      <c r="F4055" s="6" t="s">
        <v>6911</v>
      </c>
      <c r="G4055" s="6" t="str">
        <f t="shared" si="107"/>
        <v>Ellesmere Island, NWT,Canada</v>
      </c>
      <c r="H4055" s="6" t="s">
        <v>1148</v>
      </c>
      <c r="I4055" s="6" t="s">
        <v>6912</v>
      </c>
      <c r="J4055" s="6">
        <v>18</v>
      </c>
      <c r="K4055" s="6">
        <v>5</v>
      </c>
      <c r="L4055" s="6">
        <v>0</v>
      </c>
      <c r="M4055" s="6">
        <f t="shared" si="101"/>
        <v>5</v>
      </c>
      <c r="N4055" s="6">
        <f t="shared" si="102"/>
        <v>13</v>
      </c>
      <c r="O4055" s="7">
        <f t="shared" si="103"/>
        <v>0.72222222222222221</v>
      </c>
    </row>
    <row r="4056" spans="1:15" ht="13.2" x14ac:dyDescent="0.25">
      <c r="A4056" s="3">
        <v>33543</v>
      </c>
      <c r="B4056" s="4">
        <f t="shared" si="99"/>
        <v>1991</v>
      </c>
      <c r="C4056" s="4">
        <f t="shared" si="100"/>
        <v>1990</v>
      </c>
      <c r="D4056" s="4" t="s">
        <v>46</v>
      </c>
      <c r="E4056" s="5" t="s">
        <v>24</v>
      </c>
      <c r="F4056" s="6" t="s">
        <v>6913</v>
      </c>
      <c r="G4056" s="6" t="str">
        <f t="shared" si="107"/>
        <v>USSR</v>
      </c>
      <c r="H4056" s="6" t="s">
        <v>6914</v>
      </c>
      <c r="I4056" s="6" t="s">
        <v>5760</v>
      </c>
      <c r="J4056" s="6">
        <v>40</v>
      </c>
      <c r="K4056" s="6">
        <v>40</v>
      </c>
      <c r="L4056" s="6">
        <v>0</v>
      </c>
      <c r="M4056" s="6">
        <f t="shared" si="101"/>
        <v>40</v>
      </c>
      <c r="N4056" s="6">
        <f t="shared" si="102"/>
        <v>0</v>
      </c>
      <c r="O4056" s="7">
        <f t="shared" si="103"/>
        <v>0</v>
      </c>
    </row>
    <row r="4057" spans="1:15" ht="13.2" x14ac:dyDescent="0.25">
      <c r="A4057" s="3">
        <v>33549</v>
      </c>
      <c r="B4057" s="4">
        <f t="shared" si="99"/>
        <v>1991</v>
      </c>
      <c r="C4057" s="4">
        <f t="shared" si="100"/>
        <v>1990</v>
      </c>
      <c r="D4057" s="4" t="s">
        <v>46</v>
      </c>
      <c r="E4057" s="5" t="s">
        <v>24</v>
      </c>
      <c r="F4057" s="6" t="s">
        <v>6915</v>
      </c>
      <c r="G4057" s="6" t="str">
        <f t="shared" si="107"/>
        <v>Russia</v>
      </c>
      <c r="H4057" s="6" t="s">
        <v>1449</v>
      </c>
      <c r="I4057" s="6" t="s">
        <v>4097</v>
      </c>
      <c r="J4057" s="6">
        <v>51</v>
      </c>
      <c r="K4057" s="6">
        <v>51</v>
      </c>
      <c r="L4057" s="6">
        <v>0</v>
      </c>
      <c r="M4057" s="6">
        <f t="shared" si="101"/>
        <v>51</v>
      </c>
      <c r="N4057" s="6">
        <f t="shared" si="102"/>
        <v>0</v>
      </c>
      <c r="O4057" s="7">
        <f t="shared" si="103"/>
        <v>0</v>
      </c>
    </row>
    <row r="4058" spans="1:15" ht="13.2" x14ac:dyDescent="0.25">
      <c r="A4058" s="3">
        <v>33553</v>
      </c>
      <c r="B4058" s="4">
        <f t="shared" si="99"/>
        <v>1991</v>
      </c>
      <c r="C4058" s="4">
        <f t="shared" si="100"/>
        <v>1990</v>
      </c>
      <c r="D4058" s="4" t="s">
        <v>46</v>
      </c>
      <c r="E4058" s="5">
        <v>0.78472222222222221</v>
      </c>
      <c r="F4058" s="6" t="s">
        <v>6916</v>
      </c>
      <c r="G4058" s="6" t="str">
        <f t="shared" si="107"/>
        <v>Brazil</v>
      </c>
      <c r="H4058" s="6" t="s">
        <v>6917</v>
      </c>
      <c r="I4058" s="6" t="s">
        <v>5475</v>
      </c>
      <c r="J4058" s="6">
        <v>15</v>
      </c>
      <c r="K4058" s="6">
        <v>15</v>
      </c>
      <c r="L4058" s="6">
        <v>2</v>
      </c>
      <c r="M4058" s="6">
        <f t="shared" si="101"/>
        <v>17</v>
      </c>
      <c r="N4058" s="6">
        <f t="shared" si="102"/>
        <v>0</v>
      </c>
      <c r="O4058" s="7">
        <f t="shared" si="103"/>
        <v>0</v>
      </c>
    </row>
    <row r="4059" spans="1:15" ht="13.2" x14ac:dyDescent="0.25">
      <c r="A4059" s="3">
        <v>33558</v>
      </c>
      <c r="B4059" s="4">
        <f t="shared" si="99"/>
        <v>1991</v>
      </c>
      <c r="C4059" s="4">
        <f t="shared" si="100"/>
        <v>1990</v>
      </c>
      <c r="D4059" s="4" t="s">
        <v>46</v>
      </c>
      <c r="E4059" s="5">
        <v>0.25694444444444442</v>
      </c>
      <c r="F4059" s="6" t="s">
        <v>6918</v>
      </c>
      <c r="G4059" s="6" t="str">
        <f t="shared" si="107"/>
        <v>Florida</v>
      </c>
      <c r="H4059" s="6" t="s">
        <v>6919</v>
      </c>
      <c r="I4059" s="6" t="s">
        <v>6674</v>
      </c>
      <c r="J4059" s="6">
        <v>1</v>
      </c>
      <c r="K4059" s="6">
        <v>1</v>
      </c>
      <c r="L4059" s="6">
        <v>0</v>
      </c>
      <c r="M4059" s="6">
        <f t="shared" si="101"/>
        <v>1</v>
      </c>
      <c r="N4059" s="6">
        <f t="shared" si="102"/>
        <v>0</v>
      </c>
      <c r="O4059" s="7">
        <f t="shared" si="103"/>
        <v>0</v>
      </c>
    </row>
    <row r="4060" spans="1:15" ht="13.2" x14ac:dyDescent="0.25">
      <c r="A4060" s="3">
        <v>33558</v>
      </c>
      <c r="B4060" s="4">
        <f t="shared" si="99"/>
        <v>1991</v>
      </c>
      <c r="C4060" s="4">
        <f t="shared" si="100"/>
        <v>1990</v>
      </c>
      <c r="D4060" s="4" t="s">
        <v>46</v>
      </c>
      <c r="E4060" s="5" t="s">
        <v>24</v>
      </c>
      <c r="F4060" s="6" t="s">
        <v>6920</v>
      </c>
      <c r="G4060" s="6" t="str">
        <f t="shared" si="107"/>
        <v>Russia</v>
      </c>
      <c r="H4060" s="6" t="s">
        <v>1449</v>
      </c>
      <c r="I4060" s="6" t="s">
        <v>4554</v>
      </c>
      <c r="J4060" s="6">
        <v>20</v>
      </c>
      <c r="K4060" s="6">
        <v>20</v>
      </c>
      <c r="L4060" s="6">
        <v>0</v>
      </c>
      <c r="M4060" s="6">
        <f t="shared" si="101"/>
        <v>20</v>
      </c>
      <c r="N4060" s="6">
        <f t="shared" si="102"/>
        <v>0</v>
      </c>
      <c r="O4060" s="7">
        <f t="shared" si="103"/>
        <v>0</v>
      </c>
    </row>
    <row r="4061" spans="1:15" ht="13.2" x14ac:dyDescent="0.25">
      <c r="A4061" s="3">
        <v>33562</v>
      </c>
      <c r="B4061" s="4">
        <f t="shared" si="99"/>
        <v>1991</v>
      </c>
      <c r="C4061" s="4">
        <f t="shared" si="100"/>
        <v>1990</v>
      </c>
      <c r="D4061" s="4" t="s">
        <v>46</v>
      </c>
      <c r="E4061" s="5" t="s">
        <v>24</v>
      </c>
      <c r="F4061" s="6" t="s">
        <v>6921</v>
      </c>
      <c r="G4061" s="6" t="str">
        <f t="shared" si="107"/>
        <v>USSR</v>
      </c>
      <c r="H4061" s="6" t="s">
        <v>3134</v>
      </c>
      <c r="I4061" s="6" t="s">
        <v>5760</v>
      </c>
      <c r="J4061" s="6">
        <v>23</v>
      </c>
      <c r="K4061" s="6">
        <v>23</v>
      </c>
      <c r="L4061" s="6">
        <v>0</v>
      </c>
      <c r="M4061" s="6">
        <f t="shared" si="101"/>
        <v>23</v>
      </c>
      <c r="N4061" s="6">
        <f t="shared" si="102"/>
        <v>0</v>
      </c>
      <c r="O4061" s="7">
        <f t="shared" si="103"/>
        <v>0</v>
      </c>
    </row>
    <row r="4062" spans="1:15" ht="13.2" x14ac:dyDescent="0.25">
      <c r="A4062" s="3">
        <v>33562</v>
      </c>
      <c r="B4062" s="4">
        <f t="shared" si="99"/>
        <v>1991</v>
      </c>
      <c r="C4062" s="4">
        <f t="shared" si="100"/>
        <v>1990</v>
      </c>
      <c r="D4062" s="4" t="s">
        <v>46</v>
      </c>
      <c r="E4062" s="5">
        <v>0.75972222222222219</v>
      </c>
      <c r="F4062" s="6" t="s">
        <v>6922</v>
      </c>
      <c r="G4062" s="6" t="str">
        <f t="shared" si="107"/>
        <v>California</v>
      </c>
      <c r="H4062" s="6" t="s">
        <v>6923</v>
      </c>
      <c r="I4062" s="6" t="s">
        <v>4458</v>
      </c>
      <c r="J4062" s="6">
        <v>3</v>
      </c>
      <c r="K4062" s="6">
        <v>3</v>
      </c>
      <c r="L4062" s="6">
        <v>0</v>
      </c>
      <c r="M4062" s="6">
        <f t="shared" si="101"/>
        <v>3</v>
      </c>
      <c r="N4062" s="6">
        <f t="shared" si="102"/>
        <v>0</v>
      </c>
      <c r="O4062" s="7">
        <f t="shared" si="103"/>
        <v>0</v>
      </c>
    </row>
    <row r="4063" spans="1:15" ht="13.2" x14ac:dyDescent="0.25">
      <c r="A4063" s="3">
        <v>33563</v>
      </c>
      <c r="B4063" s="4">
        <f t="shared" si="99"/>
        <v>1991</v>
      </c>
      <c r="C4063" s="4">
        <f t="shared" si="100"/>
        <v>1990</v>
      </c>
      <c r="D4063" s="4" t="s">
        <v>46</v>
      </c>
      <c r="E4063" s="5" t="s">
        <v>24</v>
      </c>
      <c r="F4063" s="6" t="s">
        <v>6924</v>
      </c>
      <c r="G4063" s="6" t="str">
        <f t="shared" si="107"/>
        <v>Russia</v>
      </c>
      <c r="H4063" s="6" t="s">
        <v>6925</v>
      </c>
      <c r="I4063" s="6" t="s">
        <v>4097</v>
      </c>
      <c r="J4063" s="6">
        <v>20</v>
      </c>
      <c r="K4063" s="6">
        <v>20</v>
      </c>
      <c r="L4063" s="6">
        <v>0</v>
      </c>
      <c r="M4063" s="6">
        <f t="shared" si="101"/>
        <v>20</v>
      </c>
      <c r="N4063" s="6">
        <f t="shared" si="102"/>
        <v>0</v>
      </c>
      <c r="O4063" s="7">
        <f t="shared" si="103"/>
        <v>0</v>
      </c>
    </row>
    <row r="4064" spans="1:15" ht="13.2" x14ac:dyDescent="0.25">
      <c r="A4064" s="3">
        <v>33567</v>
      </c>
      <c r="B4064" s="4">
        <f t="shared" si="99"/>
        <v>1991</v>
      </c>
      <c r="C4064" s="4">
        <f t="shared" si="100"/>
        <v>1990</v>
      </c>
      <c r="D4064" s="4" t="s">
        <v>46</v>
      </c>
      <c r="E4064" s="5">
        <v>0.625</v>
      </c>
      <c r="F4064" s="6" t="s">
        <v>6926</v>
      </c>
      <c r="G4064" s="6" t="str">
        <f t="shared" si="107"/>
        <v>Mozambique</v>
      </c>
      <c r="H4064" s="6" t="s">
        <v>6927</v>
      </c>
      <c r="I4064" s="6" t="s">
        <v>1256</v>
      </c>
      <c r="J4064" s="6">
        <v>3</v>
      </c>
      <c r="K4064" s="6">
        <v>1</v>
      </c>
      <c r="L4064" s="6">
        <v>0</v>
      </c>
      <c r="M4064" s="6">
        <f t="shared" si="101"/>
        <v>1</v>
      </c>
      <c r="N4064" s="6">
        <f t="shared" si="102"/>
        <v>2</v>
      </c>
      <c r="O4064" s="7">
        <f t="shared" si="103"/>
        <v>0.66666666666666663</v>
      </c>
    </row>
    <row r="4065" spans="1:15" ht="13.2" x14ac:dyDescent="0.25">
      <c r="A4065" s="3">
        <v>33568</v>
      </c>
      <c r="B4065" s="4">
        <f t="shared" si="99"/>
        <v>1991</v>
      </c>
      <c r="C4065" s="4">
        <f t="shared" si="100"/>
        <v>1990</v>
      </c>
      <c r="D4065" s="4" t="s">
        <v>46</v>
      </c>
      <c r="E4065" s="5">
        <v>0.20972222222222223</v>
      </c>
      <c r="F4065" s="6" t="s">
        <v>6126</v>
      </c>
      <c r="G4065" s="6" t="str">
        <f t="shared" si="107"/>
        <v>Russia</v>
      </c>
      <c r="H4065" s="6" t="s">
        <v>6928</v>
      </c>
      <c r="I4065" s="6" t="s">
        <v>3481</v>
      </c>
      <c r="J4065" s="6">
        <v>41</v>
      </c>
      <c r="K4065" s="6">
        <v>41</v>
      </c>
      <c r="L4065" s="6">
        <v>0</v>
      </c>
      <c r="M4065" s="6">
        <f t="shared" si="101"/>
        <v>41</v>
      </c>
      <c r="N4065" s="6">
        <f t="shared" si="102"/>
        <v>0</v>
      </c>
      <c r="O4065" s="7">
        <f t="shared" si="103"/>
        <v>0</v>
      </c>
    </row>
    <row r="4066" spans="1:15" ht="13.2" x14ac:dyDescent="0.25">
      <c r="A4066" s="3">
        <v>33571</v>
      </c>
      <c r="B4066" s="4">
        <f t="shared" si="99"/>
        <v>1991</v>
      </c>
      <c r="C4066" s="4">
        <f t="shared" si="100"/>
        <v>1990</v>
      </c>
      <c r="D4066" s="4" t="s">
        <v>46</v>
      </c>
      <c r="E4066" s="5" t="s">
        <v>24</v>
      </c>
      <c r="F4066" s="6" t="s">
        <v>6929</v>
      </c>
      <c r="G4066" s="6" t="str">
        <f t="shared" si="107"/>
        <v>Brazil</v>
      </c>
      <c r="H4066" s="6" t="s">
        <v>6930</v>
      </c>
      <c r="I4066" s="6" t="s">
        <v>6931</v>
      </c>
      <c r="J4066" s="6">
        <v>20</v>
      </c>
      <c r="K4066" s="6">
        <v>20</v>
      </c>
      <c r="L4066" s="6">
        <v>0</v>
      </c>
      <c r="M4066" s="6">
        <f t="shared" si="101"/>
        <v>20</v>
      </c>
      <c r="N4066" s="6">
        <f t="shared" si="102"/>
        <v>0</v>
      </c>
      <c r="O4066" s="7">
        <f t="shared" si="103"/>
        <v>0</v>
      </c>
    </row>
    <row r="4067" spans="1:15" ht="13.2" x14ac:dyDescent="0.25">
      <c r="A4067" s="3">
        <v>33582</v>
      </c>
      <c r="B4067" s="4">
        <f t="shared" si="99"/>
        <v>1991</v>
      </c>
      <c r="C4067" s="4">
        <f t="shared" si="100"/>
        <v>1990</v>
      </c>
      <c r="D4067" s="4" t="s">
        <v>72</v>
      </c>
      <c r="E4067" s="5">
        <v>0.6958333333333333</v>
      </c>
      <c r="F4067" s="6" t="s">
        <v>6932</v>
      </c>
      <c r="G4067" s="6" t="str">
        <f t="shared" si="107"/>
        <v>Nevada</v>
      </c>
      <c r="H4067" s="6" t="s">
        <v>5194</v>
      </c>
      <c r="I4067" s="6" t="s">
        <v>5123</v>
      </c>
      <c r="J4067" s="6">
        <v>5</v>
      </c>
      <c r="K4067" s="6">
        <v>5</v>
      </c>
      <c r="L4067" s="6">
        <v>0</v>
      </c>
      <c r="M4067" s="6">
        <f t="shared" si="101"/>
        <v>5</v>
      </c>
      <c r="N4067" s="6">
        <f t="shared" si="102"/>
        <v>0</v>
      </c>
      <c r="O4067" s="7">
        <f t="shared" si="103"/>
        <v>0</v>
      </c>
    </row>
    <row r="4068" spans="1:15" ht="13.2" x14ac:dyDescent="0.25">
      <c r="A4068" s="3">
        <v>33583</v>
      </c>
      <c r="B4068" s="4">
        <f t="shared" si="99"/>
        <v>1991</v>
      </c>
      <c r="C4068" s="4">
        <f t="shared" si="100"/>
        <v>1990</v>
      </c>
      <c r="D4068" s="4" t="s">
        <v>72</v>
      </c>
      <c r="E4068" s="5">
        <v>0.40347222222222223</v>
      </c>
      <c r="F4068" s="6" t="s">
        <v>6933</v>
      </c>
      <c r="G4068" s="6" t="str">
        <f t="shared" si="107"/>
        <v>Georgia</v>
      </c>
      <c r="H4068" s="6" t="s">
        <v>6934</v>
      </c>
      <c r="I4068" s="6" t="s">
        <v>6935</v>
      </c>
      <c r="J4068" s="6">
        <v>9</v>
      </c>
      <c r="K4068" s="6">
        <v>9</v>
      </c>
      <c r="L4068" s="6">
        <v>0</v>
      </c>
      <c r="M4068" s="6">
        <f t="shared" si="101"/>
        <v>9</v>
      </c>
      <c r="N4068" s="6">
        <f t="shared" si="102"/>
        <v>0</v>
      </c>
      <c r="O4068" s="7">
        <f t="shared" si="103"/>
        <v>0</v>
      </c>
    </row>
    <row r="4069" spans="1:15" ht="13.2" x14ac:dyDescent="0.25">
      <c r="A4069" s="3">
        <v>33594</v>
      </c>
      <c r="B4069" s="4">
        <f t="shared" si="99"/>
        <v>1991</v>
      </c>
      <c r="C4069" s="4">
        <f t="shared" si="100"/>
        <v>1990</v>
      </c>
      <c r="D4069" s="4" t="s">
        <v>72</v>
      </c>
      <c r="E4069" s="5">
        <v>0.48402777777777778</v>
      </c>
      <c r="F4069" s="6" t="s">
        <v>6936</v>
      </c>
      <c r="G4069" s="6" t="str">
        <f t="shared" si="107"/>
        <v>Germany</v>
      </c>
      <c r="H4069" s="6" t="s">
        <v>6937</v>
      </c>
      <c r="I4069" s="6" t="s">
        <v>814</v>
      </c>
      <c r="J4069" s="6">
        <v>30</v>
      </c>
      <c r="K4069" s="6">
        <v>27</v>
      </c>
      <c r="L4069" s="6">
        <v>0</v>
      </c>
      <c r="M4069" s="6">
        <f t="shared" si="101"/>
        <v>27</v>
      </c>
      <c r="N4069" s="6">
        <f t="shared" si="102"/>
        <v>3</v>
      </c>
      <c r="O4069" s="7">
        <f t="shared" si="103"/>
        <v>0.1</v>
      </c>
    </row>
    <row r="4070" spans="1:15" ht="13.2" x14ac:dyDescent="0.25">
      <c r="A4070" s="3">
        <v>33599</v>
      </c>
      <c r="B4070" s="4">
        <f t="shared" si="99"/>
        <v>1991</v>
      </c>
      <c r="C4070" s="4">
        <f t="shared" si="100"/>
        <v>1990</v>
      </c>
      <c r="D4070" s="4" t="s">
        <v>72</v>
      </c>
      <c r="E4070" s="5">
        <v>0.36875000000000002</v>
      </c>
      <c r="F4070" s="6" t="s">
        <v>4001</v>
      </c>
      <c r="G4070" s="6" t="str">
        <f t="shared" si="107"/>
        <v>Sweden</v>
      </c>
      <c r="H4070" s="6" t="s">
        <v>1671</v>
      </c>
      <c r="I4070" s="6" t="s">
        <v>6938</v>
      </c>
      <c r="J4070" s="6">
        <v>129</v>
      </c>
      <c r="K4070" s="6">
        <v>0</v>
      </c>
      <c r="L4070" s="6">
        <v>0</v>
      </c>
      <c r="M4070" s="6">
        <f t="shared" si="101"/>
        <v>0</v>
      </c>
      <c r="N4070" s="6">
        <f t="shared" si="102"/>
        <v>129</v>
      </c>
      <c r="O4070" s="7">
        <f t="shared" si="103"/>
        <v>1</v>
      </c>
    </row>
    <row r="4071" spans="1:15" ht="13.2" x14ac:dyDescent="0.25">
      <c r="A4071" s="3">
        <v>33599</v>
      </c>
      <c r="B4071" s="4">
        <f t="shared" si="99"/>
        <v>1991</v>
      </c>
      <c r="C4071" s="4">
        <f t="shared" si="100"/>
        <v>1990</v>
      </c>
      <c r="D4071" s="4" t="s">
        <v>72</v>
      </c>
      <c r="E4071" s="5" t="s">
        <v>24</v>
      </c>
      <c r="F4071" s="6" t="s">
        <v>6939</v>
      </c>
      <c r="G4071" s="6" t="str">
        <f t="shared" si="107"/>
        <v>Kenya</v>
      </c>
      <c r="H4071" s="6" t="s">
        <v>2517</v>
      </c>
      <c r="I4071" s="6" t="s">
        <v>5123</v>
      </c>
      <c r="J4071" s="6">
        <v>5</v>
      </c>
      <c r="K4071" s="6">
        <v>5</v>
      </c>
      <c r="L4071" s="6">
        <v>0</v>
      </c>
      <c r="M4071" s="6">
        <f t="shared" si="101"/>
        <v>5</v>
      </c>
      <c r="N4071" s="6">
        <f t="shared" si="102"/>
        <v>0</v>
      </c>
      <c r="O4071" s="7">
        <f t="shared" si="103"/>
        <v>0</v>
      </c>
    </row>
    <row r="4072" spans="1:15" ht="13.2" x14ac:dyDescent="0.25">
      <c r="A4072" s="3">
        <v>33601</v>
      </c>
      <c r="B4072" s="4">
        <f t="shared" si="99"/>
        <v>1991</v>
      </c>
      <c r="C4072" s="4">
        <f t="shared" si="100"/>
        <v>1990</v>
      </c>
      <c r="D4072" s="4" t="s">
        <v>72</v>
      </c>
      <c r="E4072" s="5">
        <v>0.62847222222222221</v>
      </c>
      <c r="F4072" s="6" t="s">
        <v>6940</v>
      </c>
      <c r="G4072" s="6" t="str">
        <f t="shared" si="107"/>
        <v>Taiwan</v>
      </c>
      <c r="H4072" s="6" t="s">
        <v>3639</v>
      </c>
      <c r="I4072" s="6" t="s">
        <v>6941</v>
      </c>
      <c r="J4072" s="6">
        <v>5</v>
      </c>
      <c r="K4072" s="6">
        <v>5</v>
      </c>
      <c r="L4072" s="6">
        <v>0</v>
      </c>
      <c r="M4072" s="6">
        <f t="shared" si="101"/>
        <v>5</v>
      </c>
      <c r="N4072" s="6">
        <f t="shared" si="102"/>
        <v>0</v>
      </c>
      <c r="O4072" s="7">
        <f t="shared" si="103"/>
        <v>0</v>
      </c>
    </row>
    <row r="4073" spans="1:15" ht="13.2" x14ac:dyDescent="0.25">
      <c r="A4073" s="3">
        <v>33606</v>
      </c>
      <c r="B4073" s="4">
        <f t="shared" si="99"/>
        <v>1992</v>
      </c>
      <c r="C4073" s="4">
        <f t="shared" si="100"/>
        <v>1990</v>
      </c>
      <c r="D4073" s="4" t="s">
        <v>132</v>
      </c>
      <c r="E4073" s="5">
        <v>0.24027777777777778</v>
      </c>
      <c r="F4073" s="6" t="s">
        <v>6942</v>
      </c>
      <c r="G4073" s="6" t="str">
        <f t="shared" si="107"/>
        <v>New York</v>
      </c>
      <c r="H4073" s="6" t="s">
        <v>6943</v>
      </c>
      <c r="I4073" s="6" t="s">
        <v>6323</v>
      </c>
      <c r="J4073" s="6">
        <v>4</v>
      </c>
      <c r="K4073" s="6">
        <v>2</v>
      </c>
      <c r="L4073" s="6">
        <v>0</v>
      </c>
      <c r="M4073" s="6">
        <f t="shared" si="101"/>
        <v>2</v>
      </c>
      <c r="N4073" s="6">
        <f t="shared" si="102"/>
        <v>2</v>
      </c>
      <c r="O4073" s="7">
        <f t="shared" si="103"/>
        <v>0.5</v>
      </c>
    </row>
    <row r="4074" spans="1:15" ht="13.2" x14ac:dyDescent="0.25">
      <c r="A4074" s="3">
        <v>33616</v>
      </c>
      <c r="B4074" s="4">
        <f t="shared" si="99"/>
        <v>1992</v>
      </c>
      <c r="C4074" s="4">
        <f t="shared" si="100"/>
        <v>1990</v>
      </c>
      <c r="D4074" s="4" t="s">
        <v>132</v>
      </c>
      <c r="E4074" s="5">
        <v>0.65972222222222221</v>
      </c>
      <c r="F4074" s="6" t="s">
        <v>6944</v>
      </c>
      <c r="G4074" s="6" t="str">
        <f t="shared" si="107"/>
        <v>Arizona</v>
      </c>
      <c r="H4074" s="6" t="s">
        <v>6945</v>
      </c>
      <c r="I4074" s="6" t="s">
        <v>6309</v>
      </c>
      <c r="J4074" s="6">
        <v>5</v>
      </c>
      <c r="K4074" s="6">
        <v>2</v>
      </c>
      <c r="L4074" s="6">
        <v>0</v>
      </c>
      <c r="M4074" s="6">
        <f t="shared" si="101"/>
        <v>2</v>
      </c>
      <c r="N4074" s="6">
        <f t="shared" si="102"/>
        <v>3</v>
      </c>
      <c r="O4074" s="7">
        <f t="shared" si="103"/>
        <v>0.6</v>
      </c>
    </row>
    <row r="4075" spans="1:15" ht="13.2" x14ac:dyDescent="0.25">
      <c r="A4075" s="3">
        <v>33623</v>
      </c>
      <c r="B4075" s="4">
        <f t="shared" si="99"/>
        <v>1992</v>
      </c>
      <c r="C4075" s="4">
        <f t="shared" si="100"/>
        <v>1990</v>
      </c>
      <c r="D4075" s="4" t="s">
        <v>132</v>
      </c>
      <c r="E4075" s="5">
        <v>0.80555555555555558</v>
      </c>
      <c r="F4075" s="6" t="s">
        <v>6946</v>
      </c>
      <c r="G4075" s="6" t="str">
        <f t="shared" si="107"/>
        <v>near Strasbourg, France</v>
      </c>
      <c r="H4075" s="6" t="s">
        <v>3112</v>
      </c>
      <c r="I4075" s="6" t="s">
        <v>6418</v>
      </c>
      <c r="J4075" s="6">
        <v>96</v>
      </c>
      <c r="K4075" s="6">
        <v>87</v>
      </c>
      <c r="L4075" s="6">
        <v>0</v>
      </c>
      <c r="M4075" s="6">
        <f t="shared" si="101"/>
        <v>87</v>
      </c>
      <c r="N4075" s="6">
        <f t="shared" si="102"/>
        <v>9</v>
      </c>
      <c r="O4075" s="7">
        <f t="shared" si="103"/>
        <v>9.375E-2</v>
      </c>
    </row>
    <row r="4076" spans="1:15" ht="13.2" x14ac:dyDescent="0.25">
      <c r="A4076" s="3">
        <v>33630</v>
      </c>
      <c r="B4076" s="4">
        <f t="shared" si="99"/>
        <v>1992</v>
      </c>
      <c r="C4076" s="4">
        <f t="shared" si="100"/>
        <v>1990</v>
      </c>
      <c r="D4076" s="4" t="s">
        <v>132</v>
      </c>
      <c r="E4076" s="5" t="s">
        <v>24</v>
      </c>
      <c r="F4076" s="6" t="s">
        <v>6947</v>
      </c>
      <c r="G4076" s="6" t="str">
        <f t="shared" si="107"/>
        <v>British Columbia, Canada</v>
      </c>
      <c r="H4076" s="6" t="s">
        <v>6948</v>
      </c>
      <c r="I4076" s="6" t="s">
        <v>6949</v>
      </c>
      <c r="J4076" s="6">
        <v>9</v>
      </c>
      <c r="K4076" s="6">
        <v>7</v>
      </c>
      <c r="L4076" s="6">
        <v>0</v>
      </c>
      <c r="M4076" s="6">
        <f t="shared" si="101"/>
        <v>7</v>
      </c>
      <c r="N4076" s="6">
        <f t="shared" si="102"/>
        <v>2</v>
      </c>
      <c r="O4076" s="7">
        <f t="shared" si="103"/>
        <v>0.22222222222222221</v>
      </c>
    </row>
    <row r="4077" spans="1:15" ht="13.2" x14ac:dyDescent="0.25">
      <c r="A4077" s="3">
        <v>33631</v>
      </c>
      <c r="B4077" s="4">
        <f t="shared" si="99"/>
        <v>1992</v>
      </c>
      <c r="C4077" s="4">
        <f t="shared" si="100"/>
        <v>1990</v>
      </c>
      <c r="D4077" s="4" t="s">
        <v>132</v>
      </c>
      <c r="E4077" s="5">
        <v>0.68055555555555558</v>
      </c>
      <c r="F4077" s="6" t="s">
        <v>6950</v>
      </c>
      <c r="G4077" s="6" t="str">
        <f t="shared" si="107"/>
        <v>Azerbaijan</v>
      </c>
      <c r="H4077" s="6" t="s">
        <v>6914</v>
      </c>
      <c r="I4077" s="6" t="s">
        <v>5760</v>
      </c>
      <c r="J4077" s="6">
        <v>47</v>
      </c>
      <c r="K4077" s="6">
        <v>47</v>
      </c>
      <c r="L4077" s="6">
        <v>0</v>
      </c>
      <c r="M4077" s="6">
        <f t="shared" si="101"/>
        <v>47</v>
      </c>
      <c r="N4077" s="6">
        <f t="shared" si="102"/>
        <v>0</v>
      </c>
      <c r="O4077" s="7">
        <f t="shared" si="103"/>
        <v>0</v>
      </c>
    </row>
    <row r="4078" spans="1:15" ht="13.2" x14ac:dyDescent="0.25">
      <c r="A4078" s="3">
        <v>33637</v>
      </c>
      <c r="B4078" s="4">
        <f t="shared" si="99"/>
        <v>1992</v>
      </c>
      <c r="C4078" s="4">
        <f t="shared" si="100"/>
        <v>1990</v>
      </c>
      <c r="D4078" s="4" t="s">
        <v>111</v>
      </c>
      <c r="E4078" s="5">
        <v>0.47222222222222221</v>
      </c>
      <c r="F4078" s="6" t="s">
        <v>6951</v>
      </c>
      <c r="G4078" s="6" t="str">
        <f t="shared" si="107"/>
        <v>Brazil</v>
      </c>
      <c r="H4078" s="6" t="s">
        <v>4962</v>
      </c>
      <c r="I4078" s="6" t="s">
        <v>4754</v>
      </c>
      <c r="J4078" s="6">
        <v>12</v>
      </c>
      <c r="K4078" s="6">
        <v>12</v>
      </c>
      <c r="L4078" s="6">
        <v>0</v>
      </c>
      <c r="M4078" s="6">
        <f t="shared" si="101"/>
        <v>12</v>
      </c>
      <c r="N4078" s="6">
        <f t="shared" si="102"/>
        <v>0</v>
      </c>
      <c r="O4078" s="7">
        <f t="shared" si="103"/>
        <v>0</v>
      </c>
    </row>
    <row r="4079" spans="1:15" ht="13.2" x14ac:dyDescent="0.25">
      <c r="A4079" s="3">
        <v>33640</v>
      </c>
      <c r="B4079" s="4">
        <f t="shared" si="99"/>
        <v>1992</v>
      </c>
      <c r="C4079" s="4">
        <f t="shared" si="100"/>
        <v>1990</v>
      </c>
      <c r="D4079" s="4" t="s">
        <v>111</v>
      </c>
      <c r="E4079" s="5">
        <v>0.40833333333333333</v>
      </c>
      <c r="F4079" s="6" t="s">
        <v>5108</v>
      </c>
      <c r="G4079" s="6" t="str">
        <f t="shared" si="107"/>
        <v>Indiana</v>
      </c>
      <c r="H4079" s="6" t="s">
        <v>1137</v>
      </c>
      <c r="I4079" s="6" t="s">
        <v>3569</v>
      </c>
      <c r="J4079" s="6">
        <v>5</v>
      </c>
      <c r="K4079" s="6">
        <v>5</v>
      </c>
      <c r="L4079" s="6">
        <v>11</v>
      </c>
      <c r="M4079" s="6">
        <f t="shared" si="101"/>
        <v>16</v>
      </c>
      <c r="N4079" s="6">
        <f t="shared" si="102"/>
        <v>0</v>
      </c>
      <c r="O4079" s="7">
        <f t="shared" si="103"/>
        <v>0</v>
      </c>
    </row>
    <row r="4080" spans="1:15" ht="13.2" x14ac:dyDescent="0.25">
      <c r="A4080" s="3">
        <v>33643</v>
      </c>
      <c r="B4080" s="4">
        <f t="shared" si="99"/>
        <v>1992</v>
      </c>
      <c r="C4080" s="4">
        <f t="shared" si="100"/>
        <v>1990</v>
      </c>
      <c r="D4080" s="4" t="s">
        <v>111</v>
      </c>
      <c r="E4080" s="5">
        <v>0.21875</v>
      </c>
      <c r="F4080" s="6" t="s">
        <v>6952</v>
      </c>
      <c r="G4080" s="6" t="str">
        <f t="shared" si="107"/>
        <v>Senegal</v>
      </c>
      <c r="H4080" s="6" t="s">
        <v>6953</v>
      </c>
      <c r="I4080" s="6" t="s">
        <v>6954</v>
      </c>
      <c r="J4080" s="6">
        <v>56</v>
      </c>
      <c r="K4080" s="6">
        <v>30</v>
      </c>
      <c r="L4080" s="6">
        <v>0</v>
      </c>
      <c r="M4080" s="6">
        <f t="shared" si="101"/>
        <v>30</v>
      </c>
      <c r="N4080" s="6">
        <f t="shared" si="102"/>
        <v>26</v>
      </c>
      <c r="O4080" s="7">
        <f t="shared" si="103"/>
        <v>0.4642857142857143</v>
      </c>
    </row>
    <row r="4081" spans="1:15" ht="13.2" x14ac:dyDescent="0.25">
      <c r="A4081" s="3">
        <v>33649</v>
      </c>
      <c r="B4081" s="4">
        <f t="shared" si="99"/>
        <v>1992</v>
      </c>
      <c r="C4081" s="4">
        <f t="shared" si="100"/>
        <v>1990</v>
      </c>
      <c r="D4081" s="4" t="s">
        <v>111</v>
      </c>
      <c r="E4081" s="5">
        <v>0.14305555555555555</v>
      </c>
      <c r="F4081" s="6" t="s">
        <v>2854</v>
      </c>
      <c r="G4081" s="6" t="str">
        <f t="shared" si="107"/>
        <v>Ohio</v>
      </c>
      <c r="H4081" s="6" t="s">
        <v>6955</v>
      </c>
      <c r="I4081" s="6" t="s">
        <v>4535</v>
      </c>
      <c r="J4081" s="6">
        <v>4</v>
      </c>
      <c r="K4081" s="6">
        <v>3</v>
      </c>
      <c r="L4081" s="6">
        <v>0</v>
      </c>
      <c r="M4081" s="6">
        <f t="shared" si="101"/>
        <v>3</v>
      </c>
      <c r="N4081" s="6">
        <f t="shared" si="102"/>
        <v>1</v>
      </c>
      <c r="O4081" s="7">
        <f t="shared" si="103"/>
        <v>0.25</v>
      </c>
    </row>
    <row r="4082" spans="1:15" ht="13.2" x14ac:dyDescent="0.25">
      <c r="A4082" s="3">
        <v>33654</v>
      </c>
      <c r="B4082" s="4">
        <f t="shared" ref="B4082:B4336" si="108">YEAR(A4082)</f>
        <v>1992</v>
      </c>
      <c r="C4082" s="4">
        <f t="shared" ref="C4082:C4336" si="109">FLOOR(B4082,10)</f>
        <v>1990</v>
      </c>
      <c r="D4082" s="4" t="s">
        <v>111</v>
      </c>
      <c r="E4082" s="5" t="s">
        <v>24</v>
      </c>
      <c r="F4082" s="6" t="s">
        <v>6956</v>
      </c>
      <c r="G4082" s="6" t="str">
        <f t="shared" si="107"/>
        <v>En route from Argentina  to  California</v>
      </c>
      <c r="H4082" s="6" t="s">
        <v>1932</v>
      </c>
      <c r="I4082" s="6" t="s">
        <v>4604</v>
      </c>
      <c r="J4082" s="6">
        <v>0</v>
      </c>
      <c r="K4082" s="6">
        <v>1</v>
      </c>
      <c r="L4082" s="6">
        <v>0</v>
      </c>
      <c r="M4082" s="6">
        <f t="shared" ref="M4082:M4336" si="110">IFERROR(K4082+L4082,0)</f>
        <v>1</v>
      </c>
      <c r="N4082" s="6">
        <f t="shared" ref="N4082:N4336" si="111">IF(J4082=0,0,MAX(J4082-K4082,0))</f>
        <v>0</v>
      </c>
      <c r="O4082" s="7">
        <f t="shared" ref="O4082:O4336" si="112">IFERROR(N4082/J4082,0)</f>
        <v>0</v>
      </c>
    </row>
    <row r="4083" spans="1:15" ht="13.2" x14ac:dyDescent="0.25">
      <c r="A4083" s="3">
        <v>33665</v>
      </c>
      <c r="B4083" s="4">
        <f t="shared" si="108"/>
        <v>1992</v>
      </c>
      <c r="C4083" s="4">
        <f t="shared" si="109"/>
        <v>1990</v>
      </c>
      <c r="D4083" s="4" t="s">
        <v>34</v>
      </c>
      <c r="E4083" s="5">
        <v>0.67013888888888884</v>
      </c>
      <c r="F4083" s="6" t="s">
        <v>6957</v>
      </c>
      <c r="G4083" s="6" t="str">
        <f t="shared" si="107"/>
        <v>Bolivia</v>
      </c>
      <c r="H4083" s="6" t="s">
        <v>6958</v>
      </c>
      <c r="I4083" s="6" t="s">
        <v>3585</v>
      </c>
      <c r="J4083" s="6">
        <v>5</v>
      </c>
      <c r="K4083" s="6">
        <v>5</v>
      </c>
      <c r="L4083" s="6">
        <v>0</v>
      </c>
      <c r="M4083" s="6">
        <f t="shared" si="110"/>
        <v>5</v>
      </c>
      <c r="N4083" s="6">
        <f t="shared" si="111"/>
        <v>0</v>
      </c>
      <c r="O4083" s="7">
        <f t="shared" si="112"/>
        <v>0</v>
      </c>
    </row>
    <row r="4084" spans="1:15" ht="13.2" x14ac:dyDescent="0.25">
      <c r="A4084" s="3">
        <v>33675</v>
      </c>
      <c r="B4084" s="4">
        <f t="shared" si="108"/>
        <v>1992</v>
      </c>
      <c r="C4084" s="4">
        <f t="shared" si="109"/>
        <v>1990</v>
      </c>
      <c r="D4084" s="4" t="s">
        <v>34</v>
      </c>
      <c r="E4084" s="5" t="s">
        <v>24</v>
      </c>
      <c r="F4084" s="6" t="s">
        <v>6959</v>
      </c>
      <c r="G4084" s="6" t="str">
        <f t="shared" si="107"/>
        <v>Congo</v>
      </c>
      <c r="H4084" s="6" t="s">
        <v>6960</v>
      </c>
      <c r="I4084" s="6" t="s">
        <v>4437</v>
      </c>
      <c r="J4084" s="6">
        <v>8</v>
      </c>
      <c r="K4084" s="6">
        <v>3</v>
      </c>
      <c r="L4084" s="6">
        <v>0</v>
      </c>
      <c r="M4084" s="6">
        <f t="shared" si="110"/>
        <v>3</v>
      </c>
      <c r="N4084" s="6">
        <f t="shared" si="111"/>
        <v>5</v>
      </c>
      <c r="O4084" s="7">
        <f t="shared" si="112"/>
        <v>0.625</v>
      </c>
    </row>
    <row r="4085" spans="1:15" ht="13.2" x14ac:dyDescent="0.25">
      <c r="A4085" s="3">
        <v>33675</v>
      </c>
      <c r="B4085" s="4">
        <f t="shared" si="108"/>
        <v>1992</v>
      </c>
      <c r="C4085" s="4">
        <f t="shared" si="109"/>
        <v>1990</v>
      </c>
      <c r="D4085" s="4" t="s">
        <v>34</v>
      </c>
      <c r="E4085" s="5">
        <v>9.0277777777777769E-3</v>
      </c>
      <c r="F4085" s="6" t="s">
        <v>5729</v>
      </c>
      <c r="G4085" s="6" t="str">
        <f t="shared" si="107"/>
        <v>Tennessee</v>
      </c>
      <c r="H4085" s="6" t="s">
        <v>6961</v>
      </c>
      <c r="I4085" s="6" t="s">
        <v>6962</v>
      </c>
      <c r="J4085" s="6">
        <v>2</v>
      </c>
      <c r="K4085" s="6">
        <v>2</v>
      </c>
      <c r="L4085" s="6">
        <v>0</v>
      </c>
      <c r="M4085" s="6">
        <f t="shared" si="110"/>
        <v>2</v>
      </c>
      <c r="N4085" s="6">
        <f t="shared" si="111"/>
        <v>0</v>
      </c>
      <c r="O4085" s="7">
        <f t="shared" si="112"/>
        <v>0</v>
      </c>
    </row>
    <row r="4086" spans="1:15" ht="13.2" x14ac:dyDescent="0.25">
      <c r="A4086" s="3">
        <v>33685</v>
      </c>
      <c r="B4086" s="4">
        <f t="shared" si="108"/>
        <v>1992</v>
      </c>
      <c r="C4086" s="4">
        <f t="shared" si="109"/>
        <v>1990</v>
      </c>
      <c r="D4086" s="4" t="s">
        <v>34</v>
      </c>
      <c r="E4086" s="5">
        <v>0.89930555555555558</v>
      </c>
      <c r="F4086" s="6" t="s">
        <v>6598</v>
      </c>
      <c r="G4086" s="6" t="str">
        <f t="shared" si="107"/>
        <v>New York, New York</v>
      </c>
      <c r="H4086" s="6" t="s">
        <v>6599</v>
      </c>
      <c r="I4086" s="6" t="s">
        <v>5626</v>
      </c>
      <c r="J4086" s="6">
        <v>51</v>
      </c>
      <c r="K4086" s="6">
        <v>27</v>
      </c>
      <c r="L4086" s="6">
        <v>0</v>
      </c>
      <c r="M4086" s="6">
        <f t="shared" si="110"/>
        <v>27</v>
      </c>
      <c r="N4086" s="6">
        <f t="shared" si="111"/>
        <v>24</v>
      </c>
      <c r="O4086" s="7">
        <f t="shared" si="112"/>
        <v>0.47058823529411764</v>
      </c>
    </row>
    <row r="4087" spans="1:15" ht="13.2" x14ac:dyDescent="0.25">
      <c r="A4087" s="3">
        <v>33685</v>
      </c>
      <c r="B4087" s="4">
        <f t="shared" si="108"/>
        <v>1992</v>
      </c>
      <c r="C4087" s="4">
        <f t="shared" si="109"/>
        <v>1990</v>
      </c>
      <c r="D4087" s="4" t="s">
        <v>34</v>
      </c>
      <c r="E4087" s="5" t="s">
        <v>24</v>
      </c>
      <c r="F4087" s="6" t="s">
        <v>6963</v>
      </c>
      <c r="G4087" s="6" t="str">
        <f t="shared" si="107"/>
        <v>Russia</v>
      </c>
      <c r="H4087" s="6" t="s">
        <v>1449</v>
      </c>
      <c r="I4087" s="6" t="s">
        <v>6964</v>
      </c>
      <c r="J4087" s="6">
        <v>10</v>
      </c>
      <c r="K4087" s="6">
        <v>10</v>
      </c>
      <c r="L4087" s="6">
        <v>0</v>
      </c>
      <c r="M4087" s="6">
        <f t="shared" si="110"/>
        <v>10</v>
      </c>
      <c r="N4087" s="6">
        <f t="shared" si="111"/>
        <v>0</v>
      </c>
      <c r="O4087" s="7">
        <f t="shared" si="112"/>
        <v>0</v>
      </c>
    </row>
    <row r="4088" spans="1:15" ht="13.2" x14ac:dyDescent="0.25">
      <c r="A4088" s="3">
        <v>33687</v>
      </c>
      <c r="B4088" s="4">
        <f t="shared" si="108"/>
        <v>1992</v>
      </c>
      <c r="C4088" s="4">
        <f t="shared" si="109"/>
        <v>1990</v>
      </c>
      <c r="D4088" s="4" t="s">
        <v>34</v>
      </c>
      <c r="E4088" s="5">
        <v>0.29305555555555557</v>
      </c>
      <c r="F4088" s="6" t="s">
        <v>2747</v>
      </c>
      <c r="G4088" s="6" t="str">
        <f t="shared" si="107"/>
        <v>Greece</v>
      </c>
      <c r="H4088" s="6" t="s">
        <v>6965</v>
      </c>
      <c r="I4088" s="6" t="s">
        <v>4443</v>
      </c>
      <c r="J4088" s="6">
        <v>7</v>
      </c>
      <c r="K4088" s="6">
        <v>7</v>
      </c>
      <c r="L4088" s="6">
        <v>0</v>
      </c>
      <c r="M4088" s="6">
        <f t="shared" si="110"/>
        <v>7</v>
      </c>
      <c r="N4088" s="6">
        <f t="shared" si="111"/>
        <v>0</v>
      </c>
      <c r="O4088" s="7">
        <f t="shared" si="112"/>
        <v>0</v>
      </c>
    </row>
    <row r="4089" spans="1:15" ht="13.2" x14ac:dyDescent="0.25">
      <c r="A4089" s="3">
        <v>33698</v>
      </c>
      <c r="B4089" s="4">
        <f t="shared" si="108"/>
        <v>1992</v>
      </c>
      <c r="C4089" s="4">
        <f t="shared" si="109"/>
        <v>1990</v>
      </c>
      <c r="D4089" s="4" t="s">
        <v>65</v>
      </c>
      <c r="E4089" s="5" t="s">
        <v>24</v>
      </c>
      <c r="F4089" s="6" t="s">
        <v>6966</v>
      </c>
      <c r="G4089" s="6" t="str">
        <f t="shared" si="107"/>
        <v>Russia</v>
      </c>
      <c r="H4089" s="6" t="s">
        <v>6967</v>
      </c>
      <c r="I4089" s="6" t="s">
        <v>6476</v>
      </c>
      <c r="J4089" s="6">
        <v>12</v>
      </c>
      <c r="K4089" s="6">
        <v>1</v>
      </c>
      <c r="L4089" s="6">
        <v>0</v>
      </c>
      <c r="M4089" s="6">
        <f t="shared" si="110"/>
        <v>1</v>
      </c>
      <c r="N4089" s="6">
        <f t="shared" si="111"/>
        <v>11</v>
      </c>
      <c r="O4089" s="7">
        <f t="shared" si="112"/>
        <v>0.91666666666666663</v>
      </c>
    </row>
    <row r="4090" spans="1:15" ht="13.2" x14ac:dyDescent="0.25">
      <c r="A4090" s="3">
        <v>33701</v>
      </c>
      <c r="B4090" s="4">
        <f t="shared" si="108"/>
        <v>1992</v>
      </c>
      <c r="C4090" s="4">
        <f t="shared" si="109"/>
        <v>1990</v>
      </c>
      <c r="D4090" s="4" t="s">
        <v>65</v>
      </c>
      <c r="E4090" s="5" t="s">
        <v>24</v>
      </c>
      <c r="F4090" s="6" t="s">
        <v>6968</v>
      </c>
      <c r="G4090" s="6" t="str">
        <f t="shared" si="107"/>
        <v>Libya</v>
      </c>
      <c r="H4090" s="6" t="s">
        <v>6969</v>
      </c>
      <c r="I4090" s="6" t="s">
        <v>4727</v>
      </c>
      <c r="J4090" s="6">
        <v>13</v>
      </c>
      <c r="K4090" s="6">
        <v>3</v>
      </c>
      <c r="L4090" s="6">
        <v>0</v>
      </c>
      <c r="M4090" s="6">
        <f t="shared" si="110"/>
        <v>3</v>
      </c>
      <c r="N4090" s="6">
        <f t="shared" si="111"/>
        <v>10</v>
      </c>
      <c r="O4090" s="7">
        <f t="shared" si="112"/>
        <v>0.76923076923076927</v>
      </c>
    </row>
    <row r="4091" spans="1:15" ht="13.2" x14ac:dyDescent="0.25">
      <c r="A4091" s="3">
        <v>33704</v>
      </c>
      <c r="B4091" s="4">
        <f t="shared" si="108"/>
        <v>1992</v>
      </c>
      <c r="C4091" s="4">
        <f t="shared" si="109"/>
        <v>1990</v>
      </c>
      <c r="D4091" s="4" t="s">
        <v>65</v>
      </c>
      <c r="E4091" s="5" t="s">
        <v>24</v>
      </c>
      <c r="F4091" s="6" t="s">
        <v>6970</v>
      </c>
      <c r="G4091" s="6" t="str">
        <f t="shared" si="107"/>
        <v>Taiwan</v>
      </c>
      <c r="H4091" s="6" t="s">
        <v>5590</v>
      </c>
      <c r="I4091" s="6" t="s">
        <v>6971</v>
      </c>
      <c r="J4091" s="6">
        <v>10</v>
      </c>
      <c r="K4091" s="6">
        <v>7</v>
      </c>
      <c r="L4091" s="6">
        <v>0</v>
      </c>
      <c r="M4091" s="6">
        <f t="shared" si="110"/>
        <v>7</v>
      </c>
      <c r="N4091" s="6">
        <f t="shared" si="111"/>
        <v>3</v>
      </c>
      <c r="O4091" s="7">
        <f t="shared" si="112"/>
        <v>0.3</v>
      </c>
    </row>
    <row r="4092" spans="1:15" ht="13.2" x14ac:dyDescent="0.25">
      <c r="A4092" s="3">
        <v>33709</v>
      </c>
      <c r="B4092" s="4">
        <f t="shared" si="108"/>
        <v>1992</v>
      </c>
      <c r="C4092" s="4">
        <f t="shared" si="109"/>
        <v>1990</v>
      </c>
      <c r="D4092" s="4" t="s">
        <v>65</v>
      </c>
      <c r="E4092" s="5" t="s">
        <v>24</v>
      </c>
      <c r="F4092" s="6" t="s">
        <v>6972</v>
      </c>
      <c r="G4092" s="6" t="str">
        <f t="shared" si="107"/>
        <v>Papua New Guinea</v>
      </c>
      <c r="H4092" s="6" t="s">
        <v>5563</v>
      </c>
      <c r="I4092" s="6" t="s">
        <v>5475</v>
      </c>
      <c r="J4092" s="6">
        <v>15</v>
      </c>
      <c r="K4092" s="6">
        <v>11</v>
      </c>
      <c r="L4092" s="6">
        <v>0</v>
      </c>
      <c r="M4092" s="6">
        <f t="shared" si="110"/>
        <v>11</v>
      </c>
      <c r="N4092" s="6">
        <f t="shared" si="111"/>
        <v>4</v>
      </c>
      <c r="O4092" s="7">
        <f t="shared" si="112"/>
        <v>0.26666666666666666</v>
      </c>
    </row>
    <row r="4093" spans="1:15" ht="13.2" x14ac:dyDescent="0.25">
      <c r="A4093" s="3">
        <v>33710</v>
      </c>
      <c r="B4093" s="4">
        <f t="shared" si="108"/>
        <v>1992</v>
      </c>
      <c r="C4093" s="4">
        <f t="shared" si="109"/>
        <v>1990</v>
      </c>
      <c r="D4093" s="4" t="s">
        <v>65</v>
      </c>
      <c r="E4093" s="5" t="s">
        <v>24</v>
      </c>
      <c r="F4093" s="6" t="s">
        <v>4952</v>
      </c>
      <c r="G4093" s="6" t="str">
        <f t="shared" si="107"/>
        <v>Kenya</v>
      </c>
      <c r="H4093" s="6" t="s">
        <v>6973</v>
      </c>
      <c r="I4093" s="6" t="s">
        <v>5513</v>
      </c>
      <c r="J4093" s="6">
        <v>46</v>
      </c>
      <c r="K4093" s="6">
        <v>46</v>
      </c>
      <c r="L4093" s="6">
        <v>6</v>
      </c>
      <c r="M4093" s="6">
        <f t="shared" si="110"/>
        <v>52</v>
      </c>
      <c r="N4093" s="6">
        <f t="shared" si="111"/>
        <v>0</v>
      </c>
      <c r="O4093" s="7">
        <f t="shared" si="112"/>
        <v>0</v>
      </c>
    </row>
    <row r="4094" spans="1:15" ht="13.2" x14ac:dyDescent="0.25">
      <c r="A4094" s="3">
        <v>33711</v>
      </c>
      <c r="B4094" s="4">
        <f t="shared" si="108"/>
        <v>1992</v>
      </c>
      <c r="C4094" s="4">
        <f t="shared" si="109"/>
        <v>1990</v>
      </c>
      <c r="D4094" s="4" t="s">
        <v>65</v>
      </c>
      <c r="E4094" s="5">
        <v>3.888888888888889E-2</v>
      </c>
      <c r="F4094" s="6" t="s">
        <v>6974</v>
      </c>
      <c r="G4094" s="6" t="str">
        <f t="shared" si="107"/>
        <v>Pennsylvania</v>
      </c>
      <c r="H4094" s="6" t="s">
        <v>5753</v>
      </c>
      <c r="I4094" s="6" t="s">
        <v>4772</v>
      </c>
      <c r="J4094" s="6">
        <v>4</v>
      </c>
      <c r="K4094" s="6">
        <v>4</v>
      </c>
      <c r="L4094" s="6">
        <v>0</v>
      </c>
      <c r="M4094" s="6">
        <f t="shared" si="110"/>
        <v>4</v>
      </c>
      <c r="N4094" s="6">
        <f t="shared" si="111"/>
        <v>0</v>
      </c>
      <c r="O4094" s="7">
        <f t="shared" si="112"/>
        <v>0</v>
      </c>
    </row>
    <row r="4095" spans="1:15" ht="13.2" x14ac:dyDescent="0.25">
      <c r="A4095" s="3">
        <v>33716</v>
      </c>
      <c r="B4095" s="4">
        <f t="shared" si="108"/>
        <v>1992</v>
      </c>
      <c r="C4095" s="4">
        <f t="shared" si="109"/>
        <v>1990</v>
      </c>
      <c r="D4095" s="4" t="s">
        <v>65</v>
      </c>
      <c r="E4095" s="5">
        <v>0.46458333333333335</v>
      </c>
      <c r="F4095" s="6" t="s">
        <v>6975</v>
      </c>
      <c r="G4095" s="6" t="str">
        <f t="shared" si="107"/>
        <v>California</v>
      </c>
      <c r="H4095" s="6" t="s">
        <v>6976</v>
      </c>
      <c r="I4095" s="6" t="s">
        <v>3836</v>
      </c>
      <c r="J4095" s="6">
        <v>22</v>
      </c>
      <c r="K4095" s="6">
        <v>16</v>
      </c>
      <c r="L4095" s="6">
        <v>0</v>
      </c>
      <c r="M4095" s="6">
        <f t="shared" si="110"/>
        <v>16</v>
      </c>
      <c r="N4095" s="6">
        <f t="shared" si="111"/>
        <v>6</v>
      </c>
      <c r="O4095" s="7">
        <f t="shared" si="112"/>
        <v>0.27272727272727271</v>
      </c>
    </row>
    <row r="4096" spans="1:15" ht="13.2" x14ac:dyDescent="0.25">
      <c r="A4096" s="3">
        <v>33716</v>
      </c>
      <c r="B4096" s="4">
        <f t="shared" si="108"/>
        <v>1992</v>
      </c>
      <c r="C4096" s="4">
        <f t="shared" si="109"/>
        <v>1990</v>
      </c>
      <c r="D4096" s="4" t="s">
        <v>65</v>
      </c>
      <c r="E4096" s="5">
        <v>0.66180555555555554</v>
      </c>
      <c r="F4096" s="6" t="s">
        <v>6977</v>
      </c>
      <c r="G4096" s="6" t="str">
        <f t="shared" si="107"/>
        <v>Hawaii</v>
      </c>
      <c r="H4096" s="6" t="s">
        <v>6547</v>
      </c>
      <c r="I4096" s="6" t="s">
        <v>3677</v>
      </c>
      <c r="J4096" s="6">
        <v>9</v>
      </c>
      <c r="K4096" s="6">
        <v>9</v>
      </c>
      <c r="L4096" s="6">
        <v>0</v>
      </c>
      <c r="M4096" s="6">
        <f t="shared" si="110"/>
        <v>9</v>
      </c>
      <c r="N4096" s="6">
        <f t="shared" si="111"/>
        <v>0</v>
      </c>
      <c r="O4096" s="7">
        <f t="shared" si="112"/>
        <v>0</v>
      </c>
    </row>
    <row r="4097" spans="1:15" ht="13.2" x14ac:dyDescent="0.25">
      <c r="A4097" s="3">
        <v>33720</v>
      </c>
      <c r="B4097" s="4">
        <f t="shared" si="108"/>
        <v>1992</v>
      </c>
      <c r="C4097" s="4">
        <f t="shared" si="109"/>
        <v>1990</v>
      </c>
      <c r="D4097" s="4" t="s">
        <v>65</v>
      </c>
      <c r="E4097" s="5" t="s">
        <v>24</v>
      </c>
      <c r="F4097" s="6" t="s">
        <v>6978</v>
      </c>
      <c r="G4097" s="6" t="str">
        <f t="shared" si="107"/>
        <v>Iran</v>
      </c>
      <c r="H4097" s="6" t="s">
        <v>6979</v>
      </c>
      <c r="I4097" s="6" t="s">
        <v>4071</v>
      </c>
      <c r="J4097" s="6">
        <v>39</v>
      </c>
      <c r="K4097" s="6">
        <v>39</v>
      </c>
      <c r="L4097" s="6">
        <v>0</v>
      </c>
      <c r="M4097" s="6">
        <f t="shared" si="110"/>
        <v>39</v>
      </c>
      <c r="N4097" s="6">
        <f t="shared" si="111"/>
        <v>0</v>
      </c>
      <c r="O4097" s="7">
        <f t="shared" si="112"/>
        <v>0</v>
      </c>
    </row>
    <row r="4098" spans="1:15" ht="13.2" x14ac:dyDescent="0.25">
      <c r="A4098" s="3">
        <v>33722</v>
      </c>
      <c r="B4098" s="4">
        <f t="shared" si="108"/>
        <v>1992</v>
      </c>
      <c r="C4098" s="4">
        <f t="shared" si="109"/>
        <v>1990</v>
      </c>
      <c r="D4098" s="4" t="s">
        <v>65</v>
      </c>
      <c r="E4098" s="5" t="s">
        <v>24</v>
      </c>
      <c r="F4098" s="6" t="s">
        <v>6980</v>
      </c>
      <c r="G4098" s="6" t="str">
        <f t="shared" si="107"/>
        <v>North Carolina</v>
      </c>
      <c r="H4098" s="6" t="s">
        <v>1137</v>
      </c>
      <c r="I4098" s="6" t="s">
        <v>3283</v>
      </c>
      <c r="J4098" s="6">
        <v>9</v>
      </c>
      <c r="K4098" s="6">
        <v>9</v>
      </c>
      <c r="L4098" s="6">
        <v>0</v>
      </c>
      <c r="M4098" s="6">
        <f t="shared" si="110"/>
        <v>9</v>
      </c>
      <c r="N4098" s="6">
        <f t="shared" si="111"/>
        <v>0</v>
      </c>
      <c r="O4098" s="7">
        <f t="shared" si="112"/>
        <v>0</v>
      </c>
    </row>
    <row r="4099" spans="1:15" ht="13.2" x14ac:dyDescent="0.25">
      <c r="A4099" s="3">
        <v>33761</v>
      </c>
      <c r="B4099" s="4">
        <f t="shared" si="108"/>
        <v>1992</v>
      </c>
      <c r="C4099" s="4">
        <f t="shared" si="109"/>
        <v>1990</v>
      </c>
      <c r="D4099" s="4" t="s">
        <v>58</v>
      </c>
      <c r="E4099" s="5" t="s">
        <v>24</v>
      </c>
      <c r="F4099" s="6" t="s">
        <v>6981</v>
      </c>
      <c r="G4099" s="6" t="str">
        <f t="shared" si="107"/>
        <v>Panama</v>
      </c>
      <c r="H4099" s="6" t="s">
        <v>6982</v>
      </c>
      <c r="I4099" s="6" t="s">
        <v>6983</v>
      </c>
      <c r="J4099" s="6">
        <v>47</v>
      </c>
      <c r="K4099" s="6">
        <v>47</v>
      </c>
      <c r="L4099" s="6">
        <v>0</v>
      </c>
      <c r="M4099" s="6">
        <f t="shared" si="110"/>
        <v>47</v>
      </c>
      <c r="N4099" s="6">
        <f t="shared" si="111"/>
        <v>0</v>
      </c>
      <c r="O4099" s="7">
        <f t="shared" si="112"/>
        <v>0</v>
      </c>
    </row>
    <row r="4100" spans="1:15" ht="13.2" x14ac:dyDescent="0.25">
      <c r="A4100" s="3">
        <v>33762</v>
      </c>
      <c r="B4100" s="4">
        <f t="shared" si="108"/>
        <v>1992</v>
      </c>
      <c r="C4100" s="4">
        <f t="shared" si="109"/>
        <v>1990</v>
      </c>
      <c r="D4100" s="4" t="s">
        <v>58</v>
      </c>
      <c r="E4100" s="5">
        <v>0.6069444444444444</v>
      </c>
      <c r="F4100" s="6" t="s">
        <v>6269</v>
      </c>
      <c r="G4100" s="6" t="str">
        <f t="shared" si="107"/>
        <v>Puerto Rico</v>
      </c>
      <c r="H4100" s="6" t="s">
        <v>6270</v>
      </c>
      <c r="I4100" s="6" t="s">
        <v>5878</v>
      </c>
      <c r="J4100" s="6">
        <v>5</v>
      </c>
      <c r="K4100" s="6">
        <v>5</v>
      </c>
      <c r="L4100" s="6">
        <v>0</v>
      </c>
      <c r="M4100" s="6">
        <f t="shared" si="110"/>
        <v>5</v>
      </c>
      <c r="N4100" s="6">
        <f t="shared" si="111"/>
        <v>0</v>
      </c>
      <c r="O4100" s="7">
        <f t="shared" si="112"/>
        <v>0</v>
      </c>
    </row>
    <row r="4101" spans="1:15" ht="13.2" x14ac:dyDescent="0.25">
      <c r="A4101" s="3">
        <v>33763</v>
      </c>
      <c r="B4101" s="4">
        <f t="shared" si="108"/>
        <v>1992</v>
      </c>
      <c r="C4101" s="4">
        <f t="shared" si="109"/>
        <v>1990</v>
      </c>
      <c r="D4101" s="4" t="s">
        <v>58</v>
      </c>
      <c r="E4101" s="5">
        <v>0.36944444444444446</v>
      </c>
      <c r="F4101" s="6" t="s">
        <v>6984</v>
      </c>
      <c r="G4101" s="6" t="str">
        <f t="shared" si="107"/>
        <v>Alabama</v>
      </c>
      <c r="H4101" s="6" t="s">
        <v>6985</v>
      </c>
      <c r="I4101" s="6" t="s">
        <v>6708</v>
      </c>
      <c r="J4101" s="6">
        <v>6</v>
      </c>
      <c r="K4101" s="6">
        <v>3</v>
      </c>
      <c r="L4101" s="6">
        <v>0</v>
      </c>
      <c r="M4101" s="6">
        <f t="shared" si="110"/>
        <v>3</v>
      </c>
      <c r="N4101" s="6">
        <f t="shared" si="111"/>
        <v>3</v>
      </c>
      <c r="O4101" s="7">
        <f t="shared" si="112"/>
        <v>0.5</v>
      </c>
    </row>
    <row r="4102" spans="1:15" ht="13.2" x14ac:dyDescent="0.25">
      <c r="A4102" s="3">
        <v>33767</v>
      </c>
      <c r="B4102" s="4">
        <f t="shared" si="108"/>
        <v>1992</v>
      </c>
      <c r="C4102" s="4">
        <f t="shared" si="109"/>
        <v>1990</v>
      </c>
      <c r="D4102" s="4" t="s">
        <v>58</v>
      </c>
      <c r="E4102" s="5">
        <v>0.50694444444444442</v>
      </c>
      <c r="F4102" s="6" t="s">
        <v>6986</v>
      </c>
      <c r="G4102" s="6" t="str">
        <f t="shared" si="107"/>
        <v>Wisconson</v>
      </c>
      <c r="H4102" s="6" t="s">
        <v>6987</v>
      </c>
      <c r="I4102" s="6" t="s">
        <v>6988</v>
      </c>
      <c r="J4102" s="6">
        <v>2</v>
      </c>
      <c r="K4102" s="6">
        <v>2</v>
      </c>
      <c r="L4102" s="6">
        <v>0</v>
      </c>
      <c r="M4102" s="6">
        <f t="shared" si="110"/>
        <v>2</v>
      </c>
      <c r="N4102" s="6">
        <f t="shared" si="111"/>
        <v>0</v>
      </c>
      <c r="O4102" s="7">
        <f t="shared" si="112"/>
        <v>0</v>
      </c>
    </row>
    <row r="4103" spans="1:15" ht="13.2" x14ac:dyDescent="0.25">
      <c r="A4103" s="3">
        <v>33774</v>
      </c>
      <c r="B4103" s="4">
        <f t="shared" si="108"/>
        <v>1992</v>
      </c>
      <c r="C4103" s="4">
        <f t="shared" si="109"/>
        <v>1990</v>
      </c>
      <c r="D4103" s="4" t="s">
        <v>58</v>
      </c>
      <c r="E4103" s="5">
        <v>0.78680555555555554</v>
      </c>
      <c r="F4103" s="6" t="s">
        <v>6989</v>
      </c>
      <c r="G4103" s="6" t="str">
        <f t="shared" si="107"/>
        <v>ACT, Australia</v>
      </c>
      <c r="H4103" s="6" t="s">
        <v>6990</v>
      </c>
      <c r="I4103" s="6" t="s">
        <v>6991</v>
      </c>
      <c r="J4103" s="6">
        <v>6</v>
      </c>
      <c r="K4103" s="6">
        <v>6</v>
      </c>
      <c r="L4103" s="6">
        <v>0</v>
      </c>
      <c r="M4103" s="6">
        <f t="shared" si="110"/>
        <v>6</v>
      </c>
      <c r="N4103" s="6">
        <f t="shared" si="111"/>
        <v>0</v>
      </c>
      <c r="O4103" s="7">
        <f t="shared" si="112"/>
        <v>0</v>
      </c>
    </row>
    <row r="4104" spans="1:15" ht="13.2" x14ac:dyDescent="0.25">
      <c r="A4104" s="3">
        <v>33774</v>
      </c>
      <c r="B4104" s="4">
        <f t="shared" si="108"/>
        <v>1992</v>
      </c>
      <c r="C4104" s="4">
        <f t="shared" si="109"/>
        <v>1990</v>
      </c>
      <c r="D4104" s="4" t="s">
        <v>58</v>
      </c>
      <c r="E4104" s="5">
        <v>0.58680555555555558</v>
      </c>
      <c r="F4104" s="6" t="s">
        <v>6992</v>
      </c>
      <c r="G4104" s="6" t="str">
        <f t="shared" si="107"/>
        <v>Arizona</v>
      </c>
      <c r="H4104" s="6" t="s">
        <v>6993</v>
      </c>
      <c r="I4104" s="6" t="s">
        <v>5945</v>
      </c>
      <c r="J4104" s="6">
        <v>10</v>
      </c>
      <c r="K4104" s="6">
        <v>10</v>
      </c>
      <c r="L4104" s="6">
        <v>0</v>
      </c>
      <c r="M4104" s="6">
        <f t="shared" si="110"/>
        <v>10</v>
      </c>
      <c r="N4104" s="6">
        <f t="shared" si="111"/>
        <v>0</v>
      </c>
      <c r="O4104" s="7">
        <f t="shared" si="112"/>
        <v>0</v>
      </c>
    </row>
    <row r="4105" spans="1:15" ht="13.2" x14ac:dyDescent="0.25">
      <c r="A4105" s="3">
        <v>33777</v>
      </c>
      <c r="B4105" s="4">
        <f t="shared" si="108"/>
        <v>1992</v>
      </c>
      <c r="C4105" s="4">
        <f t="shared" si="109"/>
        <v>1990</v>
      </c>
      <c r="D4105" s="4" t="s">
        <v>58</v>
      </c>
      <c r="E4105" s="5">
        <v>0.25347222222222221</v>
      </c>
      <c r="F4105" s="6" t="s">
        <v>6994</v>
      </c>
      <c r="G4105" s="6" t="str">
        <f t="shared" si="107"/>
        <v>Brazil</v>
      </c>
      <c r="H4105" s="6" t="s">
        <v>1139</v>
      </c>
      <c r="I4105" s="6" t="s">
        <v>6995</v>
      </c>
      <c r="J4105" s="6">
        <v>3</v>
      </c>
      <c r="K4105" s="6">
        <v>3</v>
      </c>
      <c r="L4105" s="6">
        <v>0</v>
      </c>
      <c r="M4105" s="6">
        <f t="shared" si="110"/>
        <v>3</v>
      </c>
      <c r="N4105" s="6">
        <f t="shared" si="111"/>
        <v>0</v>
      </c>
      <c r="O4105" s="7">
        <f t="shared" si="112"/>
        <v>0</v>
      </c>
    </row>
    <row r="4106" spans="1:15" ht="13.2" x14ac:dyDescent="0.25">
      <c r="A4106" s="3">
        <v>33777</v>
      </c>
      <c r="B4106" s="4">
        <f t="shared" si="108"/>
        <v>1992</v>
      </c>
      <c r="C4106" s="4">
        <f t="shared" si="109"/>
        <v>1990</v>
      </c>
      <c r="D4106" s="4" t="s">
        <v>58</v>
      </c>
      <c r="E4106" s="5">
        <v>0.53125</v>
      </c>
      <c r="F4106" s="6" t="s">
        <v>6996</v>
      </c>
      <c r="G4106" s="6" t="str">
        <f t="shared" si="107"/>
        <v>Russia</v>
      </c>
      <c r="H4106" s="6" t="s">
        <v>6997</v>
      </c>
      <c r="I4106" s="6" t="s">
        <v>3135</v>
      </c>
      <c r="J4106" s="6">
        <v>12</v>
      </c>
      <c r="K4106" s="6">
        <v>10</v>
      </c>
      <c r="L4106" s="6">
        <v>0</v>
      </c>
      <c r="M4106" s="6">
        <f t="shared" si="110"/>
        <v>10</v>
      </c>
      <c r="N4106" s="6">
        <f t="shared" si="111"/>
        <v>2</v>
      </c>
      <c r="O4106" s="7">
        <f t="shared" si="112"/>
        <v>0.16666666666666666</v>
      </c>
    </row>
    <row r="4107" spans="1:15" ht="13.2" x14ac:dyDescent="0.25">
      <c r="A4107" s="3">
        <v>33783</v>
      </c>
      <c r="B4107" s="4">
        <f t="shared" si="108"/>
        <v>1992</v>
      </c>
      <c r="C4107" s="4">
        <f t="shared" si="109"/>
        <v>1990</v>
      </c>
      <c r="D4107" s="4" t="s">
        <v>58</v>
      </c>
      <c r="E4107" s="5">
        <v>0.46388888888888891</v>
      </c>
      <c r="F4107" s="6" t="s">
        <v>3320</v>
      </c>
      <c r="G4107" s="6" t="str">
        <f t="shared" si="107"/>
        <v>Virgin Islands</v>
      </c>
      <c r="H4107" s="6" t="s">
        <v>6998</v>
      </c>
      <c r="I4107" s="6" t="s">
        <v>4772</v>
      </c>
      <c r="J4107" s="6">
        <v>4</v>
      </c>
      <c r="K4107" s="6">
        <v>4</v>
      </c>
      <c r="L4107" s="6">
        <v>0</v>
      </c>
      <c r="M4107" s="6">
        <f t="shared" si="110"/>
        <v>4</v>
      </c>
      <c r="N4107" s="6">
        <f t="shared" si="111"/>
        <v>0</v>
      </c>
      <c r="O4107" s="7">
        <f t="shared" si="112"/>
        <v>0</v>
      </c>
    </row>
    <row r="4108" spans="1:15" ht="13.2" x14ac:dyDescent="0.25">
      <c r="A4108" s="3">
        <v>33790</v>
      </c>
      <c r="B4108" s="4">
        <f t="shared" si="108"/>
        <v>1992</v>
      </c>
      <c r="C4108" s="4">
        <f t="shared" si="109"/>
        <v>1990</v>
      </c>
      <c r="D4108" s="4" t="s">
        <v>19</v>
      </c>
      <c r="E4108" s="5">
        <v>0.70833333333333337</v>
      </c>
      <c r="F4108" s="6" t="s">
        <v>6999</v>
      </c>
      <c r="G4108" s="6" t="str">
        <f t="shared" si="107"/>
        <v>Sri Lanka</v>
      </c>
      <c r="H4108" s="6" t="s">
        <v>7000</v>
      </c>
      <c r="I4108" s="6" t="s">
        <v>7001</v>
      </c>
      <c r="J4108" s="6">
        <v>19</v>
      </c>
      <c r="K4108" s="6">
        <v>19</v>
      </c>
      <c r="L4108" s="6">
        <v>0</v>
      </c>
      <c r="M4108" s="6">
        <f t="shared" si="110"/>
        <v>19</v>
      </c>
      <c r="N4108" s="6">
        <f t="shared" si="111"/>
        <v>0</v>
      </c>
      <c r="O4108" s="7">
        <f t="shared" si="112"/>
        <v>0</v>
      </c>
    </row>
    <row r="4109" spans="1:15" ht="13.2" x14ac:dyDescent="0.25">
      <c r="A4109" s="3">
        <v>33798</v>
      </c>
      <c r="B4109" s="4">
        <f t="shared" si="108"/>
        <v>1992</v>
      </c>
      <c r="C4109" s="4">
        <f t="shared" si="109"/>
        <v>1990</v>
      </c>
      <c r="D4109" s="4" t="s">
        <v>19</v>
      </c>
      <c r="E4109" s="5">
        <v>0.52083333333333337</v>
      </c>
      <c r="F4109" s="6" t="s">
        <v>6097</v>
      </c>
      <c r="G4109" s="6" t="str">
        <f t="shared" si="107"/>
        <v>Alaska</v>
      </c>
      <c r="H4109" s="6" t="s">
        <v>7002</v>
      </c>
      <c r="I4109" s="6" t="s">
        <v>7003</v>
      </c>
      <c r="J4109" s="6">
        <v>1</v>
      </c>
      <c r="K4109" s="6">
        <v>1</v>
      </c>
      <c r="L4109" s="6">
        <v>0</v>
      </c>
      <c r="M4109" s="6">
        <f t="shared" si="110"/>
        <v>1</v>
      </c>
      <c r="N4109" s="6">
        <f t="shared" si="111"/>
        <v>0</v>
      </c>
      <c r="O4109" s="7">
        <f t="shared" si="112"/>
        <v>0</v>
      </c>
    </row>
    <row r="4110" spans="1:15" ht="13.2" x14ac:dyDescent="0.25">
      <c r="A4110" s="3">
        <v>33799</v>
      </c>
      <c r="B4110" s="4">
        <f t="shared" si="108"/>
        <v>1992</v>
      </c>
      <c r="C4110" s="4">
        <f t="shared" si="109"/>
        <v>1990</v>
      </c>
      <c r="D4110" s="4" t="s">
        <v>19</v>
      </c>
      <c r="E4110" s="5" t="s">
        <v>24</v>
      </c>
      <c r="F4110" s="6" t="s">
        <v>7004</v>
      </c>
      <c r="G4110" s="6" t="str">
        <f t="shared" si="107"/>
        <v>Azerbaijan</v>
      </c>
      <c r="H4110" s="6" t="s">
        <v>3719</v>
      </c>
      <c r="I4110" s="6" t="s">
        <v>4554</v>
      </c>
      <c r="J4110" s="6">
        <v>34</v>
      </c>
      <c r="K4110" s="6">
        <v>29</v>
      </c>
      <c r="L4110" s="6">
        <v>0</v>
      </c>
      <c r="M4110" s="6">
        <f t="shared" si="110"/>
        <v>29</v>
      </c>
      <c r="N4110" s="6">
        <f t="shared" si="111"/>
        <v>5</v>
      </c>
      <c r="O4110" s="7">
        <f t="shared" si="112"/>
        <v>0.14705882352941177</v>
      </c>
    </row>
    <row r="4111" spans="1:15" ht="13.2" x14ac:dyDescent="0.25">
      <c r="A4111" s="3">
        <v>33799</v>
      </c>
      <c r="B4111" s="4">
        <f t="shared" si="108"/>
        <v>1992</v>
      </c>
      <c r="C4111" s="4">
        <f t="shared" si="109"/>
        <v>1990</v>
      </c>
      <c r="D4111" s="4" t="s">
        <v>19</v>
      </c>
      <c r="E4111" s="5" t="s">
        <v>24</v>
      </c>
      <c r="F4111" s="6" t="s">
        <v>7005</v>
      </c>
      <c r="G4111" s="6" t="str">
        <f t="shared" si="107"/>
        <v>Yemen</v>
      </c>
      <c r="H4111" s="6" t="s">
        <v>7006</v>
      </c>
      <c r="I4111" s="6" t="s">
        <v>5244</v>
      </c>
      <c r="J4111" s="6">
        <v>57</v>
      </c>
      <c r="K4111" s="6">
        <v>57</v>
      </c>
      <c r="L4111" s="6">
        <v>0</v>
      </c>
      <c r="M4111" s="6">
        <f t="shared" si="110"/>
        <v>57</v>
      </c>
      <c r="N4111" s="6">
        <f t="shared" si="111"/>
        <v>0</v>
      </c>
      <c r="O4111" s="7">
        <f t="shared" si="112"/>
        <v>0</v>
      </c>
    </row>
    <row r="4112" spans="1:15" ht="13.2" x14ac:dyDescent="0.25">
      <c r="A4112" s="3">
        <v>33805</v>
      </c>
      <c r="B4112" s="4">
        <f t="shared" si="108"/>
        <v>1992</v>
      </c>
      <c r="C4112" s="4">
        <f t="shared" si="109"/>
        <v>1990</v>
      </c>
      <c r="D4112" s="4" t="s">
        <v>19</v>
      </c>
      <c r="E4112" s="5" t="s">
        <v>24</v>
      </c>
      <c r="F4112" s="6" t="s">
        <v>7007</v>
      </c>
      <c r="G4112" s="6" t="str">
        <f t="shared" si="107"/>
        <v>Georgia</v>
      </c>
      <c r="H4112" s="6" t="s">
        <v>7008</v>
      </c>
      <c r="I4112" s="6" t="s">
        <v>4809</v>
      </c>
      <c r="J4112" s="6">
        <v>24</v>
      </c>
      <c r="K4112" s="6">
        <v>24</v>
      </c>
      <c r="L4112" s="6">
        <v>4</v>
      </c>
      <c r="M4112" s="6">
        <f t="shared" si="110"/>
        <v>28</v>
      </c>
      <c r="N4112" s="6">
        <f t="shared" si="111"/>
        <v>0</v>
      </c>
      <c r="O4112" s="7">
        <f t="shared" si="112"/>
        <v>0</v>
      </c>
    </row>
    <row r="4113" spans="1:15" ht="13.2" x14ac:dyDescent="0.25">
      <c r="A4113" s="3">
        <v>33809</v>
      </c>
      <c r="B4113" s="4">
        <f t="shared" si="108"/>
        <v>1992</v>
      </c>
      <c r="C4113" s="4">
        <f t="shared" si="109"/>
        <v>1990</v>
      </c>
      <c r="D4113" s="4" t="s">
        <v>19</v>
      </c>
      <c r="E4113" s="5">
        <v>0.6875</v>
      </c>
      <c r="F4113" s="6" t="s">
        <v>7009</v>
      </c>
      <c r="G4113" s="6" t="str">
        <f t="shared" si="107"/>
        <v>Indonesia</v>
      </c>
      <c r="H4113" s="6" t="s">
        <v>7010</v>
      </c>
      <c r="I4113" s="6" t="s">
        <v>7011</v>
      </c>
      <c r="J4113" s="6">
        <v>70</v>
      </c>
      <c r="K4113" s="6">
        <v>70</v>
      </c>
      <c r="L4113" s="6">
        <v>0</v>
      </c>
      <c r="M4113" s="6">
        <f t="shared" si="110"/>
        <v>70</v>
      </c>
      <c r="N4113" s="6">
        <f t="shared" si="111"/>
        <v>0</v>
      </c>
      <c r="O4113" s="7">
        <f t="shared" si="112"/>
        <v>0</v>
      </c>
    </row>
    <row r="4114" spans="1:15" ht="13.2" x14ac:dyDescent="0.25">
      <c r="A4114" s="3">
        <v>33809</v>
      </c>
      <c r="B4114" s="4">
        <f t="shared" si="108"/>
        <v>1992</v>
      </c>
      <c r="C4114" s="4">
        <f t="shared" si="109"/>
        <v>1990</v>
      </c>
      <c r="D4114" s="4" t="s">
        <v>19</v>
      </c>
      <c r="E4114" s="5" t="s">
        <v>24</v>
      </c>
      <c r="F4114" s="6" t="s">
        <v>7012</v>
      </c>
      <c r="G4114" s="6" t="str">
        <f t="shared" si="107"/>
        <v>Macedonia</v>
      </c>
      <c r="H4114" s="6" t="s">
        <v>7013</v>
      </c>
      <c r="I4114" s="6" t="s">
        <v>7014</v>
      </c>
      <c r="J4114" s="6">
        <v>8</v>
      </c>
      <c r="K4114" s="6">
        <v>8</v>
      </c>
      <c r="L4114" s="6">
        <v>0</v>
      </c>
      <c r="M4114" s="6">
        <f t="shared" si="110"/>
        <v>8</v>
      </c>
      <c r="N4114" s="6">
        <f t="shared" si="111"/>
        <v>0</v>
      </c>
      <c r="O4114" s="7">
        <f t="shared" si="112"/>
        <v>0</v>
      </c>
    </row>
    <row r="4115" spans="1:15" ht="13.2" x14ac:dyDescent="0.25">
      <c r="A4115" s="3">
        <v>33812</v>
      </c>
      <c r="B4115" s="4">
        <f t="shared" si="108"/>
        <v>1992</v>
      </c>
      <c r="C4115" s="4">
        <f t="shared" si="109"/>
        <v>1990</v>
      </c>
      <c r="D4115" s="4" t="s">
        <v>19</v>
      </c>
      <c r="E4115" s="5">
        <v>0.67708333333333337</v>
      </c>
      <c r="F4115" s="6" t="s">
        <v>3525</v>
      </c>
      <c r="G4115" s="6" t="str">
        <f t="shared" si="107"/>
        <v>Mexico</v>
      </c>
      <c r="H4115" s="6" t="s">
        <v>7015</v>
      </c>
      <c r="I4115" s="6" t="s">
        <v>7016</v>
      </c>
      <c r="J4115" s="6">
        <v>4</v>
      </c>
      <c r="K4115" s="6">
        <v>4</v>
      </c>
      <c r="L4115" s="6">
        <v>0</v>
      </c>
      <c r="M4115" s="6">
        <f t="shared" si="110"/>
        <v>4</v>
      </c>
      <c r="N4115" s="6">
        <f t="shared" si="111"/>
        <v>0</v>
      </c>
      <c r="O4115" s="7">
        <f t="shared" si="112"/>
        <v>0</v>
      </c>
    </row>
    <row r="4116" spans="1:15" ht="13.2" x14ac:dyDescent="0.25">
      <c r="A4116" s="3">
        <v>33813</v>
      </c>
      <c r="B4116" s="4">
        <f t="shared" si="108"/>
        <v>1992</v>
      </c>
      <c r="C4116" s="4">
        <f t="shared" si="109"/>
        <v>1990</v>
      </c>
      <c r="D4116" s="4" t="s">
        <v>19</v>
      </c>
      <c r="E4116" s="5" t="s">
        <v>24</v>
      </c>
      <c r="F4116" s="6" t="s">
        <v>7017</v>
      </c>
      <c r="G4116" s="6" t="str">
        <f t="shared" si="107"/>
        <v>Brazil</v>
      </c>
      <c r="H4116" s="6" t="s">
        <v>7018</v>
      </c>
      <c r="I4116" s="6" t="s">
        <v>6699</v>
      </c>
      <c r="J4116" s="6">
        <v>6</v>
      </c>
      <c r="K4116" s="6">
        <v>6</v>
      </c>
      <c r="L4116" s="6">
        <v>0</v>
      </c>
      <c r="M4116" s="6">
        <f t="shared" si="110"/>
        <v>6</v>
      </c>
      <c r="N4116" s="6">
        <f t="shared" si="111"/>
        <v>0</v>
      </c>
      <c r="O4116" s="7">
        <f t="shared" si="112"/>
        <v>0</v>
      </c>
    </row>
    <row r="4117" spans="1:15" ht="13.2" x14ac:dyDescent="0.25">
      <c r="A4117" s="3">
        <v>33814</v>
      </c>
      <c r="B4117" s="4">
        <f t="shared" si="108"/>
        <v>1992</v>
      </c>
      <c r="C4117" s="4">
        <f t="shared" si="109"/>
        <v>1990</v>
      </c>
      <c r="D4117" s="4" t="s">
        <v>19</v>
      </c>
      <c r="E4117" s="5">
        <v>0.35416666666666669</v>
      </c>
      <c r="F4117" s="6" t="s">
        <v>7019</v>
      </c>
      <c r="G4117" s="6" t="str">
        <f t="shared" si="107"/>
        <v>Puerto Rico</v>
      </c>
      <c r="H4117" s="6" t="s">
        <v>7020</v>
      </c>
      <c r="I4117" s="6" t="s">
        <v>4312</v>
      </c>
      <c r="J4117" s="6">
        <v>4</v>
      </c>
      <c r="K4117" s="6">
        <v>4</v>
      </c>
      <c r="L4117" s="6">
        <v>0</v>
      </c>
      <c r="M4117" s="6">
        <f t="shared" si="110"/>
        <v>4</v>
      </c>
      <c r="N4117" s="6">
        <f t="shared" si="111"/>
        <v>0</v>
      </c>
      <c r="O4117" s="7">
        <f t="shared" si="112"/>
        <v>0</v>
      </c>
    </row>
    <row r="4118" spans="1:15" ht="13.2" x14ac:dyDescent="0.25">
      <c r="A4118" s="3">
        <v>33875</v>
      </c>
      <c r="B4118" s="4">
        <f t="shared" si="108"/>
        <v>1992</v>
      </c>
      <c r="C4118" s="4">
        <f t="shared" si="109"/>
        <v>1990</v>
      </c>
      <c r="D4118" s="4" t="s">
        <v>15</v>
      </c>
      <c r="E4118" s="5">
        <v>0.60416666666666663</v>
      </c>
      <c r="F4118" s="6" t="s">
        <v>7021</v>
      </c>
      <c r="G4118" s="6" t="str">
        <f t="shared" si="107"/>
        <v>Nepal</v>
      </c>
      <c r="H4118" s="6" t="s">
        <v>2417</v>
      </c>
      <c r="I4118" s="6" t="s">
        <v>7022</v>
      </c>
      <c r="J4118" s="6">
        <v>167</v>
      </c>
      <c r="K4118" s="6">
        <v>167</v>
      </c>
      <c r="L4118" s="6">
        <v>0</v>
      </c>
      <c r="M4118" s="6">
        <f t="shared" si="110"/>
        <v>167</v>
      </c>
      <c r="N4118" s="6">
        <f t="shared" si="111"/>
        <v>0</v>
      </c>
      <c r="O4118" s="7">
        <f t="shared" si="112"/>
        <v>0</v>
      </c>
    </row>
    <row r="4119" spans="1:15" ht="13.2" x14ac:dyDescent="0.25">
      <c r="A4119" s="3">
        <v>33815</v>
      </c>
      <c r="B4119" s="4">
        <f t="shared" si="108"/>
        <v>1992</v>
      </c>
      <c r="C4119" s="4">
        <f t="shared" si="109"/>
        <v>1990</v>
      </c>
      <c r="D4119" s="4" t="s">
        <v>19</v>
      </c>
      <c r="E4119" s="5">
        <v>0.7368055555555556</v>
      </c>
      <c r="F4119" s="6" t="s">
        <v>4778</v>
      </c>
      <c r="G4119" s="6" t="str">
        <f t="shared" si="107"/>
        <v>New York, New York</v>
      </c>
      <c r="H4119" s="6" t="s">
        <v>1893</v>
      </c>
      <c r="I4119" s="6" t="s">
        <v>5804</v>
      </c>
      <c r="J4119" s="6">
        <v>292</v>
      </c>
      <c r="K4119" s="6">
        <v>0</v>
      </c>
      <c r="L4119" s="6">
        <v>0</v>
      </c>
      <c r="M4119" s="6">
        <f t="shared" si="110"/>
        <v>0</v>
      </c>
      <c r="N4119" s="6">
        <f t="shared" si="111"/>
        <v>292</v>
      </c>
      <c r="O4119" s="7">
        <f t="shared" si="112"/>
        <v>1</v>
      </c>
    </row>
    <row r="4120" spans="1:15" ht="13.2" x14ac:dyDescent="0.25">
      <c r="A4120" s="3">
        <v>33816</v>
      </c>
      <c r="B4120" s="4">
        <f t="shared" si="108"/>
        <v>1992</v>
      </c>
      <c r="C4120" s="4">
        <f t="shared" si="109"/>
        <v>1990</v>
      </c>
      <c r="D4120" s="4" t="s">
        <v>19</v>
      </c>
      <c r="E4120" s="5">
        <v>0.53125</v>
      </c>
      <c r="F4120" s="6" t="s">
        <v>2588</v>
      </c>
      <c r="G4120" s="6" t="str">
        <f t="shared" si="107"/>
        <v>Nepal</v>
      </c>
      <c r="H4120" s="6" t="s">
        <v>3672</v>
      </c>
      <c r="I4120" s="6" t="s">
        <v>7023</v>
      </c>
      <c r="J4120" s="6">
        <v>113</v>
      </c>
      <c r="K4120" s="6">
        <v>113</v>
      </c>
      <c r="L4120" s="6">
        <v>0</v>
      </c>
      <c r="M4120" s="6">
        <f t="shared" si="110"/>
        <v>113</v>
      </c>
      <c r="N4120" s="6">
        <f t="shared" si="111"/>
        <v>0</v>
      </c>
      <c r="O4120" s="7">
        <f t="shared" si="112"/>
        <v>0</v>
      </c>
    </row>
    <row r="4121" spans="1:15" ht="13.2" x14ac:dyDescent="0.25">
      <c r="A4121" s="3">
        <v>33816</v>
      </c>
      <c r="B4121" s="4">
        <f t="shared" si="108"/>
        <v>1992</v>
      </c>
      <c r="C4121" s="4">
        <f t="shared" si="109"/>
        <v>1990</v>
      </c>
      <c r="D4121" s="4" t="s">
        <v>19</v>
      </c>
      <c r="E4121" s="5">
        <v>0.6333333333333333</v>
      </c>
      <c r="F4121" s="6" t="s">
        <v>7024</v>
      </c>
      <c r="G4121" s="6" t="str">
        <f t="shared" si="107"/>
        <v>Jiangsu, China</v>
      </c>
      <c r="H4121" s="6" t="s">
        <v>7025</v>
      </c>
      <c r="I4121" s="6" t="s">
        <v>7026</v>
      </c>
      <c r="J4121" s="6">
        <v>126</v>
      </c>
      <c r="K4121" s="6">
        <v>108</v>
      </c>
      <c r="L4121" s="6">
        <v>0</v>
      </c>
      <c r="M4121" s="6">
        <f t="shared" si="110"/>
        <v>108</v>
      </c>
      <c r="N4121" s="6">
        <f t="shared" si="111"/>
        <v>18</v>
      </c>
      <c r="O4121" s="7">
        <f t="shared" si="112"/>
        <v>0.14285714285714285</v>
      </c>
    </row>
    <row r="4122" spans="1:15" ht="13.2" x14ac:dyDescent="0.25">
      <c r="A4122" s="3">
        <v>33837</v>
      </c>
      <c r="B4122" s="4">
        <f t="shared" si="108"/>
        <v>1992</v>
      </c>
      <c r="C4122" s="4">
        <f t="shared" si="109"/>
        <v>1990</v>
      </c>
      <c r="D4122" s="4" t="s">
        <v>23</v>
      </c>
      <c r="E4122" s="5" t="s">
        <v>24</v>
      </c>
      <c r="F4122" s="6" t="s">
        <v>7027</v>
      </c>
      <c r="G4122" s="6" t="str">
        <f t="shared" si="107"/>
        <v>Bolivia</v>
      </c>
      <c r="H4122" s="6" t="s">
        <v>7028</v>
      </c>
      <c r="I4122" s="6" t="s">
        <v>7029</v>
      </c>
      <c r="J4122" s="6">
        <v>10</v>
      </c>
      <c r="K4122" s="6">
        <v>10</v>
      </c>
      <c r="L4122" s="6">
        <v>0</v>
      </c>
      <c r="M4122" s="6">
        <f t="shared" si="110"/>
        <v>10</v>
      </c>
      <c r="N4122" s="6">
        <f t="shared" si="111"/>
        <v>0</v>
      </c>
      <c r="O4122" s="7">
        <f t="shared" si="112"/>
        <v>0</v>
      </c>
    </row>
    <row r="4123" spans="1:15" ht="13.2" x14ac:dyDescent="0.25">
      <c r="A4123" s="3">
        <v>33841</v>
      </c>
      <c r="B4123" s="4">
        <f t="shared" si="108"/>
        <v>1992</v>
      </c>
      <c r="C4123" s="4">
        <f t="shared" si="109"/>
        <v>1990</v>
      </c>
      <c r="D4123" s="4" t="s">
        <v>23</v>
      </c>
      <c r="E4123" s="5">
        <v>0.21875</v>
      </c>
      <c r="F4123" s="6" t="s">
        <v>7030</v>
      </c>
      <c r="G4123" s="6" t="str">
        <f t="shared" si="107"/>
        <v>Arizona</v>
      </c>
      <c r="H4123" s="6" t="s">
        <v>7031</v>
      </c>
      <c r="I4123" s="6" t="s">
        <v>7032</v>
      </c>
      <c r="J4123" s="6">
        <v>3</v>
      </c>
      <c r="K4123" s="6">
        <v>3</v>
      </c>
      <c r="L4123" s="6">
        <v>0</v>
      </c>
      <c r="M4123" s="6">
        <f t="shared" si="110"/>
        <v>3</v>
      </c>
      <c r="N4123" s="6">
        <f t="shared" si="111"/>
        <v>0</v>
      </c>
      <c r="O4123" s="7">
        <f t="shared" si="112"/>
        <v>0</v>
      </c>
    </row>
    <row r="4124" spans="1:15" ht="13.2" x14ac:dyDescent="0.25">
      <c r="A4124" s="3">
        <v>33843</v>
      </c>
      <c r="B4124" s="4">
        <f t="shared" si="108"/>
        <v>1992</v>
      </c>
      <c r="C4124" s="4">
        <f t="shared" si="109"/>
        <v>1990</v>
      </c>
      <c r="D4124" s="4" t="s">
        <v>23</v>
      </c>
      <c r="E4124" s="5">
        <v>0.94722222222222219</v>
      </c>
      <c r="F4124" s="6" t="s">
        <v>7033</v>
      </c>
      <c r="G4124" s="6" t="str">
        <f t="shared" si="107"/>
        <v>Russia</v>
      </c>
      <c r="H4124" s="6" t="s">
        <v>1449</v>
      </c>
      <c r="I4124" s="6" t="s">
        <v>4195</v>
      </c>
      <c r="J4124" s="6">
        <v>84</v>
      </c>
      <c r="K4124" s="6">
        <v>84</v>
      </c>
      <c r="L4124" s="6">
        <v>0</v>
      </c>
      <c r="M4124" s="6">
        <f t="shared" si="110"/>
        <v>84</v>
      </c>
      <c r="N4124" s="6">
        <f t="shared" si="111"/>
        <v>0</v>
      </c>
      <c r="O4124" s="7">
        <f t="shared" si="112"/>
        <v>0</v>
      </c>
    </row>
    <row r="4125" spans="1:15" ht="13.2" x14ac:dyDescent="0.25">
      <c r="A4125" s="3">
        <v>33843</v>
      </c>
      <c r="B4125" s="4">
        <f t="shared" si="108"/>
        <v>1992</v>
      </c>
      <c r="C4125" s="4">
        <f t="shared" si="109"/>
        <v>1990</v>
      </c>
      <c r="D4125" s="4" t="s">
        <v>23</v>
      </c>
      <c r="E4125" s="5">
        <v>0.43055555555555558</v>
      </c>
      <c r="F4125" s="6" t="s">
        <v>5822</v>
      </c>
      <c r="G4125" s="6" t="str">
        <f t="shared" si="107"/>
        <v>Manitoba, Canada</v>
      </c>
      <c r="H4125" s="6" t="s">
        <v>7034</v>
      </c>
      <c r="I4125" s="6" t="s">
        <v>7035</v>
      </c>
      <c r="J4125" s="6">
        <v>3</v>
      </c>
      <c r="K4125" s="6">
        <v>3</v>
      </c>
      <c r="L4125" s="6">
        <v>0</v>
      </c>
      <c r="M4125" s="6">
        <f t="shared" si="110"/>
        <v>3</v>
      </c>
      <c r="N4125" s="6">
        <f t="shared" si="111"/>
        <v>0</v>
      </c>
      <c r="O4125" s="7">
        <f t="shared" si="112"/>
        <v>0</v>
      </c>
    </row>
    <row r="4126" spans="1:15" ht="13.2" x14ac:dyDescent="0.25">
      <c r="A4126" s="3">
        <v>33843</v>
      </c>
      <c r="B4126" s="4">
        <f t="shared" si="108"/>
        <v>1992</v>
      </c>
      <c r="C4126" s="4">
        <f t="shared" si="109"/>
        <v>1990</v>
      </c>
      <c r="D4126" s="4" t="s">
        <v>23</v>
      </c>
      <c r="E4126" s="5" t="s">
        <v>24</v>
      </c>
      <c r="F4126" s="6" t="s">
        <v>7036</v>
      </c>
      <c r="G4126" s="6" t="str">
        <f t="shared" si="107"/>
        <v>El Salvador</v>
      </c>
      <c r="H4126" s="6" t="s">
        <v>7037</v>
      </c>
      <c r="I4126" s="6" t="s">
        <v>7038</v>
      </c>
      <c r="J4126" s="6">
        <v>14</v>
      </c>
      <c r="K4126" s="6">
        <v>12</v>
      </c>
      <c r="L4126" s="6">
        <v>0</v>
      </c>
      <c r="M4126" s="6">
        <f t="shared" si="110"/>
        <v>12</v>
      </c>
      <c r="N4126" s="6">
        <f t="shared" si="111"/>
        <v>2</v>
      </c>
      <c r="O4126" s="7">
        <f t="shared" si="112"/>
        <v>0.14285714285714285</v>
      </c>
    </row>
    <row r="4127" spans="1:15" ht="13.2" x14ac:dyDescent="0.25">
      <c r="A4127" s="3">
        <v>33843</v>
      </c>
      <c r="B4127" s="4">
        <f t="shared" si="108"/>
        <v>1992</v>
      </c>
      <c r="C4127" s="4">
        <f t="shared" si="109"/>
        <v>1990</v>
      </c>
      <c r="D4127" s="4" t="s">
        <v>23</v>
      </c>
      <c r="E4127" s="5" t="s">
        <v>24</v>
      </c>
      <c r="F4127" s="6" t="s">
        <v>7039</v>
      </c>
      <c r="G4127" s="6" t="str">
        <f t="shared" si="107"/>
        <v>Peru</v>
      </c>
      <c r="H4127" s="6" t="s">
        <v>7040</v>
      </c>
      <c r="I4127" s="6" t="s">
        <v>4437</v>
      </c>
      <c r="J4127" s="6">
        <v>41</v>
      </c>
      <c r="K4127" s="6">
        <v>8</v>
      </c>
      <c r="L4127" s="6">
        <v>0</v>
      </c>
      <c r="M4127" s="6">
        <f t="shared" si="110"/>
        <v>8</v>
      </c>
      <c r="N4127" s="6">
        <f t="shared" si="111"/>
        <v>33</v>
      </c>
      <c r="O4127" s="7">
        <f t="shared" si="112"/>
        <v>0.80487804878048785</v>
      </c>
    </row>
    <row r="4128" spans="1:15" ht="13.2" x14ac:dyDescent="0.25">
      <c r="A4128" s="3">
        <v>33847</v>
      </c>
      <c r="B4128" s="4">
        <f t="shared" si="108"/>
        <v>1992</v>
      </c>
      <c r="C4128" s="4">
        <f t="shared" si="109"/>
        <v>1990</v>
      </c>
      <c r="D4128" s="4" t="s">
        <v>23</v>
      </c>
      <c r="E4128" s="5">
        <v>0.93888888888888888</v>
      </c>
      <c r="F4128" s="6" t="s">
        <v>7041</v>
      </c>
      <c r="G4128" s="6" t="str">
        <f t="shared" si="107"/>
        <v>Angola</v>
      </c>
      <c r="H4128" s="6" t="s">
        <v>7042</v>
      </c>
      <c r="I4128" s="6" t="s">
        <v>845</v>
      </c>
      <c r="J4128" s="6">
        <v>17</v>
      </c>
      <c r="K4128" s="6">
        <v>3</v>
      </c>
      <c r="L4128" s="6">
        <v>0</v>
      </c>
      <c r="M4128" s="6">
        <f t="shared" si="110"/>
        <v>3</v>
      </c>
      <c r="N4128" s="6">
        <f t="shared" si="111"/>
        <v>14</v>
      </c>
      <c r="O4128" s="7">
        <f t="shared" si="112"/>
        <v>0.82352941176470584</v>
      </c>
    </row>
    <row r="4129" spans="1:15" ht="13.2" x14ac:dyDescent="0.25">
      <c r="A4129" s="3">
        <v>33854</v>
      </c>
      <c r="B4129" s="4">
        <f t="shared" si="108"/>
        <v>1992</v>
      </c>
      <c r="C4129" s="4">
        <f t="shared" si="109"/>
        <v>1990</v>
      </c>
      <c r="D4129" s="4" t="s">
        <v>15</v>
      </c>
      <c r="E4129" s="5">
        <v>0.52777777777777779</v>
      </c>
      <c r="F4129" s="6" t="s">
        <v>7043</v>
      </c>
      <c r="G4129" s="6" t="str">
        <f t="shared" si="107"/>
        <v>Illinois</v>
      </c>
      <c r="H4129" s="6" t="s">
        <v>7044</v>
      </c>
      <c r="I4129" s="6" t="s">
        <v>3246</v>
      </c>
      <c r="J4129" s="6">
        <v>12</v>
      </c>
      <c r="K4129" s="6">
        <v>12</v>
      </c>
      <c r="L4129" s="6">
        <v>0</v>
      </c>
      <c r="M4129" s="6">
        <f t="shared" si="110"/>
        <v>12</v>
      </c>
      <c r="N4129" s="6">
        <f t="shared" si="111"/>
        <v>0</v>
      </c>
      <c r="O4129" s="7">
        <f t="shared" si="112"/>
        <v>0</v>
      </c>
    </row>
    <row r="4130" spans="1:15" ht="13.2" x14ac:dyDescent="0.25">
      <c r="A4130" s="3">
        <v>33857</v>
      </c>
      <c r="B4130" s="4">
        <f t="shared" si="108"/>
        <v>1992</v>
      </c>
      <c r="C4130" s="4">
        <f t="shared" si="109"/>
        <v>1990</v>
      </c>
      <c r="D4130" s="4" t="s">
        <v>15</v>
      </c>
      <c r="E4130" s="5" t="s">
        <v>24</v>
      </c>
      <c r="F4130" s="6" t="s">
        <v>7045</v>
      </c>
      <c r="G4130" s="6" t="str">
        <f t="shared" si="107"/>
        <v>Peru</v>
      </c>
      <c r="H4130" s="6" t="s">
        <v>7046</v>
      </c>
      <c r="I4130" s="6" t="s">
        <v>4166</v>
      </c>
      <c r="J4130" s="6">
        <v>43</v>
      </c>
      <c r="K4130" s="6">
        <v>1</v>
      </c>
      <c r="L4130" s="6">
        <v>1</v>
      </c>
      <c r="M4130" s="6">
        <f t="shared" si="110"/>
        <v>2</v>
      </c>
      <c r="N4130" s="6">
        <f t="shared" si="111"/>
        <v>42</v>
      </c>
      <c r="O4130" s="7">
        <f t="shared" si="112"/>
        <v>0.97674418604651159</v>
      </c>
    </row>
    <row r="4131" spans="1:15" ht="13.2" x14ac:dyDescent="0.25">
      <c r="A4131" s="3">
        <v>33859</v>
      </c>
      <c r="B4131" s="4">
        <f t="shared" si="108"/>
        <v>1992</v>
      </c>
      <c r="C4131" s="4">
        <f t="shared" si="109"/>
        <v>1990</v>
      </c>
      <c r="D4131" s="4" t="s">
        <v>15</v>
      </c>
      <c r="E4131" s="5" t="s">
        <v>24</v>
      </c>
      <c r="F4131" s="6" t="s">
        <v>7047</v>
      </c>
      <c r="G4131" s="6" t="str">
        <f t="shared" si="107"/>
        <v>Russia</v>
      </c>
      <c r="H4131" s="6" t="s">
        <v>6967</v>
      </c>
      <c r="I4131" s="6" t="s">
        <v>5760</v>
      </c>
      <c r="J4131" s="6">
        <v>14</v>
      </c>
      <c r="K4131" s="6">
        <v>10</v>
      </c>
      <c r="L4131" s="6">
        <v>0</v>
      </c>
      <c r="M4131" s="6">
        <f t="shared" si="110"/>
        <v>10</v>
      </c>
      <c r="N4131" s="6">
        <f t="shared" si="111"/>
        <v>4</v>
      </c>
      <c r="O4131" s="7">
        <f t="shared" si="112"/>
        <v>0.2857142857142857</v>
      </c>
    </row>
    <row r="4132" spans="1:15" ht="13.2" x14ac:dyDescent="0.25">
      <c r="A4132" s="3">
        <v>33863</v>
      </c>
      <c r="B4132" s="4">
        <f t="shared" si="108"/>
        <v>1992</v>
      </c>
      <c r="C4132" s="4">
        <f t="shared" si="109"/>
        <v>1990</v>
      </c>
      <c r="D4132" s="4" t="s">
        <v>15</v>
      </c>
      <c r="E4132" s="5">
        <v>0.45833333333333331</v>
      </c>
      <c r="F4132" s="6" t="s">
        <v>7048</v>
      </c>
      <c r="G4132" s="6" t="str">
        <f t="shared" si="107"/>
        <v>Hawaii</v>
      </c>
      <c r="H4132" s="6" t="s">
        <v>7049</v>
      </c>
      <c r="I4132" s="6" t="s">
        <v>7050</v>
      </c>
      <c r="J4132" s="6">
        <v>7</v>
      </c>
      <c r="K4132" s="6">
        <v>7</v>
      </c>
      <c r="L4132" s="6">
        <v>0</v>
      </c>
      <c r="M4132" s="6">
        <f t="shared" si="110"/>
        <v>7</v>
      </c>
      <c r="N4132" s="6">
        <f t="shared" si="111"/>
        <v>0</v>
      </c>
      <c r="O4132" s="7">
        <f t="shared" si="112"/>
        <v>0</v>
      </c>
    </row>
    <row r="4133" spans="1:15" ht="13.2" x14ac:dyDescent="0.25">
      <c r="A4133" s="3">
        <v>33865</v>
      </c>
      <c r="B4133" s="4">
        <f t="shared" si="108"/>
        <v>1992</v>
      </c>
      <c r="C4133" s="4">
        <f t="shared" si="109"/>
        <v>1990</v>
      </c>
      <c r="D4133" s="4" t="s">
        <v>15</v>
      </c>
      <c r="E4133" s="5" t="s">
        <v>24</v>
      </c>
      <c r="F4133" s="6" t="s">
        <v>7051</v>
      </c>
      <c r="G4133" s="6" t="str">
        <f t="shared" si="107"/>
        <v>Netherlands Antilles</v>
      </c>
      <c r="H4133" s="6" t="s">
        <v>7052</v>
      </c>
      <c r="I4133" s="6" t="s">
        <v>2444</v>
      </c>
      <c r="J4133" s="6">
        <v>3</v>
      </c>
      <c r="K4133" s="6">
        <v>3</v>
      </c>
      <c r="L4133" s="6">
        <v>0</v>
      </c>
      <c r="M4133" s="6">
        <f t="shared" si="110"/>
        <v>3</v>
      </c>
      <c r="N4133" s="6">
        <f t="shared" si="111"/>
        <v>0</v>
      </c>
      <c r="O4133" s="7">
        <f t="shared" si="112"/>
        <v>0</v>
      </c>
    </row>
    <row r="4134" spans="1:15" ht="13.2" x14ac:dyDescent="0.25">
      <c r="A4134" s="3">
        <v>33866</v>
      </c>
      <c r="B4134" s="4">
        <f t="shared" si="108"/>
        <v>1992</v>
      </c>
      <c r="C4134" s="4">
        <f t="shared" si="109"/>
        <v>1990</v>
      </c>
      <c r="D4134" s="4" t="s">
        <v>15</v>
      </c>
      <c r="E4134" s="5" t="s">
        <v>24</v>
      </c>
      <c r="F4134" s="6" t="s">
        <v>1962</v>
      </c>
      <c r="G4134" s="6" t="str">
        <f t="shared" si="107"/>
        <v>Colombia</v>
      </c>
      <c r="H4134" s="6" t="s">
        <v>7053</v>
      </c>
      <c r="I4134" s="6" t="s">
        <v>1785</v>
      </c>
      <c r="J4134" s="6">
        <v>11</v>
      </c>
      <c r="K4134" s="6">
        <v>11</v>
      </c>
      <c r="L4134" s="6">
        <v>0</v>
      </c>
      <c r="M4134" s="6">
        <f t="shared" si="110"/>
        <v>11</v>
      </c>
      <c r="N4134" s="6">
        <f t="shared" si="111"/>
        <v>0</v>
      </c>
      <c r="O4134" s="7">
        <f t="shared" si="112"/>
        <v>0</v>
      </c>
    </row>
    <row r="4135" spans="1:15" ht="13.2" x14ac:dyDescent="0.25">
      <c r="A4135" s="3">
        <v>33868</v>
      </c>
      <c r="B4135" s="4">
        <f t="shared" si="108"/>
        <v>1992</v>
      </c>
      <c r="C4135" s="4">
        <f t="shared" si="109"/>
        <v>1990</v>
      </c>
      <c r="D4135" s="4" t="s">
        <v>15</v>
      </c>
      <c r="E4135" s="5" t="s">
        <v>24</v>
      </c>
      <c r="F4135" s="6" t="s">
        <v>7054</v>
      </c>
      <c r="G4135" s="6" t="str">
        <f t="shared" si="107"/>
        <v>Russia</v>
      </c>
      <c r="H4135" s="6" t="s">
        <v>7055</v>
      </c>
      <c r="I4135" s="6" t="s">
        <v>5760</v>
      </c>
      <c r="J4135" s="6">
        <v>10</v>
      </c>
      <c r="K4135" s="6">
        <v>10</v>
      </c>
      <c r="L4135" s="6">
        <v>0</v>
      </c>
      <c r="M4135" s="6">
        <f t="shared" si="110"/>
        <v>10</v>
      </c>
      <c r="N4135" s="6">
        <f t="shared" si="111"/>
        <v>0</v>
      </c>
      <c r="O4135" s="7">
        <f t="shared" si="112"/>
        <v>0</v>
      </c>
    </row>
    <row r="4136" spans="1:15" ht="13.2" x14ac:dyDescent="0.25">
      <c r="A4136" s="3">
        <v>33873</v>
      </c>
      <c r="B4136" s="4">
        <f t="shared" si="108"/>
        <v>1992</v>
      </c>
      <c r="C4136" s="4">
        <f t="shared" si="109"/>
        <v>1990</v>
      </c>
      <c r="D4136" s="4" t="s">
        <v>15</v>
      </c>
      <c r="E4136" s="5">
        <v>0.75</v>
      </c>
      <c r="F4136" s="6" t="s">
        <v>3769</v>
      </c>
      <c r="G4136" s="6" t="str">
        <f t="shared" si="107"/>
        <v>Nigeria</v>
      </c>
      <c r="H4136" s="6" t="s">
        <v>7056</v>
      </c>
      <c r="I4136" s="6" t="s">
        <v>3881</v>
      </c>
      <c r="J4136" s="6">
        <v>158</v>
      </c>
      <c r="K4136" s="6">
        <v>158</v>
      </c>
      <c r="L4136" s="6">
        <v>0</v>
      </c>
      <c r="M4136" s="6">
        <f t="shared" si="110"/>
        <v>158</v>
      </c>
      <c r="N4136" s="6">
        <f t="shared" si="111"/>
        <v>0</v>
      </c>
      <c r="O4136" s="7">
        <f t="shared" si="112"/>
        <v>0</v>
      </c>
    </row>
    <row r="4137" spans="1:15" ht="13.2" x14ac:dyDescent="0.25">
      <c r="A4137" s="3">
        <v>33881</v>
      </c>
      <c r="B4137" s="4">
        <f t="shared" si="108"/>
        <v>1992</v>
      </c>
      <c r="C4137" s="4">
        <f t="shared" si="109"/>
        <v>1990</v>
      </c>
      <c r="D4137" s="4" t="s">
        <v>31</v>
      </c>
      <c r="E4137" s="5">
        <v>0.73263888888888884</v>
      </c>
      <c r="F4137" s="6" t="s">
        <v>701</v>
      </c>
      <c r="G4137" s="6" t="str">
        <f t="shared" si="107"/>
        <v>Netherlands</v>
      </c>
      <c r="H4137" s="6" t="s">
        <v>2028</v>
      </c>
      <c r="I4137" s="6" t="s">
        <v>7057</v>
      </c>
      <c r="J4137" s="6">
        <v>4</v>
      </c>
      <c r="K4137" s="6">
        <v>4</v>
      </c>
      <c r="L4137" s="6">
        <v>47</v>
      </c>
      <c r="M4137" s="6">
        <f t="shared" si="110"/>
        <v>51</v>
      </c>
      <c r="N4137" s="6">
        <f t="shared" si="111"/>
        <v>0</v>
      </c>
      <c r="O4137" s="7">
        <f t="shared" si="112"/>
        <v>0</v>
      </c>
    </row>
    <row r="4138" spans="1:15" ht="13.2" x14ac:dyDescent="0.25">
      <c r="A4138" s="3">
        <v>33884</v>
      </c>
      <c r="B4138" s="4">
        <f t="shared" si="108"/>
        <v>1992</v>
      </c>
      <c r="C4138" s="4">
        <f t="shared" si="109"/>
        <v>1990</v>
      </c>
      <c r="D4138" s="4" t="s">
        <v>31</v>
      </c>
      <c r="E4138" s="5">
        <v>0.39583333333333331</v>
      </c>
      <c r="F4138" s="6" t="s">
        <v>7058</v>
      </c>
      <c r="G4138" s="6" t="str">
        <f t="shared" si="107"/>
        <v>West Virginia</v>
      </c>
      <c r="H4138" s="6" t="s">
        <v>7059</v>
      </c>
      <c r="I4138" s="6" t="s">
        <v>3283</v>
      </c>
      <c r="J4138" s="6">
        <v>6</v>
      </c>
      <c r="K4138" s="6">
        <v>6</v>
      </c>
      <c r="L4138" s="6">
        <v>0</v>
      </c>
      <c r="M4138" s="6">
        <f t="shared" si="110"/>
        <v>6</v>
      </c>
      <c r="N4138" s="6">
        <f t="shared" si="111"/>
        <v>0</v>
      </c>
      <c r="O4138" s="7">
        <f t="shared" si="112"/>
        <v>0</v>
      </c>
    </row>
    <row r="4139" spans="1:15" ht="13.2" x14ac:dyDescent="0.25">
      <c r="A4139" s="3">
        <v>33885</v>
      </c>
      <c r="B4139" s="4">
        <f t="shared" si="108"/>
        <v>1992</v>
      </c>
      <c r="C4139" s="4">
        <f t="shared" si="109"/>
        <v>1990</v>
      </c>
      <c r="D4139" s="4" t="s">
        <v>31</v>
      </c>
      <c r="E4139" s="5" t="s">
        <v>24</v>
      </c>
      <c r="F4139" s="6" t="s">
        <v>7060</v>
      </c>
      <c r="G4139" s="6" t="str">
        <f t="shared" si="107"/>
        <v>China</v>
      </c>
      <c r="H4139" s="6" t="s">
        <v>7061</v>
      </c>
      <c r="I4139" s="6" t="s">
        <v>7062</v>
      </c>
      <c r="J4139" s="6">
        <v>35</v>
      </c>
      <c r="K4139" s="6">
        <v>14</v>
      </c>
      <c r="L4139" s="6">
        <v>0</v>
      </c>
      <c r="M4139" s="6">
        <f t="shared" si="110"/>
        <v>14</v>
      </c>
      <c r="N4139" s="6">
        <f t="shared" si="111"/>
        <v>21</v>
      </c>
      <c r="O4139" s="7">
        <f t="shared" si="112"/>
        <v>0.6</v>
      </c>
    </row>
    <row r="4140" spans="1:15" ht="13.2" x14ac:dyDescent="0.25">
      <c r="A4140" s="3">
        <v>33886</v>
      </c>
      <c r="B4140" s="4">
        <f t="shared" si="108"/>
        <v>1992</v>
      </c>
      <c r="C4140" s="4">
        <f t="shared" si="109"/>
        <v>1990</v>
      </c>
      <c r="D4140" s="4" t="s">
        <v>31</v>
      </c>
      <c r="E4140" s="5" t="s">
        <v>24</v>
      </c>
      <c r="F4140" s="6" t="s">
        <v>7063</v>
      </c>
      <c r="G4140" s="6" t="str">
        <f t="shared" si="107"/>
        <v>Somalia</v>
      </c>
      <c r="H4140" s="6" t="s">
        <v>7064</v>
      </c>
      <c r="I4140" s="6" t="s">
        <v>7065</v>
      </c>
      <c r="J4140" s="6">
        <v>13</v>
      </c>
      <c r="K4140" s="6">
        <v>1</v>
      </c>
      <c r="L4140" s="6">
        <v>0</v>
      </c>
      <c r="M4140" s="6">
        <f t="shared" si="110"/>
        <v>1</v>
      </c>
      <c r="N4140" s="6">
        <f t="shared" si="111"/>
        <v>12</v>
      </c>
      <c r="O4140" s="7">
        <f t="shared" si="112"/>
        <v>0.92307692307692313</v>
      </c>
    </row>
    <row r="4141" spans="1:15" ht="13.2" x14ac:dyDescent="0.25">
      <c r="A4141" s="3">
        <v>33895</v>
      </c>
      <c r="B4141" s="4">
        <f t="shared" si="108"/>
        <v>1992</v>
      </c>
      <c r="C4141" s="4">
        <f t="shared" si="109"/>
        <v>1990</v>
      </c>
      <c r="D4141" s="4" t="s">
        <v>31</v>
      </c>
      <c r="E4141" s="5" t="s">
        <v>24</v>
      </c>
      <c r="F4141" s="6" t="s">
        <v>7066</v>
      </c>
      <c r="G4141" s="6" t="str">
        <f t="shared" si="107"/>
        <v>Jawa, Indonesia</v>
      </c>
      <c r="H4141" s="6" t="s">
        <v>4257</v>
      </c>
      <c r="I4141" s="6" t="s">
        <v>7067</v>
      </c>
      <c r="J4141" s="6">
        <v>31</v>
      </c>
      <c r="K4141" s="6">
        <v>31</v>
      </c>
      <c r="L4141" s="6">
        <v>0</v>
      </c>
      <c r="M4141" s="6">
        <f t="shared" si="110"/>
        <v>31</v>
      </c>
      <c r="N4141" s="6">
        <f t="shared" si="111"/>
        <v>0</v>
      </c>
      <c r="O4141" s="7">
        <f t="shared" si="112"/>
        <v>0</v>
      </c>
    </row>
    <row r="4142" spans="1:15" ht="13.2" x14ac:dyDescent="0.25">
      <c r="A4142" s="3">
        <v>33896</v>
      </c>
      <c r="B4142" s="4">
        <f t="shared" si="108"/>
        <v>1992</v>
      </c>
      <c r="C4142" s="4">
        <f t="shared" si="109"/>
        <v>1990</v>
      </c>
      <c r="D4142" s="4" t="s">
        <v>31</v>
      </c>
      <c r="E4142" s="5" t="s">
        <v>24</v>
      </c>
      <c r="F4142" s="6" t="s">
        <v>7068</v>
      </c>
      <c r="G4142" s="6" t="str">
        <f t="shared" si="107"/>
        <v>Russia</v>
      </c>
      <c r="H4142" s="6" t="s">
        <v>7069</v>
      </c>
      <c r="I4142" s="6" t="s">
        <v>7070</v>
      </c>
      <c r="J4142" s="6">
        <v>16</v>
      </c>
      <c r="K4142" s="6">
        <v>15</v>
      </c>
      <c r="L4142" s="6">
        <v>0</v>
      </c>
      <c r="M4142" s="6">
        <f t="shared" si="110"/>
        <v>15</v>
      </c>
      <c r="N4142" s="6">
        <f t="shared" si="111"/>
        <v>1</v>
      </c>
      <c r="O4142" s="7">
        <f t="shared" si="112"/>
        <v>6.25E-2</v>
      </c>
    </row>
    <row r="4143" spans="1:15" ht="13.2" x14ac:dyDescent="0.25">
      <c r="A4143" s="3">
        <v>33898</v>
      </c>
      <c r="B4143" s="4">
        <f t="shared" si="108"/>
        <v>1992</v>
      </c>
      <c r="C4143" s="4">
        <f t="shared" si="109"/>
        <v>1990</v>
      </c>
      <c r="D4143" s="4" t="s">
        <v>31</v>
      </c>
      <c r="E4143" s="5" t="s">
        <v>24</v>
      </c>
      <c r="F4143" s="6" t="s">
        <v>7071</v>
      </c>
      <c r="G4143" s="6" t="str">
        <f t="shared" si="107"/>
        <v>Peru</v>
      </c>
      <c r="H4143" s="6" t="s">
        <v>6285</v>
      </c>
      <c r="I4143" s="6" t="s">
        <v>4437</v>
      </c>
      <c r="J4143" s="6">
        <v>11</v>
      </c>
      <c r="K4143" s="6">
        <v>8</v>
      </c>
      <c r="L4143" s="6">
        <v>0</v>
      </c>
      <c r="M4143" s="6">
        <f t="shared" si="110"/>
        <v>8</v>
      </c>
      <c r="N4143" s="6">
        <f t="shared" si="111"/>
        <v>3</v>
      </c>
      <c r="O4143" s="7">
        <f t="shared" si="112"/>
        <v>0.27272727272727271</v>
      </c>
    </row>
    <row r="4144" spans="1:15" ht="13.2" x14ac:dyDescent="0.25">
      <c r="A4144" s="3">
        <v>33906</v>
      </c>
      <c r="B4144" s="4">
        <f t="shared" si="108"/>
        <v>1992</v>
      </c>
      <c r="C4144" s="4">
        <f t="shared" si="109"/>
        <v>1990</v>
      </c>
      <c r="D4144" s="4" t="s">
        <v>31</v>
      </c>
      <c r="E4144" s="5" t="s">
        <v>24</v>
      </c>
      <c r="F4144" s="6" t="s">
        <v>7072</v>
      </c>
      <c r="G4144" s="6" t="str">
        <f t="shared" si="107"/>
        <v>Russia</v>
      </c>
      <c r="H4144" s="6" t="s">
        <v>1449</v>
      </c>
      <c r="I4144" s="6" t="s">
        <v>6770</v>
      </c>
      <c r="J4144" s="6">
        <v>14</v>
      </c>
      <c r="K4144" s="6">
        <v>13</v>
      </c>
      <c r="L4144" s="6">
        <v>0</v>
      </c>
      <c r="M4144" s="6">
        <f t="shared" si="110"/>
        <v>13</v>
      </c>
      <c r="N4144" s="6">
        <f t="shared" si="111"/>
        <v>1</v>
      </c>
      <c r="O4144" s="7">
        <f t="shared" si="112"/>
        <v>7.1428571428571425E-2</v>
      </c>
    </row>
    <row r="4145" spans="1:15" ht="13.2" x14ac:dyDescent="0.25">
      <c r="A4145" s="3">
        <v>33908</v>
      </c>
      <c r="B4145" s="4">
        <f t="shared" si="108"/>
        <v>1992</v>
      </c>
      <c r="C4145" s="4">
        <f t="shared" si="109"/>
        <v>1990</v>
      </c>
      <c r="D4145" s="4" t="s">
        <v>31</v>
      </c>
      <c r="E4145" s="5">
        <v>0.34375</v>
      </c>
      <c r="F4145" s="6" t="s">
        <v>7073</v>
      </c>
      <c r="G4145" s="6" t="str">
        <f t="shared" si="107"/>
        <v>Colorado</v>
      </c>
      <c r="H4145" s="6" t="s">
        <v>7074</v>
      </c>
      <c r="I4145" s="6" t="s">
        <v>6051</v>
      </c>
      <c r="J4145" s="6">
        <v>3</v>
      </c>
      <c r="K4145" s="6">
        <v>3</v>
      </c>
      <c r="L4145" s="6">
        <v>0</v>
      </c>
      <c r="M4145" s="6">
        <f t="shared" si="110"/>
        <v>3</v>
      </c>
      <c r="N4145" s="6">
        <f t="shared" si="111"/>
        <v>0</v>
      </c>
      <c r="O4145" s="7">
        <f t="shared" si="112"/>
        <v>0</v>
      </c>
    </row>
    <row r="4146" spans="1:15" ht="13.2" x14ac:dyDescent="0.25">
      <c r="A4146" s="3">
        <v>33916</v>
      </c>
      <c r="B4146" s="4">
        <f t="shared" si="108"/>
        <v>1992</v>
      </c>
      <c r="C4146" s="4">
        <f t="shared" si="109"/>
        <v>1990</v>
      </c>
      <c r="D4146" s="4" t="s">
        <v>46</v>
      </c>
      <c r="E4146" s="5">
        <v>0.76388888888888884</v>
      </c>
      <c r="F4146" s="6" t="s">
        <v>7075</v>
      </c>
      <c r="G4146" s="6" t="str">
        <f t="shared" si="107"/>
        <v>Alaska</v>
      </c>
      <c r="H4146" s="6" t="s">
        <v>7076</v>
      </c>
      <c r="I4146" s="6" t="s">
        <v>5945</v>
      </c>
      <c r="J4146" s="6">
        <v>3</v>
      </c>
      <c r="K4146" s="6">
        <v>3</v>
      </c>
      <c r="L4146" s="6">
        <v>0</v>
      </c>
      <c r="M4146" s="6">
        <f t="shared" si="110"/>
        <v>3</v>
      </c>
      <c r="N4146" s="6">
        <f t="shared" si="111"/>
        <v>0</v>
      </c>
      <c r="O4146" s="7">
        <f t="shared" si="112"/>
        <v>0</v>
      </c>
    </row>
    <row r="4147" spans="1:15" ht="13.2" x14ac:dyDescent="0.25">
      <c r="A4147" s="3">
        <v>33919</v>
      </c>
      <c r="B4147" s="4">
        <f t="shared" si="108"/>
        <v>1992</v>
      </c>
      <c r="C4147" s="4">
        <f t="shared" si="109"/>
        <v>1990</v>
      </c>
      <c r="D4147" s="4" t="s">
        <v>46</v>
      </c>
      <c r="E4147" s="5" t="s">
        <v>24</v>
      </c>
      <c r="F4147" s="6" t="s">
        <v>7077</v>
      </c>
      <c r="G4147" s="6" t="str">
        <f t="shared" si="107"/>
        <v>Russia</v>
      </c>
      <c r="H4147" s="6" t="s">
        <v>3719</v>
      </c>
      <c r="I4147" s="6" t="s">
        <v>7078</v>
      </c>
      <c r="J4147" s="6">
        <v>33</v>
      </c>
      <c r="K4147" s="6">
        <v>33</v>
      </c>
      <c r="L4147" s="6">
        <v>0</v>
      </c>
      <c r="M4147" s="6">
        <f t="shared" si="110"/>
        <v>33</v>
      </c>
      <c r="N4147" s="6">
        <f t="shared" si="111"/>
        <v>0</v>
      </c>
      <c r="O4147" s="7">
        <f t="shared" si="112"/>
        <v>0</v>
      </c>
    </row>
    <row r="4148" spans="1:15" ht="13.2" x14ac:dyDescent="0.25">
      <c r="A4148" s="3">
        <v>33919</v>
      </c>
      <c r="B4148" s="4">
        <f t="shared" si="108"/>
        <v>1992</v>
      </c>
      <c r="C4148" s="4">
        <f t="shared" si="109"/>
        <v>1990</v>
      </c>
      <c r="D4148" s="4" t="s">
        <v>46</v>
      </c>
      <c r="E4148" s="5" t="s">
        <v>24</v>
      </c>
      <c r="F4148" s="6" t="s">
        <v>7079</v>
      </c>
      <c r="G4148" s="6" t="str">
        <f t="shared" si="107"/>
        <v>India</v>
      </c>
      <c r="H4148" s="6" t="s">
        <v>1153</v>
      </c>
      <c r="I4148" s="6" t="s">
        <v>5760</v>
      </c>
      <c r="J4148" s="6">
        <v>20</v>
      </c>
      <c r="K4148" s="6">
        <v>20</v>
      </c>
      <c r="L4148" s="6">
        <v>0</v>
      </c>
      <c r="M4148" s="6">
        <f t="shared" si="110"/>
        <v>20</v>
      </c>
      <c r="N4148" s="6">
        <f t="shared" si="111"/>
        <v>0</v>
      </c>
      <c r="O4148" s="7">
        <f t="shared" si="112"/>
        <v>0</v>
      </c>
    </row>
    <row r="4149" spans="1:15" ht="13.2" x14ac:dyDescent="0.25">
      <c r="A4149" s="3">
        <v>33922</v>
      </c>
      <c r="B4149" s="4">
        <f t="shared" si="108"/>
        <v>1992</v>
      </c>
      <c r="C4149" s="4">
        <f t="shared" si="109"/>
        <v>1990</v>
      </c>
      <c r="D4149" s="4" t="s">
        <v>46</v>
      </c>
      <c r="E4149" s="5">
        <v>0.2986111111111111</v>
      </c>
      <c r="F4149" s="6" t="s">
        <v>4728</v>
      </c>
      <c r="G4149" s="6" t="str">
        <f t="shared" si="107"/>
        <v>Vietnam</v>
      </c>
      <c r="H4149" s="6" t="s">
        <v>7080</v>
      </c>
      <c r="I4149" s="6" t="s">
        <v>4097</v>
      </c>
      <c r="J4149" s="6">
        <v>31</v>
      </c>
      <c r="K4149" s="6">
        <v>30</v>
      </c>
      <c r="L4149" s="6">
        <v>0</v>
      </c>
      <c r="M4149" s="6">
        <f t="shared" si="110"/>
        <v>30</v>
      </c>
      <c r="N4149" s="6">
        <f t="shared" si="111"/>
        <v>1</v>
      </c>
      <c r="O4149" s="7">
        <f t="shared" si="112"/>
        <v>3.2258064516129031E-2</v>
      </c>
    </row>
    <row r="4150" spans="1:15" ht="13.2" x14ac:dyDescent="0.25">
      <c r="A4150" s="3">
        <v>33923</v>
      </c>
      <c r="B4150" s="4">
        <f t="shared" si="108"/>
        <v>1992</v>
      </c>
      <c r="C4150" s="4">
        <f t="shared" si="109"/>
        <v>1990</v>
      </c>
      <c r="D4150" s="4" t="s">
        <v>46</v>
      </c>
      <c r="E4150" s="5" t="s">
        <v>24</v>
      </c>
      <c r="F4150" s="6" t="s">
        <v>7081</v>
      </c>
      <c r="G4150" s="6" t="str">
        <f t="shared" si="107"/>
        <v>Dominican Republic</v>
      </c>
      <c r="H4150" s="6" t="s">
        <v>7082</v>
      </c>
      <c r="I4150" s="6" t="s">
        <v>3031</v>
      </c>
      <c r="J4150" s="6">
        <v>34</v>
      </c>
      <c r="K4150" s="6">
        <v>34</v>
      </c>
      <c r="L4150" s="6">
        <v>0</v>
      </c>
      <c r="M4150" s="6">
        <f t="shared" si="110"/>
        <v>34</v>
      </c>
      <c r="N4150" s="6">
        <f t="shared" si="111"/>
        <v>0</v>
      </c>
      <c r="O4150" s="7">
        <f t="shared" si="112"/>
        <v>0</v>
      </c>
    </row>
    <row r="4151" spans="1:15" ht="13.2" x14ac:dyDescent="0.25">
      <c r="A4151" s="3">
        <v>33927</v>
      </c>
      <c r="B4151" s="4">
        <f t="shared" si="108"/>
        <v>1992</v>
      </c>
      <c r="C4151" s="4">
        <f t="shared" si="109"/>
        <v>1990</v>
      </c>
      <c r="D4151" s="4" t="s">
        <v>46</v>
      </c>
      <c r="E4151" s="5">
        <v>0.63888888888888884</v>
      </c>
      <c r="F4151" s="6" t="s">
        <v>7083</v>
      </c>
      <c r="G4151" s="6" t="str">
        <f t="shared" si="107"/>
        <v>Idaho</v>
      </c>
      <c r="H4151" s="6" t="s">
        <v>7084</v>
      </c>
      <c r="I4151" s="6" t="s">
        <v>5164</v>
      </c>
      <c r="J4151" s="6">
        <v>3</v>
      </c>
      <c r="K4151" s="6">
        <v>3</v>
      </c>
      <c r="L4151" s="6">
        <v>0</v>
      </c>
      <c r="M4151" s="6">
        <f t="shared" si="110"/>
        <v>3</v>
      </c>
      <c r="N4151" s="6">
        <f t="shared" si="111"/>
        <v>0</v>
      </c>
      <c r="O4151" s="7">
        <f t="shared" si="112"/>
        <v>0</v>
      </c>
    </row>
    <row r="4152" spans="1:15" ht="13.2" x14ac:dyDescent="0.25">
      <c r="A4152" s="3">
        <v>33932</v>
      </c>
      <c r="B4152" s="4">
        <f t="shared" si="108"/>
        <v>1992</v>
      </c>
      <c r="C4152" s="4">
        <f t="shared" si="109"/>
        <v>1990</v>
      </c>
      <c r="D4152" s="4" t="s">
        <v>46</v>
      </c>
      <c r="E4152" s="5">
        <v>0.32777777777777778</v>
      </c>
      <c r="F4152" s="6" t="s">
        <v>7085</v>
      </c>
      <c r="G4152" s="6" t="str">
        <f t="shared" si="107"/>
        <v>Guangxi, China</v>
      </c>
      <c r="H4152" s="6" t="s">
        <v>7086</v>
      </c>
      <c r="I4152" s="6" t="s">
        <v>6715</v>
      </c>
      <c r="J4152" s="6">
        <v>141</v>
      </c>
      <c r="K4152" s="6">
        <v>141</v>
      </c>
      <c r="L4152" s="6">
        <v>0</v>
      </c>
      <c r="M4152" s="6">
        <f t="shared" si="110"/>
        <v>141</v>
      </c>
      <c r="N4152" s="6">
        <f t="shared" si="111"/>
        <v>0</v>
      </c>
      <c r="O4152" s="7">
        <f t="shared" si="112"/>
        <v>0</v>
      </c>
    </row>
    <row r="4153" spans="1:15" ht="13.2" x14ac:dyDescent="0.25">
      <c r="A4153" s="3">
        <v>33938</v>
      </c>
      <c r="B4153" s="4">
        <f t="shared" si="108"/>
        <v>1992</v>
      </c>
      <c r="C4153" s="4">
        <f t="shared" si="109"/>
        <v>1990</v>
      </c>
      <c r="D4153" s="4" t="s">
        <v>46</v>
      </c>
      <c r="E4153" s="5">
        <v>0.88888888888888884</v>
      </c>
      <c r="F4153" s="6" t="s">
        <v>7087</v>
      </c>
      <c r="G4153" s="6" t="str">
        <f t="shared" si="107"/>
        <v>Montana</v>
      </c>
      <c r="H4153" s="6" t="s">
        <v>2367</v>
      </c>
      <c r="I4153" s="6" t="s">
        <v>7088</v>
      </c>
      <c r="J4153" s="6">
        <v>13</v>
      </c>
      <c r="K4153" s="6">
        <v>13</v>
      </c>
      <c r="L4153" s="6">
        <v>0</v>
      </c>
      <c r="M4153" s="6">
        <f t="shared" si="110"/>
        <v>13</v>
      </c>
      <c r="N4153" s="6">
        <f t="shared" si="111"/>
        <v>0</v>
      </c>
      <c r="O4153" s="7">
        <f t="shared" si="112"/>
        <v>0</v>
      </c>
    </row>
    <row r="4154" spans="1:15" ht="13.2" x14ac:dyDescent="0.25">
      <c r="A4154" s="3">
        <v>33947</v>
      </c>
      <c r="B4154" s="4">
        <f t="shared" si="108"/>
        <v>1992</v>
      </c>
      <c r="C4154" s="4">
        <f t="shared" si="109"/>
        <v>1990</v>
      </c>
      <c r="D4154" s="4" t="s">
        <v>72</v>
      </c>
      <c r="E4154" s="5" t="s">
        <v>24</v>
      </c>
      <c r="F4154" s="6" t="s">
        <v>7089</v>
      </c>
      <c r="G4154" s="6" t="str">
        <f t="shared" si="107"/>
        <v>Mexico</v>
      </c>
      <c r="H4154" s="6" t="s">
        <v>7090</v>
      </c>
      <c r="I4154" s="6" t="s">
        <v>7091</v>
      </c>
      <c r="J4154" s="6">
        <v>9</v>
      </c>
      <c r="K4154" s="6">
        <v>9</v>
      </c>
      <c r="L4154" s="6">
        <v>0</v>
      </c>
      <c r="M4154" s="6">
        <f t="shared" si="110"/>
        <v>9</v>
      </c>
      <c r="N4154" s="6">
        <f t="shared" si="111"/>
        <v>0</v>
      </c>
      <c r="O4154" s="7">
        <f t="shared" si="112"/>
        <v>0</v>
      </c>
    </row>
    <row r="4155" spans="1:15" ht="13.2" x14ac:dyDescent="0.25">
      <c r="A4155" s="3">
        <v>33951</v>
      </c>
      <c r="B4155" s="4">
        <f t="shared" si="108"/>
        <v>1992</v>
      </c>
      <c r="C4155" s="4">
        <f t="shared" si="109"/>
        <v>1990</v>
      </c>
      <c r="D4155" s="4" t="s">
        <v>72</v>
      </c>
      <c r="E4155" s="5" t="s">
        <v>24</v>
      </c>
      <c r="F4155" s="6" t="s">
        <v>7092</v>
      </c>
      <c r="G4155" s="6" t="str">
        <f t="shared" si="107"/>
        <v>Congo</v>
      </c>
      <c r="H4155" s="6" t="s">
        <v>7093</v>
      </c>
      <c r="I4155" s="6" t="s">
        <v>4071</v>
      </c>
      <c r="J4155" s="6">
        <v>37</v>
      </c>
      <c r="K4155" s="6">
        <v>37</v>
      </c>
      <c r="L4155" s="6">
        <v>0</v>
      </c>
      <c r="M4155" s="6">
        <f t="shared" si="110"/>
        <v>37</v>
      </c>
      <c r="N4155" s="6">
        <f t="shared" si="111"/>
        <v>0</v>
      </c>
      <c r="O4155" s="7">
        <f t="shared" si="112"/>
        <v>0</v>
      </c>
    </row>
    <row r="4156" spans="1:15" ht="13.2" x14ac:dyDescent="0.25">
      <c r="A4156" s="3">
        <v>33959</v>
      </c>
      <c r="B4156" s="4">
        <f t="shared" si="108"/>
        <v>1992</v>
      </c>
      <c r="C4156" s="4">
        <f t="shared" si="109"/>
        <v>1990</v>
      </c>
      <c r="D4156" s="4" t="s">
        <v>72</v>
      </c>
      <c r="E4156" s="5">
        <v>0.32847222222222222</v>
      </c>
      <c r="F4156" s="6" t="s">
        <v>7094</v>
      </c>
      <c r="G4156" s="6" t="str">
        <f t="shared" si="107"/>
        <v>Algarve, Portugal</v>
      </c>
      <c r="H4156" s="6" t="s">
        <v>4714</v>
      </c>
      <c r="I4156" s="6" t="s">
        <v>5666</v>
      </c>
      <c r="J4156" s="6">
        <v>340</v>
      </c>
      <c r="K4156" s="6">
        <v>56</v>
      </c>
      <c r="L4156" s="6">
        <v>0</v>
      </c>
      <c r="M4156" s="6">
        <f t="shared" si="110"/>
        <v>56</v>
      </c>
      <c r="N4156" s="6">
        <f t="shared" si="111"/>
        <v>284</v>
      </c>
      <c r="O4156" s="7">
        <f t="shared" si="112"/>
        <v>0.83529411764705885</v>
      </c>
    </row>
    <row r="4157" spans="1:15" ht="13.2" x14ac:dyDescent="0.25">
      <c r="A4157" s="3">
        <v>33960</v>
      </c>
      <c r="B4157" s="4">
        <f t="shared" si="108"/>
        <v>1992</v>
      </c>
      <c r="C4157" s="4">
        <f t="shared" si="109"/>
        <v>1990</v>
      </c>
      <c r="D4157" s="4" t="s">
        <v>72</v>
      </c>
      <c r="E4157" s="5">
        <v>0.41666666666666669</v>
      </c>
      <c r="F4157" s="6" t="s">
        <v>4067</v>
      </c>
      <c r="G4157" s="6" t="str">
        <f t="shared" si="107"/>
        <v>Libya</v>
      </c>
      <c r="H4157" s="6" t="s">
        <v>7095</v>
      </c>
      <c r="I4157" s="6" t="s">
        <v>7096</v>
      </c>
      <c r="J4157" s="6">
        <v>157</v>
      </c>
      <c r="K4157" s="6">
        <v>157</v>
      </c>
      <c r="L4157" s="6">
        <v>0</v>
      </c>
      <c r="M4157" s="6">
        <f t="shared" si="110"/>
        <v>157</v>
      </c>
      <c r="N4157" s="6">
        <f t="shared" si="111"/>
        <v>0</v>
      </c>
      <c r="O4157" s="7">
        <f t="shared" si="112"/>
        <v>0</v>
      </c>
    </row>
    <row r="4158" spans="1:15" ht="13.2" x14ac:dyDescent="0.25">
      <c r="A4158" s="3">
        <v>33972</v>
      </c>
      <c r="B4158" s="4">
        <f t="shared" si="108"/>
        <v>1993</v>
      </c>
      <c r="C4158" s="4">
        <f t="shared" si="109"/>
        <v>1990</v>
      </c>
      <c r="D4158" s="4" t="s">
        <v>132</v>
      </c>
      <c r="E4158" s="5">
        <v>0.65277777777777779</v>
      </c>
      <c r="F4158" s="6" t="s">
        <v>7097</v>
      </c>
      <c r="G4158" s="6" t="str">
        <f t="shared" si="107"/>
        <v>Utah</v>
      </c>
      <c r="H4158" s="6" t="s">
        <v>7098</v>
      </c>
      <c r="I4158" s="6" t="s">
        <v>7099</v>
      </c>
      <c r="J4158" s="6">
        <v>4</v>
      </c>
      <c r="K4158" s="6">
        <v>4</v>
      </c>
      <c r="L4158" s="6">
        <v>0</v>
      </c>
      <c r="M4158" s="6">
        <f t="shared" si="110"/>
        <v>4</v>
      </c>
      <c r="N4158" s="6">
        <f t="shared" si="111"/>
        <v>0</v>
      </c>
      <c r="O4158" s="7">
        <f t="shared" si="112"/>
        <v>0</v>
      </c>
    </row>
    <row r="4159" spans="1:15" ht="13.2" x14ac:dyDescent="0.25">
      <c r="A4159" s="3">
        <v>33975</v>
      </c>
      <c r="B4159" s="4">
        <f t="shared" si="108"/>
        <v>1993</v>
      </c>
      <c r="C4159" s="4">
        <f t="shared" si="109"/>
        <v>1990</v>
      </c>
      <c r="D4159" s="4" t="s">
        <v>132</v>
      </c>
      <c r="E4159" s="5">
        <v>0.80555555555555558</v>
      </c>
      <c r="F4159" s="6" t="s">
        <v>126</v>
      </c>
      <c r="G4159" s="6" t="str">
        <f t="shared" si="107"/>
        <v>France</v>
      </c>
      <c r="H4159" s="6" t="s">
        <v>7100</v>
      </c>
      <c r="I4159" s="6" t="s">
        <v>7101</v>
      </c>
      <c r="J4159" s="6">
        <v>23</v>
      </c>
      <c r="K4159" s="6">
        <v>4</v>
      </c>
      <c r="L4159" s="6">
        <v>0</v>
      </c>
      <c r="M4159" s="6">
        <f t="shared" si="110"/>
        <v>4</v>
      </c>
      <c r="N4159" s="6">
        <f t="shared" si="111"/>
        <v>19</v>
      </c>
      <c r="O4159" s="7">
        <f t="shared" si="112"/>
        <v>0.82608695652173914</v>
      </c>
    </row>
    <row r="4160" spans="1:15" ht="13.2" x14ac:dyDescent="0.25">
      <c r="A4160" s="3">
        <v>33978</v>
      </c>
      <c r="B4160" s="4">
        <f t="shared" si="108"/>
        <v>1993</v>
      </c>
      <c r="C4160" s="4">
        <f t="shared" si="109"/>
        <v>1990</v>
      </c>
      <c r="D4160" s="4" t="s">
        <v>132</v>
      </c>
      <c r="E4160" s="5" t="s">
        <v>24</v>
      </c>
      <c r="F4160" s="6" t="s">
        <v>1916</v>
      </c>
      <c r="G4160" s="6" t="str">
        <f t="shared" si="107"/>
        <v>Indonesia</v>
      </c>
      <c r="H4160" s="6" t="s">
        <v>5501</v>
      </c>
      <c r="I4160" s="6" t="s">
        <v>7102</v>
      </c>
      <c r="J4160" s="6">
        <v>44</v>
      </c>
      <c r="K4160" s="6">
        <v>17</v>
      </c>
      <c r="L4160" s="6">
        <v>0</v>
      </c>
      <c r="M4160" s="6">
        <f t="shared" si="110"/>
        <v>17</v>
      </c>
      <c r="N4160" s="6">
        <f t="shared" si="111"/>
        <v>27</v>
      </c>
      <c r="O4160" s="7">
        <f t="shared" si="112"/>
        <v>0.61363636363636365</v>
      </c>
    </row>
    <row r="4161" spans="1:15" ht="13.2" x14ac:dyDescent="0.25">
      <c r="A4161" s="3">
        <v>33982</v>
      </c>
      <c r="B4161" s="4">
        <f t="shared" si="108"/>
        <v>1993</v>
      </c>
      <c r="C4161" s="4">
        <f t="shared" si="109"/>
        <v>1990</v>
      </c>
      <c r="D4161" s="4" t="s">
        <v>132</v>
      </c>
      <c r="E4161" s="5" t="s">
        <v>24</v>
      </c>
      <c r="F4161" s="6" t="s">
        <v>7103</v>
      </c>
      <c r="G4161" s="6" t="str">
        <f t="shared" si="107"/>
        <v>England</v>
      </c>
      <c r="H4161" s="6" t="s">
        <v>7104</v>
      </c>
      <c r="I4161" s="6" t="s">
        <v>5475</v>
      </c>
      <c r="J4161" s="6">
        <v>2</v>
      </c>
      <c r="K4161" s="6">
        <v>2</v>
      </c>
      <c r="L4161" s="6">
        <v>0</v>
      </c>
      <c r="M4161" s="6">
        <f t="shared" si="110"/>
        <v>2</v>
      </c>
      <c r="N4161" s="6">
        <f t="shared" si="111"/>
        <v>0</v>
      </c>
      <c r="O4161" s="7">
        <f t="shared" si="112"/>
        <v>0</v>
      </c>
    </row>
    <row r="4162" spans="1:15" ht="13.2" x14ac:dyDescent="0.25">
      <c r="A4162" s="3">
        <v>33983</v>
      </c>
      <c r="B4162" s="4">
        <f t="shared" si="108"/>
        <v>1993</v>
      </c>
      <c r="C4162" s="4">
        <f t="shared" si="109"/>
        <v>1990</v>
      </c>
      <c r="D4162" s="4" t="s">
        <v>132</v>
      </c>
      <c r="E4162" s="5">
        <v>0.35416666666666669</v>
      </c>
      <c r="F4162" s="6" t="s">
        <v>7105</v>
      </c>
      <c r="G4162" s="6" t="str">
        <f t="shared" si="107"/>
        <v>British Colombia, Canada</v>
      </c>
      <c r="H4162" s="6" t="s">
        <v>5742</v>
      </c>
      <c r="I4162" s="6" t="s">
        <v>1175</v>
      </c>
      <c r="J4162" s="6">
        <v>2</v>
      </c>
      <c r="K4162" s="6">
        <v>2</v>
      </c>
      <c r="L4162" s="6">
        <v>0</v>
      </c>
      <c r="M4162" s="6">
        <f t="shared" si="110"/>
        <v>2</v>
      </c>
      <c r="N4162" s="6">
        <f t="shared" si="111"/>
        <v>0</v>
      </c>
      <c r="O4162" s="7">
        <f t="shared" si="112"/>
        <v>0</v>
      </c>
    </row>
    <row r="4163" spans="1:15" ht="13.2" x14ac:dyDescent="0.25">
      <c r="A4163" s="3">
        <v>33996</v>
      </c>
      <c r="B4163" s="4">
        <f t="shared" si="108"/>
        <v>1993</v>
      </c>
      <c r="C4163" s="4">
        <f t="shared" si="109"/>
        <v>1990</v>
      </c>
      <c r="D4163" s="4" t="s">
        <v>132</v>
      </c>
      <c r="E4163" s="5" t="s">
        <v>24</v>
      </c>
      <c r="F4163" s="6" t="s">
        <v>7106</v>
      </c>
      <c r="G4163" s="6" t="str">
        <f t="shared" si="107"/>
        <v>DemocratiRepubliCongo</v>
      </c>
      <c r="H4163" s="6" t="s">
        <v>7107</v>
      </c>
      <c r="I4163" s="6" t="s">
        <v>5274</v>
      </c>
      <c r="J4163" s="6">
        <v>21</v>
      </c>
      <c r="K4163" s="6">
        <v>3</v>
      </c>
      <c r="L4163" s="6">
        <v>0</v>
      </c>
      <c r="M4163" s="6">
        <f t="shared" si="110"/>
        <v>3</v>
      </c>
      <c r="N4163" s="6">
        <f t="shared" si="111"/>
        <v>18</v>
      </c>
      <c r="O4163" s="7">
        <f t="shared" si="112"/>
        <v>0.8571428571428571</v>
      </c>
    </row>
    <row r="4164" spans="1:15" ht="13.2" x14ac:dyDescent="0.25">
      <c r="A4164" s="3">
        <v>34000</v>
      </c>
      <c r="B4164" s="4">
        <f t="shared" si="108"/>
        <v>1993</v>
      </c>
      <c r="C4164" s="4">
        <f t="shared" si="109"/>
        <v>1990</v>
      </c>
      <c r="D4164" s="4" t="s">
        <v>132</v>
      </c>
      <c r="E4164" s="5" t="s">
        <v>24</v>
      </c>
      <c r="F4164" s="6" t="s">
        <v>7108</v>
      </c>
      <c r="G4164" s="6" t="str">
        <f t="shared" si="107"/>
        <v>Indonesia</v>
      </c>
      <c r="H4164" s="6" t="s">
        <v>7109</v>
      </c>
      <c r="I4164" s="6" t="s">
        <v>6321</v>
      </c>
      <c r="J4164" s="6">
        <v>16</v>
      </c>
      <c r="K4164" s="6">
        <v>16</v>
      </c>
      <c r="L4164" s="6">
        <v>0</v>
      </c>
      <c r="M4164" s="6">
        <f t="shared" si="110"/>
        <v>16</v>
      </c>
      <c r="N4164" s="6">
        <f t="shared" si="111"/>
        <v>0</v>
      </c>
      <c r="O4164" s="7">
        <f t="shared" si="112"/>
        <v>0</v>
      </c>
    </row>
    <row r="4165" spans="1:15" ht="13.2" x14ac:dyDescent="0.25">
      <c r="A4165" s="3">
        <v>34008</v>
      </c>
      <c r="B4165" s="4">
        <f t="shared" si="108"/>
        <v>1993</v>
      </c>
      <c r="C4165" s="4">
        <f t="shared" si="109"/>
        <v>1990</v>
      </c>
      <c r="D4165" s="4" t="s">
        <v>111</v>
      </c>
      <c r="E4165" s="5">
        <v>0.59375</v>
      </c>
      <c r="F4165" s="6" t="s">
        <v>4924</v>
      </c>
      <c r="G4165" s="6" t="str">
        <f t="shared" si="107"/>
        <v>Iran</v>
      </c>
      <c r="H4165" s="6" t="s">
        <v>7110</v>
      </c>
      <c r="I4165" s="6" t="s">
        <v>7111</v>
      </c>
      <c r="J4165" s="6">
        <v>133</v>
      </c>
      <c r="K4165" s="6">
        <v>133</v>
      </c>
      <c r="L4165" s="6">
        <v>0</v>
      </c>
      <c r="M4165" s="6">
        <f t="shared" si="110"/>
        <v>133</v>
      </c>
      <c r="N4165" s="6">
        <f t="shared" si="111"/>
        <v>0</v>
      </c>
      <c r="O4165" s="7">
        <f t="shared" si="112"/>
        <v>0</v>
      </c>
    </row>
    <row r="4166" spans="1:15" ht="13.2" x14ac:dyDescent="0.25">
      <c r="A4166" s="3">
        <v>34010</v>
      </c>
      <c r="B4166" s="4">
        <f t="shared" si="108"/>
        <v>1993</v>
      </c>
      <c r="C4166" s="4">
        <f t="shared" si="109"/>
        <v>1990</v>
      </c>
      <c r="D4166" s="4" t="s">
        <v>111</v>
      </c>
      <c r="E4166" s="5" t="s">
        <v>24</v>
      </c>
      <c r="F4166" s="6" t="s">
        <v>7112</v>
      </c>
      <c r="G4166" s="6" t="str">
        <f t="shared" si="107"/>
        <v>Afghanistan</v>
      </c>
      <c r="H4166" s="6" t="s">
        <v>6216</v>
      </c>
      <c r="I4166" s="6" t="s">
        <v>7113</v>
      </c>
      <c r="J4166" s="6">
        <v>30</v>
      </c>
      <c r="K4166" s="6">
        <v>30</v>
      </c>
      <c r="L4166" s="6">
        <v>0</v>
      </c>
      <c r="M4166" s="6">
        <f t="shared" si="110"/>
        <v>30</v>
      </c>
      <c r="N4166" s="6">
        <f t="shared" si="111"/>
        <v>0</v>
      </c>
      <c r="O4166" s="7">
        <f t="shared" si="112"/>
        <v>0</v>
      </c>
    </row>
    <row r="4167" spans="1:15" ht="13.2" x14ac:dyDescent="0.25">
      <c r="A4167" s="3">
        <v>34020</v>
      </c>
      <c r="B4167" s="4">
        <f t="shared" si="108"/>
        <v>1993</v>
      </c>
      <c r="C4167" s="4">
        <f t="shared" si="109"/>
        <v>1990</v>
      </c>
      <c r="D4167" s="4" t="s">
        <v>111</v>
      </c>
      <c r="E4167" s="5" t="s">
        <v>24</v>
      </c>
      <c r="F4167" s="6" t="s">
        <v>1962</v>
      </c>
      <c r="G4167" s="6" t="str">
        <f t="shared" si="107"/>
        <v>Colombia</v>
      </c>
      <c r="H4167" s="6" t="s">
        <v>7114</v>
      </c>
      <c r="I4167" s="6" t="s">
        <v>3081</v>
      </c>
      <c r="J4167" s="6">
        <v>2</v>
      </c>
      <c r="K4167" s="6">
        <v>2</v>
      </c>
      <c r="L4167" s="6">
        <v>0</v>
      </c>
      <c r="M4167" s="6">
        <f t="shared" si="110"/>
        <v>2</v>
      </c>
      <c r="N4167" s="6">
        <f t="shared" si="111"/>
        <v>0</v>
      </c>
      <c r="O4167" s="7">
        <f t="shared" si="112"/>
        <v>0</v>
      </c>
    </row>
    <row r="4168" spans="1:15" ht="13.2" x14ac:dyDescent="0.25">
      <c r="A4168" s="3">
        <v>34028</v>
      </c>
      <c r="B4168" s="4">
        <f t="shared" si="108"/>
        <v>1993</v>
      </c>
      <c r="C4168" s="4">
        <f t="shared" si="109"/>
        <v>1990</v>
      </c>
      <c r="D4168" s="4" t="s">
        <v>111</v>
      </c>
      <c r="E4168" s="5" t="s">
        <v>24</v>
      </c>
      <c r="F4168" s="6" t="s">
        <v>7115</v>
      </c>
      <c r="G4168" s="6" t="str">
        <f t="shared" si="107"/>
        <v>Taiwan</v>
      </c>
      <c r="H4168" s="6" t="s">
        <v>6553</v>
      </c>
      <c r="I4168" s="6" t="s">
        <v>7116</v>
      </c>
      <c r="J4168" s="6">
        <v>6</v>
      </c>
      <c r="K4168" s="6">
        <v>6</v>
      </c>
      <c r="L4168" s="6">
        <v>0</v>
      </c>
      <c r="M4168" s="6">
        <f t="shared" si="110"/>
        <v>6</v>
      </c>
      <c r="N4168" s="6">
        <f t="shared" si="111"/>
        <v>0</v>
      </c>
      <c r="O4168" s="7">
        <f t="shared" si="112"/>
        <v>0</v>
      </c>
    </row>
    <row r="4169" spans="1:15" ht="13.2" x14ac:dyDescent="0.25">
      <c r="A4169" s="3">
        <v>34033</v>
      </c>
      <c r="B4169" s="4">
        <f t="shared" si="108"/>
        <v>1993</v>
      </c>
      <c r="C4169" s="4">
        <f t="shared" si="109"/>
        <v>1990</v>
      </c>
      <c r="D4169" s="4" t="s">
        <v>34</v>
      </c>
      <c r="E4169" s="5">
        <v>0.46666666666666667</v>
      </c>
      <c r="F4169" s="6" t="s">
        <v>7117</v>
      </c>
      <c r="G4169" s="6" t="str">
        <f t="shared" si="107"/>
        <v>Macedonia</v>
      </c>
      <c r="H4169" s="6" t="s">
        <v>7118</v>
      </c>
      <c r="I4169" s="6" t="s">
        <v>7119</v>
      </c>
      <c r="J4169" s="6">
        <v>97</v>
      </c>
      <c r="K4169" s="6">
        <v>83</v>
      </c>
      <c r="L4169" s="6">
        <v>0</v>
      </c>
      <c r="M4169" s="6">
        <f t="shared" si="110"/>
        <v>83</v>
      </c>
      <c r="N4169" s="6">
        <f t="shared" si="111"/>
        <v>14</v>
      </c>
      <c r="O4169" s="7">
        <f t="shared" si="112"/>
        <v>0.14432989690721648</v>
      </c>
    </row>
    <row r="4170" spans="1:15" ht="13.2" x14ac:dyDescent="0.25">
      <c r="A4170" s="3">
        <v>34042</v>
      </c>
      <c r="B4170" s="4">
        <f t="shared" si="108"/>
        <v>1993</v>
      </c>
      <c r="C4170" s="4">
        <f t="shared" si="109"/>
        <v>1990</v>
      </c>
      <c r="D4170" s="4" t="s">
        <v>34</v>
      </c>
      <c r="E4170" s="5">
        <v>0.94027777777777777</v>
      </c>
      <c r="F4170" s="6" t="s">
        <v>2587</v>
      </c>
      <c r="G4170" s="6" t="str">
        <f t="shared" si="107"/>
        <v>New Mexico</v>
      </c>
      <c r="H4170" s="6" t="s">
        <v>7120</v>
      </c>
      <c r="I4170" s="6" t="s">
        <v>5051</v>
      </c>
      <c r="J4170" s="6">
        <v>4</v>
      </c>
      <c r="K4170" s="6">
        <v>4</v>
      </c>
      <c r="L4170" s="6">
        <v>0</v>
      </c>
      <c r="M4170" s="6">
        <f t="shared" si="110"/>
        <v>4</v>
      </c>
      <c r="N4170" s="6">
        <f t="shared" si="111"/>
        <v>0</v>
      </c>
      <c r="O4170" s="7">
        <f t="shared" si="112"/>
        <v>0</v>
      </c>
    </row>
    <row r="4171" spans="1:15" ht="13.2" x14ac:dyDescent="0.25">
      <c r="A4171" s="3">
        <v>34047</v>
      </c>
      <c r="B4171" s="4">
        <f t="shared" si="108"/>
        <v>1993</v>
      </c>
      <c r="C4171" s="4">
        <f t="shared" si="109"/>
        <v>1990</v>
      </c>
      <c r="D4171" s="4" t="s">
        <v>34</v>
      </c>
      <c r="E4171" s="5">
        <v>0.83472222222222225</v>
      </c>
      <c r="F4171" s="6" t="s">
        <v>7121</v>
      </c>
      <c r="G4171" s="6" t="str">
        <f t="shared" si="107"/>
        <v>Norway</v>
      </c>
      <c r="H4171" s="6" t="s">
        <v>7122</v>
      </c>
      <c r="I4171" s="6" t="s">
        <v>5789</v>
      </c>
      <c r="J4171" s="6">
        <v>10</v>
      </c>
      <c r="K4171" s="6">
        <v>3</v>
      </c>
      <c r="L4171" s="6">
        <v>0</v>
      </c>
      <c r="M4171" s="6">
        <f t="shared" si="110"/>
        <v>3</v>
      </c>
      <c r="N4171" s="6">
        <f t="shared" si="111"/>
        <v>7</v>
      </c>
      <c r="O4171" s="7">
        <f t="shared" si="112"/>
        <v>0.7</v>
      </c>
    </row>
    <row r="4172" spans="1:15" ht="13.2" x14ac:dyDescent="0.25">
      <c r="A4172" s="3">
        <v>34051</v>
      </c>
      <c r="B4172" s="4">
        <f t="shared" si="108"/>
        <v>1993</v>
      </c>
      <c r="C4172" s="4">
        <f t="shared" si="109"/>
        <v>1990</v>
      </c>
      <c r="D4172" s="4" t="s">
        <v>34</v>
      </c>
      <c r="E4172" s="5">
        <v>0.56597222222222221</v>
      </c>
      <c r="F4172" s="6" t="s">
        <v>7123</v>
      </c>
      <c r="G4172" s="6" t="str">
        <f t="shared" si="107"/>
        <v>Brazil</v>
      </c>
      <c r="H4172" s="6" t="s">
        <v>7124</v>
      </c>
      <c r="I4172" s="6" t="s">
        <v>6535</v>
      </c>
      <c r="J4172" s="6">
        <v>6</v>
      </c>
      <c r="K4172" s="6">
        <v>6</v>
      </c>
      <c r="L4172" s="6">
        <v>0</v>
      </c>
      <c r="M4172" s="6">
        <f t="shared" si="110"/>
        <v>6</v>
      </c>
      <c r="N4172" s="6">
        <f t="shared" si="111"/>
        <v>0</v>
      </c>
      <c r="O4172" s="7">
        <f t="shared" si="112"/>
        <v>0</v>
      </c>
    </row>
    <row r="4173" spans="1:15" ht="13.2" x14ac:dyDescent="0.25">
      <c r="A4173" s="3">
        <v>34059</v>
      </c>
      <c r="B4173" s="4">
        <f t="shared" si="108"/>
        <v>1993</v>
      </c>
      <c r="C4173" s="4">
        <f t="shared" si="109"/>
        <v>1990</v>
      </c>
      <c r="D4173" s="4" t="s">
        <v>34</v>
      </c>
      <c r="E4173" s="5">
        <v>0.51736111111111116</v>
      </c>
      <c r="F4173" s="6" t="s">
        <v>3454</v>
      </c>
      <c r="G4173" s="6" t="str">
        <f t="shared" si="107"/>
        <v>Alaska</v>
      </c>
      <c r="H4173" s="6" t="s">
        <v>2076</v>
      </c>
      <c r="I4173" s="6" t="s">
        <v>7125</v>
      </c>
      <c r="J4173" s="6">
        <v>5</v>
      </c>
      <c r="K4173" s="6">
        <v>0</v>
      </c>
      <c r="L4173" s="6">
        <v>0</v>
      </c>
      <c r="M4173" s="6">
        <f t="shared" si="110"/>
        <v>0</v>
      </c>
      <c r="N4173" s="6">
        <f t="shared" si="111"/>
        <v>5</v>
      </c>
      <c r="O4173" s="7">
        <f t="shared" si="112"/>
        <v>1</v>
      </c>
    </row>
    <row r="4174" spans="1:15" ht="13.2" x14ac:dyDescent="0.25">
      <c r="A4174" s="3">
        <v>34060</v>
      </c>
      <c r="B4174" s="4">
        <f t="shared" si="108"/>
        <v>1993</v>
      </c>
      <c r="C4174" s="4">
        <f t="shared" si="109"/>
        <v>1990</v>
      </c>
      <c r="D4174" s="4" t="s">
        <v>65</v>
      </c>
      <c r="E4174" s="5">
        <v>0.89444444444444449</v>
      </c>
      <c r="F4174" s="6" t="s">
        <v>7126</v>
      </c>
      <c r="G4174" s="6" t="str">
        <f t="shared" si="107"/>
        <v>Tennesee</v>
      </c>
      <c r="H4174" s="6" t="s">
        <v>26</v>
      </c>
      <c r="I4174" s="6" t="s">
        <v>7127</v>
      </c>
      <c r="J4174" s="6">
        <v>4</v>
      </c>
      <c r="K4174" s="6">
        <v>4</v>
      </c>
      <c r="L4174" s="6">
        <v>0</v>
      </c>
      <c r="M4174" s="6">
        <f t="shared" si="110"/>
        <v>4</v>
      </c>
      <c r="N4174" s="6">
        <f t="shared" si="111"/>
        <v>0</v>
      </c>
      <c r="O4174" s="7">
        <f t="shared" si="112"/>
        <v>0</v>
      </c>
    </row>
    <row r="4175" spans="1:15" ht="13.2" x14ac:dyDescent="0.25">
      <c r="A4175" s="3">
        <v>34060</v>
      </c>
      <c r="B4175" s="4">
        <f t="shared" si="108"/>
        <v>1993</v>
      </c>
      <c r="C4175" s="4">
        <f t="shared" si="109"/>
        <v>1990</v>
      </c>
      <c r="D4175" s="4" t="s">
        <v>65</v>
      </c>
      <c r="E4175" s="5">
        <v>0.67708333333333337</v>
      </c>
      <c r="F4175" s="6" t="s">
        <v>4883</v>
      </c>
      <c r="G4175" s="6" t="str">
        <f t="shared" si="107"/>
        <v>Colorado</v>
      </c>
      <c r="H4175" s="6" t="s">
        <v>7128</v>
      </c>
      <c r="I4175" s="6" t="s">
        <v>7129</v>
      </c>
      <c r="J4175" s="6">
        <v>4</v>
      </c>
      <c r="K4175" s="6">
        <v>3</v>
      </c>
      <c r="L4175" s="6">
        <v>0</v>
      </c>
      <c r="M4175" s="6">
        <f t="shared" si="110"/>
        <v>3</v>
      </c>
      <c r="N4175" s="6">
        <f t="shared" si="111"/>
        <v>1</v>
      </c>
      <c r="O4175" s="7">
        <f t="shared" si="112"/>
        <v>0.25</v>
      </c>
    </row>
    <row r="4176" spans="1:15" ht="13.2" x14ac:dyDescent="0.25">
      <c r="A4176" s="3">
        <v>34061</v>
      </c>
      <c r="B4176" s="4">
        <f t="shared" si="108"/>
        <v>1993</v>
      </c>
      <c r="C4176" s="4">
        <f t="shared" si="109"/>
        <v>1990</v>
      </c>
      <c r="D4176" s="4" t="s">
        <v>65</v>
      </c>
      <c r="E4176" s="5" t="s">
        <v>24</v>
      </c>
      <c r="F4176" s="6" t="s">
        <v>7130</v>
      </c>
      <c r="G4176" s="6" t="str">
        <f t="shared" si="107"/>
        <v>Venezuela</v>
      </c>
      <c r="H4176" s="6" t="s">
        <v>1518</v>
      </c>
      <c r="I4176" s="6" t="s">
        <v>4508</v>
      </c>
      <c r="J4176" s="6">
        <v>11</v>
      </c>
      <c r="K4176" s="6">
        <v>11</v>
      </c>
      <c r="L4176" s="6">
        <v>0</v>
      </c>
      <c r="M4176" s="6">
        <f t="shared" si="110"/>
        <v>11</v>
      </c>
      <c r="N4176" s="6">
        <f t="shared" si="111"/>
        <v>0</v>
      </c>
      <c r="O4176" s="7">
        <f t="shared" si="112"/>
        <v>0</v>
      </c>
    </row>
    <row r="4177" spans="1:15" ht="13.2" x14ac:dyDescent="0.25">
      <c r="A4177" s="3">
        <v>34065</v>
      </c>
      <c r="B4177" s="4">
        <f t="shared" si="108"/>
        <v>1993</v>
      </c>
      <c r="C4177" s="4">
        <f t="shared" si="109"/>
        <v>1990</v>
      </c>
      <c r="D4177" s="4" t="s">
        <v>65</v>
      </c>
      <c r="E4177" s="5">
        <v>4.8611111111111112E-2</v>
      </c>
      <c r="F4177" s="6" t="s">
        <v>7131</v>
      </c>
      <c r="G4177" s="6" t="str">
        <f t="shared" si="107"/>
        <v>Alaska</v>
      </c>
      <c r="H4177" s="6" t="s">
        <v>6581</v>
      </c>
      <c r="I4177" s="6" t="s">
        <v>7132</v>
      </c>
      <c r="J4177" s="6">
        <v>264</v>
      </c>
      <c r="K4177" s="6">
        <v>2</v>
      </c>
      <c r="L4177" s="6">
        <v>0</v>
      </c>
      <c r="M4177" s="6">
        <f t="shared" si="110"/>
        <v>2</v>
      </c>
      <c r="N4177" s="6">
        <f t="shared" si="111"/>
        <v>262</v>
      </c>
      <c r="O4177" s="7">
        <f t="shared" si="112"/>
        <v>0.99242424242424243</v>
      </c>
    </row>
    <row r="4178" spans="1:15" ht="13.2" x14ac:dyDescent="0.25">
      <c r="A4178" s="3">
        <v>34078</v>
      </c>
      <c r="B4178" s="4">
        <f t="shared" si="108"/>
        <v>1993</v>
      </c>
      <c r="C4178" s="4">
        <f t="shared" si="109"/>
        <v>1990</v>
      </c>
      <c r="D4178" s="4" t="s">
        <v>65</v>
      </c>
      <c r="E4178" s="5">
        <v>0.66111111111111109</v>
      </c>
      <c r="F4178" s="6" t="s">
        <v>7133</v>
      </c>
      <c r="G4178" s="6" t="str">
        <f t="shared" si="107"/>
        <v>Iowa</v>
      </c>
      <c r="H4178" s="6" t="s">
        <v>26</v>
      </c>
      <c r="I4178" s="6" t="s">
        <v>5785</v>
      </c>
      <c r="J4178" s="6">
        <v>8</v>
      </c>
      <c r="K4178" s="6">
        <v>8</v>
      </c>
      <c r="L4178" s="6">
        <v>0</v>
      </c>
      <c r="M4178" s="6">
        <f t="shared" si="110"/>
        <v>8</v>
      </c>
      <c r="N4178" s="6">
        <f t="shared" si="111"/>
        <v>0</v>
      </c>
      <c r="O4178" s="7">
        <f t="shared" si="112"/>
        <v>0</v>
      </c>
    </row>
    <row r="4179" spans="1:15" ht="13.2" x14ac:dyDescent="0.25">
      <c r="A4179" s="3">
        <v>34082</v>
      </c>
      <c r="B4179" s="4">
        <f t="shared" si="108"/>
        <v>1993</v>
      </c>
      <c r="C4179" s="4">
        <f t="shared" si="109"/>
        <v>1990</v>
      </c>
      <c r="D4179" s="4" t="s">
        <v>65</v>
      </c>
      <c r="E4179" s="5" t="s">
        <v>24</v>
      </c>
      <c r="F4179" s="6" t="s">
        <v>7134</v>
      </c>
      <c r="G4179" s="6" t="str">
        <f t="shared" si="107"/>
        <v>Mongolia</v>
      </c>
      <c r="H4179" s="6" t="s">
        <v>6685</v>
      </c>
      <c r="I4179" s="6" t="s">
        <v>7135</v>
      </c>
      <c r="J4179" s="6">
        <v>40</v>
      </c>
      <c r="K4179" s="6">
        <v>40</v>
      </c>
      <c r="L4179" s="6">
        <v>0</v>
      </c>
      <c r="M4179" s="6">
        <f t="shared" si="110"/>
        <v>40</v>
      </c>
      <c r="N4179" s="6">
        <f t="shared" si="111"/>
        <v>0</v>
      </c>
      <c r="O4179" s="7">
        <f t="shared" si="112"/>
        <v>0</v>
      </c>
    </row>
    <row r="4180" spans="1:15" ht="13.2" x14ac:dyDescent="0.25">
      <c r="A4180" s="3">
        <v>34085</v>
      </c>
      <c r="B4180" s="4">
        <f t="shared" si="108"/>
        <v>1993</v>
      </c>
      <c r="C4180" s="4">
        <f t="shared" si="109"/>
        <v>1990</v>
      </c>
      <c r="D4180" s="4" t="s">
        <v>65</v>
      </c>
      <c r="E4180" s="5">
        <v>0.54166666666666663</v>
      </c>
      <c r="F4180" s="6" t="s">
        <v>7136</v>
      </c>
      <c r="G4180" s="6" t="str">
        <f t="shared" si="107"/>
        <v>India</v>
      </c>
      <c r="H4180" s="6" t="s">
        <v>2233</v>
      </c>
      <c r="I4180" s="6" t="s">
        <v>4501</v>
      </c>
      <c r="J4180" s="6">
        <v>118</v>
      </c>
      <c r="K4180" s="6">
        <v>56</v>
      </c>
      <c r="L4180" s="6">
        <v>0</v>
      </c>
      <c r="M4180" s="6">
        <f t="shared" si="110"/>
        <v>56</v>
      </c>
      <c r="N4180" s="6">
        <f t="shared" si="111"/>
        <v>62</v>
      </c>
      <c r="O4180" s="7">
        <f t="shared" si="112"/>
        <v>0.52542372881355937</v>
      </c>
    </row>
    <row r="4181" spans="1:15" ht="13.2" x14ac:dyDescent="0.25">
      <c r="A4181" s="3">
        <v>34086</v>
      </c>
      <c r="B4181" s="4">
        <f t="shared" si="108"/>
        <v>1993</v>
      </c>
      <c r="C4181" s="4">
        <f t="shared" si="109"/>
        <v>1990</v>
      </c>
      <c r="D4181" s="4" t="s">
        <v>65</v>
      </c>
      <c r="E4181" s="5" t="s">
        <v>24</v>
      </c>
      <c r="F4181" s="6" t="s">
        <v>7137</v>
      </c>
      <c r="G4181" s="6" t="str">
        <f t="shared" si="107"/>
        <v>Afghanistan</v>
      </c>
      <c r="H4181" s="6" t="s">
        <v>6216</v>
      </c>
      <c r="I4181" s="6" t="s">
        <v>6479</v>
      </c>
      <c r="J4181" s="6">
        <v>76</v>
      </c>
      <c r="K4181" s="6">
        <v>76</v>
      </c>
      <c r="L4181" s="6">
        <v>0</v>
      </c>
      <c r="M4181" s="6">
        <f t="shared" si="110"/>
        <v>76</v>
      </c>
      <c r="N4181" s="6">
        <f t="shared" si="111"/>
        <v>0</v>
      </c>
      <c r="O4181" s="7">
        <f t="shared" si="112"/>
        <v>0</v>
      </c>
    </row>
    <row r="4182" spans="1:15" ht="13.2" x14ac:dyDescent="0.25">
      <c r="A4182" s="3">
        <v>34086</v>
      </c>
      <c r="B4182" s="4">
        <f t="shared" si="108"/>
        <v>1993</v>
      </c>
      <c r="C4182" s="4">
        <f t="shared" si="109"/>
        <v>1990</v>
      </c>
      <c r="D4182" s="4" t="s">
        <v>65</v>
      </c>
      <c r="E4182" s="5">
        <v>0.95833333333333337</v>
      </c>
      <c r="F4182" s="6" t="s">
        <v>7138</v>
      </c>
      <c r="G4182" s="6" t="str">
        <f t="shared" si="107"/>
        <v>Gambia</v>
      </c>
      <c r="H4182" s="6" t="s">
        <v>6680</v>
      </c>
      <c r="I4182" s="6" t="s">
        <v>7139</v>
      </c>
      <c r="J4182" s="6">
        <v>30</v>
      </c>
      <c r="K4182" s="6">
        <v>30</v>
      </c>
      <c r="L4182" s="6">
        <v>0</v>
      </c>
      <c r="M4182" s="6">
        <f t="shared" si="110"/>
        <v>30</v>
      </c>
      <c r="N4182" s="6">
        <f t="shared" si="111"/>
        <v>0</v>
      </c>
      <c r="O4182" s="7">
        <f t="shared" si="112"/>
        <v>0</v>
      </c>
    </row>
    <row r="4183" spans="1:15" ht="13.2" x14ac:dyDescent="0.25">
      <c r="A4183" s="3">
        <v>34087</v>
      </c>
      <c r="B4183" s="4">
        <f t="shared" si="108"/>
        <v>1993</v>
      </c>
      <c r="C4183" s="4">
        <f t="shared" si="109"/>
        <v>1990</v>
      </c>
      <c r="D4183" s="4" t="s">
        <v>65</v>
      </c>
      <c r="E4183" s="5">
        <v>0.99305555555555558</v>
      </c>
      <c r="F4183" s="6" t="s">
        <v>7140</v>
      </c>
      <c r="G4183" s="6" t="str">
        <f t="shared" si="107"/>
        <v>Nebraska</v>
      </c>
      <c r="H4183" s="6" t="s">
        <v>6985</v>
      </c>
      <c r="I4183" s="6" t="s">
        <v>6708</v>
      </c>
      <c r="J4183" s="6">
        <v>2</v>
      </c>
      <c r="K4183" s="6">
        <v>2</v>
      </c>
      <c r="L4183" s="6">
        <v>0</v>
      </c>
      <c r="M4183" s="6">
        <f t="shared" si="110"/>
        <v>2</v>
      </c>
      <c r="N4183" s="6">
        <f t="shared" si="111"/>
        <v>0</v>
      </c>
      <c r="O4183" s="7">
        <f t="shared" si="112"/>
        <v>0</v>
      </c>
    </row>
    <row r="4184" spans="1:15" ht="13.2" x14ac:dyDescent="0.25">
      <c r="A4184" s="3">
        <v>34100</v>
      </c>
      <c r="B4184" s="4">
        <f t="shared" si="108"/>
        <v>1993</v>
      </c>
      <c r="C4184" s="4">
        <f t="shared" si="109"/>
        <v>1990</v>
      </c>
      <c r="D4184" s="4" t="s">
        <v>55</v>
      </c>
      <c r="E4184" s="5" t="s">
        <v>24</v>
      </c>
      <c r="F4184" s="6" t="s">
        <v>7141</v>
      </c>
      <c r="G4184" s="6" t="str">
        <f t="shared" si="107"/>
        <v>Fiji</v>
      </c>
      <c r="H4184" s="6" t="s">
        <v>7142</v>
      </c>
      <c r="I4184" s="6" t="s">
        <v>4409</v>
      </c>
      <c r="J4184" s="6">
        <v>2</v>
      </c>
      <c r="K4184" s="6">
        <v>2</v>
      </c>
      <c r="L4184" s="6">
        <v>0</v>
      </c>
      <c r="M4184" s="6">
        <f t="shared" si="110"/>
        <v>2</v>
      </c>
      <c r="N4184" s="6">
        <f t="shared" si="111"/>
        <v>0</v>
      </c>
      <c r="O4184" s="7">
        <f t="shared" si="112"/>
        <v>0</v>
      </c>
    </row>
    <row r="4185" spans="1:15" ht="13.2" x14ac:dyDescent="0.25">
      <c r="A4185" s="3">
        <v>34104</v>
      </c>
      <c r="B4185" s="4">
        <f t="shared" si="108"/>
        <v>1993</v>
      </c>
      <c r="C4185" s="4">
        <f t="shared" si="109"/>
        <v>1990</v>
      </c>
      <c r="D4185" s="4" t="s">
        <v>55</v>
      </c>
      <c r="E4185" s="5" t="s">
        <v>24</v>
      </c>
      <c r="F4185" s="6" t="s">
        <v>6530</v>
      </c>
      <c r="G4185" s="6" t="str">
        <f t="shared" si="107"/>
        <v>Mexico</v>
      </c>
      <c r="H4185" s="6" t="s">
        <v>7143</v>
      </c>
      <c r="I4185" s="6" t="s">
        <v>4751</v>
      </c>
      <c r="J4185" s="6">
        <v>5</v>
      </c>
      <c r="K4185" s="6">
        <v>3</v>
      </c>
      <c r="L4185" s="6">
        <v>0</v>
      </c>
      <c r="M4185" s="6">
        <f t="shared" si="110"/>
        <v>3</v>
      </c>
      <c r="N4185" s="6">
        <f t="shared" si="111"/>
        <v>2</v>
      </c>
      <c r="O4185" s="7">
        <f t="shared" si="112"/>
        <v>0.4</v>
      </c>
    </row>
    <row r="4186" spans="1:15" ht="13.2" x14ac:dyDescent="0.25">
      <c r="A4186" s="3">
        <v>34108</v>
      </c>
      <c r="B4186" s="4">
        <f t="shared" si="108"/>
        <v>1993</v>
      </c>
      <c r="C4186" s="4">
        <f t="shared" si="109"/>
        <v>1990</v>
      </c>
      <c r="D4186" s="4" t="s">
        <v>55</v>
      </c>
      <c r="E4186" s="5">
        <v>0.62777777777777777</v>
      </c>
      <c r="F4186" s="6" t="s">
        <v>1514</v>
      </c>
      <c r="G4186" s="6" t="str">
        <f t="shared" si="107"/>
        <v>Colombia</v>
      </c>
      <c r="H4186" s="6" t="s">
        <v>2113</v>
      </c>
      <c r="I4186" s="6" t="s">
        <v>7144</v>
      </c>
      <c r="J4186" s="6">
        <v>132</v>
      </c>
      <c r="K4186" s="6">
        <v>132</v>
      </c>
      <c r="L4186" s="6">
        <v>0</v>
      </c>
      <c r="M4186" s="6">
        <f t="shared" si="110"/>
        <v>132</v>
      </c>
      <c r="N4186" s="6">
        <f t="shared" si="111"/>
        <v>0</v>
      </c>
      <c r="O4186" s="7">
        <f t="shared" si="112"/>
        <v>0</v>
      </c>
    </row>
    <row r="4187" spans="1:15" ht="13.2" x14ac:dyDescent="0.25">
      <c r="A4187" s="3">
        <v>34126</v>
      </c>
      <c r="B4187" s="4">
        <f t="shared" si="108"/>
        <v>1993</v>
      </c>
      <c r="C4187" s="4">
        <f t="shared" si="109"/>
        <v>1990</v>
      </c>
      <c r="D4187" s="4" t="s">
        <v>58</v>
      </c>
      <c r="E4187" s="5" t="s">
        <v>24</v>
      </c>
      <c r="F4187" s="6" t="s">
        <v>4525</v>
      </c>
      <c r="G4187" s="6" t="str">
        <f t="shared" si="107"/>
        <v>Colombia</v>
      </c>
      <c r="H4187" s="6" t="s">
        <v>6545</v>
      </c>
      <c r="I4187" s="6" t="s">
        <v>4437</v>
      </c>
      <c r="J4187" s="6">
        <v>2</v>
      </c>
      <c r="K4187" s="6">
        <v>2</v>
      </c>
      <c r="L4187" s="6">
        <v>0</v>
      </c>
      <c r="M4187" s="6">
        <f t="shared" si="110"/>
        <v>2</v>
      </c>
      <c r="N4187" s="6">
        <f t="shared" si="111"/>
        <v>0</v>
      </c>
      <c r="O4187" s="7">
        <f t="shared" si="112"/>
        <v>0</v>
      </c>
    </row>
    <row r="4188" spans="1:15" ht="13.2" x14ac:dyDescent="0.25">
      <c r="A4188" s="3">
        <v>34127</v>
      </c>
      <c r="B4188" s="4">
        <f t="shared" si="108"/>
        <v>1993</v>
      </c>
      <c r="C4188" s="4">
        <f t="shared" si="109"/>
        <v>1990</v>
      </c>
      <c r="D4188" s="4" t="s">
        <v>58</v>
      </c>
      <c r="E4188" s="5" t="s">
        <v>24</v>
      </c>
      <c r="F4188" s="6" t="s">
        <v>7145</v>
      </c>
      <c r="G4188" s="6" t="str">
        <f t="shared" si="107"/>
        <v>Sudan</v>
      </c>
      <c r="H4188" s="6" t="s">
        <v>6266</v>
      </c>
      <c r="I4188" s="6" t="s">
        <v>5629</v>
      </c>
      <c r="J4188" s="6">
        <v>11</v>
      </c>
      <c r="K4188" s="6">
        <v>11</v>
      </c>
      <c r="L4188" s="6">
        <v>0</v>
      </c>
      <c r="M4188" s="6">
        <f t="shared" si="110"/>
        <v>11</v>
      </c>
      <c r="N4188" s="6">
        <f t="shared" si="111"/>
        <v>0</v>
      </c>
      <c r="O4188" s="7">
        <f t="shared" si="112"/>
        <v>0</v>
      </c>
    </row>
    <row r="4189" spans="1:15" ht="13.2" x14ac:dyDescent="0.25">
      <c r="A4189" s="3">
        <v>34129</v>
      </c>
      <c r="B4189" s="4">
        <f t="shared" si="108"/>
        <v>1993</v>
      </c>
      <c r="C4189" s="4">
        <f t="shared" si="109"/>
        <v>1990</v>
      </c>
      <c r="D4189" s="4" t="s">
        <v>58</v>
      </c>
      <c r="E4189" s="5" t="s">
        <v>24</v>
      </c>
      <c r="F4189" s="6" t="s">
        <v>7146</v>
      </c>
      <c r="G4189" s="6" t="str">
        <f t="shared" si="107"/>
        <v>Papua New Guinea</v>
      </c>
      <c r="H4189" s="6" t="s">
        <v>7147</v>
      </c>
      <c r="I4189" s="6" t="s">
        <v>7148</v>
      </c>
      <c r="J4189" s="6">
        <v>11</v>
      </c>
      <c r="K4189" s="6">
        <v>9</v>
      </c>
      <c r="L4189" s="6">
        <v>0</v>
      </c>
      <c r="M4189" s="6">
        <f t="shared" si="110"/>
        <v>9</v>
      </c>
      <c r="N4189" s="6">
        <f t="shared" si="111"/>
        <v>2</v>
      </c>
      <c r="O4189" s="7">
        <f t="shared" si="112"/>
        <v>0.18181818181818182</v>
      </c>
    </row>
    <row r="4190" spans="1:15" ht="13.2" x14ac:dyDescent="0.25">
      <c r="A4190" s="3">
        <v>34136</v>
      </c>
      <c r="B4190" s="4">
        <f t="shared" si="108"/>
        <v>1993</v>
      </c>
      <c r="C4190" s="4">
        <f t="shared" si="109"/>
        <v>1990</v>
      </c>
      <c r="D4190" s="4" t="s">
        <v>58</v>
      </c>
      <c r="E4190" s="5" t="s">
        <v>24</v>
      </c>
      <c r="F4190" s="6" t="s">
        <v>7149</v>
      </c>
      <c r="G4190" s="6" t="str">
        <f t="shared" si="107"/>
        <v>Indonesia</v>
      </c>
      <c r="H4190" s="6" t="s">
        <v>6352</v>
      </c>
      <c r="I4190" s="6" t="s">
        <v>4437</v>
      </c>
      <c r="J4190" s="6">
        <v>3</v>
      </c>
      <c r="K4190" s="6">
        <v>1</v>
      </c>
      <c r="L4190" s="6">
        <v>0</v>
      </c>
      <c r="M4190" s="6">
        <f t="shared" si="110"/>
        <v>1</v>
      </c>
      <c r="N4190" s="6">
        <f t="shared" si="111"/>
        <v>2</v>
      </c>
      <c r="O4190" s="7">
        <f t="shared" si="112"/>
        <v>0.66666666666666663</v>
      </c>
    </row>
    <row r="4191" spans="1:15" ht="13.2" x14ac:dyDescent="0.25">
      <c r="A4191" s="3">
        <v>34137</v>
      </c>
      <c r="B4191" s="4">
        <f t="shared" si="108"/>
        <v>1993</v>
      </c>
      <c r="C4191" s="4">
        <f t="shared" si="109"/>
        <v>1990</v>
      </c>
      <c r="D4191" s="4" t="s">
        <v>58</v>
      </c>
      <c r="E4191" s="5">
        <v>0.88194444444444442</v>
      </c>
      <c r="F4191" s="6" t="s">
        <v>7150</v>
      </c>
      <c r="G4191" s="6" t="str">
        <f t="shared" si="107"/>
        <v>Georgia</v>
      </c>
      <c r="H4191" s="6" t="s">
        <v>7151</v>
      </c>
      <c r="I4191" s="6" t="s">
        <v>4268</v>
      </c>
      <c r="J4191" s="6">
        <v>40</v>
      </c>
      <c r="K4191" s="6">
        <v>40</v>
      </c>
      <c r="L4191" s="6">
        <v>0</v>
      </c>
      <c r="M4191" s="6">
        <f t="shared" si="110"/>
        <v>40</v>
      </c>
      <c r="N4191" s="6">
        <f t="shared" si="111"/>
        <v>0</v>
      </c>
      <c r="O4191" s="7">
        <f t="shared" si="112"/>
        <v>0</v>
      </c>
    </row>
    <row r="4192" spans="1:15" ht="13.2" x14ac:dyDescent="0.25">
      <c r="A4192" s="3">
        <v>34151</v>
      </c>
      <c r="B4192" s="4">
        <f t="shared" si="108"/>
        <v>1993</v>
      </c>
      <c r="C4192" s="4">
        <f t="shared" si="109"/>
        <v>1990</v>
      </c>
      <c r="D4192" s="4" t="s">
        <v>19</v>
      </c>
      <c r="E4192" s="5" t="s">
        <v>24</v>
      </c>
      <c r="F4192" s="6" t="s">
        <v>7152</v>
      </c>
      <c r="G4192" s="6" t="str">
        <f t="shared" si="107"/>
        <v>Irian Jaya, Indonesia</v>
      </c>
      <c r="H4192" s="6" t="s">
        <v>4257</v>
      </c>
      <c r="I4192" s="6" t="s">
        <v>6017</v>
      </c>
      <c r="J4192" s="6">
        <v>43</v>
      </c>
      <c r="K4192" s="6">
        <v>41</v>
      </c>
      <c r="L4192" s="6">
        <v>0</v>
      </c>
      <c r="M4192" s="6">
        <f t="shared" si="110"/>
        <v>41</v>
      </c>
      <c r="N4192" s="6">
        <f t="shared" si="111"/>
        <v>2</v>
      </c>
      <c r="O4192" s="7">
        <f t="shared" si="112"/>
        <v>4.6511627906976744E-2</v>
      </c>
    </row>
    <row r="4193" spans="1:15" ht="13.2" x14ac:dyDescent="0.25">
      <c r="A4193" s="3">
        <v>34156</v>
      </c>
      <c r="B4193" s="4">
        <f t="shared" si="108"/>
        <v>1993</v>
      </c>
      <c r="C4193" s="4">
        <f t="shared" si="109"/>
        <v>1990</v>
      </c>
      <c r="D4193" s="4" t="s">
        <v>19</v>
      </c>
      <c r="E4193" s="5" t="s">
        <v>24</v>
      </c>
      <c r="F4193" s="6" t="s">
        <v>7153</v>
      </c>
      <c r="G4193" s="6" t="str">
        <f t="shared" si="107"/>
        <v>Georgia</v>
      </c>
      <c r="H4193" s="6" t="s">
        <v>7154</v>
      </c>
      <c r="I4193" s="6" t="s">
        <v>7113</v>
      </c>
      <c r="J4193" s="6">
        <v>23</v>
      </c>
      <c r="K4193" s="6">
        <v>23</v>
      </c>
      <c r="L4193" s="6">
        <v>0</v>
      </c>
      <c r="M4193" s="6">
        <f t="shared" si="110"/>
        <v>23</v>
      </c>
      <c r="N4193" s="6">
        <f t="shared" si="111"/>
        <v>0</v>
      </c>
      <c r="O4193" s="7">
        <f t="shared" si="112"/>
        <v>0</v>
      </c>
    </row>
    <row r="4194" spans="1:15" ht="13.2" x14ac:dyDescent="0.25">
      <c r="A4194" s="3">
        <v>34162</v>
      </c>
      <c r="B4194" s="4">
        <f t="shared" si="108"/>
        <v>1993</v>
      </c>
      <c r="C4194" s="4">
        <f t="shared" si="109"/>
        <v>1990</v>
      </c>
      <c r="D4194" s="4" t="s">
        <v>19</v>
      </c>
      <c r="E4194" s="5" t="s">
        <v>24</v>
      </c>
      <c r="F4194" s="6" t="s">
        <v>3241</v>
      </c>
      <c r="G4194" s="6" t="str">
        <f t="shared" si="107"/>
        <v>Nevada</v>
      </c>
      <c r="H4194" s="6" t="s">
        <v>7155</v>
      </c>
      <c r="I4194" s="6" t="s">
        <v>5945</v>
      </c>
      <c r="J4194" s="6">
        <v>3</v>
      </c>
      <c r="K4194" s="6">
        <v>3</v>
      </c>
      <c r="L4194" s="6">
        <v>0</v>
      </c>
      <c r="M4194" s="6">
        <f t="shared" si="110"/>
        <v>3</v>
      </c>
      <c r="N4194" s="6">
        <f t="shared" si="111"/>
        <v>0</v>
      </c>
      <c r="O4194" s="7">
        <f t="shared" si="112"/>
        <v>0</v>
      </c>
    </row>
    <row r="4195" spans="1:15" ht="13.2" x14ac:dyDescent="0.25">
      <c r="A4195" s="3">
        <v>34162</v>
      </c>
      <c r="B4195" s="4">
        <f t="shared" si="108"/>
        <v>1993</v>
      </c>
      <c r="C4195" s="4">
        <f t="shared" si="109"/>
        <v>1990</v>
      </c>
      <c r="D4195" s="4" t="s">
        <v>19</v>
      </c>
      <c r="E4195" s="5">
        <v>0.62152777777777779</v>
      </c>
      <c r="F4195" s="6" t="s">
        <v>7156</v>
      </c>
      <c r="G4195" s="6" t="str">
        <f t="shared" si="107"/>
        <v>Alabama</v>
      </c>
      <c r="H4195" s="6" t="s">
        <v>26</v>
      </c>
      <c r="I4195" s="6" t="s">
        <v>7157</v>
      </c>
      <c r="J4195" s="6">
        <v>2</v>
      </c>
      <c r="K4195" s="6">
        <v>1</v>
      </c>
      <c r="L4195" s="6">
        <v>0</v>
      </c>
      <c r="M4195" s="6">
        <f t="shared" si="110"/>
        <v>1</v>
      </c>
      <c r="N4195" s="6">
        <f t="shared" si="111"/>
        <v>1</v>
      </c>
      <c r="O4195" s="7">
        <f t="shared" si="112"/>
        <v>0.5</v>
      </c>
    </row>
    <row r="4196" spans="1:15" ht="13.2" x14ac:dyDescent="0.25">
      <c r="A4196" s="3">
        <v>34173</v>
      </c>
      <c r="B4196" s="4">
        <f t="shared" si="108"/>
        <v>1993</v>
      </c>
      <c r="C4196" s="4">
        <f t="shared" si="109"/>
        <v>1990</v>
      </c>
      <c r="D4196" s="4" t="s">
        <v>19</v>
      </c>
      <c r="E4196" s="5">
        <v>0.65277777777777779</v>
      </c>
      <c r="F4196" s="6" t="s">
        <v>7158</v>
      </c>
      <c r="G4196" s="6" t="str">
        <f t="shared" si="107"/>
        <v>China</v>
      </c>
      <c r="H4196" s="6" t="s">
        <v>7159</v>
      </c>
      <c r="I4196" s="6" t="s">
        <v>7160</v>
      </c>
      <c r="J4196" s="6">
        <v>113</v>
      </c>
      <c r="K4196" s="6">
        <v>55</v>
      </c>
      <c r="L4196" s="6">
        <v>0</v>
      </c>
      <c r="M4196" s="6">
        <f t="shared" si="110"/>
        <v>55</v>
      </c>
      <c r="N4196" s="6">
        <f t="shared" si="111"/>
        <v>58</v>
      </c>
      <c r="O4196" s="7">
        <f t="shared" si="112"/>
        <v>0.51327433628318586</v>
      </c>
    </row>
    <row r="4197" spans="1:15" ht="13.2" x14ac:dyDescent="0.25">
      <c r="A4197" s="3">
        <v>34176</v>
      </c>
      <c r="B4197" s="4">
        <f t="shared" si="108"/>
        <v>1993</v>
      </c>
      <c r="C4197" s="4">
        <f t="shared" si="109"/>
        <v>1990</v>
      </c>
      <c r="D4197" s="4" t="s">
        <v>19</v>
      </c>
      <c r="E4197" s="5">
        <v>0.65833333333333333</v>
      </c>
      <c r="F4197" s="6" t="s">
        <v>7161</v>
      </c>
      <c r="G4197" s="6" t="str">
        <f t="shared" si="107"/>
        <v>South Korea</v>
      </c>
      <c r="H4197" s="6" t="s">
        <v>7162</v>
      </c>
      <c r="I4197" s="6" t="s">
        <v>7163</v>
      </c>
      <c r="J4197" s="6">
        <v>110</v>
      </c>
      <c r="K4197" s="6">
        <v>68</v>
      </c>
      <c r="L4197" s="6">
        <v>0</v>
      </c>
      <c r="M4197" s="6">
        <f t="shared" si="110"/>
        <v>68</v>
      </c>
      <c r="N4197" s="6">
        <f t="shared" si="111"/>
        <v>42</v>
      </c>
      <c r="O4197" s="7">
        <f t="shared" si="112"/>
        <v>0.38181818181818183</v>
      </c>
    </row>
    <row r="4198" spans="1:15" ht="13.2" x14ac:dyDescent="0.25">
      <c r="A4198" s="3">
        <v>34180</v>
      </c>
      <c r="B4198" s="4">
        <f t="shared" si="108"/>
        <v>1993</v>
      </c>
      <c r="C4198" s="4">
        <f t="shared" si="109"/>
        <v>1990</v>
      </c>
      <c r="D4198" s="4" t="s">
        <v>19</v>
      </c>
      <c r="E4198" s="5" t="s">
        <v>24</v>
      </c>
      <c r="F4198" s="6" t="s">
        <v>7164</v>
      </c>
      <c r="G4198" s="6" t="str">
        <f t="shared" si="107"/>
        <v>Malaysia</v>
      </c>
      <c r="H4198" s="6" t="s">
        <v>7165</v>
      </c>
      <c r="I4198" s="6" t="s">
        <v>6321</v>
      </c>
      <c r="J4198" s="6">
        <v>17</v>
      </c>
      <c r="K4198" s="6">
        <v>1</v>
      </c>
      <c r="L4198" s="6">
        <v>0</v>
      </c>
      <c r="M4198" s="6">
        <f t="shared" si="110"/>
        <v>1</v>
      </c>
      <c r="N4198" s="6">
        <f t="shared" si="111"/>
        <v>16</v>
      </c>
      <c r="O4198" s="7">
        <f t="shared" si="112"/>
        <v>0.94117647058823528</v>
      </c>
    </row>
    <row r="4199" spans="1:15" ht="13.2" x14ac:dyDescent="0.25">
      <c r="A4199" s="3">
        <v>34181</v>
      </c>
      <c r="B4199" s="4">
        <f t="shared" si="108"/>
        <v>1993</v>
      </c>
      <c r="C4199" s="4">
        <f t="shared" si="109"/>
        <v>1990</v>
      </c>
      <c r="D4199" s="4" t="s">
        <v>19</v>
      </c>
      <c r="E4199" s="5">
        <v>0.54166666666666663</v>
      </c>
      <c r="F4199" s="6" t="s">
        <v>7166</v>
      </c>
      <c r="G4199" s="6" t="str">
        <f t="shared" si="107"/>
        <v>Nepal</v>
      </c>
      <c r="H4199" s="6" t="s">
        <v>7167</v>
      </c>
      <c r="I4199" s="6" t="s">
        <v>7168</v>
      </c>
      <c r="J4199" s="6">
        <v>19</v>
      </c>
      <c r="K4199" s="6">
        <v>19</v>
      </c>
      <c r="L4199" s="6">
        <v>0</v>
      </c>
      <c r="M4199" s="6">
        <f t="shared" si="110"/>
        <v>19</v>
      </c>
      <c r="N4199" s="6">
        <f t="shared" si="111"/>
        <v>0</v>
      </c>
      <c r="O4199" s="7">
        <f t="shared" si="112"/>
        <v>0</v>
      </c>
    </row>
    <row r="4200" spans="1:15" ht="13.2" x14ac:dyDescent="0.25">
      <c r="A4200" s="3">
        <v>34188</v>
      </c>
      <c r="B4200" s="4">
        <f t="shared" si="108"/>
        <v>1993</v>
      </c>
      <c r="C4200" s="4">
        <f t="shared" si="109"/>
        <v>1990</v>
      </c>
      <c r="D4200" s="4" t="s">
        <v>23</v>
      </c>
      <c r="E4200" s="5">
        <v>0.63541666666666663</v>
      </c>
      <c r="F4200" s="6" t="s">
        <v>7169</v>
      </c>
      <c r="G4200" s="6" t="str">
        <f t="shared" si="107"/>
        <v>Georgia</v>
      </c>
      <c r="H4200" s="6" t="s">
        <v>7170</v>
      </c>
      <c r="I4200" s="6" t="s">
        <v>7171</v>
      </c>
      <c r="J4200" s="6">
        <v>4</v>
      </c>
      <c r="K4200" s="6">
        <v>4</v>
      </c>
      <c r="L4200" s="6">
        <v>0</v>
      </c>
      <c r="M4200" s="6">
        <f t="shared" si="110"/>
        <v>4</v>
      </c>
      <c r="N4200" s="6">
        <f t="shared" si="111"/>
        <v>0</v>
      </c>
      <c r="O4200" s="7">
        <f t="shared" si="112"/>
        <v>0</v>
      </c>
    </row>
    <row r="4201" spans="1:15" ht="13.2" x14ac:dyDescent="0.25">
      <c r="A4201" s="3">
        <v>34199</v>
      </c>
      <c r="B4201" s="4">
        <f t="shared" si="108"/>
        <v>1993</v>
      </c>
      <c r="C4201" s="4">
        <f t="shared" si="109"/>
        <v>1990</v>
      </c>
      <c r="D4201" s="4" t="s">
        <v>23</v>
      </c>
      <c r="E4201" s="5">
        <v>0.7055555555555556</v>
      </c>
      <c r="F4201" s="6" t="s">
        <v>7172</v>
      </c>
      <c r="G4201" s="6" t="str">
        <f t="shared" si="107"/>
        <v>Guantanamo Bay, Cuba</v>
      </c>
      <c r="H4201" s="6" t="s">
        <v>7173</v>
      </c>
      <c r="I4201" s="6" t="s">
        <v>5263</v>
      </c>
      <c r="J4201" s="6">
        <v>3</v>
      </c>
      <c r="K4201" s="6">
        <v>0</v>
      </c>
      <c r="L4201" s="6">
        <v>0</v>
      </c>
      <c r="M4201" s="6">
        <f t="shared" si="110"/>
        <v>0</v>
      </c>
      <c r="N4201" s="6">
        <f t="shared" si="111"/>
        <v>3</v>
      </c>
      <c r="O4201" s="7">
        <f t="shared" si="112"/>
        <v>1</v>
      </c>
    </row>
    <row r="4202" spans="1:15" ht="13.2" x14ac:dyDescent="0.25">
      <c r="A4202" s="3">
        <v>34207</v>
      </c>
      <c r="B4202" s="4">
        <f t="shared" si="108"/>
        <v>1993</v>
      </c>
      <c r="C4202" s="4">
        <f t="shared" si="109"/>
        <v>1990</v>
      </c>
      <c r="D4202" s="4" t="s">
        <v>23</v>
      </c>
      <c r="E4202" s="5" t="s">
        <v>24</v>
      </c>
      <c r="F4202" s="6" t="s">
        <v>7174</v>
      </c>
      <c r="G4202" s="6" t="str">
        <f t="shared" si="107"/>
        <v>Russia</v>
      </c>
      <c r="H4202" s="6" t="s">
        <v>7175</v>
      </c>
      <c r="I4202" s="6" t="s">
        <v>7176</v>
      </c>
      <c r="J4202" s="6">
        <v>24</v>
      </c>
      <c r="K4202" s="6">
        <v>24</v>
      </c>
      <c r="L4202" s="6">
        <v>0</v>
      </c>
      <c r="M4202" s="6">
        <f t="shared" si="110"/>
        <v>24</v>
      </c>
      <c r="N4202" s="6">
        <f t="shared" si="111"/>
        <v>0</v>
      </c>
      <c r="O4202" s="7">
        <f t="shared" si="112"/>
        <v>0</v>
      </c>
    </row>
    <row r="4203" spans="1:15" ht="13.2" x14ac:dyDescent="0.25">
      <c r="A4203" s="3">
        <v>34209</v>
      </c>
      <c r="B4203" s="4">
        <f t="shared" si="108"/>
        <v>1993</v>
      </c>
      <c r="C4203" s="4">
        <f t="shared" si="109"/>
        <v>1990</v>
      </c>
      <c r="D4203" s="4" t="s">
        <v>23</v>
      </c>
      <c r="E4203" s="5">
        <v>0.44791666666666669</v>
      </c>
      <c r="F4203" s="6" t="s">
        <v>7177</v>
      </c>
      <c r="G4203" s="6" t="str">
        <f t="shared" si="107"/>
        <v>Tajikistan</v>
      </c>
      <c r="H4203" s="6" t="s">
        <v>7151</v>
      </c>
      <c r="I4203" s="6" t="s">
        <v>4097</v>
      </c>
      <c r="J4203" s="6">
        <v>86</v>
      </c>
      <c r="K4203" s="6">
        <v>82</v>
      </c>
      <c r="L4203" s="6">
        <v>0</v>
      </c>
      <c r="M4203" s="6">
        <f t="shared" si="110"/>
        <v>82</v>
      </c>
      <c r="N4203" s="6">
        <f t="shared" si="111"/>
        <v>4</v>
      </c>
      <c r="O4203" s="7">
        <f t="shared" si="112"/>
        <v>4.6511627906976744E-2</v>
      </c>
    </row>
    <row r="4204" spans="1:15" ht="13.2" x14ac:dyDescent="0.25">
      <c r="A4204" s="3">
        <v>34226</v>
      </c>
      <c r="B4204" s="4">
        <f t="shared" si="108"/>
        <v>1993</v>
      </c>
      <c r="C4204" s="4">
        <f t="shared" si="109"/>
        <v>1990</v>
      </c>
      <c r="D4204" s="4" t="s">
        <v>15</v>
      </c>
      <c r="E4204" s="5">
        <v>0.6479166666666667</v>
      </c>
      <c r="F4204" s="6" t="s">
        <v>3038</v>
      </c>
      <c r="G4204" s="6" t="str">
        <f t="shared" si="107"/>
        <v>Poland</v>
      </c>
      <c r="H4204" s="6" t="s">
        <v>2676</v>
      </c>
      <c r="I4204" s="6" t="s">
        <v>7178</v>
      </c>
      <c r="J4204" s="6">
        <v>70</v>
      </c>
      <c r="K4204" s="6">
        <v>2</v>
      </c>
      <c r="L4204" s="6">
        <v>0</v>
      </c>
      <c r="M4204" s="6">
        <f t="shared" si="110"/>
        <v>2</v>
      </c>
      <c r="N4204" s="6">
        <f t="shared" si="111"/>
        <v>68</v>
      </c>
      <c r="O4204" s="7">
        <f t="shared" si="112"/>
        <v>0.97142857142857142</v>
      </c>
    </row>
    <row r="4205" spans="1:15" ht="13.2" x14ac:dyDescent="0.25">
      <c r="A4205" s="3">
        <v>34233</v>
      </c>
      <c r="B4205" s="4">
        <f t="shared" si="108"/>
        <v>1993</v>
      </c>
      <c r="C4205" s="4">
        <f t="shared" si="109"/>
        <v>1990</v>
      </c>
      <c r="D4205" s="4" t="s">
        <v>15</v>
      </c>
      <c r="E4205" s="5" t="s">
        <v>24</v>
      </c>
      <c r="F4205" s="6" t="s">
        <v>7179</v>
      </c>
      <c r="G4205" s="6" t="str">
        <f t="shared" si="107"/>
        <v>Georgia</v>
      </c>
      <c r="H4205" s="6" t="s">
        <v>7180</v>
      </c>
      <c r="I4205" s="6" t="s">
        <v>4195</v>
      </c>
      <c r="J4205" s="6">
        <v>27</v>
      </c>
      <c r="K4205" s="6">
        <v>27</v>
      </c>
      <c r="L4205" s="6">
        <v>0</v>
      </c>
      <c r="M4205" s="6">
        <f t="shared" si="110"/>
        <v>27</v>
      </c>
      <c r="N4205" s="6">
        <f t="shared" si="111"/>
        <v>0</v>
      </c>
      <c r="O4205" s="7">
        <f t="shared" si="112"/>
        <v>0</v>
      </c>
    </row>
    <row r="4206" spans="1:15" ht="13.2" x14ac:dyDescent="0.25">
      <c r="A4206" s="3">
        <v>34234</v>
      </c>
      <c r="B4206" s="4">
        <f t="shared" si="108"/>
        <v>1993</v>
      </c>
      <c r="C4206" s="4">
        <f t="shared" si="109"/>
        <v>1990</v>
      </c>
      <c r="D4206" s="4" t="s">
        <v>15</v>
      </c>
      <c r="E4206" s="5">
        <v>0.77083333333333337</v>
      </c>
      <c r="F4206" s="6" t="s">
        <v>7179</v>
      </c>
      <c r="G4206" s="6" t="str">
        <f t="shared" si="107"/>
        <v>Georgia</v>
      </c>
      <c r="H4206" s="6" t="s">
        <v>7180</v>
      </c>
      <c r="I4206" s="6" t="s">
        <v>4809</v>
      </c>
      <c r="J4206" s="6">
        <v>132</v>
      </c>
      <c r="K4206" s="6">
        <v>106</v>
      </c>
      <c r="L4206" s="6">
        <v>0</v>
      </c>
      <c r="M4206" s="6">
        <f t="shared" si="110"/>
        <v>106</v>
      </c>
      <c r="N4206" s="6">
        <f t="shared" si="111"/>
        <v>26</v>
      </c>
      <c r="O4206" s="7">
        <f t="shared" si="112"/>
        <v>0.19696969696969696</v>
      </c>
    </row>
    <row r="4207" spans="1:15" ht="13.2" x14ac:dyDescent="0.25">
      <c r="A4207" s="3">
        <v>34235</v>
      </c>
      <c r="B4207" s="4">
        <f t="shared" si="108"/>
        <v>1993</v>
      </c>
      <c r="C4207" s="4">
        <f t="shared" si="109"/>
        <v>1990</v>
      </c>
      <c r="D4207" s="4" t="s">
        <v>15</v>
      </c>
      <c r="E4207" s="5" t="s">
        <v>24</v>
      </c>
      <c r="F4207" s="6" t="s">
        <v>7181</v>
      </c>
      <c r="G4207" s="6" t="str">
        <f t="shared" si="107"/>
        <v>Georgia</v>
      </c>
      <c r="H4207" s="6" t="s">
        <v>7180</v>
      </c>
      <c r="I4207" s="6" t="s">
        <v>5308</v>
      </c>
      <c r="J4207" s="6">
        <v>30</v>
      </c>
      <c r="K4207" s="6">
        <v>1</v>
      </c>
      <c r="L4207" s="6">
        <v>0</v>
      </c>
      <c r="M4207" s="6">
        <f t="shared" si="110"/>
        <v>1</v>
      </c>
      <c r="N4207" s="6">
        <f t="shared" si="111"/>
        <v>29</v>
      </c>
      <c r="O4207" s="7">
        <f t="shared" si="112"/>
        <v>0.96666666666666667</v>
      </c>
    </row>
    <row r="4208" spans="1:15" ht="13.2" x14ac:dyDescent="0.25">
      <c r="A4208" s="3">
        <v>34246</v>
      </c>
      <c r="B4208" s="4">
        <f t="shared" si="108"/>
        <v>1993</v>
      </c>
      <c r="C4208" s="4">
        <f t="shared" si="109"/>
        <v>1990</v>
      </c>
      <c r="D4208" s="4" t="s">
        <v>31</v>
      </c>
      <c r="E4208" s="5" t="s">
        <v>24</v>
      </c>
      <c r="F4208" s="6" t="s">
        <v>7182</v>
      </c>
      <c r="G4208" s="6" t="str">
        <f t="shared" si="107"/>
        <v>Georgia</v>
      </c>
      <c r="H4208" s="6" t="s">
        <v>7154</v>
      </c>
      <c r="I4208" s="6" t="s">
        <v>5760</v>
      </c>
      <c r="J4208" s="6">
        <v>60</v>
      </c>
      <c r="K4208" s="6">
        <v>60</v>
      </c>
      <c r="L4208" s="6">
        <v>0</v>
      </c>
      <c r="M4208" s="6">
        <f t="shared" si="110"/>
        <v>60</v>
      </c>
      <c r="N4208" s="6">
        <f t="shared" si="111"/>
        <v>0</v>
      </c>
      <c r="O4208" s="7">
        <f t="shared" si="112"/>
        <v>0</v>
      </c>
    </row>
    <row r="4209" spans="1:15" ht="13.2" x14ac:dyDescent="0.25">
      <c r="A4209" s="3">
        <v>34267</v>
      </c>
      <c r="B4209" s="4">
        <f t="shared" si="108"/>
        <v>1993</v>
      </c>
      <c r="C4209" s="4">
        <f t="shared" si="109"/>
        <v>1990</v>
      </c>
      <c r="D4209" s="4" t="s">
        <v>31</v>
      </c>
      <c r="E4209" s="5" t="s">
        <v>24</v>
      </c>
      <c r="F4209" s="6" t="s">
        <v>7183</v>
      </c>
      <c r="G4209" s="6" t="str">
        <f t="shared" si="107"/>
        <v>New Zealand</v>
      </c>
      <c r="H4209" s="6" t="s">
        <v>7184</v>
      </c>
      <c r="I4209" s="6" t="s">
        <v>7185</v>
      </c>
      <c r="J4209" s="6">
        <v>9</v>
      </c>
      <c r="K4209" s="6">
        <v>9</v>
      </c>
      <c r="L4209" s="6">
        <v>0</v>
      </c>
      <c r="M4209" s="6">
        <f t="shared" si="110"/>
        <v>9</v>
      </c>
      <c r="N4209" s="6">
        <f t="shared" si="111"/>
        <v>0</v>
      </c>
      <c r="O4209" s="7">
        <f t="shared" si="112"/>
        <v>0</v>
      </c>
    </row>
    <row r="4210" spans="1:15" ht="13.2" x14ac:dyDescent="0.25">
      <c r="A4210" s="3">
        <v>34268</v>
      </c>
      <c r="B4210" s="4">
        <f t="shared" si="108"/>
        <v>1993</v>
      </c>
      <c r="C4210" s="4">
        <f t="shared" si="109"/>
        <v>1990</v>
      </c>
      <c r="D4210" s="4" t="s">
        <v>31</v>
      </c>
      <c r="E4210" s="5">
        <v>0.5444444444444444</v>
      </c>
      <c r="F4210" s="6" t="s">
        <v>7186</v>
      </c>
      <c r="G4210" s="6" t="str">
        <f t="shared" si="107"/>
        <v>China</v>
      </c>
      <c r="H4210" s="6" t="s">
        <v>6581</v>
      </c>
      <c r="I4210" s="6" t="s">
        <v>6298</v>
      </c>
      <c r="J4210" s="6">
        <v>80</v>
      </c>
      <c r="K4210" s="6">
        <v>2</v>
      </c>
      <c r="L4210" s="6">
        <v>0</v>
      </c>
      <c r="M4210" s="6">
        <f t="shared" si="110"/>
        <v>2</v>
      </c>
      <c r="N4210" s="6">
        <f t="shared" si="111"/>
        <v>78</v>
      </c>
      <c r="O4210" s="7">
        <f t="shared" si="112"/>
        <v>0.97499999999999998</v>
      </c>
    </row>
    <row r="4211" spans="1:15" ht="13.2" x14ac:dyDescent="0.25">
      <c r="A4211" s="3">
        <v>34269</v>
      </c>
      <c r="B4211" s="4">
        <f t="shared" si="108"/>
        <v>1993</v>
      </c>
      <c r="C4211" s="4">
        <f t="shared" si="109"/>
        <v>1990</v>
      </c>
      <c r="D4211" s="4" t="s">
        <v>31</v>
      </c>
      <c r="E4211" s="5">
        <v>0.8125</v>
      </c>
      <c r="F4211" s="6" t="s">
        <v>7187</v>
      </c>
      <c r="G4211" s="6" t="str">
        <f t="shared" si="107"/>
        <v>Norway</v>
      </c>
      <c r="H4211" s="6" t="s">
        <v>5680</v>
      </c>
      <c r="I4211" s="6" t="s">
        <v>4437</v>
      </c>
      <c r="J4211" s="6">
        <v>20</v>
      </c>
      <c r="K4211" s="6">
        <v>7</v>
      </c>
      <c r="L4211" s="6">
        <v>0</v>
      </c>
      <c r="M4211" s="6">
        <f t="shared" si="110"/>
        <v>7</v>
      </c>
      <c r="N4211" s="6">
        <f t="shared" si="111"/>
        <v>13</v>
      </c>
      <c r="O4211" s="7">
        <f t="shared" si="112"/>
        <v>0.65</v>
      </c>
    </row>
    <row r="4212" spans="1:15" ht="13.2" x14ac:dyDescent="0.25">
      <c r="A4212" s="3">
        <v>34279</v>
      </c>
      <c r="B4212" s="4">
        <f t="shared" si="108"/>
        <v>1993</v>
      </c>
      <c r="C4212" s="4">
        <f t="shared" si="109"/>
        <v>1990</v>
      </c>
      <c r="D4212" s="4" t="s">
        <v>46</v>
      </c>
      <c r="E4212" s="5">
        <v>0.36875000000000002</v>
      </c>
      <c r="F4212" s="6" t="s">
        <v>7188</v>
      </c>
      <c r="G4212" s="6" t="str">
        <f t="shared" si="107"/>
        <v>Indiana</v>
      </c>
      <c r="H4212" s="6" t="s">
        <v>7189</v>
      </c>
      <c r="I4212" s="6" t="s">
        <v>7190</v>
      </c>
      <c r="J4212" s="6">
        <v>5</v>
      </c>
      <c r="K4212" s="6">
        <v>5</v>
      </c>
      <c r="L4212" s="6">
        <v>0</v>
      </c>
      <c r="M4212" s="6">
        <f t="shared" si="110"/>
        <v>5</v>
      </c>
      <c r="N4212" s="6">
        <f t="shared" si="111"/>
        <v>0</v>
      </c>
      <c r="O4212" s="7">
        <f t="shared" si="112"/>
        <v>0</v>
      </c>
    </row>
    <row r="4213" spans="1:15" ht="13.2" x14ac:dyDescent="0.25">
      <c r="A4213" s="3">
        <v>34283</v>
      </c>
      <c r="B4213" s="4">
        <f t="shared" si="108"/>
        <v>1993</v>
      </c>
      <c r="C4213" s="4">
        <f t="shared" si="109"/>
        <v>1990</v>
      </c>
      <c r="D4213" s="4" t="s">
        <v>46</v>
      </c>
      <c r="E4213" s="5">
        <v>0.75347222222222221</v>
      </c>
      <c r="F4213" s="6" t="s">
        <v>7191</v>
      </c>
      <c r="G4213" s="6" t="str">
        <f t="shared" si="107"/>
        <v>Canada</v>
      </c>
      <c r="H4213" s="6" t="s">
        <v>6272</v>
      </c>
      <c r="I4213" s="6" t="s">
        <v>7192</v>
      </c>
      <c r="J4213" s="6">
        <v>7</v>
      </c>
      <c r="K4213" s="6">
        <v>7</v>
      </c>
      <c r="L4213" s="6">
        <v>0</v>
      </c>
      <c r="M4213" s="6">
        <f t="shared" si="110"/>
        <v>7</v>
      </c>
      <c r="N4213" s="6">
        <f t="shared" si="111"/>
        <v>0</v>
      </c>
      <c r="O4213" s="7">
        <f t="shared" si="112"/>
        <v>0</v>
      </c>
    </row>
    <row r="4214" spans="1:15" ht="13.2" x14ac:dyDescent="0.25">
      <c r="A4214" s="3">
        <v>34286</v>
      </c>
      <c r="B4214" s="4">
        <f t="shared" si="108"/>
        <v>1993</v>
      </c>
      <c r="C4214" s="4">
        <f t="shared" si="109"/>
        <v>1990</v>
      </c>
      <c r="D4214" s="4" t="s">
        <v>46</v>
      </c>
      <c r="E4214" s="5">
        <v>0.62152777777777779</v>
      </c>
      <c r="F4214" s="6" t="s">
        <v>7193</v>
      </c>
      <c r="G4214" s="6" t="str">
        <f t="shared" si="107"/>
        <v>China</v>
      </c>
      <c r="H4214" s="6" t="s">
        <v>7194</v>
      </c>
      <c r="I4214" s="6" t="s">
        <v>6298</v>
      </c>
      <c r="J4214" s="6">
        <v>102</v>
      </c>
      <c r="K4214" s="6">
        <v>12</v>
      </c>
      <c r="L4214" s="6">
        <v>0</v>
      </c>
      <c r="M4214" s="6">
        <f t="shared" si="110"/>
        <v>12</v>
      </c>
      <c r="N4214" s="6">
        <f t="shared" si="111"/>
        <v>90</v>
      </c>
      <c r="O4214" s="7">
        <f t="shared" si="112"/>
        <v>0.88235294117647056</v>
      </c>
    </row>
    <row r="4215" spans="1:15" ht="13.2" x14ac:dyDescent="0.25">
      <c r="A4215" s="3">
        <v>34288</v>
      </c>
      <c r="B4215" s="4">
        <f t="shared" si="108"/>
        <v>1993</v>
      </c>
      <c r="C4215" s="4">
        <f t="shared" si="109"/>
        <v>1990</v>
      </c>
      <c r="D4215" s="4" t="s">
        <v>46</v>
      </c>
      <c r="E4215" s="5">
        <v>0.79652777777777772</v>
      </c>
      <c r="F4215" s="6" t="s">
        <v>7195</v>
      </c>
      <c r="G4215" s="6" t="str">
        <f t="shared" si="107"/>
        <v>Iran</v>
      </c>
      <c r="H4215" s="6" t="s">
        <v>7196</v>
      </c>
      <c r="I4215" s="6" t="s">
        <v>7197</v>
      </c>
      <c r="J4215" s="6">
        <v>17</v>
      </c>
      <c r="K4215" s="6">
        <v>17</v>
      </c>
      <c r="L4215" s="6">
        <v>0</v>
      </c>
      <c r="M4215" s="6">
        <f t="shared" si="110"/>
        <v>17</v>
      </c>
      <c r="N4215" s="6">
        <f t="shared" si="111"/>
        <v>0</v>
      </c>
      <c r="O4215" s="7">
        <f t="shared" si="112"/>
        <v>0</v>
      </c>
    </row>
    <row r="4216" spans="1:15" ht="13.2" x14ac:dyDescent="0.25">
      <c r="A4216" s="3">
        <v>34293</v>
      </c>
      <c r="B4216" s="4">
        <f t="shared" si="108"/>
        <v>1993</v>
      </c>
      <c r="C4216" s="4">
        <f t="shared" si="109"/>
        <v>1990</v>
      </c>
      <c r="D4216" s="4" t="s">
        <v>46</v>
      </c>
      <c r="E4216" s="5">
        <v>0.97916666666666663</v>
      </c>
      <c r="F4216" s="6" t="s">
        <v>7198</v>
      </c>
      <c r="G4216" s="6" t="str">
        <f t="shared" si="107"/>
        <v>Macedonia</v>
      </c>
      <c r="H4216" s="6" t="s">
        <v>7199</v>
      </c>
      <c r="I4216" s="6" t="s">
        <v>7026</v>
      </c>
      <c r="J4216" s="6">
        <v>116</v>
      </c>
      <c r="K4216" s="6">
        <v>116</v>
      </c>
      <c r="L4216" s="6">
        <v>0</v>
      </c>
      <c r="M4216" s="6">
        <f t="shared" si="110"/>
        <v>116</v>
      </c>
      <c r="N4216" s="6">
        <f t="shared" si="111"/>
        <v>0</v>
      </c>
      <c r="O4216" s="7">
        <f t="shared" si="112"/>
        <v>0</v>
      </c>
    </row>
    <row r="4217" spans="1:15" ht="13.2" x14ac:dyDescent="0.25">
      <c r="A4217" s="3">
        <v>34294</v>
      </c>
      <c r="B4217" s="4">
        <f t="shared" si="108"/>
        <v>1993</v>
      </c>
      <c r="C4217" s="4">
        <f t="shared" si="109"/>
        <v>1990</v>
      </c>
      <c r="D4217" s="4" t="s">
        <v>46</v>
      </c>
      <c r="E4217" s="5" t="s">
        <v>24</v>
      </c>
      <c r="F4217" s="6" t="s">
        <v>7200</v>
      </c>
      <c r="G4217" s="6" t="str">
        <f t="shared" si="107"/>
        <v>Guatemala</v>
      </c>
      <c r="H4217" s="6" t="s">
        <v>6114</v>
      </c>
      <c r="I4217" s="6" t="s">
        <v>7201</v>
      </c>
      <c r="J4217" s="6">
        <v>13</v>
      </c>
      <c r="K4217" s="6">
        <v>13</v>
      </c>
      <c r="L4217" s="6">
        <v>0</v>
      </c>
      <c r="M4217" s="6">
        <f t="shared" si="110"/>
        <v>13</v>
      </c>
      <c r="N4217" s="6">
        <f t="shared" si="111"/>
        <v>0</v>
      </c>
      <c r="O4217" s="7">
        <f t="shared" si="112"/>
        <v>0</v>
      </c>
    </row>
    <row r="4218" spans="1:15" ht="13.2" x14ac:dyDescent="0.25">
      <c r="A4218" s="3">
        <v>34304</v>
      </c>
      <c r="B4218" s="4">
        <f t="shared" si="108"/>
        <v>1993</v>
      </c>
      <c r="C4218" s="4">
        <f t="shared" si="109"/>
        <v>1990</v>
      </c>
      <c r="D4218" s="4" t="s">
        <v>72</v>
      </c>
      <c r="E4218" s="5">
        <v>0.82638888888888884</v>
      </c>
      <c r="F4218" s="6" t="s">
        <v>7202</v>
      </c>
      <c r="G4218" s="6" t="str">
        <f t="shared" si="107"/>
        <v>Minnesota</v>
      </c>
      <c r="H4218" s="6" t="s">
        <v>7203</v>
      </c>
      <c r="I4218" s="6" t="s">
        <v>7204</v>
      </c>
      <c r="J4218" s="6">
        <v>18</v>
      </c>
      <c r="K4218" s="6">
        <v>18</v>
      </c>
      <c r="L4218" s="6">
        <v>0</v>
      </c>
      <c r="M4218" s="6">
        <f t="shared" si="110"/>
        <v>18</v>
      </c>
      <c r="N4218" s="6">
        <f t="shared" si="111"/>
        <v>0</v>
      </c>
      <c r="O4218" s="7">
        <f t="shared" si="112"/>
        <v>0</v>
      </c>
    </row>
    <row r="4219" spans="1:15" ht="13.2" x14ac:dyDescent="0.25">
      <c r="A4219" s="3">
        <v>34306</v>
      </c>
      <c r="B4219" s="4">
        <f t="shared" si="108"/>
        <v>1993</v>
      </c>
      <c r="C4219" s="4">
        <f t="shared" si="109"/>
        <v>1990</v>
      </c>
      <c r="D4219" s="4" t="s">
        <v>72</v>
      </c>
      <c r="E4219" s="5" t="s">
        <v>24</v>
      </c>
      <c r="F4219" s="6" t="s">
        <v>7205</v>
      </c>
      <c r="G4219" s="6" t="str">
        <f t="shared" si="107"/>
        <v>NWT, Canada</v>
      </c>
      <c r="H4219" s="6" t="s">
        <v>7206</v>
      </c>
      <c r="I4219" s="6" t="s">
        <v>7207</v>
      </c>
      <c r="J4219" s="6">
        <v>7</v>
      </c>
      <c r="K4219" s="6">
        <v>7</v>
      </c>
      <c r="L4219" s="6">
        <v>0</v>
      </c>
      <c r="M4219" s="6">
        <f t="shared" si="110"/>
        <v>7</v>
      </c>
      <c r="N4219" s="6">
        <f t="shared" si="111"/>
        <v>0</v>
      </c>
      <c r="O4219" s="7">
        <f t="shared" si="112"/>
        <v>0</v>
      </c>
    </row>
    <row r="4220" spans="1:15" ht="13.2" x14ac:dyDescent="0.25">
      <c r="A4220" s="3">
        <v>34312</v>
      </c>
      <c r="B4220" s="4">
        <f t="shared" si="108"/>
        <v>1993</v>
      </c>
      <c r="C4220" s="4">
        <f t="shared" si="109"/>
        <v>1990</v>
      </c>
      <c r="D4220" s="4" t="s">
        <v>72</v>
      </c>
      <c r="E4220" s="5" t="s">
        <v>24</v>
      </c>
      <c r="F4220" s="6" t="s">
        <v>1519</v>
      </c>
      <c r="G4220" s="6" t="str">
        <f t="shared" si="107"/>
        <v>Senegal</v>
      </c>
      <c r="H4220" s="6" t="s">
        <v>7208</v>
      </c>
      <c r="I4220" s="6" t="s">
        <v>7209</v>
      </c>
      <c r="J4220" s="6">
        <v>3</v>
      </c>
      <c r="K4220" s="6">
        <v>3</v>
      </c>
      <c r="L4220" s="6">
        <v>0</v>
      </c>
      <c r="M4220" s="6">
        <f t="shared" si="110"/>
        <v>3</v>
      </c>
      <c r="N4220" s="6">
        <f t="shared" si="111"/>
        <v>0</v>
      </c>
      <c r="O4220" s="7">
        <f t="shared" si="112"/>
        <v>0</v>
      </c>
    </row>
    <row r="4221" spans="1:15" ht="13.2" x14ac:dyDescent="0.25">
      <c r="A4221" s="3">
        <v>34316</v>
      </c>
      <c r="B4221" s="4">
        <f t="shared" si="108"/>
        <v>1993</v>
      </c>
      <c r="C4221" s="4">
        <f t="shared" si="109"/>
        <v>1990</v>
      </c>
      <c r="D4221" s="4" t="s">
        <v>72</v>
      </c>
      <c r="E4221" s="5">
        <v>0.3888888888888889</v>
      </c>
      <c r="F4221" s="6" t="s">
        <v>7210</v>
      </c>
      <c r="G4221" s="6" t="str">
        <f t="shared" si="107"/>
        <v>Laos</v>
      </c>
      <c r="H4221" s="6" t="s">
        <v>7211</v>
      </c>
      <c r="I4221" s="6" t="s">
        <v>7212</v>
      </c>
      <c r="J4221" s="6">
        <v>18</v>
      </c>
      <c r="K4221" s="6">
        <v>18</v>
      </c>
      <c r="L4221" s="6">
        <v>0</v>
      </c>
      <c r="M4221" s="6">
        <f t="shared" si="110"/>
        <v>18</v>
      </c>
      <c r="N4221" s="6">
        <f t="shared" si="111"/>
        <v>0</v>
      </c>
      <c r="O4221" s="7">
        <f t="shared" si="112"/>
        <v>0</v>
      </c>
    </row>
    <row r="4222" spans="1:15" ht="13.2" x14ac:dyDescent="0.25">
      <c r="A4222" s="3">
        <v>34318</v>
      </c>
      <c r="B4222" s="4">
        <f t="shared" si="108"/>
        <v>1993</v>
      </c>
      <c r="C4222" s="4">
        <f t="shared" si="109"/>
        <v>1990</v>
      </c>
      <c r="D4222" s="4" t="s">
        <v>72</v>
      </c>
      <c r="E4222" s="5">
        <v>0.58333333333333337</v>
      </c>
      <c r="F4222" s="6" t="s">
        <v>7213</v>
      </c>
      <c r="G4222" s="6" t="str">
        <f t="shared" si="107"/>
        <v>Philippines</v>
      </c>
      <c r="H4222" s="6" t="s">
        <v>2503</v>
      </c>
      <c r="I4222" s="6" t="s">
        <v>3881</v>
      </c>
      <c r="J4222" s="6">
        <v>29</v>
      </c>
      <c r="K4222" s="6">
        <v>29</v>
      </c>
      <c r="L4222" s="6">
        <v>0</v>
      </c>
      <c r="M4222" s="6">
        <f t="shared" si="110"/>
        <v>29</v>
      </c>
      <c r="N4222" s="6">
        <f t="shared" si="111"/>
        <v>0</v>
      </c>
      <c r="O4222" s="7">
        <f t="shared" si="112"/>
        <v>0</v>
      </c>
    </row>
    <row r="4223" spans="1:15" ht="13.2" x14ac:dyDescent="0.25">
      <c r="A4223" s="3">
        <v>34318</v>
      </c>
      <c r="B4223" s="4">
        <f t="shared" si="108"/>
        <v>1993</v>
      </c>
      <c r="C4223" s="4">
        <f t="shared" si="109"/>
        <v>1990</v>
      </c>
      <c r="D4223" s="4" t="s">
        <v>72</v>
      </c>
      <c r="E4223" s="5">
        <v>0.73124999999999996</v>
      </c>
      <c r="F4223" s="6" t="s">
        <v>3834</v>
      </c>
      <c r="G4223" s="6" t="str">
        <f t="shared" si="107"/>
        <v>California</v>
      </c>
      <c r="H4223" s="6" t="s">
        <v>7214</v>
      </c>
      <c r="I4223" s="6" t="s">
        <v>7215</v>
      </c>
      <c r="J4223" s="6">
        <v>5</v>
      </c>
      <c r="K4223" s="6">
        <v>5</v>
      </c>
      <c r="L4223" s="6">
        <v>0</v>
      </c>
      <c r="M4223" s="6">
        <f t="shared" si="110"/>
        <v>5</v>
      </c>
      <c r="N4223" s="6">
        <f t="shared" si="111"/>
        <v>0</v>
      </c>
      <c r="O4223" s="7">
        <f t="shared" si="112"/>
        <v>0</v>
      </c>
    </row>
    <row r="4224" spans="1:15" ht="13.2" x14ac:dyDescent="0.25">
      <c r="A4224" s="3">
        <v>34329</v>
      </c>
      <c r="B4224" s="4">
        <f t="shared" si="108"/>
        <v>1993</v>
      </c>
      <c r="C4224" s="4">
        <f t="shared" si="109"/>
        <v>1990</v>
      </c>
      <c r="D4224" s="4" t="s">
        <v>72</v>
      </c>
      <c r="E4224" s="5" t="s">
        <v>24</v>
      </c>
      <c r="F4224" s="6" t="s">
        <v>7216</v>
      </c>
      <c r="G4224" s="6" t="str">
        <f t="shared" si="107"/>
        <v>Armenia</v>
      </c>
      <c r="H4224" s="6" t="s">
        <v>7217</v>
      </c>
      <c r="I4224" s="6" t="s">
        <v>4268</v>
      </c>
      <c r="J4224" s="6">
        <v>36</v>
      </c>
      <c r="K4224" s="6">
        <v>36</v>
      </c>
      <c r="L4224" s="6">
        <v>0</v>
      </c>
      <c r="M4224" s="6">
        <f t="shared" si="110"/>
        <v>36</v>
      </c>
      <c r="N4224" s="6">
        <f t="shared" si="111"/>
        <v>0</v>
      </c>
      <c r="O4224" s="7">
        <f t="shared" si="112"/>
        <v>0</v>
      </c>
    </row>
    <row r="4225" spans="1:15" ht="13.2" x14ac:dyDescent="0.25">
      <c r="A4225" s="3">
        <v>34337</v>
      </c>
      <c r="B4225" s="4">
        <f t="shared" si="108"/>
        <v>1994</v>
      </c>
      <c r="C4225" s="4">
        <f t="shared" si="109"/>
        <v>1990</v>
      </c>
      <c r="D4225" s="4" t="s">
        <v>132</v>
      </c>
      <c r="E4225" s="5">
        <v>0.50486111111111109</v>
      </c>
      <c r="F4225" s="6" t="s">
        <v>7218</v>
      </c>
      <c r="G4225" s="6" t="str">
        <f t="shared" si="107"/>
        <v>Siberia, Russia</v>
      </c>
      <c r="H4225" s="6" t="s">
        <v>7219</v>
      </c>
      <c r="I4225" s="6" t="s">
        <v>7220</v>
      </c>
      <c r="J4225" s="6">
        <v>124</v>
      </c>
      <c r="K4225" s="6">
        <v>124</v>
      </c>
      <c r="L4225" s="6">
        <v>1</v>
      </c>
      <c r="M4225" s="6">
        <f t="shared" si="110"/>
        <v>125</v>
      </c>
      <c r="N4225" s="6">
        <f t="shared" si="111"/>
        <v>0</v>
      </c>
      <c r="O4225" s="7">
        <f t="shared" si="112"/>
        <v>0</v>
      </c>
    </row>
    <row r="4226" spans="1:15" ht="13.2" x14ac:dyDescent="0.25">
      <c r="A4226" s="3">
        <v>34609</v>
      </c>
      <c r="B4226" s="4">
        <f t="shared" si="108"/>
        <v>1994</v>
      </c>
      <c r="C4226" s="4">
        <f t="shared" si="109"/>
        <v>1990</v>
      </c>
      <c r="D4226" s="4" t="s">
        <v>31</v>
      </c>
      <c r="E4226" s="5" t="s">
        <v>24</v>
      </c>
      <c r="F4226" s="6" t="s">
        <v>7221</v>
      </c>
      <c r="G4226" s="6" t="str">
        <f t="shared" si="107"/>
        <v>NWSW, Australia</v>
      </c>
      <c r="H4226" s="6" t="s">
        <v>7222</v>
      </c>
      <c r="I4226" s="6" t="s">
        <v>7223</v>
      </c>
      <c r="J4226" s="6">
        <v>9</v>
      </c>
      <c r="K4226" s="6">
        <v>9</v>
      </c>
      <c r="L4226" s="6">
        <v>0</v>
      </c>
      <c r="M4226" s="6">
        <f t="shared" si="110"/>
        <v>9</v>
      </c>
      <c r="N4226" s="6">
        <f t="shared" si="111"/>
        <v>0</v>
      </c>
      <c r="O4226" s="7">
        <f t="shared" si="112"/>
        <v>0</v>
      </c>
    </row>
    <row r="4227" spans="1:15" ht="13.2" x14ac:dyDescent="0.25">
      <c r="A4227" s="3">
        <v>34339</v>
      </c>
      <c r="B4227" s="4">
        <f t="shared" si="108"/>
        <v>1994</v>
      </c>
      <c r="C4227" s="4">
        <f t="shared" si="109"/>
        <v>1990</v>
      </c>
      <c r="D4227" s="4" t="s">
        <v>132</v>
      </c>
      <c r="E4227" s="5">
        <v>0.77013888888888893</v>
      </c>
      <c r="F4227" s="6" t="s">
        <v>7224</v>
      </c>
      <c r="G4227" s="6" t="str">
        <f t="shared" si="107"/>
        <v>Florida</v>
      </c>
      <c r="H4227" s="6" t="s">
        <v>7225</v>
      </c>
      <c r="I4227" s="6" t="s">
        <v>7226</v>
      </c>
      <c r="J4227" s="6">
        <v>10</v>
      </c>
      <c r="K4227" s="6">
        <v>10</v>
      </c>
      <c r="L4227" s="6">
        <v>0</v>
      </c>
      <c r="M4227" s="6">
        <f t="shared" si="110"/>
        <v>10</v>
      </c>
      <c r="N4227" s="6">
        <f t="shared" si="111"/>
        <v>0</v>
      </c>
      <c r="O4227" s="7">
        <f t="shared" si="112"/>
        <v>0</v>
      </c>
    </row>
    <row r="4228" spans="1:15" ht="13.2" x14ac:dyDescent="0.25">
      <c r="A4228" s="3">
        <v>34341</v>
      </c>
      <c r="B4228" s="4">
        <f t="shared" si="108"/>
        <v>1994</v>
      </c>
      <c r="C4228" s="4">
        <f t="shared" si="109"/>
        <v>1990</v>
      </c>
      <c r="D4228" s="4" t="s">
        <v>132</v>
      </c>
      <c r="E4228" s="5">
        <v>0.97291666666666665</v>
      </c>
      <c r="F4228" s="6" t="s">
        <v>350</v>
      </c>
      <c r="G4228" s="6" t="str">
        <f t="shared" si="107"/>
        <v>Ohio</v>
      </c>
      <c r="H4228" s="6" t="s">
        <v>7227</v>
      </c>
      <c r="I4228" s="6" t="s">
        <v>7228</v>
      </c>
      <c r="J4228" s="6">
        <v>8</v>
      </c>
      <c r="K4228" s="6">
        <v>5</v>
      </c>
      <c r="L4228" s="6">
        <v>0</v>
      </c>
      <c r="M4228" s="6">
        <f t="shared" si="110"/>
        <v>5</v>
      </c>
      <c r="N4228" s="6">
        <f t="shared" si="111"/>
        <v>3</v>
      </c>
      <c r="O4228" s="7">
        <f t="shared" si="112"/>
        <v>0.375</v>
      </c>
    </row>
    <row r="4229" spans="1:15" ht="13.2" x14ac:dyDescent="0.25">
      <c r="A4229" s="3">
        <v>34352</v>
      </c>
      <c r="B4229" s="4">
        <f t="shared" si="108"/>
        <v>1994</v>
      </c>
      <c r="C4229" s="4">
        <f t="shared" si="109"/>
        <v>1990</v>
      </c>
      <c r="D4229" s="4" t="s">
        <v>132</v>
      </c>
      <c r="E4229" s="5" t="s">
        <v>24</v>
      </c>
      <c r="F4229" s="6" t="s">
        <v>7106</v>
      </c>
      <c r="G4229" s="6" t="str">
        <f t="shared" si="107"/>
        <v>DemocratiRepubliCongo</v>
      </c>
      <c r="H4229" s="6" t="s">
        <v>7093</v>
      </c>
      <c r="I4229" s="6" t="s">
        <v>6066</v>
      </c>
      <c r="J4229" s="6">
        <v>2</v>
      </c>
      <c r="K4229" s="6">
        <v>2</v>
      </c>
      <c r="L4229" s="6">
        <v>0</v>
      </c>
      <c r="M4229" s="6">
        <f t="shared" si="110"/>
        <v>2</v>
      </c>
      <c r="N4229" s="6">
        <f t="shared" si="111"/>
        <v>0</v>
      </c>
      <c r="O4229" s="7">
        <f t="shared" si="112"/>
        <v>0</v>
      </c>
    </row>
    <row r="4230" spans="1:15" ht="13.2" x14ac:dyDescent="0.25">
      <c r="A4230" s="3">
        <v>34389</v>
      </c>
      <c r="B4230" s="4">
        <f t="shared" si="108"/>
        <v>1994</v>
      </c>
      <c r="C4230" s="4">
        <f t="shared" si="109"/>
        <v>1990</v>
      </c>
      <c r="D4230" s="4" t="s">
        <v>111</v>
      </c>
      <c r="E4230" s="5">
        <v>0.46944444444444444</v>
      </c>
      <c r="F4230" s="6" t="s">
        <v>7229</v>
      </c>
      <c r="G4230" s="6" t="str">
        <f t="shared" si="107"/>
        <v>Russia</v>
      </c>
      <c r="H4230" s="6" t="s">
        <v>7230</v>
      </c>
      <c r="I4230" s="6" t="s">
        <v>4554</v>
      </c>
      <c r="J4230" s="6">
        <v>13</v>
      </c>
      <c r="K4230" s="6">
        <v>13</v>
      </c>
      <c r="L4230" s="6">
        <v>0</v>
      </c>
      <c r="M4230" s="6">
        <f t="shared" si="110"/>
        <v>13</v>
      </c>
      <c r="N4230" s="6">
        <f t="shared" si="111"/>
        <v>0</v>
      </c>
      <c r="O4230" s="7">
        <f t="shared" si="112"/>
        <v>0</v>
      </c>
    </row>
    <row r="4231" spans="1:15" ht="13.2" x14ac:dyDescent="0.25">
      <c r="A4231" s="3">
        <v>34390</v>
      </c>
      <c r="B4231" s="4">
        <f t="shared" si="108"/>
        <v>1994</v>
      </c>
      <c r="C4231" s="4">
        <f t="shared" si="109"/>
        <v>1990</v>
      </c>
      <c r="D4231" s="4" t="s">
        <v>111</v>
      </c>
      <c r="E4231" s="5" t="s">
        <v>24</v>
      </c>
      <c r="F4231" s="6" t="s">
        <v>7231</v>
      </c>
      <c r="G4231" s="6" t="str">
        <f t="shared" si="107"/>
        <v>Peru</v>
      </c>
      <c r="H4231" s="6" t="s">
        <v>7046</v>
      </c>
      <c r="I4231" s="6" t="s">
        <v>4097</v>
      </c>
      <c r="J4231" s="6">
        <v>31</v>
      </c>
      <c r="K4231" s="6">
        <v>31</v>
      </c>
      <c r="L4231" s="6">
        <v>0</v>
      </c>
      <c r="M4231" s="6">
        <f t="shared" si="110"/>
        <v>31</v>
      </c>
      <c r="N4231" s="6">
        <f t="shared" si="111"/>
        <v>0</v>
      </c>
      <c r="O4231" s="7">
        <f t="shared" si="112"/>
        <v>0</v>
      </c>
    </row>
    <row r="4232" spans="1:15" ht="13.2" x14ac:dyDescent="0.25">
      <c r="A4232" s="3">
        <v>34390</v>
      </c>
      <c r="B4232" s="4">
        <f t="shared" si="108"/>
        <v>1994</v>
      </c>
      <c r="C4232" s="4">
        <f t="shared" si="109"/>
        <v>1990</v>
      </c>
      <c r="D4232" s="4" t="s">
        <v>111</v>
      </c>
      <c r="E4232" s="5">
        <v>0.82361111111111107</v>
      </c>
      <c r="F4232" s="6" t="s">
        <v>7232</v>
      </c>
      <c r="G4232" s="6" t="str">
        <f t="shared" si="107"/>
        <v>England</v>
      </c>
      <c r="H4232" s="6" t="s">
        <v>7233</v>
      </c>
      <c r="I4232" s="6" t="s">
        <v>7234</v>
      </c>
      <c r="J4232" s="6">
        <v>2</v>
      </c>
      <c r="K4232" s="6">
        <v>1</v>
      </c>
      <c r="L4232" s="6">
        <v>0</v>
      </c>
      <c r="M4232" s="6">
        <f t="shared" si="110"/>
        <v>1</v>
      </c>
      <c r="N4232" s="6">
        <f t="shared" si="111"/>
        <v>1</v>
      </c>
      <c r="O4232" s="7">
        <f t="shared" si="112"/>
        <v>0.5</v>
      </c>
    </row>
    <row r="4233" spans="1:15" ht="13.2" x14ac:dyDescent="0.25">
      <c r="A4233" s="3">
        <v>34395</v>
      </c>
      <c r="B4233" s="4">
        <f t="shared" si="108"/>
        <v>1994</v>
      </c>
      <c r="C4233" s="4">
        <f t="shared" si="109"/>
        <v>1990</v>
      </c>
      <c r="D4233" s="4" t="s">
        <v>34</v>
      </c>
      <c r="E4233" s="5">
        <v>0.74930555555555556</v>
      </c>
      <c r="F4233" s="6" t="s">
        <v>215</v>
      </c>
      <c r="G4233" s="6" t="str">
        <f t="shared" si="107"/>
        <v>New York</v>
      </c>
      <c r="H4233" s="6" t="s">
        <v>2452</v>
      </c>
      <c r="I4233" s="6" t="s">
        <v>6298</v>
      </c>
      <c r="J4233" s="6">
        <v>116</v>
      </c>
      <c r="K4233" s="6">
        <v>0</v>
      </c>
      <c r="L4233" s="6">
        <v>0</v>
      </c>
      <c r="M4233" s="6">
        <f t="shared" si="110"/>
        <v>0</v>
      </c>
      <c r="N4233" s="6">
        <f t="shared" si="111"/>
        <v>116</v>
      </c>
      <c r="O4233" s="7">
        <f t="shared" si="112"/>
        <v>1</v>
      </c>
    </row>
    <row r="4234" spans="1:15" ht="13.2" x14ac:dyDescent="0.25">
      <c r="A4234" s="3">
        <v>34401</v>
      </c>
      <c r="B4234" s="4">
        <f t="shared" si="108"/>
        <v>1994</v>
      </c>
      <c r="C4234" s="4">
        <f t="shared" si="109"/>
        <v>1990</v>
      </c>
      <c r="D4234" s="4" t="s">
        <v>34</v>
      </c>
      <c r="E4234" s="5">
        <v>0.62083333333333335</v>
      </c>
      <c r="F4234" s="6" t="s">
        <v>2188</v>
      </c>
      <c r="G4234" s="6" t="str">
        <f t="shared" si="107"/>
        <v>India</v>
      </c>
      <c r="H4234" s="6" t="s">
        <v>7235</v>
      </c>
      <c r="I4234" s="6" t="s">
        <v>7236</v>
      </c>
      <c r="J4234" s="6">
        <v>4</v>
      </c>
      <c r="K4234" s="6">
        <v>4</v>
      </c>
      <c r="L4234" s="6">
        <v>0</v>
      </c>
      <c r="M4234" s="6">
        <f t="shared" si="110"/>
        <v>4</v>
      </c>
      <c r="N4234" s="6">
        <f t="shared" si="111"/>
        <v>0</v>
      </c>
      <c r="O4234" s="7">
        <f t="shared" si="112"/>
        <v>0</v>
      </c>
    </row>
    <row r="4235" spans="1:15" ht="13.2" x14ac:dyDescent="0.25">
      <c r="A4235" s="3">
        <v>34402</v>
      </c>
      <c r="B4235" s="4">
        <f t="shared" si="108"/>
        <v>1994</v>
      </c>
      <c r="C4235" s="4">
        <f t="shared" si="109"/>
        <v>1990</v>
      </c>
      <c r="D4235" s="4" t="s">
        <v>34</v>
      </c>
      <c r="E4235" s="5" t="s">
        <v>24</v>
      </c>
      <c r="F4235" s="6" t="s">
        <v>7237</v>
      </c>
      <c r="G4235" s="6" t="str">
        <f t="shared" si="107"/>
        <v>Australia</v>
      </c>
      <c r="H4235" s="6" t="s">
        <v>7238</v>
      </c>
      <c r="I4235" s="6" t="s">
        <v>7239</v>
      </c>
      <c r="J4235" s="6">
        <v>1</v>
      </c>
      <c r="K4235" s="6">
        <v>1</v>
      </c>
      <c r="L4235" s="6">
        <v>0</v>
      </c>
      <c r="M4235" s="6">
        <f t="shared" si="110"/>
        <v>1</v>
      </c>
      <c r="N4235" s="6">
        <f t="shared" si="111"/>
        <v>0</v>
      </c>
      <c r="O4235" s="7">
        <f t="shared" si="112"/>
        <v>0</v>
      </c>
    </row>
    <row r="4236" spans="1:15" ht="13.2" x14ac:dyDescent="0.25">
      <c r="A4236" s="3">
        <v>34407</v>
      </c>
      <c r="B4236" s="4">
        <f t="shared" si="108"/>
        <v>1994</v>
      </c>
      <c r="C4236" s="4">
        <f t="shared" si="109"/>
        <v>1990</v>
      </c>
      <c r="D4236" s="4" t="s">
        <v>34</v>
      </c>
      <c r="E4236" s="5" t="s">
        <v>24</v>
      </c>
      <c r="F4236" s="6" t="s">
        <v>7240</v>
      </c>
      <c r="G4236" s="6" t="str">
        <f t="shared" si="107"/>
        <v>Kenya</v>
      </c>
      <c r="H4236" s="6" t="s">
        <v>1137</v>
      </c>
      <c r="I4236" s="6" t="s">
        <v>5520</v>
      </c>
      <c r="J4236" s="6">
        <v>8</v>
      </c>
      <c r="K4236" s="6">
        <v>8</v>
      </c>
      <c r="L4236" s="6">
        <v>0</v>
      </c>
      <c r="M4236" s="6">
        <f t="shared" si="110"/>
        <v>8</v>
      </c>
      <c r="N4236" s="6">
        <f t="shared" si="111"/>
        <v>0</v>
      </c>
      <c r="O4236" s="7">
        <f t="shared" si="112"/>
        <v>0</v>
      </c>
    </row>
    <row r="4237" spans="1:15" ht="13.2" x14ac:dyDescent="0.25">
      <c r="A4237" s="3">
        <v>34410</v>
      </c>
      <c r="B4237" s="4">
        <f t="shared" si="108"/>
        <v>1994</v>
      </c>
      <c r="C4237" s="4">
        <f t="shared" si="109"/>
        <v>1990</v>
      </c>
      <c r="D4237" s="4" t="s">
        <v>34</v>
      </c>
      <c r="E4237" s="5">
        <v>0.9375</v>
      </c>
      <c r="F4237" s="6" t="s">
        <v>7241</v>
      </c>
      <c r="G4237" s="6" t="str">
        <f t="shared" si="107"/>
        <v>Near Nag</v>
      </c>
      <c r="H4237" s="6" t="s">
        <v>5620</v>
      </c>
      <c r="I4237" s="6" t="s">
        <v>5509</v>
      </c>
      <c r="J4237" s="6">
        <v>32</v>
      </c>
      <c r="K4237" s="6">
        <v>32</v>
      </c>
      <c r="L4237" s="6">
        <v>0</v>
      </c>
      <c r="M4237" s="6">
        <f t="shared" si="110"/>
        <v>32</v>
      </c>
      <c r="N4237" s="6">
        <f t="shared" si="111"/>
        <v>0</v>
      </c>
      <c r="O4237" s="7">
        <f t="shared" si="112"/>
        <v>0</v>
      </c>
    </row>
    <row r="4238" spans="1:15" ht="13.2" x14ac:dyDescent="0.25">
      <c r="A4238" s="3">
        <v>34411</v>
      </c>
      <c r="B4238" s="4">
        <f t="shared" si="108"/>
        <v>1994</v>
      </c>
      <c r="C4238" s="4">
        <f t="shared" si="109"/>
        <v>1990</v>
      </c>
      <c r="D4238" s="4" t="s">
        <v>34</v>
      </c>
      <c r="E4238" s="5">
        <v>8.0555555555555561E-2</v>
      </c>
      <c r="F4238" s="6" t="s">
        <v>5538</v>
      </c>
      <c r="G4238" s="6" t="str">
        <f t="shared" si="107"/>
        <v>Washington</v>
      </c>
      <c r="H4238" s="6" t="s">
        <v>7242</v>
      </c>
      <c r="I4238" s="6" t="s">
        <v>1495</v>
      </c>
      <c r="J4238" s="6">
        <v>2</v>
      </c>
      <c r="K4238" s="6">
        <v>2</v>
      </c>
      <c r="L4238" s="6">
        <v>0</v>
      </c>
      <c r="M4238" s="6">
        <f t="shared" si="110"/>
        <v>2</v>
      </c>
      <c r="N4238" s="6">
        <f t="shared" si="111"/>
        <v>0</v>
      </c>
      <c r="O4238" s="7">
        <f t="shared" si="112"/>
        <v>0</v>
      </c>
    </row>
    <row r="4239" spans="1:15" ht="13.2" x14ac:dyDescent="0.25">
      <c r="A4239" s="3">
        <v>34411</v>
      </c>
      <c r="B4239" s="4">
        <f t="shared" si="108"/>
        <v>1994</v>
      </c>
      <c r="C4239" s="4">
        <f t="shared" si="109"/>
        <v>1990</v>
      </c>
      <c r="D4239" s="4" t="s">
        <v>34</v>
      </c>
      <c r="E4239" s="5">
        <v>0.48819444444444443</v>
      </c>
      <c r="F4239" s="6" t="s">
        <v>1968</v>
      </c>
      <c r="G4239" s="6" t="str">
        <f t="shared" si="107"/>
        <v>Florida</v>
      </c>
      <c r="H4239" s="6" t="s">
        <v>7243</v>
      </c>
      <c r="I4239" s="6" t="s">
        <v>7244</v>
      </c>
      <c r="J4239" s="6">
        <v>2</v>
      </c>
      <c r="K4239" s="6">
        <v>2</v>
      </c>
      <c r="L4239" s="6">
        <v>0</v>
      </c>
      <c r="M4239" s="6">
        <f t="shared" si="110"/>
        <v>2</v>
      </c>
      <c r="N4239" s="6">
        <f t="shared" si="111"/>
        <v>0</v>
      </c>
      <c r="O4239" s="7">
        <f t="shared" si="112"/>
        <v>0</v>
      </c>
    </row>
    <row r="4240" spans="1:15" ht="13.2" x14ac:dyDescent="0.25">
      <c r="A4240" s="3">
        <v>34414</v>
      </c>
      <c r="B4240" s="4">
        <f t="shared" si="108"/>
        <v>1994</v>
      </c>
      <c r="C4240" s="4">
        <f t="shared" si="109"/>
        <v>1990</v>
      </c>
      <c r="D4240" s="4" t="s">
        <v>34</v>
      </c>
      <c r="E4240" s="5" t="s">
        <v>24</v>
      </c>
      <c r="F4240" s="6" t="s">
        <v>7245</v>
      </c>
      <c r="G4240" s="6" t="str">
        <f t="shared" si="107"/>
        <v>Australia</v>
      </c>
      <c r="H4240" s="6" t="s">
        <v>7246</v>
      </c>
      <c r="I4240" s="6" t="s">
        <v>7247</v>
      </c>
      <c r="J4240" s="6">
        <v>6</v>
      </c>
      <c r="K4240" s="6">
        <v>6</v>
      </c>
      <c r="L4240" s="6">
        <v>0</v>
      </c>
      <c r="M4240" s="6">
        <f t="shared" si="110"/>
        <v>6</v>
      </c>
      <c r="N4240" s="6">
        <f t="shared" si="111"/>
        <v>0</v>
      </c>
      <c r="O4240" s="7">
        <f t="shared" si="112"/>
        <v>0</v>
      </c>
    </row>
    <row r="4241" spans="1:15" ht="13.2" x14ac:dyDescent="0.25">
      <c r="A4241" s="3">
        <v>34416</v>
      </c>
      <c r="B4241" s="4">
        <f t="shared" si="108"/>
        <v>1994</v>
      </c>
      <c r="C4241" s="4">
        <f t="shared" si="109"/>
        <v>1990</v>
      </c>
      <c r="D4241" s="4" t="s">
        <v>34</v>
      </c>
      <c r="E4241" s="5" t="s">
        <v>24</v>
      </c>
      <c r="F4241" s="6" t="s">
        <v>1507</v>
      </c>
      <c r="G4241" s="6" t="str">
        <f t="shared" si="107"/>
        <v>Colombia</v>
      </c>
      <c r="H4241" s="6" t="s">
        <v>7248</v>
      </c>
      <c r="I4241" s="6" t="s">
        <v>7249</v>
      </c>
      <c r="J4241" s="6">
        <v>4</v>
      </c>
      <c r="K4241" s="6">
        <v>4</v>
      </c>
      <c r="L4241" s="6">
        <v>0</v>
      </c>
      <c r="M4241" s="6">
        <f t="shared" si="110"/>
        <v>4</v>
      </c>
      <c r="N4241" s="6">
        <f t="shared" si="111"/>
        <v>0</v>
      </c>
      <c r="O4241" s="7">
        <f t="shared" si="112"/>
        <v>0</v>
      </c>
    </row>
    <row r="4242" spans="1:15" ht="13.2" x14ac:dyDescent="0.25">
      <c r="A4242" s="3">
        <v>34487</v>
      </c>
      <c r="B4242" s="4">
        <f t="shared" si="108"/>
        <v>1994</v>
      </c>
      <c r="C4242" s="4">
        <f t="shared" si="109"/>
        <v>1990</v>
      </c>
      <c r="D4242" s="4" t="s">
        <v>58</v>
      </c>
      <c r="E4242" s="5">
        <v>0.75</v>
      </c>
      <c r="F4242" s="6" t="s">
        <v>7250</v>
      </c>
      <c r="G4242" s="6" t="str">
        <f t="shared" si="107"/>
        <v>Scotland</v>
      </c>
      <c r="H4242" s="6" t="s">
        <v>1035</v>
      </c>
      <c r="I4242" s="6" t="s">
        <v>7251</v>
      </c>
      <c r="J4242" s="6">
        <v>29</v>
      </c>
      <c r="K4242" s="6">
        <v>29</v>
      </c>
      <c r="L4242" s="6">
        <v>0</v>
      </c>
      <c r="M4242" s="6">
        <f t="shared" si="110"/>
        <v>29</v>
      </c>
      <c r="N4242" s="6">
        <f t="shared" si="111"/>
        <v>0</v>
      </c>
      <c r="O4242" s="7">
        <f t="shared" si="112"/>
        <v>0</v>
      </c>
    </row>
    <row r="4243" spans="1:15" ht="13.2" x14ac:dyDescent="0.25">
      <c r="A4243" s="3">
        <v>34416</v>
      </c>
      <c r="B4243" s="4">
        <f t="shared" si="108"/>
        <v>1994</v>
      </c>
      <c r="C4243" s="4">
        <f t="shared" si="109"/>
        <v>1990</v>
      </c>
      <c r="D4243" s="4" t="s">
        <v>34</v>
      </c>
      <c r="E4243" s="5">
        <v>3.9583333333333331E-2</v>
      </c>
      <c r="F4243" s="6" t="s">
        <v>7252</v>
      </c>
      <c r="G4243" s="6" t="str">
        <f t="shared" si="107"/>
        <v>Russia</v>
      </c>
      <c r="H4243" s="6" t="s">
        <v>7253</v>
      </c>
      <c r="I4243" s="6" t="s">
        <v>7023</v>
      </c>
      <c r="J4243" s="6">
        <v>75</v>
      </c>
      <c r="K4243" s="6">
        <v>75</v>
      </c>
      <c r="L4243" s="6">
        <v>0</v>
      </c>
      <c r="M4243" s="6">
        <f t="shared" si="110"/>
        <v>75</v>
      </c>
      <c r="N4243" s="6">
        <f t="shared" si="111"/>
        <v>0</v>
      </c>
      <c r="O4243" s="7">
        <f t="shared" si="112"/>
        <v>0</v>
      </c>
    </row>
    <row r="4244" spans="1:15" ht="13.2" x14ac:dyDescent="0.25">
      <c r="A4244" s="3">
        <v>34416</v>
      </c>
      <c r="B4244" s="4">
        <f t="shared" si="108"/>
        <v>1994</v>
      </c>
      <c r="C4244" s="4">
        <f t="shared" si="109"/>
        <v>1990</v>
      </c>
      <c r="D4244" s="4" t="s">
        <v>34</v>
      </c>
      <c r="E4244" s="5">
        <v>0.60416666666666663</v>
      </c>
      <c r="F4244" s="6" t="s">
        <v>7254</v>
      </c>
      <c r="G4244" s="6" t="str">
        <f t="shared" si="107"/>
        <v>North Carolina</v>
      </c>
      <c r="H4244" s="6" t="s">
        <v>7255</v>
      </c>
      <c r="I4244" s="6" t="s">
        <v>7256</v>
      </c>
      <c r="J4244" s="6">
        <v>7</v>
      </c>
      <c r="K4244" s="6">
        <v>0</v>
      </c>
      <c r="L4244" s="6">
        <v>23</v>
      </c>
      <c r="M4244" s="6">
        <f t="shared" si="110"/>
        <v>23</v>
      </c>
      <c r="N4244" s="6">
        <f t="shared" si="111"/>
        <v>7</v>
      </c>
      <c r="O4244" s="7">
        <f t="shared" si="112"/>
        <v>1</v>
      </c>
    </row>
    <row r="4245" spans="1:15" ht="13.2" x14ac:dyDescent="0.25">
      <c r="A4245" s="3">
        <v>34427</v>
      </c>
      <c r="B4245" s="4">
        <f t="shared" si="108"/>
        <v>1994</v>
      </c>
      <c r="C4245" s="4">
        <f t="shared" si="109"/>
        <v>1990</v>
      </c>
      <c r="D4245" s="4" t="s">
        <v>65</v>
      </c>
      <c r="E4245" s="5">
        <v>0.69166666666666665</v>
      </c>
      <c r="F4245" s="6" t="s">
        <v>7257</v>
      </c>
      <c r="G4245" s="6" t="str">
        <f t="shared" si="107"/>
        <v>Nevada</v>
      </c>
      <c r="H4245" s="6" t="s">
        <v>7258</v>
      </c>
      <c r="I4245" s="6" t="s">
        <v>7099</v>
      </c>
      <c r="J4245" s="6">
        <v>5</v>
      </c>
      <c r="K4245" s="6">
        <v>5</v>
      </c>
      <c r="L4245" s="6">
        <v>0</v>
      </c>
      <c r="M4245" s="6">
        <f t="shared" si="110"/>
        <v>5</v>
      </c>
      <c r="N4245" s="6">
        <f t="shared" si="111"/>
        <v>0</v>
      </c>
      <c r="O4245" s="7">
        <f t="shared" si="112"/>
        <v>0</v>
      </c>
    </row>
    <row r="4246" spans="1:15" ht="13.2" x14ac:dyDescent="0.25">
      <c r="A4246" s="3">
        <v>34428</v>
      </c>
      <c r="B4246" s="4">
        <f t="shared" si="108"/>
        <v>1994</v>
      </c>
      <c r="C4246" s="4">
        <f t="shared" si="109"/>
        <v>1990</v>
      </c>
      <c r="D4246" s="4" t="s">
        <v>65</v>
      </c>
      <c r="E4246" s="5">
        <v>0.61527777777777781</v>
      </c>
      <c r="F4246" s="6" t="s">
        <v>701</v>
      </c>
      <c r="G4246" s="6" t="str">
        <f t="shared" si="107"/>
        <v>Netherlands</v>
      </c>
      <c r="H4246" s="6" t="s">
        <v>7259</v>
      </c>
      <c r="I4246" s="6" t="s">
        <v>7260</v>
      </c>
      <c r="J4246" s="6">
        <v>24</v>
      </c>
      <c r="K4246" s="6">
        <v>3</v>
      </c>
      <c r="L4246" s="6">
        <v>0</v>
      </c>
      <c r="M4246" s="6">
        <f t="shared" si="110"/>
        <v>3</v>
      </c>
      <c r="N4246" s="6">
        <f t="shared" si="111"/>
        <v>21</v>
      </c>
      <c r="O4246" s="7">
        <f t="shared" si="112"/>
        <v>0.875</v>
      </c>
    </row>
    <row r="4247" spans="1:15" ht="13.2" x14ac:dyDescent="0.25">
      <c r="A4247" s="3">
        <v>34430</v>
      </c>
      <c r="B4247" s="4">
        <f t="shared" si="108"/>
        <v>1994</v>
      </c>
      <c r="C4247" s="4">
        <f t="shared" si="109"/>
        <v>1990</v>
      </c>
      <c r="D4247" s="4" t="s">
        <v>65</v>
      </c>
      <c r="E4247" s="5" t="s">
        <v>24</v>
      </c>
      <c r="F4247" s="6" t="s">
        <v>7261</v>
      </c>
      <c r="G4247" s="6" t="str">
        <f t="shared" si="107"/>
        <v>Ecuador</v>
      </c>
      <c r="H4247" s="6" t="s">
        <v>4173</v>
      </c>
      <c r="I4247" s="6" t="s">
        <v>4437</v>
      </c>
      <c r="J4247" s="6">
        <v>17</v>
      </c>
      <c r="K4247" s="6">
        <v>17</v>
      </c>
      <c r="L4247" s="6">
        <v>0</v>
      </c>
      <c r="M4247" s="6">
        <f t="shared" si="110"/>
        <v>17</v>
      </c>
      <c r="N4247" s="6">
        <f t="shared" si="111"/>
        <v>0</v>
      </c>
      <c r="O4247" s="7">
        <f t="shared" si="112"/>
        <v>0</v>
      </c>
    </row>
    <row r="4248" spans="1:15" ht="13.2" x14ac:dyDescent="0.25">
      <c r="A4248" s="3">
        <v>34430</v>
      </c>
      <c r="B4248" s="4">
        <f t="shared" si="108"/>
        <v>1994</v>
      </c>
      <c r="C4248" s="4">
        <f t="shared" si="109"/>
        <v>1990</v>
      </c>
      <c r="D4248" s="4" t="s">
        <v>65</v>
      </c>
      <c r="E4248" s="5" t="s">
        <v>24</v>
      </c>
      <c r="F4248" s="6" t="s">
        <v>7262</v>
      </c>
      <c r="G4248" s="6" t="str">
        <f t="shared" si="107"/>
        <v>Rwanda</v>
      </c>
      <c r="H4248" s="6" t="s">
        <v>7263</v>
      </c>
      <c r="I4248" s="6" t="s">
        <v>7264</v>
      </c>
      <c r="J4248" s="6">
        <v>12</v>
      </c>
      <c r="K4248" s="6">
        <v>12</v>
      </c>
      <c r="L4248" s="6">
        <v>0</v>
      </c>
      <c r="M4248" s="6">
        <f t="shared" si="110"/>
        <v>12</v>
      </c>
      <c r="N4248" s="6">
        <f t="shared" si="111"/>
        <v>0</v>
      </c>
      <c r="O4248" s="7">
        <f t="shared" si="112"/>
        <v>0</v>
      </c>
    </row>
    <row r="4249" spans="1:15" ht="13.2" x14ac:dyDescent="0.25">
      <c r="A4249" s="3">
        <v>34438</v>
      </c>
      <c r="B4249" s="4">
        <f t="shared" si="108"/>
        <v>1994</v>
      </c>
      <c r="C4249" s="4">
        <f t="shared" si="109"/>
        <v>1990</v>
      </c>
      <c r="D4249" s="4" t="s">
        <v>65</v>
      </c>
      <c r="E4249" s="5">
        <v>0.3923611111111111</v>
      </c>
      <c r="F4249" s="6" t="s">
        <v>7265</v>
      </c>
      <c r="G4249" s="6" t="str">
        <f t="shared" si="107"/>
        <v>Northern Iraq</v>
      </c>
      <c r="H4249" s="6" t="s">
        <v>7266</v>
      </c>
      <c r="I4249" s="6" t="s">
        <v>7267</v>
      </c>
      <c r="J4249" s="6">
        <v>26</v>
      </c>
      <c r="K4249" s="6">
        <v>26</v>
      </c>
      <c r="L4249" s="6">
        <v>0</v>
      </c>
      <c r="M4249" s="6">
        <f t="shared" si="110"/>
        <v>26</v>
      </c>
      <c r="N4249" s="6">
        <f t="shared" si="111"/>
        <v>0</v>
      </c>
      <c r="O4249" s="7">
        <f t="shared" si="112"/>
        <v>0</v>
      </c>
    </row>
    <row r="4250" spans="1:15" ht="13.2" x14ac:dyDescent="0.25">
      <c r="A4250" s="3">
        <v>34449</v>
      </c>
      <c r="B4250" s="4">
        <f t="shared" si="108"/>
        <v>1994</v>
      </c>
      <c r="C4250" s="4">
        <f t="shared" si="109"/>
        <v>1990</v>
      </c>
      <c r="D4250" s="4" t="s">
        <v>65</v>
      </c>
      <c r="E4250" s="5" t="s">
        <v>24</v>
      </c>
      <c r="F4250" s="6" t="s">
        <v>7268</v>
      </c>
      <c r="G4250" s="6" t="str">
        <f t="shared" si="107"/>
        <v>Indonesia</v>
      </c>
      <c r="H4250" s="6" t="s">
        <v>6007</v>
      </c>
      <c r="I4250" s="6" t="s">
        <v>7269</v>
      </c>
      <c r="J4250" s="6">
        <v>11</v>
      </c>
      <c r="K4250" s="6">
        <v>11</v>
      </c>
      <c r="L4250" s="6">
        <v>0</v>
      </c>
      <c r="M4250" s="6">
        <f t="shared" si="110"/>
        <v>11</v>
      </c>
      <c r="N4250" s="6">
        <f t="shared" si="111"/>
        <v>0</v>
      </c>
      <c r="O4250" s="7">
        <f t="shared" si="112"/>
        <v>0</v>
      </c>
    </row>
    <row r="4251" spans="1:15" ht="13.2" x14ac:dyDescent="0.25">
      <c r="A4251" s="3">
        <v>34450</v>
      </c>
      <c r="B4251" s="4">
        <f t="shared" si="108"/>
        <v>1994</v>
      </c>
      <c r="C4251" s="4">
        <f t="shared" si="109"/>
        <v>1990</v>
      </c>
      <c r="D4251" s="4" t="s">
        <v>65</v>
      </c>
      <c r="E4251" s="5">
        <v>0.84444444444444444</v>
      </c>
      <c r="F4251" s="6" t="s">
        <v>7270</v>
      </c>
      <c r="G4251" s="6" t="str">
        <f t="shared" si="107"/>
        <v>Aichi, Japan</v>
      </c>
      <c r="H4251" s="6" t="s">
        <v>3639</v>
      </c>
      <c r="I4251" s="6" t="s">
        <v>7271</v>
      </c>
      <c r="J4251" s="6">
        <v>271</v>
      </c>
      <c r="K4251" s="6">
        <v>264</v>
      </c>
      <c r="L4251" s="6">
        <v>0</v>
      </c>
      <c r="M4251" s="6">
        <f t="shared" si="110"/>
        <v>264</v>
      </c>
      <c r="N4251" s="6">
        <f t="shared" si="111"/>
        <v>7</v>
      </c>
      <c r="O4251" s="7">
        <f t="shared" si="112"/>
        <v>2.5830258302583026E-2</v>
      </c>
    </row>
    <row r="4252" spans="1:15" ht="13.2" x14ac:dyDescent="0.25">
      <c r="A4252" s="3">
        <v>34451</v>
      </c>
      <c r="B4252" s="4">
        <f t="shared" si="108"/>
        <v>1994</v>
      </c>
      <c r="C4252" s="4">
        <f t="shared" si="109"/>
        <v>1990</v>
      </c>
      <c r="D4252" s="4" t="s">
        <v>65</v>
      </c>
      <c r="E4252" s="5">
        <v>0.9555555555555556</v>
      </c>
      <c r="F4252" s="6" t="s">
        <v>7272</v>
      </c>
      <c r="G4252" s="6" t="str">
        <f t="shared" si="107"/>
        <v>Connecticut</v>
      </c>
      <c r="H4252" s="6" t="s">
        <v>7273</v>
      </c>
      <c r="I4252" s="6" t="s">
        <v>5123</v>
      </c>
      <c r="J4252" s="6">
        <v>9</v>
      </c>
      <c r="K4252" s="6">
        <v>8</v>
      </c>
      <c r="L4252" s="6">
        <v>0</v>
      </c>
      <c r="M4252" s="6">
        <f t="shared" si="110"/>
        <v>8</v>
      </c>
      <c r="N4252" s="6">
        <f t="shared" si="111"/>
        <v>1</v>
      </c>
      <c r="O4252" s="7">
        <f t="shared" si="112"/>
        <v>0.1111111111111111</v>
      </c>
    </row>
    <row r="4253" spans="1:15" ht="13.2" x14ac:dyDescent="0.25">
      <c r="A4253" s="3">
        <v>34453</v>
      </c>
      <c r="B4253" s="4">
        <f t="shared" si="108"/>
        <v>1994</v>
      </c>
      <c r="C4253" s="4">
        <f t="shared" si="109"/>
        <v>1990</v>
      </c>
      <c r="D4253" s="4" t="s">
        <v>65</v>
      </c>
      <c r="E4253" s="5">
        <v>0.6020833333333333</v>
      </c>
      <c r="F4253" s="6" t="s">
        <v>7274</v>
      </c>
      <c r="G4253" s="6" t="str">
        <f t="shared" si="107"/>
        <v>Colombia</v>
      </c>
      <c r="H4253" s="6" t="s">
        <v>7275</v>
      </c>
      <c r="I4253" s="6" t="s">
        <v>6082</v>
      </c>
      <c r="J4253" s="6">
        <v>9</v>
      </c>
      <c r="K4253" s="6">
        <v>8</v>
      </c>
      <c r="L4253" s="6">
        <v>0</v>
      </c>
      <c r="M4253" s="6">
        <f t="shared" si="110"/>
        <v>8</v>
      </c>
      <c r="N4253" s="6">
        <f t="shared" si="111"/>
        <v>1</v>
      </c>
      <c r="O4253" s="7">
        <f t="shared" si="112"/>
        <v>0.1111111111111111</v>
      </c>
    </row>
    <row r="4254" spans="1:15" ht="13.2" x14ac:dyDescent="0.25">
      <c r="A4254" s="3">
        <v>34461</v>
      </c>
      <c r="B4254" s="4">
        <f t="shared" si="108"/>
        <v>1994</v>
      </c>
      <c r="C4254" s="4">
        <f t="shared" si="109"/>
        <v>1990</v>
      </c>
      <c r="D4254" s="4" t="s">
        <v>55</v>
      </c>
      <c r="E4254" s="5" t="s">
        <v>24</v>
      </c>
      <c r="F4254" s="6" t="s">
        <v>7276</v>
      </c>
      <c r="G4254" s="6" t="str">
        <f t="shared" si="107"/>
        <v>Brazil</v>
      </c>
      <c r="H4254" s="6" t="s">
        <v>7277</v>
      </c>
      <c r="I4254" s="6" t="s">
        <v>7278</v>
      </c>
      <c r="J4254" s="6">
        <v>16</v>
      </c>
      <c r="K4254" s="6">
        <v>8</v>
      </c>
      <c r="L4254" s="6">
        <v>0</v>
      </c>
      <c r="M4254" s="6">
        <f t="shared" si="110"/>
        <v>8</v>
      </c>
      <c r="N4254" s="6">
        <f t="shared" si="111"/>
        <v>8</v>
      </c>
      <c r="O4254" s="7">
        <f t="shared" si="112"/>
        <v>0.5</v>
      </c>
    </row>
    <row r="4255" spans="1:15" ht="13.2" x14ac:dyDescent="0.25">
      <c r="A4255" s="3">
        <v>34477</v>
      </c>
      <c r="B4255" s="4">
        <f t="shared" si="108"/>
        <v>1994</v>
      </c>
      <c r="C4255" s="4">
        <f t="shared" si="109"/>
        <v>1990</v>
      </c>
      <c r="D4255" s="4" t="s">
        <v>55</v>
      </c>
      <c r="E4255" s="5">
        <v>0.4548611111111111</v>
      </c>
      <c r="F4255" s="6" t="s">
        <v>7279</v>
      </c>
      <c r="G4255" s="6" t="str">
        <f t="shared" si="107"/>
        <v>Colombia</v>
      </c>
      <c r="H4255" s="6" t="s">
        <v>7280</v>
      </c>
      <c r="I4255" s="6" t="s">
        <v>7281</v>
      </c>
      <c r="J4255" s="6">
        <v>11</v>
      </c>
      <c r="K4255" s="6">
        <v>4</v>
      </c>
      <c r="L4255" s="6">
        <v>0</v>
      </c>
      <c r="M4255" s="6">
        <f t="shared" si="110"/>
        <v>4</v>
      </c>
      <c r="N4255" s="6">
        <f t="shared" si="111"/>
        <v>7</v>
      </c>
      <c r="O4255" s="7">
        <f t="shared" si="112"/>
        <v>0.63636363636363635</v>
      </c>
    </row>
    <row r="4256" spans="1:15" ht="13.2" x14ac:dyDescent="0.25">
      <c r="A4256" s="3">
        <v>34482</v>
      </c>
      <c r="B4256" s="4">
        <f t="shared" si="108"/>
        <v>1994</v>
      </c>
      <c r="C4256" s="4">
        <f t="shared" si="109"/>
        <v>1990</v>
      </c>
      <c r="D4256" s="4" t="s">
        <v>55</v>
      </c>
      <c r="E4256" s="5">
        <v>0.31805555555555554</v>
      </c>
      <c r="F4256" s="6" t="s">
        <v>2964</v>
      </c>
      <c r="G4256" s="6" t="str">
        <f t="shared" si="107"/>
        <v>Colombia</v>
      </c>
      <c r="H4256" s="6" t="s">
        <v>7282</v>
      </c>
      <c r="I4256" s="6" t="s">
        <v>1398</v>
      </c>
      <c r="J4256" s="6">
        <v>29</v>
      </c>
      <c r="K4256" s="6">
        <v>7</v>
      </c>
      <c r="L4256" s="6">
        <v>0</v>
      </c>
      <c r="M4256" s="6">
        <f t="shared" si="110"/>
        <v>7</v>
      </c>
      <c r="N4256" s="6">
        <f t="shared" si="111"/>
        <v>22</v>
      </c>
      <c r="O4256" s="7">
        <f t="shared" si="112"/>
        <v>0.75862068965517238</v>
      </c>
    </row>
    <row r="4257" spans="1:15" ht="13.2" x14ac:dyDescent="0.25">
      <c r="A4257" s="3">
        <v>34553</v>
      </c>
      <c r="B4257" s="4">
        <f t="shared" si="108"/>
        <v>1994</v>
      </c>
      <c r="C4257" s="4">
        <f t="shared" si="109"/>
        <v>1990</v>
      </c>
      <c r="D4257" s="4" t="s">
        <v>23</v>
      </c>
      <c r="E4257" s="5">
        <v>0.57986111111111116</v>
      </c>
      <c r="F4257" s="6" t="s">
        <v>3549</v>
      </c>
      <c r="G4257" s="6" t="str">
        <f t="shared" si="107"/>
        <v>Alaska</v>
      </c>
      <c r="H4257" s="6" t="s">
        <v>7283</v>
      </c>
      <c r="I4257" s="6" t="s">
        <v>3904</v>
      </c>
      <c r="J4257" s="6">
        <v>7</v>
      </c>
      <c r="K4257" s="6">
        <v>6</v>
      </c>
      <c r="L4257" s="6">
        <v>0</v>
      </c>
      <c r="M4257" s="6">
        <f t="shared" si="110"/>
        <v>6</v>
      </c>
      <c r="N4257" s="6">
        <f t="shared" si="111"/>
        <v>1</v>
      </c>
      <c r="O4257" s="7">
        <f t="shared" si="112"/>
        <v>0.14285714285714285</v>
      </c>
    </row>
    <row r="4258" spans="1:15" ht="13.2" x14ac:dyDescent="0.25">
      <c r="A4258" s="3">
        <v>34491</v>
      </c>
      <c r="B4258" s="4">
        <f t="shared" si="108"/>
        <v>1994</v>
      </c>
      <c r="C4258" s="4">
        <f t="shared" si="109"/>
        <v>1990</v>
      </c>
      <c r="D4258" s="4" t="s">
        <v>58</v>
      </c>
      <c r="E4258" s="5">
        <v>0.34722222222222221</v>
      </c>
      <c r="F4258" s="6" t="s">
        <v>7284</v>
      </c>
      <c r="G4258" s="6" t="str">
        <f t="shared" si="107"/>
        <v>China</v>
      </c>
      <c r="H4258" s="6" t="s">
        <v>7159</v>
      </c>
      <c r="I4258" s="6" t="s">
        <v>7220</v>
      </c>
      <c r="J4258" s="6">
        <v>160</v>
      </c>
      <c r="K4258" s="6">
        <v>160</v>
      </c>
      <c r="L4258" s="6">
        <v>0</v>
      </c>
      <c r="M4258" s="6">
        <f t="shared" si="110"/>
        <v>160</v>
      </c>
      <c r="N4258" s="6">
        <f t="shared" si="111"/>
        <v>0</v>
      </c>
      <c r="O4258" s="7">
        <f t="shared" si="112"/>
        <v>0</v>
      </c>
    </row>
    <row r="4259" spans="1:15" ht="13.2" x14ac:dyDescent="0.25">
      <c r="A4259" s="3">
        <v>34498</v>
      </c>
      <c r="B4259" s="4">
        <f t="shared" si="108"/>
        <v>1994</v>
      </c>
      <c r="C4259" s="4">
        <f t="shared" si="109"/>
        <v>1990</v>
      </c>
      <c r="D4259" s="4" t="s">
        <v>58</v>
      </c>
      <c r="E4259" s="5">
        <v>0.78472222222222221</v>
      </c>
      <c r="F4259" s="6" t="s">
        <v>7285</v>
      </c>
      <c r="G4259" s="6" t="str">
        <f t="shared" si="107"/>
        <v>Mexico</v>
      </c>
      <c r="H4259" s="6" t="s">
        <v>7286</v>
      </c>
      <c r="I4259" s="6" t="s">
        <v>5882</v>
      </c>
      <c r="J4259" s="6">
        <v>9</v>
      </c>
      <c r="K4259" s="6">
        <v>9</v>
      </c>
      <c r="L4259" s="6">
        <v>0</v>
      </c>
      <c r="M4259" s="6">
        <f t="shared" si="110"/>
        <v>9</v>
      </c>
      <c r="N4259" s="6">
        <f t="shared" si="111"/>
        <v>0</v>
      </c>
      <c r="O4259" s="7">
        <f t="shared" si="112"/>
        <v>0</v>
      </c>
    </row>
    <row r="4260" spans="1:15" ht="13.2" x14ac:dyDescent="0.25">
      <c r="A4260" s="3">
        <v>34503</v>
      </c>
      <c r="B4260" s="4">
        <f t="shared" si="108"/>
        <v>1994</v>
      </c>
      <c r="C4260" s="4">
        <f t="shared" si="109"/>
        <v>1990</v>
      </c>
      <c r="D4260" s="4" t="s">
        <v>58</v>
      </c>
      <c r="E4260" s="5">
        <v>0.2673611111111111</v>
      </c>
      <c r="F4260" s="6" t="s">
        <v>7287</v>
      </c>
      <c r="G4260" s="6" t="str">
        <f t="shared" si="107"/>
        <v>Virginia</v>
      </c>
      <c r="H4260" s="6" t="s">
        <v>7288</v>
      </c>
      <c r="I4260" s="6" t="s">
        <v>5458</v>
      </c>
      <c r="J4260" s="6">
        <v>12</v>
      </c>
      <c r="K4260" s="6">
        <v>12</v>
      </c>
      <c r="L4260" s="6">
        <v>0</v>
      </c>
      <c r="M4260" s="6">
        <f t="shared" si="110"/>
        <v>12</v>
      </c>
      <c r="N4260" s="6">
        <f t="shared" si="111"/>
        <v>0</v>
      </c>
      <c r="O4260" s="7">
        <f t="shared" si="112"/>
        <v>0</v>
      </c>
    </row>
    <row r="4261" spans="1:15" ht="13.2" x14ac:dyDescent="0.25">
      <c r="A4261" s="3">
        <v>34503</v>
      </c>
      <c r="B4261" s="4">
        <f t="shared" si="108"/>
        <v>1994</v>
      </c>
      <c r="C4261" s="4">
        <f t="shared" si="109"/>
        <v>1990</v>
      </c>
      <c r="D4261" s="4" t="s">
        <v>58</v>
      </c>
      <c r="E4261" s="5">
        <v>0.51388888888888884</v>
      </c>
      <c r="F4261" s="6" t="s">
        <v>7289</v>
      </c>
      <c r="G4261" s="6" t="str">
        <f t="shared" si="107"/>
        <v>Indonesia</v>
      </c>
      <c r="H4261" s="6" t="s">
        <v>4257</v>
      </c>
      <c r="I4261" s="6" t="s">
        <v>7290</v>
      </c>
      <c r="J4261" s="6">
        <v>12</v>
      </c>
      <c r="K4261" s="6">
        <v>12</v>
      </c>
      <c r="L4261" s="6">
        <v>0</v>
      </c>
      <c r="M4261" s="6">
        <f t="shared" si="110"/>
        <v>12</v>
      </c>
      <c r="N4261" s="6">
        <f t="shared" si="111"/>
        <v>0</v>
      </c>
      <c r="O4261" s="7">
        <f t="shared" si="112"/>
        <v>0</v>
      </c>
    </row>
    <row r="4262" spans="1:15" ht="13.2" x14ac:dyDescent="0.25">
      <c r="A4262" s="3">
        <v>34507</v>
      </c>
      <c r="B4262" s="4">
        <f t="shared" si="108"/>
        <v>1994</v>
      </c>
      <c r="C4262" s="4">
        <f t="shared" si="109"/>
        <v>1990</v>
      </c>
      <c r="D4262" s="4" t="s">
        <v>58</v>
      </c>
      <c r="E4262" s="5">
        <v>0.84375</v>
      </c>
      <c r="F4262" s="6" t="s">
        <v>7291</v>
      </c>
      <c r="G4262" s="6" t="str">
        <f t="shared" si="107"/>
        <v>Alaska</v>
      </c>
      <c r="H4262" s="6" t="s">
        <v>7292</v>
      </c>
      <c r="I4262" s="6" t="s">
        <v>5488</v>
      </c>
      <c r="J4262" s="6">
        <v>10</v>
      </c>
      <c r="K4262" s="6">
        <v>9</v>
      </c>
      <c r="L4262" s="6">
        <v>0</v>
      </c>
      <c r="M4262" s="6">
        <f t="shared" si="110"/>
        <v>9</v>
      </c>
      <c r="N4262" s="6">
        <f t="shared" si="111"/>
        <v>1</v>
      </c>
      <c r="O4262" s="7">
        <f t="shared" si="112"/>
        <v>0.1</v>
      </c>
    </row>
    <row r="4263" spans="1:15" ht="13.2" x14ac:dyDescent="0.25">
      <c r="A4263" s="3">
        <v>34511</v>
      </c>
      <c r="B4263" s="4">
        <f t="shared" si="108"/>
        <v>1994</v>
      </c>
      <c r="C4263" s="4">
        <f t="shared" si="109"/>
        <v>1990</v>
      </c>
      <c r="D4263" s="4" t="s">
        <v>58</v>
      </c>
      <c r="E4263" s="5">
        <v>0.81597222222222221</v>
      </c>
      <c r="F4263" s="6" t="s">
        <v>6227</v>
      </c>
      <c r="G4263" s="6" t="str">
        <f t="shared" si="107"/>
        <v>Ivory Coast</v>
      </c>
      <c r="H4263" s="6" t="s">
        <v>7293</v>
      </c>
      <c r="I4263" s="6" t="s">
        <v>4071</v>
      </c>
      <c r="J4263" s="6">
        <v>17</v>
      </c>
      <c r="K4263" s="6">
        <v>17</v>
      </c>
      <c r="L4263" s="6">
        <v>0</v>
      </c>
      <c r="M4263" s="6">
        <f t="shared" si="110"/>
        <v>17</v>
      </c>
      <c r="N4263" s="6">
        <f t="shared" si="111"/>
        <v>0</v>
      </c>
      <c r="O4263" s="7">
        <f t="shared" si="112"/>
        <v>0</v>
      </c>
    </row>
    <row r="4264" spans="1:15" ht="13.2" x14ac:dyDescent="0.25">
      <c r="A4264" s="3">
        <v>34514</v>
      </c>
      <c r="B4264" s="4">
        <f t="shared" si="108"/>
        <v>1994</v>
      </c>
      <c r="C4264" s="4">
        <f t="shared" si="109"/>
        <v>1990</v>
      </c>
      <c r="D4264" s="4" t="s">
        <v>58</v>
      </c>
      <c r="E4264" s="5" t="s">
        <v>24</v>
      </c>
      <c r="F4264" s="6" t="s">
        <v>7294</v>
      </c>
      <c r="G4264" s="6" t="str">
        <f t="shared" si="107"/>
        <v>Afghanistan</v>
      </c>
      <c r="H4264" s="6" t="s">
        <v>7295</v>
      </c>
      <c r="I4264" s="6" t="s">
        <v>6479</v>
      </c>
      <c r="J4264" s="6">
        <v>70</v>
      </c>
      <c r="K4264" s="6">
        <v>50</v>
      </c>
      <c r="L4264" s="6">
        <v>0</v>
      </c>
      <c r="M4264" s="6">
        <f t="shared" si="110"/>
        <v>50</v>
      </c>
      <c r="N4264" s="6">
        <f t="shared" si="111"/>
        <v>20</v>
      </c>
      <c r="O4264" s="7">
        <f t="shared" si="112"/>
        <v>0.2857142857142857</v>
      </c>
    </row>
    <row r="4265" spans="1:15" ht="13.2" x14ac:dyDescent="0.25">
      <c r="A4265" s="3">
        <v>34515</v>
      </c>
      <c r="B4265" s="4">
        <f t="shared" si="108"/>
        <v>1994</v>
      </c>
      <c r="C4265" s="4">
        <f t="shared" si="109"/>
        <v>1990</v>
      </c>
      <c r="D4265" s="4" t="s">
        <v>58</v>
      </c>
      <c r="E4265" s="5">
        <v>0.7368055555555556</v>
      </c>
      <c r="F4265" s="6" t="s">
        <v>7296</v>
      </c>
      <c r="G4265" s="6" t="str">
        <f t="shared" si="107"/>
        <v>France</v>
      </c>
      <c r="H4265" s="6" t="s">
        <v>7297</v>
      </c>
      <c r="I4265" s="6" t="s">
        <v>7298</v>
      </c>
      <c r="J4265" s="6">
        <v>7</v>
      </c>
      <c r="K4265" s="6">
        <v>7</v>
      </c>
      <c r="L4265" s="6">
        <v>0</v>
      </c>
      <c r="M4265" s="6">
        <f t="shared" si="110"/>
        <v>7</v>
      </c>
      <c r="N4265" s="6">
        <f t="shared" si="111"/>
        <v>0</v>
      </c>
      <c r="O4265" s="7">
        <f t="shared" si="112"/>
        <v>0</v>
      </c>
    </row>
    <row r="4266" spans="1:15" ht="13.2" x14ac:dyDescent="0.25">
      <c r="A4266" s="3">
        <v>34516</v>
      </c>
      <c r="B4266" s="4">
        <f t="shared" si="108"/>
        <v>1994</v>
      </c>
      <c r="C4266" s="4">
        <f t="shared" si="109"/>
        <v>1990</v>
      </c>
      <c r="D4266" s="4" t="s">
        <v>19</v>
      </c>
      <c r="E4266" s="5">
        <v>0.35416666666666669</v>
      </c>
      <c r="F4266" s="6" t="s">
        <v>7299</v>
      </c>
      <c r="G4266" s="6" t="str">
        <f t="shared" si="107"/>
        <v>Mauritania</v>
      </c>
      <c r="H4266" s="6" t="s">
        <v>7300</v>
      </c>
      <c r="I4266" s="6" t="s">
        <v>5626</v>
      </c>
      <c r="J4266" s="6">
        <v>93</v>
      </c>
      <c r="K4266" s="6">
        <v>80</v>
      </c>
      <c r="L4266" s="6">
        <v>0</v>
      </c>
      <c r="M4266" s="6">
        <f t="shared" si="110"/>
        <v>80</v>
      </c>
      <c r="N4266" s="6">
        <f t="shared" si="111"/>
        <v>13</v>
      </c>
      <c r="O4266" s="7">
        <f t="shared" si="112"/>
        <v>0.13978494623655913</v>
      </c>
    </row>
    <row r="4267" spans="1:15" ht="13.2" x14ac:dyDescent="0.25">
      <c r="A4267" s="3">
        <v>34517</v>
      </c>
      <c r="B4267" s="4">
        <f t="shared" si="108"/>
        <v>1994</v>
      </c>
      <c r="C4267" s="4">
        <f t="shared" si="109"/>
        <v>1990</v>
      </c>
      <c r="D4267" s="4" t="s">
        <v>19</v>
      </c>
      <c r="E4267" s="5">
        <v>0.77986111111111112</v>
      </c>
      <c r="F4267" s="6" t="s">
        <v>6050</v>
      </c>
      <c r="G4267" s="6" t="str">
        <f t="shared" si="107"/>
        <v>North Carolina</v>
      </c>
      <c r="H4267" s="6" t="s">
        <v>6599</v>
      </c>
      <c r="I4267" s="6" t="s">
        <v>7301</v>
      </c>
      <c r="J4267" s="6">
        <v>57</v>
      </c>
      <c r="K4267" s="6">
        <v>37</v>
      </c>
      <c r="L4267" s="6">
        <v>0</v>
      </c>
      <c r="M4267" s="6">
        <f t="shared" si="110"/>
        <v>37</v>
      </c>
      <c r="N4267" s="6">
        <f t="shared" si="111"/>
        <v>20</v>
      </c>
      <c r="O4267" s="7">
        <f t="shared" si="112"/>
        <v>0.35087719298245612</v>
      </c>
    </row>
    <row r="4268" spans="1:15" ht="13.2" x14ac:dyDescent="0.25">
      <c r="A4268" s="3">
        <v>34526</v>
      </c>
      <c r="B4268" s="4">
        <f t="shared" si="108"/>
        <v>1994</v>
      </c>
      <c r="C4268" s="4">
        <f t="shared" si="109"/>
        <v>1990</v>
      </c>
      <c r="D4268" s="4" t="s">
        <v>19</v>
      </c>
      <c r="E4268" s="5">
        <v>0.52777777777777779</v>
      </c>
      <c r="F4268" s="6" t="s">
        <v>7302</v>
      </c>
      <c r="G4268" s="6" t="str">
        <f t="shared" si="107"/>
        <v>Alaska</v>
      </c>
      <c r="H4268" s="6" t="s">
        <v>7303</v>
      </c>
      <c r="I4268" s="6" t="s">
        <v>5780</v>
      </c>
      <c r="J4268" s="6">
        <v>3</v>
      </c>
      <c r="K4268" s="6">
        <v>3</v>
      </c>
      <c r="L4268" s="6">
        <v>0</v>
      </c>
      <c r="M4268" s="6">
        <f t="shared" si="110"/>
        <v>3</v>
      </c>
      <c r="N4268" s="6">
        <f t="shared" si="111"/>
        <v>0</v>
      </c>
      <c r="O4268" s="7">
        <f t="shared" si="112"/>
        <v>0</v>
      </c>
    </row>
    <row r="4269" spans="1:15" ht="13.2" x14ac:dyDescent="0.25">
      <c r="A4269" s="3">
        <v>34529</v>
      </c>
      <c r="B4269" s="4">
        <f t="shared" si="108"/>
        <v>1994</v>
      </c>
      <c r="C4269" s="4">
        <f t="shared" si="109"/>
        <v>1990</v>
      </c>
      <c r="D4269" s="4" t="s">
        <v>19</v>
      </c>
      <c r="E4269" s="5">
        <v>0.65</v>
      </c>
      <c r="F4269" s="6" t="s">
        <v>3664</v>
      </c>
      <c r="G4269" s="6" t="str">
        <f t="shared" si="107"/>
        <v>Hawaii</v>
      </c>
      <c r="H4269" s="6" t="s">
        <v>7304</v>
      </c>
      <c r="I4269" s="6" t="s">
        <v>7305</v>
      </c>
      <c r="J4269" s="6">
        <v>7</v>
      </c>
      <c r="K4269" s="6">
        <v>3</v>
      </c>
      <c r="L4269" s="6">
        <v>0</v>
      </c>
      <c r="M4269" s="6">
        <f t="shared" si="110"/>
        <v>3</v>
      </c>
      <c r="N4269" s="6">
        <f t="shared" si="111"/>
        <v>4</v>
      </c>
      <c r="O4269" s="7">
        <f t="shared" si="112"/>
        <v>0.5714285714285714</v>
      </c>
    </row>
    <row r="4270" spans="1:15" ht="13.2" x14ac:dyDescent="0.25">
      <c r="A4270" s="3">
        <v>34532</v>
      </c>
      <c r="B4270" s="4">
        <f t="shared" si="108"/>
        <v>1994</v>
      </c>
      <c r="C4270" s="4">
        <f t="shared" si="109"/>
        <v>1990</v>
      </c>
      <c r="D4270" s="4" t="s">
        <v>19</v>
      </c>
      <c r="E4270" s="5">
        <v>0.90625</v>
      </c>
      <c r="F4270" s="6" t="s">
        <v>7306</v>
      </c>
      <c r="G4270" s="6" t="str">
        <f t="shared" si="107"/>
        <v>Martinique</v>
      </c>
      <c r="H4270" s="6" t="s">
        <v>7307</v>
      </c>
      <c r="I4270" s="6" t="s">
        <v>7308</v>
      </c>
      <c r="J4270" s="6">
        <v>6</v>
      </c>
      <c r="K4270" s="6">
        <v>6</v>
      </c>
      <c r="L4270" s="6">
        <v>0</v>
      </c>
      <c r="M4270" s="6">
        <f t="shared" si="110"/>
        <v>6</v>
      </c>
      <c r="N4270" s="6">
        <f t="shared" si="111"/>
        <v>0</v>
      </c>
      <c r="O4270" s="7">
        <f t="shared" si="112"/>
        <v>0</v>
      </c>
    </row>
    <row r="4271" spans="1:15" ht="13.2" x14ac:dyDescent="0.25">
      <c r="A4271" s="3">
        <v>34532</v>
      </c>
      <c r="B4271" s="4">
        <f t="shared" si="108"/>
        <v>1994</v>
      </c>
      <c r="C4271" s="4">
        <f t="shared" si="109"/>
        <v>1990</v>
      </c>
      <c r="D4271" s="4" t="s">
        <v>19</v>
      </c>
      <c r="E4271" s="5" t="s">
        <v>24</v>
      </c>
      <c r="F4271" s="6" t="s">
        <v>7309</v>
      </c>
      <c r="G4271" s="6" t="str">
        <f t="shared" si="107"/>
        <v>DemocratiRepubliCongo</v>
      </c>
      <c r="H4271" s="6" t="s">
        <v>7310</v>
      </c>
      <c r="I4271" s="6" t="s">
        <v>7311</v>
      </c>
      <c r="J4271" s="6">
        <v>9</v>
      </c>
      <c r="K4271" s="6">
        <v>5</v>
      </c>
      <c r="L4271" s="6">
        <v>0</v>
      </c>
      <c r="M4271" s="6">
        <f t="shared" si="110"/>
        <v>5</v>
      </c>
      <c r="N4271" s="6">
        <f t="shared" si="111"/>
        <v>4</v>
      </c>
      <c r="O4271" s="7">
        <f t="shared" si="112"/>
        <v>0.44444444444444442</v>
      </c>
    </row>
    <row r="4272" spans="1:15" ht="13.2" x14ac:dyDescent="0.25">
      <c r="A4272" s="3">
        <v>34534</v>
      </c>
      <c r="B4272" s="4">
        <f t="shared" si="108"/>
        <v>1994</v>
      </c>
      <c r="C4272" s="4">
        <f t="shared" si="109"/>
        <v>1990</v>
      </c>
      <c r="D4272" s="4" t="s">
        <v>19</v>
      </c>
      <c r="E4272" s="5" t="s">
        <v>24</v>
      </c>
      <c r="F4272" s="6" t="s">
        <v>7312</v>
      </c>
      <c r="G4272" s="6" t="str">
        <f t="shared" si="107"/>
        <v>Panama</v>
      </c>
      <c r="H4272" s="6" t="s">
        <v>7313</v>
      </c>
      <c r="I4272" s="6" t="s">
        <v>5475</v>
      </c>
      <c r="J4272" s="6">
        <v>21</v>
      </c>
      <c r="K4272" s="6">
        <v>21</v>
      </c>
      <c r="L4272" s="6">
        <v>0</v>
      </c>
      <c r="M4272" s="6">
        <f t="shared" si="110"/>
        <v>21</v>
      </c>
      <c r="N4272" s="6">
        <f t="shared" si="111"/>
        <v>0</v>
      </c>
      <c r="O4272" s="7">
        <f t="shared" si="112"/>
        <v>0</v>
      </c>
    </row>
    <row r="4273" spans="1:15" ht="13.2" x14ac:dyDescent="0.25">
      <c r="A4273" s="3">
        <v>34541</v>
      </c>
      <c r="B4273" s="4">
        <f t="shared" si="108"/>
        <v>1994</v>
      </c>
      <c r="C4273" s="4">
        <f t="shared" si="109"/>
        <v>1990</v>
      </c>
      <c r="D4273" s="4" t="s">
        <v>19</v>
      </c>
      <c r="E4273" s="5" t="s">
        <v>24</v>
      </c>
      <c r="F4273" s="6" t="s">
        <v>7314</v>
      </c>
      <c r="G4273" s="6" t="str">
        <f t="shared" si="107"/>
        <v>Indonesia</v>
      </c>
      <c r="H4273" s="6" t="s">
        <v>6665</v>
      </c>
      <c r="I4273" s="6" t="s">
        <v>7315</v>
      </c>
      <c r="J4273" s="6">
        <v>18</v>
      </c>
      <c r="K4273" s="6">
        <v>18</v>
      </c>
      <c r="L4273" s="6">
        <v>0</v>
      </c>
      <c r="M4273" s="6">
        <f t="shared" si="110"/>
        <v>18</v>
      </c>
      <c r="N4273" s="6">
        <f t="shared" si="111"/>
        <v>0</v>
      </c>
      <c r="O4273" s="7">
        <f t="shared" si="112"/>
        <v>0</v>
      </c>
    </row>
    <row r="4274" spans="1:15" ht="13.2" x14ac:dyDescent="0.25">
      <c r="A4274" s="3">
        <v>34551</v>
      </c>
      <c r="B4274" s="4">
        <f t="shared" si="108"/>
        <v>1994</v>
      </c>
      <c r="C4274" s="4">
        <f t="shared" si="109"/>
        <v>1990</v>
      </c>
      <c r="D4274" s="4" t="s">
        <v>23</v>
      </c>
      <c r="E4274" s="5">
        <v>0.36805555555555558</v>
      </c>
      <c r="F4274" s="6" t="s">
        <v>7316</v>
      </c>
      <c r="G4274" s="6" t="str">
        <f t="shared" si="107"/>
        <v>Russia</v>
      </c>
      <c r="H4274" s="6" t="s">
        <v>3719</v>
      </c>
      <c r="I4274" s="6" t="s">
        <v>3135</v>
      </c>
      <c r="J4274" s="6">
        <v>47</v>
      </c>
      <c r="K4274" s="6">
        <v>47</v>
      </c>
      <c r="L4274" s="6">
        <v>0</v>
      </c>
      <c r="M4274" s="6">
        <f t="shared" si="110"/>
        <v>47</v>
      </c>
      <c r="N4274" s="6">
        <f t="shared" si="111"/>
        <v>0</v>
      </c>
      <c r="O4274" s="7">
        <f t="shared" si="112"/>
        <v>0</v>
      </c>
    </row>
    <row r="4275" spans="1:15" ht="13.2" x14ac:dyDescent="0.25">
      <c r="A4275" s="3">
        <v>34556</v>
      </c>
      <c r="B4275" s="4">
        <f t="shared" si="108"/>
        <v>1994</v>
      </c>
      <c r="C4275" s="4">
        <f t="shared" si="109"/>
        <v>1990</v>
      </c>
      <c r="D4275" s="4" t="s">
        <v>23</v>
      </c>
      <c r="E4275" s="5">
        <v>0.47361111111111109</v>
      </c>
      <c r="F4275" s="6" t="s">
        <v>7317</v>
      </c>
      <c r="G4275" s="6" t="str">
        <f t="shared" si="107"/>
        <v>South Korea</v>
      </c>
      <c r="H4275" s="6" t="s">
        <v>4165</v>
      </c>
      <c r="I4275" s="6" t="s">
        <v>7271</v>
      </c>
      <c r="J4275" s="6">
        <v>160</v>
      </c>
      <c r="K4275" s="6">
        <v>0</v>
      </c>
      <c r="L4275" s="6">
        <v>0</v>
      </c>
      <c r="M4275" s="6">
        <f t="shared" si="110"/>
        <v>0</v>
      </c>
      <c r="N4275" s="6">
        <f t="shared" si="111"/>
        <v>160</v>
      </c>
      <c r="O4275" s="7">
        <f t="shared" si="112"/>
        <v>1</v>
      </c>
    </row>
    <row r="4276" spans="1:15" ht="13.2" x14ac:dyDescent="0.25">
      <c r="A4276" s="3">
        <v>34557</v>
      </c>
      <c r="B4276" s="4">
        <f t="shared" si="108"/>
        <v>1994</v>
      </c>
      <c r="C4276" s="4">
        <f t="shared" si="109"/>
        <v>1990</v>
      </c>
      <c r="D4276" s="4" t="s">
        <v>23</v>
      </c>
      <c r="E4276" s="5">
        <v>0.70833333333333337</v>
      </c>
      <c r="F4276" s="6" t="s">
        <v>7318</v>
      </c>
      <c r="G4276" s="6" t="str">
        <f t="shared" si="107"/>
        <v>Alaska</v>
      </c>
      <c r="H4276" s="6" t="s">
        <v>7319</v>
      </c>
      <c r="I4276" s="6" t="s">
        <v>3904</v>
      </c>
      <c r="J4276" s="6">
        <v>3</v>
      </c>
      <c r="K4276" s="6">
        <v>3</v>
      </c>
      <c r="L4276" s="6">
        <v>0</v>
      </c>
      <c r="M4276" s="6">
        <f t="shared" si="110"/>
        <v>3</v>
      </c>
      <c r="N4276" s="6">
        <f t="shared" si="111"/>
        <v>0</v>
      </c>
      <c r="O4276" s="7">
        <f t="shared" si="112"/>
        <v>0</v>
      </c>
    </row>
    <row r="4277" spans="1:15" ht="13.2" x14ac:dyDescent="0.25">
      <c r="A4277" s="3">
        <v>34558</v>
      </c>
      <c r="B4277" s="4">
        <f t="shared" si="108"/>
        <v>1994</v>
      </c>
      <c r="C4277" s="4">
        <f t="shared" si="109"/>
        <v>1990</v>
      </c>
      <c r="D4277" s="4" t="s">
        <v>23</v>
      </c>
      <c r="E4277" s="5">
        <v>0.87847222222222221</v>
      </c>
      <c r="F4277" s="6" t="s">
        <v>7320</v>
      </c>
      <c r="G4277" s="6" t="str">
        <f t="shared" si="107"/>
        <v>New Jersey</v>
      </c>
      <c r="H4277" s="6" t="s">
        <v>7321</v>
      </c>
      <c r="I4277" s="6" t="s">
        <v>7322</v>
      </c>
      <c r="J4277" s="6">
        <v>3</v>
      </c>
      <c r="K4277" s="6">
        <v>3</v>
      </c>
      <c r="L4277" s="6">
        <v>0</v>
      </c>
      <c r="M4277" s="6">
        <f t="shared" si="110"/>
        <v>3</v>
      </c>
      <c r="N4277" s="6">
        <f t="shared" si="111"/>
        <v>0</v>
      </c>
      <c r="O4277" s="7">
        <f t="shared" si="112"/>
        <v>0</v>
      </c>
    </row>
    <row r="4278" spans="1:15" ht="13.2" x14ac:dyDescent="0.25">
      <c r="A4278" s="3">
        <v>34560</v>
      </c>
      <c r="B4278" s="4">
        <f t="shared" si="108"/>
        <v>1994</v>
      </c>
      <c r="C4278" s="4">
        <f t="shared" si="109"/>
        <v>1990</v>
      </c>
      <c r="D4278" s="4" t="s">
        <v>23</v>
      </c>
      <c r="E4278" s="5">
        <v>0.39374999999999999</v>
      </c>
      <c r="F4278" s="6" t="s">
        <v>3807</v>
      </c>
      <c r="G4278" s="6" t="str">
        <f t="shared" si="107"/>
        <v>Alaska</v>
      </c>
      <c r="H4278" s="6" t="s">
        <v>7323</v>
      </c>
      <c r="I4278" s="6" t="s">
        <v>5754</v>
      </c>
      <c r="J4278" s="6">
        <v>4</v>
      </c>
      <c r="K4278" s="6">
        <v>3</v>
      </c>
      <c r="L4278" s="6">
        <v>0</v>
      </c>
      <c r="M4278" s="6">
        <f t="shared" si="110"/>
        <v>3</v>
      </c>
      <c r="N4278" s="6">
        <f t="shared" si="111"/>
        <v>1</v>
      </c>
      <c r="O4278" s="7">
        <f t="shared" si="112"/>
        <v>0.25</v>
      </c>
    </row>
    <row r="4279" spans="1:15" ht="13.2" x14ac:dyDescent="0.25">
      <c r="A4279" s="3">
        <v>34567</v>
      </c>
      <c r="B4279" s="4">
        <f t="shared" si="108"/>
        <v>1994</v>
      </c>
      <c r="C4279" s="4">
        <f t="shared" si="109"/>
        <v>1990</v>
      </c>
      <c r="D4279" s="4" t="s">
        <v>23</v>
      </c>
      <c r="E4279" s="5" t="s">
        <v>24</v>
      </c>
      <c r="F4279" s="6" t="s">
        <v>7324</v>
      </c>
      <c r="G4279" s="6" t="str">
        <f t="shared" si="107"/>
        <v>Morocco</v>
      </c>
      <c r="H4279" s="6" t="s">
        <v>4040</v>
      </c>
      <c r="I4279" s="6" t="s">
        <v>7325</v>
      </c>
      <c r="J4279" s="6">
        <v>44</v>
      </c>
      <c r="K4279" s="6">
        <v>44</v>
      </c>
      <c r="L4279" s="6">
        <v>0</v>
      </c>
      <c r="M4279" s="6">
        <f t="shared" si="110"/>
        <v>44</v>
      </c>
      <c r="N4279" s="6">
        <f t="shared" si="111"/>
        <v>0</v>
      </c>
      <c r="O4279" s="7">
        <f t="shared" si="112"/>
        <v>0</v>
      </c>
    </row>
    <row r="4280" spans="1:15" ht="13.2" x14ac:dyDescent="0.25">
      <c r="A4280" s="3">
        <v>34585</v>
      </c>
      <c r="B4280" s="4">
        <f t="shared" si="108"/>
        <v>1994</v>
      </c>
      <c r="C4280" s="4">
        <f t="shared" si="109"/>
        <v>1990</v>
      </c>
      <c r="D4280" s="4" t="s">
        <v>15</v>
      </c>
      <c r="E4280" s="5">
        <v>0.79374999999999996</v>
      </c>
      <c r="F4280" s="6" t="s">
        <v>7326</v>
      </c>
      <c r="G4280" s="6" t="str">
        <f t="shared" si="107"/>
        <v>Pennsylvania</v>
      </c>
      <c r="H4280" s="6" t="s">
        <v>6599</v>
      </c>
      <c r="I4280" s="6" t="s">
        <v>7327</v>
      </c>
      <c r="J4280" s="6">
        <v>132</v>
      </c>
      <c r="K4280" s="6">
        <v>132</v>
      </c>
      <c r="L4280" s="6">
        <v>0</v>
      </c>
      <c r="M4280" s="6">
        <f t="shared" si="110"/>
        <v>132</v>
      </c>
      <c r="N4280" s="6">
        <f t="shared" si="111"/>
        <v>0</v>
      </c>
      <c r="O4280" s="7">
        <f t="shared" si="112"/>
        <v>0</v>
      </c>
    </row>
    <row r="4281" spans="1:15" ht="13.2" x14ac:dyDescent="0.25">
      <c r="A4281" s="3">
        <v>34590</v>
      </c>
      <c r="B4281" s="4">
        <f t="shared" si="108"/>
        <v>1994</v>
      </c>
      <c r="C4281" s="4">
        <f t="shared" si="109"/>
        <v>1990</v>
      </c>
      <c r="D4281" s="4" t="s">
        <v>15</v>
      </c>
      <c r="E4281" s="5">
        <v>0.50347222222222221</v>
      </c>
      <c r="F4281" s="6" t="s">
        <v>7328</v>
      </c>
      <c r="G4281" s="6" t="str">
        <f t="shared" si="107"/>
        <v>Nigeria</v>
      </c>
      <c r="H4281" s="6" t="s">
        <v>7329</v>
      </c>
      <c r="I4281" s="6" t="s">
        <v>4437</v>
      </c>
      <c r="J4281" s="6">
        <v>5</v>
      </c>
      <c r="K4281" s="6">
        <v>3</v>
      </c>
      <c r="L4281" s="6">
        <v>0</v>
      </c>
      <c r="M4281" s="6">
        <f t="shared" si="110"/>
        <v>3</v>
      </c>
      <c r="N4281" s="6">
        <f t="shared" si="111"/>
        <v>2</v>
      </c>
      <c r="O4281" s="7">
        <f t="shared" si="112"/>
        <v>0.4</v>
      </c>
    </row>
    <row r="4282" spans="1:15" ht="13.2" x14ac:dyDescent="0.25">
      <c r="A4282" s="3">
        <v>34594</v>
      </c>
      <c r="B4282" s="4">
        <f t="shared" si="108"/>
        <v>1994</v>
      </c>
      <c r="C4282" s="4">
        <f t="shared" si="109"/>
        <v>1990</v>
      </c>
      <c r="D4282" s="4" t="s">
        <v>15</v>
      </c>
      <c r="E4282" s="5">
        <v>0.49166666666666664</v>
      </c>
      <c r="F4282" s="6" t="s">
        <v>7330</v>
      </c>
      <c r="G4282" s="6" t="str">
        <f t="shared" si="107"/>
        <v>Canada</v>
      </c>
      <c r="H4282" s="6" t="s">
        <v>5369</v>
      </c>
      <c r="I4282" s="6" t="s">
        <v>3546</v>
      </c>
      <c r="J4282" s="6">
        <v>4</v>
      </c>
      <c r="K4282" s="6">
        <v>3</v>
      </c>
      <c r="L4282" s="6">
        <v>0</v>
      </c>
      <c r="M4282" s="6">
        <f t="shared" si="110"/>
        <v>3</v>
      </c>
      <c r="N4282" s="6">
        <f t="shared" si="111"/>
        <v>1</v>
      </c>
      <c r="O4282" s="7">
        <f t="shared" si="112"/>
        <v>0.25</v>
      </c>
    </row>
    <row r="4283" spans="1:15" ht="13.2" x14ac:dyDescent="0.25">
      <c r="A4283" s="3">
        <v>34595</v>
      </c>
      <c r="B4283" s="4">
        <f t="shared" si="108"/>
        <v>1994</v>
      </c>
      <c r="C4283" s="4">
        <f t="shared" si="109"/>
        <v>1990</v>
      </c>
      <c r="D4283" s="4" t="s">
        <v>15</v>
      </c>
      <c r="E4283" s="5">
        <v>0.33819444444444446</v>
      </c>
      <c r="F4283" s="6" t="s">
        <v>3565</v>
      </c>
      <c r="G4283" s="6" t="str">
        <f t="shared" si="107"/>
        <v>Algeria</v>
      </c>
      <c r="H4283" s="6" t="s">
        <v>7331</v>
      </c>
      <c r="I4283" s="6" t="s">
        <v>4238</v>
      </c>
      <c r="J4283" s="6">
        <v>39</v>
      </c>
      <c r="K4283" s="6">
        <v>5</v>
      </c>
      <c r="L4283" s="6">
        <v>0</v>
      </c>
      <c r="M4283" s="6">
        <f t="shared" si="110"/>
        <v>5</v>
      </c>
      <c r="N4283" s="6">
        <f t="shared" si="111"/>
        <v>34</v>
      </c>
      <c r="O4283" s="7">
        <f t="shared" si="112"/>
        <v>0.87179487179487181</v>
      </c>
    </row>
    <row r="4284" spans="1:15" ht="13.2" x14ac:dyDescent="0.25">
      <c r="A4284" s="3">
        <v>34600</v>
      </c>
      <c r="B4284" s="4">
        <f t="shared" si="108"/>
        <v>1994</v>
      </c>
      <c r="C4284" s="4">
        <f t="shared" si="109"/>
        <v>1990</v>
      </c>
      <c r="D4284" s="4" t="s">
        <v>15</v>
      </c>
      <c r="E4284" s="5">
        <v>0.80208333333333337</v>
      </c>
      <c r="F4284" s="6" t="s">
        <v>6440</v>
      </c>
      <c r="G4284" s="6" t="str">
        <f t="shared" si="107"/>
        <v>Hong Kong</v>
      </c>
      <c r="H4284" s="6" t="s">
        <v>7332</v>
      </c>
      <c r="I4284" s="6" t="s">
        <v>4636</v>
      </c>
      <c r="J4284" s="6">
        <v>12</v>
      </c>
      <c r="K4284" s="6">
        <v>6</v>
      </c>
      <c r="L4284" s="6">
        <v>0</v>
      </c>
      <c r="M4284" s="6">
        <f t="shared" si="110"/>
        <v>6</v>
      </c>
      <c r="N4284" s="6">
        <f t="shared" si="111"/>
        <v>6</v>
      </c>
      <c r="O4284" s="7">
        <f t="shared" si="112"/>
        <v>0.5</v>
      </c>
    </row>
    <row r="4285" spans="1:15" ht="13.2" x14ac:dyDescent="0.25">
      <c r="A4285" s="3">
        <v>34603</v>
      </c>
      <c r="B4285" s="4">
        <f t="shared" si="108"/>
        <v>1994</v>
      </c>
      <c r="C4285" s="4">
        <f t="shared" si="109"/>
        <v>1990</v>
      </c>
      <c r="D4285" s="4" t="s">
        <v>15</v>
      </c>
      <c r="E4285" s="5">
        <v>0.73472222222222228</v>
      </c>
      <c r="F4285" s="6" t="s">
        <v>7333</v>
      </c>
      <c r="G4285" s="6" t="str">
        <f t="shared" si="107"/>
        <v>Russia</v>
      </c>
      <c r="H4285" s="6" t="s">
        <v>7334</v>
      </c>
      <c r="I4285" s="6" t="s">
        <v>4097</v>
      </c>
      <c r="J4285" s="6">
        <v>28</v>
      </c>
      <c r="K4285" s="6">
        <v>28</v>
      </c>
      <c r="L4285" s="6">
        <v>0</v>
      </c>
      <c r="M4285" s="6">
        <f t="shared" si="110"/>
        <v>28</v>
      </c>
      <c r="N4285" s="6">
        <f t="shared" si="111"/>
        <v>0</v>
      </c>
      <c r="O4285" s="7">
        <f t="shared" si="112"/>
        <v>0</v>
      </c>
    </row>
    <row r="4286" spans="1:15" ht="13.2" x14ac:dyDescent="0.25">
      <c r="A4286" s="3">
        <v>34605</v>
      </c>
      <c r="B4286" s="4">
        <f t="shared" si="108"/>
        <v>1994</v>
      </c>
      <c r="C4286" s="4">
        <f t="shared" si="109"/>
        <v>1990</v>
      </c>
      <c r="D4286" s="4" t="s">
        <v>15</v>
      </c>
      <c r="E4286" s="5" t="s">
        <v>24</v>
      </c>
      <c r="F4286" s="6" t="s">
        <v>7335</v>
      </c>
      <c r="G4286" s="6" t="str">
        <f t="shared" si="107"/>
        <v>Paraguay</v>
      </c>
      <c r="H4286" s="6" t="s">
        <v>7336</v>
      </c>
      <c r="I4286" s="6" t="s">
        <v>1884</v>
      </c>
      <c r="J4286" s="6">
        <v>27</v>
      </c>
      <c r="K4286" s="6">
        <v>1</v>
      </c>
      <c r="L4286" s="6">
        <v>0</v>
      </c>
      <c r="M4286" s="6">
        <f t="shared" si="110"/>
        <v>1</v>
      </c>
      <c r="N4286" s="6">
        <f t="shared" si="111"/>
        <v>26</v>
      </c>
      <c r="O4286" s="7">
        <f t="shared" si="112"/>
        <v>0.96296296296296291</v>
      </c>
    </row>
    <row r="4287" spans="1:15" ht="13.2" x14ac:dyDescent="0.25">
      <c r="A4287" s="3">
        <v>34606</v>
      </c>
      <c r="B4287" s="4">
        <f t="shared" si="108"/>
        <v>1994</v>
      </c>
      <c r="C4287" s="4">
        <f t="shared" si="109"/>
        <v>1990</v>
      </c>
      <c r="D4287" s="4" t="s">
        <v>15</v>
      </c>
      <c r="E4287" s="5" t="s">
        <v>24</v>
      </c>
      <c r="F4287" s="6" t="s">
        <v>7337</v>
      </c>
      <c r="G4287" s="6" t="str">
        <f t="shared" si="107"/>
        <v>Brazil</v>
      </c>
      <c r="H4287" s="6" t="s">
        <v>7338</v>
      </c>
      <c r="I4287" s="6" t="s">
        <v>7339</v>
      </c>
      <c r="J4287" s="6">
        <v>9</v>
      </c>
      <c r="K4287" s="6">
        <v>8</v>
      </c>
      <c r="L4287" s="6">
        <v>0</v>
      </c>
      <c r="M4287" s="6">
        <f t="shared" si="110"/>
        <v>8</v>
      </c>
      <c r="N4287" s="6">
        <f t="shared" si="111"/>
        <v>1</v>
      </c>
      <c r="O4287" s="7">
        <f t="shared" si="112"/>
        <v>0.1111111111111111</v>
      </c>
    </row>
    <row r="4288" spans="1:15" ht="13.2" x14ac:dyDescent="0.25">
      <c r="A4288" s="3">
        <v>34607</v>
      </c>
      <c r="B4288" s="4">
        <f t="shared" si="108"/>
        <v>1994</v>
      </c>
      <c r="C4288" s="4">
        <f t="shared" si="109"/>
        <v>1990</v>
      </c>
      <c r="D4288" s="4" t="s">
        <v>15</v>
      </c>
      <c r="E4288" s="5">
        <v>0.46527777777777779</v>
      </c>
      <c r="F4288" s="6" t="s">
        <v>7340</v>
      </c>
      <c r="G4288" s="6" t="str">
        <f t="shared" si="107"/>
        <v>Russia</v>
      </c>
      <c r="H4288" s="6" t="s">
        <v>7341</v>
      </c>
      <c r="I4288" s="6" t="s">
        <v>6770</v>
      </c>
      <c r="J4288" s="6">
        <v>20</v>
      </c>
      <c r="K4288" s="6">
        <v>8</v>
      </c>
      <c r="L4288" s="6">
        <v>0</v>
      </c>
      <c r="M4288" s="6">
        <f t="shared" si="110"/>
        <v>8</v>
      </c>
      <c r="N4288" s="6">
        <f t="shared" si="111"/>
        <v>12</v>
      </c>
      <c r="O4288" s="7">
        <f t="shared" si="112"/>
        <v>0.6</v>
      </c>
    </row>
    <row r="4289" spans="1:15" ht="13.2" x14ac:dyDescent="0.25">
      <c r="A4289" s="3">
        <v>34683</v>
      </c>
      <c r="B4289" s="4">
        <f t="shared" si="108"/>
        <v>1994</v>
      </c>
      <c r="C4289" s="4">
        <f t="shared" si="109"/>
        <v>1990</v>
      </c>
      <c r="D4289" s="4" t="s">
        <v>72</v>
      </c>
      <c r="E4289" s="5">
        <v>0.26041666666666669</v>
      </c>
      <c r="F4289" s="6" t="s">
        <v>4324</v>
      </c>
      <c r="G4289" s="6" t="str">
        <f t="shared" si="107"/>
        <v>Angola</v>
      </c>
      <c r="H4289" s="6" t="s">
        <v>7342</v>
      </c>
      <c r="I4289" s="6" t="s">
        <v>845</v>
      </c>
      <c r="J4289" s="6">
        <v>2</v>
      </c>
      <c r="K4289" s="6">
        <v>2</v>
      </c>
      <c r="L4289" s="6">
        <v>0</v>
      </c>
      <c r="M4289" s="6">
        <f t="shared" si="110"/>
        <v>2</v>
      </c>
      <c r="N4289" s="6">
        <f t="shared" si="111"/>
        <v>0</v>
      </c>
      <c r="O4289" s="7">
        <f t="shared" si="112"/>
        <v>0</v>
      </c>
    </row>
    <row r="4290" spans="1:15" ht="13.2" x14ac:dyDescent="0.25">
      <c r="A4290" s="3">
        <v>34615</v>
      </c>
      <c r="B4290" s="4">
        <f t="shared" si="108"/>
        <v>1994</v>
      </c>
      <c r="C4290" s="4">
        <f t="shared" si="109"/>
        <v>1990</v>
      </c>
      <c r="D4290" s="4" t="s">
        <v>31</v>
      </c>
      <c r="E4290" s="5">
        <v>0.65625</v>
      </c>
      <c r="F4290" s="6" t="s">
        <v>7343</v>
      </c>
      <c r="G4290" s="6" t="str">
        <f t="shared" si="107"/>
        <v>Colombia</v>
      </c>
      <c r="H4290" s="6" t="s">
        <v>7344</v>
      </c>
      <c r="I4290" s="6" t="s">
        <v>7345</v>
      </c>
      <c r="J4290" s="6">
        <v>10</v>
      </c>
      <c r="K4290" s="6">
        <v>10</v>
      </c>
      <c r="L4290" s="6">
        <v>0</v>
      </c>
      <c r="M4290" s="6">
        <f t="shared" si="110"/>
        <v>10</v>
      </c>
      <c r="N4290" s="6">
        <f t="shared" si="111"/>
        <v>0</v>
      </c>
      <c r="O4290" s="7">
        <f t="shared" si="112"/>
        <v>0</v>
      </c>
    </row>
    <row r="4291" spans="1:15" ht="13.2" x14ac:dyDescent="0.25">
      <c r="A4291" s="3">
        <v>34619</v>
      </c>
      <c r="B4291" s="4">
        <f t="shared" si="108"/>
        <v>1994</v>
      </c>
      <c r="C4291" s="4">
        <f t="shared" si="109"/>
        <v>1990</v>
      </c>
      <c r="D4291" s="4" t="s">
        <v>31</v>
      </c>
      <c r="E4291" s="5">
        <v>0.95138888888888884</v>
      </c>
      <c r="F4291" s="6" t="s">
        <v>7346</v>
      </c>
      <c r="G4291" s="6" t="str">
        <f t="shared" si="107"/>
        <v>near Natanz , Iran</v>
      </c>
      <c r="H4291" s="6" t="s">
        <v>7347</v>
      </c>
      <c r="I4291" s="6" t="s">
        <v>4439</v>
      </c>
      <c r="J4291" s="6">
        <v>66</v>
      </c>
      <c r="K4291" s="6">
        <v>66</v>
      </c>
      <c r="L4291" s="6">
        <v>0</v>
      </c>
      <c r="M4291" s="6">
        <f t="shared" si="110"/>
        <v>66</v>
      </c>
      <c r="N4291" s="6">
        <f t="shared" si="111"/>
        <v>0</v>
      </c>
      <c r="O4291" s="7">
        <f t="shared" si="112"/>
        <v>0</v>
      </c>
    </row>
    <row r="4292" spans="1:15" ht="13.2" x14ac:dyDescent="0.25">
      <c r="A4292" s="3">
        <v>34621</v>
      </c>
      <c r="B4292" s="4">
        <f t="shared" si="108"/>
        <v>1994</v>
      </c>
      <c r="C4292" s="4">
        <f t="shared" si="109"/>
        <v>1990</v>
      </c>
      <c r="D4292" s="4" t="s">
        <v>31</v>
      </c>
      <c r="E4292" s="5">
        <v>0.91666666666666663</v>
      </c>
      <c r="F4292" s="6" t="s">
        <v>7348</v>
      </c>
      <c r="G4292" s="6" t="str">
        <f t="shared" si="107"/>
        <v>Brazil</v>
      </c>
      <c r="H4292" s="6" t="s">
        <v>1630</v>
      </c>
      <c r="I4292" s="6" t="s">
        <v>4114</v>
      </c>
      <c r="J4292" s="6">
        <v>21</v>
      </c>
      <c r="K4292" s="6">
        <v>21</v>
      </c>
      <c r="L4292" s="6">
        <v>0</v>
      </c>
      <c r="M4292" s="6">
        <f t="shared" si="110"/>
        <v>21</v>
      </c>
      <c r="N4292" s="6">
        <f t="shared" si="111"/>
        <v>0</v>
      </c>
      <c r="O4292" s="7">
        <f t="shared" si="112"/>
        <v>0</v>
      </c>
    </row>
    <row r="4293" spans="1:15" ht="13.2" x14ac:dyDescent="0.25">
      <c r="A4293" s="3">
        <v>34633</v>
      </c>
      <c r="B4293" s="4">
        <f t="shared" si="108"/>
        <v>1994</v>
      </c>
      <c r="C4293" s="4">
        <f t="shared" si="109"/>
        <v>1990</v>
      </c>
      <c r="D4293" s="4" t="s">
        <v>31</v>
      </c>
      <c r="E4293" s="5" t="s">
        <v>24</v>
      </c>
      <c r="F4293" s="6" t="s">
        <v>7349</v>
      </c>
      <c r="G4293" s="6" t="str">
        <f t="shared" si="107"/>
        <v>Angola</v>
      </c>
      <c r="H4293" s="6" t="s">
        <v>5032</v>
      </c>
      <c r="I4293" s="6" t="s">
        <v>7350</v>
      </c>
      <c r="J4293" s="6">
        <v>22</v>
      </c>
      <c r="K4293" s="6">
        <v>22</v>
      </c>
      <c r="L4293" s="6">
        <v>0</v>
      </c>
      <c r="M4293" s="6">
        <f t="shared" si="110"/>
        <v>22</v>
      </c>
      <c r="N4293" s="6">
        <f t="shared" si="111"/>
        <v>0</v>
      </c>
      <c r="O4293" s="7">
        <f t="shared" si="112"/>
        <v>0</v>
      </c>
    </row>
    <row r="4294" spans="1:15" ht="13.2" x14ac:dyDescent="0.25">
      <c r="A4294" s="3">
        <v>34636</v>
      </c>
      <c r="B4294" s="4">
        <f t="shared" si="108"/>
        <v>1994</v>
      </c>
      <c r="C4294" s="4">
        <f t="shared" si="109"/>
        <v>1990</v>
      </c>
      <c r="D4294" s="4" t="s">
        <v>31</v>
      </c>
      <c r="E4294" s="5" t="s">
        <v>24</v>
      </c>
      <c r="F4294" s="6" t="s">
        <v>7351</v>
      </c>
      <c r="G4294" s="6" t="str">
        <f t="shared" si="107"/>
        <v>Russia</v>
      </c>
      <c r="H4294" s="6" t="s">
        <v>7055</v>
      </c>
      <c r="I4294" s="6" t="s">
        <v>7352</v>
      </c>
      <c r="J4294" s="6">
        <v>19</v>
      </c>
      <c r="K4294" s="6">
        <v>7</v>
      </c>
      <c r="L4294" s="6">
        <v>0</v>
      </c>
      <c r="M4294" s="6">
        <f t="shared" si="110"/>
        <v>7</v>
      </c>
      <c r="N4294" s="6">
        <f t="shared" si="111"/>
        <v>12</v>
      </c>
      <c r="O4294" s="7">
        <f t="shared" si="112"/>
        <v>0.63157894736842102</v>
      </c>
    </row>
    <row r="4295" spans="1:15" ht="13.2" x14ac:dyDescent="0.25">
      <c r="A4295" s="3">
        <v>34636</v>
      </c>
      <c r="B4295" s="4">
        <f t="shared" si="108"/>
        <v>1994</v>
      </c>
      <c r="C4295" s="4">
        <f t="shared" si="109"/>
        <v>1990</v>
      </c>
      <c r="D4295" s="4" t="s">
        <v>31</v>
      </c>
      <c r="E4295" s="5">
        <v>0.89583333333333337</v>
      </c>
      <c r="F4295" s="6" t="s">
        <v>7353</v>
      </c>
      <c r="G4295" s="6" t="str">
        <f t="shared" si="107"/>
        <v>Russia</v>
      </c>
      <c r="H4295" s="6" t="s">
        <v>6030</v>
      </c>
      <c r="I4295" s="6" t="s">
        <v>3696</v>
      </c>
      <c r="J4295" s="6">
        <v>23</v>
      </c>
      <c r="K4295" s="6">
        <v>23</v>
      </c>
      <c r="L4295" s="6">
        <v>0</v>
      </c>
      <c r="M4295" s="6">
        <f t="shared" si="110"/>
        <v>23</v>
      </c>
      <c r="N4295" s="6">
        <f t="shared" si="111"/>
        <v>0</v>
      </c>
      <c r="O4295" s="7">
        <f t="shared" si="112"/>
        <v>0</v>
      </c>
    </row>
    <row r="4296" spans="1:15" ht="13.2" x14ac:dyDescent="0.25">
      <c r="A4296" s="3">
        <v>34638</v>
      </c>
      <c r="B4296" s="4">
        <f t="shared" si="108"/>
        <v>1994</v>
      </c>
      <c r="C4296" s="4">
        <f t="shared" si="109"/>
        <v>1990</v>
      </c>
      <c r="D4296" s="4" t="s">
        <v>31</v>
      </c>
      <c r="E4296" s="5">
        <v>0.66597222222222219</v>
      </c>
      <c r="F4296" s="6" t="s">
        <v>7354</v>
      </c>
      <c r="G4296" s="6" t="str">
        <f t="shared" si="107"/>
        <v>Indiana</v>
      </c>
      <c r="H4296" s="6" t="s">
        <v>6270</v>
      </c>
      <c r="I4296" s="6" t="s">
        <v>7355</v>
      </c>
      <c r="J4296" s="6">
        <v>68</v>
      </c>
      <c r="K4296" s="6">
        <v>68</v>
      </c>
      <c r="L4296" s="6">
        <v>0</v>
      </c>
      <c r="M4296" s="6">
        <f t="shared" si="110"/>
        <v>68</v>
      </c>
      <c r="N4296" s="6">
        <f t="shared" si="111"/>
        <v>0</v>
      </c>
      <c r="O4296" s="7">
        <f t="shared" si="112"/>
        <v>0</v>
      </c>
    </row>
    <row r="4297" spans="1:15" ht="13.2" x14ac:dyDescent="0.25">
      <c r="A4297" s="3">
        <v>34639</v>
      </c>
      <c r="B4297" s="4">
        <f t="shared" si="108"/>
        <v>1994</v>
      </c>
      <c r="C4297" s="4">
        <f t="shared" si="109"/>
        <v>1990</v>
      </c>
      <c r="D4297" s="4" t="s">
        <v>46</v>
      </c>
      <c r="E4297" s="5" t="s">
        <v>24</v>
      </c>
      <c r="F4297" s="6" t="s">
        <v>7356</v>
      </c>
      <c r="G4297" s="6" t="str">
        <f t="shared" si="107"/>
        <v>Mexico</v>
      </c>
      <c r="H4297" s="6" t="s">
        <v>7357</v>
      </c>
      <c r="I4297" s="6" t="s">
        <v>4821</v>
      </c>
      <c r="J4297" s="6">
        <v>14</v>
      </c>
      <c r="K4297" s="6">
        <v>14</v>
      </c>
      <c r="L4297" s="6">
        <v>0</v>
      </c>
      <c r="M4297" s="6">
        <f t="shared" si="110"/>
        <v>14</v>
      </c>
      <c r="N4297" s="6">
        <f t="shared" si="111"/>
        <v>0</v>
      </c>
      <c r="O4297" s="7">
        <f t="shared" si="112"/>
        <v>0</v>
      </c>
    </row>
    <row r="4298" spans="1:15" ht="13.2" x14ac:dyDescent="0.25">
      <c r="A4298" s="3">
        <v>34642</v>
      </c>
      <c r="B4298" s="4">
        <f t="shared" si="108"/>
        <v>1994</v>
      </c>
      <c r="C4298" s="4">
        <f t="shared" si="109"/>
        <v>1990</v>
      </c>
      <c r="D4298" s="4" t="s">
        <v>46</v>
      </c>
      <c r="E4298" s="5" t="s">
        <v>24</v>
      </c>
      <c r="F4298" s="6" t="s">
        <v>4470</v>
      </c>
      <c r="G4298" s="6" t="str">
        <f t="shared" si="107"/>
        <v>Indonesia</v>
      </c>
      <c r="H4298" s="6" t="s">
        <v>7358</v>
      </c>
      <c r="I4298" s="6" t="s">
        <v>3546</v>
      </c>
      <c r="J4298" s="6">
        <v>4</v>
      </c>
      <c r="K4298" s="6">
        <v>4</v>
      </c>
      <c r="L4298" s="6">
        <v>0</v>
      </c>
      <c r="M4298" s="6">
        <f t="shared" si="110"/>
        <v>4</v>
      </c>
      <c r="N4298" s="6">
        <f t="shared" si="111"/>
        <v>0</v>
      </c>
      <c r="O4298" s="7">
        <f t="shared" si="112"/>
        <v>0</v>
      </c>
    </row>
    <row r="4299" spans="1:15" ht="13.2" x14ac:dyDescent="0.25">
      <c r="A4299" s="3">
        <v>34643</v>
      </c>
      <c r="B4299" s="4">
        <f t="shared" si="108"/>
        <v>1994</v>
      </c>
      <c r="C4299" s="4">
        <f t="shared" si="109"/>
        <v>1990</v>
      </c>
      <c r="D4299" s="4" t="s">
        <v>46</v>
      </c>
      <c r="E4299" s="5" t="s">
        <v>24</v>
      </c>
      <c r="F4299" s="6" t="s">
        <v>7359</v>
      </c>
      <c r="G4299" s="6" t="str">
        <f t="shared" si="107"/>
        <v>Peru</v>
      </c>
      <c r="H4299" s="6" t="s">
        <v>7360</v>
      </c>
      <c r="I4299" s="6" t="s">
        <v>4097</v>
      </c>
      <c r="J4299" s="6">
        <v>30</v>
      </c>
      <c r="K4299" s="6">
        <v>6</v>
      </c>
      <c r="L4299" s="6">
        <v>0</v>
      </c>
      <c r="M4299" s="6">
        <f t="shared" si="110"/>
        <v>6</v>
      </c>
      <c r="N4299" s="6">
        <f t="shared" si="111"/>
        <v>24</v>
      </c>
      <c r="O4299" s="7">
        <f t="shared" si="112"/>
        <v>0.8</v>
      </c>
    </row>
    <row r="4300" spans="1:15" ht="13.2" x14ac:dyDescent="0.25">
      <c r="A4300" s="3">
        <v>34654</v>
      </c>
      <c r="B4300" s="4">
        <f t="shared" si="108"/>
        <v>1994</v>
      </c>
      <c r="C4300" s="4">
        <f t="shared" si="109"/>
        <v>1990</v>
      </c>
      <c r="D4300" s="4" t="s">
        <v>46</v>
      </c>
      <c r="E4300" s="5">
        <v>0.1111111111111111</v>
      </c>
      <c r="F4300" s="6" t="s">
        <v>7361</v>
      </c>
      <c r="G4300" s="6" t="str">
        <f t="shared" si="107"/>
        <v>California</v>
      </c>
      <c r="H4300" s="6" t="s">
        <v>7362</v>
      </c>
      <c r="I4300" s="6" t="s">
        <v>6708</v>
      </c>
      <c r="J4300" s="6">
        <v>1</v>
      </c>
      <c r="K4300" s="6">
        <v>1</v>
      </c>
      <c r="L4300" s="6">
        <v>0</v>
      </c>
      <c r="M4300" s="6">
        <f t="shared" si="110"/>
        <v>1</v>
      </c>
      <c r="N4300" s="6">
        <f t="shared" si="111"/>
        <v>0</v>
      </c>
      <c r="O4300" s="7">
        <f t="shared" si="112"/>
        <v>0</v>
      </c>
    </row>
    <row r="4301" spans="1:15" ht="13.2" x14ac:dyDescent="0.25">
      <c r="A4301" s="3">
        <v>34660</v>
      </c>
      <c r="B4301" s="4">
        <f t="shared" si="108"/>
        <v>1994</v>
      </c>
      <c r="C4301" s="4">
        <f t="shared" si="109"/>
        <v>1990</v>
      </c>
      <c r="D4301" s="4" t="s">
        <v>46</v>
      </c>
      <c r="E4301" s="5">
        <v>0.4861111111111111</v>
      </c>
      <c r="F4301" s="6" t="s">
        <v>7363</v>
      </c>
      <c r="G4301" s="6" t="str">
        <f t="shared" ref="G4301:G4555" si="113">IFERROR(TRIM(RIGHT(F4301,LEN(F4301)-FIND(",",F4301))), F4301)</f>
        <v>Papua New Guinea</v>
      </c>
      <c r="H4301" s="6" t="s">
        <v>7147</v>
      </c>
      <c r="I4301" s="6" t="s">
        <v>5227</v>
      </c>
      <c r="J4301" s="6">
        <v>7</v>
      </c>
      <c r="K4301" s="6">
        <v>7</v>
      </c>
      <c r="L4301" s="6">
        <v>0</v>
      </c>
      <c r="M4301" s="6">
        <f t="shared" si="110"/>
        <v>7</v>
      </c>
      <c r="N4301" s="6">
        <f t="shared" si="111"/>
        <v>0</v>
      </c>
      <c r="O4301" s="7">
        <f t="shared" si="112"/>
        <v>0</v>
      </c>
    </row>
    <row r="4302" spans="1:15" ht="13.2" x14ac:dyDescent="0.25">
      <c r="A4302" s="3">
        <v>34660</v>
      </c>
      <c r="B4302" s="4">
        <f t="shared" si="108"/>
        <v>1994</v>
      </c>
      <c r="C4302" s="4">
        <f t="shared" si="109"/>
        <v>1990</v>
      </c>
      <c r="D4302" s="4" t="s">
        <v>46</v>
      </c>
      <c r="E4302" s="5">
        <v>0.91874999999999996</v>
      </c>
      <c r="F4302" s="6" t="s">
        <v>7364</v>
      </c>
      <c r="G4302" s="6" t="str">
        <f t="shared" si="113"/>
        <v>Missouri</v>
      </c>
      <c r="H4302" s="6" t="s">
        <v>3539</v>
      </c>
      <c r="I4302" s="6" t="s">
        <v>7365</v>
      </c>
      <c r="J4302" s="6">
        <v>142</v>
      </c>
      <c r="K4302" s="6">
        <v>2</v>
      </c>
      <c r="L4302" s="6">
        <v>0</v>
      </c>
      <c r="M4302" s="6">
        <f t="shared" si="110"/>
        <v>2</v>
      </c>
      <c r="N4302" s="6">
        <f t="shared" si="111"/>
        <v>140</v>
      </c>
      <c r="O4302" s="7">
        <f t="shared" si="112"/>
        <v>0.9859154929577465</v>
      </c>
    </row>
    <row r="4303" spans="1:15" ht="13.2" x14ac:dyDescent="0.25">
      <c r="A4303" s="3">
        <v>34663</v>
      </c>
      <c r="B4303" s="4">
        <f t="shared" si="108"/>
        <v>1994</v>
      </c>
      <c r="C4303" s="4">
        <f t="shared" si="109"/>
        <v>1990</v>
      </c>
      <c r="D4303" s="4" t="s">
        <v>46</v>
      </c>
      <c r="E4303" s="5" t="s">
        <v>24</v>
      </c>
      <c r="F4303" s="6" t="s">
        <v>7349</v>
      </c>
      <c r="G4303" s="6" t="str">
        <f t="shared" si="113"/>
        <v>Angola</v>
      </c>
      <c r="H4303" s="6" t="s">
        <v>5032</v>
      </c>
      <c r="I4303" s="6" t="s">
        <v>6210</v>
      </c>
      <c r="J4303" s="6">
        <v>22</v>
      </c>
      <c r="K4303" s="6">
        <v>22</v>
      </c>
      <c r="L4303" s="6">
        <v>0</v>
      </c>
      <c r="M4303" s="6">
        <f t="shared" si="110"/>
        <v>22</v>
      </c>
      <c r="N4303" s="6">
        <f t="shared" si="111"/>
        <v>0</v>
      </c>
      <c r="O4303" s="7">
        <f t="shared" si="112"/>
        <v>0</v>
      </c>
    </row>
    <row r="4304" spans="1:15" ht="13.2" x14ac:dyDescent="0.25">
      <c r="A4304" s="3">
        <v>34678</v>
      </c>
      <c r="B4304" s="4">
        <f t="shared" si="108"/>
        <v>1994</v>
      </c>
      <c r="C4304" s="4">
        <f t="shared" si="109"/>
        <v>1990</v>
      </c>
      <c r="D4304" s="4" t="s">
        <v>72</v>
      </c>
      <c r="E4304" s="5">
        <v>0.47916666666666669</v>
      </c>
      <c r="F4304" s="6" t="s">
        <v>2381</v>
      </c>
      <c r="G4304" s="6" t="str">
        <f t="shared" si="113"/>
        <v>PacifiOcean</v>
      </c>
      <c r="H4304" s="6" t="s">
        <v>1490</v>
      </c>
      <c r="I4304" s="6" t="s">
        <v>6391</v>
      </c>
      <c r="J4304" s="6">
        <v>293</v>
      </c>
      <c r="K4304" s="6">
        <v>1</v>
      </c>
      <c r="L4304" s="6">
        <v>0</v>
      </c>
      <c r="M4304" s="6">
        <f t="shared" si="110"/>
        <v>1</v>
      </c>
      <c r="N4304" s="6">
        <f t="shared" si="111"/>
        <v>292</v>
      </c>
      <c r="O4304" s="7">
        <f t="shared" si="112"/>
        <v>0.9965870307167235</v>
      </c>
    </row>
    <row r="4305" spans="1:15" ht="13.2" x14ac:dyDescent="0.25">
      <c r="A4305" s="3">
        <v>34678</v>
      </c>
      <c r="B4305" s="4">
        <f t="shared" si="108"/>
        <v>1994</v>
      </c>
      <c r="C4305" s="4">
        <f t="shared" si="109"/>
        <v>1990</v>
      </c>
      <c r="D4305" s="4" t="s">
        <v>72</v>
      </c>
      <c r="E4305" s="5">
        <v>0.79166666666666663</v>
      </c>
      <c r="F4305" s="6" t="s">
        <v>7366</v>
      </c>
      <c r="G4305" s="6" t="str">
        <f t="shared" si="113"/>
        <v>Alaksa</v>
      </c>
      <c r="H4305" s="6" t="s">
        <v>7367</v>
      </c>
      <c r="I4305" s="6" t="s">
        <v>5945</v>
      </c>
      <c r="J4305" s="6">
        <v>5</v>
      </c>
      <c r="K4305" s="6">
        <v>5</v>
      </c>
      <c r="L4305" s="6">
        <v>0</v>
      </c>
      <c r="M4305" s="6">
        <f t="shared" si="110"/>
        <v>5</v>
      </c>
      <c r="N4305" s="6">
        <f t="shared" si="111"/>
        <v>0</v>
      </c>
      <c r="O4305" s="7">
        <f t="shared" si="112"/>
        <v>0</v>
      </c>
    </row>
    <row r="4306" spans="1:15" ht="13.2" x14ac:dyDescent="0.25">
      <c r="A4306" s="3">
        <v>34681</v>
      </c>
      <c r="B4306" s="4">
        <f t="shared" si="108"/>
        <v>1994</v>
      </c>
      <c r="C4306" s="4">
        <f t="shared" si="109"/>
        <v>1990</v>
      </c>
      <c r="D4306" s="4" t="s">
        <v>72</v>
      </c>
      <c r="E4306" s="5">
        <v>0.77361111111111114</v>
      </c>
      <c r="F4306" s="6" t="s">
        <v>7368</v>
      </c>
      <c r="G4306" s="6" t="str">
        <f t="shared" si="113"/>
        <v>North Carolina</v>
      </c>
      <c r="H4306" s="6" t="s">
        <v>6270</v>
      </c>
      <c r="I4306" s="6" t="s">
        <v>7369</v>
      </c>
      <c r="J4306" s="6">
        <v>20</v>
      </c>
      <c r="K4306" s="6">
        <v>15</v>
      </c>
      <c r="L4306" s="6">
        <v>0</v>
      </c>
      <c r="M4306" s="6">
        <f t="shared" si="110"/>
        <v>15</v>
      </c>
      <c r="N4306" s="6">
        <f t="shared" si="111"/>
        <v>5</v>
      </c>
      <c r="O4306" s="7">
        <f t="shared" si="112"/>
        <v>0.25</v>
      </c>
    </row>
    <row r="4307" spans="1:15" ht="13.2" x14ac:dyDescent="0.25">
      <c r="A4307" s="3">
        <v>34685</v>
      </c>
      <c r="B4307" s="4">
        <f t="shared" si="108"/>
        <v>1994</v>
      </c>
      <c r="C4307" s="4">
        <f t="shared" si="109"/>
        <v>1990</v>
      </c>
      <c r="D4307" s="4" t="s">
        <v>72</v>
      </c>
      <c r="E4307" s="5">
        <v>0.4375</v>
      </c>
      <c r="F4307" s="6" t="s">
        <v>7370</v>
      </c>
      <c r="G4307" s="6" t="str">
        <f t="shared" si="113"/>
        <v>Venezuela</v>
      </c>
      <c r="H4307" s="6" t="s">
        <v>7371</v>
      </c>
      <c r="I4307" s="6" t="s">
        <v>1388</v>
      </c>
      <c r="J4307" s="6">
        <v>9</v>
      </c>
      <c r="K4307" s="6">
        <v>7</v>
      </c>
      <c r="L4307" s="6">
        <v>0</v>
      </c>
      <c r="M4307" s="6">
        <f t="shared" si="110"/>
        <v>7</v>
      </c>
      <c r="N4307" s="6">
        <f t="shared" si="111"/>
        <v>2</v>
      </c>
      <c r="O4307" s="7">
        <f t="shared" si="112"/>
        <v>0.22222222222222221</v>
      </c>
    </row>
    <row r="4308" spans="1:15" ht="13.2" x14ac:dyDescent="0.25">
      <c r="A4308" s="3">
        <v>34685</v>
      </c>
      <c r="B4308" s="4">
        <f t="shared" si="108"/>
        <v>1994</v>
      </c>
      <c r="C4308" s="4">
        <f t="shared" si="109"/>
        <v>1990</v>
      </c>
      <c r="D4308" s="4" t="s">
        <v>72</v>
      </c>
      <c r="E4308" s="5">
        <v>0.55555555555555558</v>
      </c>
      <c r="F4308" s="6" t="s">
        <v>4382</v>
      </c>
      <c r="G4308" s="6" t="str">
        <f t="shared" si="113"/>
        <v>New Guinea</v>
      </c>
      <c r="H4308" s="6" t="s">
        <v>6277</v>
      </c>
      <c r="I4308" s="6" t="s">
        <v>3836</v>
      </c>
      <c r="J4308" s="6">
        <v>28</v>
      </c>
      <c r="K4308" s="6">
        <v>28</v>
      </c>
      <c r="L4308" s="6">
        <v>0</v>
      </c>
      <c r="M4308" s="6">
        <f t="shared" si="110"/>
        <v>28</v>
      </c>
      <c r="N4308" s="6">
        <f t="shared" si="111"/>
        <v>0</v>
      </c>
      <c r="O4308" s="7">
        <f t="shared" si="112"/>
        <v>0</v>
      </c>
    </row>
    <row r="4309" spans="1:15" ht="13.2" x14ac:dyDescent="0.25">
      <c r="A4309" s="3">
        <v>34689</v>
      </c>
      <c r="B4309" s="4">
        <f t="shared" si="108"/>
        <v>1994</v>
      </c>
      <c r="C4309" s="4">
        <f t="shared" si="109"/>
        <v>1990</v>
      </c>
      <c r="D4309" s="4" t="s">
        <v>72</v>
      </c>
      <c r="E4309" s="5">
        <v>0.41180555555555554</v>
      </c>
      <c r="F4309" s="6" t="s">
        <v>7372</v>
      </c>
      <c r="G4309" s="6" t="str">
        <f t="shared" si="113"/>
        <v>England</v>
      </c>
      <c r="H4309" s="6" t="s">
        <v>7373</v>
      </c>
      <c r="I4309" s="6" t="s">
        <v>7374</v>
      </c>
      <c r="J4309" s="6">
        <v>5</v>
      </c>
      <c r="K4309" s="6">
        <v>5</v>
      </c>
      <c r="L4309" s="6">
        <v>0</v>
      </c>
      <c r="M4309" s="6">
        <f t="shared" si="110"/>
        <v>5</v>
      </c>
      <c r="N4309" s="6">
        <f t="shared" si="111"/>
        <v>0</v>
      </c>
      <c r="O4309" s="7">
        <f t="shared" si="112"/>
        <v>0</v>
      </c>
    </row>
    <row r="4310" spans="1:15" ht="13.2" x14ac:dyDescent="0.25">
      <c r="A4310" s="3">
        <v>34694</v>
      </c>
      <c r="B4310" s="4">
        <f t="shared" si="108"/>
        <v>1994</v>
      </c>
      <c r="C4310" s="4">
        <f t="shared" si="109"/>
        <v>1990</v>
      </c>
      <c r="D4310" s="4" t="s">
        <v>72</v>
      </c>
      <c r="E4310" s="5">
        <v>0.70833333333333337</v>
      </c>
      <c r="F4310" s="6" t="s">
        <v>7375</v>
      </c>
      <c r="G4310" s="6" t="str">
        <f t="shared" si="113"/>
        <v>Algeria</v>
      </c>
      <c r="H4310" s="6" t="s">
        <v>595</v>
      </c>
      <c r="I4310" s="6" t="s">
        <v>7376</v>
      </c>
      <c r="J4310" s="6">
        <v>239</v>
      </c>
      <c r="K4310" s="6">
        <v>3</v>
      </c>
      <c r="L4310" s="6">
        <v>0</v>
      </c>
      <c r="M4310" s="6">
        <f t="shared" si="110"/>
        <v>3</v>
      </c>
      <c r="N4310" s="6">
        <f t="shared" si="111"/>
        <v>236</v>
      </c>
      <c r="O4310" s="7">
        <f t="shared" si="112"/>
        <v>0.9874476987447699</v>
      </c>
    </row>
    <row r="4311" spans="1:15" ht="13.2" x14ac:dyDescent="0.25">
      <c r="A4311" s="3">
        <v>34697</v>
      </c>
      <c r="B4311" s="4">
        <f t="shared" si="108"/>
        <v>1994</v>
      </c>
      <c r="C4311" s="4">
        <f t="shared" si="109"/>
        <v>1990</v>
      </c>
      <c r="D4311" s="4" t="s">
        <v>72</v>
      </c>
      <c r="E4311" s="5">
        <v>0.64583333333333337</v>
      </c>
      <c r="F4311" s="6" t="s">
        <v>7377</v>
      </c>
      <c r="G4311" s="6" t="str">
        <f t="shared" si="113"/>
        <v>Turkey</v>
      </c>
      <c r="H4311" s="6" t="s">
        <v>2696</v>
      </c>
      <c r="I4311" s="6" t="s">
        <v>6494</v>
      </c>
      <c r="J4311" s="6">
        <v>76</v>
      </c>
      <c r="K4311" s="6">
        <v>57</v>
      </c>
      <c r="L4311" s="6">
        <v>0</v>
      </c>
      <c r="M4311" s="6">
        <f t="shared" si="110"/>
        <v>57</v>
      </c>
      <c r="N4311" s="6">
        <f t="shared" si="111"/>
        <v>19</v>
      </c>
      <c r="O4311" s="7">
        <f t="shared" si="112"/>
        <v>0.25</v>
      </c>
    </row>
    <row r="4312" spans="1:15" ht="13.2" x14ac:dyDescent="0.25">
      <c r="A4312" s="3">
        <v>34704</v>
      </c>
      <c r="B4312" s="4">
        <f t="shared" si="108"/>
        <v>1995</v>
      </c>
      <c r="C4312" s="4">
        <f t="shared" si="109"/>
        <v>1990</v>
      </c>
      <c r="D4312" s="4" t="s">
        <v>132</v>
      </c>
      <c r="E4312" s="5">
        <v>0.86458333333333337</v>
      </c>
      <c r="F4312" s="6" t="s">
        <v>7378</v>
      </c>
      <c r="G4312" s="6" t="str">
        <f t="shared" si="113"/>
        <v>Iran</v>
      </c>
      <c r="H4312" s="6" t="s">
        <v>5620</v>
      </c>
      <c r="I4312" s="6" t="s">
        <v>7379</v>
      </c>
      <c r="J4312" s="6">
        <v>12</v>
      </c>
      <c r="K4312" s="6">
        <v>12</v>
      </c>
      <c r="L4312" s="6">
        <v>0</v>
      </c>
      <c r="M4312" s="6">
        <f t="shared" si="110"/>
        <v>12</v>
      </c>
      <c r="N4312" s="6">
        <f t="shared" si="111"/>
        <v>0</v>
      </c>
      <c r="O4312" s="7">
        <f t="shared" si="112"/>
        <v>0</v>
      </c>
    </row>
    <row r="4313" spans="1:15" ht="13.2" x14ac:dyDescent="0.25">
      <c r="A4313" s="3">
        <v>34709</v>
      </c>
      <c r="B4313" s="4">
        <f t="shared" si="108"/>
        <v>1995</v>
      </c>
      <c r="C4313" s="4">
        <f t="shared" si="109"/>
        <v>1990</v>
      </c>
      <c r="D4313" s="4" t="s">
        <v>132</v>
      </c>
      <c r="E4313" s="5" t="s">
        <v>24</v>
      </c>
      <c r="F4313" s="6" t="s">
        <v>7380</v>
      </c>
      <c r="G4313" s="6" t="str">
        <f t="shared" si="113"/>
        <v>Inodnesia</v>
      </c>
      <c r="H4313" s="6" t="s">
        <v>4257</v>
      </c>
      <c r="I4313" s="6" t="s">
        <v>4437</v>
      </c>
      <c r="J4313" s="6">
        <v>14</v>
      </c>
      <c r="K4313" s="6">
        <v>14</v>
      </c>
      <c r="L4313" s="6">
        <v>0</v>
      </c>
      <c r="M4313" s="6">
        <f t="shared" si="110"/>
        <v>14</v>
      </c>
      <c r="N4313" s="6">
        <f t="shared" si="111"/>
        <v>0</v>
      </c>
      <c r="O4313" s="7">
        <f t="shared" si="112"/>
        <v>0</v>
      </c>
    </row>
    <row r="4314" spans="1:15" ht="13.2" x14ac:dyDescent="0.25">
      <c r="A4314" s="3">
        <v>34710</v>
      </c>
      <c r="B4314" s="4">
        <f t="shared" si="108"/>
        <v>1995</v>
      </c>
      <c r="C4314" s="4">
        <f t="shared" si="109"/>
        <v>1990</v>
      </c>
      <c r="D4314" s="4" t="s">
        <v>132</v>
      </c>
      <c r="E4314" s="5">
        <v>0.81805555555555554</v>
      </c>
      <c r="F4314" s="6" t="s">
        <v>7381</v>
      </c>
      <c r="G4314" s="6" t="str">
        <f t="shared" si="113"/>
        <v>Colombia</v>
      </c>
      <c r="H4314" s="6" t="s">
        <v>7382</v>
      </c>
      <c r="I4314" s="6" t="s">
        <v>3474</v>
      </c>
      <c r="J4314" s="6">
        <v>52</v>
      </c>
      <c r="K4314" s="6">
        <v>51</v>
      </c>
      <c r="L4314" s="6">
        <v>0</v>
      </c>
      <c r="M4314" s="6">
        <f t="shared" si="110"/>
        <v>51</v>
      </c>
      <c r="N4314" s="6">
        <f t="shared" si="111"/>
        <v>1</v>
      </c>
      <c r="O4314" s="7">
        <f t="shared" si="112"/>
        <v>1.9230769230769232E-2</v>
      </c>
    </row>
    <row r="4315" spans="1:15" ht="13.2" x14ac:dyDescent="0.25">
      <c r="A4315" s="3">
        <v>34710</v>
      </c>
      <c r="B4315" s="4">
        <f t="shared" si="108"/>
        <v>1995</v>
      </c>
      <c r="C4315" s="4">
        <f t="shared" si="109"/>
        <v>1990</v>
      </c>
      <c r="D4315" s="4" t="s">
        <v>132</v>
      </c>
      <c r="E4315" s="5">
        <v>0.75</v>
      </c>
      <c r="F4315" s="6" t="s">
        <v>5840</v>
      </c>
      <c r="G4315" s="6" t="str">
        <f t="shared" si="113"/>
        <v>Arizona</v>
      </c>
      <c r="H4315" s="6" t="s">
        <v>7383</v>
      </c>
      <c r="I4315" s="6" t="s">
        <v>6674</v>
      </c>
      <c r="J4315" s="6">
        <v>1</v>
      </c>
      <c r="K4315" s="6">
        <v>1</v>
      </c>
      <c r="L4315" s="6">
        <v>0</v>
      </c>
      <c r="M4315" s="6">
        <f t="shared" si="110"/>
        <v>1</v>
      </c>
      <c r="N4315" s="6">
        <f t="shared" si="111"/>
        <v>0</v>
      </c>
      <c r="O4315" s="7">
        <f t="shared" si="112"/>
        <v>0</v>
      </c>
    </row>
    <row r="4316" spans="1:15" ht="13.2" x14ac:dyDescent="0.25">
      <c r="A4316" s="3">
        <v>34710</v>
      </c>
      <c r="B4316" s="4">
        <f t="shared" si="108"/>
        <v>1995</v>
      </c>
      <c r="C4316" s="4">
        <f t="shared" si="109"/>
        <v>1990</v>
      </c>
      <c r="D4316" s="4" t="s">
        <v>132</v>
      </c>
      <c r="E4316" s="5">
        <v>7.6388888888888895E-2</v>
      </c>
      <c r="F4316" s="6" t="s">
        <v>7384</v>
      </c>
      <c r="G4316" s="6" t="str">
        <f t="shared" si="113"/>
        <v>British Columbia, Canada</v>
      </c>
      <c r="H4316" s="6" t="s">
        <v>7385</v>
      </c>
      <c r="I4316" s="6" t="s">
        <v>5355</v>
      </c>
      <c r="J4316" s="6">
        <v>5</v>
      </c>
      <c r="K4316" s="6">
        <v>5</v>
      </c>
      <c r="L4316" s="6">
        <v>0</v>
      </c>
      <c r="M4316" s="6">
        <f t="shared" si="110"/>
        <v>5</v>
      </c>
      <c r="N4316" s="6">
        <f t="shared" si="111"/>
        <v>0</v>
      </c>
      <c r="O4316" s="7">
        <f t="shared" si="112"/>
        <v>0</v>
      </c>
    </row>
    <row r="4317" spans="1:15" ht="13.2" x14ac:dyDescent="0.25">
      <c r="A4317" s="3">
        <v>34711</v>
      </c>
      <c r="B4317" s="4">
        <f t="shared" si="108"/>
        <v>1995</v>
      </c>
      <c r="C4317" s="4">
        <f t="shared" si="109"/>
        <v>1990</v>
      </c>
      <c r="D4317" s="4" t="s">
        <v>132</v>
      </c>
      <c r="E4317" s="5">
        <v>0.74097222222222225</v>
      </c>
      <c r="F4317" s="6" t="s">
        <v>7386</v>
      </c>
      <c r="G4317" s="6" t="str">
        <f t="shared" si="113"/>
        <v>California</v>
      </c>
      <c r="H4317" s="6" t="s">
        <v>7387</v>
      </c>
      <c r="I4317" s="6" t="s">
        <v>6674</v>
      </c>
      <c r="J4317" s="6">
        <v>1</v>
      </c>
      <c r="K4317" s="6">
        <v>1</v>
      </c>
      <c r="L4317" s="6">
        <v>0</v>
      </c>
      <c r="M4317" s="6">
        <f t="shared" si="110"/>
        <v>1</v>
      </c>
      <c r="N4317" s="6">
        <f t="shared" si="111"/>
        <v>0</v>
      </c>
      <c r="O4317" s="7">
        <f t="shared" si="112"/>
        <v>0</v>
      </c>
    </row>
    <row r="4318" spans="1:15" ht="13.2" x14ac:dyDescent="0.25">
      <c r="A4318" s="3">
        <v>34713</v>
      </c>
      <c r="B4318" s="4">
        <f t="shared" si="108"/>
        <v>1995</v>
      </c>
      <c r="C4318" s="4">
        <f t="shared" si="109"/>
        <v>1990</v>
      </c>
      <c r="D4318" s="4" t="s">
        <v>132</v>
      </c>
      <c r="E4318" s="5">
        <v>0.19444444444444445</v>
      </c>
      <c r="F4318" s="6" t="s">
        <v>2496</v>
      </c>
      <c r="G4318" s="6" t="str">
        <f t="shared" si="113"/>
        <v>Washington</v>
      </c>
      <c r="H4318" s="6" t="s">
        <v>7388</v>
      </c>
      <c r="I4318" s="6" t="s">
        <v>7389</v>
      </c>
      <c r="J4318" s="6">
        <v>4</v>
      </c>
      <c r="K4318" s="6">
        <v>3</v>
      </c>
      <c r="L4318" s="6">
        <v>0</v>
      </c>
      <c r="M4318" s="6">
        <f t="shared" si="110"/>
        <v>3</v>
      </c>
      <c r="N4318" s="6">
        <f t="shared" si="111"/>
        <v>1</v>
      </c>
      <c r="O4318" s="7">
        <f t="shared" si="112"/>
        <v>0.25</v>
      </c>
    </row>
    <row r="4319" spans="1:15" ht="13.2" x14ac:dyDescent="0.25">
      <c r="A4319" s="3">
        <v>34713</v>
      </c>
      <c r="B4319" s="4">
        <f t="shared" si="108"/>
        <v>1995</v>
      </c>
      <c r="C4319" s="4">
        <f t="shared" si="109"/>
        <v>1990</v>
      </c>
      <c r="D4319" s="4" t="s">
        <v>132</v>
      </c>
      <c r="E4319" s="5">
        <v>0.82291666666666663</v>
      </c>
      <c r="F4319" s="6" t="s">
        <v>7390</v>
      </c>
      <c r="G4319" s="6" t="str">
        <f t="shared" si="113"/>
        <v>CA</v>
      </c>
      <c r="H4319" s="6" t="s">
        <v>7391</v>
      </c>
      <c r="I4319" s="6" t="s">
        <v>4458</v>
      </c>
      <c r="J4319" s="6">
        <v>4</v>
      </c>
      <c r="K4319" s="6">
        <v>2</v>
      </c>
      <c r="L4319" s="6">
        <v>0</v>
      </c>
      <c r="M4319" s="6">
        <f t="shared" si="110"/>
        <v>2</v>
      </c>
      <c r="N4319" s="6">
        <f t="shared" si="111"/>
        <v>2</v>
      </c>
      <c r="O4319" s="7">
        <f t="shared" si="112"/>
        <v>0.5</v>
      </c>
    </row>
    <row r="4320" spans="1:15" ht="13.2" x14ac:dyDescent="0.25">
      <c r="A4320" s="3">
        <v>34716</v>
      </c>
      <c r="B4320" s="4">
        <f t="shared" si="108"/>
        <v>1995</v>
      </c>
      <c r="C4320" s="4">
        <f t="shared" si="109"/>
        <v>1990</v>
      </c>
      <c r="D4320" s="4" t="s">
        <v>132</v>
      </c>
      <c r="E4320" s="5">
        <v>0.58263888888888893</v>
      </c>
      <c r="F4320" s="6" t="s">
        <v>2430</v>
      </c>
      <c r="G4320" s="6" t="str">
        <f t="shared" si="113"/>
        <v>Nepal</v>
      </c>
      <c r="H4320" s="6" t="s">
        <v>2857</v>
      </c>
      <c r="I4320" s="6" t="s">
        <v>4437</v>
      </c>
      <c r="J4320" s="6">
        <v>24</v>
      </c>
      <c r="K4320" s="6">
        <v>2</v>
      </c>
      <c r="L4320" s="6">
        <v>0</v>
      </c>
      <c r="M4320" s="6">
        <f t="shared" si="110"/>
        <v>2</v>
      </c>
      <c r="N4320" s="6">
        <f t="shared" si="111"/>
        <v>22</v>
      </c>
      <c r="O4320" s="7">
        <f t="shared" si="112"/>
        <v>0.91666666666666663</v>
      </c>
    </row>
    <row r="4321" spans="1:15" ht="13.2" x14ac:dyDescent="0.25">
      <c r="A4321" s="3">
        <v>34719</v>
      </c>
      <c r="B4321" s="4">
        <f t="shared" si="108"/>
        <v>1995</v>
      </c>
      <c r="C4321" s="4">
        <f t="shared" si="109"/>
        <v>1990</v>
      </c>
      <c r="D4321" s="4" t="s">
        <v>132</v>
      </c>
      <c r="E4321" s="5">
        <v>0.80069444444444449</v>
      </c>
      <c r="F4321" s="6" t="s">
        <v>7392</v>
      </c>
      <c r="G4321" s="6" t="str">
        <f t="shared" si="113"/>
        <v>Russia</v>
      </c>
      <c r="H4321" s="6" t="s">
        <v>7393</v>
      </c>
      <c r="I4321" s="6" t="s">
        <v>6476</v>
      </c>
      <c r="J4321" s="6">
        <v>19</v>
      </c>
      <c r="K4321" s="6">
        <v>3</v>
      </c>
      <c r="L4321" s="6">
        <v>0</v>
      </c>
      <c r="M4321" s="6">
        <f t="shared" si="110"/>
        <v>3</v>
      </c>
      <c r="N4321" s="6">
        <f t="shared" si="111"/>
        <v>16</v>
      </c>
      <c r="O4321" s="7">
        <f t="shared" si="112"/>
        <v>0.84210526315789469</v>
      </c>
    </row>
    <row r="4322" spans="1:15" ht="13.2" x14ac:dyDescent="0.25">
      <c r="A4322" s="3">
        <v>34719</v>
      </c>
      <c r="B4322" s="4">
        <f t="shared" si="108"/>
        <v>1995</v>
      </c>
      <c r="C4322" s="4">
        <f t="shared" si="109"/>
        <v>1990</v>
      </c>
      <c r="D4322" s="4" t="s">
        <v>132</v>
      </c>
      <c r="E4322" s="5" t="s">
        <v>24</v>
      </c>
      <c r="F4322" s="6" t="s">
        <v>1399</v>
      </c>
      <c r="G4322" s="6" t="str">
        <f t="shared" si="113"/>
        <v>France</v>
      </c>
      <c r="H4322" s="6" t="s">
        <v>7394</v>
      </c>
      <c r="I4322" s="6" t="s">
        <v>7395</v>
      </c>
      <c r="J4322" s="6">
        <v>10</v>
      </c>
      <c r="K4322" s="6">
        <v>10</v>
      </c>
      <c r="L4322" s="6">
        <v>0</v>
      </c>
      <c r="M4322" s="6">
        <f t="shared" si="110"/>
        <v>10</v>
      </c>
      <c r="N4322" s="6">
        <f t="shared" si="111"/>
        <v>0</v>
      </c>
      <c r="O4322" s="7">
        <f t="shared" si="112"/>
        <v>0</v>
      </c>
    </row>
    <row r="4323" spans="1:15" ht="13.2" x14ac:dyDescent="0.25">
      <c r="A4323" s="3">
        <v>34729</v>
      </c>
      <c r="B4323" s="4">
        <f t="shared" si="108"/>
        <v>1995</v>
      </c>
      <c r="C4323" s="4">
        <f t="shared" si="109"/>
        <v>1990</v>
      </c>
      <c r="D4323" s="4" t="s">
        <v>132</v>
      </c>
      <c r="E4323" s="5">
        <v>0.82152777777777775</v>
      </c>
      <c r="F4323" s="6" t="s">
        <v>7396</v>
      </c>
      <c r="G4323" s="6" t="str">
        <f t="shared" si="113"/>
        <v>Taiwan</v>
      </c>
      <c r="H4323" s="6" t="s">
        <v>7397</v>
      </c>
      <c r="I4323" s="6" t="s">
        <v>7398</v>
      </c>
      <c r="J4323" s="6">
        <v>4</v>
      </c>
      <c r="K4323" s="6">
        <v>4</v>
      </c>
      <c r="L4323" s="6">
        <v>0</v>
      </c>
      <c r="M4323" s="6">
        <f t="shared" si="110"/>
        <v>4</v>
      </c>
      <c r="N4323" s="6">
        <f t="shared" si="111"/>
        <v>0</v>
      </c>
      <c r="O4323" s="7">
        <f t="shared" si="112"/>
        <v>0</v>
      </c>
    </row>
    <row r="4324" spans="1:15" ht="13.2" x14ac:dyDescent="0.25">
      <c r="A4324" s="3">
        <v>34743</v>
      </c>
      <c r="B4324" s="4">
        <f t="shared" si="108"/>
        <v>1995</v>
      </c>
      <c r="C4324" s="4">
        <f t="shared" si="109"/>
        <v>1990</v>
      </c>
      <c r="D4324" s="4" t="s">
        <v>111</v>
      </c>
      <c r="E4324" s="5">
        <v>0.65</v>
      </c>
      <c r="F4324" s="6" t="s">
        <v>7399</v>
      </c>
      <c r="G4324" s="6" t="str">
        <f t="shared" si="113"/>
        <v>Arizona</v>
      </c>
      <c r="H4324" s="6" t="s">
        <v>5194</v>
      </c>
      <c r="I4324" s="6" t="s">
        <v>5123</v>
      </c>
      <c r="J4324" s="6">
        <v>10</v>
      </c>
      <c r="K4324" s="6">
        <v>8</v>
      </c>
      <c r="L4324" s="6">
        <v>0</v>
      </c>
      <c r="M4324" s="6">
        <f t="shared" si="110"/>
        <v>8</v>
      </c>
      <c r="N4324" s="6">
        <f t="shared" si="111"/>
        <v>2</v>
      </c>
      <c r="O4324" s="7">
        <f t="shared" si="112"/>
        <v>0.2</v>
      </c>
    </row>
    <row r="4325" spans="1:15" ht="13.2" x14ac:dyDescent="0.25">
      <c r="A4325" s="3">
        <v>34746</v>
      </c>
      <c r="B4325" s="4">
        <f t="shared" si="108"/>
        <v>1995</v>
      </c>
      <c r="C4325" s="4">
        <f t="shared" si="109"/>
        <v>1990</v>
      </c>
      <c r="D4325" s="4" t="s">
        <v>111</v>
      </c>
      <c r="E4325" s="5">
        <v>0.85416666666666663</v>
      </c>
      <c r="F4325" s="6" t="s">
        <v>2249</v>
      </c>
      <c r="G4325" s="6" t="str">
        <f t="shared" si="113"/>
        <v>Missouri</v>
      </c>
      <c r="H4325" s="6" t="s">
        <v>6955</v>
      </c>
      <c r="I4325" s="6" t="s">
        <v>4535</v>
      </c>
      <c r="J4325" s="6">
        <v>3</v>
      </c>
      <c r="K4325" s="6">
        <v>3</v>
      </c>
      <c r="L4325" s="6">
        <v>0</v>
      </c>
      <c r="M4325" s="6">
        <f t="shared" si="110"/>
        <v>3</v>
      </c>
      <c r="N4325" s="6">
        <f t="shared" si="111"/>
        <v>0</v>
      </c>
      <c r="O4325" s="7">
        <f t="shared" si="112"/>
        <v>0</v>
      </c>
    </row>
    <row r="4326" spans="1:15" ht="13.2" x14ac:dyDescent="0.25">
      <c r="A4326" s="3">
        <v>34774</v>
      </c>
      <c r="B4326" s="4">
        <f t="shared" si="108"/>
        <v>1995</v>
      </c>
      <c r="C4326" s="4">
        <f t="shared" si="109"/>
        <v>1990</v>
      </c>
      <c r="D4326" s="4" t="s">
        <v>34</v>
      </c>
      <c r="E4326" s="5" t="s">
        <v>24</v>
      </c>
      <c r="F4326" s="6" t="s">
        <v>7400</v>
      </c>
      <c r="G4326" s="6" t="str">
        <f t="shared" si="113"/>
        <v>Russia</v>
      </c>
      <c r="H4326" s="6" t="s">
        <v>1449</v>
      </c>
      <c r="I4326" s="6" t="s">
        <v>7401</v>
      </c>
      <c r="J4326" s="6">
        <v>10</v>
      </c>
      <c r="K4326" s="6">
        <v>9</v>
      </c>
      <c r="L4326" s="6">
        <v>0</v>
      </c>
      <c r="M4326" s="6">
        <f t="shared" si="110"/>
        <v>9</v>
      </c>
      <c r="N4326" s="6">
        <f t="shared" si="111"/>
        <v>1</v>
      </c>
      <c r="O4326" s="7">
        <f t="shared" si="112"/>
        <v>0.1</v>
      </c>
    </row>
    <row r="4327" spans="1:15" ht="13.2" x14ac:dyDescent="0.25">
      <c r="A4327" s="3">
        <v>34780</v>
      </c>
      <c r="B4327" s="4">
        <f t="shared" si="108"/>
        <v>1995</v>
      </c>
      <c r="C4327" s="4">
        <f t="shared" si="109"/>
        <v>1990</v>
      </c>
      <c r="D4327" s="4" t="s">
        <v>34</v>
      </c>
      <c r="E4327" s="5">
        <v>0.34166666666666667</v>
      </c>
      <c r="F4327" s="6" t="s">
        <v>3214</v>
      </c>
      <c r="G4327" s="6" t="str">
        <f t="shared" si="113"/>
        <v>Nevada</v>
      </c>
      <c r="H4327" s="6" t="s">
        <v>7402</v>
      </c>
      <c r="I4327" s="6" t="s">
        <v>6674</v>
      </c>
      <c r="J4327" s="6">
        <v>1</v>
      </c>
      <c r="K4327" s="6">
        <v>1</v>
      </c>
      <c r="L4327" s="6">
        <v>0</v>
      </c>
      <c r="M4327" s="6">
        <f t="shared" si="110"/>
        <v>1</v>
      </c>
      <c r="N4327" s="6">
        <f t="shared" si="111"/>
        <v>0</v>
      </c>
      <c r="O4327" s="7">
        <f t="shared" si="112"/>
        <v>0</v>
      </c>
    </row>
    <row r="4328" spans="1:15" ht="13.2" x14ac:dyDescent="0.25">
      <c r="A4328" s="3">
        <v>34787</v>
      </c>
      <c r="B4328" s="4">
        <f t="shared" si="108"/>
        <v>1995</v>
      </c>
      <c r="C4328" s="4">
        <f t="shared" si="109"/>
        <v>1990</v>
      </c>
      <c r="D4328" s="4" t="s">
        <v>34</v>
      </c>
      <c r="E4328" s="5">
        <v>0.50694444444444442</v>
      </c>
      <c r="F4328" s="6" t="s">
        <v>7403</v>
      </c>
      <c r="G4328" s="6" t="str">
        <f t="shared" si="113"/>
        <v>New Zealand</v>
      </c>
      <c r="H4328" s="6" t="s">
        <v>7404</v>
      </c>
      <c r="I4328" s="6" t="s">
        <v>7405</v>
      </c>
      <c r="J4328" s="6">
        <v>6</v>
      </c>
      <c r="K4328" s="6">
        <v>6</v>
      </c>
      <c r="L4328" s="6">
        <v>0</v>
      </c>
      <c r="M4328" s="6">
        <f t="shared" si="110"/>
        <v>6</v>
      </c>
      <c r="N4328" s="6">
        <f t="shared" si="111"/>
        <v>0</v>
      </c>
      <c r="O4328" s="7">
        <f t="shared" si="112"/>
        <v>0</v>
      </c>
    </row>
    <row r="4329" spans="1:15" ht="13.2" x14ac:dyDescent="0.25">
      <c r="A4329" s="3">
        <v>34789</v>
      </c>
      <c r="B4329" s="4">
        <f t="shared" si="108"/>
        <v>1995</v>
      </c>
      <c r="C4329" s="4">
        <f t="shared" si="109"/>
        <v>1990</v>
      </c>
      <c r="D4329" s="4" t="s">
        <v>34</v>
      </c>
      <c r="E4329" s="5">
        <v>0.38263888888888886</v>
      </c>
      <c r="F4329" s="6" t="s">
        <v>7406</v>
      </c>
      <c r="G4329" s="6" t="str">
        <f t="shared" si="113"/>
        <v>Romania</v>
      </c>
      <c r="H4329" s="6" t="s">
        <v>7407</v>
      </c>
      <c r="I4329" s="6" t="s">
        <v>7408</v>
      </c>
      <c r="J4329" s="6">
        <v>60</v>
      </c>
      <c r="K4329" s="6">
        <v>60</v>
      </c>
      <c r="L4329" s="6">
        <v>0</v>
      </c>
      <c r="M4329" s="6">
        <f t="shared" si="110"/>
        <v>60</v>
      </c>
      <c r="N4329" s="6">
        <f t="shared" si="111"/>
        <v>0</v>
      </c>
      <c r="O4329" s="7">
        <f t="shared" si="112"/>
        <v>0</v>
      </c>
    </row>
    <row r="4330" spans="1:15" ht="13.2" x14ac:dyDescent="0.25">
      <c r="A4330" s="3">
        <v>34806</v>
      </c>
      <c r="B4330" s="4">
        <f t="shared" si="108"/>
        <v>1995</v>
      </c>
      <c r="C4330" s="4">
        <f t="shared" si="109"/>
        <v>1990</v>
      </c>
      <c r="D4330" s="4" t="s">
        <v>65</v>
      </c>
      <c r="E4330" s="5">
        <v>0.77083333333333337</v>
      </c>
      <c r="F4330" s="6" t="s">
        <v>7409</v>
      </c>
      <c r="G4330" s="6" t="str">
        <f t="shared" si="113"/>
        <v>Alabama</v>
      </c>
      <c r="H4330" s="6" t="s">
        <v>1137</v>
      </c>
      <c r="I4330" s="6" t="s">
        <v>7410</v>
      </c>
      <c r="J4330" s="6">
        <v>8</v>
      </c>
      <c r="K4330" s="6">
        <v>8</v>
      </c>
      <c r="L4330" s="6">
        <v>0</v>
      </c>
      <c r="M4330" s="6">
        <f t="shared" si="110"/>
        <v>8</v>
      </c>
      <c r="N4330" s="6">
        <f t="shared" si="111"/>
        <v>0</v>
      </c>
      <c r="O4330" s="7">
        <f t="shared" si="112"/>
        <v>0</v>
      </c>
    </row>
    <row r="4331" spans="1:15" ht="13.2" x14ac:dyDescent="0.25">
      <c r="A4331" s="3">
        <v>34812</v>
      </c>
      <c r="B4331" s="4">
        <f t="shared" si="108"/>
        <v>1995</v>
      </c>
      <c r="C4331" s="4">
        <f t="shared" si="109"/>
        <v>1990</v>
      </c>
      <c r="D4331" s="4" t="s">
        <v>65</v>
      </c>
      <c r="E4331" s="5">
        <v>0.52777777777777779</v>
      </c>
      <c r="F4331" s="6" t="s">
        <v>7411</v>
      </c>
      <c r="G4331" s="6" t="str">
        <f t="shared" si="113"/>
        <v>Nigeria</v>
      </c>
      <c r="H4331" s="6" t="s">
        <v>5651</v>
      </c>
      <c r="I4331" s="6" t="s">
        <v>4437</v>
      </c>
      <c r="J4331" s="6">
        <v>9</v>
      </c>
      <c r="K4331" s="6">
        <v>1</v>
      </c>
      <c r="L4331" s="6">
        <v>0</v>
      </c>
      <c r="M4331" s="6">
        <f t="shared" si="110"/>
        <v>1</v>
      </c>
      <c r="N4331" s="6">
        <f t="shared" si="111"/>
        <v>8</v>
      </c>
      <c r="O4331" s="7">
        <f t="shared" si="112"/>
        <v>0.88888888888888884</v>
      </c>
    </row>
    <row r="4332" spans="1:15" ht="13.2" x14ac:dyDescent="0.25">
      <c r="A4332" s="3">
        <v>34816</v>
      </c>
      <c r="B4332" s="4">
        <f t="shared" si="108"/>
        <v>1995</v>
      </c>
      <c r="C4332" s="4">
        <f t="shared" si="109"/>
        <v>1990</v>
      </c>
      <c r="D4332" s="4" t="s">
        <v>65</v>
      </c>
      <c r="E4332" s="5">
        <v>0.83125000000000004</v>
      </c>
      <c r="F4332" s="6" t="s">
        <v>7412</v>
      </c>
      <c r="G4332" s="6" t="str">
        <f t="shared" si="113"/>
        <v>Australia</v>
      </c>
      <c r="H4332" s="6" t="s">
        <v>6088</v>
      </c>
      <c r="I4332" s="6" t="s">
        <v>6087</v>
      </c>
      <c r="J4332" s="6">
        <v>3</v>
      </c>
      <c r="K4332" s="6">
        <v>3</v>
      </c>
      <c r="L4332" s="6">
        <v>0</v>
      </c>
      <c r="M4332" s="6">
        <f t="shared" si="110"/>
        <v>3</v>
      </c>
      <c r="N4332" s="6">
        <f t="shared" si="111"/>
        <v>0</v>
      </c>
      <c r="O4332" s="7">
        <f t="shared" si="112"/>
        <v>0</v>
      </c>
    </row>
    <row r="4333" spans="1:15" ht="13.2" x14ac:dyDescent="0.25">
      <c r="A4333" s="3">
        <v>34818</v>
      </c>
      <c r="B4333" s="4">
        <f t="shared" si="108"/>
        <v>1995</v>
      </c>
      <c r="C4333" s="4">
        <f t="shared" si="109"/>
        <v>1990</v>
      </c>
      <c r="D4333" s="4" t="s">
        <v>65</v>
      </c>
      <c r="E4333" s="5" t="s">
        <v>24</v>
      </c>
      <c r="F4333" s="6" t="s">
        <v>7413</v>
      </c>
      <c r="G4333" s="6" t="str">
        <f t="shared" si="113"/>
        <v>Sri Lanka</v>
      </c>
      <c r="H4333" s="6" t="s">
        <v>7000</v>
      </c>
      <c r="I4333" s="6" t="s">
        <v>7414</v>
      </c>
      <c r="J4333" s="6">
        <v>52</v>
      </c>
      <c r="K4333" s="6">
        <v>52</v>
      </c>
      <c r="L4333" s="6">
        <v>0</v>
      </c>
      <c r="M4333" s="6">
        <f t="shared" si="110"/>
        <v>52</v>
      </c>
      <c r="N4333" s="6">
        <f t="shared" si="111"/>
        <v>0</v>
      </c>
      <c r="O4333" s="7">
        <f t="shared" si="112"/>
        <v>0</v>
      </c>
    </row>
    <row r="4334" spans="1:15" ht="13.2" x14ac:dyDescent="0.25">
      <c r="A4334" s="3">
        <v>34820</v>
      </c>
      <c r="B4334" s="4">
        <f t="shared" si="108"/>
        <v>1995</v>
      </c>
      <c r="C4334" s="4">
        <f t="shared" si="109"/>
        <v>1990</v>
      </c>
      <c r="D4334" s="4" t="s">
        <v>55</v>
      </c>
      <c r="E4334" s="5">
        <v>0.56111111111111112</v>
      </c>
      <c r="F4334" s="6" t="s">
        <v>7415</v>
      </c>
      <c r="G4334" s="6" t="str">
        <f t="shared" si="113"/>
        <v>Ontario, Canada</v>
      </c>
      <c r="H4334" s="6" t="s">
        <v>7416</v>
      </c>
      <c r="I4334" s="6" t="s">
        <v>7417</v>
      </c>
      <c r="J4334" s="6">
        <v>8</v>
      </c>
      <c r="K4334" s="6">
        <v>8</v>
      </c>
      <c r="L4334" s="6">
        <v>0</v>
      </c>
      <c r="M4334" s="6">
        <f t="shared" si="110"/>
        <v>8</v>
      </c>
      <c r="N4334" s="6">
        <f t="shared" si="111"/>
        <v>0</v>
      </c>
      <c r="O4334" s="7">
        <f t="shared" si="112"/>
        <v>0</v>
      </c>
    </row>
    <row r="4335" spans="1:15" ht="13.2" x14ac:dyDescent="0.25">
      <c r="A4335" s="3">
        <v>34822</v>
      </c>
      <c r="B4335" s="4">
        <f t="shared" si="108"/>
        <v>1995</v>
      </c>
      <c r="C4335" s="4">
        <f t="shared" si="109"/>
        <v>1990</v>
      </c>
      <c r="D4335" s="4" t="s">
        <v>55</v>
      </c>
      <c r="E4335" s="5">
        <v>3.125E-2</v>
      </c>
      <c r="F4335" s="6" t="s">
        <v>2593</v>
      </c>
      <c r="G4335" s="6" t="str">
        <f t="shared" si="113"/>
        <v>Ecuador</v>
      </c>
      <c r="H4335" s="6" t="s">
        <v>7418</v>
      </c>
      <c r="I4335" s="6" t="s">
        <v>7419</v>
      </c>
      <c r="J4335" s="6">
        <v>7</v>
      </c>
      <c r="K4335" s="6">
        <v>7</v>
      </c>
      <c r="L4335" s="6">
        <v>0</v>
      </c>
      <c r="M4335" s="6">
        <f t="shared" si="110"/>
        <v>7</v>
      </c>
      <c r="N4335" s="6">
        <f t="shared" si="111"/>
        <v>0</v>
      </c>
      <c r="O4335" s="7">
        <f t="shared" si="112"/>
        <v>0</v>
      </c>
    </row>
    <row r="4336" spans="1:15" ht="13.2" x14ac:dyDescent="0.25">
      <c r="A4336" s="3">
        <v>34828</v>
      </c>
      <c r="B4336" s="4">
        <f t="shared" si="108"/>
        <v>1995</v>
      </c>
      <c r="C4336" s="4">
        <f t="shared" si="109"/>
        <v>1990</v>
      </c>
      <c r="D4336" s="4" t="s">
        <v>55</v>
      </c>
      <c r="E4336" s="5">
        <v>0.69097222222222221</v>
      </c>
      <c r="F4336" s="6" t="s">
        <v>7420</v>
      </c>
      <c r="G4336" s="6" t="str">
        <f t="shared" si="113"/>
        <v>Colombia</v>
      </c>
      <c r="H4336" s="6" t="s">
        <v>6843</v>
      </c>
      <c r="I4336" s="6" t="s">
        <v>2159</v>
      </c>
      <c r="J4336" s="6">
        <v>9</v>
      </c>
      <c r="K4336" s="6">
        <v>9</v>
      </c>
      <c r="L4336" s="6">
        <v>0</v>
      </c>
      <c r="M4336" s="6">
        <f t="shared" si="110"/>
        <v>9</v>
      </c>
      <c r="N4336" s="6">
        <f t="shared" si="111"/>
        <v>0</v>
      </c>
      <c r="O4336" s="7">
        <f t="shared" si="112"/>
        <v>0</v>
      </c>
    </row>
    <row r="4337" spans="1:15" ht="13.2" x14ac:dyDescent="0.25">
      <c r="A4337" s="3">
        <v>34832</v>
      </c>
      <c r="B4337" s="4">
        <f t="shared" ref="B4337:B4591" si="114">YEAR(A4337)</f>
        <v>1995</v>
      </c>
      <c r="C4337" s="4">
        <f t="shared" ref="C4337:C4591" si="115">FLOOR(B4337,10)</f>
        <v>1990</v>
      </c>
      <c r="D4337" s="4" t="s">
        <v>55</v>
      </c>
      <c r="E4337" s="5" t="s">
        <v>24</v>
      </c>
      <c r="F4337" s="6" t="s">
        <v>7421</v>
      </c>
      <c r="G4337" s="6" t="str">
        <f t="shared" si="113"/>
        <v>Idaho</v>
      </c>
      <c r="H4337" s="6" t="s">
        <v>1137</v>
      </c>
      <c r="I4337" s="6" t="s">
        <v>3283</v>
      </c>
      <c r="J4337" s="6">
        <v>6</v>
      </c>
      <c r="K4337" s="6">
        <v>6</v>
      </c>
      <c r="L4337" s="6">
        <v>0</v>
      </c>
      <c r="M4337" s="6">
        <f t="shared" ref="M4337:M4591" si="116">IFERROR(K4337+L4337,0)</f>
        <v>6</v>
      </c>
      <c r="N4337" s="6">
        <f t="shared" ref="N4337:N4591" si="117">IF(J4337=0,0,MAX(J4337-K4337,0))</f>
        <v>0</v>
      </c>
      <c r="O4337" s="7">
        <f t="shared" ref="O4337:O4591" si="118">IFERROR(N4337/J4337,0)</f>
        <v>0</v>
      </c>
    </row>
    <row r="4338" spans="1:15" ht="13.2" x14ac:dyDescent="0.25">
      <c r="A4338" s="3">
        <v>34843</v>
      </c>
      <c r="B4338" s="4">
        <f t="shared" si="114"/>
        <v>1995</v>
      </c>
      <c r="C4338" s="4">
        <f t="shared" si="115"/>
        <v>1990</v>
      </c>
      <c r="D4338" s="4" t="s">
        <v>55</v>
      </c>
      <c r="E4338" s="5">
        <v>0.70208333333333328</v>
      </c>
      <c r="F4338" s="6" t="s">
        <v>7422</v>
      </c>
      <c r="G4338" s="6" t="str">
        <f t="shared" si="113"/>
        <v>England</v>
      </c>
      <c r="H4338" s="6" t="s">
        <v>7423</v>
      </c>
      <c r="I4338" s="6" t="s">
        <v>7424</v>
      </c>
      <c r="J4338" s="6">
        <v>12</v>
      </c>
      <c r="K4338" s="6">
        <v>12</v>
      </c>
      <c r="L4338" s="6">
        <v>0</v>
      </c>
      <c r="M4338" s="6">
        <f t="shared" si="116"/>
        <v>12</v>
      </c>
      <c r="N4338" s="6">
        <f t="shared" si="117"/>
        <v>0</v>
      </c>
      <c r="O4338" s="7">
        <f t="shared" si="118"/>
        <v>0</v>
      </c>
    </row>
    <row r="4339" spans="1:15" ht="13.2" x14ac:dyDescent="0.25">
      <c r="A4339" s="3">
        <v>34844</v>
      </c>
      <c r="B4339" s="4">
        <f t="shared" si="114"/>
        <v>1995</v>
      </c>
      <c r="C4339" s="4">
        <f t="shared" si="115"/>
        <v>1990</v>
      </c>
      <c r="D4339" s="4" t="s">
        <v>55</v>
      </c>
      <c r="E4339" s="5">
        <v>0.625</v>
      </c>
      <c r="F4339" s="6" t="s">
        <v>5591</v>
      </c>
      <c r="G4339" s="6" t="str">
        <f t="shared" si="113"/>
        <v>Colombia</v>
      </c>
      <c r="H4339" s="6" t="s">
        <v>7425</v>
      </c>
      <c r="I4339" s="6" t="s">
        <v>1495</v>
      </c>
      <c r="J4339" s="6">
        <v>11</v>
      </c>
      <c r="K4339" s="6">
        <v>2</v>
      </c>
      <c r="L4339" s="6">
        <v>0</v>
      </c>
      <c r="M4339" s="6">
        <f t="shared" si="116"/>
        <v>2</v>
      </c>
      <c r="N4339" s="6">
        <f t="shared" si="117"/>
        <v>9</v>
      </c>
      <c r="O4339" s="7">
        <f t="shared" si="118"/>
        <v>0.81818181818181823</v>
      </c>
    </row>
    <row r="4340" spans="1:15" ht="13.2" x14ac:dyDescent="0.25">
      <c r="A4340" s="3">
        <v>34848</v>
      </c>
      <c r="B4340" s="4">
        <f t="shared" si="114"/>
        <v>1995</v>
      </c>
      <c r="C4340" s="4">
        <f t="shared" si="115"/>
        <v>1990</v>
      </c>
      <c r="D4340" s="4" t="s">
        <v>55</v>
      </c>
      <c r="E4340" s="5" t="s">
        <v>24</v>
      </c>
      <c r="F4340" s="6" t="s">
        <v>7426</v>
      </c>
      <c r="G4340" s="6" t="str">
        <f t="shared" si="113"/>
        <v>Senegal</v>
      </c>
      <c r="H4340" s="6" t="s">
        <v>7427</v>
      </c>
      <c r="I4340" s="6" t="s">
        <v>7428</v>
      </c>
      <c r="J4340" s="6">
        <v>10</v>
      </c>
      <c r="K4340" s="6">
        <v>6</v>
      </c>
      <c r="L4340" s="6">
        <v>0</v>
      </c>
      <c r="M4340" s="6">
        <f t="shared" si="116"/>
        <v>6</v>
      </c>
      <c r="N4340" s="6">
        <f t="shared" si="117"/>
        <v>4</v>
      </c>
      <c r="O4340" s="7">
        <f t="shared" si="118"/>
        <v>0.4</v>
      </c>
    </row>
    <row r="4341" spans="1:15" ht="13.2" x14ac:dyDescent="0.25">
      <c r="A4341" s="3">
        <v>34858</v>
      </c>
      <c r="B4341" s="4">
        <f t="shared" si="114"/>
        <v>1995</v>
      </c>
      <c r="C4341" s="4">
        <f t="shared" si="115"/>
        <v>1990</v>
      </c>
      <c r="D4341" s="4" t="s">
        <v>58</v>
      </c>
      <c r="E4341" s="5">
        <v>0.79722222222222228</v>
      </c>
      <c r="F4341" s="6" t="s">
        <v>1023</v>
      </c>
      <c r="G4341" s="6" t="str">
        <f t="shared" si="113"/>
        <v>Georgia</v>
      </c>
      <c r="H4341" s="6" t="s">
        <v>7429</v>
      </c>
      <c r="I4341" s="6" t="s">
        <v>3889</v>
      </c>
      <c r="J4341" s="6">
        <v>62</v>
      </c>
      <c r="K4341" s="6">
        <v>0</v>
      </c>
      <c r="L4341" s="6">
        <v>0</v>
      </c>
      <c r="M4341" s="6">
        <f t="shared" si="116"/>
        <v>0</v>
      </c>
      <c r="N4341" s="6">
        <f t="shared" si="117"/>
        <v>62</v>
      </c>
      <c r="O4341" s="7">
        <f t="shared" si="118"/>
        <v>1</v>
      </c>
    </row>
    <row r="4342" spans="1:15" ht="13.2" x14ac:dyDescent="0.25">
      <c r="A4342" s="3">
        <v>34859</v>
      </c>
      <c r="B4342" s="4">
        <f t="shared" si="114"/>
        <v>1995</v>
      </c>
      <c r="C4342" s="4">
        <f t="shared" si="115"/>
        <v>1990</v>
      </c>
      <c r="D4342" s="4" t="s">
        <v>58</v>
      </c>
      <c r="E4342" s="5">
        <v>0.39027777777777778</v>
      </c>
      <c r="F4342" s="6" t="s">
        <v>7430</v>
      </c>
      <c r="G4342" s="6" t="str">
        <f t="shared" si="113"/>
        <v>New Zealand</v>
      </c>
      <c r="H4342" s="6" t="s">
        <v>7431</v>
      </c>
      <c r="I4342" s="6" t="s">
        <v>7432</v>
      </c>
      <c r="J4342" s="6">
        <v>21</v>
      </c>
      <c r="K4342" s="6">
        <v>5</v>
      </c>
      <c r="L4342" s="6">
        <v>0</v>
      </c>
      <c r="M4342" s="6">
        <f t="shared" si="116"/>
        <v>5</v>
      </c>
      <c r="N4342" s="6">
        <f t="shared" si="117"/>
        <v>16</v>
      </c>
      <c r="O4342" s="7">
        <f t="shared" si="118"/>
        <v>0.76190476190476186</v>
      </c>
    </row>
    <row r="4343" spans="1:15" ht="13.2" x14ac:dyDescent="0.25">
      <c r="A4343" s="3">
        <v>34864</v>
      </c>
      <c r="B4343" s="4">
        <f t="shared" si="114"/>
        <v>1995</v>
      </c>
      <c r="C4343" s="4">
        <f t="shared" si="115"/>
        <v>1990</v>
      </c>
      <c r="D4343" s="4" t="s">
        <v>58</v>
      </c>
      <c r="E4343" s="5" t="s">
        <v>24</v>
      </c>
      <c r="F4343" s="6" t="s">
        <v>7433</v>
      </c>
      <c r="G4343" s="6" t="str">
        <f t="shared" si="113"/>
        <v>Russia</v>
      </c>
      <c r="H4343" s="6" t="s">
        <v>7434</v>
      </c>
      <c r="I4343" s="6" t="s">
        <v>7435</v>
      </c>
      <c r="J4343" s="6">
        <v>12</v>
      </c>
      <c r="K4343" s="6">
        <v>12</v>
      </c>
      <c r="L4343" s="6">
        <v>0</v>
      </c>
      <c r="M4343" s="6">
        <f t="shared" si="116"/>
        <v>12</v>
      </c>
      <c r="N4343" s="6">
        <f t="shared" si="117"/>
        <v>0</v>
      </c>
      <c r="O4343" s="7">
        <f t="shared" si="118"/>
        <v>0</v>
      </c>
    </row>
    <row r="4344" spans="1:15" ht="13.2" x14ac:dyDescent="0.25">
      <c r="A4344" s="3">
        <v>34866</v>
      </c>
      <c r="B4344" s="4">
        <f t="shared" si="114"/>
        <v>1995</v>
      </c>
      <c r="C4344" s="4">
        <f t="shared" si="115"/>
        <v>1990</v>
      </c>
      <c r="D4344" s="4" t="s">
        <v>58</v>
      </c>
      <c r="E4344" s="5">
        <v>0.59375</v>
      </c>
      <c r="F4344" s="6" t="s">
        <v>7436</v>
      </c>
      <c r="G4344" s="6" t="str">
        <f t="shared" si="113"/>
        <v>Russia</v>
      </c>
      <c r="H4344" s="6" t="s">
        <v>1449</v>
      </c>
      <c r="I4344" s="6" t="s">
        <v>7352</v>
      </c>
      <c r="J4344" s="6">
        <v>14</v>
      </c>
      <c r="K4344" s="6">
        <v>13</v>
      </c>
      <c r="L4344" s="6">
        <v>0</v>
      </c>
      <c r="M4344" s="6">
        <f t="shared" si="116"/>
        <v>13</v>
      </c>
      <c r="N4344" s="6">
        <f t="shared" si="117"/>
        <v>1</v>
      </c>
      <c r="O4344" s="7">
        <f t="shared" si="118"/>
        <v>7.1428571428571425E-2</v>
      </c>
    </row>
    <row r="4345" spans="1:15" ht="13.2" x14ac:dyDescent="0.25">
      <c r="A4345" s="3">
        <v>34867</v>
      </c>
      <c r="B4345" s="4">
        <f t="shared" si="114"/>
        <v>1995</v>
      </c>
      <c r="C4345" s="4">
        <f t="shared" si="115"/>
        <v>1990</v>
      </c>
      <c r="D4345" s="4" t="s">
        <v>58</v>
      </c>
      <c r="E4345" s="5" t="s">
        <v>24</v>
      </c>
      <c r="F4345" s="6" t="s">
        <v>7437</v>
      </c>
      <c r="G4345" s="6" t="str">
        <f t="shared" si="113"/>
        <v>Angola</v>
      </c>
      <c r="H4345" s="6" t="s">
        <v>5032</v>
      </c>
      <c r="I4345" s="6" t="s">
        <v>6662</v>
      </c>
      <c r="J4345" s="6">
        <v>48</v>
      </c>
      <c r="K4345" s="6">
        <v>48</v>
      </c>
      <c r="L4345" s="6">
        <v>0</v>
      </c>
      <c r="M4345" s="6">
        <f t="shared" si="116"/>
        <v>48</v>
      </c>
      <c r="N4345" s="6">
        <f t="shared" si="117"/>
        <v>0</v>
      </c>
      <c r="O4345" s="7">
        <f t="shared" si="118"/>
        <v>0</v>
      </c>
    </row>
    <row r="4346" spans="1:15" ht="13.2" x14ac:dyDescent="0.25">
      <c r="A4346" s="3">
        <v>34874</v>
      </c>
      <c r="B4346" s="4">
        <f t="shared" si="114"/>
        <v>1995</v>
      </c>
      <c r="C4346" s="4">
        <f t="shared" si="115"/>
        <v>1990</v>
      </c>
      <c r="D4346" s="4" t="s">
        <v>58</v>
      </c>
      <c r="E4346" s="5">
        <v>0.67013888888888884</v>
      </c>
      <c r="F4346" s="6" t="s">
        <v>7411</v>
      </c>
      <c r="G4346" s="6" t="str">
        <f t="shared" si="113"/>
        <v>Nigeria</v>
      </c>
      <c r="H4346" s="6" t="s">
        <v>7438</v>
      </c>
      <c r="I4346" s="6" t="s">
        <v>4195</v>
      </c>
      <c r="J4346" s="6">
        <v>80</v>
      </c>
      <c r="K4346" s="6">
        <v>16</v>
      </c>
      <c r="L4346" s="6">
        <v>0</v>
      </c>
      <c r="M4346" s="6">
        <f t="shared" si="116"/>
        <v>16</v>
      </c>
      <c r="N4346" s="6">
        <f t="shared" si="117"/>
        <v>64</v>
      </c>
      <c r="O4346" s="7">
        <f t="shared" si="118"/>
        <v>0.8</v>
      </c>
    </row>
    <row r="4347" spans="1:15" ht="13.2" x14ac:dyDescent="0.25">
      <c r="A4347" s="3">
        <v>34877</v>
      </c>
      <c r="B4347" s="4">
        <f t="shared" si="114"/>
        <v>1995</v>
      </c>
      <c r="C4347" s="4">
        <f t="shared" si="115"/>
        <v>1990</v>
      </c>
      <c r="D4347" s="4" t="s">
        <v>58</v>
      </c>
      <c r="E4347" s="5">
        <v>0.40972222222222221</v>
      </c>
      <c r="F4347" s="6" t="s">
        <v>7439</v>
      </c>
      <c r="G4347" s="6" t="str">
        <f t="shared" si="113"/>
        <v>Dominican Republic</v>
      </c>
      <c r="H4347" s="6" t="s">
        <v>7242</v>
      </c>
      <c r="I4347" s="6" t="s">
        <v>3081</v>
      </c>
      <c r="J4347" s="6">
        <v>2</v>
      </c>
      <c r="K4347" s="6">
        <v>2</v>
      </c>
      <c r="L4347" s="6">
        <v>0</v>
      </c>
      <c r="M4347" s="6">
        <f t="shared" si="116"/>
        <v>2</v>
      </c>
      <c r="N4347" s="6">
        <f t="shared" si="117"/>
        <v>0</v>
      </c>
      <c r="O4347" s="7">
        <f t="shared" si="118"/>
        <v>0</v>
      </c>
    </row>
    <row r="4348" spans="1:15" ht="13.2" x14ac:dyDescent="0.25">
      <c r="A4348" s="3">
        <v>34880</v>
      </c>
      <c r="B4348" s="4">
        <f t="shared" si="114"/>
        <v>1995</v>
      </c>
      <c r="C4348" s="4">
        <f t="shared" si="115"/>
        <v>1990</v>
      </c>
      <c r="D4348" s="4" t="s">
        <v>58</v>
      </c>
      <c r="E4348" s="5">
        <v>0.83333333333333337</v>
      </c>
      <c r="F4348" s="6" t="s">
        <v>3549</v>
      </c>
      <c r="G4348" s="6" t="str">
        <f t="shared" si="113"/>
        <v>Alaska</v>
      </c>
      <c r="H4348" s="6" t="s">
        <v>7440</v>
      </c>
      <c r="I4348" s="6" t="s">
        <v>5780</v>
      </c>
      <c r="J4348" s="6">
        <v>4</v>
      </c>
      <c r="K4348" s="6">
        <v>4</v>
      </c>
      <c r="L4348" s="6">
        <v>0</v>
      </c>
      <c r="M4348" s="6">
        <f t="shared" si="116"/>
        <v>4</v>
      </c>
      <c r="N4348" s="6">
        <f t="shared" si="117"/>
        <v>0</v>
      </c>
      <c r="O4348" s="7">
        <f t="shared" si="118"/>
        <v>0</v>
      </c>
    </row>
    <row r="4349" spans="1:15" ht="13.2" x14ac:dyDescent="0.25">
      <c r="A4349" s="3">
        <v>34881</v>
      </c>
      <c r="B4349" s="4">
        <f t="shared" si="114"/>
        <v>1995</v>
      </c>
      <c r="C4349" s="4">
        <f t="shared" si="115"/>
        <v>1990</v>
      </c>
      <c r="D4349" s="4" t="s">
        <v>19</v>
      </c>
      <c r="E4349" s="5" t="s">
        <v>24</v>
      </c>
      <c r="F4349" s="6" t="s">
        <v>7441</v>
      </c>
      <c r="G4349" s="6" t="str">
        <f t="shared" si="113"/>
        <v>Papua New Guinea</v>
      </c>
      <c r="H4349" s="6" t="s">
        <v>7442</v>
      </c>
      <c r="I4349" s="6" t="s">
        <v>3657</v>
      </c>
      <c r="J4349" s="6">
        <v>3</v>
      </c>
      <c r="K4349" s="6">
        <v>3</v>
      </c>
      <c r="L4349" s="6">
        <v>0</v>
      </c>
      <c r="M4349" s="6">
        <f t="shared" si="116"/>
        <v>3</v>
      </c>
      <c r="N4349" s="6">
        <f t="shared" si="117"/>
        <v>0</v>
      </c>
      <c r="O4349" s="7">
        <f t="shared" si="118"/>
        <v>0</v>
      </c>
    </row>
    <row r="4350" spans="1:15" ht="13.2" x14ac:dyDescent="0.25">
      <c r="A4350" s="3">
        <v>34887</v>
      </c>
      <c r="B4350" s="4">
        <f t="shared" si="114"/>
        <v>1995</v>
      </c>
      <c r="C4350" s="4">
        <f t="shared" si="115"/>
        <v>1990</v>
      </c>
      <c r="D4350" s="4" t="s">
        <v>19</v>
      </c>
      <c r="E4350" s="5">
        <v>0.62222222222222223</v>
      </c>
      <c r="F4350" s="6" t="s">
        <v>7443</v>
      </c>
      <c r="G4350" s="6" t="str">
        <f t="shared" si="113"/>
        <v>Alaska</v>
      </c>
      <c r="H4350" s="6" t="s">
        <v>7444</v>
      </c>
      <c r="I4350" s="6" t="s">
        <v>7445</v>
      </c>
      <c r="J4350" s="6">
        <v>6</v>
      </c>
      <c r="K4350" s="6">
        <v>6</v>
      </c>
      <c r="L4350" s="6">
        <v>0</v>
      </c>
      <c r="M4350" s="6">
        <f t="shared" si="116"/>
        <v>6</v>
      </c>
      <c r="N4350" s="6">
        <f t="shared" si="117"/>
        <v>0</v>
      </c>
      <c r="O4350" s="7">
        <f t="shared" si="118"/>
        <v>0</v>
      </c>
    </row>
    <row r="4351" spans="1:15" ht="13.2" x14ac:dyDescent="0.25">
      <c r="A4351" s="3">
        <v>34892</v>
      </c>
      <c r="B4351" s="4">
        <f t="shared" si="114"/>
        <v>1995</v>
      </c>
      <c r="C4351" s="4">
        <f t="shared" si="115"/>
        <v>1990</v>
      </c>
      <c r="D4351" s="4" t="s">
        <v>19</v>
      </c>
      <c r="E4351" s="5">
        <v>0.33333333333333331</v>
      </c>
      <c r="F4351" s="6" t="s">
        <v>7446</v>
      </c>
      <c r="G4351" s="6" t="str">
        <f t="shared" si="113"/>
        <v>Papua New Guinea</v>
      </c>
      <c r="H4351" s="6" t="s">
        <v>7447</v>
      </c>
      <c r="I4351" s="6" t="s">
        <v>4437</v>
      </c>
      <c r="J4351" s="6">
        <v>15</v>
      </c>
      <c r="K4351" s="6">
        <v>15</v>
      </c>
      <c r="L4351" s="6">
        <v>0</v>
      </c>
      <c r="M4351" s="6">
        <f t="shared" si="116"/>
        <v>15</v>
      </c>
      <c r="N4351" s="6">
        <f t="shared" si="117"/>
        <v>0</v>
      </c>
      <c r="O4351" s="7">
        <f t="shared" si="118"/>
        <v>0</v>
      </c>
    </row>
    <row r="4352" spans="1:15" ht="13.2" x14ac:dyDescent="0.25">
      <c r="A4352" s="3">
        <v>34897</v>
      </c>
      <c r="B4352" s="4">
        <f t="shared" si="114"/>
        <v>1995</v>
      </c>
      <c r="C4352" s="4">
        <f t="shared" si="115"/>
        <v>1990</v>
      </c>
      <c r="D4352" s="4" t="s">
        <v>19</v>
      </c>
      <c r="E4352" s="5" t="s">
        <v>24</v>
      </c>
      <c r="F4352" s="6" t="s">
        <v>7448</v>
      </c>
      <c r="G4352" s="6" t="str">
        <f t="shared" si="113"/>
        <v>Indonesia</v>
      </c>
      <c r="H4352" s="6" t="s">
        <v>4257</v>
      </c>
      <c r="I4352" s="6" t="s">
        <v>4437</v>
      </c>
      <c r="J4352" s="6">
        <v>18</v>
      </c>
      <c r="K4352" s="6">
        <v>1</v>
      </c>
      <c r="L4352" s="6">
        <v>0</v>
      </c>
      <c r="M4352" s="6">
        <f t="shared" si="116"/>
        <v>1</v>
      </c>
      <c r="N4352" s="6">
        <f t="shared" si="117"/>
        <v>17</v>
      </c>
      <c r="O4352" s="7">
        <f t="shared" si="118"/>
        <v>0.94444444444444442</v>
      </c>
    </row>
    <row r="4353" spans="1:15" ht="13.2" x14ac:dyDescent="0.25">
      <c r="A4353" s="3">
        <v>34898</v>
      </c>
      <c r="B4353" s="4">
        <f t="shared" si="114"/>
        <v>1995</v>
      </c>
      <c r="C4353" s="4">
        <f t="shared" si="115"/>
        <v>1990</v>
      </c>
      <c r="D4353" s="4" t="s">
        <v>19</v>
      </c>
      <c r="E4353" s="5" t="s">
        <v>24</v>
      </c>
      <c r="F4353" s="6" t="s">
        <v>7449</v>
      </c>
      <c r="G4353" s="6" t="str">
        <f t="shared" si="113"/>
        <v>Madagascar</v>
      </c>
      <c r="H4353" s="6" t="s">
        <v>7450</v>
      </c>
      <c r="I4353" s="6" t="s">
        <v>1175</v>
      </c>
      <c r="J4353" s="6">
        <v>34</v>
      </c>
      <c r="K4353" s="6">
        <v>34</v>
      </c>
      <c r="L4353" s="6">
        <v>0</v>
      </c>
      <c r="M4353" s="6">
        <f t="shared" si="116"/>
        <v>34</v>
      </c>
      <c r="N4353" s="6">
        <f t="shared" si="117"/>
        <v>0</v>
      </c>
      <c r="O4353" s="7">
        <f t="shared" si="118"/>
        <v>0</v>
      </c>
    </row>
    <row r="4354" spans="1:15" ht="13.2" x14ac:dyDescent="0.25">
      <c r="A4354" s="3">
        <v>34905</v>
      </c>
      <c r="B4354" s="4">
        <f t="shared" si="114"/>
        <v>1995</v>
      </c>
      <c r="C4354" s="4">
        <f t="shared" si="115"/>
        <v>1990</v>
      </c>
      <c r="D4354" s="4" t="s">
        <v>19</v>
      </c>
      <c r="E4354" s="5" t="s">
        <v>24</v>
      </c>
      <c r="F4354" s="6" t="s">
        <v>7451</v>
      </c>
      <c r="G4354" s="6" t="str">
        <f t="shared" si="113"/>
        <v>Papua New Guinea</v>
      </c>
      <c r="H4354" s="6" t="s">
        <v>7452</v>
      </c>
      <c r="I4354" s="6" t="s">
        <v>4094</v>
      </c>
      <c r="J4354" s="6">
        <v>2</v>
      </c>
      <c r="K4354" s="6">
        <v>2</v>
      </c>
      <c r="L4354" s="6">
        <v>0</v>
      </c>
      <c r="M4354" s="6">
        <f t="shared" si="116"/>
        <v>2</v>
      </c>
      <c r="N4354" s="6">
        <f t="shared" si="117"/>
        <v>0</v>
      </c>
      <c r="O4354" s="7">
        <f t="shared" si="118"/>
        <v>0</v>
      </c>
    </row>
    <row r="4355" spans="1:15" ht="13.2" x14ac:dyDescent="0.25">
      <c r="A4355" s="3">
        <v>34913</v>
      </c>
      <c r="B4355" s="4">
        <f t="shared" si="114"/>
        <v>1995</v>
      </c>
      <c r="C4355" s="4">
        <f t="shared" si="115"/>
        <v>1990</v>
      </c>
      <c r="D4355" s="4" t="s">
        <v>23</v>
      </c>
      <c r="E4355" s="5" t="s">
        <v>24</v>
      </c>
      <c r="F4355" s="6" t="s">
        <v>7453</v>
      </c>
      <c r="G4355" s="6" t="str">
        <f t="shared" si="113"/>
        <v>South Africa</v>
      </c>
      <c r="H4355" s="6" t="s">
        <v>7454</v>
      </c>
      <c r="I4355" s="6" t="s">
        <v>7455</v>
      </c>
      <c r="J4355" s="6">
        <v>3</v>
      </c>
      <c r="K4355" s="6">
        <v>3</v>
      </c>
      <c r="L4355" s="6">
        <v>0</v>
      </c>
      <c r="M4355" s="6">
        <f t="shared" si="116"/>
        <v>3</v>
      </c>
      <c r="N4355" s="6">
        <f t="shared" si="117"/>
        <v>0</v>
      </c>
      <c r="O4355" s="7">
        <f t="shared" si="118"/>
        <v>0</v>
      </c>
    </row>
    <row r="4356" spans="1:15" ht="13.2" x14ac:dyDescent="0.25">
      <c r="A4356" s="3">
        <v>34920</v>
      </c>
      <c r="B4356" s="4">
        <f t="shared" si="114"/>
        <v>1995</v>
      </c>
      <c r="C4356" s="4">
        <f t="shared" si="115"/>
        <v>1990</v>
      </c>
      <c r="D4356" s="4" t="s">
        <v>23</v>
      </c>
      <c r="E4356" s="5">
        <v>0.84305555555555556</v>
      </c>
      <c r="F4356" s="6" t="s">
        <v>7456</v>
      </c>
      <c r="G4356" s="6" t="str">
        <f t="shared" si="113"/>
        <v>San Vincente, El Salvador</v>
      </c>
      <c r="H4356" s="6" t="s">
        <v>2082</v>
      </c>
      <c r="I4356" s="6" t="s">
        <v>5103</v>
      </c>
      <c r="J4356" s="6">
        <v>65</v>
      </c>
      <c r="K4356" s="6">
        <v>65</v>
      </c>
      <c r="L4356" s="6">
        <v>0</v>
      </c>
      <c r="M4356" s="6">
        <f t="shared" si="116"/>
        <v>65</v>
      </c>
      <c r="N4356" s="6">
        <f t="shared" si="117"/>
        <v>0</v>
      </c>
      <c r="O4356" s="7">
        <f t="shared" si="118"/>
        <v>0</v>
      </c>
    </row>
    <row r="4357" spans="1:15" ht="13.2" x14ac:dyDescent="0.25">
      <c r="A4357" s="3">
        <v>34920</v>
      </c>
      <c r="B4357" s="4">
        <f t="shared" si="114"/>
        <v>1995</v>
      </c>
      <c r="C4357" s="4">
        <f t="shared" si="115"/>
        <v>1990</v>
      </c>
      <c r="D4357" s="4" t="s">
        <v>23</v>
      </c>
      <c r="E4357" s="5" t="s">
        <v>24</v>
      </c>
      <c r="F4357" s="6" t="s">
        <v>7457</v>
      </c>
      <c r="G4357" s="6" t="str">
        <f t="shared" si="113"/>
        <v>Indonesia</v>
      </c>
      <c r="H4357" s="6" t="s">
        <v>7458</v>
      </c>
      <c r="I4357" s="6" t="s">
        <v>7459</v>
      </c>
      <c r="J4357" s="6">
        <v>10</v>
      </c>
      <c r="K4357" s="6">
        <v>10</v>
      </c>
      <c r="L4357" s="6">
        <v>0</v>
      </c>
      <c r="M4357" s="6">
        <f t="shared" si="116"/>
        <v>10</v>
      </c>
      <c r="N4357" s="6">
        <f t="shared" si="117"/>
        <v>0</v>
      </c>
      <c r="O4357" s="7">
        <f t="shared" si="118"/>
        <v>0</v>
      </c>
    </row>
    <row r="4358" spans="1:15" ht="13.2" x14ac:dyDescent="0.25">
      <c r="A4358" s="3">
        <v>34925</v>
      </c>
      <c r="B4358" s="4">
        <f t="shared" si="114"/>
        <v>1995</v>
      </c>
      <c r="C4358" s="4">
        <f t="shared" si="115"/>
        <v>1990</v>
      </c>
      <c r="D4358" s="4" t="s">
        <v>23</v>
      </c>
      <c r="E4358" s="5" t="s">
        <v>24</v>
      </c>
      <c r="F4358" s="6" t="s">
        <v>7460</v>
      </c>
      <c r="G4358" s="6" t="str">
        <f t="shared" si="113"/>
        <v>Colombia</v>
      </c>
      <c r="H4358" s="6" t="s">
        <v>5992</v>
      </c>
      <c r="I4358" s="6" t="s">
        <v>5475</v>
      </c>
      <c r="J4358" s="6">
        <v>10</v>
      </c>
      <c r="K4358" s="6">
        <v>10</v>
      </c>
      <c r="L4358" s="6">
        <v>0</v>
      </c>
      <c r="M4358" s="6">
        <f t="shared" si="116"/>
        <v>10</v>
      </c>
      <c r="N4358" s="6">
        <f t="shared" si="117"/>
        <v>0</v>
      </c>
      <c r="O4358" s="7">
        <f t="shared" si="118"/>
        <v>0</v>
      </c>
    </row>
    <row r="4359" spans="1:15" ht="13.2" x14ac:dyDescent="0.25">
      <c r="A4359" s="3">
        <v>34932</v>
      </c>
      <c r="B4359" s="4">
        <f t="shared" si="114"/>
        <v>1995</v>
      </c>
      <c r="C4359" s="4">
        <f t="shared" si="115"/>
        <v>1990</v>
      </c>
      <c r="D4359" s="4" t="s">
        <v>23</v>
      </c>
      <c r="E4359" s="5">
        <v>0.53680555555555554</v>
      </c>
      <c r="F4359" s="6" t="s">
        <v>7461</v>
      </c>
      <c r="G4359" s="6" t="str">
        <f t="shared" si="113"/>
        <v>GA</v>
      </c>
      <c r="H4359" s="6" t="s">
        <v>6188</v>
      </c>
      <c r="I4359" s="6" t="s">
        <v>7462</v>
      </c>
      <c r="J4359" s="6">
        <v>29</v>
      </c>
      <c r="K4359" s="6">
        <v>10</v>
      </c>
      <c r="L4359" s="6">
        <v>0</v>
      </c>
      <c r="M4359" s="6">
        <f t="shared" si="116"/>
        <v>10</v>
      </c>
      <c r="N4359" s="6">
        <f t="shared" si="117"/>
        <v>19</v>
      </c>
      <c r="O4359" s="7">
        <f t="shared" si="118"/>
        <v>0.65517241379310343</v>
      </c>
    </row>
    <row r="4360" spans="1:15" ht="13.2" x14ac:dyDescent="0.25">
      <c r="A4360" s="3">
        <v>34943</v>
      </c>
      <c r="B4360" s="4">
        <f t="shared" si="114"/>
        <v>1995</v>
      </c>
      <c r="C4360" s="4">
        <f t="shared" si="115"/>
        <v>1990</v>
      </c>
      <c r="D4360" s="4" t="s">
        <v>15</v>
      </c>
      <c r="E4360" s="5">
        <v>0.5</v>
      </c>
      <c r="F4360" s="6" t="s">
        <v>7463</v>
      </c>
      <c r="G4360" s="6" t="str">
        <f t="shared" si="113"/>
        <v>Alaska</v>
      </c>
      <c r="H4360" s="6" t="s">
        <v>7464</v>
      </c>
      <c r="I4360" s="6" t="s">
        <v>7465</v>
      </c>
      <c r="J4360" s="6">
        <v>1</v>
      </c>
      <c r="K4360" s="6">
        <v>1</v>
      </c>
      <c r="L4360" s="6">
        <v>0</v>
      </c>
      <c r="M4360" s="6">
        <f t="shared" si="116"/>
        <v>1</v>
      </c>
      <c r="N4360" s="6">
        <f t="shared" si="117"/>
        <v>0</v>
      </c>
      <c r="O4360" s="7">
        <f t="shared" si="118"/>
        <v>0</v>
      </c>
    </row>
    <row r="4361" spans="1:15" ht="13.2" x14ac:dyDescent="0.25">
      <c r="A4361" s="3">
        <v>34944</v>
      </c>
      <c r="B4361" s="4">
        <f t="shared" si="114"/>
        <v>1995</v>
      </c>
      <c r="C4361" s="4">
        <f t="shared" si="115"/>
        <v>1990</v>
      </c>
      <c r="D4361" s="4" t="s">
        <v>15</v>
      </c>
      <c r="E4361" s="5" t="s">
        <v>24</v>
      </c>
      <c r="F4361" s="6" t="s">
        <v>7466</v>
      </c>
      <c r="G4361" s="6" t="str">
        <f t="shared" si="113"/>
        <v>Ontario, Canada</v>
      </c>
      <c r="H4361" s="6" t="s">
        <v>1035</v>
      </c>
      <c r="I4361" s="6" t="s">
        <v>7467</v>
      </c>
      <c r="J4361" s="6">
        <v>7</v>
      </c>
      <c r="K4361" s="6">
        <v>7</v>
      </c>
      <c r="L4361" s="6">
        <v>0</v>
      </c>
      <c r="M4361" s="6">
        <f t="shared" si="116"/>
        <v>7</v>
      </c>
      <c r="N4361" s="6">
        <f t="shared" si="117"/>
        <v>0</v>
      </c>
      <c r="O4361" s="7">
        <f t="shared" si="118"/>
        <v>0</v>
      </c>
    </row>
    <row r="4362" spans="1:15" ht="13.2" x14ac:dyDescent="0.25">
      <c r="A4362" s="3">
        <v>34944</v>
      </c>
      <c r="B4362" s="4">
        <f t="shared" si="114"/>
        <v>1995</v>
      </c>
      <c r="C4362" s="4">
        <f t="shared" si="115"/>
        <v>1990</v>
      </c>
      <c r="D4362" s="4" t="s">
        <v>15</v>
      </c>
      <c r="E4362" s="5">
        <v>0.35972222222222222</v>
      </c>
      <c r="F4362" s="6" t="s">
        <v>7468</v>
      </c>
      <c r="G4362" s="6" t="str">
        <f t="shared" si="113"/>
        <v>Arizona</v>
      </c>
      <c r="H4362" s="6" t="s">
        <v>6993</v>
      </c>
      <c r="I4362" s="6" t="s">
        <v>7469</v>
      </c>
      <c r="J4362" s="6">
        <v>8</v>
      </c>
      <c r="K4362" s="6">
        <v>8</v>
      </c>
      <c r="L4362" s="6">
        <v>0</v>
      </c>
      <c r="M4362" s="6">
        <f t="shared" si="116"/>
        <v>8</v>
      </c>
      <c r="N4362" s="6">
        <f t="shared" si="117"/>
        <v>0</v>
      </c>
      <c r="O4362" s="7">
        <f t="shared" si="118"/>
        <v>0</v>
      </c>
    </row>
    <row r="4363" spans="1:15" ht="13.2" x14ac:dyDescent="0.25">
      <c r="A4363" s="3">
        <v>34951</v>
      </c>
      <c r="B4363" s="4">
        <f t="shared" si="114"/>
        <v>1995</v>
      </c>
      <c r="C4363" s="4">
        <f t="shared" si="115"/>
        <v>1990</v>
      </c>
      <c r="D4363" s="4" t="s">
        <v>15</v>
      </c>
      <c r="E4363" s="5">
        <v>0.30208333333333331</v>
      </c>
      <c r="F4363" s="6" t="s">
        <v>7470</v>
      </c>
      <c r="G4363" s="6" t="str">
        <f t="shared" si="113"/>
        <v>Colombia</v>
      </c>
      <c r="H4363" s="6" t="s">
        <v>1650</v>
      </c>
      <c r="I4363" s="6" t="s">
        <v>5878</v>
      </c>
      <c r="J4363" s="6">
        <v>22</v>
      </c>
      <c r="K4363" s="6">
        <v>21</v>
      </c>
      <c r="L4363" s="6">
        <v>0</v>
      </c>
      <c r="M4363" s="6">
        <f t="shared" si="116"/>
        <v>21</v>
      </c>
      <c r="N4363" s="6">
        <f t="shared" si="117"/>
        <v>1</v>
      </c>
      <c r="O4363" s="7">
        <f t="shared" si="118"/>
        <v>4.5454545454545456E-2</v>
      </c>
    </row>
    <row r="4364" spans="1:15" ht="13.2" x14ac:dyDescent="0.25">
      <c r="A4364" s="3">
        <v>34953</v>
      </c>
      <c r="B4364" s="4">
        <f t="shared" si="114"/>
        <v>1995</v>
      </c>
      <c r="C4364" s="4">
        <f t="shared" si="115"/>
        <v>1990</v>
      </c>
      <c r="D4364" s="4" t="s">
        <v>15</v>
      </c>
      <c r="E4364" s="5" t="s">
        <v>24</v>
      </c>
      <c r="F4364" s="6" t="s">
        <v>7471</v>
      </c>
      <c r="G4364" s="6" t="str">
        <f t="shared" si="113"/>
        <v>Afghanistan</v>
      </c>
      <c r="H4364" s="6" t="s">
        <v>2238</v>
      </c>
      <c r="I4364" s="6" t="s">
        <v>7135</v>
      </c>
      <c r="J4364" s="6">
        <v>51</v>
      </c>
      <c r="K4364" s="6">
        <v>3</v>
      </c>
      <c r="L4364" s="6">
        <v>0</v>
      </c>
      <c r="M4364" s="6">
        <f t="shared" si="116"/>
        <v>3</v>
      </c>
      <c r="N4364" s="6">
        <f t="shared" si="117"/>
        <v>48</v>
      </c>
      <c r="O4364" s="7">
        <f t="shared" si="118"/>
        <v>0.94117647058823528</v>
      </c>
    </row>
    <row r="4365" spans="1:15" ht="13.2" x14ac:dyDescent="0.25">
      <c r="A4365" s="3">
        <v>34954</v>
      </c>
      <c r="B4365" s="4">
        <f t="shared" si="114"/>
        <v>1995</v>
      </c>
      <c r="C4365" s="4">
        <f t="shared" si="115"/>
        <v>1990</v>
      </c>
      <c r="D4365" s="4" t="s">
        <v>15</v>
      </c>
      <c r="E4365" s="5">
        <v>0.30555555555555558</v>
      </c>
      <c r="F4365" s="6" t="s">
        <v>7472</v>
      </c>
      <c r="G4365" s="6" t="str">
        <f t="shared" si="113"/>
        <v>Sri Lanka</v>
      </c>
      <c r="H4365" s="6" t="s">
        <v>7000</v>
      </c>
      <c r="I4365" s="6" t="s">
        <v>6479</v>
      </c>
      <c r="J4365" s="6">
        <v>81</v>
      </c>
      <c r="K4365" s="6">
        <v>81</v>
      </c>
      <c r="L4365" s="6">
        <v>0</v>
      </c>
      <c r="M4365" s="6">
        <f t="shared" si="116"/>
        <v>81</v>
      </c>
      <c r="N4365" s="6">
        <f t="shared" si="117"/>
        <v>0</v>
      </c>
      <c r="O4365" s="7">
        <f t="shared" si="118"/>
        <v>0</v>
      </c>
    </row>
    <row r="4366" spans="1:15" ht="13.2" x14ac:dyDescent="0.25">
      <c r="A4366" s="3">
        <v>34955</v>
      </c>
      <c r="B4366" s="4">
        <f t="shared" si="114"/>
        <v>1995</v>
      </c>
      <c r="C4366" s="4">
        <f t="shared" si="115"/>
        <v>1990</v>
      </c>
      <c r="D4366" s="4" t="s">
        <v>15</v>
      </c>
      <c r="E4366" s="5">
        <v>0.85416666666666663</v>
      </c>
      <c r="F4366" s="6" t="s">
        <v>7473</v>
      </c>
      <c r="G4366" s="6" t="str">
        <f t="shared" si="113"/>
        <v>Bahamas</v>
      </c>
      <c r="H4366" s="6" t="s">
        <v>7474</v>
      </c>
      <c r="I4366" s="6" t="s">
        <v>4493</v>
      </c>
      <c r="J4366" s="6">
        <v>9</v>
      </c>
      <c r="K4366" s="6">
        <v>5</v>
      </c>
      <c r="L4366" s="6">
        <v>0</v>
      </c>
      <c r="M4366" s="6">
        <f t="shared" si="116"/>
        <v>5</v>
      </c>
      <c r="N4366" s="6">
        <f t="shared" si="117"/>
        <v>4</v>
      </c>
      <c r="O4366" s="7">
        <f t="shared" si="118"/>
        <v>0.44444444444444442</v>
      </c>
    </row>
    <row r="4367" spans="1:15" ht="13.2" x14ac:dyDescent="0.25">
      <c r="A4367" s="3">
        <v>34957</v>
      </c>
      <c r="B4367" s="4">
        <f t="shared" si="114"/>
        <v>1995</v>
      </c>
      <c r="C4367" s="4">
        <f t="shared" si="115"/>
        <v>1990</v>
      </c>
      <c r="D4367" s="4" t="s">
        <v>15</v>
      </c>
      <c r="E4367" s="5">
        <v>0.51527777777777772</v>
      </c>
      <c r="F4367" s="6" t="s">
        <v>7475</v>
      </c>
      <c r="G4367" s="6" t="str">
        <f t="shared" si="113"/>
        <v>Malaysia</v>
      </c>
      <c r="H4367" s="6" t="s">
        <v>5102</v>
      </c>
      <c r="I4367" s="6" t="s">
        <v>7476</v>
      </c>
      <c r="J4367" s="6">
        <v>53</v>
      </c>
      <c r="K4367" s="6">
        <v>34</v>
      </c>
      <c r="L4367" s="6">
        <v>0</v>
      </c>
      <c r="M4367" s="6">
        <f t="shared" si="116"/>
        <v>34</v>
      </c>
      <c r="N4367" s="6">
        <f t="shared" si="117"/>
        <v>19</v>
      </c>
      <c r="O4367" s="7">
        <f t="shared" si="118"/>
        <v>0.35849056603773582</v>
      </c>
    </row>
    <row r="4368" spans="1:15" ht="13.2" x14ac:dyDescent="0.25">
      <c r="A4368" s="3">
        <v>34958</v>
      </c>
      <c r="B4368" s="4">
        <f t="shared" si="114"/>
        <v>1995</v>
      </c>
      <c r="C4368" s="4">
        <f t="shared" si="115"/>
        <v>1990</v>
      </c>
      <c r="D4368" s="4" t="s">
        <v>15</v>
      </c>
      <c r="E4368" s="5">
        <v>0.26944444444444443</v>
      </c>
      <c r="F4368" s="6" t="s">
        <v>7477</v>
      </c>
      <c r="G4368" s="6" t="str">
        <f t="shared" si="113"/>
        <v>Australia</v>
      </c>
      <c r="H4368" s="6" t="s">
        <v>7478</v>
      </c>
      <c r="I4368" s="6" t="s">
        <v>5757</v>
      </c>
      <c r="J4368" s="6">
        <v>3</v>
      </c>
      <c r="K4368" s="6">
        <v>2</v>
      </c>
      <c r="L4368" s="6">
        <v>0</v>
      </c>
      <c r="M4368" s="6">
        <f t="shared" si="116"/>
        <v>2</v>
      </c>
      <c r="N4368" s="6">
        <f t="shared" si="117"/>
        <v>1</v>
      </c>
      <c r="O4368" s="7">
        <f t="shared" si="118"/>
        <v>0.33333333333333331</v>
      </c>
    </row>
    <row r="4369" spans="1:15" ht="13.2" x14ac:dyDescent="0.25">
      <c r="A4369" s="3">
        <v>34963</v>
      </c>
      <c r="B4369" s="4">
        <f t="shared" si="114"/>
        <v>1995</v>
      </c>
      <c r="C4369" s="4">
        <f t="shared" si="115"/>
        <v>1990</v>
      </c>
      <c r="D4369" s="4" t="s">
        <v>15</v>
      </c>
      <c r="E4369" s="5">
        <v>0.52083333333333337</v>
      </c>
      <c r="F4369" s="6" t="s">
        <v>7479</v>
      </c>
      <c r="G4369" s="6" t="str">
        <f t="shared" si="113"/>
        <v>Mongolia</v>
      </c>
      <c r="H4369" s="6" t="s">
        <v>6685</v>
      </c>
      <c r="I4369" s="6" t="s">
        <v>4727</v>
      </c>
      <c r="J4369" s="6">
        <v>43</v>
      </c>
      <c r="K4369" s="6">
        <v>42</v>
      </c>
      <c r="L4369" s="6">
        <v>0</v>
      </c>
      <c r="M4369" s="6">
        <f t="shared" si="116"/>
        <v>42</v>
      </c>
      <c r="N4369" s="6">
        <f t="shared" si="117"/>
        <v>1</v>
      </c>
      <c r="O4369" s="7">
        <f t="shared" si="118"/>
        <v>2.3255813953488372E-2</v>
      </c>
    </row>
    <row r="4370" spans="1:15" ht="13.2" x14ac:dyDescent="0.25">
      <c r="A4370" s="3">
        <v>34964</v>
      </c>
      <c r="B4370" s="4">
        <f t="shared" si="114"/>
        <v>1995</v>
      </c>
      <c r="C4370" s="4">
        <f t="shared" si="115"/>
        <v>1990</v>
      </c>
      <c r="D4370" s="4" t="s">
        <v>15</v>
      </c>
      <c r="E4370" s="5">
        <v>0.32291666666666669</v>
      </c>
      <c r="F4370" s="6" t="s">
        <v>3454</v>
      </c>
      <c r="G4370" s="6" t="str">
        <f t="shared" si="113"/>
        <v>Alaska</v>
      </c>
      <c r="H4370" s="6" t="s">
        <v>1137</v>
      </c>
      <c r="I4370" s="6" t="s">
        <v>7480</v>
      </c>
      <c r="J4370" s="6">
        <v>24</v>
      </c>
      <c r="K4370" s="6">
        <v>24</v>
      </c>
      <c r="L4370" s="6">
        <v>0</v>
      </c>
      <c r="M4370" s="6">
        <f t="shared" si="116"/>
        <v>24</v>
      </c>
      <c r="N4370" s="6">
        <f t="shared" si="117"/>
        <v>0</v>
      </c>
      <c r="O4370" s="7">
        <f t="shared" si="118"/>
        <v>0</v>
      </c>
    </row>
    <row r="4371" spans="1:15" ht="13.2" x14ac:dyDescent="0.25">
      <c r="A4371" s="3">
        <v>34966</v>
      </c>
      <c r="B4371" s="4">
        <f t="shared" si="114"/>
        <v>1995</v>
      </c>
      <c r="C4371" s="4">
        <f t="shared" si="115"/>
        <v>1990</v>
      </c>
      <c r="D4371" s="4" t="s">
        <v>15</v>
      </c>
      <c r="E4371" s="5" t="s">
        <v>24</v>
      </c>
      <c r="F4371" s="6" t="s">
        <v>7481</v>
      </c>
      <c r="G4371" s="6" t="str">
        <f t="shared" si="113"/>
        <v>Russia</v>
      </c>
      <c r="H4371" s="6" t="s">
        <v>7482</v>
      </c>
      <c r="I4371" s="6" t="s">
        <v>6773</v>
      </c>
      <c r="J4371" s="6">
        <v>15</v>
      </c>
      <c r="K4371" s="6">
        <v>15</v>
      </c>
      <c r="L4371" s="6">
        <v>0</v>
      </c>
      <c r="M4371" s="6">
        <f t="shared" si="116"/>
        <v>15</v>
      </c>
      <c r="N4371" s="6">
        <f t="shared" si="117"/>
        <v>0</v>
      </c>
      <c r="O4371" s="7">
        <f t="shared" si="118"/>
        <v>0</v>
      </c>
    </row>
    <row r="4372" spans="1:15" ht="13.2" x14ac:dyDescent="0.25">
      <c r="A4372" s="3">
        <v>34969</v>
      </c>
      <c r="B4372" s="4">
        <f t="shared" si="114"/>
        <v>1995</v>
      </c>
      <c r="C4372" s="4">
        <f t="shared" si="115"/>
        <v>1990</v>
      </c>
      <c r="D4372" s="4" t="s">
        <v>15</v>
      </c>
      <c r="E4372" s="5">
        <v>0.79861111111111116</v>
      </c>
      <c r="F4372" s="6" t="s">
        <v>7483</v>
      </c>
      <c r="G4372" s="6" t="str">
        <f t="shared" si="113"/>
        <v>British Columbia, Canada</v>
      </c>
      <c r="H4372" s="6" t="s">
        <v>7484</v>
      </c>
      <c r="I4372" s="6" t="s">
        <v>7485</v>
      </c>
      <c r="J4372" s="6">
        <v>10</v>
      </c>
      <c r="K4372" s="6">
        <v>8</v>
      </c>
      <c r="L4372" s="6">
        <v>0</v>
      </c>
      <c r="M4372" s="6">
        <f t="shared" si="116"/>
        <v>8</v>
      </c>
      <c r="N4372" s="6">
        <f t="shared" si="117"/>
        <v>2</v>
      </c>
      <c r="O4372" s="7">
        <f t="shared" si="118"/>
        <v>0.2</v>
      </c>
    </row>
    <row r="4373" spans="1:15" ht="13.2" x14ac:dyDescent="0.25">
      <c r="A4373" s="3">
        <v>34975</v>
      </c>
      <c r="B4373" s="4">
        <f t="shared" si="114"/>
        <v>1995</v>
      </c>
      <c r="C4373" s="4">
        <f t="shared" si="115"/>
        <v>1990</v>
      </c>
      <c r="D4373" s="4" t="s">
        <v>31</v>
      </c>
      <c r="E4373" s="5">
        <v>0.33333333333333331</v>
      </c>
      <c r="F4373" s="6" t="s">
        <v>7486</v>
      </c>
      <c r="G4373" s="6" t="str">
        <f t="shared" si="113"/>
        <v>Indonesia</v>
      </c>
      <c r="H4373" s="6" t="s">
        <v>7487</v>
      </c>
      <c r="I4373" s="6" t="s">
        <v>7488</v>
      </c>
      <c r="J4373" s="6">
        <v>14</v>
      </c>
      <c r="K4373" s="6">
        <v>1</v>
      </c>
      <c r="L4373" s="6">
        <v>0</v>
      </c>
      <c r="M4373" s="6">
        <f t="shared" si="116"/>
        <v>1</v>
      </c>
      <c r="N4373" s="6">
        <f t="shared" si="117"/>
        <v>13</v>
      </c>
      <c r="O4373" s="7">
        <f t="shared" si="118"/>
        <v>0.9285714285714286</v>
      </c>
    </row>
    <row r="4374" spans="1:15" ht="13.2" x14ac:dyDescent="0.25">
      <c r="A4374" s="3">
        <v>34976</v>
      </c>
      <c r="B4374" s="4">
        <f t="shared" si="114"/>
        <v>1995</v>
      </c>
      <c r="C4374" s="4">
        <f t="shared" si="115"/>
        <v>1990</v>
      </c>
      <c r="D4374" s="4" t="s">
        <v>31</v>
      </c>
      <c r="E4374" s="5" t="s">
        <v>24</v>
      </c>
      <c r="F4374" s="6" t="s">
        <v>7489</v>
      </c>
      <c r="G4374" s="6" t="str">
        <f t="shared" si="113"/>
        <v>Kirghizia</v>
      </c>
      <c r="H4374" s="6" t="s">
        <v>7490</v>
      </c>
      <c r="I4374" s="6" t="s">
        <v>7491</v>
      </c>
      <c r="J4374" s="6">
        <v>15</v>
      </c>
      <c r="K4374" s="6">
        <v>15</v>
      </c>
      <c r="L4374" s="6">
        <v>0</v>
      </c>
      <c r="M4374" s="6">
        <f t="shared" si="116"/>
        <v>15</v>
      </c>
      <c r="N4374" s="6">
        <f t="shared" si="117"/>
        <v>0</v>
      </c>
      <c r="O4374" s="7">
        <f t="shared" si="118"/>
        <v>0</v>
      </c>
    </row>
    <row r="4375" spans="1:15" ht="13.2" x14ac:dyDescent="0.25">
      <c r="A4375" s="3">
        <v>34982</v>
      </c>
      <c r="B4375" s="4">
        <f t="shared" si="114"/>
        <v>1995</v>
      </c>
      <c r="C4375" s="4">
        <f t="shared" si="115"/>
        <v>1990</v>
      </c>
      <c r="D4375" s="4" t="s">
        <v>31</v>
      </c>
      <c r="E4375" s="5">
        <v>0.31944444444444442</v>
      </c>
      <c r="F4375" s="6" t="s">
        <v>6327</v>
      </c>
      <c r="G4375" s="6" t="str">
        <f t="shared" si="113"/>
        <v>Colorado</v>
      </c>
      <c r="H4375" s="6" t="s">
        <v>7492</v>
      </c>
      <c r="I4375" s="6" t="s">
        <v>7493</v>
      </c>
      <c r="J4375" s="6">
        <v>3</v>
      </c>
      <c r="K4375" s="6">
        <v>3</v>
      </c>
      <c r="L4375" s="6">
        <v>0</v>
      </c>
      <c r="M4375" s="6">
        <f t="shared" si="116"/>
        <v>3</v>
      </c>
      <c r="N4375" s="6">
        <f t="shared" si="117"/>
        <v>0</v>
      </c>
      <c r="O4375" s="7">
        <f t="shared" si="118"/>
        <v>0</v>
      </c>
    </row>
    <row r="4376" spans="1:15" ht="13.2" x14ac:dyDescent="0.25">
      <c r="A4376" s="3">
        <v>34994</v>
      </c>
      <c r="B4376" s="4">
        <f t="shared" si="114"/>
        <v>1995</v>
      </c>
      <c r="C4376" s="4">
        <f t="shared" si="115"/>
        <v>1990</v>
      </c>
      <c r="D4376" s="4" t="s">
        <v>31</v>
      </c>
      <c r="E4376" s="5" t="s">
        <v>24</v>
      </c>
      <c r="F4376" s="6" t="s">
        <v>4382</v>
      </c>
      <c r="G4376" s="6" t="str">
        <f t="shared" si="113"/>
        <v>New Guinea</v>
      </c>
      <c r="H4376" s="6" t="s">
        <v>7494</v>
      </c>
      <c r="I4376" s="6" t="s">
        <v>5523</v>
      </c>
      <c r="J4376" s="6">
        <v>13</v>
      </c>
      <c r="K4376" s="6">
        <v>13</v>
      </c>
      <c r="L4376" s="6">
        <v>0</v>
      </c>
      <c r="M4376" s="6">
        <f t="shared" si="116"/>
        <v>13</v>
      </c>
      <c r="N4376" s="6">
        <f t="shared" si="117"/>
        <v>0</v>
      </c>
      <c r="O4376" s="7">
        <f t="shared" si="118"/>
        <v>0</v>
      </c>
    </row>
    <row r="4377" spans="1:15" ht="13.2" x14ac:dyDescent="0.25">
      <c r="A4377" s="3">
        <v>35003</v>
      </c>
      <c r="B4377" s="4">
        <f t="shared" si="114"/>
        <v>1995</v>
      </c>
      <c r="C4377" s="4">
        <f t="shared" si="115"/>
        <v>1990</v>
      </c>
      <c r="D4377" s="4" t="s">
        <v>31</v>
      </c>
      <c r="E4377" s="5">
        <v>0.86805555555555558</v>
      </c>
      <c r="F4377" s="6" t="s">
        <v>7495</v>
      </c>
      <c r="G4377" s="6" t="str">
        <f t="shared" si="113"/>
        <v>Mexico</v>
      </c>
      <c r="H4377" s="6" t="s">
        <v>7496</v>
      </c>
      <c r="I4377" s="6" t="s">
        <v>7497</v>
      </c>
      <c r="J4377" s="6">
        <v>11</v>
      </c>
      <c r="K4377" s="6">
        <v>9</v>
      </c>
      <c r="L4377" s="6">
        <v>0</v>
      </c>
      <c r="M4377" s="6">
        <f t="shared" si="116"/>
        <v>9</v>
      </c>
      <c r="N4377" s="6">
        <f t="shared" si="117"/>
        <v>2</v>
      </c>
      <c r="O4377" s="7">
        <f t="shared" si="118"/>
        <v>0.18181818181818182</v>
      </c>
    </row>
    <row r="4378" spans="1:15" ht="13.2" x14ac:dyDescent="0.25">
      <c r="A4378" s="3">
        <v>35012</v>
      </c>
      <c r="B4378" s="4">
        <f t="shared" si="114"/>
        <v>1995</v>
      </c>
      <c r="C4378" s="4">
        <f t="shared" si="115"/>
        <v>1990</v>
      </c>
      <c r="D4378" s="4" t="s">
        <v>46</v>
      </c>
      <c r="E4378" s="5">
        <v>0.875</v>
      </c>
      <c r="F4378" s="6" t="s">
        <v>7498</v>
      </c>
      <c r="G4378" s="6" t="str">
        <f t="shared" si="113"/>
        <v>Argentina</v>
      </c>
      <c r="H4378" s="6" t="s">
        <v>2862</v>
      </c>
      <c r="I4378" s="6" t="s">
        <v>4166</v>
      </c>
      <c r="J4378" s="6">
        <v>53</v>
      </c>
      <c r="K4378" s="6">
        <v>53</v>
      </c>
      <c r="L4378" s="6">
        <v>0</v>
      </c>
      <c r="M4378" s="6">
        <f t="shared" si="116"/>
        <v>53</v>
      </c>
      <c r="N4378" s="6">
        <f t="shared" si="117"/>
        <v>0</v>
      </c>
      <c r="O4378" s="7">
        <f t="shared" si="118"/>
        <v>0</v>
      </c>
    </row>
    <row r="4379" spans="1:15" ht="13.2" x14ac:dyDescent="0.25">
      <c r="A4379" s="3">
        <v>35016</v>
      </c>
      <c r="B4379" s="4">
        <f t="shared" si="114"/>
        <v>1995</v>
      </c>
      <c r="C4379" s="4">
        <f t="shared" si="115"/>
        <v>1990</v>
      </c>
      <c r="D4379" s="4" t="s">
        <v>46</v>
      </c>
      <c r="E4379" s="5">
        <v>0.37152777777777779</v>
      </c>
      <c r="F4379" s="6" t="s">
        <v>7499</v>
      </c>
      <c r="G4379" s="6" t="str">
        <f t="shared" si="113"/>
        <v>Nigeria</v>
      </c>
      <c r="H4379" s="6" t="s">
        <v>3991</v>
      </c>
      <c r="I4379" s="6" t="s">
        <v>7500</v>
      </c>
      <c r="J4379" s="6">
        <v>137</v>
      </c>
      <c r="K4379" s="6">
        <v>9</v>
      </c>
      <c r="L4379" s="6">
        <v>0</v>
      </c>
      <c r="M4379" s="6">
        <f t="shared" si="116"/>
        <v>9</v>
      </c>
      <c r="N4379" s="6">
        <f t="shared" si="117"/>
        <v>128</v>
      </c>
      <c r="O4379" s="7">
        <f t="shared" si="118"/>
        <v>0.93430656934306566</v>
      </c>
    </row>
    <row r="4380" spans="1:15" ht="13.2" x14ac:dyDescent="0.25">
      <c r="A4380" s="3">
        <v>35025</v>
      </c>
      <c r="B4380" s="4">
        <f t="shared" si="114"/>
        <v>1995</v>
      </c>
      <c r="C4380" s="4">
        <f t="shared" si="115"/>
        <v>1990</v>
      </c>
      <c r="D4380" s="4" t="s">
        <v>46</v>
      </c>
      <c r="E4380" s="5">
        <v>0.79166666666666663</v>
      </c>
      <c r="F4380" s="6" t="s">
        <v>7501</v>
      </c>
      <c r="G4380" s="6" t="str">
        <f t="shared" si="113"/>
        <v>Sri Lanka</v>
      </c>
      <c r="H4380" s="6" t="s">
        <v>7000</v>
      </c>
      <c r="I4380" s="6" t="s">
        <v>6479</v>
      </c>
      <c r="J4380" s="6">
        <v>63</v>
      </c>
      <c r="K4380" s="6">
        <v>63</v>
      </c>
      <c r="L4380" s="6">
        <v>0</v>
      </c>
      <c r="M4380" s="6">
        <f t="shared" si="116"/>
        <v>63</v>
      </c>
      <c r="N4380" s="6">
        <f t="shared" si="117"/>
        <v>0</v>
      </c>
      <c r="O4380" s="7">
        <f t="shared" si="118"/>
        <v>0</v>
      </c>
    </row>
    <row r="4381" spans="1:15" ht="13.2" x14ac:dyDescent="0.25">
      <c r="A4381" s="3">
        <v>35032</v>
      </c>
      <c r="B4381" s="4">
        <f t="shared" si="114"/>
        <v>1995</v>
      </c>
      <c r="C4381" s="4">
        <f t="shared" si="115"/>
        <v>1990</v>
      </c>
      <c r="D4381" s="4" t="s">
        <v>46</v>
      </c>
      <c r="E4381" s="5">
        <v>0.42708333333333331</v>
      </c>
      <c r="F4381" s="6" t="s">
        <v>7502</v>
      </c>
      <c r="G4381" s="6" t="str">
        <f t="shared" si="113"/>
        <v>Malaysia</v>
      </c>
      <c r="H4381" s="6" t="s">
        <v>4909</v>
      </c>
      <c r="I4381" s="6" t="s">
        <v>7503</v>
      </c>
      <c r="J4381" s="6">
        <v>10</v>
      </c>
      <c r="K4381" s="6">
        <v>10</v>
      </c>
      <c r="L4381" s="6">
        <v>0</v>
      </c>
      <c r="M4381" s="6">
        <f t="shared" si="116"/>
        <v>10</v>
      </c>
      <c r="N4381" s="6">
        <f t="shared" si="117"/>
        <v>0</v>
      </c>
      <c r="O4381" s="7">
        <f t="shared" si="118"/>
        <v>0</v>
      </c>
    </row>
    <row r="4382" spans="1:15" ht="13.2" x14ac:dyDescent="0.25">
      <c r="A4382" s="3">
        <v>35033</v>
      </c>
      <c r="B4382" s="4">
        <f t="shared" si="114"/>
        <v>1995</v>
      </c>
      <c r="C4382" s="4">
        <f t="shared" si="115"/>
        <v>1990</v>
      </c>
      <c r="D4382" s="4" t="s">
        <v>46</v>
      </c>
      <c r="E4382" s="5">
        <v>0.79861111111111116</v>
      </c>
      <c r="F4382" s="6" t="s">
        <v>7504</v>
      </c>
      <c r="G4382" s="6" t="str">
        <f t="shared" si="113"/>
        <v>Azerbaijan</v>
      </c>
      <c r="H4382" s="6" t="s">
        <v>7505</v>
      </c>
      <c r="I4382" s="6" t="s">
        <v>7506</v>
      </c>
      <c r="J4382" s="6">
        <v>6</v>
      </c>
      <c r="K4382" s="6">
        <v>2</v>
      </c>
      <c r="L4382" s="6">
        <v>0</v>
      </c>
      <c r="M4382" s="6">
        <f t="shared" si="116"/>
        <v>2</v>
      </c>
      <c r="N4382" s="6">
        <f t="shared" si="117"/>
        <v>4</v>
      </c>
      <c r="O4382" s="7">
        <f t="shared" si="118"/>
        <v>0.66666666666666663</v>
      </c>
    </row>
    <row r="4383" spans="1:15" ht="13.2" x14ac:dyDescent="0.25">
      <c r="A4383" s="3">
        <v>35036</v>
      </c>
      <c r="B4383" s="4">
        <f t="shared" si="114"/>
        <v>1995</v>
      </c>
      <c r="C4383" s="4">
        <f t="shared" si="115"/>
        <v>1990</v>
      </c>
      <c r="D4383" s="4" t="s">
        <v>72</v>
      </c>
      <c r="E4383" s="5">
        <v>0.94722222222222219</v>
      </c>
      <c r="F4383" s="6" t="s">
        <v>7507</v>
      </c>
      <c r="G4383" s="6" t="str">
        <f t="shared" si="113"/>
        <v>Cameroon</v>
      </c>
      <c r="H4383" s="6" t="s">
        <v>5633</v>
      </c>
      <c r="I4383" s="6" t="s">
        <v>7508</v>
      </c>
      <c r="J4383" s="6">
        <v>78</v>
      </c>
      <c r="K4383" s="6">
        <v>72</v>
      </c>
      <c r="L4383" s="6">
        <v>0</v>
      </c>
      <c r="M4383" s="6">
        <f t="shared" si="116"/>
        <v>72</v>
      </c>
      <c r="N4383" s="6">
        <f t="shared" si="117"/>
        <v>6</v>
      </c>
      <c r="O4383" s="7">
        <f t="shared" si="118"/>
        <v>7.6923076923076927E-2</v>
      </c>
    </row>
    <row r="4384" spans="1:15" ht="13.2" x14ac:dyDescent="0.25">
      <c r="A4384" s="3">
        <v>35038</v>
      </c>
      <c r="B4384" s="4">
        <f t="shared" si="114"/>
        <v>1995</v>
      </c>
      <c r="C4384" s="4">
        <f t="shared" si="115"/>
        <v>1990</v>
      </c>
      <c r="D4384" s="4" t="s">
        <v>72</v>
      </c>
      <c r="E4384" s="5">
        <v>0.74652777777777779</v>
      </c>
      <c r="F4384" s="6" t="s">
        <v>7509</v>
      </c>
      <c r="G4384" s="6" t="str">
        <f t="shared" si="113"/>
        <v>Azerbaijan, Russia</v>
      </c>
      <c r="H4384" s="6" t="s">
        <v>6925</v>
      </c>
      <c r="I4384" s="6" t="s">
        <v>7510</v>
      </c>
      <c r="J4384" s="6">
        <v>82</v>
      </c>
      <c r="K4384" s="6">
        <v>54</v>
      </c>
      <c r="L4384" s="6">
        <v>0</v>
      </c>
      <c r="M4384" s="6">
        <f t="shared" si="116"/>
        <v>54</v>
      </c>
      <c r="N4384" s="6">
        <f t="shared" si="117"/>
        <v>28</v>
      </c>
      <c r="O4384" s="7">
        <f t="shared" si="118"/>
        <v>0.34146341463414637</v>
      </c>
    </row>
    <row r="4385" spans="1:15" ht="13.2" x14ac:dyDescent="0.25">
      <c r="A4385" s="3">
        <v>35040</v>
      </c>
      <c r="B4385" s="4">
        <f t="shared" si="114"/>
        <v>1995</v>
      </c>
      <c r="C4385" s="4">
        <f t="shared" si="115"/>
        <v>1990</v>
      </c>
      <c r="D4385" s="4" t="s">
        <v>72</v>
      </c>
      <c r="E4385" s="5">
        <v>0.22222222222222221</v>
      </c>
      <c r="F4385" s="6" t="s">
        <v>7511</v>
      </c>
      <c r="G4385" s="6" t="str">
        <f t="shared" si="113"/>
        <v>Russia</v>
      </c>
      <c r="H4385" s="6" t="s">
        <v>7512</v>
      </c>
      <c r="I4385" s="6" t="s">
        <v>4809</v>
      </c>
      <c r="J4385" s="6">
        <v>98</v>
      </c>
      <c r="K4385" s="6">
        <v>98</v>
      </c>
      <c r="L4385" s="6">
        <v>0</v>
      </c>
      <c r="M4385" s="6">
        <f t="shared" si="116"/>
        <v>98</v>
      </c>
      <c r="N4385" s="6">
        <f t="shared" si="117"/>
        <v>0</v>
      </c>
      <c r="O4385" s="7">
        <f t="shared" si="118"/>
        <v>0</v>
      </c>
    </row>
    <row r="4386" spans="1:15" ht="13.2" x14ac:dyDescent="0.25">
      <c r="A4386" s="3">
        <v>35041</v>
      </c>
      <c r="B4386" s="4">
        <f t="shared" si="114"/>
        <v>1995</v>
      </c>
      <c r="C4386" s="4">
        <f t="shared" si="115"/>
        <v>1990</v>
      </c>
      <c r="D4386" s="4" t="s">
        <v>72</v>
      </c>
      <c r="E4386" s="5">
        <v>0.75</v>
      </c>
      <c r="F4386" s="6" t="s">
        <v>7513</v>
      </c>
      <c r="G4386" s="6" t="str">
        <f t="shared" si="113"/>
        <v>Haiti</v>
      </c>
      <c r="H4386" s="6" t="s">
        <v>7514</v>
      </c>
      <c r="I4386" s="6" t="s">
        <v>7515</v>
      </c>
      <c r="J4386" s="6">
        <v>20</v>
      </c>
      <c r="K4386" s="6">
        <v>20</v>
      </c>
      <c r="L4386" s="6">
        <v>0</v>
      </c>
      <c r="M4386" s="6">
        <f t="shared" si="116"/>
        <v>20</v>
      </c>
      <c r="N4386" s="6">
        <f t="shared" si="117"/>
        <v>0</v>
      </c>
      <c r="O4386" s="7">
        <f t="shared" si="118"/>
        <v>0</v>
      </c>
    </row>
    <row r="4387" spans="1:15" ht="13.2" x14ac:dyDescent="0.25">
      <c r="A4387" s="3">
        <v>35046</v>
      </c>
      <c r="B4387" s="4">
        <f t="shared" si="114"/>
        <v>1995</v>
      </c>
      <c r="C4387" s="4">
        <f t="shared" si="115"/>
        <v>1990</v>
      </c>
      <c r="D4387" s="4" t="s">
        <v>72</v>
      </c>
      <c r="E4387" s="5">
        <v>0.79166666666666663</v>
      </c>
      <c r="F4387" s="6" t="s">
        <v>7516</v>
      </c>
      <c r="G4387" s="6" t="str">
        <f t="shared" si="113"/>
        <v>Italy</v>
      </c>
      <c r="H4387" s="6" t="s">
        <v>7517</v>
      </c>
      <c r="I4387" s="6" t="s">
        <v>3417</v>
      </c>
      <c r="J4387" s="6">
        <v>49</v>
      </c>
      <c r="K4387" s="6">
        <v>49</v>
      </c>
      <c r="L4387" s="6">
        <v>0</v>
      </c>
      <c r="M4387" s="6">
        <f t="shared" si="116"/>
        <v>49</v>
      </c>
      <c r="N4387" s="6">
        <f t="shared" si="117"/>
        <v>0</v>
      </c>
      <c r="O4387" s="7">
        <f t="shared" si="118"/>
        <v>0</v>
      </c>
    </row>
    <row r="4388" spans="1:15" ht="13.2" x14ac:dyDescent="0.25">
      <c r="A4388" s="3">
        <v>35051</v>
      </c>
      <c r="B4388" s="4">
        <f t="shared" si="114"/>
        <v>1995</v>
      </c>
      <c r="C4388" s="4">
        <f t="shared" si="115"/>
        <v>1990</v>
      </c>
      <c r="D4388" s="4" t="s">
        <v>72</v>
      </c>
      <c r="E4388" s="5" t="s">
        <v>24</v>
      </c>
      <c r="F4388" s="6" t="s">
        <v>7518</v>
      </c>
      <c r="G4388" s="6" t="str">
        <f t="shared" si="113"/>
        <v>Angola</v>
      </c>
      <c r="H4388" s="6" t="s">
        <v>7107</v>
      </c>
      <c r="I4388" s="6" t="s">
        <v>2891</v>
      </c>
      <c r="J4388" s="6">
        <v>144</v>
      </c>
      <c r="K4388" s="6">
        <v>141</v>
      </c>
      <c r="L4388" s="6">
        <v>0</v>
      </c>
      <c r="M4388" s="6">
        <f t="shared" si="116"/>
        <v>141</v>
      </c>
      <c r="N4388" s="6">
        <f t="shared" si="117"/>
        <v>3</v>
      </c>
      <c r="O4388" s="7">
        <f t="shared" si="118"/>
        <v>2.0833333333333332E-2</v>
      </c>
    </row>
    <row r="4389" spans="1:15" ht="13.2" x14ac:dyDescent="0.25">
      <c r="A4389" s="3">
        <v>35053</v>
      </c>
      <c r="B4389" s="4">
        <f t="shared" si="114"/>
        <v>1995</v>
      </c>
      <c r="C4389" s="4">
        <f t="shared" si="115"/>
        <v>1990</v>
      </c>
      <c r="D4389" s="4" t="s">
        <v>72</v>
      </c>
      <c r="E4389" s="5">
        <v>0.90138888888888891</v>
      </c>
      <c r="F4389" s="6" t="s">
        <v>7519</v>
      </c>
      <c r="G4389" s="6" t="str">
        <f t="shared" si="113"/>
        <v>Valle del Cauca, Colombia</v>
      </c>
      <c r="H4389" s="6" t="s">
        <v>665</v>
      </c>
      <c r="I4389" s="6" t="s">
        <v>7520</v>
      </c>
      <c r="J4389" s="6">
        <v>164</v>
      </c>
      <c r="K4389" s="6">
        <v>160</v>
      </c>
      <c r="L4389" s="6">
        <v>0</v>
      </c>
      <c r="M4389" s="6">
        <f t="shared" si="116"/>
        <v>160</v>
      </c>
      <c r="N4389" s="6">
        <f t="shared" si="117"/>
        <v>4</v>
      </c>
      <c r="O4389" s="7">
        <f t="shared" si="118"/>
        <v>2.4390243902439025E-2</v>
      </c>
    </row>
    <row r="4390" spans="1:15" ht="13.2" x14ac:dyDescent="0.25">
      <c r="A4390" s="3">
        <v>35055</v>
      </c>
      <c r="B4390" s="4">
        <f t="shared" si="114"/>
        <v>1995</v>
      </c>
      <c r="C4390" s="4">
        <f t="shared" si="115"/>
        <v>1990</v>
      </c>
      <c r="D4390" s="4" t="s">
        <v>72</v>
      </c>
      <c r="E4390" s="5" t="s">
        <v>24</v>
      </c>
      <c r="F4390" s="6" t="s">
        <v>7521</v>
      </c>
      <c r="G4390" s="6" t="str">
        <f t="shared" si="113"/>
        <v>Papua New Guinea</v>
      </c>
      <c r="H4390" s="6" t="s">
        <v>5054</v>
      </c>
      <c r="I4390" s="6" t="s">
        <v>7269</v>
      </c>
      <c r="J4390" s="6">
        <v>12</v>
      </c>
      <c r="K4390" s="6">
        <v>2</v>
      </c>
      <c r="L4390" s="6">
        <v>0</v>
      </c>
      <c r="M4390" s="6">
        <f t="shared" si="116"/>
        <v>2</v>
      </c>
      <c r="N4390" s="6">
        <f t="shared" si="117"/>
        <v>10</v>
      </c>
      <c r="O4390" s="7">
        <f t="shared" si="118"/>
        <v>0.83333333333333337</v>
      </c>
    </row>
    <row r="4391" spans="1:15" ht="13.2" x14ac:dyDescent="0.25">
      <c r="A4391" s="3">
        <v>35136</v>
      </c>
      <c r="B4391" s="4">
        <f t="shared" si="114"/>
        <v>1996</v>
      </c>
      <c r="C4391" s="4">
        <f t="shared" si="115"/>
        <v>1990</v>
      </c>
      <c r="D4391" s="4" t="s">
        <v>34</v>
      </c>
      <c r="E4391" s="5" t="s">
        <v>24</v>
      </c>
      <c r="F4391" s="6" t="s">
        <v>7522</v>
      </c>
      <c r="G4391" s="6" t="str">
        <f t="shared" si="113"/>
        <v>Turkmenistan</v>
      </c>
      <c r="H4391" s="6" t="s">
        <v>7523</v>
      </c>
      <c r="I4391" s="6" t="s">
        <v>7524</v>
      </c>
      <c r="J4391" s="6">
        <v>12</v>
      </c>
      <c r="K4391" s="6">
        <v>12</v>
      </c>
      <c r="L4391" s="6">
        <v>0</v>
      </c>
      <c r="M4391" s="6">
        <f t="shared" si="116"/>
        <v>12</v>
      </c>
      <c r="N4391" s="6">
        <f t="shared" si="117"/>
        <v>0</v>
      </c>
      <c r="O4391" s="7">
        <f t="shared" si="118"/>
        <v>0</v>
      </c>
    </row>
    <row r="4392" spans="1:15" ht="13.2" x14ac:dyDescent="0.25">
      <c r="A4392" s="3">
        <v>35072</v>
      </c>
      <c r="B4392" s="4">
        <f t="shared" si="114"/>
        <v>1996</v>
      </c>
      <c r="C4392" s="4">
        <f t="shared" si="115"/>
        <v>1990</v>
      </c>
      <c r="D4392" s="4" t="s">
        <v>132</v>
      </c>
      <c r="E4392" s="5">
        <v>0.52986111111111112</v>
      </c>
      <c r="F4392" s="6" t="s">
        <v>3900</v>
      </c>
      <c r="G4392" s="6" t="str">
        <f t="shared" si="113"/>
        <v>Zaire</v>
      </c>
      <c r="H4392" s="6" t="s">
        <v>7525</v>
      </c>
      <c r="I4392" s="6" t="s">
        <v>7345</v>
      </c>
      <c r="J4392" s="6">
        <v>6</v>
      </c>
      <c r="K4392" s="6">
        <v>2</v>
      </c>
      <c r="L4392" s="6">
        <v>225</v>
      </c>
      <c r="M4392" s="6">
        <f t="shared" si="116"/>
        <v>227</v>
      </c>
      <c r="N4392" s="6">
        <f t="shared" si="117"/>
        <v>4</v>
      </c>
      <c r="O4392" s="7">
        <f t="shared" si="118"/>
        <v>0.66666666666666663</v>
      </c>
    </row>
    <row r="4393" spans="1:15" ht="13.2" x14ac:dyDescent="0.25">
      <c r="A4393" s="3">
        <v>35072</v>
      </c>
      <c r="B4393" s="4">
        <f t="shared" si="114"/>
        <v>1996</v>
      </c>
      <c r="C4393" s="4">
        <f t="shared" si="115"/>
        <v>1990</v>
      </c>
      <c r="D4393" s="4" t="s">
        <v>132</v>
      </c>
      <c r="E4393" s="5" t="s">
        <v>24</v>
      </c>
      <c r="F4393" s="6" t="s">
        <v>4954</v>
      </c>
      <c r="G4393" s="6" t="str">
        <f t="shared" si="113"/>
        <v>Barbados</v>
      </c>
      <c r="H4393" s="6" t="s">
        <v>7526</v>
      </c>
      <c r="I4393" s="6" t="s">
        <v>5516</v>
      </c>
      <c r="J4393" s="6">
        <v>10</v>
      </c>
      <c r="K4393" s="6">
        <v>1</v>
      </c>
      <c r="L4393" s="6">
        <v>0</v>
      </c>
      <c r="M4393" s="6">
        <f t="shared" si="116"/>
        <v>1</v>
      </c>
      <c r="N4393" s="6">
        <f t="shared" si="117"/>
        <v>9</v>
      </c>
      <c r="O4393" s="7">
        <f t="shared" si="118"/>
        <v>0.9</v>
      </c>
    </row>
    <row r="4394" spans="1:15" ht="13.2" x14ac:dyDescent="0.25">
      <c r="A4394" s="3">
        <v>35082</v>
      </c>
      <c r="B4394" s="4">
        <f t="shared" si="114"/>
        <v>1996</v>
      </c>
      <c r="C4394" s="4">
        <f t="shared" si="115"/>
        <v>1990</v>
      </c>
      <c r="D4394" s="4" t="s">
        <v>132</v>
      </c>
      <c r="E4394" s="5">
        <v>0.84722222222222221</v>
      </c>
      <c r="F4394" s="6" t="s">
        <v>2892</v>
      </c>
      <c r="G4394" s="6" t="str">
        <f t="shared" si="113"/>
        <v>Nigeria</v>
      </c>
      <c r="H4394" s="6" t="s">
        <v>7527</v>
      </c>
      <c r="I4394" s="6" t="s">
        <v>5358</v>
      </c>
      <c r="J4394" s="6">
        <v>14</v>
      </c>
      <c r="K4394" s="6">
        <v>14</v>
      </c>
      <c r="L4394" s="6">
        <v>0</v>
      </c>
      <c r="M4394" s="6">
        <f t="shared" si="116"/>
        <v>14</v>
      </c>
      <c r="N4394" s="6">
        <f t="shared" si="117"/>
        <v>0</v>
      </c>
      <c r="O4394" s="7">
        <f t="shared" si="118"/>
        <v>0</v>
      </c>
    </row>
    <row r="4395" spans="1:15" ht="13.2" x14ac:dyDescent="0.25">
      <c r="A4395" s="3">
        <v>35086</v>
      </c>
      <c r="B4395" s="4">
        <f t="shared" si="114"/>
        <v>1996</v>
      </c>
      <c r="C4395" s="4">
        <f t="shared" si="115"/>
        <v>1990</v>
      </c>
      <c r="D4395" s="4" t="s">
        <v>132</v>
      </c>
      <c r="E4395" s="5">
        <v>0.5</v>
      </c>
      <c r="F4395" s="6" t="s">
        <v>7528</v>
      </c>
      <c r="G4395" s="6" t="str">
        <f t="shared" si="113"/>
        <v>Sri Lanka</v>
      </c>
      <c r="H4395" s="6" t="s">
        <v>7000</v>
      </c>
      <c r="I4395" s="6" t="s">
        <v>6210</v>
      </c>
      <c r="J4395" s="6">
        <v>39</v>
      </c>
      <c r="K4395" s="6">
        <v>39</v>
      </c>
      <c r="L4395" s="6">
        <v>0</v>
      </c>
      <c r="M4395" s="6">
        <f t="shared" si="116"/>
        <v>39</v>
      </c>
      <c r="N4395" s="6">
        <f t="shared" si="117"/>
        <v>0</v>
      </c>
      <c r="O4395" s="7">
        <f t="shared" si="118"/>
        <v>0</v>
      </c>
    </row>
    <row r="4396" spans="1:15" ht="13.2" x14ac:dyDescent="0.25">
      <c r="A4396" s="3">
        <v>35093</v>
      </c>
      <c r="B4396" s="4">
        <f t="shared" si="114"/>
        <v>1996</v>
      </c>
      <c r="C4396" s="4">
        <f t="shared" si="115"/>
        <v>1990</v>
      </c>
      <c r="D4396" s="4" t="s">
        <v>132</v>
      </c>
      <c r="E4396" s="5">
        <v>0.68472222222222223</v>
      </c>
      <c r="F4396" s="6" t="s">
        <v>7529</v>
      </c>
      <c r="G4396" s="6" t="str">
        <f t="shared" si="113"/>
        <v>New Zealand</v>
      </c>
      <c r="H4396" s="6" t="s">
        <v>7530</v>
      </c>
      <c r="I4396" s="6" t="s">
        <v>6082</v>
      </c>
      <c r="J4396" s="6">
        <v>6</v>
      </c>
      <c r="K4396" s="6">
        <v>5</v>
      </c>
      <c r="L4396" s="6">
        <v>0</v>
      </c>
      <c r="M4396" s="6">
        <f t="shared" si="116"/>
        <v>5</v>
      </c>
      <c r="N4396" s="6">
        <f t="shared" si="117"/>
        <v>1</v>
      </c>
      <c r="O4396" s="7">
        <f t="shared" si="118"/>
        <v>0.16666666666666666</v>
      </c>
    </row>
    <row r="4397" spans="1:15" ht="13.2" x14ac:dyDescent="0.25">
      <c r="A4397" s="3">
        <v>35099</v>
      </c>
      <c r="B4397" s="4">
        <f t="shared" si="114"/>
        <v>1996</v>
      </c>
      <c r="C4397" s="4">
        <f t="shared" si="115"/>
        <v>1990</v>
      </c>
      <c r="D4397" s="4" t="s">
        <v>111</v>
      </c>
      <c r="E4397" s="5">
        <v>0.59166666666666667</v>
      </c>
      <c r="F4397" s="6" t="s">
        <v>3418</v>
      </c>
      <c r="G4397" s="6" t="str">
        <f t="shared" si="113"/>
        <v>Paraguay</v>
      </c>
      <c r="H4397" s="6" t="s">
        <v>7531</v>
      </c>
      <c r="I4397" s="6" t="s">
        <v>4715</v>
      </c>
      <c r="J4397" s="6">
        <v>4</v>
      </c>
      <c r="K4397" s="6">
        <v>4</v>
      </c>
      <c r="L4397" s="6">
        <v>24</v>
      </c>
      <c r="M4397" s="6">
        <f t="shared" si="116"/>
        <v>28</v>
      </c>
      <c r="N4397" s="6">
        <f t="shared" si="117"/>
        <v>0</v>
      </c>
      <c r="O4397" s="7">
        <f t="shared" si="118"/>
        <v>0</v>
      </c>
    </row>
    <row r="4398" spans="1:15" ht="13.2" x14ac:dyDescent="0.25">
      <c r="A4398" s="3">
        <v>35100</v>
      </c>
      <c r="B4398" s="4">
        <f t="shared" si="114"/>
        <v>1996</v>
      </c>
      <c r="C4398" s="4">
        <f t="shared" si="115"/>
        <v>1990</v>
      </c>
      <c r="D4398" s="4" t="s">
        <v>111</v>
      </c>
      <c r="E4398" s="5">
        <v>0.40972222222222221</v>
      </c>
      <c r="F4398" s="6" t="s">
        <v>7532</v>
      </c>
      <c r="G4398" s="6" t="str">
        <f t="shared" si="113"/>
        <v>Arizona</v>
      </c>
      <c r="H4398" s="6" t="s">
        <v>7533</v>
      </c>
      <c r="I4398" s="6" t="s">
        <v>7534</v>
      </c>
      <c r="J4398" s="6">
        <v>4</v>
      </c>
      <c r="K4398" s="6">
        <v>4</v>
      </c>
      <c r="L4398" s="6">
        <v>0</v>
      </c>
      <c r="M4398" s="6">
        <f t="shared" si="116"/>
        <v>4</v>
      </c>
      <c r="N4398" s="6">
        <f t="shared" si="117"/>
        <v>0</v>
      </c>
      <c r="O4398" s="7">
        <f t="shared" si="118"/>
        <v>0</v>
      </c>
    </row>
    <row r="4399" spans="1:15" ht="13.2" x14ac:dyDescent="0.25">
      <c r="A4399" s="3">
        <v>35101</v>
      </c>
      <c r="B4399" s="4">
        <f t="shared" si="114"/>
        <v>1996</v>
      </c>
      <c r="C4399" s="4">
        <f t="shared" si="115"/>
        <v>1990</v>
      </c>
      <c r="D4399" s="4" t="s">
        <v>111</v>
      </c>
      <c r="E4399" s="5">
        <v>0.99097222222222225</v>
      </c>
      <c r="F4399" s="6" t="s">
        <v>7535</v>
      </c>
      <c r="G4399" s="6" t="str">
        <f t="shared" si="113"/>
        <v>Domincan Republic</v>
      </c>
      <c r="H4399" s="6" t="s">
        <v>7536</v>
      </c>
      <c r="I4399" s="6" t="s">
        <v>7537</v>
      </c>
      <c r="J4399" s="6">
        <v>189</v>
      </c>
      <c r="K4399" s="6">
        <v>189</v>
      </c>
      <c r="L4399" s="6">
        <v>0</v>
      </c>
      <c r="M4399" s="6">
        <f t="shared" si="116"/>
        <v>189</v>
      </c>
      <c r="N4399" s="6">
        <f t="shared" si="117"/>
        <v>0</v>
      </c>
      <c r="O4399" s="7">
        <f t="shared" si="118"/>
        <v>0</v>
      </c>
    </row>
    <row r="4400" spans="1:15" ht="13.2" x14ac:dyDescent="0.25">
      <c r="A4400" s="3">
        <v>35101</v>
      </c>
      <c r="B4400" s="4">
        <f t="shared" si="114"/>
        <v>1996</v>
      </c>
      <c r="C4400" s="4">
        <f t="shared" si="115"/>
        <v>1990</v>
      </c>
      <c r="D4400" s="4" t="s">
        <v>111</v>
      </c>
      <c r="E4400" s="5">
        <v>0.84722222222222221</v>
      </c>
      <c r="F4400" s="6" t="s">
        <v>7538</v>
      </c>
      <c r="G4400" s="6" t="str">
        <f t="shared" si="113"/>
        <v>Mexico</v>
      </c>
      <c r="H4400" s="6" t="s">
        <v>7539</v>
      </c>
      <c r="I4400" s="6" t="s">
        <v>7540</v>
      </c>
      <c r="J4400" s="6">
        <v>8</v>
      </c>
      <c r="K4400" s="6">
        <v>8</v>
      </c>
      <c r="L4400" s="6">
        <v>0</v>
      </c>
      <c r="M4400" s="6">
        <f t="shared" si="116"/>
        <v>8</v>
      </c>
      <c r="N4400" s="6">
        <f t="shared" si="117"/>
        <v>0</v>
      </c>
      <c r="O4400" s="7">
        <f t="shared" si="118"/>
        <v>0</v>
      </c>
    </row>
    <row r="4401" spans="1:15" ht="13.2" x14ac:dyDescent="0.25">
      <c r="A4401" s="3">
        <v>35106</v>
      </c>
      <c r="B4401" s="4">
        <f t="shared" si="114"/>
        <v>1996</v>
      </c>
      <c r="C4401" s="4">
        <f t="shared" si="115"/>
        <v>1990</v>
      </c>
      <c r="D4401" s="4" t="s">
        <v>111</v>
      </c>
      <c r="E4401" s="5" t="s">
        <v>24</v>
      </c>
      <c r="F4401" s="6" t="s">
        <v>6073</v>
      </c>
      <c r="G4401" s="6" t="str">
        <f t="shared" si="113"/>
        <v>Afghanistan</v>
      </c>
      <c r="H4401" s="6" t="s">
        <v>7541</v>
      </c>
      <c r="I4401" s="6" t="s">
        <v>118</v>
      </c>
      <c r="J4401" s="6">
        <v>20</v>
      </c>
      <c r="K4401" s="6">
        <v>20</v>
      </c>
      <c r="L4401" s="6">
        <v>0</v>
      </c>
      <c r="M4401" s="6">
        <f t="shared" si="116"/>
        <v>20</v>
      </c>
      <c r="N4401" s="6">
        <f t="shared" si="117"/>
        <v>0</v>
      </c>
      <c r="O4401" s="7">
        <f t="shared" si="118"/>
        <v>0</v>
      </c>
    </row>
    <row r="4402" spans="1:15" ht="13.2" x14ac:dyDescent="0.25">
      <c r="A4402" s="3">
        <v>35107</v>
      </c>
      <c r="B4402" s="4">
        <f t="shared" si="114"/>
        <v>1996</v>
      </c>
      <c r="C4402" s="4">
        <f t="shared" si="115"/>
        <v>1990</v>
      </c>
      <c r="D4402" s="4" t="s">
        <v>111</v>
      </c>
      <c r="E4402" s="5">
        <v>0.50069444444444444</v>
      </c>
      <c r="F4402" s="6" t="s">
        <v>7542</v>
      </c>
      <c r="G4402" s="6" t="str">
        <f t="shared" si="113"/>
        <v>Hati</v>
      </c>
      <c r="H4402" s="6" t="s">
        <v>7543</v>
      </c>
      <c r="I4402" s="6" t="s">
        <v>7544</v>
      </c>
      <c r="J4402" s="6">
        <v>15</v>
      </c>
      <c r="K4402" s="6">
        <v>11</v>
      </c>
      <c r="L4402" s="6">
        <v>0</v>
      </c>
      <c r="M4402" s="6">
        <f t="shared" si="116"/>
        <v>11</v>
      </c>
      <c r="N4402" s="6">
        <f t="shared" si="117"/>
        <v>4</v>
      </c>
      <c r="O4402" s="7">
        <f t="shared" si="118"/>
        <v>0.26666666666666666</v>
      </c>
    </row>
    <row r="4403" spans="1:15" ht="13.2" x14ac:dyDescent="0.25">
      <c r="A4403" s="3">
        <v>35111</v>
      </c>
      <c r="B4403" s="4">
        <f t="shared" si="114"/>
        <v>1996</v>
      </c>
      <c r="C4403" s="4">
        <f t="shared" si="115"/>
        <v>1990</v>
      </c>
      <c r="D4403" s="4" t="s">
        <v>111</v>
      </c>
      <c r="E4403" s="5" t="s">
        <v>24</v>
      </c>
      <c r="F4403" s="6" t="s">
        <v>7545</v>
      </c>
      <c r="G4403" s="6" t="str">
        <f t="shared" si="113"/>
        <v>Guatemala</v>
      </c>
      <c r="H4403" s="6" t="s">
        <v>7546</v>
      </c>
      <c r="I4403" s="6" t="s">
        <v>4437</v>
      </c>
      <c r="J4403" s="6">
        <v>2</v>
      </c>
      <c r="K4403" s="6">
        <v>2</v>
      </c>
      <c r="L4403" s="6">
        <v>0</v>
      </c>
      <c r="M4403" s="6">
        <f t="shared" si="116"/>
        <v>2</v>
      </c>
      <c r="N4403" s="6">
        <f t="shared" si="117"/>
        <v>0</v>
      </c>
      <c r="O4403" s="7">
        <f t="shared" si="118"/>
        <v>0</v>
      </c>
    </row>
    <row r="4404" spans="1:15" ht="13.2" x14ac:dyDescent="0.25">
      <c r="A4404" s="3">
        <v>35114</v>
      </c>
      <c r="B4404" s="4">
        <f t="shared" si="114"/>
        <v>1996</v>
      </c>
      <c r="C4404" s="4">
        <f t="shared" si="115"/>
        <v>1990</v>
      </c>
      <c r="D4404" s="4" t="s">
        <v>111</v>
      </c>
      <c r="E4404" s="5" t="s">
        <v>24</v>
      </c>
      <c r="F4404" s="6" t="s">
        <v>7547</v>
      </c>
      <c r="G4404" s="6" t="str">
        <f t="shared" si="113"/>
        <v>Austria</v>
      </c>
      <c r="H4404" s="6" t="s">
        <v>7548</v>
      </c>
      <c r="I4404" s="6" t="s">
        <v>7549</v>
      </c>
      <c r="J4404" s="6">
        <v>10</v>
      </c>
      <c r="K4404" s="6">
        <v>10</v>
      </c>
      <c r="L4404" s="6">
        <v>0</v>
      </c>
      <c r="M4404" s="6">
        <f t="shared" si="116"/>
        <v>10</v>
      </c>
      <c r="N4404" s="6">
        <f t="shared" si="117"/>
        <v>0</v>
      </c>
      <c r="O4404" s="7">
        <f t="shared" si="118"/>
        <v>0</v>
      </c>
    </row>
    <row r="4405" spans="1:15" ht="13.2" x14ac:dyDescent="0.25">
      <c r="A4405" s="3">
        <v>35121</v>
      </c>
      <c r="B4405" s="4">
        <f t="shared" si="114"/>
        <v>1996</v>
      </c>
      <c r="C4405" s="4">
        <f t="shared" si="115"/>
        <v>1990</v>
      </c>
      <c r="D4405" s="4" t="s">
        <v>111</v>
      </c>
      <c r="E4405" s="5">
        <v>0.79166666666666663</v>
      </c>
      <c r="F4405" s="6" t="s">
        <v>7550</v>
      </c>
      <c r="G4405" s="6" t="str">
        <f t="shared" si="113"/>
        <v>Sudan</v>
      </c>
      <c r="H4405" s="6" t="s">
        <v>7551</v>
      </c>
      <c r="I4405" s="6" t="s">
        <v>3881</v>
      </c>
      <c r="J4405" s="6">
        <v>91</v>
      </c>
      <c r="K4405" s="6">
        <v>91</v>
      </c>
      <c r="L4405" s="6">
        <v>0</v>
      </c>
      <c r="M4405" s="6">
        <f t="shared" si="116"/>
        <v>91</v>
      </c>
      <c r="N4405" s="6">
        <f t="shared" si="117"/>
        <v>0</v>
      </c>
      <c r="O4405" s="7">
        <f t="shared" si="118"/>
        <v>0</v>
      </c>
    </row>
    <row r="4406" spans="1:15" ht="13.2" x14ac:dyDescent="0.25">
      <c r="A4406" s="3">
        <v>35122</v>
      </c>
      <c r="B4406" s="4">
        <f t="shared" si="114"/>
        <v>1996</v>
      </c>
      <c r="C4406" s="4">
        <f t="shared" si="115"/>
        <v>1990</v>
      </c>
      <c r="D4406" s="4" t="s">
        <v>111</v>
      </c>
      <c r="E4406" s="5">
        <v>0.2361111111111111</v>
      </c>
      <c r="F4406" s="6" t="s">
        <v>7552</v>
      </c>
      <c r="G4406" s="6" t="str">
        <f t="shared" si="113"/>
        <v>Angola</v>
      </c>
      <c r="H4406" s="6" t="s">
        <v>7553</v>
      </c>
      <c r="I4406" s="6" t="s">
        <v>6268</v>
      </c>
      <c r="J4406" s="6">
        <v>8</v>
      </c>
      <c r="K4406" s="6">
        <v>8</v>
      </c>
      <c r="L4406" s="6">
        <v>0</v>
      </c>
      <c r="M4406" s="6">
        <f t="shared" si="116"/>
        <v>8</v>
      </c>
      <c r="N4406" s="6">
        <f t="shared" si="117"/>
        <v>0</v>
      </c>
      <c r="O4406" s="7">
        <f t="shared" si="118"/>
        <v>0</v>
      </c>
    </row>
    <row r="4407" spans="1:15" ht="13.2" x14ac:dyDescent="0.25">
      <c r="A4407" s="3">
        <v>35124</v>
      </c>
      <c r="B4407" s="4">
        <f t="shared" si="114"/>
        <v>1996</v>
      </c>
      <c r="C4407" s="4">
        <f t="shared" si="115"/>
        <v>1990</v>
      </c>
      <c r="D4407" s="4" t="s">
        <v>111</v>
      </c>
      <c r="E4407" s="5">
        <v>0.85069444444444442</v>
      </c>
      <c r="F4407" s="6" t="s">
        <v>7554</v>
      </c>
      <c r="G4407" s="6" t="str">
        <f t="shared" si="113"/>
        <v>Peru</v>
      </c>
      <c r="H4407" s="6" t="s">
        <v>7555</v>
      </c>
      <c r="I4407" s="6" t="s">
        <v>4431</v>
      </c>
      <c r="J4407" s="6">
        <v>123</v>
      </c>
      <c r="K4407" s="6">
        <v>123</v>
      </c>
      <c r="L4407" s="6">
        <v>0</v>
      </c>
      <c r="M4407" s="6">
        <f t="shared" si="116"/>
        <v>123</v>
      </c>
      <c r="N4407" s="6">
        <f t="shared" si="117"/>
        <v>0</v>
      </c>
      <c r="O4407" s="7">
        <f t="shared" si="118"/>
        <v>0</v>
      </c>
    </row>
    <row r="4408" spans="1:15" ht="13.2" x14ac:dyDescent="0.25">
      <c r="A4408" s="3">
        <v>35126</v>
      </c>
      <c r="B4408" s="4">
        <f t="shared" si="114"/>
        <v>1996</v>
      </c>
      <c r="C4408" s="4">
        <f t="shared" si="115"/>
        <v>1990</v>
      </c>
      <c r="D4408" s="4" t="s">
        <v>34</v>
      </c>
      <c r="E4408" s="5" t="s">
        <v>24</v>
      </c>
      <c r="F4408" s="6" t="s">
        <v>886</v>
      </c>
      <c r="G4408" s="6" t="str">
        <f t="shared" si="113"/>
        <v>Brazil</v>
      </c>
      <c r="H4408" s="6" t="s">
        <v>7556</v>
      </c>
      <c r="I4408" s="6" t="s">
        <v>7557</v>
      </c>
      <c r="J4408" s="6">
        <v>9</v>
      </c>
      <c r="K4408" s="6">
        <v>9</v>
      </c>
      <c r="L4408" s="6">
        <v>0</v>
      </c>
      <c r="M4408" s="6">
        <f t="shared" si="116"/>
        <v>9</v>
      </c>
      <c r="N4408" s="6">
        <f t="shared" si="117"/>
        <v>0</v>
      </c>
      <c r="O4408" s="7">
        <f t="shared" si="118"/>
        <v>0</v>
      </c>
    </row>
    <row r="4409" spans="1:15" ht="13.2" x14ac:dyDescent="0.25">
      <c r="A4409" s="3">
        <v>35133</v>
      </c>
      <c r="B4409" s="4">
        <f t="shared" si="114"/>
        <v>1996</v>
      </c>
      <c r="C4409" s="4">
        <f t="shared" si="115"/>
        <v>1990</v>
      </c>
      <c r="D4409" s="4" t="s">
        <v>34</v>
      </c>
      <c r="E4409" s="5" t="s">
        <v>24</v>
      </c>
      <c r="F4409" s="6" t="s">
        <v>7558</v>
      </c>
      <c r="G4409" s="6" t="str">
        <f t="shared" si="113"/>
        <v>Peru</v>
      </c>
      <c r="H4409" s="6" t="s">
        <v>7559</v>
      </c>
      <c r="I4409" s="6" t="s">
        <v>7560</v>
      </c>
      <c r="J4409" s="6">
        <v>23</v>
      </c>
      <c r="K4409" s="6">
        <v>23</v>
      </c>
      <c r="L4409" s="6">
        <v>0</v>
      </c>
      <c r="M4409" s="6">
        <f t="shared" si="116"/>
        <v>23</v>
      </c>
      <c r="N4409" s="6">
        <f t="shared" si="117"/>
        <v>0</v>
      </c>
      <c r="O4409" s="7">
        <f t="shared" si="118"/>
        <v>0</v>
      </c>
    </row>
    <row r="4410" spans="1:15" ht="13.2" x14ac:dyDescent="0.25">
      <c r="A4410" s="3">
        <v>35137</v>
      </c>
      <c r="B4410" s="4">
        <f t="shared" si="114"/>
        <v>1996</v>
      </c>
      <c r="C4410" s="4">
        <f t="shared" si="115"/>
        <v>1990</v>
      </c>
      <c r="D4410" s="4" t="s">
        <v>34</v>
      </c>
      <c r="E4410" s="5" t="s">
        <v>24</v>
      </c>
      <c r="F4410" s="6" t="s">
        <v>7561</v>
      </c>
      <c r="G4410" s="6" t="str">
        <f t="shared" si="113"/>
        <v>Venezuela</v>
      </c>
      <c r="H4410" s="6" t="s">
        <v>7562</v>
      </c>
      <c r="I4410" s="6" t="s">
        <v>2142</v>
      </c>
      <c r="J4410" s="6">
        <v>8</v>
      </c>
      <c r="K4410" s="6">
        <v>8</v>
      </c>
      <c r="L4410" s="6">
        <v>0</v>
      </c>
      <c r="M4410" s="6">
        <f t="shared" si="116"/>
        <v>8</v>
      </c>
      <c r="N4410" s="6">
        <f t="shared" si="117"/>
        <v>0</v>
      </c>
      <c r="O4410" s="7">
        <f t="shared" si="118"/>
        <v>0</v>
      </c>
    </row>
    <row r="4411" spans="1:15" ht="13.2" x14ac:dyDescent="0.25">
      <c r="A4411" s="3">
        <v>35141</v>
      </c>
      <c r="B4411" s="4">
        <f t="shared" si="114"/>
        <v>1996</v>
      </c>
      <c r="C4411" s="4">
        <f t="shared" si="115"/>
        <v>1990</v>
      </c>
      <c r="D4411" s="4" t="s">
        <v>34</v>
      </c>
      <c r="E4411" s="5">
        <v>0.52569444444444446</v>
      </c>
      <c r="F4411" s="6" t="s">
        <v>1968</v>
      </c>
      <c r="G4411" s="6" t="str">
        <f t="shared" si="113"/>
        <v>Florida</v>
      </c>
      <c r="H4411" s="6" t="s">
        <v>7563</v>
      </c>
      <c r="I4411" s="6" t="s">
        <v>5744</v>
      </c>
      <c r="J4411" s="6">
        <v>5</v>
      </c>
      <c r="K4411" s="6">
        <v>5</v>
      </c>
      <c r="L4411" s="6">
        <v>0</v>
      </c>
      <c r="M4411" s="6">
        <f t="shared" si="116"/>
        <v>5</v>
      </c>
      <c r="N4411" s="6">
        <f t="shared" si="117"/>
        <v>0</v>
      </c>
      <c r="O4411" s="7">
        <f t="shared" si="118"/>
        <v>0</v>
      </c>
    </row>
    <row r="4412" spans="1:15" ht="13.2" x14ac:dyDescent="0.25">
      <c r="A4412" s="3">
        <v>35158</v>
      </c>
      <c r="B4412" s="4">
        <f t="shared" si="114"/>
        <v>1996</v>
      </c>
      <c r="C4412" s="4">
        <f t="shared" si="115"/>
        <v>1990</v>
      </c>
      <c r="D4412" s="4" t="s">
        <v>65</v>
      </c>
      <c r="E4412" s="5">
        <v>0.61944444444444446</v>
      </c>
      <c r="F4412" s="6" t="s">
        <v>7564</v>
      </c>
      <c r="G4412" s="6" t="str">
        <f t="shared" si="113"/>
        <v>Croatia</v>
      </c>
      <c r="H4412" s="6" t="s">
        <v>1137</v>
      </c>
      <c r="I4412" s="6" t="s">
        <v>7565</v>
      </c>
      <c r="J4412" s="6">
        <v>35</v>
      </c>
      <c r="K4412" s="6">
        <v>35</v>
      </c>
      <c r="L4412" s="6">
        <v>0</v>
      </c>
      <c r="M4412" s="6">
        <f t="shared" si="116"/>
        <v>35</v>
      </c>
      <c r="N4412" s="6">
        <f t="shared" si="117"/>
        <v>0</v>
      </c>
      <c r="O4412" s="7">
        <f t="shared" si="118"/>
        <v>0</v>
      </c>
    </row>
    <row r="4413" spans="1:15" ht="13.2" x14ac:dyDescent="0.25">
      <c r="A4413" s="3">
        <v>35160</v>
      </c>
      <c r="B4413" s="4">
        <f t="shared" si="114"/>
        <v>1996</v>
      </c>
      <c r="C4413" s="4">
        <f t="shared" si="115"/>
        <v>1990</v>
      </c>
      <c r="D4413" s="4" t="s">
        <v>65</v>
      </c>
      <c r="E4413" s="5">
        <v>0.61388888888888893</v>
      </c>
      <c r="F4413" s="6" t="s">
        <v>7566</v>
      </c>
      <c r="G4413" s="6" t="str">
        <f t="shared" si="113"/>
        <v>Russia</v>
      </c>
      <c r="H4413" s="6" t="s">
        <v>7567</v>
      </c>
      <c r="I4413" s="6" t="s">
        <v>6620</v>
      </c>
      <c r="J4413" s="6">
        <v>20</v>
      </c>
      <c r="K4413" s="6">
        <v>20</v>
      </c>
      <c r="L4413" s="6">
        <v>0</v>
      </c>
      <c r="M4413" s="6">
        <f t="shared" si="116"/>
        <v>20</v>
      </c>
      <c r="N4413" s="6">
        <f t="shared" si="117"/>
        <v>0</v>
      </c>
      <c r="O4413" s="7">
        <f t="shared" si="118"/>
        <v>0</v>
      </c>
    </row>
    <row r="4414" spans="1:15" ht="13.2" x14ac:dyDescent="0.25">
      <c r="A4414" s="3">
        <v>35160</v>
      </c>
      <c r="B4414" s="4">
        <f t="shared" si="114"/>
        <v>1996</v>
      </c>
      <c r="C4414" s="4">
        <f t="shared" si="115"/>
        <v>1990</v>
      </c>
      <c r="D4414" s="4" t="s">
        <v>65</v>
      </c>
      <c r="E4414" s="5" t="s">
        <v>24</v>
      </c>
      <c r="F4414" s="6" t="s">
        <v>7568</v>
      </c>
      <c r="G4414" s="6" t="str">
        <f t="shared" si="113"/>
        <v>Taiwan</v>
      </c>
      <c r="H4414" s="6" t="s">
        <v>6553</v>
      </c>
      <c r="I4414" s="6" t="s">
        <v>7569</v>
      </c>
      <c r="J4414" s="6">
        <v>17</v>
      </c>
      <c r="K4414" s="6">
        <v>6</v>
      </c>
      <c r="L4414" s="6">
        <v>0</v>
      </c>
      <c r="M4414" s="6">
        <f t="shared" si="116"/>
        <v>6</v>
      </c>
      <c r="N4414" s="6">
        <f t="shared" si="117"/>
        <v>11</v>
      </c>
      <c r="O4414" s="7">
        <f t="shared" si="118"/>
        <v>0.6470588235294118</v>
      </c>
    </row>
    <row r="4415" spans="1:15" ht="13.2" x14ac:dyDescent="0.25">
      <c r="A4415" s="3">
        <v>35166</v>
      </c>
      <c r="B4415" s="4">
        <f t="shared" si="114"/>
        <v>1996</v>
      </c>
      <c r="C4415" s="4">
        <f t="shared" si="115"/>
        <v>1990</v>
      </c>
      <c r="D4415" s="4" t="s">
        <v>65</v>
      </c>
      <c r="E4415" s="5">
        <v>0.35</v>
      </c>
      <c r="F4415" s="6" t="s">
        <v>158</v>
      </c>
      <c r="G4415" s="6" t="str">
        <f t="shared" si="113"/>
        <v>Wyoming</v>
      </c>
      <c r="H4415" s="6" t="s">
        <v>26</v>
      </c>
      <c r="I4415" s="6" t="s">
        <v>7570</v>
      </c>
      <c r="J4415" s="6">
        <v>3</v>
      </c>
      <c r="K4415" s="6">
        <v>3</v>
      </c>
      <c r="L4415" s="6">
        <v>0</v>
      </c>
      <c r="M4415" s="6">
        <f t="shared" si="116"/>
        <v>3</v>
      </c>
      <c r="N4415" s="6">
        <f t="shared" si="117"/>
        <v>0</v>
      </c>
      <c r="O4415" s="7">
        <f t="shared" si="118"/>
        <v>0</v>
      </c>
    </row>
    <row r="4416" spans="1:15" ht="13.2" x14ac:dyDescent="0.25">
      <c r="A4416" s="3">
        <v>35188</v>
      </c>
      <c r="B4416" s="4">
        <f t="shared" si="114"/>
        <v>1996</v>
      </c>
      <c r="C4416" s="4">
        <f t="shared" si="115"/>
        <v>1990</v>
      </c>
      <c r="D4416" s="4" t="s">
        <v>55</v>
      </c>
      <c r="E4416" s="5">
        <v>0.91666666666666663</v>
      </c>
      <c r="F4416" s="6" t="s">
        <v>7571</v>
      </c>
      <c r="G4416" s="6" t="str">
        <f t="shared" si="113"/>
        <v>Sudan</v>
      </c>
      <c r="H4416" s="6" t="s">
        <v>7572</v>
      </c>
      <c r="I4416" s="6" t="s">
        <v>3481</v>
      </c>
      <c r="J4416" s="6">
        <v>53</v>
      </c>
      <c r="K4416" s="6">
        <v>53</v>
      </c>
      <c r="L4416" s="6">
        <v>0</v>
      </c>
      <c r="M4416" s="6">
        <f t="shared" si="116"/>
        <v>53</v>
      </c>
      <c r="N4416" s="6">
        <f t="shared" si="117"/>
        <v>0</v>
      </c>
      <c r="O4416" s="7">
        <f t="shared" si="118"/>
        <v>0</v>
      </c>
    </row>
    <row r="4417" spans="1:15" ht="13.2" x14ac:dyDescent="0.25">
      <c r="A4417" s="3">
        <v>35194</v>
      </c>
      <c r="B4417" s="4">
        <f t="shared" si="114"/>
        <v>1996</v>
      </c>
      <c r="C4417" s="4">
        <f t="shared" si="115"/>
        <v>1990</v>
      </c>
      <c r="D4417" s="4" t="s">
        <v>55</v>
      </c>
      <c r="E4417" s="5" t="s">
        <v>24</v>
      </c>
      <c r="F4417" s="6" t="s">
        <v>7573</v>
      </c>
      <c r="G4417" s="6" t="str">
        <f t="shared" si="113"/>
        <v>British Columbia, Canada</v>
      </c>
      <c r="H4417" s="6" t="s">
        <v>7574</v>
      </c>
      <c r="I4417" s="6" t="s">
        <v>2566</v>
      </c>
      <c r="J4417" s="6">
        <v>2</v>
      </c>
      <c r="K4417" s="6">
        <v>2</v>
      </c>
      <c r="L4417" s="6">
        <v>0</v>
      </c>
      <c r="M4417" s="6">
        <f t="shared" si="116"/>
        <v>2</v>
      </c>
      <c r="N4417" s="6">
        <f t="shared" si="117"/>
        <v>0</v>
      </c>
      <c r="O4417" s="7">
        <f t="shared" si="118"/>
        <v>0</v>
      </c>
    </row>
    <row r="4418" spans="1:15" ht="13.2" x14ac:dyDescent="0.25">
      <c r="A4418" s="3">
        <v>35195</v>
      </c>
      <c r="B4418" s="4">
        <f t="shared" si="114"/>
        <v>1996</v>
      </c>
      <c r="C4418" s="4">
        <f t="shared" si="115"/>
        <v>1990</v>
      </c>
      <c r="D4418" s="4" t="s">
        <v>55</v>
      </c>
      <c r="E4418" s="5" t="s">
        <v>24</v>
      </c>
      <c r="F4418" s="6" t="s">
        <v>7575</v>
      </c>
      <c r="G4418" s="6" t="str">
        <f t="shared" si="113"/>
        <v>Mexico</v>
      </c>
      <c r="H4418" s="6" t="s">
        <v>7576</v>
      </c>
      <c r="I4418" s="6" t="s">
        <v>3836</v>
      </c>
      <c r="J4418" s="6">
        <v>19</v>
      </c>
      <c r="K4418" s="6">
        <v>16</v>
      </c>
      <c r="L4418" s="6">
        <v>0</v>
      </c>
      <c r="M4418" s="6">
        <f t="shared" si="116"/>
        <v>16</v>
      </c>
      <c r="N4418" s="6">
        <f t="shared" si="117"/>
        <v>3</v>
      </c>
      <c r="O4418" s="7">
        <f t="shared" si="118"/>
        <v>0.15789473684210525</v>
      </c>
    </row>
    <row r="4419" spans="1:15" ht="13.2" x14ac:dyDescent="0.25">
      <c r="A4419" s="3">
        <v>35196</v>
      </c>
      <c r="B4419" s="4">
        <f t="shared" si="114"/>
        <v>1996</v>
      </c>
      <c r="C4419" s="4">
        <f t="shared" si="115"/>
        <v>1990</v>
      </c>
      <c r="D4419" s="4" t="s">
        <v>55</v>
      </c>
      <c r="E4419" s="5">
        <v>0.55208333333333337</v>
      </c>
      <c r="F4419" s="6" t="s">
        <v>7577</v>
      </c>
      <c r="G4419" s="6" t="str">
        <f t="shared" si="113"/>
        <v>Papua New Guinea</v>
      </c>
      <c r="H4419" s="6" t="s">
        <v>7447</v>
      </c>
      <c r="I4419" s="6" t="s">
        <v>5777</v>
      </c>
      <c r="J4419" s="6">
        <v>10</v>
      </c>
      <c r="K4419" s="6">
        <v>1</v>
      </c>
      <c r="L4419" s="6">
        <v>0</v>
      </c>
      <c r="M4419" s="6">
        <f t="shared" si="116"/>
        <v>1</v>
      </c>
      <c r="N4419" s="6">
        <f t="shared" si="117"/>
        <v>9</v>
      </c>
      <c r="O4419" s="7">
        <f t="shared" si="118"/>
        <v>0.9</v>
      </c>
    </row>
    <row r="4420" spans="1:15" ht="13.2" x14ac:dyDescent="0.25">
      <c r="A4420" s="3">
        <v>35196</v>
      </c>
      <c r="B4420" s="4">
        <f t="shared" si="114"/>
        <v>1996</v>
      </c>
      <c r="C4420" s="4">
        <f t="shared" si="115"/>
        <v>1990</v>
      </c>
      <c r="D4420" s="4" t="s">
        <v>55</v>
      </c>
      <c r="E4420" s="5">
        <v>0.59375</v>
      </c>
      <c r="F4420" s="6" t="s">
        <v>7578</v>
      </c>
      <c r="G4420" s="6" t="str">
        <f t="shared" si="113"/>
        <v>Miami, Florida</v>
      </c>
      <c r="H4420" s="6" t="s">
        <v>7429</v>
      </c>
      <c r="I4420" s="6" t="s">
        <v>3889</v>
      </c>
      <c r="J4420" s="6">
        <v>110</v>
      </c>
      <c r="K4420" s="6">
        <v>110</v>
      </c>
      <c r="L4420" s="6">
        <v>0</v>
      </c>
      <c r="M4420" s="6">
        <f t="shared" si="116"/>
        <v>110</v>
      </c>
      <c r="N4420" s="6">
        <f t="shared" si="117"/>
        <v>0</v>
      </c>
      <c r="O4420" s="7">
        <f t="shared" si="118"/>
        <v>0</v>
      </c>
    </row>
    <row r="4421" spans="1:15" ht="13.2" x14ac:dyDescent="0.25">
      <c r="A4421" s="3">
        <v>35204</v>
      </c>
      <c r="B4421" s="4">
        <f t="shared" si="114"/>
        <v>1996</v>
      </c>
      <c r="C4421" s="4">
        <f t="shared" si="115"/>
        <v>1990</v>
      </c>
      <c r="D4421" s="4" t="s">
        <v>55</v>
      </c>
      <c r="E4421" s="5">
        <v>0.98333333333333328</v>
      </c>
      <c r="F4421" s="6" t="s">
        <v>7579</v>
      </c>
      <c r="G4421" s="6" t="str">
        <f t="shared" si="113"/>
        <v>United Kingdom</v>
      </c>
      <c r="H4421" s="6" t="s">
        <v>6160</v>
      </c>
      <c r="I4421" s="6" t="s">
        <v>7580</v>
      </c>
      <c r="J4421" s="6">
        <v>3</v>
      </c>
      <c r="K4421" s="6">
        <v>3</v>
      </c>
      <c r="L4421" s="6">
        <v>0</v>
      </c>
      <c r="M4421" s="6">
        <f t="shared" si="116"/>
        <v>3</v>
      </c>
      <c r="N4421" s="6">
        <f t="shared" si="117"/>
        <v>0</v>
      </c>
      <c r="O4421" s="7">
        <f t="shared" si="118"/>
        <v>0</v>
      </c>
    </row>
    <row r="4422" spans="1:15" ht="13.2" x14ac:dyDescent="0.25">
      <c r="A4422" s="3">
        <v>35222</v>
      </c>
      <c r="B4422" s="4">
        <f t="shared" si="114"/>
        <v>1996</v>
      </c>
      <c r="C4422" s="4">
        <f t="shared" si="115"/>
        <v>1990</v>
      </c>
      <c r="D4422" s="4" t="s">
        <v>58</v>
      </c>
      <c r="E4422" s="5" t="s">
        <v>24</v>
      </c>
      <c r="F4422" s="6" t="s">
        <v>7106</v>
      </c>
      <c r="G4422" s="6" t="str">
        <f t="shared" si="113"/>
        <v>DemocratiRepubliCongo</v>
      </c>
      <c r="H4422" s="6" t="s">
        <v>7581</v>
      </c>
      <c r="I4422" s="6" t="s">
        <v>7582</v>
      </c>
      <c r="J4422" s="6">
        <v>10</v>
      </c>
      <c r="K4422" s="6">
        <v>10</v>
      </c>
      <c r="L4422" s="6">
        <v>0</v>
      </c>
      <c r="M4422" s="6">
        <f t="shared" si="116"/>
        <v>10</v>
      </c>
      <c r="N4422" s="6">
        <f t="shared" si="117"/>
        <v>0</v>
      </c>
      <c r="O4422" s="7">
        <f t="shared" si="118"/>
        <v>0</v>
      </c>
    </row>
    <row r="4423" spans="1:15" ht="13.2" x14ac:dyDescent="0.25">
      <c r="A4423" s="3">
        <v>35225</v>
      </c>
      <c r="B4423" s="4">
        <f t="shared" si="114"/>
        <v>1996</v>
      </c>
      <c r="C4423" s="4">
        <f t="shared" si="115"/>
        <v>1990</v>
      </c>
      <c r="D4423" s="4" t="s">
        <v>58</v>
      </c>
      <c r="E4423" s="5">
        <v>0.62152777777777779</v>
      </c>
      <c r="F4423" s="6" t="s">
        <v>7583</v>
      </c>
      <c r="G4423" s="6" t="str">
        <f t="shared" si="113"/>
        <v>Iran</v>
      </c>
      <c r="H4423" s="6" t="s">
        <v>1898</v>
      </c>
      <c r="I4423" s="6" t="s">
        <v>7584</v>
      </c>
      <c r="J4423" s="6">
        <v>7</v>
      </c>
      <c r="K4423" s="6">
        <v>7</v>
      </c>
      <c r="L4423" s="6">
        <v>0</v>
      </c>
      <c r="M4423" s="6">
        <f t="shared" si="116"/>
        <v>7</v>
      </c>
      <c r="N4423" s="6">
        <f t="shared" si="117"/>
        <v>0</v>
      </c>
      <c r="O4423" s="7">
        <f t="shared" si="118"/>
        <v>0</v>
      </c>
    </row>
    <row r="4424" spans="1:15" ht="13.2" x14ac:dyDescent="0.25">
      <c r="A4424" s="3">
        <v>35228</v>
      </c>
      <c r="B4424" s="4">
        <f t="shared" si="114"/>
        <v>1996</v>
      </c>
      <c r="C4424" s="4">
        <f t="shared" si="115"/>
        <v>1990</v>
      </c>
      <c r="D4424" s="4" t="s">
        <v>58</v>
      </c>
      <c r="E4424" s="5">
        <v>0.79166666666666663</v>
      </c>
      <c r="F4424" s="6" t="s">
        <v>7585</v>
      </c>
      <c r="G4424" s="6" t="str">
        <f t="shared" si="113"/>
        <v>Queensland Australia</v>
      </c>
      <c r="H4424" s="6" t="s">
        <v>7586</v>
      </c>
      <c r="I4424" s="6" t="s">
        <v>7587</v>
      </c>
      <c r="J4424" s="6">
        <v>28</v>
      </c>
      <c r="K4424" s="6">
        <v>18</v>
      </c>
      <c r="L4424" s="6">
        <v>0</v>
      </c>
      <c r="M4424" s="6">
        <f t="shared" si="116"/>
        <v>18</v>
      </c>
      <c r="N4424" s="6">
        <f t="shared" si="117"/>
        <v>10</v>
      </c>
      <c r="O4424" s="7">
        <f t="shared" si="118"/>
        <v>0.35714285714285715</v>
      </c>
    </row>
    <row r="4425" spans="1:15" ht="13.2" x14ac:dyDescent="0.25">
      <c r="A4425" s="3">
        <v>35229</v>
      </c>
      <c r="B4425" s="4">
        <f t="shared" si="114"/>
        <v>1996</v>
      </c>
      <c r="C4425" s="4">
        <f t="shared" si="115"/>
        <v>1990</v>
      </c>
      <c r="D4425" s="4" t="s">
        <v>58</v>
      </c>
      <c r="E4425" s="5">
        <v>0.50486111111111109</v>
      </c>
      <c r="F4425" s="6" t="s">
        <v>7588</v>
      </c>
      <c r="G4425" s="6" t="str">
        <f t="shared" si="113"/>
        <v>Japan</v>
      </c>
      <c r="H4425" s="6" t="s">
        <v>1917</v>
      </c>
      <c r="I4425" s="6" t="s">
        <v>5402</v>
      </c>
      <c r="J4425" s="6">
        <v>275</v>
      </c>
      <c r="K4425" s="6">
        <v>3</v>
      </c>
      <c r="L4425" s="6">
        <v>0</v>
      </c>
      <c r="M4425" s="6">
        <f t="shared" si="116"/>
        <v>3</v>
      </c>
      <c r="N4425" s="6">
        <f t="shared" si="117"/>
        <v>272</v>
      </c>
      <c r="O4425" s="7">
        <f t="shared" si="118"/>
        <v>0.98909090909090913</v>
      </c>
    </row>
    <row r="4426" spans="1:15" ht="13.2" x14ac:dyDescent="0.25">
      <c r="A4426" s="3">
        <v>35237</v>
      </c>
      <c r="B4426" s="4">
        <f t="shared" si="114"/>
        <v>1996</v>
      </c>
      <c r="C4426" s="4">
        <f t="shared" si="115"/>
        <v>1990</v>
      </c>
      <c r="D4426" s="4" t="s">
        <v>58</v>
      </c>
      <c r="E4426" s="5">
        <v>0.71111111111111114</v>
      </c>
      <c r="F4426" s="6" t="s">
        <v>444</v>
      </c>
      <c r="G4426" s="6" t="str">
        <f t="shared" si="113"/>
        <v>China</v>
      </c>
      <c r="H4426" s="6" t="s">
        <v>7589</v>
      </c>
      <c r="I4426" s="6" t="s">
        <v>7590</v>
      </c>
      <c r="J4426" s="6">
        <v>12</v>
      </c>
      <c r="K4426" s="6">
        <v>2</v>
      </c>
      <c r="L4426" s="6">
        <v>0</v>
      </c>
      <c r="M4426" s="6">
        <f t="shared" si="116"/>
        <v>2</v>
      </c>
      <c r="N4426" s="6">
        <f t="shared" si="117"/>
        <v>10</v>
      </c>
      <c r="O4426" s="7">
        <f t="shared" si="118"/>
        <v>0.83333333333333337</v>
      </c>
    </row>
    <row r="4427" spans="1:15" ht="13.2" x14ac:dyDescent="0.25">
      <c r="A4427" s="3">
        <v>35252</v>
      </c>
      <c r="B4427" s="4">
        <f t="shared" si="114"/>
        <v>1996</v>
      </c>
      <c r="C4427" s="4">
        <f t="shared" si="115"/>
        <v>1990</v>
      </c>
      <c r="D4427" s="4" t="s">
        <v>19</v>
      </c>
      <c r="E4427" s="5">
        <v>0.65416666666666667</v>
      </c>
      <c r="F4427" s="6" t="s">
        <v>5174</v>
      </c>
      <c r="G4427" s="6" t="str">
        <f t="shared" si="113"/>
        <v>Florida</v>
      </c>
      <c r="H4427" s="6" t="s">
        <v>710</v>
      </c>
      <c r="I4427" s="6" t="s">
        <v>7591</v>
      </c>
      <c r="J4427" s="6">
        <v>142</v>
      </c>
      <c r="K4427" s="6">
        <v>2</v>
      </c>
      <c r="L4427" s="6">
        <v>0</v>
      </c>
      <c r="M4427" s="6">
        <f t="shared" si="116"/>
        <v>2</v>
      </c>
      <c r="N4427" s="6">
        <f t="shared" si="117"/>
        <v>140</v>
      </c>
      <c r="O4427" s="7">
        <f t="shared" si="118"/>
        <v>0.9859154929577465</v>
      </c>
    </row>
    <row r="4428" spans="1:15" ht="13.2" x14ac:dyDescent="0.25">
      <c r="A4428" s="3">
        <v>35255</v>
      </c>
      <c r="B4428" s="4">
        <f t="shared" si="114"/>
        <v>1996</v>
      </c>
      <c r="C4428" s="4">
        <f t="shared" si="115"/>
        <v>1990</v>
      </c>
      <c r="D4428" s="4" t="s">
        <v>19</v>
      </c>
      <c r="E4428" s="5">
        <v>0.6875</v>
      </c>
      <c r="F4428" s="6" t="s">
        <v>4382</v>
      </c>
      <c r="G4428" s="6" t="str">
        <f t="shared" si="113"/>
        <v>New Guinea</v>
      </c>
      <c r="H4428" s="6" t="s">
        <v>7447</v>
      </c>
      <c r="I4428" s="6" t="s">
        <v>4437</v>
      </c>
      <c r="J4428" s="6">
        <v>20</v>
      </c>
      <c r="K4428" s="6">
        <v>20</v>
      </c>
      <c r="L4428" s="6">
        <v>0</v>
      </c>
      <c r="M4428" s="6">
        <f t="shared" si="116"/>
        <v>20</v>
      </c>
      <c r="N4428" s="6">
        <f t="shared" si="117"/>
        <v>0</v>
      </c>
      <c r="O4428" s="7">
        <f t="shared" si="118"/>
        <v>0</v>
      </c>
    </row>
    <row r="4429" spans="1:15" ht="13.2" x14ac:dyDescent="0.25">
      <c r="A4429" s="3">
        <v>35257</v>
      </c>
      <c r="B4429" s="4">
        <f t="shared" si="114"/>
        <v>1996</v>
      </c>
      <c r="C4429" s="4">
        <f t="shared" si="115"/>
        <v>1990</v>
      </c>
      <c r="D4429" s="4" t="s">
        <v>19</v>
      </c>
      <c r="E4429" s="5">
        <v>0.375</v>
      </c>
      <c r="F4429" s="6" t="s">
        <v>7592</v>
      </c>
      <c r="G4429" s="6" t="str">
        <f t="shared" si="113"/>
        <v>India</v>
      </c>
      <c r="H4429" s="6" t="s">
        <v>7593</v>
      </c>
      <c r="I4429" s="6" t="s">
        <v>7594</v>
      </c>
      <c r="J4429" s="6">
        <v>9</v>
      </c>
      <c r="K4429" s="6">
        <v>9</v>
      </c>
      <c r="L4429" s="6">
        <v>0</v>
      </c>
      <c r="M4429" s="6">
        <f t="shared" si="116"/>
        <v>9</v>
      </c>
      <c r="N4429" s="6">
        <f t="shared" si="117"/>
        <v>0</v>
      </c>
      <c r="O4429" s="7">
        <f t="shared" si="118"/>
        <v>0</v>
      </c>
    </row>
    <row r="4430" spans="1:15" ht="13.2" x14ac:dyDescent="0.25">
      <c r="A4430" s="3">
        <v>35261</v>
      </c>
      <c r="B4430" s="4">
        <f t="shared" si="114"/>
        <v>1996</v>
      </c>
      <c r="C4430" s="4">
        <f t="shared" si="115"/>
        <v>1990</v>
      </c>
      <c r="D4430" s="4" t="s">
        <v>19</v>
      </c>
      <c r="E4430" s="5">
        <v>0.75</v>
      </c>
      <c r="F4430" s="6" t="s">
        <v>7595</v>
      </c>
      <c r="G4430" s="6" t="str">
        <f t="shared" si="113"/>
        <v>The Netherlands</v>
      </c>
      <c r="H4430" s="6" t="s">
        <v>2936</v>
      </c>
      <c r="I4430" s="6" t="s">
        <v>3881</v>
      </c>
      <c r="J4430" s="6">
        <v>41</v>
      </c>
      <c r="K4430" s="6">
        <v>34</v>
      </c>
      <c r="L4430" s="6">
        <v>0</v>
      </c>
      <c r="M4430" s="6">
        <f t="shared" si="116"/>
        <v>34</v>
      </c>
      <c r="N4430" s="6">
        <f t="shared" si="117"/>
        <v>7</v>
      </c>
      <c r="O4430" s="7">
        <f t="shared" si="118"/>
        <v>0.17073170731707318</v>
      </c>
    </row>
    <row r="4431" spans="1:15" ht="13.2" x14ac:dyDescent="0.25">
      <c r="A4431" s="3">
        <v>35263</v>
      </c>
      <c r="B4431" s="4">
        <f t="shared" si="114"/>
        <v>1996</v>
      </c>
      <c r="C4431" s="4">
        <f t="shared" si="115"/>
        <v>1990</v>
      </c>
      <c r="D4431" s="4" t="s">
        <v>19</v>
      </c>
      <c r="E4431" s="5">
        <v>0.85486111111111107</v>
      </c>
      <c r="F4431" s="6" t="s">
        <v>7596</v>
      </c>
      <c r="G4431" s="6" t="str">
        <f t="shared" si="113"/>
        <v>New York</v>
      </c>
      <c r="H4431" s="6" t="s">
        <v>1893</v>
      </c>
      <c r="I4431" s="6" t="s">
        <v>7597</v>
      </c>
      <c r="J4431" s="6">
        <v>230</v>
      </c>
      <c r="K4431" s="6">
        <v>230</v>
      </c>
      <c r="L4431" s="6">
        <v>0</v>
      </c>
      <c r="M4431" s="6">
        <f t="shared" si="116"/>
        <v>230</v>
      </c>
      <c r="N4431" s="6">
        <f t="shared" si="117"/>
        <v>0</v>
      </c>
      <c r="O4431" s="7">
        <f t="shared" si="118"/>
        <v>0</v>
      </c>
    </row>
    <row r="4432" spans="1:15" ht="13.2" x14ac:dyDescent="0.25">
      <c r="A4432" s="3">
        <v>35263</v>
      </c>
      <c r="B4432" s="4">
        <f t="shared" si="114"/>
        <v>1996</v>
      </c>
      <c r="C4432" s="4">
        <f t="shared" si="115"/>
        <v>1990</v>
      </c>
      <c r="D4432" s="4" t="s">
        <v>19</v>
      </c>
      <c r="E4432" s="5">
        <v>0.69097222222222221</v>
      </c>
      <c r="F4432" s="6" t="s">
        <v>7598</v>
      </c>
      <c r="G4432" s="6" t="str">
        <f t="shared" si="113"/>
        <v>Mexico</v>
      </c>
      <c r="H4432" s="6" t="s">
        <v>7599</v>
      </c>
      <c r="I4432" s="6" t="s">
        <v>4437</v>
      </c>
      <c r="J4432" s="6">
        <v>18</v>
      </c>
      <c r="K4432" s="6">
        <v>1</v>
      </c>
      <c r="L4432" s="6">
        <v>0</v>
      </c>
      <c r="M4432" s="6">
        <f t="shared" si="116"/>
        <v>1</v>
      </c>
      <c r="N4432" s="6">
        <f t="shared" si="117"/>
        <v>17</v>
      </c>
      <c r="O4432" s="7">
        <f t="shared" si="118"/>
        <v>0.94444444444444442</v>
      </c>
    </row>
    <row r="4433" spans="1:15" ht="13.2" x14ac:dyDescent="0.25">
      <c r="A4433" s="3">
        <v>35266</v>
      </c>
      <c r="B4433" s="4">
        <f t="shared" si="114"/>
        <v>1996</v>
      </c>
      <c r="C4433" s="4">
        <f t="shared" si="115"/>
        <v>1990</v>
      </c>
      <c r="D4433" s="4" t="s">
        <v>19</v>
      </c>
      <c r="E4433" s="5">
        <v>0.63541666666666663</v>
      </c>
      <c r="F4433" s="6" t="s">
        <v>7600</v>
      </c>
      <c r="G4433" s="6" t="str">
        <f t="shared" si="113"/>
        <v>Alaska</v>
      </c>
      <c r="H4433" s="6" t="s">
        <v>7601</v>
      </c>
      <c r="I4433" s="6" t="s">
        <v>2199</v>
      </c>
      <c r="J4433" s="6">
        <v>4</v>
      </c>
      <c r="K4433" s="6">
        <v>4</v>
      </c>
      <c r="L4433" s="6">
        <v>0</v>
      </c>
      <c r="M4433" s="6">
        <f t="shared" si="116"/>
        <v>4</v>
      </c>
      <c r="N4433" s="6">
        <f t="shared" si="117"/>
        <v>0</v>
      </c>
      <c r="O4433" s="7">
        <f t="shared" si="118"/>
        <v>0</v>
      </c>
    </row>
    <row r="4434" spans="1:15" ht="13.2" x14ac:dyDescent="0.25">
      <c r="A4434" s="3">
        <v>35270</v>
      </c>
      <c r="B4434" s="4">
        <f t="shared" si="114"/>
        <v>1996</v>
      </c>
      <c r="C4434" s="4">
        <f t="shared" si="115"/>
        <v>1990</v>
      </c>
      <c r="D4434" s="4" t="s">
        <v>19</v>
      </c>
      <c r="E4434" s="5" t="s">
        <v>24</v>
      </c>
      <c r="F4434" s="6" t="s">
        <v>7602</v>
      </c>
      <c r="G4434" s="6" t="str">
        <f t="shared" si="113"/>
        <v>Manmar</v>
      </c>
      <c r="H4434" s="6" t="s">
        <v>7603</v>
      </c>
      <c r="I4434" s="6" t="s">
        <v>3919</v>
      </c>
      <c r="J4434" s="6">
        <v>49</v>
      </c>
      <c r="K4434" s="6">
        <v>8</v>
      </c>
      <c r="L4434" s="6">
        <v>0</v>
      </c>
      <c r="M4434" s="6">
        <f t="shared" si="116"/>
        <v>8</v>
      </c>
      <c r="N4434" s="6">
        <f t="shared" si="117"/>
        <v>41</v>
      </c>
      <c r="O4434" s="7">
        <f t="shared" si="118"/>
        <v>0.83673469387755106</v>
      </c>
    </row>
    <row r="4435" spans="1:15" ht="13.2" x14ac:dyDescent="0.25">
      <c r="A4435" s="3">
        <v>35289</v>
      </c>
      <c r="B4435" s="4">
        <f t="shared" si="114"/>
        <v>1996</v>
      </c>
      <c r="C4435" s="4">
        <f t="shared" si="115"/>
        <v>1990</v>
      </c>
      <c r="D4435" s="4" t="s">
        <v>23</v>
      </c>
      <c r="E4435" s="5">
        <v>0.57430555555555551</v>
      </c>
      <c r="F4435" s="6" t="s">
        <v>7604</v>
      </c>
      <c r="G4435" s="6" t="str">
        <f t="shared" si="113"/>
        <v>Canada</v>
      </c>
      <c r="H4435" s="6" t="s">
        <v>7605</v>
      </c>
      <c r="I4435" s="6" t="s">
        <v>4437</v>
      </c>
      <c r="J4435" s="6">
        <v>2</v>
      </c>
      <c r="K4435" s="6">
        <v>2</v>
      </c>
      <c r="L4435" s="6">
        <v>0</v>
      </c>
      <c r="M4435" s="6">
        <f t="shared" si="116"/>
        <v>2</v>
      </c>
      <c r="N4435" s="6">
        <f t="shared" si="117"/>
        <v>0</v>
      </c>
      <c r="O4435" s="7">
        <f t="shared" si="118"/>
        <v>0</v>
      </c>
    </row>
    <row r="4436" spans="1:15" ht="13.2" x14ac:dyDescent="0.25">
      <c r="A4436" s="3">
        <v>35291</v>
      </c>
      <c r="B4436" s="4">
        <f t="shared" si="114"/>
        <v>1996</v>
      </c>
      <c r="C4436" s="4">
        <f t="shared" si="115"/>
        <v>1990</v>
      </c>
      <c r="D4436" s="4" t="s">
        <v>23</v>
      </c>
      <c r="E4436" s="5" t="s">
        <v>24</v>
      </c>
      <c r="F4436" s="6" t="s">
        <v>7606</v>
      </c>
      <c r="G4436" s="6" t="str">
        <f t="shared" si="113"/>
        <v>British Columbia, Canada</v>
      </c>
      <c r="H4436" s="6" t="s">
        <v>7607</v>
      </c>
      <c r="I4436" s="6" t="s">
        <v>1426</v>
      </c>
      <c r="J4436" s="6">
        <v>3</v>
      </c>
      <c r="K4436" s="6">
        <v>1</v>
      </c>
      <c r="L4436" s="6">
        <v>0</v>
      </c>
      <c r="M4436" s="6">
        <f t="shared" si="116"/>
        <v>1</v>
      </c>
      <c r="N4436" s="6">
        <f t="shared" si="117"/>
        <v>2</v>
      </c>
      <c r="O4436" s="7">
        <f t="shared" si="118"/>
        <v>0.66666666666666663</v>
      </c>
    </row>
    <row r="4437" spans="1:15" ht="13.2" x14ac:dyDescent="0.25">
      <c r="A4437" s="3">
        <v>35294</v>
      </c>
      <c r="B4437" s="4">
        <f t="shared" si="114"/>
        <v>1996</v>
      </c>
      <c r="C4437" s="4">
        <f t="shared" si="115"/>
        <v>1990</v>
      </c>
      <c r="D4437" s="4" t="s">
        <v>23</v>
      </c>
      <c r="E4437" s="5">
        <v>0.9916666666666667</v>
      </c>
      <c r="F4437" s="6" t="s">
        <v>7608</v>
      </c>
      <c r="G4437" s="6" t="str">
        <f t="shared" si="113"/>
        <v>Wyoming</v>
      </c>
      <c r="H4437" s="6" t="s">
        <v>1137</v>
      </c>
      <c r="I4437" s="6" t="s">
        <v>5520</v>
      </c>
      <c r="J4437" s="6">
        <v>9</v>
      </c>
      <c r="K4437" s="6">
        <v>9</v>
      </c>
      <c r="L4437" s="6">
        <v>0</v>
      </c>
      <c r="M4437" s="6">
        <f t="shared" si="116"/>
        <v>9</v>
      </c>
      <c r="N4437" s="6">
        <f t="shared" si="117"/>
        <v>0</v>
      </c>
      <c r="O4437" s="7">
        <f t="shared" si="118"/>
        <v>0</v>
      </c>
    </row>
    <row r="4438" spans="1:15" ht="13.2" x14ac:dyDescent="0.25">
      <c r="A4438" s="3">
        <v>35295</v>
      </c>
      <c r="B4438" s="4">
        <f t="shared" si="114"/>
        <v>1996</v>
      </c>
      <c r="C4438" s="4">
        <f t="shared" si="115"/>
        <v>1990</v>
      </c>
      <c r="D4438" s="4" t="s">
        <v>23</v>
      </c>
      <c r="E4438" s="5">
        <v>0.82638888888888884</v>
      </c>
      <c r="F4438" s="6" t="s">
        <v>7609</v>
      </c>
      <c r="G4438" s="6" t="str">
        <f t="shared" si="113"/>
        <v>British Columbia, Canada2</v>
      </c>
      <c r="H4438" s="6" t="s">
        <v>7610</v>
      </c>
      <c r="I4438" s="6" t="s">
        <v>7611</v>
      </c>
      <c r="J4438" s="6">
        <v>3</v>
      </c>
      <c r="K4438" s="6">
        <v>3</v>
      </c>
      <c r="L4438" s="6">
        <v>0</v>
      </c>
      <c r="M4438" s="6">
        <f t="shared" si="116"/>
        <v>3</v>
      </c>
      <c r="N4438" s="6">
        <f t="shared" si="117"/>
        <v>0</v>
      </c>
      <c r="O4438" s="7">
        <f t="shared" si="118"/>
        <v>0</v>
      </c>
    </row>
    <row r="4439" spans="1:15" ht="13.2" x14ac:dyDescent="0.25">
      <c r="A4439" s="3">
        <v>35296</v>
      </c>
      <c r="B4439" s="4">
        <f t="shared" si="114"/>
        <v>1996</v>
      </c>
      <c r="C4439" s="4">
        <f t="shared" si="115"/>
        <v>1990</v>
      </c>
      <c r="D4439" s="4" t="s">
        <v>23</v>
      </c>
      <c r="E4439" s="5">
        <v>0.1361111111111111</v>
      </c>
      <c r="F4439" s="6" t="s">
        <v>7612</v>
      </c>
      <c r="G4439" s="6" t="str">
        <f t="shared" si="113"/>
        <v>Yugosalvia</v>
      </c>
      <c r="H4439" s="6" t="s">
        <v>7613</v>
      </c>
      <c r="I4439" s="6" t="s">
        <v>7614</v>
      </c>
      <c r="J4439" s="6">
        <v>12</v>
      </c>
      <c r="K4439" s="6">
        <v>12</v>
      </c>
      <c r="L4439" s="6">
        <v>0</v>
      </c>
      <c r="M4439" s="6">
        <f t="shared" si="116"/>
        <v>12</v>
      </c>
      <c r="N4439" s="6">
        <f t="shared" si="117"/>
        <v>0</v>
      </c>
      <c r="O4439" s="7">
        <f t="shared" si="118"/>
        <v>0</v>
      </c>
    </row>
    <row r="4440" spans="1:15" ht="13.2" x14ac:dyDescent="0.25">
      <c r="A4440" s="3">
        <v>35306</v>
      </c>
      <c r="B4440" s="4">
        <f t="shared" si="114"/>
        <v>1996</v>
      </c>
      <c r="C4440" s="4">
        <f t="shared" si="115"/>
        <v>1990</v>
      </c>
      <c r="D4440" s="4" t="s">
        <v>23</v>
      </c>
      <c r="E4440" s="5">
        <v>0.43194444444444446</v>
      </c>
      <c r="F4440" s="6" t="s">
        <v>7615</v>
      </c>
      <c r="G4440" s="6" t="str">
        <f t="shared" si="113"/>
        <v>Norway</v>
      </c>
      <c r="H4440" s="6" t="s">
        <v>7616</v>
      </c>
      <c r="I4440" s="6" t="s">
        <v>7220</v>
      </c>
      <c r="J4440" s="6">
        <v>141</v>
      </c>
      <c r="K4440" s="6">
        <v>141</v>
      </c>
      <c r="L4440" s="6">
        <v>0</v>
      </c>
      <c r="M4440" s="6">
        <f t="shared" si="116"/>
        <v>141</v>
      </c>
      <c r="N4440" s="6">
        <f t="shared" si="117"/>
        <v>0</v>
      </c>
      <c r="O4440" s="7">
        <f t="shared" si="118"/>
        <v>0</v>
      </c>
    </row>
    <row r="4441" spans="1:15" ht="13.2" x14ac:dyDescent="0.25">
      <c r="A4441" s="3">
        <v>35321</v>
      </c>
      <c r="B4441" s="4">
        <f t="shared" si="114"/>
        <v>1996</v>
      </c>
      <c r="C4441" s="4">
        <f t="shared" si="115"/>
        <v>1990</v>
      </c>
      <c r="D4441" s="4" t="s">
        <v>15</v>
      </c>
      <c r="E4441" s="5" t="s">
        <v>24</v>
      </c>
      <c r="F4441" s="6" t="s">
        <v>7617</v>
      </c>
      <c r="G4441" s="6" t="str">
        <f t="shared" si="113"/>
        <v>Brazil</v>
      </c>
      <c r="H4441" s="6" t="s">
        <v>7618</v>
      </c>
      <c r="I4441" s="6" t="s">
        <v>6535</v>
      </c>
      <c r="J4441" s="6">
        <v>2</v>
      </c>
      <c r="K4441" s="6">
        <v>2</v>
      </c>
      <c r="L4441" s="6">
        <v>0</v>
      </c>
      <c r="M4441" s="6">
        <f t="shared" si="116"/>
        <v>2</v>
      </c>
      <c r="N4441" s="6">
        <f t="shared" si="117"/>
        <v>0</v>
      </c>
      <c r="O4441" s="7">
        <f t="shared" si="118"/>
        <v>0</v>
      </c>
    </row>
    <row r="4442" spans="1:15" ht="13.2" x14ac:dyDescent="0.25">
      <c r="A4442" s="3">
        <v>35331</v>
      </c>
      <c r="B4442" s="4">
        <f t="shared" si="114"/>
        <v>1996</v>
      </c>
      <c r="C4442" s="4">
        <f t="shared" si="115"/>
        <v>1990</v>
      </c>
      <c r="D4442" s="4" t="s">
        <v>15</v>
      </c>
      <c r="E4442" s="5">
        <v>0.70833333333333337</v>
      </c>
      <c r="F4442" s="6" t="s">
        <v>3454</v>
      </c>
      <c r="G4442" s="6" t="str">
        <f t="shared" si="113"/>
        <v>Alaska</v>
      </c>
      <c r="H4442" s="6" t="s">
        <v>7619</v>
      </c>
      <c r="I4442" s="6" t="s">
        <v>7620</v>
      </c>
      <c r="J4442" s="6">
        <v>5</v>
      </c>
      <c r="K4442" s="6">
        <v>3</v>
      </c>
      <c r="L4442" s="6">
        <v>0</v>
      </c>
      <c r="M4442" s="6">
        <f t="shared" si="116"/>
        <v>3</v>
      </c>
      <c r="N4442" s="6">
        <f t="shared" si="117"/>
        <v>2</v>
      </c>
      <c r="O4442" s="7">
        <f t="shared" si="118"/>
        <v>0.4</v>
      </c>
    </row>
    <row r="4443" spans="1:15" ht="13.2" x14ac:dyDescent="0.25">
      <c r="A4443" s="3">
        <v>35333</v>
      </c>
      <c r="B4443" s="4">
        <f t="shared" si="114"/>
        <v>1996</v>
      </c>
      <c r="C4443" s="4">
        <f t="shared" si="115"/>
        <v>1990</v>
      </c>
      <c r="D4443" s="4" t="s">
        <v>15</v>
      </c>
      <c r="E4443" s="5">
        <v>0.69236111111111109</v>
      </c>
      <c r="F4443" s="6" t="s">
        <v>7621</v>
      </c>
      <c r="G4443" s="6" t="str">
        <f t="shared" si="113"/>
        <v>Netherlands</v>
      </c>
      <c r="H4443" s="6" t="s">
        <v>7622</v>
      </c>
      <c r="I4443" s="6" t="s">
        <v>1495</v>
      </c>
      <c r="J4443" s="6">
        <v>32</v>
      </c>
      <c r="K4443" s="6">
        <v>32</v>
      </c>
      <c r="L4443" s="6">
        <v>0</v>
      </c>
      <c r="M4443" s="6">
        <f t="shared" si="116"/>
        <v>32</v>
      </c>
      <c r="N4443" s="6">
        <f t="shared" si="117"/>
        <v>0</v>
      </c>
      <c r="O4443" s="7">
        <f t="shared" si="118"/>
        <v>0</v>
      </c>
    </row>
    <row r="4444" spans="1:15" ht="13.2" x14ac:dyDescent="0.25">
      <c r="A4444" s="3">
        <v>35340</v>
      </c>
      <c r="B4444" s="4">
        <f t="shared" si="114"/>
        <v>1996</v>
      </c>
      <c r="C4444" s="4">
        <f t="shared" si="115"/>
        <v>1990</v>
      </c>
      <c r="D4444" s="4" t="s">
        <v>31</v>
      </c>
      <c r="E4444" s="5">
        <v>5.2777777777777778E-2</v>
      </c>
      <c r="F4444" s="6" t="s">
        <v>7623</v>
      </c>
      <c r="G4444" s="6" t="str">
        <f t="shared" si="113"/>
        <v>Peru</v>
      </c>
      <c r="H4444" s="6" t="s">
        <v>4932</v>
      </c>
      <c r="I4444" s="6" t="s">
        <v>7624</v>
      </c>
      <c r="J4444" s="6">
        <v>70</v>
      </c>
      <c r="K4444" s="6">
        <v>70</v>
      </c>
      <c r="L4444" s="6">
        <v>0</v>
      </c>
      <c r="M4444" s="6">
        <f t="shared" si="116"/>
        <v>70</v>
      </c>
      <c r="N4444" s="6">
        <f t="shared" si="117"/>
        <v>0</v>
      </c>
      <c r="O4444" s="7">
        <f t="shared" si="118"/>
        <v>0</v>
      </c>
    </row>
    <row r="4445" spans="1:15" ht="13.2" x14ac:dyDescent="0.25">
      <c r="A4445" s="3">
        <v>35341</v>
      </c>
      <c r="B4445" s="4">
        <f t="shared" si="114"/>
        <v>1996</v>
      </c>
      <c r="C4445" s="4">
        <f t="shared" si="115"/>
        <v>1990</v>
      </c>
      <c r="D4445" s="4" t="s">
        <v>31</v>
      </c>
      <c r="E4445" s="5" t="s">
        <v>24</v>
      </c>
      <c r="F4445" s="6" t="s">
        <v>7625</v>
      </c>
      <c r="G4445" s="6" t="str">
        <f t="shared" si="113"/>
        <v>Congo</v>
      </c>
      <c r="H4445" s="6" t="s">
        <v>7626</v>
      </c>
      <c r="I4445" s="6" t="s">
        <v>3836</v>
      </c>
      <c r="J4445" s="6">
        <v>21</v>
      </c>
      <c r="K4445" s="6">
        <v>6</v>
      </c>
      <c r="L4445" s="6">
        <v>0</v>
      </c>
      <c r="M4445" s="6">
        <f t="shared" si="116"/>
        <v>6</v>
      </c>
      <c r="N4445" s="6">
        <f t="shared" si="117"/>
        <v>15</v>
      </c>
      <c r="O4445" s="7">
        <f t="shared" si="118"/>
        <v>0.7142857142857143</v>
      </c>
    </row>
    <row r="4446" spans="1:15" ht="13.2" x14ac:dyDescent="0.25">
      <c r="A4446" s="3">
        <v>35344</v>
      </c>
      <c r="B4446" s="4">
        <f t="shared" si="114"/>
        <v>1996</v>
      </c>
      <c r="C4446" s="4">
        <f t="shared" si="115"/>
        <v>1990</v>
      </c>
      <c r="D4446" s="4" t="s">
        <v>31</v>
      </c>
      <c r="E4446" s="5" t="s">
        <v>24</v>
      </c>
      <c r="F4446" s="6" t="s">
        <v>7627</v>
      </c>
      <c r="G4446" s="6" t="str">
        <f t="shared" si="113"/>
        <v>Angola</v>
      </c>
      <c r="H4446" s="6" t="s">
        <v>7628</v>
      </c>
      <c r="I4446" s="6" t="s">
        <v>7629</v>
      </c>
      <c r="J4446" s="6">
        <v>19</v>
      </c>
      <c r="K4446" s="6">
        <v>6</v>
      </c>
      <c r="L4446" s="6">
        <v>0</v>
      </c>
      <c r="M4446" s="6">
        <f t="shared" si="116"/>
        <v>6</v>
      </c>
      <c r="N4446" s="6">
        <f t="shared" si="117"/>
        <v>13</v>
      </c>
      <c r="O4446" s="7">
        <f t="shared" si="118"/>
        <v>0.68421052631578949</v>
      </c>
    </row>
    <row r="4447" spans="1:15" ht="13.2" x14ac:dyDescent="0.25">
      <c r="A4447" s="3">
        <v>35346</v>
      </c>
      <c r="B4447" s="4">
        <f t="shared" si="114"/>
        <v>1996</v>
      </c>
      <c r="C4447" s="4">
        <f t="shared" si="115"/>
        <v>1990</v>
      </c>
      <c r="D4447" s="4" t="s">
        <v>31</v>
      </c>
      <c r="E4447" s="5">
        <v>0.4513888888888889</v>
      </c>
      <c r="F4447" s="6" t="s">
        <v>7630</v>
      </c>
      <c r="G4447" s="6" t="str">
        <f t="shared" si="113"/>
        <v>Italy</v>
      </c>
      <c r="H4447" s="6" t="s">
        <v>1449</v>
      </c>
      <c r="I4447" s="6" t="s">
        <v>7631</v>
      </c>
      <c r="J4447" s="6">
        <v>23</v>
      </c>
      <c r="K4447" s="6">
        <v>2</v>
      </c>
      <c r="L4447" s="6">
        <v>0</v>
      </c>
      <c r="M4447" s="6">
        <f t="shared" si="116"/>
        <v>2</v>
      </c>
      <c r="N4447" s="6">
        <f t="shared" si="117"/>
        <v>21</v>
      </c>
      <c r="O4447" s="7">
        <f t="shared" si="118"/>
        <v>0.91304347826086951</v>
      </c>
    </row>
    <row r="4448" spans="1:15" ht="13.2" x14ac:dyDescent="0.25">
      <c r="A4448" s="3">
        <v>35351</v>
      </c>
      <c r="B4448" s="4">
        <f t="shared" si="114"/>
        <v>1996</v>
      </c>
      <c r="C4448" s="4">
        <f t="shared" si="115"/>
        <v>1990</v>
      </c>
      <c r="D4448" s="4" t="s">
        <v>31</v>
      </c>
      <c r="E4448" s="5">
        <v>0.62152777777777779</v>
      </c>
      <c r="F4448" s="6" t="s">
        <v>2762</v>
      </c>
      <c r="G4448" s="6" t="str">
        <f t="shared" si="113"/>
        <v>Alaska</v>
      </c>
      <c r="H4448" s="6" t="s">
        <v>7632</v>
      </c>
      <c r="I4448" s="6" t="s">
        <v>3904</v>
      </c>
      <c r="J4448" s="6">
        <v>3</v>
      </c>
      <c r="K4448" s="6">
        <v>3</v>
      </c>
      <c r="L4448" s="6">
        <v>0</v>
      </c>
      <c r="M4448" s="6">
        <f t="shared" si="116"/>
        <v>3</v>
      </c>
      <c r="N4448" s="6">
        <f t="shared" si="117"/>
        <v>0</v>
      </c>
      <c r="O4448" s="7">
        <f t="shared" si="118"/>
        <v>0</v>
      </c>
    </row>
    <row r="4449" spans="1:15" ht="13.2" x14ac:dyDescent="0.25">
      <c r="A4449" s="3">
        <v>35358</v>
      </c>
      <c r="B4449" s="4">
        <f t="shared" si="114"/>
        <v>1996</v>
      </c>
      <c r="C4449" s="4">
        <f t="shared" si="115"/>
        <v>1990</v>
      </c>
      <c r="D4449" s="4" t="s">
        <v>31</v>
      </c>
      <c r="E4449" s="5">
        <v>0.5083333333333333</v>
      </c>
      <c r="F4449" s="6" t="s">
        <v>7633</v>
      </c>
      <c r="G4449" s="6" t="str">
        <f t="shared" si="113"/>
        <v>New Brunswick, Canada</v>
      </c>
      <c r="H4449" s="6" t="s">
        <v>7634</v>
      </c>
      <c r="I4449" s="6" t="s">
        <v>7635</v>
      </c>
      <c r="J4449" s="6">
        <v>8</v>
      </c>
      <c r="K4449" s="6">
        <v>8</v>
      </c>
      <c r="L4449" s="6">
        <v>0</v>
      </c>
      <c r="M4449" s="6">
        <f t="shared" si="116"/>
        <v>8</v>
      </c>
      <c r="N4449" s="6">
        <f t="shared" si="117"/>
        <v>0</v>
      </c>
      <c r="O4449" s="7">
        <f t="shared" si="118"/>
        <v>0</v>
      </c>
    </row>
    <row r="4450" spans="1:15" ht="13.2" x14ac:dyDescent="0.25">
      <c r="A4450" s="3">
        <v>35360</v>
      </c>
      <c r="B4450" s="4">
        <f t="shared" si="114"/>
        <v>1996</v>
      </c>
      <c r="C4450" s="4">
        <f t="shared" si="115"/>
        <v>1990</v>
      </c>
      <c r="D4450" s="4" t="s">
        <v>31</v>
      </c>
      <c r="E4450" s="5">
        <v>0.94513888888888886</v>
      </c>
      <c r="F4450" s="6" t="s">
        <v>7636</v>
      </c>
      <c r="G4450" s="6" t="str">
        <f t="shared" si="113"/>
        <v>Ecuador</v>
      </c>
      <c r="H4450" s="6" t="s">
        <v>7637</v>
      </c>
      <c r="I4450" s="6" t="s">
        <v>7638</v>
      </c>
      <c r="J4450" s="6">
        <v>4</v>
      </c>
      <c r="K4450" s="6">
        <v>4</v>
      </c>
      <c r="L4450" s="6">
        <v>30</v>
      </c>
      <c r="M4450" s="6">
        <f t="shared" si="116"/>
        <v>34</v>
      </c>
      <c r="N4450" s="6">
        <f t="shared" si="117"/>
        <v>0</v>
      </c>
      <c r="O4450" s="7">
        <f t="shared" si="118"/>
        <v>0</v>
      </c>
    </row>
    <row r="4451" spans="1:15" ht="13.2" x14ac:dyDescent="0.25">
      <c r="A4451" s="3">
        <v>35364</v>
      </c>
      <c r="B4451" s="4">
        <f t="shared" si="114"/>
        <v>1996</v>
      </c>
      <c r="C4451" s="4">
        <f t="shared" si="115"/>
        <v>1990</v>
      </c>
      <c r="D4451" s="4" t="s">
        <v>31</v>
      </c>
      <c r="E4451" s="5">
        <v>0.86458333333333337</v>
      </c>
      <c r="F4451" s="6" t="s">
        <v>7639</v>
      </c>
      <c r="G4451" s="6" t="str">
        <f t="shared" si="113"/>
        <v>Russia</v>
      </c>
      <c r="H4451" s="6" t="s">
        <v>7640</v>
      </c>
      <c r="I4451" s="6" t="s">
        <v>4097</v>
      </c>
      <c r="J4451" s="6">
        <v>34</v>
      </c>
      <c r="K4451" s="6">
        <v>5</v>
      </c>
      <c r="L4451" s="6">
        <v>0</v>
      </c>
      <c r="M4451" s="6">
        <f t="shared" si="116"/>
        <v>5</v>
      </c>
      <c r="N4451" s="6">
        <f t="shared" si="117"/>
        <v>29</v>
      </c>
      <c r="O4451" s="7">
        <f t="shared" si="118"/>
        <v>0.8529411764705882</v>
      </c>
    </row>
    <row r="4452" spans="1:15" ht="13.2" x14ac:dyDescent="0.25">
      <c r="A4452" s="3">
        <v>35369</v>
      </c>
      <c r="B4452" s="4">
        <f t="shared" si="114"/>
        <v>1996</v>
      </c>
      <c r="C4452" s="4">
        <f t="shared" si="115"/>
        <v>1990</v>
      </c>
      <c r="D4452" s="4" t="s">
        <v>31</v>
      </c>
      <c r="E4452" s="5">
        <v>0.35208333333333336</v>
      </c>
      <c r="F4452" s="6" t="s">
        <v>7641</v>
      </c>
      <c r="G4452" s="6" t="str">
        <f t="shared" si="113"/>
        <v>Brazil</v>
      </c>
      <c r="H4452" s="6" t="s">
        <v>2310</v>
      </c>
      <c r="I4452" s="6" t="s">
        <v>7119</v>
      </c>
      <c r="J4452" s="6">
        <v>95</v>
      </c>
      <c r="K4452" s="6">
        <v>95</v>
      </c>
      <c r="L4452" s="6">
        <v>3</v>
      </c>
      <c r="M4452" s="6">
        <f t="shared" si="116"/>
        <v>98</v>
      </c>
      <c r="N4452" s="6">
        <f t="shared" si="117"/>
        <v>0</v>
      </c>
      <c r="O4452" s="7">
        <f t="shared" si="118"/>
        <v>0</v>
      </c>
    </row>
    <row r="4453" spans="1:15" ht="13.2" x14ac:dyDescent="0.25">
      <c r="A4453" s="3">
        <v>35370</v>
      </c>
      <c r="B4453" s="4">
        <f t="shared" si="114"/>
        <v>1996</v>
      </c>
      <c r="C4453" s="4">
        <f t="shared" si="115"/>
        <v>1990</v>
      </c>
      <c r="D4453" s="4" t="s">
        <v>46</v>
      </c>
      <c r="E4453" s="5">
        <v>0.34027777777777779</v>
      </c>
      <c r="F4453" s="6" t="s">
        <v>7642</v>
      </c>
      <c r="G4453" s="6" t="str">
        <f t="shared" si="113"/>
        <v>Guatemala</v>
      </c>
      <c r="H4453" s="6" t="s">
        <v>7643</v>
      </c>
      <c r="I4453" s="6" t="s">
        <v>5475</v>
      </c>
      <c r="J4453" s="6">
        <v>16</v>
      </c>
      <c r="K4453" s="6">
        <v>16</v>
      </c>
      <c r="L4453" s="6">
        <v>0</v>
      </c>
      <c r="M4453" s="6">
        <f t="shared" si="116"/>
        <v>16</v>
      </c>
      <c r="N4453" s="6">
        <f t="shared" si="117"/>
        <v>0</v>
      </c>
      <c r="O4453" s="7">
        <f t="shared" si="118"/>
        <v>0</v>
      </c>
    </row>
    <row r="4454" spans="1:15" ht="13.2" x14ac:dyDescent="0.25">
      <c r="A4454" s="3">
        <v>35376</v>
      </c>
      <c r="B4454" s="4">
        <f t="shared" si="114"/>
        <v>1996</v>
      </c>
      <c r="C4454" s="4">
        <f t="shared" si="115"/>
        <v>1990</v>
      </c>
      <c r="D4454" s="4" t="s">
        <v>46</v>
      </c>
      <c r="E4454" s="5">
        <v>0.39513888888888887</v>
      </c>
      <c r="F4454" s="6" t="s">
        <v>7644</v>
      </c>
      <c r="G4454" s="6" t="str">
        <f t="shared" si="113"/>
        <v>France</v>
      </c>
      <c r="H4454" s="6" t="s">
        <v>7645</v>
      </c>
      <c r="I4454" s="6" t="s">
        <v>7469</v>
      </c>
      <c r="J4454" s="6">
        <v>8</v>
      </c>
      <c r="K4454" s="6">
        <v>8</v>
      </c>
      <c r="L4454" s="6">
        <v>0</v>
      </c>
      <c r="M4454" s="6">
        <f t="shared" si="116"/>
        <v>8</v>
      </c>
      <c r="N4454" s="6">
        <f t="shared" si="117"/>
        <v>0</v>
      </c>
      <c r="O4454" s="7">
        <f t="shared" si="118"/>
        <v>0</v>
      </c>
    </row>
    <row r="4455" spans="1:15" ht="13.2" x14ac:dyDescent="0.25">
      <c r="A4455" s="3">
        <v>35501</v>
      </c>
      <c r="B4455" s="4">
        <f t="shared" si="114"/>
        <v>1997</v>
      </c>
      <c r="C4455" s="4">
        <f t="shared" si="115"/>
        <v>1990</v>
      </c>
      <c r="D4455" s="4" t="s">
        <v>34</v>
      </c>
      <c r="E4455" s="5" t="s">
        <v>24</v>
      </c>
      <c r="F4455" s="6" t="s">
        <v>7646</v>
      </c>
      <c r="G4455" s="6" t="str">
        <f t="shared" si="113"/>
        <v>Angola</v>
      </c>
      <c r="H4455" s="6" t="s">
        <v>7647</v>
      </c>
      <c r="I4455" s="6" t="s">
        <v>7648</v>
      </c>
      <c r="J4455" s="6">
        <v>16</v>
      </c>
      <c r="K4455" s="6">
        <v>16</v>
      </c>
      <c r="L4455" s="6">
        <v>0</v>
      </c>
      <c r="M4455" s="6">
        <f t="shared" si="116"/>
        <v>16</v>
      </c>
      <c r="N4455" s="6">
        <f t="shared" si="117"/>
        <v>0</v>
      </c>
      <c r="O4455" s="7">
        <f t="shared" si="118"/>
        <v>0</v>
      </c>
    </row>
    <row r="4456" spans="1:15" ht="13.2" x14ac:dyDescent="0.25">
      <c r="A4456" s="3">
        <v>35376</v>
      </c>
      <c r="B4456" s="4">
        <f t="shared" si="114"/>
        <v>1996</v>
      </c>
      <c r="C4456" s="4">
        <f t="shared" si="115"/>
        <v>1990</v>
      </c>
      <c r="D4456" s="4" t="s">
        <v>46</v>
      </c>
      <c r="E4456" s="5">
        <v>0.70833333333333337</v>
      </c>
      <c r="F4456" s="6" t="s">
        <v>7411</v>
      </c>
      <c r="G4456" s="6" t="str">
        <f t="shared" si="113"/>
        <v>Nigeria</v>
      </c>
      <c r="H4456" s="6" t="s">
        <v>7649</v>
      </c>
      <c r="I4456" s="6" t="s">
        <v>4712</v>
      </c>
      <c r="J4456" s="6">
        <v>143</v>
      </c>
      <c r="K4456" s="6">
        <v>143</v>
      </c>
      <c r="L4456" s="6">
        <v>0</v>
      </c>
      <c r="M4456" s="6">
        <f t="shared" si="116"/>
        <v>143</v>
      </c>
      <c r="N4456" s="6">
        <f t="shared" si="117"/>
        <v>0</v>
      </c>
      <c r="O4456" s="7">
        <f t="shared" si="118"/>
        <v>0</v>
      </c>
    </row>
    <row r="4457" spans="1:15" ht="13.2" x14ac:dyDescent="0.25">
      <c r="A4457" s="3">
        <v>35381</v>
      </c>
      <c r="B4457" s="4">
        <f t="shared" si="114"/>
        <v>1996</v>
      </c>
      <c r="C4457" s="4">
        <f t="shared" si="115"/>
        <v>1990</v>
      </c>
      <c r="D4457" s="4" t="s">
        <v>46</v>
      </c>
      <c r="E4457" s="5">
        <v>0.77777777777777779</v>
      </c>
      <c r="F4457" s="6" t="s">
        <v>7650</v>
      </c>
      <c r="G4457" s="6" t="str">
        <f t="shared" si="113"/>
        <v>India</v>
      </c>
      <c r="H4457" s="6" t="s">
        <v>7651</v>
      </c>
      <c r="I4457" s="6" t="s">
        <v>7652</v>
      </c>
      <c r="J4457" s="6">
        <v>349</v>
      </c>
      <c r="K4457" s="6">
        <v>349</v>
      </c>
      <c r="L4457" s="6">
        <v>0</v>
      </c>
      <c r="M4457" s="6">
        <f t="shared" si="116"/>
        <v>349</v>
      </c>
      <c r="N4457" s="6">
        <f t="shared" si="117"/>
        <v>0</v>
      </c>
      <c r="O4457" s="7">
        <f t="shared" si="118"/>
        <v>0</v>
      </c>
    </row>
    <row r="4458" spans="1:15" ht="13.2" x14ac:dyDescent="0.25">
      <c r="A4458" s="3">
        <v>35382</v>
      </c>
      <c r="B4458" s="4">
        <f t="shared" si="114"/>
        <v>1996</v>
      </c>
      <c r="C4458" s="4">
        <f t="shared" si="115"/>
        <v>1990</v>
      </c>
      <c r="D4458" s="4" t="s">
        <v>46</v>
      </c>
      <c r="E4458" s="5" t="s">
        <v>24</v>
      </c>
      <c r="F4458" s="6" t="s">
        <v>7653</v>
      </c>
      <c r="G4458" s="6" t="str">
        <f t="shared" si="113"/>
        <v>Kenya</v>
      </c>
      <c r="H4458" s="6" t="s">
        <v>7654</v>
      </c>
      <c r="I4458" s="6" t="s">
        <v>5123</v>
      </c>
      <c r="J4458" s="6">
        <v>8</v>
      </c>
      <c r="K4458" s="6">
        <v>8</v>
      </c>
      <c r="L4458" s="6">
        <v>0</v>
      </c>
      <c r="M4458" s="6">
        <f t="shared" si="116"/>
        <v>8</v>
      </c>
      <c r="N4458" s="6">
        <f t="shared" si="117"/>
        <v>0</v>
      </c>
      <c r="O4458" s="7">
        <f t="shared" si="118"/>
        <v>0</v>
      </c>
    </row>
    <row r="4459" spans="1:15" ht="13.2" x14ac:dyDescent="0.25">
      <c r="A4459" s="3">
        <v>35383</v>
      </c>
      <c r="B4459" s="4">
        <f t="shared" si="114"/>
        <v>1996</v>
      </c>
      <c r="C4459" s="4">
        <f t="shared" si="115"/>
        <v>1990</v>
      </c>
      <c r="D4459" s="4" t="s">
        <v>46</v>
      </c>
      <c r="E4459" s="5" t="s">
        <v>24</v>
      </c>
      <c r="F4459" s="6" t="s">
        <v>7655</v>
      </c>
      <c r="G4459" s="6" t="str">
        <f t="shared" si="113"/>
        <v>Russia</v>
      </c>
      <c r="H4459" s="6" t="s">
        <v>7656</v>
      </c>
      <c r="I4459" s="6" t="s">
        <v>7352</v>
      </c>
      <c r="J4459" s="6">
        <v>15</v>
      </c>
      <c r="K4459" s="6">
        <v>14</v>
      </c>
      <c r="L4459" s="6">
        <v>0</v>
      </c>
      <c r="M4459" s="6">
        <f t="shared" si="116"/>
        <v>14</v>
      </c>
      <c r="N4459" s="6">
        <f t="shared" si="117"/>
        <v>1</v>
      </c>
      <c r="O4459" s="7">
        <f t="shared" si="118"/>
        <v>6.6666666666666666E-2</v>
      </c>
    </row>
    <row r="4460" spans="1:15" ht="13.2" x14ac:dyDescent="0.25">
      <c r="A4460" s="3">
        <v>35388</v>
      </c>
      <c r="B4460" s="4">
        <f t="shared" si="114"/>
        <v>1996</v>
      </c>
      <c r="C4460" s="4">
        <f t="shared" si="115"/>
        <v>1990</v>
      </c>
      <c r="D4460" s="4" t="s">
        <v>46</v>
      </c>
      <c r="E4460" s="5">
        <v>0.70902777777777781</v>
      </c>
      <c r="F4460" s="6" t="s">
        <v>7657</v>
      </c>
      <c r="G4460" s="6" t="str">
        <f t="shared" si="113"/>
        <v>Illinois</v>
      </c>
      <c r="H4460" s="6" t="s">
        <v>7658</v>
      </c>
      <c r="I4460" s="6" t="s">
        <v>7659</v>
      </c>
      <c r="J4460" s="6">
        <v>14</v>
      </c>
      <c r="K4460" s="6">
        <v>14</v>
      </c>
      <c r="L4460" s="6">
        <v>0</v>
      </c>
      <c r="M4460" s="6">
        <f t="shared" si="116"/>
        <v>14</v>
      </c>
      <c r="N4460" s="6">
        <f t="shared" si="117"/>
        <v>0</v>
      </c>
      <c r="O4460" s="7">
        <f t="shared" si="118"/>
        <v>0</v>
      </c>
    </row>
    <row r="4461" spans="1:15" ht="13.2" x14ac:dyDescent="0.25">
      <c r="A4461" s="3">
        <v>35391</v>
      </c>
      <c r="B4461" s="4">
        <f t="shared" si="114"/>
        <v>1996</v>
      </c>
      <c r="C4461" s="4">
        <f t="shared" si="115"/>
        <v>1990</v>
      </c>
      <c r="D4461" s="4" t="s">
        <v>46</v>
      </c>
      <c r="E4461" s="5">
        <v>0.8125</v>
      </c>
      <c r="F4461" s="6" t="s">
        <v>7660</v>
      </c>
      <c r="G4461" s="6" t="str">
        <f t="shared" si="113"/>
        <v>CA</v>
      </c>
      <c r="H4461" s="6" t="s">
        <v>1137</v>
      </c>
      <c r="I4461" s="6" t="s">
        <v>6145</v>
      </c>
      <c r="J4461" s="6">
        <v>11</v>
      </c>
      <c r="K4461" s="6">
        <v>10</v>
      </c>
      <c r="L4461" s="6">
        <v>0</v>
      </c>
      <c r="M4461" s="6">
        <f t="shared" si="116"/>
        <v>10</v>
      </c>
      <c r="N4461" s="6">
        <f t="shared" si="117"/>
        <v>1</v>
      </c>
      <c r="O4461" s="7">
        <f t="shared" si="118"/>
        <v>9.0909090909090912E-2</v>
      </c>
    </row>
    <row r="4462" spans="1:15" ht="13.2" x14ac:dyDescent="0.25">
      <c r="A4462" s="3">
        <v>35392</v>
      </c>
      <c r="B4462" s="4">
        <f t="shared" si="114"/>
        <v>1996</v>
      </c>
      <c r="C4462" s="4">
        <f t="shared" si="115"/>
        <v>1990</v>
      </c>
      <c r="D4462" s="4" t="s">
        <v>46</v>
      </c>
      <c r="E4462" s="5">
        <v>0.63541666666666663</v>
      </c>
      <c r="F4462" s="6" t="s">
        <v>7661</v>
      </c>
      <c r="G4462" s="6" t="str">
        <f t="shared" si="113"/>
        <v>Comoros</v>
      </c>
      <c r="H4462" s="6" t="s">
        <v>2672</v>
      </c>
      <c r="I4462" s="6" t="s">
        <v>7662</v>
      </c>
      <c r="J4462" s="6">
        <v>175</v>
      </c>
      <c r="K4462" s="6">
        <v>127</v>
      </c>
      <c r="L4462" s="6">
        <v>0</v>
      </c>
      <c r="M4462" s="6">
        <f t="shared" si="116"/>
        <v>127</v>
      </c>
      <c r="N4462" s="6">
        <f t="shared" si="117"/>
        <v>48</v>
      </c>
      <c r="O4462" s="7">
        <f t="shared" si="118"/>
        <v>0.2742857142857143</v>
      </c>
    </row>
    <row r="4463" spans="1:15" ht="13.2" x14ac:dyDescent="0.25">
      <c r="A4463" s="3">
        <v>35395</v>
      </c>
      <c r="B4463" s="4">
        <f t="shared" si="114"/>
        <v>1996</v>
      </c>
      <c r="C4463" s="4">
        <f t="shared" si="115"/>
        <v>1990</v>
      </c>
      <c r="D4463" s="4" t="s">
        <v>46</v>
      </c>
      <c r="E4463" s="5">
        <v>0.45833333333333331</v>
      </c>
      <c r="F4463" s="6" t="s">
        <v>7663</v>
      </c>
      <c r="G4463" s="6" t="str">
        <f t="shared" si="113"/>
        <v>Arkansas</v>
      </c>
      <c r="H4463" s="6" t="s">
        <v>7664</v>
      </c>
      <c r="I4463" s="6" t="s">
        <v>6672</v>
      </c>
      <c r="J4463" s="6">
        <v>1</v>
      </c>
      <c r="K4463" s="6">
        <v>1</v>
      </c>
      <c r="L4463" s="6">
        <v>0</v>
      </c>
      <c r="M4463" s="6">
        <f t="shared" si="116"/>
        <v>1</v>
      </c>
      <c r="N4463" s="6">
        <f t="shared" si="117"/>
        <v>0</v>
      </c>
      <c r="O4463" s="7">
        <f t="shared" si="118"/>
        <v>0</v>
      </c>
    </row>
    <row r="4464" spans="1:15" ht="13.2" x14ac:dyDescent="0.25">
      <c r="A4464" s="3">
        <v>35396</v>
      </c>
      <c r="B4464" s="4">
        <f t="shared" si="114"/>
        <v>1996</v>
      </c>
      <c r="C4464" s="4">
        <f t="shared" si="115"/>
        <v>1990</v>
      </c>
      <c r="D4464" s="4" t="s">
        <v>46</v>
      </c>
      <c r="E4464" s="5">
        <v>0.49583333333333335</v>
      </c>
      <c r="F4464" s="6" t="s">
        <v>7665</v>
      </c>
      <c r="G4464" s="6" t="str">
        <f t="shared" si="113"/>
        <v>Siberia, Russia</v>
      </c>
      <c r="H4464" s="6" t="s">
        <v>3719</v>
      </c>
      <c r="I4464" s="6" t="s">
        <v>6003</v>
      </c>
      <c r="J4464" s="6">
        <v>23</v>
      </c>
      <c r="K4464" s="6">
        <v>23</v>
      </c>
      <c r="L4464" s="6">
        <v>0</v>
      </c>
      <c r="M4464" s="6">
        <f t="shared" si="116"/>
        <v>23</v>
      </c>
      <c r="N4464" s="6">
        <f t="shared" si="117"/>
        <v>0</v>
      </c>
      <c r="O4464" s="7">
        <f t="shared" si="118"/>
        <v>0</v>
      </c>
    </row>
    <row r="4465" spans="1:15" ht="13.2" x14ac:dyDescent="0.25">
      <c r="A4465" s="3">
        <v>35399</v>
      </c>
      <c r="B4465" s="4">
        <f t="shared" si="114"/>
        <v>1996</v>
      </c>
      <c r="C4465" s="4">
        <f t="shared" si="115"/>
        <v>1990</v>
      </c>
      <c r="D4465" s="4" t="s">
        <v>46</v>
      </c>
      <c r="E4465" s="5">
        <v>0.43958333333333333</v>
      </c>
      <c r="F4465" s="6" t="s">
        <v>698</v>
      </c>
      <c r="G4465" s="6" t="str">
        <f t="shared" si="113"/>
        <v>Colombia</v>
      </c>
      <c r="H4465" s="6" t="s">
        <v>5654</v>
      </c>
      <c r="I4465" s="6" t="s">
        <v>4437</v>
      </c>
      <c r="J4465" s="6">
        <v>15</v>
      </c>
      <c r="K4465" s="6">
        <v>14</v>
      </c>
      <c r="L4465" s="6">
        <v>0</v>
      </c>
      <c r="M4465" s="6">
        <f t="shared" si="116"/>
        <v>14</v>
      </c>
      <c r="N4465" s="6">
        <f t="shared" si="117"/>
        <v>1</v>
      </c>
      <c r="O4465" s="7">
        <f t="shared" si="118"/>
        <v>6.6666666666666666E-2</v>
      </c>
    </row>
    <row r="4466" spans="1:15" ht="13.2" x14ac:dyDescent="0.25">
      <c r="A4466" s="3">
        <v>35406</v>
      </c>
      <c r="B4466" s="4">
        <f t="shared" si="114"/>
        <v>1996</v>
      </c>
      <c r="C4466" s="4">
        <f t="shared" si="115"/>
        <v>1990</v>
      </c>
      <c r="D4466" s="4" t="s">
        <v>72</v>
      </c>
      <c r="E4466" s="5">
        <v>0.64097222222222228</v>
      </c>
      <c r="F4466" s="6" t="s">
        <v>4963</v>
      </c>
      <c r="G4466" s="6" t="str">
        <f t="shared" si="113"/>
        <v>Indonesia</v>
      </c>
      <c r="H4466" s="6" t="s">
        <v>6007</v>
      </c>
      <c r="I4466" s="6" t="s">
        <v>5423</v>
      </c>
      <c r="J4466" s="6">
        <v>17</v>
      </c>
      <c r="K4466" s="6">
        <v>16</v>
      </c>
      <c r="L4466" s="6">
        <v>2</v>
      </c>
      <c r="M4466" s="6">
        <f t="shared" si="116"/>
        <v>18</v>
      </c>
      <c r="N4466" s="6">
        <f t="shared" si="117"/>
        <v>1</v>
      </c>
      <c r="O4466" s="7">
        <f t="shared" si="118"/>
        <v>5.8823529411764705E-2</v>
      </c>
    </row>
    <row r="4467" spans="1:15" ht="13.2" x14ac:dyDescent="0.25">
      <c r="A4467" s="3">
        <v>35408</v>
      </c>
      <c r="B4467" s="4">
        <f t="shared" si="114"/>
        <v>1996</v>
      </c>
      <c r="C4467" s="4">
        <f t="shared" si="115"/>
        <v>1990</v>
      </c>
      <c r="D4467" s="4" t="s">
        <v>72</v>
      </c>
      <c r="E4467" s="5">
        <v>0.75208333333333333</v>
      </c>
      <c r="F4467" s="6" t="s">
        <v>7666</v>
      </c>
      <c r="G4467" s="6" t="str">
        <f t="shared" si="113"/>
        <v>Idaho</v>
      </c>
      <c r="H4467" s="6" t="s">
        <v>7667</v>
      </c>
      <c r="I4467" s="6" t="s">
        <v>1175</v>
      </c>
      <c r="J4467" s="6">
        <v>2</v>
      </c>
      <c r="K4467" s="6">
        <v>2</v>
      </c>
      <c r="L4467" s="6">
        <v>0</v>
      </c>
      <c r="M4467" s="6">
        <f t="shared" si="116"/>
        <v>2</v>
      </c>
      <c r="N4467" s="6">
        <f t="shared" si="117"/>
        <v>0</v>
      </c>
      <c r="O4467" s="7">
        <f t="shared" si="118"/>
        <v>0</v>
      </c>
    </row>
    <row r="4468" spans="1:15" ht="13.2" x14ac:dyDescent="0.25">
      <c r="A4468" s="3">
        <v>35416</v>
      </c>
      <c r="B4468" s="4">
        <f t="shared" si="114"/>
        <v>1996</v>
      </c>
      <c r="C4468" s="4">
        <f t="shared" si="115"/>
        <v>1990</v>
      </c>
      <c r="D4468" s="4" t="s">
        <v>72</v>
      </c>
      <c r="E4468" s="5" t="s">
        <v>24</v>
      </c>
      <c r="F4468" s="6" t="s">
        <v>7668</v>
      </c>
      <c r="G4468" s="6" t="str">
        <f t="shared" si="113"/>
        <v>Russia</v>
      </c>
      <c r="H4468" s="6" t="s">
        <v>3719</v>
      </c>
      <c r="I4468" s="6" t="s">
        <v>3135</v>
      </c>
      <c r="J4468" s="6">
        <v>18</v>
      </c>
      <c r="K4468" s="6">
        <v>18</v>
      </c>
      <c r="L4468" s="6">
        <v>0</v>
      </c>
      <c r="M4468" s="6">
        <f t="shared" si="116"/>
        <v>18</v>
      </c>
      <c r="N4468" s="6">
        <f t="shared" si="117"/>
        <v>0</v>
      </c>
      <c r="O4468" s="7">
        <f t="shared" si="118"/>
        <v>0</v>
      </c>
    </row>
    <row r="4469" spans="1:15" ht="13.2" x14ac:dyDescent="0.25">
      <c r="A4469" s="3">
        <v>35420</v>
      </c>
      <c r="B4469" s="4">
        <f t="shared" si="114"/>
        <v>1996</v>
      </c>
      <c r="C4469" s="4">
        <f t="shared" si="115"/>
        <v>1990</v>
      </c>
      <c r="D4469" s="4" t="s">
        <v>72</v>
      </c>
      <c r="E4469" s="5">
        <v>0.93888888888888888</v>
      </c>
      <c r="F4469" s="6" t="s">
        <v>7669</v>
      </c>
      <c r="G4469" s="6" t="str">
        <f t="shared" si="113"/>
        <v>Colombia</v>
      </c>
      <c r="H4469" s="6" t="s">
        <v>7344</v>
      </c>
      <c r="I4469" s="6" t="s">
        <v>7670</v>
      </c>
      <c r="J4469" s="6">
        <v>4</v>
      </c>
      <c r="K4469" s="6">
        <v>4</v>
      </c>
      <c r="L4469" s="6">
        <v>0</v>
      </c>
      <c r="M4469" s="6">
        <f t="shared" si="116"/>
        <v>4</v>
      </c>
      <c r="N4469" s="6">
        <f t="shared" si="117"/>
        <v>0</v>
      </c>
      <c r="O4469" s="7">
        <f t="shared" si="118"/>
        <v>0</v>
      </c>
    </row>
    <row r="4470" spans="1:15" ht="13.2" x14ac:dyDescent="0.25">
      <c r="A4470" s="3">
        <v>35421</v>
      </c>
      <c r="B4470" s="4">
        <f t="shared" si="114"/>
        <v>1996</v>
      </c>
      <c r="C4470" s="4">
        <f t="shared" si="115"/>
        <v>1990</v>
      </c>
      <c r="D4470" s="4" t="s">
        <v>72</v>
      </c>
      <c r="E4470" s="5">
        <v>0.75694444444444442</v>
      </c>
      <c r="F4470" s="6" t="s">
        <v>7671</v>
      </c>
      <c r="G4470" s="6" t="str">
        <f t="shared" si="113"/>
        <v>Virginia</v>
      </c>
      <c r="H4470" s="6" t="s">
        <v>6671</v>
      </c>
      <c r="I4470" s="6" t="s">
        <v>4535</v>
      </c>
      <c r="J4470" s="6">
        <v>6</v>
      </c>
      <c r="K4470" s="6">
        <v>6</v>
      </c>
      <c r="L4470" s="6">
        <v>0</v>
      </c>
      <c r="M4470" s="6">
        <f t="shared" si="116"/>
        <v>6</v>
      </c>
      <c r="N4470" s="6">
        <f t="shared" si="117"/>
        <v>0</v>
      </c>
      <c r="O4470" s="7">
        <f t="shared" si="118"/>
        <v>0</v>
      </c>
    </row>
    <row r="4471" spans="1:15" ht="13.2" x14ac:dyDescent="0.25">
      <c r="A4471" s="3">
        <v>35423</v>
      </c>
      <c r="B4471" s="4">
        <f t="shared" si="114"/>
        <v>1996</v>
      </c>
      <c r="C4471" s="4">
        <f t="shared" si="115"/>
        <v>1990</v>
      </c>
      <c r="D4471" s="4" t="s">
        <v>72</v>
      </c>
      <c r="E4471" s="5">
        <v>0.625</v>
      </c>
      <c r="F4471" s="6" t="s">
        <v>7672</v>
      </c>
      <c r="G4471" s="6" t="str">
        <f t="shared" si="113"/>
        <v>India</v>
      </c>
      <c r="H4471" s="6" t="s">
        <v>1153</v>
      </c>
      <c r="I4471" s="6" t="s">
        <v>6827</v>
      </c>
      <c r="J4471" s="6">
        <v>22</v>
      </c>
      <c r="K4471" s="6">
        <v>22</v>
      </c>
      <c r="L4471" s="6">
        <v>0</v>
      </c>
      <c r="M4471" s="6">
        <f t="shared" si="116"/>
        <v>22</v>
      </c>
      <c r="N4471" s="6">
        <f t="shared" si="117"/>
        <v>0</v>
      </c>
      <c r="O4471" s="7">
        <f t="shared" si="118"/>
        <v>0</v>
      </c>
    </row>
    <row r="4472" spans="1:15" ht="13.2" x14ac:dyDescent="0.25">
      <c r="A4472" s="3">
        <v>35423</v>
      </c>
      <c r="B4472" s="4">
        <f t="shared" si="114"/>
        <v>1996</v>
      </c>
      <c r="C4472" s="4">
        <f t="shared" si="115"/>
        <v>1990</v>
      </c>
      <c r="D4472" s="4" t="s">
        <v>72</v>
      </c>
      <c r="E4472" s="5">
        <v>0.4201388888888889</v>
      </c>
      <c r="F4472" s="6" t="s">
        <v>7673</v>
      </c>
      <c r="G4472" s="6" t="str">
        <f t="shared" si="113"/>
        <v>New Hampshire</v>
      </c>
      <c r="H4472" s="6" t="s">
        <v>7674</v>
      </c>
      <c r="I4472" s="6" t="s">
        <v>5494</v>
      </c>
      <c r="J4472" s="6">
        <v>2</v>
      </c>
      <c r="K4472" s="6">
        <v>2</v>
      </c>
      <c r="L4472" s="6">
        <v>0</v>
      </c>
      <c r="M4472" s="6">
        <f t="shared" si="116"/>
        <v>2</v>
      </c>
      <c r="N4472" s="6">
        <f t="shared" si="117"/>
        <v>0</v>
      </c>
      <c r="O4472" s="7">
        <f t="shared" si="118"/>
        <v>0</v>
      </c>
    </row>
    <row r="4473" spans="1:15" ht="13.2" x14ac:dyDescent="0.25">
      <c r="A4473" s="3">
        <v>35432</v>
      </c>
      <c r="B4473" s="4">
        <f t="shared" si="114"/>
        <v>1997</v>
      </c>
      <c r="C4473" s="4">
        <f t="shared" si="115"/>
        <v>1990</v>
      </c>
      <c r="D4473" s="4" t="s">
        <v>132</v>
      </c>
      <c r="E4473" s="5">
        <v>0.77430555555555558</v>
      </c>
      <c r="F4473" s="6" t="s">
        <v>7675</v>
      </c>
      <c r="G4473" s="6" t="str">
        <f t="shared" si="113"/>
        <v>North Carolina</v>
      </c>
      <c r="H4473" s="6" t="s">
        <v>7676</v>
      </c>
      <c r="I4473" s="6" t="s">
        <v>7677</v>
      </c>
      <c r="J4473" s="6">
        <v>2</v>
      </c>
      <c r="K4473" s="6">
        <v>2</v>
      </c>
      <c r="L4473" s="6">
        <v>0</v>
      </c>
      <c r="M4473" s="6">
        <f t="shared" si="116"/>
        <v>2</v>
      </c>
      <c r="N4473" s="6">
        <f t="shared" si="117"/>
        <v>0</v>
      </c>
      <c r="O4473" s="7">
        <f t="shared" si="118"/>
        <v>0</v>
      </c>
    </row>
    <row r="4474" spans="1:15" ht="13.2" x14ac:dyDescent="0.25">
      <c r="A4474" s="3">
        <v>35437</v>
      </c>
      <c r="B4474" s="4">
        <f t="shared" si="114"/>
        <v>1997</v>
      </c>
      <c r="C4474" s="4">
        <f t="shared" si="115"/>
        <v>1990</v>
      </c>
      <c r="D4474" s="4" t="s">
        <v>132</v>
      </c>
      <c r="E4474" s="5">
        <v>0.45833333333333331</v>
      </c>
      <c r="F4474" s="6" t="s">
        <v>7678</v>
      </c>
      <c r="G4474" s="6" t="str">
        <f t="shared" si="113"/>
        <v>Samoa</v>
      </c>
      <c r="H4474" s="6" t="s">
        <v>4005</v>
      </c>
      <c r="I4474" s="6" t="s">
        <v>4437</v>
      </c>
      <c r="J4474" s="6">
        <v>5</v>
      </c>
      <c r="K4474" s="6">
        <v>3</v>
      </c>
      <c r="L4474" s="6">
        <v>0</v>
      </c>
      <c r="M4474" s="6">
        <f t="shared" si="116"/>
        <v>3</v>
      </c>
      <c r="N4474" s="6">
        <f t="shared" si="117"/>
        <v>2</v>
      </c>
      <c r="O4474" s="7">
        <f t="shared" si="118"/>
        <v>0.4</v>
      </c>
    </row>
    <row r="4475" spans="1:15" ht="13.2" x14ac:dyDescent="0.25">
      <c r="A4475" s="3">
        <v>35439</v>
      </c>
      <c r="B4475" s="4">
        <f t="shared" si="114"/>
        <v>1997</v>
      </c>
      <c r="C4475" s="4">
        <f t="shared" si="115"/>
        <v>1990</v>
      </c>
      <c r="D4475" s="4" t="s">
        <v>132</v>
      </c>
      <c r="E4475" s="5">
        <v>0.66249999999999998</v>
      </c>
      <c r="F4475" s="6" t="s">
        <v>7679</v>
      </c>
      <c r="G4475" s="6" t="str">
        <f t="shared" si="113"/>
        <v>Michigan</v>
      </c>
      <c r="H4475" s="6" t="s">
        <v>5376</v>
      </c>
      <c r="I4475" s="6" t="s">
        <v>6189</v>
      </c>
      <c r="J4475" s="6">
        <v>29</v>
      </c>
      <c r="K4475" s="6">
        <v>29</v>
      </c>
      <c r="L4475" s="6">
        <v>0</v>
      </c>
      <c r="M4475" s="6">
        <f t="shared" si="116"/>
        <v>29</v>
      </c>
      <c r="N4475" s="6">
        <f t="shared" si="117"/>
        <v>0</v>
      </c>
      <c r="O4475" s="7">
        <f t="shared" si="118"/>
        <v>0</v>
      </c>
    </row>
    <row r="4476" spans="1:15" ht="13.2" x14ac:dyDescent="0.25">
      <c r="A4476" s="3">
        <v>35459</v>
      </c>
      <c r="B4476" s="4">
        <f t="shared" si="114"/>
        <v>1997</v>
      </c>
      <c r="C4476" s="4">
        <f t="shared" si="115"/>
        <v>1990</v>
      </c>
      <c r="D4476" s="4" t="s">
        <v>132</v>
      </c>
      <c r="E4476" s="5">
        <v>0.96527777777777779</v>
      </c>
      <c r="F4476" s="6" t="s">
        <v>7680</v>
      </c>
      <c r="G4476" s="6" t="str">
        <f t="shared" si="113"/>
        <v>Arkansas</v>
      </c>
      <c r="H4476" s="6" t="s">
        <v>6349</v>
      </c>
      <c r="I4476" s="6" t="s">
        <v>5325</v>
      </c>
      <c r="J4476" s="6">
        <v>2</v>
      </c>
      <c r="K4476" s="6">
        <v>1</v>
      </c>
      <c r="L4476" s="6">
        <v>0</v>
      </c>
      <c r="M4476" s="6">
        <f t="shared" si="116"/>
        <v>1</v>
      </c>
      <c r="N4476" s="6">
        <f t="shared" si="117"/>
        <v>1</v>
      </c>
      <c r="O4476" s="7">
        <f t="shared" si="118"/>
        <v>0.5</v>
      </c>
    </row>
    <row r="4477" spans="1:15" ht="13.2" x14ac:dyDescent="0.25">
      <c r="A4477" s="3">
        <v>35461</v>
      </c>
      <c r="B4477" s="4">
        <f t="shared" si="114"/>
        <v>1997</v>
      </c>
      <c r="C4477" s="4">
        <f t="shared" si="115"/>
        <v>1990</v>
      </c>
      <c r="D4477" s="4" t="s">
        <v>132</v>
      </c>
      <c r="E4477" s="5" t="s">
        <v>24</v>
      </c>
      <c r="F4477" s="6" t="s">
        <v>7681</v>
      </c>
      <c r="G4477" s="6" t="str">
        <f t="shared" si="113"/>
        <v>Nigeria</v>
      </c>
      <c r="H4477" s="6" t="s">
        <v>7682</v>
      </c>
      <c r="I4477" s="6" t="s">
        <v>7683</v>
      </c>
      <c r="J4477" s="6">
        <v>16</v>
      </c>
      <c r="K4477" s="6">
        <v>5</v>
      </c>
      <c r="L4477" s="6">
        <v>0</v>
      </c>
      <c r="M4477" s="6">
        <f t="shared" si="116"/>
        <v>5</v>
      </c>
      <c r="N4477" s="6">
        <f t="shared" si="117"/>
        <v>11</v>
      </c>
      <c r="O4477" s="7">
        <f t="shared" si="118"/>
        <v>0.6875</v>
      </c>
    </row>
    <row r="4478" spans="1:15" ht="13.2" x14ac:dyDescent="0.25">
      <c r="A4478" s="3">
        <v>35462</v>
      </c>
      <c r="B4478" s="4">
        <f t="shared" si="114"/>
        <v>1997</v>
      </c>
      <c r="C4478" s="4">
        <f t="shared" si="115"/>
        <v>1990</v>
      </c>
      <c r="D4478" s="4" t="s">
        <v>111</v>
      </c>
      <c r="E4478" s="5">
        <v>0.60972222222222228</v>
      </c>
      <c r="F4478" s="6" t="s">
        <v>7684</v>
      </c>
      <c r="G4478" s="6" t="str">
        <f t="shared" si="113"/>
        <v>Senegal</v>
      </c>
      <c r="H4478" s="6" t="s">
        <v>7685</v>
      </c>
      <c r="I4478" s="6" t="s">
        <v>7686</v>
      </c>
      <c r="J4478" s="6">
        <v>52</v>
      </c>
      <c r="K4478" s="6">
        <v>25</v>
      </c>
      <c r="L4478" s="6">
        <v>0</v>
      </c>
      <c r="M4478" s="6">
        <f t="shared" si="116"/>
        <v>25</v>
      </c>
      <c r="N4478" s="6">
        <f t="shared" si="117"/>
        <v>27</v>
      </c>
      <c r="O4478" s="7">
        <f t="shared" si="118"/>
        <v>0.51923076923076927</v>
      </c>
    </row>
    <row r="4479" spans="1:15" ht="13.2" x14ac:dyDescent="0.25">
      <c r="A4479" s="3">
        <v>35463</v>
      </c>
      <c r="B4479" s="4">
        <f t="shared" si="114"/>
        <v>1997</v>
      </c>
      <c r="C4479" s="4">
        <f t="shared" si="115"/>
        <v>1990</v>
      </c>
      <c r="D4479" s="4" t="s">
        <v>111</v>
      </c>
      <c r="E4479" s="5">
        <v>0.72916666666666663</v>
      </c>
      <c r="F4479" s="6" t="s">
        <v>7687</v>
      </c>
      <c r="G4479" s="6" t="str">
        <f t="shared" si="113"/>
        <v>Angola</v>
      </c>
      <c r="H4479" s="6" t="s">
        <v>7688</v>
      </c>
      <c r="I4479" s="6" t="s">
        <v>5878</v>
      </c>
      <c r="J4479" s="6">
        <v>37</v>
      </c>
      <c r="K4479" s="6">
        <v>37</v>
      </c>
      <c r="L4479" s="6">
        <v>0</v>
      </c>
      <c r="M4479" s="6">
        <f t="shared" si="116"/>
        <v>37</v>
      </c>
      <c r="N4479" s="6">
        <f t="shared" si="117"/>
        <v>0</v>
      </c>
      <c r="O4479" s="7">
        <f t="shared" si="118"/>
        <v>0</v>
      </c>
    </row>
    <row r="4480" spans="1:15" ht="13.2" x14ac:dyDescent="0.25">
      <c r="A4480" s="3">
        <v>35465</v>
      </c>
      <c r="B4480" s="4">
        <f t="shared" si="114"/>
        <v>1997</v>
      </c>
      <c r="C4480" s="4">
        <f t="shared" si="115"/>
        <v>1990</v>
      </c>
      <c r="D4480" s="4" t="s">
        <v>111</v>
      </c>
      <c r="E4480" s="5">
        <v>0.79166666666666663</v>
      </c>
      <c r="F4480" s="6" t="s">
        <v>7689</v>
      </c>
      <c r="G4480" s="6" t="str">
        <f t="shared" si="113"/>
        <v>Northern Israel</v>
      </c>
      <c r="H4480" s="6" t="s">
        <v>7690</v>
      </c>
      <c r="I4480" s="6" t="s">
        <v>7691</v>
      </c>
      <c r="J4480" s="6">
        <v>73</v>
      </c>
      <c r="K4480" s="6">
        <v>73</v>
      </c>
      <c r="L4480" s="6">
        <v>0</v>
      </c>
      <c r="M4480" s="6">
        <f t="shared" si="116"/>
        <v>73</v>
      </c>
      <c r="N4480" s="6">
        <f t="shared" si="117"/>
        <v>0</v>
      </c>
      <c r="O4480" s="7">
        <f t="shared" si="118"/>
        <v>0</v>
      </c>
    </row>
    <row r="4481" spans="1:15" ht="13.2" x14ac:dyDescent="0.25">
      <c r="A4481" s="3">
        <v>35475</v>
      </c>
      <c r="B4481" s="4">
        <f t="shared" si="114"/>
        <v>1997</v>
      </c>
      <c r="C4481" s="4">
        <f t="shared" si="115"/>
        <v>1990</v>
      </c>
      <c r="D4481" s="4" t="s">
        <v>111</v>
      </c>
      <c r="E4481" s="5">
        <v>0.52361111111111114</v>
      </c>
      <c r="F4481" s="6" t="s">
        <v>6303</v>
      </c>
      <c r="G4481" s="6" t="str">
        <f t="shared" si="113"/>
        <v>Brazil</v>
      </c>
      <c r="H4481" s="6" t="s">
        <v>1179</v>
      </c>
      <c r="I4481" s="6" t="s">
        <v>7692</v>
      </c>
      <c r="J4481" s="6">
        <v>52</v>
      </c>
      <c r="K4481" s="6">
        <v>1</v>
      </c>
      <c r="L4481" s="6">
        <v>0</v>
      </c>
      <c r="M4481" s="6">
        <f t="shared" si="116"/>
        <v>1</v>
      </c>
      <c r="N4481" s="6">
        <f t="shared" si="117"/>
        <v>51</v>
      </c>
      <c r="O4481" s="7">
        <f t="shared" si="118"/>
        <v>0.98076923076923073</v>
      </c>
    </row>
    <row r="4482" spans="1:15" ht="13.2" x14ac:dyDescent="0.25">
      <c r="A4482" s="3">
        <v>35480</v>
      </c>
      <c r="B4482" s="4">
        <f t="shared" si="114"/>
        <v>1997</v>
      </c>
      <c r="C4482" s="4">
        <f t="shared" si="115"/>
        <v>1990</v>
      </c>
      <c r="D4482" s="4" t="s">
        <v>111</v>
      </c>
      <c r="E4482" s="5">
        <v>0.12916666666666668</v>
      </c>
      <c r="F4482" s="6" t="s">
        <v>2433</v>
      </c>
      <c r="G4482" s="6" t="str">
        <f t="shared" si="113"/>
        <v>Guatemala</v>
      </c>
      <c r="H4482" s="6" t="s">
        <v>7693</v>
      </c>
      <c r="I4482" s="6" t="s">
        <v>6088</v>
      </c>
      <c r="J4482" s="6">
        <v>5</v>
      </c>
      <c r="K4482" s="6">
        <v>5</v>
      </c>
      <c r="L4482" s="6">
        <v>0</v>
      </c>
      <c r="M4482" s="6">
        <f t="shared" si="116"/>
        <v>5</v>
      </c>
      <c r="N4482" s="6">
        <f t="shared" si="117"/>
        <v>0</v>
      </c>
      <c r="O4482" s="7">
        <f t="shared" si="118"/>
        <v>0</v>
      </c>
    </row>
    <row r="4483" spans="1:15" ht="13.2" x14ac:dyDescent="0.25">
      <c r="A4483" s="3">
        <v>35493</v>
      </c>
      <c r="B4483" s="4">
        <f t="shared" si="114"/>
        <v>1997</v>
      </c>
      <c r="C4483" s="4">
        <f t="shared" si="115"/>
        <v>1990</v>
      </c>
      <c r="D4483" s="4" t="s">
        <v>34</v>
      </c>
      <c r="E4483" s="5" t="s">
        <v>24</v>
      </c>
      <c r="F4483" s="6" t="s">
        <v>7694</v>
      </c>
      <c r="G4483" s="6" t="str">
        <f t="shared" si="113"/>
        <v>Ontario, Canada</v>
      </c>
      <c r="H4483" s="6" t="s">
        <v>7695</v>
      </c>
      <c r="I4483" s="6" t="s">
        <v>7696</v>
      </c>
      <c r="J4483" s="6">
        <v>1</v>
      </c>
      <c r="K4483" s="6">
        <v>1</v>
      </c>
      <c r="L4483" s="6">
        <v>0</v>
      </c>
      <c r="M4483" s="6">
        <f t="shared" si="116"/>
        <v>1</v>
      </c>
      <c r="N4483" s="6">
        <f t="shared" si="117"/>
        <v>0</v>
      </c>
      <c r="O4483" s="7">
        <f t="shared" si="118"/>
        <v>0</v>
      </c>
    </row>
    <row r="4484" spans="1:15" ht="13.2" x14ac:dyDescent="0.25">
      <c r="A4484" s="3">
        <v>35496</v>
      </c>
      <c r="B4484" s="4">
        <f t="shared" si="114"/>
        <v>1997</v>
      </c>
      <c r="C4484" s="4">
        <f t="shared" si="115"/>
        <v>1990</v>
      </c>
      <c r="D4484" s="4" t="s">
        <v>34</v>
      </c>
      <c r="E4484" s="5" t="s">
        <v>24</v>
      </c>
      <c r="F4484" s="6" t="s">
        <v>698</v>
      </c>
      <c r="G4484" s="6" t="str">
        <f t="shared" si="113"/>
        <v>Colombia</v>
      </c>
      <c r="H4484" s="6" t="s">
        <v>7697</v>
      </c>
      <c r="I4484" s="6" t="s">
        <v>4708</v>
      </c>
      <c r="J4484" s="6">
        <v>4</v>
      </c>
      <c r="K4484" s="6">
        <v>4</v>
      </c>
      <c r="L4484" s="6">
        <v>0</v>
      </c>
      <c r="M4484" s="6">
        <f t="shared" si="116"/>
        <v>4</v>
      </c>
      <c r="N4484" s="6">
        <f t="shared" si="117"/>
        <v>0</v>
      </c>
      <c r="O4484" s="7">
        <f t="shared" si="118"/>
        <v>0</v>
      </c>
    </row>
    <row r="4485" spans="1:15" ht="13.2" x14ac:dyDescent="0.25">
      <c r="A4485" s="3">
        <v>35502</v>
      </c>
      <c r="B4485" s="4">
        <f t="shared" si="114"/>
        <v>1997</v>
      </c>
      <c r="C4485" s="4">
        <f t="shared" si="115"/>
        <v>1990</v>
      </c>
      <c r="D4485" s="4" t="s">
        <v>34</v>
      </c>
      <c r="E4485" s="5">
        <v>0.75416666666666665</v>
      </c>
      <c r="F4485" s="6" t="s">
        <v>7698</v>
      </c>
      <c r="G4485" s="6" t="str">
        <f t="shared" si="113"/>
        <v>Iran</v>
      </c>
      <c r="H4485" s="6" t="s">
        <v>5620</v>
      </c>
      <c r="I4485" s="6" t="s">
        <v>7699</v>
      </c>
      <c r="J4485" s="6">
        <v>88</v>
      </c>
      <c r="K4485" s="6">
        <v>88</v>
      </c>
      <c r="L4485" s="6">
        <v>0</v>
      </c>
      <c r="M4485" s="6">
        <f t="shared" si="116"/>
        <v>88</v>
      </c>
      <c r="N4485" s="6">
        <f t="shared" si="117"/>
        <v>0</v>
      </c>
      <c r="O4485" s="7">
        <f t="shared" si="118"/>
        <v>0</v>
      </c>
    </row>
    <row r="4486" spans="1:15" ht="13.2" x14ac:dyDescent="0.25">
      <c r="A4486" s="3">
        <v>35507</v>
      </c>
      <c r="B4486" s="4">
        <f t="shared" si="114"/>
        <v>1997</v>
      </c>
      <c r="C4486" s="4">
        <f t="shared" si="115"/>
        <v>1990</v>
      </c>
      <c r="D4486" s="4" t="s">
        <v>34</v>
      </c>
      <c r="E4486" s="5">
        <v>0.41944444444444445</v>
      </c>
      <c r="F4486" s="6" t="s">
        <v>7700</v>
      </c>
      <c r="G4486" s="6" t="str">
        <f t="shared" si="113"/>
        <v>Russia</v>
      </c>
      <c r="H4486" s="6" t="s">
        <v>7701</v>
      </c>
      <c r="I4486" s="6" t="s">
        <v>4727</v>
      </c>
      <c r="J4486" s="6">
        <v>50</v>
      </c>
      <c r="K4486" s="6">
        <v>50</v>
      </c>
      <c r="L4486" s="6">
        <v>0</v>
      </c>
      <c r="M4486" s="6">
        <f t="shared" si="116"/>
        <v>50</v>
      </c>
      <c r="N4486" s="6">
        <f t="shared" si="117"/>
        <v>0</v>
      </c>
      <c r="O4486" s="7">
        <f t="shared" si="118"/>
        <v>0</v>
      </c>
    </row>
    <row r="4487" spans="1:15" ht="13.2" x14ac:dyDescent="0.25">
      <c r="A4487" s="3">
        <v>35521</v>
      </c>
      <c r="B4487" s="4">
        <f t="shared" si="114"/>
        <v>1997</v>
      </c>
      <c r="C4487" s="4">
        <f t="shared" si="115"/>
        <v>1990</v>
      </c>
      <c r="D4487" s="4" t="s">
        <v>65</v>
      </c>
      <c r="E4487" s="5" t="s">
        <v>24</v>
      </c>
      <c r="F4487" s="6" t="s">
        <v>3530</v>
      </c>
      <c r="G4487" s="6" t="str">
        <f t="shared" si="113"/>
        <v>Honduras</v>
      </c>
      <c r="H4487" s="6" t="s">
        <v>1137</v>
      </c>
      <c r="I4487" s="6" t="s">
        <v>5520</v>
      </c>
      <c r="J4487" s="6">
        <v>10</v>
      </c>
      <c r="K4487" s="6">
        <v>3</v>
      </c>
      <c r="L4487" s="6">
        <v>0</v>
      </c>
      <c r="M4487" s="6">
        <f t="shared" si="116"/>
        <v>3</v>
      </c>
      <c r="N4487" s="6">
        <f t="shared" si="117"/>
        <v>7</v>
      </c>
      <c r="O4487" s="7">
        <f t="shared" si="118"/>
        <v>0.7</v>
      </c>
    </row>
    <row r="4488" spans="1:15" ht="13.2" x14ac:dyDescent="0.25">
      <c r="A4488" s="3">
        <v>35524</v>
      </c>
      <c r="B4488" s="4">
        <f t="shared" si="114"/>
        <v>1997</v>
      </c>
      <c r="C4488" s="4">
        <f t="shared" si="115"/>
        <v>1990</v>
      </c>
      <c r="D4488" s="4" t="s">
        <v>65</v>
      </c>
      <c r="E4488" s="5">
        <v>1.1111111111111112E-2</v>
      </c>
      <c r="F4488" s="6" t="s">
        <v>7702</v>
      </c>
      <c r="G4488" s="6" t="str">
        <f t="shared" si="113"/>
        <v>Georgia</v>
      </c>
      <c r="H4488" s="6" t="s">
        <v>7703</v>
      </c>
      <c r="I4488" s="6" t="s">
        <v>7704</v>
      </c>
      <c r="J4488" s="6">
        <v>2</v>
      </c>
      <c r="K4488" s="6">
        <v>2</v>
      </c>
      <c r="L4488" s="6">
        <v>0</v>
      </c>
      <c r="M4488" s="6">
        <f t="shared" si="116"/>
        <v>2</v>
      </c>
      <c r="N4488" s="6">
        <f t="shared" si="117"/>
        <v>0</v>
      </c>
      <c r="O4488" s="7">
        <f t="shared" si="118"/>
        <v>0</v>
      </c>
    </row>
    <row r="4489" spans="1:15" ht="13.2" x14ac:dyDescent="0.25">
      <c r="A4489" s="3">
        <v>35530</v>
      </c>
      <c r="B4489" s="4">
        <f t="shared" si="114"/>
        <v>1997</v>
      </c>
      <c r="C4489" s="4">
        <f t="shared" si="115"/>
        <v>1990</v>
      </c>
      <c r="D4489" s="4" t="s">
        <v>65</v>
      </c>
      <c r="E4489" s="5">
        <v>0.85416666666666663</v>
      </c>
      <c r="F4489" s="6" t="s">
        <v>7705</v>
      </c>
      <c r="G4489" s="6" t="str">
        <f t="shared" si="113"/>
        <v>Alaska</v>
      </c>
      <c r="H4489" s="6" t="s">
        <v>7706</v>
      </c>
      <c r="I4489" s="6" t="s">
        <v>6672</v>
      </c>
      <c r="J4489" s="6">
        <v>5</v>
      </c>
      <c r="K4489" s="6">
        <v>5</v>
      </c>
      <c r="L4489" s="6">
        <v>0</v>
      </c>
      <c r="M4489" s="6">
        <f t="shared" si="116"/>
        <v>5</v>
      </c>
      <c r="N4489" s="6">
        <f t="shared" si="117"/>
        <v>0</v>
      </c>
      <c r="O4489" s="7">
        <f t="shared" si="118"/>
        <v>0</v>
      </c>
    </row>
    <row r="4490" spans="1:15" ht="13.2" x14ac:dyDescent="0.25">
      <c r="A4490" s="3">
        <v>35534</v>
      </c>
      <c r="B4490" s="4">
        <f t="shared" si="114"/>
        <v>1997</v>
      </c>
      <c r="C4490" s="4">
        <f t="shared" si="115"/>
        <v>1990</v>
      </c>
      <c r="D4490" s="4" t="s">
        <v>65</v>
      </c>
      <c r="E4490" s="5" t="s">
        <v>24</v>
      </c>
      <c r="F4490" s="6" t="s">
        <v>7707</v>
      </c>
      <c r="G4490" s="6" t="str">
        <f t="shared" si="113"/>
        <v>DemocratiRepubliCongo</v>
      </c>
      <c r="H4490" s="6" t="s">
        <v>5578</v>
      </c>
      <c r="I4490" s="6" t="s">
        <v>3919</v>
      </c>
      <c r="J4490" s="6">
        <v>7</v>
      </c>
      <c r="K4490" s="6">
        <v>3</v>
      </c>
      <c r="L4490" s="6">
        <v>0</v>
      </c>
      <c r="M4490" s="6">
        <f t="shared" si="116"/>
        <v>3</v>
      </c>
      <c r="N4490" s="6">
        <f t="shared" si="117"/>
        <v>4</v>
      </c>
      <c r="O4490" s="7">
        <f t="shared" si="118"/>
        <v>0.5714285714285714</v>
      </c>
    </row>
    <row r="4491" spans="1:15" ht="13.2" x14ac:dyDescent="0.25">
      <c r="A4491" s="3">
        <v>35535</v>
      </c>
      <c r="B4491" s="4">
        <f t="shared" si="114"/>
        <v>1997</v>
      </c>
      <c r="C4491" s="4">
        <f t="shared" si="115"/>
        <v>1990</v>
      </c>
      <c r="D4491" s="4" t="s">
        <v>65</v>
      </c>
      <c r="E4491" s="5" t="s">
        <v>24</v>
      </c>
      <c r="F4491" s="6" t="s">
        <v>7708</v>
      </c>
      <c r="G4491" s="6" t="str">
        <f t="shared" si="113"/>
        <v>Azerbaijan</v>
      </c>
      <c r="H4491" s="6" t="s">
        <v>7505</v>
      </c>
      <c r="I4491" s="6" t="s">
        <v>4720</v>
      </c>
      <c r="J4491" s="6">
        <v>6</v>
      </c>
      <c r="K4491" s="6">
        <v>6</v>
      </c>
      <c r="L4491" s="6">
        <v>0</v>
      </c>
      <c r="M4491" s="6">
        <f t="shared" si="116"/>
        <v>6</v>
      </c>
      <c r="N4491" s="6">
        <f t="shared" si="117"/>
        <v>0</v>
      </c>
      <c r="O4491" s="7">
        <f t="shared" si="118"/>
        <v>0</v>
      </c>
    </row>
    <row r="4492" spans="1:15" ht="13.2" x14ac:dyDescent="0.25">
      <c r="A4492" s="3">
        <v>35536</v>
      </c>
      <c r="B4492" s="4">
        <f t="shared" si="114"/>
        <v>1997</v>
      </c>
      <c r="C4492" s="4">
        <f t="shared" si="115"/>
        <v>1990</v>
      </c>
      <c r="D4492" s="4" t="s">
        <v>65</v>
      </c>
      <c r="E4492" s="5" t="s">
        <v>24</v>
      </c>
      <c r="F4492" s="6" t="s">
        <v>7709</v>
      </c>
      <c r="G4492" s="6" t="str">
        <f t="shared" si="113"/>
        <v>Niger</v>
      </c>
      <c r="H4492" s="6" t="s">
        <v>7710</v>
      </c>
      <c r="I4492" s="6" t="s">
        <v>5520</v>
      </c>
      <c r="J4492" s="6">
        <v>14</v>
      </c>
      <c r="K4492" s="6">
        <v>14</v>
      </c>
      <c r="L4492" s="6">
        <v>0</v>
      </c>
      <c r="M4492" s="6">
        <f t="shared" si="116"/>
        <v>14</v>
      </c>
      <c r="N4492" s="6">
        <f t="shared" si="117"/>
        <v>0</v>
      </c>
      <c r="O4492" s="7">
        <f t="shared" si="118"/>
        <v>0</v>
      </c>
    </row>
    <row r="4493" spans="1:15" ht="13.2" x14ac:dyDescent="0.25">
      <c r="A4493" s="3">
        <v>35539</v>
      </c>
      <c r="B4493" s="4">
        <f t="shared" si="114"/>
        <v>1997</v>
      </c>
      <c r="C4493" s="4">
        <f t="shared" si="115"/>
        <v>1990</v>
      </c>
      <c r="D4493" s="4" t="s">
        <v>65</v>
      </c>
      <c r="E4493" s="5">
        <v>0.31874999999999998</v>
      </c>
      <c r="F4493" s="6" t="s">
        <v>7711</v>
      </c>
      <c r="G4493" s="6" t="str">
        <f t="shared" si="113"/>
        <v>Indonesia</v>
      </c>
      <c r="H4493" s="6" t="s">
        <v>4257</v>
      </c>
      <c r="I4493" s="6" t="s">
        <v>7712</v>
      </c>
      <c r="J4493" s="6">
        <v>53</v>
      </c>
      <c r="K4493" s="6">
        <v>15</v>
      </c>
      <c r="L4493" s="6">
        <v>0</v>
      </c>
      <c r="M4493" s="6">
        <f t="shared" si="116"/>
        <v>15</v>
      </c>
      <c r="N4493" s="6">
        <f t="shared" si="117"/>
        <v>38</v>
      </c>
      <c r="O4493" s="7">
        <f t="shared" si="118"/>
        <v>0.71698113207547165</v>
      </c>
    </row>
    <row r="4494" spans="1:15" ht="13.2" x14ac:dyDescent="0.25">
      <c r="A4494" s="3">
        <v>35543</v>
      </c>
      <c r="B4494" s="4">
        <f t="shared" si="114"/>
        <v>1997</v>
      </c>
      <c r="C4494" s="4">
        <f t="shared" si="115"/>
        <v>1990</v>
      </c>
      <c r="D4494" s="4" t="s">
        <v>65</v>
      </c>
      <c r="E4494" s="5">
        <v>0.75</v>
      </c>
      <c r="F4494" s="6" t="s">
        <v>7713</v>
      </c>
      <c r="G4494" s="6" t="str">
        <f t="shared" si="113"/>
        <v>Afghanistan</v>
      </c>
      <c r="H4494" s="6" t="s">
        <v>6216</v>
      </c>
      <c r="I4494" s="6" t="s">
        <v>4268</v>
      </c>
      <c r="J4494" s="6">
        <v>36</v>
      </c>
      <c r="K4494" s="6">
        <v>36</v>
      </c>
      <c r="L4494" s="6">
        <v>0</v>
      </c>
      <c r="M4494" s="6">
        <f t="shared" si="116"/>
        <v>36</v>
      </c>
      <c r="N4494" s="6">
        <f t="shared" si="117"/>
        <v>0</v>
      </c>
      <c r="O4494" s="7">
        <f t="shared" si="118"/>
        <v>0</v>
      </c>
    </row>
    <row r="4495" spans="1:15" ht="13.2" x14ac:dyDescent="0.25">
      <c r="A4495" s="3">
        <v>35558</v>
      </c>
      <c r="B4495" s="4">
        <f t="shared" si="114"/>
        <v>1997</v>
      </c>
      <c r="C4495" s="4">
        <f t="shared" si="115"/>
        <v>1990</v>
      </c>
      <c r="D4495" s="4" t="s">
        <v>55</v>
      </c>
      <c r="E4495" s="5">
        <v>0.89444444444444449</v>
      </c>
      <c r="F4495" s="6" t="s">
        <v>7714</v>
      </c>
      <c r="G4495" s="6" t="str">
        <f t="shared" si="113"/>
        <v>China</v>
      </c>
      <c r="H4495" s="6" t="s">
        <v>7086</v>
      </c>
      <c r="I4495" s="6" t="s">
        <v>7715</v>
      </c>
      <c r="J4495" s="6">
        <v>74</v>
      </c>
      <c r="K4495" s="6">
        <v>35</v>
      </c>
      <c r="L4495" s="6">
        <v>0</v>
      </c>
      <c r="M4495" s="6">
        <f t="shared" si="116"/>
        <v>35</v>
      </c>
      <c r="N4495" s="6">
        <f t="shared" si="117"/>
        <v>39</v>
      </c>
      <c r="O4495" s="7">
        <f t="shared" si="118"/>
        <v>0.52702702702702697</v>
      </c>
    </row>
    <row r="4496" spans="1:15" ht="13.2" x14ac:dyDescent="0.25">
      <c r="A4496" s="3">
        <v>35587</v>
      </c>
      <c r="B4496" s="4">
        <f t="shared" si="114"/>
        <v>1997</v>
      </c>
      <c r="C4496" s="4">
        <f t="shared" si="115"/>
        <v>1990</v>
      </c>
      <c r="D4496" s="4" t="s">
        <v>58</v>
      </c>
      <c r="E4496" s="5">
        <v>0.31597222222222221</v>
      </c>
      <c r="F4496" s="6" t="s">
        <v>7716</v>
      </c>
      <c r="G4496" s="6" t="str">
        <f t="shared" si="113"/>
        <v>Congo</v>
      </c>
      <c r="H4496" s="6" t="s">
        <v>7717</v>
      </c>
      <c r="I4496" s="6" t="s">
        <v>7718</v>
      </c>
      <c r="J4496" s="6">
        <v>27</v>
      </c>
      <c r="K4496" s="6">
        <v>27</v>
      </c>
      <c r="L4496" s="6">
        <v>0</v>
      </c>
      <c r="M4496" s="6">
        <f t="shared" si="116"/>
        <v>27</v>
      </c>
      <c r="N4496" s="6">
        <f t="shared" si="117"/>
        <v>0</v>
      </c>
      <c r="O4496" s="7">
        <f t="shared" si="118"/>
        <v>0</v>
      </c>
    </row>
    <row r="4497" spans="1:15" ht="13.2" x14ac:dyDescent="0.25">
      <c r="A4497" s="3">
        <v>35591</v>
      </c>
      <c r="B4497" s="4">
        <f t="shared" si="114"/>
        <v>1997</v>
      </c>
      <c r="C4497" s="4">
        <f t="shared" si="115"/>
        <v>1990</v>
      </c>
      <c r="D4497" s="4" t="s">
        <v>58</v>
      </c>
      <c r="E4497" s="5" t="s">
        <v>24</v>
      </c>
      <c r="F4497" s="6" t="s">
        <v>7719</v>
      </c>
      <c r="G4497" s="6" t="str">
        <f t="shared" si="113"/>
        <v>Mongolia</v>
      </c>
      <c r="H4497" s="6" t="s">
        <v>6685</v>
      </c>
      <c r="I4497" s="6" t="s">
        <v>7720</v>
      </c>
      <c r="J4497" s="6">
        <v>12</v>
      </c>
      <c r="K4497" s="6">
        <v>7</v>
      </c>
      <c r="L4497" s="6">
        <v>0</v>
      </c>
      <c r="M4497" s="6">
        <f t="shared" si="116"/>
        <v>7</v>
      </c>
      <c r="N4497" s="6">
        <f t="shared" si="117"/>
        <v>5</v>
      </c>
      <c r="O4497" s="7">
        <f t="shared" si="118"/>
        <v>0.41666666666666669</v>
      </c>
    </row>
    <row r="4498" spans="1:15" ht="13.2" x14ac:dyDescent="0.25">
      <c r="A4498" s="3">
        <v>35614</v>
      </c>
      <c r="B4498" s="4">
        <f t="shared" si="114"/>
        <v>1997</v>
      </c>
      <c r="C4498" s="4">
        <f t="shared" si="115"/>
        <v>1990</v>
      </c>
      <c r="D4498" s="4" t="s">
        <v>19</v>
      </c>
      <c r="E4498" s="5">
        <v>0.15902777777777777</v>
      </c>
      <c r="F4498" s="6" t="s">
        <v>7721</v>
      </c>
      <c r="G4498" s="6" t="str">
        <f t="shared" si="113"/>
        <v>India</v>
      </c>
      <c r="H4498" s="6" t="s">
        <v>7722</v>
      </c>
      <c r="I4498" s="6" t="s">
        <v>3314</v>
      </c>
      <c r="J4498" s="6">
        <v>2</v>
      </c>
      <c r="K4498" s="6">
        <v>2</v>
      </c>
      <c r="L4498" s="6">
        <v>0</v>
      </c>
      <c r="M4498" s="6">
        <f t="shared" si="116"/>
        <v>2</v>
      </c>
      <c r="N4498" s="6">
        <f t="shared" si="117"/>
        <v>0</v>
      </c>
      <c r="O4498" s="7">
        <f t="shared" si="118"/>
        <v>0</v>
      </c>
    </row>
    <row r="4499" spans="1:15" ht="13.2" x14ac:dyDescent="0.25">
      <c r="A4499" s="3">
        <v>35616</v>
      </c>
      <c r="B4499" s="4">
        <f t="shared" si="114"/>
        <v>1997</v>
      </c>
      <c r="C4499" s="4">
        <f t="shared" si="115"/>
        <v>1990</v>
      </c>
      <c r="D4499" s="4" t="s">
        <v>19</v>
      </c>
      <c r="E4499" s="5" t="s">
        <v>24</v>
      </c>
      <c r="F4499" s="6" t="s">
        <v>7723</v>
      </c>
      <c r="G4499" s="6" t="str">
        <f t="shared" si="113"/>
        <v>Alaska</v>
      </c>
      <c r="H4499" s="6" t="s">
        <v>3280</v>
      </c>
      <c r="I4499" s="6" t="s">
        <v>3904</v>
      </c>
      <c r="J4499" s="6">
        <v>5</v>
      </c>
      <c r="K4499" s="6">
        <v>4</v>
      </c>
      <c r="L4499" s="6">
        <v>0</v>
      </c>
      <c r="M4499" s="6">
        <f t="shared" si="116"/>
        <v>4</v>
      </c>
      <c r="N4499" s="6">
        <f t="shared" si="117"/>
        <v>1</v>
      </c>
      <c r="O4499" s="7">
        <f t="shared" si="118"/>
        <v>0.2</v>
      </c>
    </row>
    <row r="4500" spans="1:15" ht="13.2" x14ac:dyDescent="0.25">
      <c r="A4500" s="3">
        <v>35617</v>
      </c>
      <c r="B4500" s="4">
        <f t="shared" si="114"/>
        <v>1997</v>
      </c>
      <c r="C4500" s="4">
        <f t="shared" si="115"/>
        <v>1990</v>
      </c>
      <c r="D4500" s="4" t="s">
        <v>19</v>
      </c>
      <c r="E4500" s="5" t="s">
        <v>24</v>
      </c>
      <c r="F4500" s="6" t="s">
        <v>4781</v>
      </c>
      <c r="G4500" s="6" t="str">
        <f t="shared" si="113"/>
        <v>Colombia</v>
      </c>
      <c r="H4500" s="6" t="s">
        <v>905</v>
      </c>
      <c r="I4500" s="6" t="s">
        <v>6210</v>
      </c>
      <c r="J4500" s="6">
        <v>29</v>
      </c>
      <c r="K4500" s="6">
        <v>25</v>
      </c>
      <c r="L4500" s="6">
        <v>0</v>
      </c>
      <c r="M4500" s="6">
        <f t="shared" si="116"/>
        <v>25</v>
      </c>
      <c r="N4500" s="6">
        <f t="shared" si="117"/>
        <v>4</v>
      </c>
      <c r="O4500" s="7">
        <f t="shared" si="118"/>
        <v>0.13793103448275862</v>
      </c>
    </row>
    <row r="4501" spans="1:15" ht="13.2" x14ac:dyDescent="0.25">
      <c r="A4501" s="3">
        <v>35620</v>
      </c>
      <c r="B4501" s="4">
        <f t="shared" si="114"/>
        <v>1997</v>
      </c>
      <c r="C4501" s="4">
        <f t="shared" si="115"/>
        <v>1990</v>
      </c>
      <c r="D4501" s="4" t="s">
        <v>19</v>
      </c>
      <c r="E4501" s="5">
        <v>0.39583333333333331</v>
      </c>
      <c r="F4501" s="6" t="s">
        <v>7724</v>
      </c>
      <c r="G4501" s="6" t="str">
        <f t="shared" si="113"/>
        <v>Brazil</v>
      </c>
      <c r="H4501" s="6" t="s">
        <v>2310</v>
      </c>
      <c r="I4501" s="6" t="s">
        <v>7119</v>
      </c>
      <c r="J4501" s="6">
        <v>60</v>
      </c>
      <c r="K4501" s="6">
        <v>1</v>
      </c>
      <c r="L4501" s="6">
        <v>0</v>
      </c>
      <c r="M4501" s="6">
        <f t="shared" si="116"/>
        <v>1</v>
      </c>
      <c r="N4501" s="6">
        <f t="shared" si="117"/>
        <v>59</v>
      </c>
      <c r="O4501" s="7">
        <f t="shared" si="118"/>
        <v>0.98333333333333328</v>
      </c>
    </row>
    <row r="4502" spans="1:15" ht="13.2" x14ac:dyDescent="0.25">
      <c r="A4502" s="3">
        <v>35622</v>
      </c>
      <c r="B4502" s="4">
        <f t="shared" si="114"/>
        <v>1997</v>
      </c>
      <c r="C4502" s="4">
        <f t="shared" si="115"/>
        <v>1990</v>
      </c>
      <c r="D4502" s="4" t="s">
        <v>19</v>
      </c>
      <c r="E4502" s="5">
        <v>0.91319444444444442</v>
      </c>
      <c r="F4502" s="6" t="s">
        <v>7725</v>
      </c>
      <c r="G4502" s="6" t="str">
        <f t="shared" si="113"/>
        <v>Cuba</v>
      </c>
      <c r="H4502" s="6" t="s">
        <v>660</v>
      </c>
      <c r="I4502" s="6" t="s">
        <v>3481</v>
      </c>
      <c r="J4502" s="6">
        <v>44</v>
      </c>
      <c r="K4502" s="6">
        <v>44</v>
      </c>
      <c r="L4502" s="6">
        <v>0</v>
      </c>
      <c r="M4502" s="6">
        <f t="shared" si="116"/>
        <v>44</v>
      </c>
      <c r="N4502" s="6">
        <f t="shared" si="117"/>
        <v>0</v>
      </c>
      <c r="O4502" s="7">
        <f t="shared" si="118"/>
        <v>0</v>
      </c>
    </row>
    <row r="4503" spans="1:15" ht="13.2" x14ac:dyDescent="0.25">
      <c r="A4503" s="3">
        <v>35623</v>
      </c>
      <c r="B4503" s="4">
        <f t="shared" si="114"/>
        <v>1997</v>
      </c>
      <c r="C4503" s="4">
        <f t="shared" si="115"/>
        <v>1990</v>
      </c>
      <c r="D4503" s="4" t="s">
        <v>19</v>
      </c>
      <c r="E4503" s="5">
        <v>0.72916666666666663</v>
      </c>
      <c r="F4503" s="6" t="s">
        <v>5606</v>
      </c>
      <c r="G4503" s="6" t="str">
        <f t="shared" si="113"/>
        <v>Alaska</v>
      </c>
      <c r="H4503" s="6" t="s">
        <v>7726</v>
      </c>
      <c r="I4503" s="6" t="s">
        <v>3414</v>
      </c>
      <c r="J4503" s="6">
        <v>6</v>
      </c>
      <c r="K4503" s="6">
        <v>4</v>
      </c>
      <c r="L4503" s="6">
        <v>0</v>
      </c>
      <c r="M4503" s="6">
        <f t="shared" si="116"/>
        <v>4</v>
      </c>
      <c r="N4503" s="6">
        <f t="shared" si="117"/>
        <v>2</v>
      </c>
      <c r="O4503" s="7">
        <f t="shared" si="118"/>
        <v>0.33333333333333331</v>
      </c>
    </row>
    <row r="4504" spans="1:15" ht="13.2" x14ac:dyDescent="0.25">
      <c r="A4504" s="3">
        <v>35628</v>
      </c>
      <c r="B4504" s="4">
        <f t="shared" si="114"/>
        <v>1997</v>
      </c>
      <c r="C4504" s="4">
        <f t="shared" si="115"/>
        <v>1990</v>
      </c>
      <c r="D4504" s="4" t="s">
        <v>19</v>
      </c>
      <c r="E4504" s="5">
        <v>0.49722222222222223</v>
      </c>
      <c r="F4504" s="6" t="s">
        <v>7727</v>
      </c>
      <c r="G4504" s="6" t="str">
        <f t="shared" si="113"/>
        <v>Indonesia</v>
      </c>
      <c r="H4504" s="6" t="s">
        <v>7728</v>
      </c>
      <c r="I4504" s="6" t="s">
        <v>3919</v>
      </c>
      <c r="J4504" s="6">
        <v>50</v>
      </c>
      <c r="K4504" s="6">
        <v>30</v>
      </c>
      <c r="L4504" s="6">
        <v>0</v>
      </c>
      <c r="M4504" s="6">
        <f t="shared" si="116"/>
        <v>30</v>
      </c>
      <c r="N4504" s="6">
        <f t="shared" si="117"/>
        <v>20</v>
      </c>
      <c r="O4504" s="7">
        <f t="shared" si="118"/>
        <v>0.4</v>
      </c>
    </row>
    <row r="4505" spans="1:15" ht="13.2" x14ac:dyDescent="0.25">
      <c r="A4505" s="3">
        <v>35629</v>
      </c>
      <c r="B4505" s="4">
        <f t="shared" si="114"/>
        <v>1997</v>
      </c>
      <c r="C4505" s="4">
        <f t="shared" si="115"/>
        <v>1990</v>
      </c>
      <c r="D4505" s="4" t="s">
        <v>19</v>
      </c>
      <c r="E4505" s="5">
        <v>0.43888888888888888</v>
      </c>
      <c r="F4505" s="6" t="s">
        <v>7729</v>
      </c>
      <c r="G4505" s="6" t="str">
        <f t="shared" si="113"/>
        <v>New Guinea</v>
      </c>
      <c r="H4505" s="6" t="s">
        <v>7730</v>
      </c>
      <c r="I4505" s="6" t="s">
        <v>4437</v>
      </c>
      <c r="J4505" s="6">
        <v>4</v>
      </c>
      <c r="K4505" s="6">
        <v>2</v>
      </c>
      <c r="L4505" s="6">
        <v>0</v>
      </c>
      <c r="M4505" s="6">
        <f t="shared" si="116"/>
        <v>2</v>
      </c>
      <c r="N4505" s="6">
        <f t="shared" si="117"/>
        <v>2</v>
      </c>
      <c r="O4505" s="7">
        <f t="shared" si="118"/>
        <v>0.5</v>
      </c>
    </row>
    <row r="4506" spans="1:15" ht="13.2" x14ac:dyDescent="0.25">
      <c r="A4506" s="3">
        <v>35632</v>
      </c>
      <c r="B4506" s="4">
        <f t="shared" si="114"/>
        <v>1997</v>
      </c>
      <c r="C4506" s="4">
        <f t="shared" si="115"/>
        <v>1990</v>
      </c>
      <c r="D4506" s="4" t="s">
        <v>19</v>
      </c>
      <c r="E4506" s="5">
        <v>0.54722222222222228</v>
      </c>
      <c r="F4506" s="6" t="s">
        <v>7731</v>
      </c>
      <c r="G4506" s="6" t="str">
        <f t="shared" si="113"/>
        <v>Thailand</v>
      </c>
      <c r="H4506" s="6" t="s">
        <v>7732</v>
      </c>
      <c r="I4506" s="6" t="s">
        <v>7733</v>
      </c>
      <c r="J4506" s="6">
        <v>2</v>
      </c>
      <c r="K4506" s="6">
        <v>2</v>
      </c>
      <c r="L4506" s="6">
        <v>0</v>
      </c>
      <c r="M4506" s="6">
        <f t="shared" si="116"/>
        <v>2</v>
      </c>
      <c r="N4506" s="6">
        <f t="shared" si="117"/>
        <v>0</v>
      </c>
      <c r="O4506" s="7">
        <f t="shared" si="118"/>
        <v>0</v>
      </c>
    </row>
    <row r="4507" spans="1:15" ht="13.2" x14ac:dyDescent="0.25">
      <c r="A4507" s="3">
        <v>35640</v>
      </c>
      <c r="B4507" s="4">
        <f t="shared" si="114"/>
        <v>1997</v>
      </c>
      <c r="C4507" s="4">
        <f t="shared" si="115"/>
        <v>1990</v>
      </c>
      <c r="D4507" s="4" t="s">
        <v>19</v>
      </c>
      <c r="E4507" s="5" t="s">
        <v>24</v>
      </c>
      <c r="F4507" s="6" t="s">
        <v>7734</v>
      </c>
      <c r="G4507" s="6" t="str">
        <f t="shared" si="113"/>
        <v>Nigeria</v>
      </c>
      <c r="H4507" s="6" t="s">
        <v>7735</v>
      </c>
      <c r="I4507" s="6" t="s">
        <v>3451</v>
      </c>
      <c r="J4507" s="6">
        <v>55</v>
      </c>
      <c r="K4507" s="6">
        <v>1</v>
      </c>
      <c r="L4507" s="6">
        <v>0</v>
      </c>
      <c r="M4507" s="6">
        <f t="shared" si="116"/>
        <v>1</v>
      </c>
      <c r="N4507" s="6">
        <f t="shared" si="117"/>
        <v>54</v>
      </c>
      <c r="O4507" s="7">
        <f t="shared" si="118"/>
        <v>0.98181818181818181</v>
      </c>
    </row>
    <row r="4508" spans="1:15" ht="13.2" x14ac:dyDescent="0.25">
      <c r="A4508" s="3">
        <v>35641</v>
      </c>
      <c r="B4508" s="4">
        <f t="shared" si="114"/>
        <v>1997</v>
      </c>
      <c r="C4508" s="4">
        <f t="shared" si="115"/>
        <v>1990</v>
      </c>
      <c r="D4508" s="4" t="s">
        <v>19</v>
      </c>
      <c r="E4508" s="5">
        <v>0.4375</v>
      </c>
      <c r="F4508" s="6" t="s">
        <v>7736</v>
      </c>
      <c r="G4508" s="6" t="str">
        <f t="shared" si="113"/>
        <v>Italy</v>
      </c>
      <c r="H4508" s="6" t="s">
        <v>6343</v>
      </c>
      <c r="I4508" s="6" t="s">
        <v>7737</v>
      </c>
      <c r="J4508" s="6">
        <v>17</v>
      </c>
      <c r="K4508" s="6">
        <v>1</v>
      </c>
      <c r="L4508" s="6">
        <v>0</v>
      </c>
      <c r="M4508" s="6">
        <f t="shared" si="116"/>
        <v>1</v>
      </c>
      <c r="N4508" s="6">
        <f t="shared" si="117"/>
        <v>16</v>
      </c>
      <c r="O4508" s="7">
        <f t="shared" si="118"/>
        <v>0.94117647058823528</v>
      </c>
    </row>
    <row r="4509" spans="1:15" ht="13.2" x14ac:dyDescent="0.25">
      <c r="A4509" s="3">
        <v>35648</v>
      </c>
      <c r="B4509" s="4">
        <f t="shared" si="114"/>
        <v>1997</v>
      </c>
      <c r="C4509" s="4">
        <f t="shared" si="115"/>
        <v>1990</v>
      </c>
      <c r="D4509" s="4" t="s">
        <v>23</v>
      </c>
      <c r="E4509" s="5">
        <v>7.0833333333333331E-2</v>
      </c>
      <c r="F4509" s="6" t="s">
        <v>4907</v>
      </c>
      <c r="G4509" s="6" t="str">
        <f t="shared" si="113"/>
        <v>Guam</v>
      </c>
      <c r="H4509" s="6" t="s">
        <v>4165</v>
      </c>
      <c r="I4509" s="6" t="s">
        <v>7738</v>
      </c>
      <c r="J4509" s="6">
        <v>254</v>
      </c>
      <c r="K4509" s="6">
        <v>229</v>
      </c>
      <c r="L4509" s="6">
        <v>0</v>
      </c>
      <c r="M4509" s="6">
        <f t="shared" si="116"/>
        <v>229</v>
      </c>
      <c r="N4509" s="6">
        <f t="shared" si="117"/>
        <v>25</v>
      </c>
      <c r="O4509" s="7">
        <f t="shared" si="118"/>
        <v>9.8425196850393706E-2</v>
      </c>
    </row>
    <row r="4510" spans="1:15" ht="13.2" x14ac:dyDescent="0.25">
      <c r="A4510" s="3">
        <v>35649</v>
      </c>
      <c r="B4510" s="4">
        <f t="shared" si="114"/>
        <v>1997</v>
      </c>
      <c r="C4510" s="4">
        <f t="shared" si="115"/>
        <v>1990</v>
      </c>
      <c r="D4510" s="4" t="s">
        <v>23</v>
      </c>
      <c r="E4510" s="5">
        <v>0.52500000000000002</v>
      </c>
      <c r="F4510" s="6" t="s">
        <v>1048</v>
      </c>
      <c r="G4510" s="6" t="str">
        <f t="shared" si="113"/>
        <v>Florida</v>
      </c>
      <c r="H4510" s="6" t="s">
        <v>7739</v>
      </c>
      <c r="I4510" s="6" t="s">
        <v>7740</v>
      </c>
      <c r="J4510" s="6">
        <v>4</v>
      </c>
      <c r="K4510" s="6">
        <v>4</v>
      </c>
      <c r="L4510" s="6">
        <v>0</v>
      </c>
      <c r="M4510" s="6">
        <f t="shared" si="116"/>
        <v>4</v>
      </c>
      <c r="N4510" s="6">
        <f t="shared" si="117"/>
        <v>0</v>
      </c>
      <c r="O4510" s="7">
        <f t="shared" si="118"/>
        <v>0</v>
      </c>
    </row>
    <row r="4511" spans="1:15" ht="13.2" x14ac:dyDescent="0.25">
      <c r="A4511" s="3">
        <v>35652</v>
      </c>
      <c r="B4511" s="4">
        <f t="shared" si="114"/>
        <v>1997</v>
      </c>
      <c r="C4511" s="4">
        <f t="shared" si="115"/>
        <v>1990</v>
      </c>
      <c r="D4511" s="4" t="s">
        <v>23</v>
      </c>
      <c r="E4511" s="5">
        <v>0.34375</v>
      </c>
      <c r="F4511" s="6" t="s">
        <v>7741</v>
      </c>
      <c r="G4511" s="6" t="str">
        <f t="shared" si="113"/>
        <v>Taiwan</v>
      </c>
      <c r="H4511" s="6" t="s">
        <v>6553</v>
      </c>
      <c r="I4511" s="6" t="s">
        <v>7742</v>
      </c>
      <c r="J4511" s="6">
        <v>16</v>
      </c>
      <c r="K4511" s="6">
        <v>16</v>
      </c>
      <c r="L4511" s="6">
        <v>0</v>
      </c>
      <c r="M4511" s="6">
        <f t="shared" si="116"/>
        <v>16</v>
      </c>
      <c r="N4511" s="6">
        <f t="shared" si="117"/>
        <v>0</v>
      </c>
      <c r="O4511" s="7">
        <f t="shared" si="118"/>
        <v>0</v>
      </c>
    </row>
    <row r="4512" spans="1:15" ht="13.2" x14ac:dyDescent="0.25">
      <c r="A4512" s="3">
        <v>35652</v>
      </c>
      <c r="B4512" s="4">
        <f t="shared" si="114"/>
        <v>1997</v>
      </c>
      <c r="C4512" s="4">
        <f t="shared" si="115"/>
        <v>1990</v>
      </c>
      <c r="D4512" s="4" t="s">
        <v>23</v>
      </c>
      <c r="E4512" s="5">
        <v>0.5625</v>
      </c>
      <c r="F4512" s="6" t="s">
        <v>7743</v>
      </c>
      <c r="G4512" s="6" t="str">
        <f t="shared" si="113"/>
        <v>Quebec, Canada</v>
      </c>
      <c r="H4512" s="6" t="s">
        <v>26</v>
      </c>
      <c r="I4512" s="6" t="s">
        <v>7744</v>
      </c>
      <c r="J4512" s="6">
        <v>2</v>
      </c>
      <c r="K4512" s="6">
        <v>2</v>
      </c>
      <c r="L4512" s="6">
        <v>0</v>
      </c>
      <c r="M4512" s="6">
        <f t="shared" si="116"/>
        <v>2</v>
      </c>
      <c r="N4512" s="6">
        <f t="shared" si="117"/>
        <v>0</v>
      </c>
      <c r="O4512" s="7">
        <f t="shared" si="118"/>
        <v>0</v>
      </c>
    </row>
    <row r="4513" spans="1:15" ht="13.2" x14ac:dyDescent="0.25">
      <c r="A4513" s="3">
        <v>35656</v>
      </c>
      <c r="B4513" s="4">
        <f t="shared" si="114"/>
        <v>1997</v>
      </c>
      <c r="C4513" s="4">
        <f t="shared" si="115"/>
        <v>1990</v>
      </c>
      <c r="D4513" s="4" t="s">
        <v>23</v>
      </c>
      <c r="E4513" s="5">
        <v>0.69097222222222221</v>
      </c>
      <c r="F4513" s="6" t="s">
        <v>7745</v>
      </c>
      <c r="G4513" s="6" t="str">
        <f t="shared" si="113"/>
        <v>NT, Australia</v>
      </c>
      <c r="H4513" s="6" t="s">
        <v>6990</v>
      </c>
      <c r="I4513" s="6" t="s">
        <v>3701</v>
      </c>
      <c r="J4513" s="6">
        <v>5</v>
      </c>
      <c r="K4513" s="6">
        <v>5</v>
      </c>
      <c r="L4513" s="6">
        <v>0</v>
      </c>
      <c r="M4513" s="6">
        <f t="shared" si="116"/>
        <v>5</v>
      </c>
      <c r="N4513" s="6">
        <f t="shared" si="117"/>
        <v>0</v>
      </c>
      <c r="O4513" s="7">
        <f t="shared" si="118"/>
        <v>0</v>
      </c>
    </row>
    <row r="4514" spans="1:15" ht="13.2" x14ac:dyDescent="0.25">
      <c r="A4514" s="3">
        <v>35657</v>
      </c>
      <c r="B4514" s="4">
        <f t="shared" si="114"/>
        <v>1997</v>
      </c>
      <c r="C4514" s="4">
        <f t="shared" si="115"/>
        <v>1990</v>
      </c>
      <c r="D4514" s="4" t="s">
        <v>23</v>
      </c>
      <c r="E4514" s="5">
        <v>0.8125</v>
      </c>
      <c r="F4514" s="6" t="s">
        <v>7746</v>
      </c>
      <c r="G4514" s="6" t="str">
        <f t="shared" si="113"/>
        <v>Brazil</v>
      </c>
      <c r="H4514" s="6" t="s">
        <v>7747</v>
      </c>
      <c r="I4514" s="6" t="s">
        <v>7748</v>
      </c>
      <c r="J4514" s="6">
        <v>2</v>
      </c>
      <c r="K4514" s="6">
        <v>2</v>
      </c>
      <c r="L4514" s="6">
        <v>0</v>
      </c>
      <c r="M4514" s="6">
        <f t="shared" si="116"/>
        <v>2</v>
      </c>
      <c r="N4514" s="6">
        <f t="shared" si="117"/>
        <v>0</v>
      </c>
      <c r="O4514" s="7">
        <f t="shared" si="118"/>
        <v>0</v>
      </c>
    </row>
    <row r="4515" spans="1:15" ht="13.2" x14ac:dyDescent="0.25">
      <c r="A4515" s="3">
        <v>35671</v>
      </c>
      <c r="B4515" s="4">
        <f t="shared" si="114"/>
        <v>1997</v>
      </c>
      <c r="C4515" s="4">
        <f t="shared" si="115"/>
        <v>1990</v>
      </c>
      <c r="D4515" s="4" t="s">
        <v>23</v>
      </c>
      <c r="E4515" s="5" t="s">
        <v>24</v>
      </c>
      <c r="F4515" s="6" t="s">
        <v>7749</v>
      </c>
      <c r="G4515" s="6" t="str">
        <f t="shared" si="113"/>
        <v>Venezuela</v>
      </c>
      <c r="H4515" s="6" t="s">
        <v>3965</v>
      </c>
      <c r="I4515" s="6" t="s">
        <v>7750</v>
      </c>
      <c r="J4515" s="6">
        <v>12</v>
      </c>
      <c r="K4515" s="6">
        <v>12</v>
      </c>
      <c r="L4515" s="6">
        <v>0</v>
      </c>
      <c r="M4515" s="6">
        <f t="shared" si="116"/>
        <v>12</v>
      </c>
      <c r="N4515" s="6">
        <f t="shared" si="117"/>
        <v>0</v>
      </c>
      <c r="O4515" s="7">
        <f t="shared" si="118"/>
        <v>0</v>
      </c>
    </row>
    <row r="4516" spans="1:15" ht="13.2" x14ac:dyDescent="0.25">
      <c r="A4516" s="3">
        <v>35676</v>
      </c>
      <c r="B4516" s="4">
        <f t="shared" si="114"/>
        <v>1997</v>
      </c>
      <c r="C4516" s="4">
        <f t="shared" si="115"/>
        <v>1990</v>
      </c>
      <c r="D4516" s="4" t="s">
        <v>15</v>
      </c>
      <c r="E4516" s="5">
        <v>0.58333333333333337</v>
      </c>
      <c r="F4516" s="6" t="s">
        <v>7751</v>
      </c>
      <c r="G4516" s="6" t="str">
        <f t="shared" si="113"/>
        <v>Cambodia</v>
      </c>
      <c r="H4516" s="6" t="s">
        <v>7080</v>
      </c>
      <c r="I4516" s="6" t="s">
        <v>4805</v>
      </c>
      <c r="J4516" s="6">
        <v>66</v>
      </c>
      <c r="K4516" s="6">
        <v>65</v>
      </c>
      <c r="L4516" s="6">
        <v>0</v>
      </c>
      <c r="M4516" s="6">
        <f t="shared" si="116"/>
        <v>65</v>
      </c>
      <c r="N4516" s="6">
        <f t="shared" si="117"/>
        <v>1</v>
      </c>
      <c r="O4516" s="7">
        <f t="shared" si="118"/>
        <v>1.5151515151515152E-2</v>
      </c>
    </row>
    <row r="4517" spans="1:15" ht="13.2" x14ac:dyDescent="0.25">
      <c r="A4517" s="3">
        <v>35679</v>
      </c>
      <c r="B4517" s="4">
        <f t="shared" si="114"/>
        <v>1997</v>
      </c>
      <c r="C4517" s="4">
        <f t="shared" si="115"/>
        <v>1990</v>
      </c>
      <c r="D4517" s="4" t="s">
        <v>15</v>
      </c>
      <c r="E4517" s="5">
        <v>0.82222222222222219</v>
      </c>
      <c r="F4517" s="6" t="s">
        <v>7752</v>
      </c>
      <c r="G4517" s="6" t="str">
        <f t="shared" si="113"/>
        <v>Malaysia</v>
      </c>
      <c r="H4517" s="6" t="s">
        <v>7753</v>
      </c>
      <c r="I4517" s="6" t="s">
        <v>7569</v>
      </c>
      <c r="J4517" s="6">
        <v>10</v>
      </c>
      <c r="K4517" s="6">
        <v>10</v>
      </c>
      <c r="L4517" s="6">
        <v>0</v>
      </c>
      <c r="M4517" s="6">
        <f t="shared" si="116"/>
        <v>10</v>
      </c>
      <c r="N4517" s="6">
        <f t="shared" si="117"/>
        <v>0</v>
      </c>
      <c r="O4517" s="7">
        <f t="shared" si="118"/>
        <v>0</v>
      </c>
    </row>
    <row r="4518" spans="1:15" ht="13.2" x14ac:dyDescent="0.25">
      <c r="A4518" s="3">
        <v>35685</v>
      </c>
      <c r="B4518" s="4">
        <f t="shared" si="114"/>
        <v>1997</v>
      </c>
      <c r="C4518" s="4">
        <f t="shared" si="115"/>
        <v>1990</v>
      </c>
      <c r="D4518" s="4" t="s">
        <v>15</v>
      </c>
      <c r="E4518" s="5" t="s">
        <v>24</v>
      </c>
      <c r="F4518" s="6" t="s">
        <v>7754</v>
      </c>
      <c r="G4518" s="6" t="str">
        <f t="shared" si="113"/>
        <v>Zaire</v>
      </c>
      <c r="H4518" s="6" t="s">
        <v>7755</v>
      </c>
      <c r="I4518" s="6" t="s">
        <v>4437</v>
      </c>
      <c r="J4518" s="6">
        <v>22</v>
      </c>
      <c r="K4518" s="6">
        <v>22</v>
      </c>
      <c r="L4518" s="6">
        <v>0</v>
      </c>
      <c r="M4518" s="6">
        <f t="shared" si="116"/>
        <v>22</v>
      </c>
      <c r="N4518" s="6">
        <f t="shared" si="117"/>
        <v>0</v>
      </c>
      <c r="O4518" s="7">
        <f t="shared" si="118"/>
        <v>0</v>
      </c>
    </row>
    <row r="4519" spans="1:15" ht="13.2" x14ac:dyDescent="0.25">
      <c r="A4519" s="3">
        <v>35686</v>
      </c>
      <c r="B4519" s="4">
        <f t="shared" si="114"/>
        <v>1997</v>
      </c>
      <c r="C4519" s="4">
        <f t="shared" si="115"/>
        <v>1990</v>
      </c>
      <c r="D4519" s="4" t="s">
        <v>15</v>
      </c>
      <c r="E4519" s="5">
        <v>0.71527777777777779</v>
      </c>
      <c r="F4519" s="6" t="s">
        <v>7756</v>
      </c>
      <c r="G4519" s="6" t="str">
        <f t="shared" si="113"/>
        <v>Africa</v>
      </c>
      <c r="H4519" s="6" t="s">
        <v>7757</v>
      </c>
      <c r="I4519" s="6" t="s">
        <v>7758</v>
      </c>
      <c r="J4519" s="6">
        <v>33</v>
      </c>
      <c r="K4519" s="6">
        <v>33</v>
      </c>
      <c r="L4519" s="6">
        <v>0</v>
      </c>
      <c r="M4519" s="6">
        <f t="shared" si="116"/>
        <v>33</v>
      </c>
      <c r="N4519" s="6">
        <f t="shared" si="117"/>
        <v>0</v>
      </c>
      <c r="O4519" s="7">
        <f t="shared" si="118"/>
        <v>0</v>
      </c>
    </row>
    <row r="4520" spans="1:15" ht="13.2" x14ac:dyDescent="0.25">
      <c r="A4520" s="3">
        <v>35699</v>
      </c>
      <c r="B4520" s="4">
        <f t="shared" si="114"/>
        <v>1997</v>
      </c>
      <c r="C4520" s="4">
        <f t="shared" si="115"/>
        <v>1990</v>
      </c>
      <c r="D4520" s="4" t="s">
        <v>15</v>
      </c>
      <c r="E4520" s="5">
        <v>0.56527777777777777</v>
      </c>
      <c r="F4520" s="6" t="s">
        <v>7759</v>
      </c>
      <c r="G4520" s="6" t="str">
        <f t="shared" si="113"/>
        <v>Indonesia</v>
      </c>
      <c r="H4520" s="6" t="s">
        <v>1917</v>
      </c>
      <c r="I4520" s="6" t="s">
        <v>7760</v>
      </c>
      <c r="J4520" s="6">
        <v>234</v>
      </c>
      <c r="K4520" s="6">
        <v>234</v>
      </c>
      <c r="L4520" s="6">
        <v>0</v>
      </c>
      <c r="M4520" s="6">
        <f t="shared" si="116"/>
        <v>234</v>
      </c>
      <c r="N4520" s="6">
        <f t="shared" si="117"/>
        <v>0</v>
      </c>
      <c r="O4520" s="7">
        <f t="shared" si="118"/>
        <v>0</v>
      </c>
    </row>
    <row r="4521" spans="1:15" ht="13.2" x14ac:dyDescent="0.25">
      <c r="A4521" s="3">
        <v>35711</v>
      </c>
      <c r="B4521" s="4">
        <f t="shared" si="114"/>
        <v>1997</v>
      </c>
      <c r="C4521" s="4">
        <f t="shared" si="115"/>
        <v>1990</v>
      </c>
      <c r="D4521" s="4" t="s">
        <v>31</v>
      </c>
      <c r="E4521" s="5">
        <v>0.30763888888888891</v>
      </c>
      <c r="F4521" s="6" t="s">
        <v>7761</v>
      </c>
      <c r="G4521" s="6" t="str">
        <f t="shared" si="113"/>
        <v>Colorado</v>
      </c>
      <c r="H4521" s="6" t="s">
        <v>5480</v>
      </c>
      <c r="I4521" s="6" t="s">
        <v>6672</v>
      </c>
      <c r="J4521" s="6">
        <v>9</v>
      </c>
      <c r="K4521" s="6">
        <v>9</v>
      </c>
      <c r="L4521" s="6">
        <v>0</v>
      </c>
      <c r="M4521" s="6">
        <f t="shared" si="116"/>
        <v>9</v>
      </c>
      <c r="N4521" s="6">
        <f t="shared" si="117"/>
        <v>0</v>
      </c>
      <c r="O4521" s="7">
        <f t="shared" si="118"/>
        <v>0</v>
      </c>
    </row>
    <row r="4522" spans="1:15" ht="13.2" x14ac:dyDescent="0.25">
      <c r="A4522" s="3">
        <v>35712</v>
      </c>
      <c r="B4522" s="4">
        <f t="shared" si="114"/>
        <v>1997</v>
      </c>
      <c r="C4522" s="4">
        <f t="shared" si="115"/>
        <v>1990</v>
      </c>
      <c r="D4522" s="4" t="s">
        <v>31</v>
      </c>
      <c r="E4522" s="5">
        <v>0.125</v>
      </c>
      <c r="F4522" s="6" t="s">
        <v>7762</v>
      </c>
      <c r="G4522" s="6" t="str">
        <f t="shared" si="113"/>
        <v>Gambia</v>
      </c>
      <c r="H4522" s="6" t="s">
        <v>7763</v>
      </c>
      <c r="I4522" s="6" t="s">
        <v>5789</v>
      </c>
      <c r="J4522" s="6">
        <v>9</v>
      </c>
      <c r="K4522" s="6">
        <v>8</v>
      </c>
      <c r="L4522" s="6">
        <v>0</v>
      </c>
      <c r="M4522" s="6">
        <f t="shared" si="116"/>
        <v>8</v>
      </c>
      <c r="N4522" s="6">
        <f t="shared" si="117"/>
        <v>1</v>
      </c>
      <c r="O4522" s="7">
        <f t="shared" si="118"/>
        <v>0.1111111111111111</v>
      </c>
    </row>
    <row r="4523" spans="1:15" ht="13.2" x14ac:dyDescent="0.25">
      <c r="A4523" s="3">
        <v>35713</v>
      </c>
      <c r="B4523" s="4">
        <f t="shared" si="114"/>
        <v>1997</v>
      </c>
      <c r="C4523" s="4">
        <f t="shared" si="115"/>
        <v>1990</v>
      </c>
      <c r="D4523" s="4" t="s">
        <v>31</v>
      </c>
      <c r="E4523" s="5">
        <v>0.93263888888888891</v>
      </c>
      <c r="F4523" s="6" t="s">
        <v>7764</v>
      </c>
      <c r="G4523" s="6" t="str">
        <f t="shared" si="113"/>
        <v>Uruguay</v>
      </c>
      <c r="H4523" s="6" t="s">
        <v>2681</v>
      </c>
      <c r="I4523" s="6" t="s">
        <v>3889</v>
      </c>
      <c r="J4523" s="6">
        <v>74</v>
      </c>
      <c r="K4523" s="6">
        <v>74</v>
      </c>
      <c r="L4523" s="6">
        <v>0</v>
      </c>
      <c r="M4523" s="6">
        <f t="shared" si="116"/>
        <v>74</v>
      </c>
      <c r="N4523" s="6">
        <f t="shared" si="117"/>
        <v>0</v>
      </c>
      <c r="O4523" s="7">
        <f t="shared" si="118"/>
        <v>0</v>
      </c>
    </row>
    <row r="4524" spans="1:15" ht="13.2" x14ac:dyDescent="0.25">
      <c r="A4524" s="3">
        <v>35713</v>
      </c>
      <c r="B4524" s="4">
        <f t="shared" si="114"/>
        <v>1997</v>
      </c>
      <c r="C4524" s="4">
        <f t="shared" si="115"/>
        <v>1990</v>
      </c>
      <c r="D4524" s="4" t="s">
        <v>31</v>
      </c>
      <c r="E4524" s="5" t="s">
        <v>24</v>
      </c>
      <c r="F4524" s="6" t="s">
        <v>1721</v>
      </c>
      <c r="G4524" s="6" t="str">
        <f t="shared" si="113"/>
        <v>Taiwan</v>
      </c>
      <c r="H4524" s="6" t="s">
        <v>5808</v>
      </c>
      <c r="I4524" s="6" t="s">
        <v>5520</v>
      </c>
      <c r="J4524" s="6">
        <v>5</v>
      </c>
      <c r="K4524" s="6">
        <v>5</v>
      </c>
      <c r="L4524" s="6">
        <v>0</v>
      </c>
      <c r="M4524" s="6">
        <f t="shared" si="116"/>
        <v>5</v>
      </c>
      <c r="N4524" s="6">
        <f t="shared" si="117"/>
        <v>0</v>
      </c>
      <c r="O4524" s="7">
        <f t="shared" si="118"/>
        <v>0</v>
      </c>
    </row>
    <row r="4525" spans="1:15" ht="13.2" x14ac:dyDescent="0.25">
      <c r="A4525" s="3">
        <v>35715</v>
      </c>
      <c r="B4525" s="4">
        <f t="shared" si="114"/>
        <v>1997</v>
      </c>
      <c r="C4525" s="4">
        <f t="shared" si="115"/>
        <v>1990</v>
      </c>
      <c r="D4525" s="4" t="s">
        <v>31</v>
      </c>
      <c r="E4525" s="5">
        <v>0.72777777777777775</v>
      </c>
      <c r="F4525" s="6" t="s">
        <v>7765</v>
      </c>
      <c r="G4525" s="6" t="str">
        <f t="shared" si="113"/>
        <v>near PacifiGrove, California</v>
      </c>
      <c r="H4525" s="6" t="s">
        <v>26</v>
      </c>
      <c r="I4525" s="6" t="s">
        <v>7766</v>
      </c>
      <c r="J4525" s="6">
        <v>1</v>
      </c>
      <c r="K4525" s="6">
        <v>1</v>
      </c>
      <c r="L4525" s="6">
        <v>0</v>
      </c>
      <c r="M4525" s="6">
        <f t="shared" si="116"/>
        <v>1</v>
      </c>
      <c r="N4525" s="6">
        <f t="shared" si="117"/>
        <v>0</v>
      </c>
      <c r="O4525" s="7">
        <f t="shared" si="118"/>
        <v>0</v>
      </c>
    </row>
    <row r="4526" spans="1:15" ht="13.2" x14ac:dyDescent="0.25">
      <c r="A4526" s="3">
        <v>35732</v>
      </c>
      <c r="B4526" s="4">
        <f t="shared" si="114"/>
        <v>1997</v>
      </c>
      <c r="C4526" s="4">
        <f t="shared" si="115"/>
        <v>1990</v>
      </c>
      <c r="D4526" s="4" t="s">
        <v>31</v>
      </c>
      <c r="E4526" s="5" t="s">
        <v>24</v>
      </c>
      <c r="F4526" s="6" t="s">
        <v>7767</v>
      </c>
      <c r="G4526" s="6" t="str">
        <f t="shared" si="113"/>
        <v>Afghanistan</v>
      </c>
      <c r="H4526" s="6" t="s">
        <v>2238</v>
      </c>
      <c r="I4526" s="6" t="s">
        <v>4097</v>
      </c>
      <c r="J4526" s="6">
        <v>26</v>
      </c>
      <c r="K4526" s="6">
        <v>2</v>
      </c>
      <c r="L4526" s="6">
        <v>0</v>
      </c>
      <c r="M4526" s="6">
        <f t="shared" si="116"/>
        <v>2</v>
      </c>
      <c r="N4526" s="6">
        <f t="shared" si="117"/>
        <v>24</v>
      </c>
      <c r="O4526" s="7">
        <f t="shared" si="118"/>
        <v>0.92307692307692313</v>
      </c>
    </row>
    <row r="4527" spans="1:15" ht="13.2" x14ac:dyDescent="0.25">
      <c r="A4527" s="3">
        <v>35733</v>
      </c>
      <c r="B4527" s="4">
        <f t="shared" si="114"/>
        <v>1997</v>
      </c>
      <c r="C4527" s="4">
        <f t="shared" si="115"/>
        <v>1990</v>
      </c>
      <c r="D4527" s="4" t="s">
        <v>31</v>
      </c>
      <c r="E4527" s="5" t="s">
        <v>24</v>
      </c>
      <c r="F4527" s="6" t="s">
        <v>7768</v>
      </c>
      <c r="G4527" s="6" t="str">
        <f t="shared" si="113"/>
        <v>Alberta, Canada</v>
      </c>
      <c r="H4527" s="6" t="s">
        <v>118</v>
      </c>
      <c r="I4527" s="6" t="s">
        <v>7769</v>
      </c>
      <c r="J4527" s="6">
        <v>6</v>
      </c>
      <c r="K4527" s="6">
        <v>3</v>
      </c>
      <c r="L4527" s="6">
        <v>0</v>
      </c>
      <c r="M4527" s="6">
        <f t="shared" si="116"/>
        <v>3</v>
      </c>
      <c r="N4527" s="6">
        <f t="shared" si="117"/>
        <v>3</v>
      </c>
      <c r="O4527" s="7">
        <f t="shared" si="118"/>
        <v>0.5</v>
      </c>
    </row>
    <row r="4528" spans="1:15" ht="13.2" x14ac:dyDescent="0.25">
      <c r="A4528" s="3">
        <v>35742</v>
      </c>
      <c r="B4528" s="4">
        <f t="shared" si="114"/>
        <v>1997</v>
      </c>
      <c r="C4528" s="4">
        <f t="shared" si="115"/>
        <v>1990</v>
      </c>
      <c r="D4528" s="4" t="s">
        <v>46</v>
      </c>
      <c r="E4528" s="5">
        <v>0.33888888888888891</v>
      </c>
      <c r="F4528" s="6" t="s">
        <v>7770</v>
      </c>
      <c r="G4528" s="6" t="str">
        <f t="shared" si="113"/>
        <v>Alaska</v>
      </c>
      <c r="H4528" s="6" t="s">
        <v>7706</v>
      </c>
      <c r="I4528" s="6" t="s">
        <v>6672</v>
      </c>
      <c r="J4528" s="6">
        <v>8</v>
      </c>
      <c r="K4528" s="6">
        <v>8</v>
      </c>
      <c r="L4528" s="6">
        <v>0</v>
      </c>
      <c r="M4528" s="6">
        <f t="shared" si="116"/>
        <v>8</v>
      </c>
      <c r="N4528" s="6">
        <f t="shared" si="117"/>
        <v>0</v>
      </c>
      <c r="O4528" s="7">
        <f t="shared" si="118"/>
        <v>0</v>
      </c>
    </row>
    <row r="4529" spans="1:15" ht="13.2" x14ac:dyDescent="0.25">
      <c r="A4529" s="3">
        <v>35769</v>
      </c>
      <c r="B4529" s="4">
        <f t="shared" si="114"/>
        <v>1997</v>
      </c>
      <c r="C4529" s="4">
        <f t="shared" si="115"/>
        <v>1990</v>
      </c>
      <c r="D4529" s="4" t="s">
        <v>72</v>
      </c>
      <c r="E4529" s="5">
        <v>0.61527777777777781</v>
      </c>
      <c r="F4529" s="6" t="s">
        <v>7771</v>
      </c>
      <c r="G4529" s="6" t="str">
        <f t="shared" si="113"/>
        <v>Russia</v>
      </c>
      <c r="H4529" s="6" t="s">
        <v>3719</v>
      </c>
      <c r="I4529" s="6" t="s">
        <v>7772</v>
      </c>
      <c r="J4529" s="6">
        <v>23</v>
      </c>
      <c r="K4529" s="6">
        <v>23</v>
      </c>
      <c r="L4529" s="6">
        <v>44</v>
      </c>
      <c r="M4529" s="6">
        <f t="shared" si="116"/>
        <v>67</v>
      </c>
      <c r="N4529" s="6">
        <f t="shared" si="117"/>
        <v>0</v>
      </c>
      <c r="O4529" s="7">
        <f t="shared" si="118"/>
        <v>0</v>
      </c>
    </row>
    <row r="4530" spans="1:15" ht="13.2" x14ac:dyDescent="0.25">
      <c r="A4530" s="3">
        <v>35773</v>
      </c>
      <c r="B4530" s="4">
        <f t="shared" si="114"/>
        <v>1997</v>
      </c>
      <c r="C4530" s="4">
        <f t="shared" si="115"/>
        <v>1990</v>
      </c>
      <c r="D4530" s="4" t="s">
        <v>72</v>
      </c>
      <c r="E4530" s="5">
        <v>0.6430555555555556</v>
      </c>
      <c r="F4530" s="6" t="s">
        <v>7773</v>
      </c>
      <c r="G4530" s="6" t="str">
        <f t="shared" si="113"/>
        <v>Canada</v>
      </c>
      <c r="H4530" s="6" t="s">
        <v>7774</v>
      </c>
      <c r="I4530" s="6" t="s">
        <v>5475</v>
      </c>
      <c r="J4530" s="6">
        <v>17</v>
      </c>
      <c r="K4530" s="6">
        <v>4</v>
      </c>
      <c r="L4530" s="6">
        <v>0</v>
      </c>
      <c r="M4530" s="6">
        <f t="shared" si="116"/>
        <v>4</v>
      </c>
      <c r="N4530" s="6">
        <f t="shared" si="117"/>
        <v>13</v>
      </c>
      <c r="O4530" s="7">
        <f t="shared" si="118"/>
        <v>0.76470588235294112</v>
      </c>
    </row>
    <row r="4531" spans="1:15" ht="13.2" x14ac:dyDescent="0.25">
      <c r="A4531" s="3">
        <v>35777</v>
      </c>
      <c r="B4531" s="4">
        <f t="shared" si="114"/>
        <v>1997</v>
      </c>
      <c r="C4531" s="4">
        <f t="shared" si="115"/>
        <v>1990</v>
      </c>
      <c r="D4531" s="4" t="s">
        <v>72</v>
      </c>
      <c r="E4531" s="5">
        <v>0.71180555555555558</v>
      </c>
      <c r="F4531" s="6" t="s">
        <v>7775</v>
      </c>
      <c r="G4531" s="6" t="str">
        <f t="shared" si="113"/>
        <v>Bolivia</v>
      </c>
      <c r="H4531" s="6" t="s">
        <v>7776</v>
      </c>
      <c r="I4531" s="6" t="s">
        <v>7777</v>
      </c>
      <c r="J4531" s="6">
        <v>19</v>
      </c>
      <c r="K4531" s="6">
        <v>10</v>
      </c>
      <c r="L4531" s="6">
        <v>0</v>
      </c>
      <c r="M4531" s="6">
        <f t="shared" si="116"/>
        <v>10</v>
      </c>
      <c r="N4531" s="6">
        <f t="shared" si="117"/>
        <v>9</v>
      </c>
      <c r="O4531" s="7">
        <f t="shared" si="118"/>
        <v>0.47368421052631576</v>
      </c>
    </row>
    <row r="4532" spans="1:15" ht="13.2" x14ac:dyDescent="0.25">
      <c r="A4532" s="3">
        <v>35780</v>
      </c>
      <c r="B4532" s="4">
        <f t="shared" si="114"/>
        <v>1997</v>
      </c>
      <c r="C4532" s="4">
        <f t="shared" si="115"/>
        <v>1990</v>
      </c>
      <c r="D4532" s="4" t="s">
        <v>72</v>
      </c>
      <c r="E4532" s="5">
        <v>0.77430555555555558</v>
      </c>
      <c r="F4532" s="6" t="s">
        <v>2209</v>
      </c>
      <c r="G4532" s="6" t="str">
        <f t="shared" si="113"/>
        <v>United Arab Emirates</v>
      </c>
      <c r="H4532" s="6" t="s">
        <v>7151</v>
      </c>
      <c r="I4532" s="6" t="s">
        <v>4455</v>
      </c>
      <c r="J4532" s="6">
        <v>86</v>
      </c>
      <c r="K4532" s="6">
        <v>85</v>
      </c>
      <c r="L4532" s="6">
        <v>0</v>
      </c>
      <c r="M4532" s="6">
        <f t="shared" si="116"/>
        <v>85</v>
      </c>
      <c r="N4532" s="6">
        <f t="shared" si="117"/>
        <v>1</v>
      </c>
      <c r="O4532" s="7">
        <f t="shared" si="118"/>
        <v>1.1627906976744186E-2</v>
      </c>
    </row>
    <row r="4533" spans="1:15" ht="13.2" x14ac:dyDescent="0.25">
      <c r="A4533" s="3">
        <v>35780</v>
      </c>
      <c r="B4533" s="4">
        <f t="shared" si="114"/>
        <v>1997</v>
      </c>
      <c r="C4533" s="4">
        <f t="shared" si="115"/>
        <v>1990</v>
      </c>
      <c r="D4533" s="4" t="s">
        <v>72</v>
      </c>
      <c r="E4533" s="5">
        <v>0.5625</v>
      </c>
      <c r="F4533" s="6" t="s">
        <v>7778</v>
      </c>
      <c r="G4533" s="6" t="str">
        <f t="shared" si="113"/>
        <v>British Colombia, Canada</v>
      </c>
      <c r="H4533" s="6" t="s">
        <v>7779</v>
      </c>
      <c r="I4533" s="6" t="s">
        <v>5945</v>
      </c>
      <c r="J4533" s="6">
        <v>3</v>
      </c>
      <c r="K4533" s="6">
        <v>3</v>
      </c>
      <c r="L4533" s="6">
        <v>0</v>
      </c>
      <c r="M4533" s="6">
        <f t="shared" si="116"/>
        <v>3</v>
      </c>
      <c r="N4533" s="6">
        <f t="shared" si="117"/>
        <v>0</v>
      </c>
      <c r="O4533" s="7">
        <f t="shared" si="118"/>
        <v>0</v>
      </c>
    </row>
    <row r="4534" spans="1:15" ht="13.2" x14ac:dyDescent="0.25">
      <c r="A4534" s="3">
        <v>35781</v>
      </c>
      <c r="B4534" s="4">
        <f t="shared" si="114"/>
        <v>1997</v>
      </c>
      <c r="C4534" s="4">
        <f t="shared" si="115"/>
        <v>1990</v>
      </c>
      <c r="D4534" s="4" t="s">
        <v>72</v>
      </c>
      <c r="E4534" s="5">
        <v>0.88402777777777775</v>
      </c>
      <c r="F4534" s="6" t="s">
        <v>7780</v>
      </c>
      <c r="G4534" s="6" t="str">
        <f t="shared" si="113"/>
        <v>Greece</v>
      </c>
      <c r="H4534" s="6" t="s">
        <v>7781</v>
      </c>
      <c r="I4534" s="6" t="s">
        <v>5683</v>
      </c>
      <c r="J4534" s="6">
        <v>70</v>
      </c>
      <c r="K4534" s="6">
        <v>70</v>
      </c>
      <c r="L4534" s="6">
        <v>0</v>
      </c>
      <c r="M4534" s="6">
        <f t="shared" si="116"/>
        <v>70</v>
      </c>
      <c r="N4534" s="6">
        <f t="shared" si="117"/>
        <v>0</v>
      </c>
      <c r="O4534" s="7">
        <f t="shared" si="118"/>
        <v>0</v>
      </c>
    </row>
    <row r="4535" spans="1:15" ht="13.2" x14ac:dyDescent="0.25">
      <c r="A4535" s="3">
        <v>35783</v>
      </c>
      <c r="B4535" s="4">
        <f t="shared" si="114"/>
        <v>1997</v>
      </c>
      <c r="C4535" s="4">
        <f t="shared" si="115"/>
        <v>1990</v>
      </c>
      <c r="D4535" s="4" t="s">
        <v>72</v>
      </c>
      <c r="E4535" s="5">
        <v>0.67569444444444449</v>
      </c>
      <c r="F4535" s="6" t="s">
        <v>4807</v>
      </c>
      <c r="G4535" s="6" t="str">
        <f t="shared" si="113"/>
        <v>Indonesia</v>
      </c>
      <c r="H4535" s="6" t="s">
        <v>7782</v>
      </c>
      <c r="I4535" s="6" t="s">
        <v>7783</v>
      </c>
      <c r="J4535" s="6">
        <v>104</v>
      </c>
      <c r="K4535" s="6">
        <v>104</v>
      </c>
      <c r="L4535" s="6">
        <v>0</v>
      </c>
      <c r="M4535" s="6">
        <f t="shared" si="116"/>
        <v>104</v>
      </c>
      <c r="N4535" s="6">
        <f t="shared" si="117"/>
        <v>0</v>
      </c>
      <c r="O4535" s="7">
        <f t="shared" si="118"/>
        <v>0</v>
      </c>
    </row>
    <row r="4536" spans="1:15" ht="13.2" x14ac:dyDescent="0.25">
      <c r="A4536" s="3">
        <v>35784</v>
      </c>
      <c r="B4536" s="4">
        <f t="shared" si="114"/>
        <v>1997</v>
      </c>
      <c r="C4536" s="4">
        <f t="shared" si="115"/>
        <v>1990</v>
      </c>
      <c r="D4536" s="4" t="s">
        <v>72</v>
      </c>
      <c r="E4536" s="5" t="s">
        <v>24</v>
      </c>
      <c r="F4536" s="6" t="s">
        <v>7784</v>
      </c>
      <c r="G4536" s="6" t="str">
        <f t="shared" si="113"/>
        <v>Greece</v>
      </c>
      <c r="H4536" s="6" t="s">
        <v>7785</v>
      </c>
      <c r="I4536" s="6" t="s">
        <v>5520</v>
      </c>
      <c r="J4536" s="6">
        <v>5</v>
      </c>
      <c r="K4536" s="6">
        <v>5</v>
      </c>
      <c r="L4536" s="6">
        <v>0</v>
      </c>
      <c r="M4536" s="6">
        <f t="shared" si="116"/>
        <v>5</v>
      </c>
      <c r="N4536" s="6">
        <f t="shared" si="117"/>
        <v>0</v>
      </c>
      <c r="O4536" s="7">
        <f t="shared" si="118"/>
        <v>0</v>
      </c>
    </row>
    <row r="4537" spans="1:15" ht="13.2" x14ac:dyDescent="0.25">
      <c r="A4537" s="3">
        <v>35791</v>
      </c>
      <c r="B4537" s="4">
        <f t="shared" si="114"/>
        <v>1997</v>
      </c>
      <c r="C4537" s="4">
        <f t="shared" si="115"/>
        <v>1990</v>
      </c>
      <c r="D4537" s="4" t="s">
        <v>72</v>
      </c>
      <c r="E4537" s="5" t="s">
        <v>24</v>
      </c>
      <c r="F4537" s="6" t="s">
        <v>7786</v>
      </c>
      <c r="G4537" s="6" t="str">
        <f t="shared" si="113"/>
        <v>off Angola</v>
      </c>
      <c r="H4537" s="6" t="s">
        <v>7787</v>
      </c>
      <c r="I4537" s="6" t="s">
        <v>7788</v>
      </c>
      <c r="J4537" s="6">
        <v>5</v>
      </c>
      <c r="K4537" s="6">
        <v>5</v>
      </c>
      <c r="L4537" s="6">
        <v>0</v>
      </c>
      <c r="M4537" s="6">
        <f t="shared" si="116"/>
        <v>5</v>
      </c>
      <c r="N4537" s="6">
        <f t="shared" si="117"/>
        <v>0</v>
      </c>
      <c r="O4537" s="7">
        <f t="shared" si="118"/>
        <v>0</v>
      </c>
    </row>
    <row r="4538" spans="1:15" ht="13.2" x14ac:dyDescent="0.25">
      <c r="A4538" s="3">
        <v>35792</v>
      </c>
      <c r="B4538" s="4">
        <f t="shared" si="114"/>
        <v>1997</v>
      </c>
      <c r="C4538" s="4">
        <f t="shared" si="115"/>
        <v>1990</v>
      </c>
      <c r="D4538" s="4" t="s">
        <v>72</v>
      </c>
      <c r="E4538" s="5">
        <v>0.96527777777777779</v>
      </c>
      <c r="F4538" s="6" t="s">
        <v>2457</v>
      </c>
      <c r="G4538" s="6" t="str">
        <f t="shared" si="113"/>
        <v>Over the PacifiOcean</v>
      </c>
      <c r="H4538" s="6" t="s">
        <v>592</v>
      </c>
      <c r="I4538" s="6" t="s">
        <v>6511</v>
      </c>
      <c r="J4538" s="6">
        <v>393</v>
      </c>
      <c r="K4538" s="6">
        <v>1</v>
      </c>
      <c r="L4538" s="6">
        <v>0</v>
      </c>
      <c r="M4538" s="6">
        <f t="shared" si="116"/>
        <v>1</v>
      </c>
      <c r="N4538" s="6">
        <f t="shared" si="117"/>
        <v>392</v>
      </c>
      <c r="O4538" s="7">
        <f t="shared" si="118"/>
        <v>0.99745547073791352</v>
      </c>
    </row>
    <row r="4539" spans="1:15" ht="13.2" x14ac:dyDescent="0.25">
      <c r="A4539" s="3">
        <v>35795</v>
      </c>
      <c r="B4539" s="4">
        <f t="shared" si="114"/>
        <v>1997</v>
      </c>
      <c r="C4539" s="4">
        <f t="shared" si="115"/>
        <v>1990</v>
      </c>
      <c r="D4539" s="4" t="s">
        <v>72</v>
      </c>
      <c r="E4539" s="5">
        <v>0.32291666666666669</v>
      </c>
      <c r="F4539" s="6" t="s">
        <v>7789</v>
      </c>
      <c r="G4539" s="6" t="str">
        <f t="shared" si="113"/>
        <v>Panama</v>
      </c>
      <c r="H4539" s="6" t="s">
        <v>7790</v>
      </c>
      <c r="I4539" s="6" t="s">
        <v>5227</v>
      </c>
      <c r="J4539" s="6">
        <v>10</v>
      </c>
      <c r="K4539" s="6">
        <v>10</v>
      </c>
      <c r="L4539" s="6">
        <v>0</v>
      </c>
      <c r="M4539" s="6">
        <f t="shared" si="116"/>
        <v>10</v>
      </c>
      <c r="N4539" s="6">
        <f t="shared" si="117"/>
        <v>0</v>
      </c>
      <c r="O4539" s="7">
        <f t="shared" si="118"/>
        <v>0</v>
      </c>
    </row>
    <row r="4540" spans="1:15" ht="13.2" x14ac:dyDescent="0.25">
      <c r="A4540" s="3">
        <v>35804</v>
      </c>
      <c r="B4540" s="4">
        <f t="shared" si="114"/>
        <v>1998</v>
      </c>
      <c r="C4540" s="4">
        <f t="shared" si="115"/>
        <v>1990</v>
      </c>
      <c r="D4540" s="4" t="s">
        <v>132</v>
      </c>
      <c r="E4540" s="5">
        <v>0.71111111111111114</v>
      </c>
      <c r="F4540" s="6" t="s">
        <v>7791</v>
      </c>
      <c r="G4540" s="6" t="str">
        <f t="shared" si="113"/>
        <v>North Carolina</v>
      </c>
      <c r="H4540" s="6" t="s">
        <v>6093</v>
      </c>
      <c r="I4540" s="6" t="s">
        <v>6672</v>
      </c>
      <c r="J4540" s="6">
        <v>1</v>
      </c>
      <c r="K4540" s="6">
        <v>1</v>
      </c>
      <c r="L4540" s="6">
        <v>0</v>
      </c>
      <c r="M4540" s="6">
        <f t="shared" si="116"/>
        <v>1</v>
      </c>
      <c r="N4540" s="6">
        <f t="shared" si="117"/>
        <v>0</v>
      </c>
      <c r="O4540" s="7">
        <f t="shared" si="118"/>
        <v>0</v>
      </c>
    </row>
    <row r="4541" spans="1:15" ht="13.2" x14ac:dyDescent="0.25">
      <c r="A4541" s="3">
        <v>35808</v>
      </c>
      <c r="B4541" s="4">
        <f t="shared" si="114"/>
        <v>1998</v>
      </c>
      <c r="C4541" s="4">
        <f t="shared" si="115"/>
        <v>1990</v>
      </c>
      <c r="D4541" s="4" t="s">
        <v>132</v>
      </c>
      <c r="E4541" s="5">
        <v>0.9375</v>
      </c>
      <c r="F4541" s="6" t="s">
        <v>7792</v>
      </c>
      <c r="G4541" s="6" t="str">
        <f t="shared" si="113"/>
        <v>Pakistan</v>
      </c>
      <c r="H4541" s="6" t="s">
        <v>2238</v>
      </c>
      <c r="I4541" s="6" t="s">
        <v>3696</v>
      </c>
      <c r="J4541" s="6">
        <v>51</v>
      </c>
      <c r="K4541" s="6">
        <v>51</v>
      </c>
      <c r="L4541" s="6">
        <v>0</v>
      </c>
      <c r="M4541" s="6">
        <f t="shared" si="116"/>
        <v>51</v>
      </c>
      <c r="N4541" s="6">
        <f t="shared" si="117"/>
        <v>0</v>
      </c>
      <c r="O4541" s="7">
        <f t="shared" si="118"/>
        <v>0</v>
      </c>
    </row>
    <row r="4542" spans="1:15" ht="13.2" x14ac:dyDescent="0.25">
      <c r="A4542" s="3">
        <v>35808</v>
      </c>
      <c r="B4542" s="4">
        <f t="shared" si="114"/>
        <v>1998</v>
      </c>
      <c r="C4542" s="4">
        <f t="shared" si="115"/>
        <v>1990</v>
      </c>
      <c r="D4542" s="4" t="s">
        <v>132</v>
      </c>
      <c r="E4542" s="5">
        <v>0.77083333333333337</v>
      </c>
      <c r="F4542" s="6" t="s">
        <v>7793</v>
      </c>
      <c r="G4542" s="6" t="str">
        <f t="shared" si="113"/>
        <v>Czech Republic</v>
      </c>
      <c r="H4542" s="6" t="s">
        <v>7794</v>
      </c>
      <c r="I4542" s="6" t="s">
        <v>6476</v>
      </c>
      <c r="J4542" s="6">
        <v>2</v>
      </c>
      <c r="K4542" s="6">
        <v>2</v>
      </c>
      <c r="L4542" s="6">
        <v>0</v>
      </c>
      <c r="M4542" s="6">
        <f t="shared" si="116"/>
        <v>2</v>
      </c>
      <c r="N4542" s="6">
        <f t="shared" si="117"/>
        <v>0</v>
      </c>
      <c r="O4542" s="7">
        <f t="shared" si="118"/>
        <v>0</v>
      </c>
    </row>
    <row r="4543" spans="1:15" ht="13.2" x14ac:dyDescent="0.25">
      <c r="A4543" s="3">
        <v>35822</v>
      </c>
      <c r="B4543" s="4">
        <f t="shared" si="114"/>
        <v>1998</v>
      </c>
      <c r="C4543" s="4">
        <f t="shared" si="115"/>
        <v>1990</v>
      </c>
      <c r="D4543" s="4" t="s">
        <v>132</v>
      </c>
      <c r="E4543" s="5">
        <v>0.48958333333333331</v>
      </c>
      <c r="F4543" s="6" t="s">
        <v>7795</v>
      </c>
      <c r="G4543" s="6" t="str">
        <f t="shared" si="113"/>
        <v>Myanmar</v>
      </c>
      <c r="H4543" s="6" t="s">
        <v>7603</v>
      </c>
      <c r="I4543" s="6" t="s">
        <v>3919</v>
      </c>
      <c r="J4543" s="6">
        <v>45</v>
      </c>
      <c r="K4543" s="6">
        <v>16</v>
      </c>
      <c r="L4543" s="6">
        <v>0</v>
      </c>
      <c r="M4543" s="6">
        <f t="shared" si="116"/>
        <v>16</v>
      </c>
      <c r="N4543" s="6">
        <f t="shared" si="117"/>
        <v>29</v>
      </c>
      <c r="O4543" s="7">
        <f t="shared" si="118"/>
        <v>0.64444444444444449</v>
      </c>
    </row>
    <row r="4544" spans="1:15" ht="13.2" x14ac:dyDescent="0.25">
      <c r="A4544" s="3">
        <v>35828</v>
      </c>
      <c r="B4544" s="4">
        <f t="shared" si="114"/>
        <v>1998</v>
      </c>
      <c r="C4544" s="4">
        <f t="shared" si="115"/>
        <v>1990</v>
      </c>
      <c r="D4544" s="4" t="s">
        <v>111</v>
      </c>
      <c r="E4544" s="5">
        <v>0.45833333333333331</v>
      </c>
      <c r="F4544" s="6" t="s">
        <v>7796</v>
      </c>
      <c r="G4544" s="6" t="str">
        <f t="shared" si="113"/>
        <v>Philippines</v>
      </c>
      <c r="H4544" s="6" t="s">
        <v>7797</v>
      </c>
      <c r="I4544" s="6" t="s">
        <v>3889</v>
      </c>
      <c r="J4544" s="6">
        <v>104</v>
      </c>
      <c r="K4544" s="6">
        <v>104</v>
      </c>
      <c r="L4544" s="6">
        <v>0</v>
      </c>
      <c r="M4544" s="6">
        <f t="shared" si="116"/>
        <v>104</v>
      </c>
      <c r="N4544" s="6">
        <f t="shared" si="117"/>
        <v>0</v>
      </c>
      <c r="O4544" s="7">
        <f t="shared" si="118"/>
        <v>0</v>
      </c>
    </row>
    <row r="4545" spans="1:15" ht="13.2" x14ac:dyDescent="0.25">
      <c r="A4545" s="3">
        <v>35829</v>
      </c>
      <c r="B4545" s="4">
        <f t="shared" si="114"/>
        <v>1998</v>
      </c>
      <c r="C4545" s="4">
        <f t="shared" si="115"/>
        <v>1990</v>
      </c>
      <c r="D4545" s="4" t="s">
        <v>111</v>
      </c>
      <c r="E4545" s="5">
        <v>0.63541666666666663</v>
      </c>
      <c r="F4545" s="6" t="s">
        <v>7798</v>
      </c>
      <c r="G4545" s="6" t="str">
        <f t="shared" si="113"/>
        <v>Trento, Italy</v>
      </c>
      <c r="H4545" s="6" t="s">
        <v>1452</v>
      </c>
      <c r="I4545" s="6" t="s">
        <v>7799</v>
      </c>
      <c r="J4545" s="6">
        <v>2</v>
      </c>
      <c r="K4545" s="6">
        <v>0</v>
      </c>
      <c r="L4545" s="6">
        <v>20</v>
      </c>
      <c r="M4545" s="6">
        <f t="shared" si="116"/>
        <v>20</v>
      </c>
      <c r="N4545" s="6">
        <f t="shared" si="117"/>
        <v>2</v>
      </c>
      <c r="O4545" s="7">
        <f t="shared" si="118"/>
        <v>1</v>
      </c>
    </row>
    <row r="4546" spans="1:15" ht="13.2" x14ac:dyDescent="0.25">
      <c r="A4546" s="3">
        <v>35830</v>
      </c>
      <c r="B4546" s="4">
        <f t="shared" si="114"/>
        <v>1998</v>
      </c>
      <c r="C4546" s="4">
        <f t="shared" si="115"/>
        <v>1990</v>
      </c>
      <c r="D4546" s="4" t="s">
        <v>111</v>
      </c>
      <c r="E4546" s="5">
        <v>0.92847222222222225</v>
      </c>
      <c r="F4546" s="6" t="s">
        <v>7800</v>
      </c>
      <c r="G4546" s="6" t="str">
        <f t="shared" si="113"/>
        <v>Portugal</v>
      </c>
      <c r="H4546" s="6" t="s">
        <v>7801</v>
      </c>
      <c r="I4546" s="6" t="s">
        <v>6268</v>
      </c>
      <c r="J4546" s="6">
        <v>7</v>
      </c>
      <c r="K4546" s="6">
        <v>7</v>
      </c>
      <c r="L4546" s="6">
        <v>0</v>
      </c>
      <c r="M4546" s="6">
        <f t="shared" si="116"/>
        <v>7</v>
      </c>
      <c r="N4546" s="6">
        <f t="shared" si="117"/>
        <v>0</v>
      </c>
      <c r="O4546" s="7">
        <f t="shared" si="118"/>
        <v>0</v>
      </c>
    </row>
    <row r="4547" spans="1:15" ht="13.2" x14ac:dyDescent="0.25">
      <c r="A4547" s="3">
        <v>35831</v>
      </c>
      <c r="B4547" s="4">
        <f t="shared" si="114"/>
        <v>1998</v>
      </c>
      <c r="C4547" s="4">
        <f t="shared" si="115"/>
        <v>1990</v>
      </c>
      <c r="D4547" s="4" t="s">
        <v>111</v>
      </c>
      <c r="E4547" s="5">
        <v>0.50694444444444442</v>
      </c>
      <c r="F4547" s="6" t="s">
        <v>7802</v>
      </c>
      <c r="G4547" s="6" t="str">
        <f t="shared" si="113"/>
        <v>Spain</v>
      </c>
      <c r="H4547" s="6" t="s">
        <v>4926</v>
      </c>
      <c r="I4547" s="6" t="s">
        <v>7803</v>
      </c>
      <c r="J4547" s="6">
        <v>5</v>
      </c>
      <c r="K4547" s="6">
        <v>5</v>
      </c>
      <c r="L4547" s="6">
        <v>0</v>
      </c>
      <c r="M4547" s="6">
        <f t="shared" si="116"/>
        <v>5</v>
      </c>
      <c r="N4547" s="6">
        <f t="shared" si="117"/>
        <v>0</v>
      </c>
      <c r="O4547" s="7">
        <f t="shared" si="118"/>
        <v>0</v>
      </c>
    </row>
    <row r="4548" spans="1:15" ht="13.2" x14ac:dyDescent="0.25">
      <c r="A4548" s="3">
        <v>35838</v>
      </c>
      <c r="B4548" s="4">
        <f t="shared" si="114"/>
        <v>1998</v>
      </c>
      <c r="C4548" s="4">
        <f t="shared" si="115"/>
        <v>1990</v>
      </c>
      <c r="D4548" s="4" t="s">
        <v>111</v>
      </c>
      <c r="E4548" s="5">
        <v>0.35416666666666669</v>
      </c>
      <c r="F4548" s="6" t="s">
        <v>7804</v>
      </c>
      <c r="G4548" s="6" t="str">
        <f t="shared" si="113"/>
        <v>Sudan</v>
      </c>
      <c r="H4548" s="6" t="s">
        <v>7805</v>
      </c>
      <c r="I4548" s="6" t="s">
        <v>6479</v>
      </c>
      <c r="J4548" s="6">
        <v>57</v>
      </c>
      <c r="K4548" s="6">
        <v>27</v>
      </c>
      <c r="L4548" s="6">
        <v>0</v>
      </c>
      <c r="M4548" s="6">
        <f t="shared" si="116"/>
        <v>27</v>
      </c>
      <c r="N4548" s="6">
        <f t="shared" si="117"/>
        <v>30</v>
      </c>
      <c r="O4548" s="7">
        <f t="shared" si="118"/>
        <v>0.52631578947368418</v>
      </c>
    </row>
    <row r="4549" spans="1:15" ht="13.2" x14ac:dyDescent="0.25">
      <c r="A4549" s="3">
        <v>35842</v>
      </c>
      <c r="B4549" s="4">
        <f t="shared" si="114"/>
        <v>1998</v>
      </c>
      <c r="C4549" s="4">
        <f t="shared" si="115"/>
        <v>1990</v>
      </c>
      <c r="D4549" s="4" t="s">
        <v>111</v>
      </c>
      <c r="E4549" s="5">
        <v>0.83958333333333335</v>
      </c>
      <c r="F4549" s="6" t="s">
        <v>1721</v>
      </c>
      <c r="G4549" s="6" t="str">
        <f t="shared" si="113"/>
        <v>Taiwan</v>
      </c>
      <c r="H4549" s="6" t="s">
        <v>3639</v>
      </c>
      <c r="I4549" s="6" t="s">
        <v>7806</v>
      </c>
      <c r="J4549" s="6">
        <v>196</v>
      </c>
      <c r="K4549" s="6">
        <v>196</v>
      </c>
      <c r="L4549" s="6">
        <v>7</v>
      </c>
      <c r="M4549" s="6">
        <f t="shared" si="116"/>
        <v>203</v>
      </c>
      <c r="N4549" s="6">
        <f t="shared" si="117"/>
        <v>0</v>
      </c>
      <c r="O4549" s="7">
        <f t="shared" si="118"/>
        <v>0</v>
      </c>
    </row>
    <row r="4550" spans="1:15" ht="13.2" x14ac:dyDescent="0.25">
      <c r="A4550" s="3">
        <v>35859</v>
      </c>
      <c r="B4550" s="4">
        <f t="shared" si="114"/>
        <v>1998</v>
      </c>
      <c r="C4550" s="4">
        <f t="shared" si="115"/>
        <v>1990</v>
      </c>
      <c r="D4550" s="4" t="s">
        <v>34</v>
      </c>
      <c r="E4550" s="5">
        <v>0.22222222222222221</v>
      </c>
      <c r="F4550" s="6" t="s">
        <v>7807</v>
      </c>
      <c r="G4550" s="6" t="str">
        <f t="shared" si="113"/>
        <v>Tennesee</v>
      </c>
      <c r="H4550" s="6" t="s">
        <v>6919</v>
      </c>
      <c r="I4550" s="6" t="s">
        <v>6674</v>
      </c>
      <c r="J4550" s="6">
        <v>1</v>
      </c>
      <c r="K4550" s="6">
        <v>1</v>
      </c>
      <c r="L4550" s="6">
        <v>0</v>
      </c>
      <c r="M4550" s="6">
        <f t="shared" si="116"/>
        <v>1</v>
      </c>
      <c r="N4550" s="6">
        <f t="shared" si="117"/>
        <v>0</v>
      </c>
      <c r="O4550" s="7">
        <f t="shared" si="118"/>
        <v>0</v>
      </c>
    </row>
    <row r="4551" spans="1:15" ht="13.2" x14ac:dyDescent="0.25">
      <c r="A4551" s="3">
        <v>35861</v>
      </c>
      <c r="B4551" s="4">
        <f t="shared" si="114"/>
        <v>1998</v>
      </c>
      <c r="C4551" s="4">
        <f t="shared" si="115"/>
        <v>1990</v>
      </c>
      <c r="D4551" s="4" t="s">
        <v>34</v>
      </c>
      <c r="E4551" s="5">
        <v>0.35972222222222222</v>
      </c>
      <c r="F4551" s="6" t="s">
        <v>7808</v>
      </c>
      <c r="G4551" s="6" t="str">
        <f t="shared" si="113"/>
        <v>North Dakota</v>
      </c>
      <c r="H4551" s="6" t="s">
        <v>7809</v>
      </c>
      <c r="I4551" s="6" t="s">
        <v>6674</v>
      </c>
      <c r="J4551" s="6">
        <v>1</v>
      </c>
      <c r="K4551" s="6">
        <v>1</v>
      </c>
      <c r="L4551" s="6">
        <v>0</v>
      </c>
      <c r="M4551" s="6">
        <f t="shared" si="116"/>
        <v>1</v>
      </c>
      <c r="N4551" s="6">
        <f t="shared" si="117"/>
        <v>0</v>
      </c>
      <c r="O4551" s="7">
        <f t="shared" si="118"/>
        <v>0</v>
      </c>
    </row>
    <row r="4552" spans="1:15" ht="13.2" x14ac:dyDescent="0.25">
      <c r="A4552" s="3">
        <v>35864</v>
      </c>
      <c r="B4552" s="4">
        <f t="shared" si="114"/>
        <v>1998</v>
      </c>
      <c r="C4552" s="4">
        <f t="shared" si="115"/>
        <v>1990</v>
      </c>
      <c r="D4552" s="4" t="s">
        <v>34</v>
      </c>
      <c r="E4552" s="5">
        <v>0.69097222222222221</v>
      </c>
      <c r="F4552" s="6" t="s">
        <v>7810</v>
      </c>
      <c r="G4552" s="6" t="str">
        <f t="shared" si="113"/>
        <v>Kenya</v>
      </c>
      <c r="H4552" s="6" t="s">
        <v>7811</v>
      </c>
      <c r="I4552" s="6" t="s">
        <v>4422</v>
      </c>
      <c r="J4552" s="6">
        <v>6</v>
      </c>
      <c r="K4552" s="6">
        <v>6</v>
      </c>
      <c r="L4552" s="6">
        <v>0</v>
      </c>
      <c r="M4552" s="6">
        <f t="shared" si="116"/>
        <v>6</v>
      </c>
      <c r="N4552" s="6">
        <f t="shared" si="117"/>
        <v>0</v>
      </c>
      <c r="O4552" s="7">
        <f t="shared" si="118"/>
        <v>0</v>
      </c>
    </row>
    <row r="4553" spans="1:15" ht="13.2" x14ac:dyDescent="0.25">
      <c r="A4553" s="3">
        <v>35872</v>
      </c>
      <c r="B4553" s="4">
        <f t="shared" si="114"/>
        <v>1998</v>
      </c>
      <c r="C4553" s="4">
        <f t="shared" si="115"/>
        <v>1990</v>
      </c>
      <c r="D4553" s="4" t="s">
        <v>34</v>
      </c>
      <c r="E4553" s="5">
        <v>0.81319444444444444</v>
      </c>
      <c r="F4553" s="6" t="s">
        <v>7812</v>
      </c>
      <c r="G4553" s="6" t="str">
        <f t="shared" si="113"/>
        <v>Taiwan</v>
      </c>
      <c r="H4553" s="6" t="s">
        <v>6553</v>
      </c>
      <c r="I4553" s="6" t="s">
        <v>7813</v>
      </c>
      <c r="J4553" s="6">
        <v>13</v>
      </c>
      <c r="K4553" s="6">
        <v>13</v>
      </c>
      <c r="L4553" s="6">
        <v>0</v>
      </c>
      <c r="M4553" s="6">
        <f t="shared" si="116"/>
        <v>13</v>
      </c>
      <c r="N4553" s="6">
        <f t="shared" si="117"/>
        <v>0</v>
      </c>
      <c r="O4553" s="7">
        <f t="shared" si="118"/>
        <v>0</v>
      </c>
    </row>
    <row r="4554" spans="1:15" ht="13.2" x14ac:dyDescent="0.25">
      <c r="A4554" s="3">
        <v>35873</v>
      </c>
      <c r="B4554" s="4">
        <f t="shared" si="114"/>
        <v>1998</v>
      </c>
      <c r="C4554" s="4">
        <f t="shared" si="115"/>
        <v>1990</v>
      </c>
      <c r="D4554" s="4" t="s">
        <v>34</v>
      </c>
      <c r="E4554" s="5">
        <v>0.58333333333333337</v>
      </c>
      <c r="F4554" s="6" t="s">
        <v>7814</v>
      </c>
      <c r="G4554" s="6" t="str">
        <f t="shared" si="113"/>
        <v>Afghanistan</v>
      </c>
      <c r="H4554" s="6" t="s">
        <v>2238</v>
      </c>
      <c r="I4554" s="6" t="s">
        <v>7815</v>
      </c>
      <c r="J4554" s="6">
        <v>45</v>
      </c>
      <c r="K4554" s="6">
        <v>45</v>
      </c>
      <c r="L4554" s="6">
        <v>0</v>
      </c>
      <c r="M4554" s="6">
        <f t="shared" si="116"/>
        <v>45</v>
      </c>
      <c r="N4554" s="6">
        <f t="shared" si="117"/>
        <v>0</v>
      </c>
      <c r="O4554" s="7">
        <f t="shared" si="118"/>
        <v>0</v>
      </c>
    </row>
    <row r="4555" spans="1:15" ht="13.2" x14ac:dyDescent="0.25">
      <c r="A4555" s="3">
        <v>35876</v>
      </c>
      <c r="B4555" s="4">
        <f t="shared" si="114"/>
        <v>1998</v>
      </c>
      <c r="C4555" s="4">
        <f t="shared" si="115"/>
        <v>1990</v>
      </c>
      <c r="D4555" s="4" t="s">
        <v>34</v>
      </c>
      <c r="E4555" s="5">
        <v>0.8208333333333333</v>
      </c>
      <c r="F4555" s="6" t="s">
        <v>3614</v>
      </c>
      <c r="G4555" s="6" t="str">
        <f t="shared" si="113"/>
        <v>Philippines</v>
      </c>
      <c r="H4555" s="6" t="s">
        <v>1490</v>
      </c>
      <c r="I4555" s="6" t="s">
        <v>7816</v>
      </c>
      <c r="J4555" s="6">
        <v>127</v>
      </c>
      <c r="K4555" s="6">
        <v>0</v>
      </c>
      <c r="L4555" s="6">
        <v>3</v>
      </c>
      <c r="M4555" s="6">
        <f t="shared" si="116"/>
        <v>3</v>
      </c>
      <c r="N4555" s="6">
        <f t="shared" si="117"/>
        <v>127</v>
      </c>
      <c r="O4555" s="7">
        <f t="shared" si="118"/>
        <v>1</v>
      </c>
    </row>
    <row r="4556" spans="1:15" ht="13.2" x14ac:dyDescent="0.25">
      <c r="A4556" s="3">
        <v>35882</v>
      </c>
      <c r="B4556" s="4">
        <f t="shared" si="114"/>
        <v>1998</v>
      </c>
      <c r="C4556" s="4">
        <f t="shared" si="115"/>
        <v>1990</v>
      </c>
      <c r="D4556" s="4" t="s">
        <v>34</v>
      </c>
      <c r="E4556" s="5">
        <v>0.39930555555555558</v>
      </c>
      <c r="F4556" s="6" t="s">
        <v>7817</v>
      </c>
      <c r="G4556" s="6" t="str">
        <f t="shared" ref="G4556:G4810" si="119">IFERROR(TRIM(RIGHT(F4556,LEN(F4556)-FIND(",",F4556))), F4556)</f>
        <v>Peru</v>
      </c>
      <c r="H4556" s="6" t="s">
        <v>4159</v>
      </c>
      <c r="I4556" s="6" t="s">
        <v>6479</v>
      </c>
      <c r="J4556" s="6">
        <v>55</v>
      </c>
      <c r="K4556" s="6">
        <v>22</v>
      </c>
      <c r="L4556" s="6">
        <v>1</v>
      </c>
      <c r="M4556" s="6">
        <f t="shared" si="116"/>
        <v>23</v>
      </c>
      <c r="N4556" s="6">
        <f t="shared" si="117"/>
        <v>33</v>
      </c>
      <c r="O4556" s="7">
        <f t="shared" si="118"/>
        <v>0.6</v>
      </c>
    </row>
    <row r="4557" spans="1:15" ht="13.2" x14ac:dyDescent="0.25">
      <c r="A4557" s="3">
        <v>35885</v>
      </c>
      <c r="B4557" s="4">
        <f t="shared" si="114"/>
        <v>1998</v>
      </c>
      <c r="C4557" s="4">
        <f t="shared" si="115"/>
        <v>1990</v>
      </c>
      <c r="D4557" s="4" t="s">
        <v>34</v>
      </c>
      <c r="E4557" s="5" t="s">
        <v>24</v>
      </c>
      <c r="F4557" s="6" t="s">
        <v>3525</v>
      </c>
      <c r="G4557" s="6" t="str">
        <f t="shared" si="119"/>
        <v>Mexico</v>
      </c>
      <c r="H4557" s="6" t="s">
        <v>7818</v>
      </c>
      <c r="I4557" s="6" t="s">
        <v>7819</v>
      </c>
      <c r="J4557" s="6">
        <v>4</v>
      </c>
      <c r="K4557" s="6">
        <v>2</v>
      </c>
      <c r="L4557" s="6">
        <v>0</v>
      </c>
      <c r="M4557" s="6">
        <f t="shared" si="116"/>
        <v>2</v>
      </c>
      <c r="N4557" s="6">
        <f t="shared" si="117"/>
        <v>2</v>
      </c>
      <c r="O4557" s="7">
        <f t="shared" si="118"/>
        <v>0.5</v>
      </c>
    </row>
    <row r="4558" spans="1:15" ht="13.2" x14ac:dyDescent="0.25">
      <c r="A4558" s="3">
        <v>35905</v>
      </c>
      <c r="B4558" s="4">
        <f t="shared" si="114"/>
        <v>1998</v>
      </c>
      <c r="C4558" s="4">
        <f t="shared" si="115"/>
        <v>1990</v>
      </c>
      <c r="D4558" s="4" t="s">
        <v>65</v>
      </c>
      <c r="E4558" s="5">
        <v>0.69930555555555551</v>
      </c>
      <c r="F4558" s="6" t="s">
        <v>1507</v>
      </c>
      <c r="G4558" s="6" t="str">
        <f t="shared" si="119"/>
        <v>Colombia</v>
      </c>
      <c r="H4558" s="6" t="s">
        <v>595</v>
      </c>
      <c r="I4558" s="6" t="s">
        <v>7820</v>
      </c>
      <c r="J4558" s="6">
        <v>53</v>
      </c>
      <c r="K4558" s="6">
        <v>53</v>
      </c>
      <c r="L4558" s="6">
        <v>0</v>
      </c>
      <c r="M4558" s="6">
        <f t="shared" si="116"/>
        <v>53</v>
      </c>
      <c r="N4558" s="6">
        <f t="shared" si="117"/>
        <v>0</v>
      </c>
      <c r="O4558" s="7">
        <f t="shared" si="118"/>
        <v>0</v>
      </c>
    </row>
    <row r="4559" spans="1:15" ht="13.2" x14ac:dyDescent="0.25">
      <c r="A4559" s="3">
        <v>35920</v>
      </c>
      <c r="B4559" s="4">
        <f t="shared" si="114"/>
        <v>1998</v>
      </c>
      <c r="C4559" s="4">
        <f t="shared" si="115"/>
        <v>1990</v>
      </c>
      <c r="D4559" s="4" t="s">
        <v>55</v>
      </c>
      <c r="E4559" s="5">
        <v>0.89583333333333337</v>
      </c>
      <c r="F4559" s="6" t="s">
        <v>7821</v>
      </c>
      <c r="G4559" s="6" t="str">
        <f t="shared" si="119"/>
        <v>Peru</v>
      </c>
      <c r="H4559" s="6" t="s">
        <v>4159</v>
      </c>
      <c r="I4559" s="6" t="s">
        <v>7822</v>
      </c>
      <c r="J4559" s="6">
        <v>88</v>
      </c>
      <c r="K4559" s="6">
        <v>75</v>
      </c>
      <c r="L4559" s="6">
        <v>0</v>
      </c>
      <c r="M4559" s="6">
        <f t="shared" si="116"/>
        <v>75</v>
      </c>
      <c r="N4559" s="6">
        <f t="shared" si="117"/>
        <v>13</v>
      </c>
      <c r="O4559" s="7">
        <f t="shared" si="118"/>
        <v>0.14772727272727273</v>
      </c>
    </row>
    <row r="4560" spans="1:15" ht="13.2" x14ac:dyDescent="0.25">
      <c r="A4560" s="3">
        <v>35927</v>
      </c>
      <c r="B4560" s="4">
        <f t="shared" si="114"/>
        <v>1998</v>
      </c>
      <c r="C4560" s="4">
        <f t="shared" si="115"/>
        <v>1990</v>
      </c>
      <c r="D4560" s="4" t="s">
        <v>55</v>
      </c>
      <c r="E4560" s="5">
        <v>0.8125</v>
      </c>
      <c r="F4560" s="6" t="s">
        <v>7823</v>
      </c>
      <c r="G4560" s="6" t="str">
        <f t="shared" si="119"/>
        <v>Mauritania</v>
      </c>
      <c r="H4560" s="6" t="s">
        <v>5326</v>
      </c>
      <c r="I4560" s="6" t="s">
        <v>7824</v>
      </c>
      <c r="J4560" s="6">
        <v>42</v>
      </c>
      <c r="K4560" s="6">
        <v>39</v>
      </c>
      <c r="L4560" s="6">
        <v>0</v>
      </c>
      <c r="M4560" s="6">
        <f t="shared" si="116"/>
        <v>39</v>
      </c>
      <c r="N4560" s="6">
        <f t="shared" si="117"/>
        <v>3</v>
      </c>
      <c r="O4560" s="7">
        <f t="shared" si="118"/>
        <v>7.1428571428571425E-2</v>
      </c>
    </row>
    <row r="4561" spans="1:15" ht="13.2" x14ac:dyDescent="0.25">
      <c r="A4561" s="3">
        <v>35940</v>
      </c>
      <c r="B4561" s="4">
        <f t="shared" si="114"/>
        <v>1998</v>
      </c>
      <c r="C4561" s="4">
        <f t="shared" si="115"/>
        <v>1990</v>
      </c>
      <c r="D4561" s="4" t="s">
        <v>55</v>
      </c>
      <c r="E4561" s="5">
        <v>0.43055555555555558</v>
      </c>
      <c r="F4561" s="6" t="s">
        <v>7825</v>
      </c>
      <c r="G4561" s="6" t="str">
        <f t="shared" si="119"/>
        <v>Laos</v>
      </c>
      <c r="H4561" s="6" t="s">
        <v>7826</v>
      </c>
      <c r="I4561" s="6" t="s">
        <v>4097</v>
      </c>
      <c r="J4561" s="6">
        <v>26</v>
      </c>
      <c r="K4561" s="6">
        <v>26</v>
      </c>
      <c r="L4561" s="6">
        <v>0</v>
      </c>
      <c r="M4561" s="6">
        <f t="shared" si="116"/>
        <v>26</v>
      </c>
      <c r="N4561" s="6">
        <f t="shared" si="117"/>
        <v>0</v>
      </c>
      <c r="O4561" s="7">
        <f t="shared" si="118"/>
        <v>0</v>
      </c>
    </row>
    <row r="4562" spans="1:15" ht="13.2" x14ac:dyDescent="0.25">
      <c r="A4562" s="3">
        <v>35940</v>
      </c>
      <c r="B4562" s="4">
        <f t="shared" si="114"/>
        <v>1998</v>
      </c>
      <c r="C4562" s="4">
        <f t="shared" si="115"/>
        <v>1990</v>
      </c>
      <c r="D4562" s="4" t="s">
        <v>55</v>
      </c>
      <c r="E4562" s="5">
        <v>2.2222222222222223E-2</v>
      </c>
      <c r="F4562" s="6" t="s">
        <v>7827</v>
      </c>
      <c r="G4562" s="6" t="str">
        <f t="shared" si="119"/>
        <v>North Carolina</v>
      </c>
      <c r="H4562" s="6" t="s">
        <v>7828</v>
      </c>
      <c r="I4562" s="6" t="s">
        <v>7829</v>
      </c>
      <c r="J4562" s="6">
        <v>5</v>
      </c>
      <c r="K4562" s="6">
        <v>5</v>
      </c>
      <c r="L4562" s="6">
        <v>0</v>
      </c>
      <c r="M4562" s="6">
        <f t="shared" si="116"/>
        <v>5</v>
      </c>
      <c r="N4562" s="6">
        <f t="shared" si="117"/>
        <v>0</v>
      </c>
      <c r="O4562" s="7">
        <f t="shared" si="118"/>
        <v>0</v>
      </c>
    </row>
    <row r="4563" spans="1:15" ht="13.2" x14ac:dyDescent="0.25">
      <c r="A4563" s="3">
        <v>35941</v>
      </c>
      <c r="B4563" s="4">
        <f t="shared" si="114"/>
        <v>1998</v>
      </c>
      <c r="C4563" s="4">
        <f t="shared" si="115"/>
        <v>1990</v>
      </c>
      <c r="D4563" s="4" t="s">
        <v>55</v>
      </c>
      <c r="E4563" s="5">
        <v>0.39583333333333331</v>
      </c>
      <c r="F4563" s="6" t="s">
        <v>7830</v>
      </c>
      <c r="G4563" s="6" t="str">
        <f t="shared" si="119"/>
        <v>Mongolia</v>
      </c>
      <c r="H4563" s="6" t="s">
        <v>6685</v>
      </c>
      <c r="I4563" s="6" t="s">
        <v>7720</v>
      </c>
      <c r="J4563" s="6">
        <v>28</v>
      </c>
      <c r="K4563" s="6">
        <v>28</v>
      </c>
      <c r="L4563" s="6">
        <v>0</v>
      </c>
      <c r="M4563" s="6">
        <f t="shared" si="116"/>
        <v>28</v>
      </c>
      <c r="N4563" s="6">
        <f t="shared" si="117"/>
        <v>0</v>
      </c>
      <c r="O4563" s="7">
        <f t="shared" si="118"/>
        <v>0</v>
      </c>
    </row>
    <row r="4564" spans="1:15" ht="13.2" x14ac:dyDescent="0.25">
      <c r="A4564" s="3">
        <v>35964</v>
      </c>
      <c r="B4564" s="4">
        <f t="shared" si="114"/>
        <v>1998</v>
      </c>
      <c r="C4564" s="4">
        <f t="shared" si="115"/>
        <v>1990</v>
      </c>
      <c r="D4564" s="4" t="s">
        <v>58</v>
      </c>
      <c r="E4564" s="5">
        <v>0.31111111111111112</v>
      </c>
      <c r="F4564" s="6" t="s">
        <v>1170</v>
      </c>
      <c r="G4564" s="6" t="str">
        <f t="shared" si="119"/>
        <v>Canada</v>
      </c>
      <c r="H4564" s="6" t="s">
        <v>7831</v>
      </c>
      <c r="I4564" s="6" t="s">
        <v>7832</v>
      </c>
      <c r="J4564" s="6">
        <v>11</v>
      </c>
      <c r="K4564" s="6">
        <v>11</v>
      </c>
      <c r="L4564" s="6">
        <v>0</v>
      </c>
      <c r="M4564" s="6">
        <f t="shared" si="116"/>
        <v>11</v>
      </c>
      <c r="N4564" s="6">
        <f t="shared" si="117"/>
        <v>0</v>
      </c>
      <c r="O4564" s="7">
        <f t="shared" si="118"/>
        <v>0</v>
      </c>
    </row>
    <row r="4565" spans="1:15" ht="13.2" x14ac:dyDescent="0.25">
      <c r="A4565" s="3">
        <v>35971</v>
      </c>
      <c r="B4565" s="4">
        <f t="shared" si="114"/>
        <v>1998</v>
      </c>
      <c r="C4565" s="4">
        <f t="shared" si="115"/>
        <v>1990</v>
      </c>
      <c r="D4565" s="4" t="s">
        <v>58</v>
      </c>
      <c r="E4565" s="5">
        <v>0.3972222222222222</v>
      </c>
      <c r="F4565" s="6" t="s">
        <v>7833</v>
      </c>
      <c r="G4565" s="6" t="str">
        <f t="shared" si="119"/>
        <v>Hawaii</v>
      </c>
      <c r="H4565" s="6" t="s">
        <v>7834</v>
      </c>
      <c r="I4565" s="6" t="s">
        <v>7835</v>
      </c>
      <c r="J4565" s="6">
        <v>6</v>
      </c>
      <c r="K4565" s="6">
        <v>6</v>
      </c>
      <c r="L4565" s="6">
        <v>0</v>
      </c>
      <c r="M4565" s="6">
        <f t="shared" si="116"/>
        <v>6</v>
      </c>
      <c r="N4565" s="6">
        <f t="shared" si="117"/>
        <v>0</v>
      </c>
      <c r="O4565" s="7">
        <f t="shared" si="118"/>
        <v>0</v>
      </c>
    </row>
    <row r="4566" spans="1:15" ht="13.2" x14ac:dyDescent="0.25">
      <c r="A4566" s="3">
        <v>35989</v>
      </c>
      <c r="B4566" s="4">
        <f t="shared" si="114"/>
        <v>1998</v>
      </c>
      <c r="C4566" s="4">
        <f t="shared" si="115"/>
        <v>1990</v>
      </c>
      <c r="D4566" s="4" t="s">
        <v>19</v>
      </c>
      <c r="E4566" s="5">
        <v>0.96875</v>
      </c>
      <c r="F4566" s="6" t="s">
        <v>7836</v>
      </c>
      <c r="G4566" s="6" t="str">
        <f t="shared" si="119"/>
        <v>United Arab Emirates</v>
      </c>
      <c r="H4566" s="6" t="s">
        <v>7837</v>
      </c>
      <c r="I4566" s="6" t="s">
        <v>7582</v>
      </c>
      <c r="J4566" s="6">
        <v>8</v>
      </c>
      <c r="K4566" s="6">
        <v>8</v>
      </c>
      <c r="L4566" s="6">
        <v>0</v>
      </c>
      <c r="M4566" s="6">
        <f t="shared" si="116"/>
        <v>8</v>
      </c>
      <c r="N4566" s="6">
        <f t="shared" si="117"/>
        <v>0</v>
      </c>
      <c r="O4566" s="7">
        <f t="shared" si="118"/>
        <v>0</v>
      </c>
    </row>
    <row r="4567" spans="1:15" ht="13.2" x14ac:dyDescent="0.25">
      <c r="A4567" s="3">
        <v>35992</v>
      </c>
      <c r="B4567" s="4">
        <f t="shared" si="114"/>
        <v>1998</v>
      </c>
      <c r="C4567" s="4">
        <f t="shared" si="115"/>
        <v>1990</v>
      </c>
      <c r="D4567" s="4" t="s">
        <v>19</v>
      </c>
      <c r="E4567" s="5">
        <v>0.90347222222222223</v>
      </c>
      <c r="F4567" s="6" t="s">
        <v>7838</v>
      </c>
      <c r="G4567" s="6" t="str">
        <f t="shared" si="119"/>
        <v>Argentina</v>
      </c>
      <c r="H4567" s="6" t="s">
        <v>7839</v>
      </c>
      <c r="I4567" s="6" t="s">
        <v>7840</v>
      </c>
      <c r="J4567" s="6">
        <v>3</v>
      </c>
      <c r="K4567" s="6">
        <v>3</v>
      </c>
      <c r="L4567" s="6">
        <v>0</v>
      </c>
      <c r="M4567" s="6">
        <f t="shared" si="116"/>
        <v>3</v>
      </c>
      <c r="N4567" s="6">
        <f t="shared" si="117"/>
        <v>0</v>
      </c>
      <c r="O4567" s="7">
        <f t="shared" si="118"/>
        <v>0</v>
      </c>
    </row>
    <row r="4568" spans="1:15" ht="13.2" x14ac:dyDescent="0.25">
      <c r="A4568" s="3">
        <v>35993</v>
      </c>
      <c r="B4568" s="4">
        <f t="shared" si="114"/>
        <v>1998</v>
      </c>
      <c r="C4568" s="4">
        <f t="shared" si="115"/>
        <v>1990</v>
      </c>
      <c r="D4568" s="4" t="s">
        <v>19</v>
      </c>
      <c r="E4568" s="5">
        <v>0.17708333333333334</v>
      </c>
      <c r="F4568" s="6" t="s">
        <v>7841</v>
      </c>
      <c r="G4568" s="6" t="str">
        <f t="shared" si="119"/>
        <v>Eritrea</v>
      </c>
      <c r="H4568" s="6" t="s">
        <v>7842</v>
      </c>
      <c r="I4568" s="6" t="s">
        <v>7843</v>
      </c>
      <c r="J4568" s="6">
        <v>10</v>
      </c>
      <c r="K4568" s="6">
        <v>10</v>
      </c>
      <c r="L4568" s="6">
        <v>0</v>
      </c>
      <c r="M4568" s="6">
        <f t="shared" si="116"/>
        <v>10</v>
      </c>
      <c r="N4568" s="6">
        <f t="shared" si="117"/>
        <v>0</v>
      </c>
      <c r="O4568" s="7">
        <f t="shared" si="118"/>
        <v>0</v>
      </c>
    </row>
    <row r="4569" spans="1:15" ht="13.2" x14ac:dyDescent="0.25">
      <c r="A4569" s="3">
        <v>35999</v>
      </c>
      <c r="B4569" s="4">
        <f t="shared" si="114"/>
        <v>1998</v>
      </c>
      <c r="C4569" s="4">
        <f t="shared" si="115"/>
        <v>1990</v>
      </c>
      <c r="D4569" s="4" t="s">
        <v>19</v>
      </c>
      <c r="E4569" s="5" t="s">
        <v>24</v>
      </c>
      <c r="F4569" s="6" t="s">
        <v>7844</v>
      </c>
      <c r="G4569" s="6" t="str">
        <f t="shared" si="119"/>
        <v>Mexico</v>
      </c>
      <c r="H4569" s="6" t="s">
        <v>1483</v>
      </c>
      <c r="I4569" s="6" t="s">
        <v>6321</v>
      </c>
      <c r="J4569" s="6">
        <v>4</v>
      </c>
      <c r="K4569" s="6">
        <v>4</v>
      </c>
      <c r="L4569" s="6">
        <v>0</v>
      </c>
      <c r="M4569" s="6">
        <f t="shared" si="116"/>
        <v>4</v>
      </c>
      <c r="N4569" s="6">
        <f t="shared" si="117"/>
        <v>0</v>
      </c>
      <c r="O4569" s="7">
        <f t="shared" si="118"/>
        <v>0</v>
      </c>
    </row>
    <row r="4570" spans="1:15" ht="13.2" x14ac:dyDescent="0.25">
      <c r="A4570" s="3">
        <v>36003</v>
      </c>
      <c r="B4570" s="4">
        <f t="shared" si="114"/>
        <v>1998</v>
      </c>
      <c r="C4570" s="4">
        <f t="shared" si="115"/>
        <v>1990</v>
      </c>
      <c r="D4570" s="4" t="s">
        <v>19</v>
      </c>
      <c r="E4570" s="5" t="s">
        <v>24</v>
      </c>
      <c r="F4570" s="6" t="s">
        <v>7845</v>
      </c>
      <c r="G4570" s="6" t="str">
        <f t="shared" si="119"/>
        <v>England</v>
      </c>
      <c r="H4570" s="6" t="s">
        <v>7846</v>
      </c>
      <c r="I4570" s="6" t="s">
        <v>1550</v>
      </c>
      <c r="J4570" s="6">
        <v>18</v>
      </c>
      <c r="K4570" s="6">
        <v>4</v>
      </c>
      <c r="L4570" s="6">
        <v>0</v>
      </c>
      <c r="M4570" s="6">
        <f t="shared" si="116"/>
        <v>4</v>
      </c>
      <c r="N4570" s="6">
        <f t="shared" si="117"/>
        <v>14</v>
      </c>
      <c r="O4570" s="7">
        <f t="shared" si="118"/>
        <v>0.77777777777777779</v>
      </c>
    </row>
    <row r="4571" spans="1:15" ht="13.2" x14ac:dyDescent="0.25">
      <c r="A4571" s="3">
        <v>36004</v>
      </c>
      <c r="B4571" s="4">
        <f t="shared" si="114"/>
        <v>1998</v>
      </c>
      <c r="C4571" s="4">
        <f t="shared" si="115"/>
        <v>1990</v>
      </c>
      <c r="D4571" s="4" t="s">
        <v>19</v>
      </c>
      <c r="E4571" s="5" t="s">
        <v>24</v>
      </c>
      <c r="F4571" s="6" t="s">
        <v>109</v>
      </c>
      <c r="G4571" s="6" t="str">
        <f t="shared" si="119"/>
        <v>Spain</v>
      </c>
      <c r="H4571" s="6" t="s">
        <v>7847</v>
      </c>
      <c r="I4571" s="6" t="s">
        <v>5757</v>
      </c>
      <c r="J4571" s="6">
        <v>2</v>
      </c>
      <c r="K4571" s="6">
        <v>2</v>
      </c>
      <c r="L4571" s="6">
        <v>0</v>
      </c>
      <c r="M4571" s="6">
        <f t="shared" si="116"/>
        <v>2</v>
      </c>
      <c r="N4571" s="6">
        <f t="shared" si="117"/>
        <v>0</v>
      </c>
      <c r="O4571" s="7">
        <f t="shared" si="118"/>
        <v>0</v>
      </c>
    </row>
    <row r="4572" spans="1:15" ht="13.2" x14ac:dyDescent="0.25">
      <c r="A4572" s="3">
        <v>36005</v>
      </c>
      <c r="B4572" s="4">
        <f t="shared" si="114"/>
        <v>1998</v>
      </c>
      <c r="C4572" s="4">
        <f t="shared" si="115"/>
        <v>1990</v>
      </c>
      <c r="D4572" s="4" t="s">
        <v>19</v>
      </c>
      <c r="E4572" s="5">
        <v>0.66666666666666663</v>
      </c>
      <c r="F4572" s="6" t="s">
        <v>7848</v>
      </c>
      <c r="G4572" s="6" t="str">
        <f t="shared" si="119"/>
        <v>Brazil</v>
      </c>
      <c r="H4572" s="6" t="s">
        <v>7849</v>
      </c>
      <c r="I4572" s="6" t="s">
        <v>7278</v>
      </c>
      <c r="J4572" s="6">
        <v>24</v>
      </c>
      <c r="K4572" s="6">
        <v>5</v>
      </c>
      <c r="L4572" s="6">
        <v>0</v>
      </c>
      <c r="M4572" s="6">
        <f t="shared" si="116"/>
        <v>5</v>
      </c>
      <c r="N4572" s="6">
        <f t="shared" si="117"/>
        <v>19</v>
      </c>
      <c r="O4572" s="7">
        <f t="shared" si="118"/>
        <v>0.79166666666666663</v>
      </c>
    </row>
    <row r="4573" spans="1:15" ht="13.2" x14ac:dyDescent="0.25">
      <c r="A4573" s="3">
        <v>36006</v>
      </c>
      <c r="B4573" s="4">
        <f t="shared" si="114"/>
        <v>1998</v>
      </c>
      <c r="C4573" s="4">
        <f t="shared" si="115"/>
        <v>1990</v>
      </c>
      <c r="D4573" s="4" t="s">
        <v>19</v>
      </c>
      <c r="E4573" s="5">
        <v>0.46180555555555558</v>
      </c>
      <c r="F4573" s="6" t="s">
        <v>7850</v>
      </c>
      <c r="G4573" s="6" t="str">
        <f t="shared" si="119"/>
        <v>India</v>
      </c>
      <c r="H4573" s="6" t="s">
        <v>7851</v>
      </c>
      <c r="I4573" s="6" t="s">
        <v>7116</v>
      </c>
      <c r="J4573" s="6">
        <v>6</v>
      </c>
      <c r="K4573" s="6">
        <v>6</v>
      </c>
      <c r="L4573" s="6">
        <v>2</v>
      </c>
      <c r="M4573" s="6">
        <f t="shared" si="116"/>
        <v>8</v>
      </c>
      <c r="N4573" s="6">
        <f t="shared" si="117"/>
        <v>0</v>
      </c>
      <c r="O4573" s="7">
        <f t="shared" si="118"/>
        <v>0</v>
      </c>
    </row>
    <row r="4574" spans="1:15" ht="13.2" x14ac:dyDescent="0.25">
      <c r="A4574" s="3">
        <v>36216</v>
      </c>
      <c r="B4574" s="4">
        <f t="shared" si="114"/>
        <v>1999</v>
      </c>
      <c r="C4574" s="4">
        <f t="shared" si="115"/>
        <v>1990</v>
      </c>
      <c r="D4574" s="4" t="s">
        <v>111</v>
      </c>
      <c r="E4574" s="5">
        <v>0.52083333333333337</v>
      </c>
      <c r="F4574" s="6" t="s">
        <v>7852</v>
      </c>
      <c r="G4574" s="6" t="str">
        <f t="shared" si="119"/>
        <v>Italy</v>
      </c>
      <c r="H4574" s="6" t="s">
        <v>7853</v>
      </c>
      <c r="I4574" s="6" t="s">
        <v>7854</v>
      </c>
      <c r="J4574" s="6">
        <v>31</v>
      </c>
      <c r="K4574" s="6">
        <v>4</v>
      </c>
      <c r="L4574" s="6">
        <v>0</v>
      </c>
      <c r="M4574" s="6">
        <f t="shared" si="116"/>
        <v>4</v>
      </c>
      <c r="N4574" s="6">
        <f t="shared" si="117"/>
        <v>27</v>
      </c>
      <c r="O4574" s="7">
        <f t="shared" si="118"/>
        <v>0.87096774193548387</v>
      </c>
    </row>
    <row r="4575" spans="1:15" ht="13.2" x14ac:dyDescent="0.25">
      <c r="A4575" s="3">
        <v>36006</v>
      </c>
      <c r="B4575" s="4">
        <f t="shared" si="114"/>
        <v>1998</v>
      </c>
      <c r="C4575" s="4">
        <f t="shared" si="115"/>
        <v>1990</v>
      </c>
      <c r="D4575" s="4" t="s">
        <v>19</v>
      </c>
      <c r="E4575" s="5">
        <v>0.66527777777777775</v>
      </c>
      <c r="F4575" s="6" t="s">
        <v>7855</v>
      </c>
      <c r="G4575" s="6" t="str">
        <f t="shared" si="119"/>
        <v>France</v>
      </c>
      <c r="H4575" s="6" t="s">
        <v>7856</v>
      </c>
      <c r="I4575" s="6" t="s">
        <v>7857</v>
      </c>
      <c r="J4575" s="6">
        <v>15</v>
      </c>
      <c r="K4575" s="6">
        <v>15</v>
      </c>
      <c r="L4575" s="6">
        <v>0</v>
      </c>
      <c r="M4575" s="6">
        <f t="shared" si="116"/>
        <v>15</v>
      </c>
      <c r="N4575" s="6">
        <f t="shared" si="117"/>
        <v>0</v>
      </c>
      <c r="O4575" s="7">
        <f t="shared" si="118"/>
        <v>0</v>
      </c>
    </row>
    <row r="4576" spans="1:15" ht="13.2" x14ac:dyDescent="0.25">
      <c r="A4576" s="3">
        <v>36011</v>
      </c>
      <c r="B4576" s="4">
        <f t="shared" si="114"/>
        <v>1998</v>
      </c>
      <c r="C4576" s="4">
        <f t="shared" si="115"/>
        <v>1990</v>
      </c>
      <c r="D4576" s="4" t="s">
        <v>23</v>
      </c>
      <c r="E4576" s="5">
        <v>0.74861111111111112</v>
      </c>
      <c r="F4576" s="6" t="s">
        <v>7858</v>
      </c>
      <c r="G4576" s="6" t="str">
        <f t="shared" si="119"/>
        <v>British Columbia, Canada</v>
      </c>
      <c r="H4576" s="6" t="s">
        <v>7859</v>
      </c>
      <c r="I4576" s="6" t="s">
        <v>7860</v>
      </c>
      <c r="J4576" s="6">
        <v>5</v>
      </c>
      <c r="K4576" s="6">
        <v>5</v>
      </c>
      <c r="L4576" s="6">
        <v>0</v>
      </c>
      <c r="M4576" s="6">
        <f t="shared" si="116"/>
        <v>5</v>
      </c>
      <c r="N4576" s="6">
        <f t="shared" si="117"/>
        <v>0</v>
      </c>
      <c r="O4576" s="7">
        <f t="shared" si="118"/>
        <v>0</v>
      </c>
    </row>
    <row r="4577" spans="1:15" ht="13.2" x14ac:dyDescent="0.25">
      <c r="A4577" s="3">
        <v>36018</v>
      </c>
      <c r="B4577" s="4">
        <f t="shared" si="114"/>
        <v>1998</v>
      </c>
      <c r="C4577" s="4">
        <f t="shared" si="115"/>
        <v>1990</v>
      </c>
      <c r="D4577" s="4" t="s">
        <v>23</v>
      </c>
      <c r="E4577" s="5" t="s">
        <v>24</v>
      </c>
      <c r="F4577" s="6" t="s">
        <v>7861</v>
      </c>
      <c r="G4577" s="6" t="str">
        <f t="shared" si="119"/>
        <v>Angola</v>
      </c>
      <c r="H4577" s="6" t="s">
        <v>7862</v>
      </c>
      <c r="I4577" s="6" t="s">
        <v>5015</v>
      </c>
      <c r="J4577" s="6">
        <v>13</v>
      </c>
      <c r="K4577" s="6">
        <v>1</v>
      </c>
      <c r="L4577" s="6">
        <v>0</v>
      </c>
      <c r="M4577" s="6">
        <f t="shared" si="116"/>
        <v>1</v>
      </c>
      <c r="N4577" s="6">
        <f t="shared" si="117"/>
        <v>12</v>
      </c>
      <c r="O4577" s="7">
        <f t="shared" si="118"/>
        <v>0.92307692307692313</v>
      </c>
    </row>
    <row r="4578" spans="1:15" ht="13.2" x14ac:dyDescent="0.25">
      <c r="A4578" s="3">
        <v>36026</v>
      </c>
      <c r="B4578" s="4">
        <f t="shared" si="114"/>
        <v>1998</v>
      </c>
      <c r="C4578" s="4">
        <f t="shared" si="115"/>
        <v>1990</v>
      </c>
      <c r="D4578" s="4" t="s">
        <v>23</v>
      </c>
      <c r="E4578" s="5">
        <v>0.69444444444444442</v>
      </c>
      <c r="F4578" s="6" t="s">
        <v>7863</v>
      </c>
      <c r="G4578" s="6" t="str">
        <f t="shared" si="119"/>
        <v>New Zealand</v>
      </c>
      <c r="H4578" s="6" t="s">
        <v>7864</v>
      </c>
      <c r="I4578" s="6" t="s">
        <v>5945</v>
      </c>
      <c r="J4578" s="6">
        <v>10</v>
      </c>
      <c r="K4578" s="6">
        <v>5</v>
      </c>
      <c r="L4578" s="6">
        <v>0</v>
      </c>
      <c r="M4578" s="6">
        <f t="shared" si="116"/>
        <v>5</v>
      </c>
      <c r="N4578" s="6">
        <f t="shared" si="117"/>
        <v>5</v>
      </c>
      <c r="O4578" s="7">
        <f t="shared" si="118"/>
        <v>0.5</v>
      </c>
    </row>
    <row r="4579" spans="1:15" ht="13.2" x14ac:dyDescent="0.25">
      <c r="A4579" s="3">
        <v>36028</v>
      </c>
      <c r="B4579" s="4">
        <f t="shared" si="114"/>
        <v>1998</v>
      </c>
      <c r="C4579" s="4">
        <f t="shared" si="115"/>
        <v>1990</v>
      </c>
      <c r="D4579" s="4" t="s">
        <v>23</v>
      </c>
      <c r="E4579" s="5">
        <v>0.47916666666666669</v>
      </c>
      <c r="F4579" s="6" t="s">
        <v>7865</v>
      </c>
      <c r="G4579" s="6" t="str">
        <f t="shared" si="119"/>
        <v>Nepal</v>
      </c>
      <c r="H4579" s="6" t="s">
        <v>7866</v>
      </c>
      <c r="I4579" s="6" t="s">
        <v>4437</v>
      </c>
      <c r="J4579" s="6">
        <v>18</v>
      </c>
      <c r="K4579" s="6">
        <v>18</v>
      </c>
      <c r="L4579" s="6">
        <v>0</v>
      </c>
      <c r="M4579" s="6">
        <f t="shared" si="116"/>
        <v>18</v>
      </c>
      <c r="N4579" s="6">
        <f t="shared" si="117"/>
        <v>0</v>
      </c>
      <c r="O4579" s="7">
        <f t="shared" si="118"/>
        <v>0</v>
      </c>
    </row>
    <row r="4580" spans="1:15" ht="13.2" x14ac:dyDescent="0.25">
      <c r="A4580" s="3">
        <v>36030</v>
      </c>
      <c r="B4580" s="4">
        <f t="shared" si="114"/>
        <v>1998</v>
      </c>
      <c r="C4580" s="4">
        <f t="shared" si="115"/>
        <v>1990</v>
      </c>
      <c r="D4580" s="4" t="s">
        <v>23</v>
      </c>
      <c r="E4580" s="5">
        <v>0.73611111111111116</v>
      </c>
      <c r="F4580" s="6" t="s">
        <v>7867</v>
      </c>
      <c r="G4580" s="6" t="str">
        <f t="shared" si="119"/>
        <v>Dominica</v>
      </c>
      <c r="H4580" s="6" t="s">
        <v>7868</v>
      </c>
      <c r="I4580" s="6" t="s">
        <v>5945</v>
      </c>
      <c r="J4580" s="6">
        <v>11</v>
      </c>
      <c r="K4580" s="6">
        <v>11</v>
      </c>
      <c r="L4580" s="6">
        <v>0</v>
      </c>
      <c r="M4580" s="6">
        <f t="shared" si="116"/>
        <v>11</v>
      </c>
      <c r="N4580" s="6">
        <f t="shared" si="117"/>
        <v>0</v>
      </c>
      <c r="O4580" s="7">
        <f t="shared" si="118"/>
        <v>0</v>
      </c>
    </row>
    <row r="4581" spans="1:15" ht="13.2" x14ac:dyDescent="0.25">
      <c r="A4581" s="3">
        <v>36031</v>
      </c>
      <c r="B4581" s="4">
        <f t="shared" si="114"/>
        <v>1998</v>
      </c>
      <c r="C4581" s="4">
        <f t="shared" si="115"/>
        <v>1990</v>
      </c>
      <c r="D4581" s="4" t="s">
        <v>23</v>
      </c>
      <c r="E4581" s="5">
        <v>0.69861111111111107</v>
      </c>
      <c r="F4581" s="6" t="s">
        <v>7869</v>
      </c>
      <c r="G4581" s="6" t="str">
        <f t="shared" si="119"/>
        <v>South Africa</v>
      </c>
      <c r="H4581" s="6" t="s">
        <v>7870</v>
      </c>
      <c r="I4581" s="6" t="s">
        <v>7871</v>
      </c>
      <c r="J4581" s="6">
        <v>2</v>
      </c>
      <c r="K4581" s="6">
        <v>1</v>
      </c>
      <c r="L4581" s="6">
        <v>0</v>
      </c>
      <c r="M4581" s="6">
        <f t="shared" si="116"/>
        <v>1</v>
      </c>
      <c r="N4581" s="6">
        <f t="shared" si="117"/>
        <v>1</v>
      </c>
      <c r="O4581" s="7">
        <f t="shared" si="118"/>
        <v>0.5</v>
      </c>
    </row>
    <row r="4582" spans="1:15" ht="13.2" x14ac:dyDescent="0.25">
      <c r="A4582" s="3">
        <v>36031</v>
      </c>
      <c r="B4582" s="4">
        <f t="shared" si="114"/>
        <v>1998</v>
      </c>
      <c r="C4582" s="4">
        <f t="shared" si="115"/>
        <v>1990</v>
      </c>
      <c r="D4582" s="4" t="s">
        <v>23</v>
      </c>
      <c r="E4582" s="5">
        <v>0.3576388888888889</v>
      </c>
      <c r="F4582" s="6" t="s">
        <v>7872</v>
      </c>
      <c r="G4582" s="6" t="str">
        <f t="shared" si="119"/>
        <v>Myanmar</v>
      </c>
      <c r="H4582" s="6" t="s">
        <v>7603</v>
      </c>
      <c r="I4582" s="6" t="s">
        <v>3919</v>
      </c>
      <c r="J4582" s="6">
        <v>44</v>
      </c>
      <c r="K4582" s="6">
        <v>44</v>
      </c>
      <c r="L4582" s="6">
        <v>0</v>
      </c>
      <c r="M4582" s="6">
        <f t="shared" si="116"/>
        <v>44</v>
      </c>
      <c r="N4582" s="6">
        <f t="shared" si="117"/>
        <v>0</v>
      </c>
      <c r="O4582" s="7">
        <f t="shared" si="118"/>
        <v>0</v>
      </c>
    </row>
    <row r="4583" spans="1:15" ht="13.2" x14ac:dyDescent="0.25">
      <c r="A4583" s="3">
        <v>36036</v>
      </c>
      <c r="B4583" s="4">
        <f t="shared" si="114"/>
        <v>1998</v>
      </c>
      <c r="C4583" s="4">
        <f t="shared" si="115"/>
        <v>1990</v>
      </c>
      <c r="D4583" s="4" t="s">
        <v>23</v>
      </c>
      <c r="E4583" s="5">
        <v>0.54374999999999996</v>
      </c>
      <c r="F4583" s="6" t="s">
        <v>2593</v>
      </c>
      <c r="G4583" s="6" t="str">
        <f t="shared" si="119"/>
        <v>Ecuador</v>
      </c>
      <c r="H4583" s="6" t="s">
        <v>660</v>
      </c>
      <c r="I4583" s="6" t="s">
        <v>7220</v>
      </c>
      <c r="J4583" s="6">
        <v>91</v>
      </c>
      <c r="K4583" s="6">
        <v>70</v>
      </c>
      <c r="L4583" s="6">
        <v>10</v>
      </c>
      <c r="M4583" s="6">
        <f t="shared" si="116"/>
        <v>80</v>
      </c>
      <c r="N4583" s="6">
        <f t="shared" si="117"/>
        <v>21</v>
      </c>
      <c r="O4583" s="7">
        <f t="shared" si="118"/>
        <v>0.23076923076923078</v>
      </c>
    </row>
    <row r="4584" spans="1:15" ht="13.2" x14ac:dyDescent="0.25">
      <c r="A4584" s="3">
        <v>36040</v>
      </c>
      <c r="B4584" s="4">
        <f t="shared" si="114"/>
        <v>1998</v>
      </c>
      <c r="C4584" s="4">
        <f t="shared" si="115"/>
        <v>1990</v>
      </c>
      <c r="D4584" s="4" t="s">
        <v>15</v>
      </c>
      <c r="E4584" s="5" t="s">
        <v>24</v>
      </c>
      <c r="F4584" s="6" t="s">
        <v>7873</v>
      </c>
      <c r="G4584" s="6" t="str">
        <f t="shared" si="119"/>
        <v>Angola</v>
      </c>
      <c r="H4584" s="6" t="s">
        <v>7874</v>
      </c>
      <c r="I4584" s="6" t="s">
        <v>4268</v>
      </c>
      <c r="J4584" s="6">
        <v>24</v>
      </c>
      <c r="K4584" s="6">
        <v>24</v>
      </c>
      <c r="L4584" s="6">
        <v>0</v>
      </c>
      <c r="M4584" s="6">
        <f t="shared" si="116"/>
        <v>24</v>
      </c>
      <c r="N4584" s="6">
        <f t="shared" si="117"/>
        <v>0</v>
      </c>
      <c r="O4584" s="7">
        <f t="shared" si="118"/>
        <v>0</v>
      </c>
    </row>
    <row r="4585" spans="1:15" ht="13.2" x14ac:dyDescent="0.25">
      <c r="A4585" s="3">
        <v>36040</v>
      </c>
      <c r="B4585" s="4">
        <f t="shared" si="114"/>
        <v>1998</v>
      </c>
      <c r="C4585" s="4">
        <f t="shared" si="115"/>
        <v>1990</v>
      </c>
      <c r="D4585" s="4" t="s">
        <v>15</v>
      </c>
      <c r="E4585" s="5">
        <v>0.89583333333333337</v>
      </c>
      <c r="F4585" s="6" t="s">
        <v>7875</v>
      </c>
      <c r="G4585" s="6" t="str">
        <f t="shared" si="119"/>
        <v>Nova Scotia, Canada</v>
      </c>
      <c r="H4585" s="6" t="s">
        <v>636</v>
      </c>
      <c r="I4585" s="6" t="s">
        <v>7132</v>
      </c>
      <c r="J4585" s="6">
        <v>229</v>
      </c>
      <c r="K4585" s="6">
        <v>229</v>
      </c>
      <c r="L4585" s="6">
        <v>0</v>
      </c>
      <c r="M4585" s="6">
        <f t="shared" si="116"/>
        <v>229</v>
      </c>
      <c r="N4585" s="6">
        <f t="shared" si="117"/>
        <v>0</v>
      </c>
      <c r="O4585" s="7">
        <f t="shared" si="118"/>
        <v>0</v>
      </c>
    </row>
    <row r="4586" spans="1:15" ht="13.2" x14ac:dyDescent="0.25">
      <c r="A4586" s="3">
        <v>36047</v>
      </c>
      <c r="B4586" s="4">
        <f t="shared" si="114"/>
        <v>1998</v>
      </c>
      <c r="C4586" s="4">
        <f t="shared" si="115"/>
        <v>1990</v>
      </c>
      <c r="D4586" s="4" t="s">
        <v>15</v>
      </c>
      <c r="E4586" s="5">
        <v>0.44791666666666669</v>
      </c>
      <c r="F4586" s="6" t="s">
        <v>7876</v>
      </c>
      <c r="G4586" s="6" t="str">
        <f t="shared" si="119"/>
        <v>Alaska</v>
      </c>
      <c r="H4586" s="6" t="s">
        <v>7877</v>
      </c>
      <c r="I4586" s="6" t="s">
        <v>7878</v>
      </c>
      <c r="J4586" s="6">
        <v>5</v>
      </c>
      <c r="K4586" s="6">
        <v>5</v>
      </c>
      <c r="L4586" s="6">
        <v>0</v>
      </c>
      <c r="M4586" s="6">
        <f t="shared" si="116"/>
        <v>5</v>
      </c>
      <c r="N4586" s="6">
        <f t="shared" si="117"/>
        <v>0</v>
      </c>
      <c r="O4586" s="7">
        <f t="shared" si="118"/>
        <v>0</v>
      </c>
    </row>
    <row r="4587" spans="1:15" ht="13.2" x14ac:dyDescent="0.25">
      <c r="A4587" s="3">
        <v>36048</v>
      </c>
      <c r="B4587" s="4">
        <f t="shared" si="114"/>
        <v>1998</v>
      </c>
      <c r="C4587" s="4">
        <f t="shared" si="115"/>
        <v>1990</v>
      </c>
      <c r="D4587" s="4" t="s">
        <v>15</v>
      </c>
      <c r="E4587" s="5" t="s">
        <v>24</v>
      </c>
      <c r="F4587" s="6" t="s">
        <v>4086</v>
      </c>
      <c r="G4587" s="6" t="str">
        <f t="shared" si="119"/>
        <v>Pakistan</v>
      </c>
      <c r="H4587" s="6" t="s">
        <v>1958</v>
      </c>
      <c r="I4587" s="6" t="s">
        <v>1959</v>
      </c>
      <c r="J4587" s="6">
        <v>5</v>
      </c>
      <c r="K4587" s="6">
        <v>5</v>
      </c>
      <c r="L4587" s="6">
        <v>0</v>
      </c>
      <c r="M4587" s="6">
        <f t="shared" si="116"/>
        <v>5</v>
      </c>
      <c r="N4587" s="6">
        <f t="shared" si="117"/>
        <v>0</v>
      </c>
      <c r="O4587" s="7">
        <f t="shared" si="118"/>
        <v>0</v>
      </c>
    </row>
    <row r="4588" spans="1:15" ht="13.2" x14ac:dyDescent="0.25">
      <c r="A4588" s="3">
        <v>36342</v>
      </c>
      <c r="B4588" s="4">
        <f t="shared" si="114"/>
        <v>1999</v>
      </c>
      <c r="C4588" s="4">
        <f t="shared" si="115"/>
        <v>1990</v>
      </c>
      <c r="D4588" s="4" t="s">
        <v>19</v>
      </c>
      <c r="E4588" s="5" t="s">
        <v>24</v>
      </c>
      <c r="F4588" s="6" t="s">
        <v>7879</v>
      </c>
      <c r="G4588" s="6" t="str">
        <f t="shared" si="119"/>
        <v>Angola</v>
      </c>
      <c r="H4588" s="6" t="s">
        <v>7628</v>
      </c>
      <c r="I4588" s="6" t="s">
        <v>7629</v>
      </c>
      <c r="J4588" s="6">
        <v>5</v>
      </c>
      <c r="K4588" s="6">
        <v>1</v>
      </c>
      <c r="L4588" s="6">
        <v>0</v>
      </c>
      <c r="M4588" s="6">
        <f t="shared" si="116"/>
        <v>1</v>
      </c>
      <c r="N4588" s="6">
        <f t="shared" si="117"/>
        <v>4</v>
      </c>
      <c r="O4588" s="7">
        <f t="shared" si="118"/>
        <v>0.8</v>
      </c>
    </row>
    <row r="4589" spans="1:15" ht="13.2" x14ac:dyDescent="0.25">
      <c r="A4589" s="3">
        <v>36899</v>
      </c>
      <c r="B4589" s="4">
        <f t="shared" si="114"/>
        <v>2001</v>
      </c>
      <c r="C4589" s="4">
        <f t="shared" si="115"/>
        <v>2000</v>
      </c>
      <c r="D4589" s="4" t="s">
        <v>132</v>
      </c>
      <c r="E4589" s="5" t="s">
        <v>24</v>
      </c>
      <c r="F4589" s="6" t="s">
        <v>7880</v>
      </c>
      <c r="G4589" s="6" t="str">
        <f t="shared" si="119"/>
        <v>Indonesia</v>
      </c>
      <c r="H4589" s="6" t="s">
        <v>7881</v>
      </c>
      <c r="I4589" s="6" t="s">
        <v>7882</v>
      </c>
      <c r="J4589" s="6">
        <v>9</v>
      </c>
      <c r="K4589" s="6">
        <v>9</v>
      </c>
      <c r="L4589" s="6">
        <v>0</v>
      </c>
      <c r="M4589" s="6">
        <f t="shared" si="116"/>
        <v>9</v>
      </c>
      <c r="N4589" s="6">
        <f t="shared" si="117"/>
        <v>0</v>
      </c>
      <c r="O4589" s="7">
        <f t="shared" si="118"/>
        <v>0</v>
      </c>
    </row>
    <row r="4590" spans="1:15" ht="13.2" x14ac:dyDescent="0.25">
      <c r="A4590" s="3">
        <v>36052</v>
      </c>
      <c r="B4590" s="4">
        <f t="shared" si="114"/>
        <v>1998</v>
      </c>
      <c r="C4590" s="4">
        <f t="shared" si="115"/>
        <v>1990</v>
      </c>
      <c r="D4590" s="4" t="s">
        <v>15</v>
      </c>
      <c r="E4590" s="5">
        <v>0.49444444444444446</v>
      </c>
      <c r="F4590" s="6" t="s">
        <v>7883</v>
      </c>
      <c r="G4590" s="6" t="str">
        <f t="shared" si="119"/>
        <v>New Zealand</v>
      </c>
      <c r="H4590" s="6" t="s">
        <v>7884</v>
      </c>
      <c r="I4590" s="6" t="s">
        <v>7885</v>
      </c>
      <c r="J4590" s="6">
        <v>3</v>
      </c>
      <c r="K4590" s="6">
        <v>3</v>
      </c>
      <c r="L4590" s="6">
        <v>0</v>
      </c>
      <c r="M4590" s="6">
        <f t="shared" si="116"/>
        <v>3</v>
      </c>
      <c r="N4590" s="6">
        <f t="shared" si="117"/>
        <v>0</v>
      </c>
      <c r="O4590" s="7">
        <f t="shared" si="118"/>
        <v>0</v>
      </c>
    </row>
    <row r="4591" spans="1:15" ht="13.2" x14ac:dyDescent="0.25">
      <c r="A4591" s="3">
        <v>36063</v>
      </c>
      <c r="B4591" s="4">
        <f t="shared" si="114"/>
        <v>1998</v>
      </c>
      <c r="C4591" s="4">
        <f t="shared" si="115"/>
        <v>1990</v>
      </c>
      <c r="D4591" s="4" t="s">
        <v>15</v>
      </c>
      <c r="E4591" s="5">
        <v>0.375</v>
      </c>
      <c r="F4591" s="6" t="s">
        <v>7886</v>
      </c>
      <c r="G4591" s="6" t="str">
        <f t="shared" si="119"/>
        <v>Morroco</v>
      </c>
      <c r="H4591" s="6" t="s">
        <v>7887</v>
      </c>
      <c r="I4591" s="6" t="s">
        <v>7888</v>
      </c>
      <c r="J4591" s="6">
        <v>38</v>
      </c>
      <c r="K4591" s="6">
        <v>38</v>
      </c>
      <c r="L4591" s="6">
        <v>0</v>
      </c>
      <c r="M4591" s="6">
        <f t="shared" si="116"/>
        <v>38</v>
      </c>
      <c r="N4591" s="6">
        <f t="shared" si="117"/>
        <v>0</v>
      </c>
      <c r="O4591" s="7">
        <f t="shared" si="118"/>
        <v>0</v>
      </c>
    </row>
    <row r="4592" spans="1:15" ht="13.2" x14ac:dyDescent="0.25">
      <c r="A4592" s="3">
        <v>36066</v>
      </c>
      <c r="B4592" s="4">
        <f t="shared" ref="B4592:B4846" si="120">YEAR(A4592)</f>
        <v>1998</v>
      </c>
      <c r="C4592" s="4">
        <f t="shared" ref="C4592:C4846" si="121">FLOOR(B4592,10)</f>
        <v>1990</v>
      </c>
      <c r="D4592" s="4" t="s">
        <v>15</v>
      </c>
      <c r="E4592" s="5">
        <v>0.5625</v>
      </c>
      <c r="F4592" s="6" t="s">
        <v>7889</v>
      </c>
      <c r="G4592" s="6" t="str">
        <f t="shared" si="119"/>
        <v>Cape Verde</v>
      </c>
      <c r="H4592" s="6" t="s">
        <v>7890</v>
      </c>
      <c r="I4592" s="6" t="s">
        <v>4437</v>
      </c>
      <c r="J4592" s="6">
        <v>22</v>
      </c>
      <c r="K4592" s="6">
        <v>1</v>
      </c>
      <c r="L4592" s="6">
        <v>0</v>
      </c>
      <c r="M4592" s="6">
        <f t="shared" ref="M4592:M4846" si="122">IFERROR(K4592+L4592,0)</f>
        <v>1</v>
      </c>
      <c r="N4592" s="6">
        <f t="shared" ref="N4592:N4846" si="123">IF(J4592=0,0,MAX(J4592-K4592,0))</f>
        <v>21</v>
      </c>
      <c r="O4592" s="7">
        <f t="shared" ref="O4592:O4846" si="124">IFERROR(N4592/J4592,0)</f>
        <v>0.95454545454545459</v>
      </c>
    </row>
    <row r="4593" spans="1:15" ht="13.2" x14ac:dyDescent="0.25">
      <c r="A4593" s="3">
        <v>36067</v>
      </c>
      <c r="B4593" s="4">
        <f t="shared" si="120"/>
        <v>1998</v>
      </c>
      <c r="C4593" s="4">
        <f t="shared" si="121"/>
        <v>1990</v>
      </c>
      <c r="D4593" s="4" t="s">
        <v>15</v>
      </c>
      <c r="E4593" s="5">
        <v>0.57638888888888884</v>
      </c>
      <c r="F4593" s="6" t="s">
        <v>7891</v>
      </c>
      <c r="G4593" s="6" t="str">
        <f t="shared" si="119"/>
        <v>Sri Lanka</v>
      </c>
      <c r="H4593" s="6" t="s">
        <v>7892</v>
      </c>
      <c r="I4593" s="6" t="s">
        <v>4727</v>
      </c>
      <c r="J4593" s="6">
        <v>55</v>
      </c>
      <c r="K4593" s="6">
        <v>55</v>
      </c>
      <c r="L4593" s="6">
        <v>0</v>
      </c>
      <c r="M4593" s="6">
        <f t="shared" si="122"/>
        <v>55</v>
      </c>
      <c r="N4593" s="6">
        <f t="shared" si="123"/>
        <v>0</v>
      </c>
      <c r="O4593" s="7">
        <f t="shared" si="124"/>
        <v>0</v>
      </c>
    </row>
    <row r="4594" spans="1:15" ht="13.2" x14ac:dyDescent="0.25">
      <c r="A4594" s="3">
        <v>36070</v>
      </c>
      <c r="B4594" s="4">
        <f t="shared" si="120"/>
        <v>1998</v>
      </c>
      <c r="C4594" s="4">
        <f t="shared" si="121"/>
        <v>1990</v>
      </c>
      <c r="D4594" s="4" t="s">
        <v>31</v>
      </c>
      <c r="E4594" s="5">
        <v>0.40625</v>
      </c>
      <c r="F4594" s="6" t="s">
        <v>7893</v>
      </c>
      <c r="G4594" s="6" t="str">
        <f t="shared" si="119"/>
        <v>Venezuela</v>
      </c>
      <c r="H4594" s="6" t="s">
        <v>7371</v>
      </c>
      <c r="I4594" s="6" t="s">
        <v>1495</v>
      </c>
      <c r="J4594" s="6">
        <v>27</v>
      </c>
      <c r="K4594" s="6">
        <v>1</v>
      </c>
      <c r="L4594" s="6">
        <v>0</v>
      </c>
      <c r="M4594" s="6">
        <f t="shared" si="122"/>
        <v>1</v>
      </c>
      <c r="N4594" s="6">
        <f t="shared" si="123"/>
        <v>26</v>
      </c>
      <c r="O4594" s="7">
        <f t="shared" si="124"/>
        <v>0.96296296296296291</v>
      </c>
    </row>
    <row r="4595" spans="1:15" ht="13.2" x14ac:dyDescent="0.25">
      <c r="A4595" s="3">
        <v>36078</v>
      </c>
      <c r="B4595" s="4">
        <f t="shared" si="120"/>
        <v>1998</v>
      </c>
      <c r="C4595" s="4">
        <f t="shared" si="121"/>
        <v>1990</v>
      </c>
      <c r="D4595" s="4" t="s">
        <v>31</v>
      </c>
      <c r="E4595" s="5" t="s">
        <v>24</v>
      </c>
      <c r="F4595" s="6" t="s">
        <v>7894</v>
      </c>
      <c r="G4595" s="6" t="str">
        <f t="shared" si="119"/>
        <v>Congo</v>
      </c>
      <c r="H4595" s="6" t="s">
        <v>7895</v>
      </c>
      <c r="I4595" s="6" t="s">
        <v>7896</v>
      </c>
      <c r="J4595" s="6">
        <v>41</v>
      </c>
      <c r="K4595" s="6">
        <v>41</v>
      </c>
      <c r="L4595" s="6">
        <v>0</v>
      </c>
      <c r="M4595" s="6">
        <f t="shared" si="122"/>
        <v>41</v>
      </c>
      <c r="N4595" s="6">
        <f t="shared" si="123"/>
        <v>0</v>
      </c>
      <c r="O4595" s="7">
        <f t="shared" si="124"/>
        <v>0</v>
      </c>
    </row>
    <row r="4596" spans="1:15" ht="13.2" x14ac:dyDescent="0.25">
      <c r="A4596" s="3">
        <v>36089</v>
      </c>
      <c r="B4596" s="4">
        <f t="shared" si="120"/>
        <v>1998</v>
      </c>
      <c r="C4596" s="4">
        <f t="shared" si="121"/>
        <v>1990</v>
      </c>
      <c r="D4596" s="4" t="s">
        <v>31</v>
      </c>
      <c r="E4596" s="5">
        <v>0.57708333333333328</v>
      </c>
      <c r="F4596" s="6" t="s">
        <v>7897</v>
      </c>
      <c r="G4596" s="6" t="str">
        <f t="shared" si="119"/>
        <v>Armenia</v>
      </c>
      <c r="H4596" s="6" t="s">
        <v>7898</v>
      </c>
      <c r="I4596" s="6" t="s">
        <v>4097</v>
      </c>
      <c r="J4596" s="6">
        <v>37</v>
      </c>
      <c r="K4596" s="6">
        <v>0</v>
      </c>
      <c r="L4596" s="6">
        <v>4</v>
      </c>
      <c r="M4596" s="6">
        <f t="shared" si="122"/>
        <v>4</v>
      </c>
      <c r="N4596" s="6">
        <f t="shared" si="123"/>
        <v>37</v>
      </c>
      <c r="O4596" s="7">
        <f t="shared" si="124"/>
        <v>1</v>
      </c>
    </row>
    <row r="4597" spans="1:15" ht="13.2" x14ac:dyDescent="0.25">
      <c r="A4597" s="3">
        <v>36089</v>
      </c>
      <c r="B4597" s="4">
        <f t="shared" si="120"/>
        <v>1998</v>
      </c>
      <c r="C4597" s="4">
        <f t="shared" si="121"/>
        <v>1990</v>
      </c>
      <c r="D4597" s="4" t="s">
        <v>31</v>
      </c>
      <c r="E4597" s="5">
        <v>0.36944444444444446</v>
      </c>
      <c r="F4597" s="6" t="s">
        <v>7899</v>
      </c>
      <c r="G4597" s="6" t="str">
        <f t="shared" si="119"/>
        <v>Brazil</v>
      </c>
      <c r="H4597" s="6" t="s">
        <v>7900</v>
      </c>
      <c r="I4597" s="6" t="s">
        <v>6189</v>
      </c>
      <c r="J4597" s="6">
        <v>3</v>
      </c>
      <c r="K4597" s="6">
        <v>3</v>
      </c>
      <c r="L4597" s="6">
        <v>1</v>
      </c>
      <c r="M4597" s="6">
        <f t="shared" si="122"/>
        <v>4</v>
      </c>
      <c r="N4597" s="6">
        <f t="shared" si="123"/>
        <v>0</v>
      </c>
      <c r="O4597" s="7">
        <f t="shared" si="124"/>
        <v>0</v>
      </c>
    </row>
    <row r="4598" spans="1:15" ht="13.2" x14ac:dyDescent="0.25">
      <c r="A4598" s="3">
        <v>36093</v>
      </c>
      <c r="B4598" s="4">
        <f t="shared" si="120"/>
        <v>1998</v>
      </c>
      <c r="C4598" s="4">
        <f t="shared" si="121"/>
        <v>1990</v>
      </c>
      <c r="D4598" s="4" t="s">
        <v>31</v>
      </c>
      <c r="E4598" s="5" t="s">
        <v>24</v>
      </c>
      <c r="F4598" s="6" t="s">
        <v>7901</v>
      </c>
      <c r="G4598" s="6" t="str">
        <f t="shared" si="119"/>
        <v>Uganda</v>
      </c>
      <c r="H4598" s="6" t="s">
        <v>7902</v>
      </c>
      <c r="I4598" s="6" t="s">
        <v>7903</v>
      </c>
      <c r="J4598" s="6">
        <v>11</v>
      </c>
      <c r="K4598" s="6">
        <v>4</v>
      </c>
      <c r="L4598" s="6">
        <v>0</v>
      </c>
      <c r="M4598" s="6">
        <f t="shared" si="122"/>
        <v>4</v>
      </c>
      <c r="N4598" s="6">
        <f t="shared" si="123"/>
        <v>7</v>
      </c>
      <c r="O4598" s="7">
        <f t="shared" si="124"/>
        <v>0.63636363636363635</v>
      </c>
    </row>
    <row r="4599" spans="1:15" ht="13.2" x14ac:dyDescent="0.25">
      <c r="A4599" s="3">
        <v>36100</v>
      </c>
      <c r="B4599" s="4">
        <f t="shared" si="120"/>
        <v>1998</v>
      </c>
      <c r="C4599" s="4">
        <f t="shared" si="121"/>
        <v>1990</v>
      </c>
      <c r="D4599" s="4" t="s">
        <v>46</v>
      </c>
      <c r="E4599" s="5">
        <v>0.55138888888888893</v>
      </c>
      <c r="F4599" s="6" t="s">
        <v>7904</v>
      </c>
      <c r="G4599" s="6" t="str">
        <f t="shared" si="119"/>
        <v>Guatemala</v>
      </c>
      <c r="H4599" s="6" t="s">
        <v>7905</v>
      </c>
      <c r="I4599" s="6" t="s">
        <v>1495</v>
      </c>
      <c r="J4599" s="6">
        <v>18</v>
      </c>
      <c r="K4599" s="6">
        <v>11</v>
      </c>
      <c r="L4599" s="6">
        <v>0</v>
      </c>
      <c r="M4599" s="6">
        <f t="shared" si="122"/>
        <v>11</v>
      </c>
      <c r="N4599" s="6">
        <f t="shared" si="123"/>
        <v>7</v>
      </c>
      <c r="O4599" s="7">
        <f t="shared" si="124"/>
        <v>0.3888888888888889</v>
      </c>
    </row>
    <row r="4600" spans="1:15" ht="13.2" x14ac:dyDescent="0.25">
      <c r="A4600" s="3">
        <v>36110</v>
      </c>
      <c r="B4600" s="4">
        <f t="shared" si="120"/>
        <v>1998</v>
      </c>
      <c r="C4600" s="4">
        <f t="shared" si="121"/>
        <v>1990</v>
      </c>
      <c r="D4600" s="4" t="s">
        <v>46</v>
      </c>
      <c r="E4600" s="5">
        <v>0.22222222222222221</v>
      </c>
      <c r="F4600" s="6" t="s">
        <v>7392</v>
      </c>
      <c r="G4600" s="6" t="str">
        <f t="shared" si="119"/>
        <v>Russia</v>
      </c>
      <c r="H4600" s="6" t="s">
        <v>7175</v>
      </c>
      <c r="I4600" s="6" t="s">
        <v>3135</v>
      </c>
      <c r="J4600" s="6">
        <v>13</v>
      </c>
      <c r="K4600" s="6">
        <v>13</v>
      </c>
      <c r="L4600" s="6">
        <v>0</v>
      </c>
      <c r="M4600" s="6">
        <f t="shared" si="122"/>
        <v>13</v>
      </c>
      <c r="N4600" s="6">
        <f t="shared" si="123"/>
        <v>0</v>
      </c>
      <c r="O4600" s="7">
        <f t="shared" si="124"/>
        <v>0</v>
      </c>
    </row>
    <row r="4601" spans="1:15" ht="13.2" x14ac:dyDescent="0.25">
      <c r="A4601" s="3">
        <v>36116</v>
      </c>
      <c r="B4601" s="4">
        <f t="shared" si="120"/>
        <v>1998</v>
      </c>
      <c r="C4601" s="4">
        <f t="shared" si="121"/>
        <v>1990</v>
      </c>
      <c r="D4601" s="4" t="s">
        <v>46</v>
      </c>
      <c r="E4601" s="5" t="s">
        <v>24</v>
      </c>
      <c r="F4601" s="6" t="s">
        <v>7906</v>
      </c>
      <c r="G4601" s="6" t="str">
        <f t="shared" si="119"/>
        <v>Nepal</v>
      </c>
      <c r="H4601" s="6" t="s">
        <v>7907</v>
      </c>
      <c r="I4601" s="6" t="s">
        <v>7908</v>
      </c>
      <c r="J4601" s="6">
        <v>9</v>
      </c>
      <c r="K4601" s="6">
        <v>9</v>
      </c>
      <c r="L4601" s="6">
        <v>0</v>
      </c>
      <c r="M4601" s="6">
        <f t="shared" si="122"/>
        <v>9</v>
      </c>
      <c r="N4601" s="6">
        <f t="shared" si="123"/>
        <v>0</v>
      </c>
      <c r="O4601" s="7">
        <f t="shared" si="124"/>
        <v>0</v>
      </c>
    </row>
    <row r="4602" spans="1:15" ht="13.2" x14ac:dyDescent="0.25">
      <c r="A4602" s="3">
        <v>36120</v>
      </c>
      <c r="B4602" s="4">
        <f t="shared" si="120"/>
        <v>1998</v>
      </c>
      <c r="C4602" s="4">
        <f t="shared" si="121"/>
        <v>1990</v>
      </c>
      <c r="D4602" s="4" t="s">
        <v>46</v>
      </c>
      <c r="E4602" s="5">
        <v>0.73819444444444449</v>
      </c>
      <c r="F4602" s="6" t="s">
        <v>7909</v>
      </c>
      <c r="G4602" s="6" t="str">
        <f t="shared" si="119"/>
        <v>Maryland</v>
      </c>
      <c r="H4602" s="6" t="s">
        <v>26</v>
      </c>
      <c r="I4602" s="6" t="s">
        <v>7910</v>
      </c>
      <c r="J4602" s="6">
        <v>1</v>
      </c>
      <c r="K4602" s="6">
        <v>1</v>
      </c>
      <c r="L4602" s="6">
        <v>0</v>
      </c>
      <c r="M4602" s="6">
        <f t="shared" si="122"/>
        <v>1</v>
      </c>
      <c r="N4602" s="6">
        <f t="shared" si="123"/>
        <v>0</v>
      </c>
      <c r="O4602" s="7">
        <f t="shared" si="124"/>
        <v>0</v>
      </c>
    </row>
    <row r="4603" spans="1:15" ht="13.2" x14ac:dyDescent="0.25">
      <c r="A4603" s="3">
        <v>36122</v>
      </c>
      <c r="B4603" s="4">
        <f t="shared" si="120"/>
        <v>1998</v>
      </c>
      <c r="C4603" s="4">
        <f t="shared" si="121"/>
        <v>1990</v>
      </c>
      <c r="D4603" s="4" t="s">
        <v>46</v>
      </c>
      <c r="E4603" s="5">
        <v>2.0833333333333332E-2</v>
      </c>
      <c r="F4603" s="6" t="s">
        <v>7911</v>
      </c>
      <c r="G4603" s="6" t="str">
        <f t="shared" si="119"/>
        <v>British Columbia</v>
      </c>
      <c r="H4603" s="6" t="s">
        <v>7912</v>
      </c>
      <c r="I4603" s="6" t="s">
        <v>6674</v>
      </c>
      <c r="J4603" s="6">
        <v>2</v>
      </c>
      <c r="K4603" s="6">
        <v>2</v>
      </c>
      <c r="L4603" s="6">
        <v>0</v>
      </c>
      <c r="M4603" s="6">
        <f t="shared" si="122"/>
        <v>2</v>
      </c>
      <c r="N4603" s="6">
        <f t="shared" si="123"/>
        <v>0</v>
      </c>
      <c r="O4603" s="7">
        <f t="shared" si="124"/>
        <v>0</v>
      </c>
    </row>
    <row r="4604" spans="1:15" ht="13.2" x14ac:dyDescent="0.25">
      <c r="A4604" s="3">
        <v>36126</v>
      </c>
      <c r="B4604" s="4">
        <f t="shared" si="120"/>
        <v>1998</v>
      </c>
      <c r="C4604" s="4">
        <f t="shared" si="121"/>
        <v>1990</v>
      </c>
      <c r="D4604" s="4" t="s">
        <v>46</v>
      </c>
      <c r="E4604" s="5" t="s">
        <v>24</v>
      </c>
      <c r="F4604" s="6" t="s">
        <v>7913</v>
      </c>
      <c r="G4604" s="6" t="str">
        <f t="shared" si="119"/>
        <v>Tasmania</v>
      </c>
      <c r="H4604" s="6" t="s">
        <v>118</v>
      </c>
      <c r="I4604" s="6" t="s">
        <v>118</v>
      </c>
      <c r="J4604" s="6">
        <v>6</v>
      </c>
      <c r="K4604" s="6">
        <v>4</v>
      </c>
      <c r="L4604" s="6">
        <v>0</v>
      </c>
      <c r="M4604" s="6">
        <f t="shared" si="122"/>
        <v>4</v>
      </c>
      <c r="N4604" s="6">
        <f t="shared" si="123"/>
        <v>2</v>
      </c>
      <c r="O4604" s="7">
        <f t="shared" si="124"/>
        <v>0.33333333333333331</v>
      </c>
    </row>
    <row r="4605" spans="1:15" ht="13.2" x14ac:dyDescent="0.25">
      <c r="A4605" s="3">
        <v>36131</v>
      </c>
      <c r="B4605" s="4">
        <f t="shared" si="120"/>
        <v>1998</v>
      </c>
      <c r="C4605" s="4">
        <f t="shared" si="121"/>
        <v>1990</v>
      </c>
      <c r="D4605" s="4" t="s">
        <v>72</v>
      </c>
      <c r="E4605" s="5">
        <v>0.51111111111111107</v>
      </c>
      <c r="F4605" s="6" t="s">
        <v>7914</v>
      </c>
      <c r="G4605" s="6" t="str">
        <f t="shared" si="119"/>
        <v>Arkansas</v>
      </c>
      <c r="H4605" s="6" t="s">
        <v>7915</v>
      </c>
      <c r="I4605" s="6" t="s">
        <v>7916</v>
      </c>
      <c r="J4605" s="6">
        <v>1</v>
      </c>
      <c r="K4605" s="6">
        <v>1</v>
      </c>
      <c r="L4605" s="6">
        <v>0</v>
      </c>
      <c r="M4605" s="6">
        <f t="shared" si="122"/>
        <v>1</v>
      </c>
      <c r="N4605" s="6">
        <f t="shared" si="123"/>
        <v>0</v>
      </c>
      <c r="O4605" s="7">
        <f t="shared" si="124"/>
        <v>0</v>
      </c>
    </row>
    <row r="4606" spans="1:15" ht="13.2" x14ac:dyDescent="0.25">
      <c r="A4606" s="3">
        <v>36136</v>
      </c>
      <c r="B4606" s="4">
        <f t="shared" si="120"/>
        <v>1998</v>
      </c>
      <c r="C4606" s="4">
        <f t="shared" si="121"/>
        <v>1990</v>
      </c>
      <c r="D4606" s="4" t="s">
        <v>72</v>
      </c>
      <c r="E4606" s="5">
        <v>0.46736111111111112</v>
      </c>
      <c r="F4606" s="6" t="s">
        <v>7917</v>
      </c>
      <c r="G4606" s="6" t="str">
        <f t="shared" si="119"/>
        <v>Canada</v>
      </c>
      <c r="H4606" s="6" t="s">
        <v>7918</v>
      </c>
      <c r="I4606" s="6" t="s">
        <v>7919</v>
      </c>
      <c r="J4606" s="6">
        <v>10</v>
      </c>
      <c r="K4606" s="6">
        <v>7</v>
      </c>
      <c r="L4606" s="6">
        <v>0</v>
      </c>
      <c r="M4606" s="6">
        <f t="shared" si="122"/>
        <v>7</v>
      </c>
      <c r="N4606" s="6">
        <f t="shared" si="123"/>
        <v>3</v>
      </c>
      <c r="O4606" s="7">
        <f t="shared" si="124"/>
        <v>0.3</v>
      </c>
    </row>
    <row r="4607" spans="1:15" ht="13.2" x14ac:dyDescent="0.25">
      <c r="A4607" s="3">
        <v>36343</v>
      </c>
      <c r="B4607" s="4">
        <f t="shared" si="120"/>
        <v>1999</v>
      </c>
      <c r="C4607" s="4">
        <f t="shared" si="121"/>
        <v>1990</v>
      </c>
      <c r="D4607" s="4" t="s">
        <v>19</v>
      </c>
      <c r="E4607" s="5">
        <v>0.6020833333333333</v>
      </c>
      <c r="F4607" s="6" t="s">
        <v>7920</v>
      </c>
      <c r="G4607" s="6" t="str">
        <f t="shared" si="119"/>
        <v>Myanmar</v>
      </c>
      <c r="H4607" s="6" t="s">
        <v>7603</v>
      </c>
      <c r="I4607" s="6" t="s">
        <v>3919</v>
      </c>
      <c r="J4607" s="6">
        <v>8</v>
      </c>
      <c r="K4607" s="6">
        <v>8</v>
      </c>
      <c r="L4607" s="6">
        <v>0</v>
      </c>
      <c r="M4607" s="6">
        <f t="shared" si="122"/>
        <v>8</v>
      </c>
      <c r="N4607" s="6">
        <f t="shared" si="123"/>
        <v>0</v>
      </c>
      <c r="O4607" s="7">
        <f t="shared" si="124"/>
        <v>0</v>
      </c>
    </row>
    <row r="4608" spans="1:15" ht="13.2" x14ac:dyDescent="0.25">
      <c r="A4608" s="3">
        <v>36140</v>
      </c>
      <c r="B4608" s="4">
        <f t="shared" si="120"/>
        <v>1998</v>
      </c>
      <c r="C4608" s="4">
        <f t="shared" si="121"/>
        <v>1990</v>
      </c>
      <c r="D4608" s="4" t="s">
        <v>72</v>
      </c>
      <c r="E4608" s="5">
        <v>0.79861111111111116</v>
      </c>
      <c r="F4608" s="6" t="s">
        <v>7921</v>
      </c>
      <c r="G4608" s="6" t="str">
        <f t="shared" si="119"/>
        <v>Thailand</v>
      </c>
      <c r="H4608" s="6" t="s">
        <v>3672</v>
      </c>
      <c r="I4608" s="6" t="s">
        <v>7922</v>
      </c>
      <c r="J4608" s="6">
        <v>146</v>
      </c>
      <c r="K4608" s="6">
        <v>102</v>
      </c>
      <c r="L4608" s="6">
        <v>0</v>
      </c>
      <c r="M4608" s="6">
        <f t="shared" si="122"/>
        <v>102</v>
      </c>
      <c r="N4608" s="6">
        <f t="shared" si="123"/>
        <v>44</v>
      </c>
      <c r="O4608" s="7">
        <f t="shared" si="124"/>
        <v>0.30136986301369861</v>
      </c>
    </row>
    <row r="4609" spans="1:15" ht="13.2" x14ac:dyDescent="0.25">
      <c r="A4609" s="3">
        <v>36143</v>
      </c>
      <c r="B4609" s="4">
        <f t="shared" si="120"/>
        <v>1998</v>
      </c>
      <c r="C4609" s="4">
        <f t="shared" si="121"/>
        <v>1990</v>
      </c>
      <c r="D4609" s="4" t="s">
        <v>72</v>
      </c>
      <c r="E4609" s="5" t="s">
        <v>24</v>
      </c>
      <c r="F4609" s="6" t="s">
        <v>7349</v>
      </c>
      <c r="G4609" s="6" t="str">
        <f t="shared" si="119"/>
        <v>Angola</v>
      </c>
      <c r="H4609" s="6" t="s">
        <v>7923</v>
      </c>
      <c r="I4609" s="6" t="s">
        <v>3696</v>
      </c>
      <c r="J4609" s="6">
        <v>11</v>
      </c>
      <c r="K4609" s="6">
        <v>11</v>
      </c>
      <c r="L4609" s="6">
        <v>0</v>
      </c>
      <c r="M4609" s="6">
        <f t="shared" si="122"/>
        <v>11</v>
      </c>
      <c r="N4609" s="6">
        <f t="shared" si="123"/>
        <v>0</v>
      </c>
      <c r="O4609" s="7">
        <f t="shared" si="124"/>
        <v>0</v>
      </c>
    </row>
    <row r="4610" spans="1:15" ht="13.2" x14ac:dyDescent="0.25">
      <c r="A4610" s="3">
        <v>36146</v>
      </c>
      <c r="B4610" s="4">
        <f t="shared" si="120"/>
        <v>1998</v>
      </c>
      <c r="C4610" s="4">
        <f t="shared" si="121"/>
        <v>1990</v>
      </c>
      <c r="D4610" s="4" t="s">
        <v>72</v>
      </c>
      <c r="E4610" s="5" t="s">
        <v>24</v>
      </c>
      <c r="F4610" s="6" t="s">
        <v>7861</v>
      </c>
      <c r="G4610" s="6" t="str">
        <f t="shared" si="119"/>
        <v>Angola</v>
      </c>
      <c r="H4610" s="6" t="s">
        <v>7924</v>
      </c>
      <c r="I4610" s="6" t="s">
        <v>7925</v>
      </c>
      <c r="J4610" s="6">
        <v>10</v>
      </c>
      <c r="K4610" s="6">
        <v>1</v>
      </c>
      <c r="L4610" s="6">
        <v>0</v>
      </c>
      <c r="M4610" s="6">
        <f t="shared" si="122"/>
        <v>1</v>
      </c>
      <c r="N4610" s="6">
        <f t="shared" si="123"/>
        <v>9</v>
      </c>
      <c r="O4610" s="7">
        <f t="shared" si="124"/>
        <v>0.9</v>
      </c>
    </row>
    <row r="4611" spans="1:15" ht="13.2" x14ac:dyDescent="0.25">
      <c r="A4611" s="3">
        <v>36151</v>
      </c>
      <c r="B4611" s="4">
        <f t="shared" si="120"/>
        <v>1998</v>
      </c>
      <c r="C4611" s="4">
        <f t="shared" si="121"/>
        <v>1990</v>
      </c>
      <c r="D4611" s="4" t="s">
        <v>72</v>
      </c>
      <c r="E4611" s="5">
        <v>1.0416666666666666E-2</v>
      </c>
      <c r="F4611" s="6" t="s">
        <v>7926</v>
      </c>
      <c r="G4611" s="6" t="str">
        <f t="shared" si="119"/>
        <v>Colombia</v>
      </c>
      <c r="H4611" s="6" t="s">
        <v>7344</v>
      </c>
      <c r="I4611" s="6" t="s">
        <v>7927</v>
      </c>
      <c r="J4611" s="6">
        <v>5</v>
      </c>
      <c r="K4611" s="6">
        <v>5</v>
      </c>
      <c r="L4611" s="6">
        <v>0</v>
      </c>
      <c r="M4611" s="6">
        <f t="shared" si="122"/>
        <v>5</v>
      </c>
      <c r="N4611" s="6">
        <f t="shared" si="123"/>
        <v>0</v>
      </c>
      <c r="O4611" s="7">
        <f t="shared" si="124"/>
        <v>0</v>
      </c>
    </row>
    <row r="4612" spans="1:15" ht="13.2" x14ac:dyDescent="0.25">
      <c r="A4612" s="3">
        <v>36155</v>
      </c>
      <c r="B4612" s="4">
        <f t="shared" si="120"/>
        <v>1998</v>
      </c>
      <c r="C4612" s="4">
        <f t="shared" si="121"/>
        <v>1990</v>
      </c>
      <c r="D4612" s="4" t="s">
        <v>72</v>
      </c>
      <c r="E4612" s="5">
        <v>0.5</v>
      </c>
      <c r="F4612" s="6" t="s">
        <v>7928</v>
      </c>
      <c r="G4612" s="6" t="str">
        <f t="shared" si="119"/>
        <v>Angola</v>
      </c>
      <c r="H4612" s="6" t="s">
        <v>6816</v>
      </c>
      <c r="I4612" s="6" t="s">
        <v>7929</v>
      </c>
      <c r="J4612" s="6">
        <v>14</v>
      </c>
      <c r="K4612" s="6">
        <v>14</v>
      </c>
      <c r="L4612" s="6">
        <v>0</v>
      </c>
      <c r="M4612" s="6">
        <f t="shared" si="122"/>
        <v>14</v>
      </c>
      <c r="N4612" s="6">
        <f t="shared" si="123"/>
        <v>0</v>
      </c>
      <c r="O4612" s="7">
        <f t="shared" si="124"/>
        <v>0</v>
      </c>
    </row>
    <row r="4613" spans="1:15" ht="13.2" x14ac:dyDescent="0.25">
      <c r="A4613" s="3">
        <v>36162</v>
      </c>
      <c r="B4613" s="4">
        <f t="shared" si="120"/>
        <v>1999</v>
      </c>
      <c r="C4613" s="4">
        <f t="shared" si="121"/>
        <v>1990</v>
      </c>
      <c r="D4613" s="4" t="s">
        <v>132</v>
      </c>
      <c r="E4613" s="5" t="s">
        <v>24</v>
      </c>
      <c r="F4613" s="6" t="s">
        <v>7930</v>
      </c>
      <c r="G4613" s="6" t="str">
        <f t="shared" si="119"/>
        <v>Angola</v>
      </c>
      <c r="H4613" s="6" t="s">
        <v>7931</v>
      </c>
      <c r="I4613" s="6" t="s">
        <v>4636</v>
      </c>
      <c r="J4613" s="6">
        <v>9</v>
      </c>
      <c r="K4613" s="6">
        <v>9</v>
      </c>
      <c r="L4613" s="6">
        <v>0</v>
      </c>
      <c r="M4613" s="6">
        <f t="shared" si="122"/>
        <v>9</v>
      </c>
      <c r="N4613" s="6">
        <f t="shared" si="123"/>
        <v>0</v>
      </c>
      <c r="O4613" s="7">
        <f t="shared" si="124"/>
        <v>0</v>
      </c>
    </row>
    <row r="4614" spans="1:15" ht="13.2" x14ac:dyDescent="0.25">
      <c r="A4614" s="3">
        <v>36172</v>
      </c>
      <c r="B4614" s="4">
        <f t="shared" si="120"/>
        <v>1999</v>
      </c>
      <c r="C4614" s="4">
        <f t="shared" si="121"/>
        <v>1990</v>
      </c>
      <c r="D4614" s="4" t="s">
        <v>132</v>
      </c>
      <c r="E4614" s="5">
        <v>0.70833333333333337</v>
      </c>
      <c r="F4614" s="6" t="s">
        <v>7932</v>
      </c>
      <c r="G4614" s="6" t="str">
        <f t="shared" si="119"/>
        <v>Channel Islands, England</v>
      </c>
      <c r="H4614" s="6" t="s">
        <v>7933</v>
      </c>
      <c r="I4614" s="6" t="s">
        <v>3919</v>
      </c>
      <c r="J4614" s="6">
        <v>2</v>
      </c>
      <c r="K4614" s="6">
        <v>2</v>
      </c>
      <c r="L4614" s="6">
        <v>0</v>
      </c>
      <c r="M4614" s="6">
        <f t="shared" si="122"/>
        <v>2</v>
      </c>
      <c r="N4614" s="6">
        <f t="shared" si="123"/>
        <v>0</v>
      </c>
      <c r="O4614" s="7">
        <f t="shared" si="124"/>
        <v>0</v>
      </c>
    </row>
    <row r="4615" spans="1:15" ht="13.2" x14ac:dyDescent="0.25">
      <c r="A4615" s="3">
        <v>36173</v>
      </c>
      <c r="B4615" s="4">
        <f t="shared" si="120"/>
        <v>1999</v>
      </c>
      <c r="C4615" s="4">
        <f t="shared" si="121"/>
        <v>1990</v>
      </c>
      <c r="D4615" s="4" t="s">
        <v>132</v>
      </c>
      <c r="E4615" s="5" t="s">
        <v>24</v>
      </c>
      <c r="F4615" s="6" t="s">
        <v>7934</v>
      </c>
      <c r="G4615" s="6" t="str">
        <f t="shared" si="119"/>
        <v>Germany</v>
      </c>
      <c r="H4615" s="6" t="s">
        <v>7935</v>
      </c>
      <c r="I4615" s="6" t="s">
        <v>6597</v>
      </c>
      <c r="J4615" s="6">
        <v>4</v>
      </c>
      <c r="K4615" s="6">
        <v>4</v>
      </c>
      <c r="L4615" s="6">
        <v>0</v>
      </c>
      <c r="M4615" s="6">
        <f t="shared" si="122"/>
        <v>4</v>
      </c>
      <c r="N4615" s="6">
        <f t="shared" si="123"/>
        <v>0</v>
      </c>
      <c r="O4615" s="7">
        <f t="shared" si="124"/>
        <v>0</v>
      </c>
    </row>
    <row r="4616" spans="1:15" ht="13.2" x14ac:dyDescent="0.25">
      <c r="A4616" s="3">
        <v>36173</v>
      </c>
      <c r="B4616" s="4">
        <f t="shared" si="120"/>
        <v>1999</v>
      </c>
      <c r="C4616" s="4">
        <f t="shared" si="121"/>
        <v>1990</v>
      </c>
      <c r="D4616" s="4" t="s">
        <v>132</v>
      </c>
      <c r="E4616" s="5">
        <v>0.27291666666666664</v>
      </c>
      <c r="F4616" s="6" t="s">
        <v>7936</v>
      </c>
      <c r="G4616" s="6" t="str">
        <f t="shared" si="119"/>
        <v>British Columbia, Canada</v>
      </c>
      <c r="H4616" s="6" t="s">
        <v>7937</v>
      </c>
      <c r="I4616" s="6" t="s">
        <v>1495</v>
      </c>
      <c r="J4616" s="6">
        <v>2</v>
      </c>
      <c r="K4616" s="6">
        <v>2</v>
      </c>
      <c r="L4616" s="6">
        <v>0</v>
      </c>
      <c r="M4616" s="6">
        <f t="shared" si="122"/>
        <v>2</v>
      </c>
      <c r="N4616" s="6">
        <f t="shared" si="123"/>
        <v>0</v>
      </c>
      <c r="O4616" s="7">
        <f t="shared" si="124"/>
        <v>0</v>
      </c>
    </row>
    <row r="4617" spans="1:15" ht="13.2" x14ac:dyDescent="0.25">
      <c r="A4617" s="3">
        <v>36176</v>
      </c>
      <c r="B4617" s="4">
        <f t="shared" si="120"/>
        <v>1999</v>
      </c>
      <c r="C4617" s="4">
        <f t="shared" si="121"/>
        <v>1990</v>
      </c>
      <c r="D4617" s="4" t="s">
        <v>132</v>
      </c>
      <c r="E4617" s="5">
        <v>0.60416666666666663</v>
      </c>
      <c r="F4617" s="6" t="s">
        <v>7938</v>
      </c>
      <c r="G4617" s="6" t="str">
        <f t="shared" si="119"/>
        <v>QLD, Australia</v>
      </c>
      <c r="H4617" s="6" t="s">
        <v>7939</v>
      </c>
      <c r="I4617" s="6" t="s">
        <v>7940</v>
      </c>
      <c r="J4617" s="6">
        <v>4</v>
      </c>
      <c r="K4617" s="6">
        <v>3</v>
      </c>
      <c r="L4617" s="6">
        <v>0</v>
      </c>
      <c r="M4617" s="6">
        <f t="shared" si="122"/>
        <v>3</v>
      </c>
      <c r="N4617" s="6">
        <f t="shared" si="123"/>
        <v>1</v>
      </c>
      <c r="O4617" s="7">
        <f t="shared" si="124"/>
        <v>0.25</v>
      </c>
    </row>
    <row r="4618" spans="1:15" ht="13.2" x14ac:dyDescent="0.25">
      <c r="A4618" s="3">
        <v>36177</v>
      </c>
      <c r="B4618" s="4">
        <f t="shared" si="120"/>
        <v>1999</v>
      </c>
      <c r="C4618" s="4">
        <f t="shared" si="121"/>
        <v>1990</v>
      </c>
      <c r="D4618" s="4" t="s">
        <v>132</v>
      </c>
      <c r="E4618" s="5">
        <v>0.6875</v>
      </c>
      <c r="F4618" s="6" t="s">
        <v>7941</v>
      </c>
      <c r="G4618" s="6" t="str">
        <f t="shared" si="119"/>
        <v>Nepal</v>
      </c>
      <c r="H4618" s="6" t="s">
        <v>7942</v>
      </c>
      <c r="I4618" s="6" t="s">
        <v>6082</v>
      </c>
      <c r="J4618" s="6">
        <v>12</v>
      </c>
      <c r="K4618" s="6">
        <v>4</v>
      </c>
      <c r="L4618" s="6">
        <v>0</v>
      </c>
      <c r="M4618" s="6">
        <f t="shared" si="122"/>
        <v>4</v>
      </c>
      <c r="N4618" s="6">
        <f t="shared" si="123"/>
        <v>8</v>
      </c>
      <c r="O4618" s="7">
        <f t="shared" si="124"/>
        <v>0.66666666666666663</v>
      </c>
    </row>
    <row r="4619" spans="1:15" ht="13.2" x14ac:dyDescent="0.25">
      <c r="A4619" s="3">
        <v>36181</v>
      </c>
      <c r="B4619" s="4">
        <f t="shared" si="120"/>
        <v>1999</v>
      </c>
      <c r="C4619" s="4">
        <f t="shared" si="121"/>
        <v>1990</v>
      </c>
      <c r="D4619" s="4" t="s">
        <v>132</v>
      </c>
      <c r="E4619" s="5">
        <v>0.34027777777777779</v>
      </c>
      <c r="F4619" s="6" t="s">
        <v>7943</v>
      </c>
      <c r="G4619" s="6" t="str">
        <f t="shared" si="119"/>
        <v>Nicaragua</v>
      </c>
      <c r="H4619" s="6" t="s">
        <v>7944</v>
      </c>
      <c r="I4619" s="6" t="s">
        <v>4268</v>
      </c>
      <c r="J4619" s="6">
        <v>28</v>
      </c>
      <c r="K4619" s="6">
        <v>28</v>
      </c>
      <c r="L4619" s="6">
        <v>0</v>
      </c>
      <c r="M4619" s="6">
        <f t="shared" si="122"/>
        <v>28</v>
      </c>
      <c r="N4619" s="6">
        <f t="shared" si="123"/>
        <v>0</v>
      </c>
      <c r="O4619" s="7">
        <f t="shared" si="124"/>
        <v>0</v>
      </c>
    </row>
    <row r="4620" spans="1:15" ht="13.2" x14ac:dyDescent="0.25">
      <c r="A4620" s="3">
        <v>36193</v>
      </c>
      <c r="B4620" s="4">
        <f t="shared" si="120"/>
        <v>1999</v>
      </c>
      <c r="C4620" s="4">
        <f t="shared" si="121"/>
        <v>1990</v>
      </c>
      <c r="D4620" s="4" t="s">
        <v>111</v>
      </c>
      <c r="E4620" s="5">
        <v>0.21388888888888888</v>
      </c>
      <c r="F4620" s="6" t="s">
        <v>5311</v>
      </c>
      <c r="G4620" s="6" t="str">
        <f t="shared" si="119"/>
        <v>Angola</v>
      </c>
      <c r="H4620" s="6" t="s">
        <v>7945</v>
      </c>
      <c r="I4620" s="6" t="s">
        <v>3135</v>
      </c>
      <c r="J4620" s="6">
        <v>14</v>
      </c>
      <c r="K4620" s="6">
        <v>14</v>
      </c>
      <c r="L4620" s="6">
        <v>13</v>
      </c>
      <c r="M4620" s="6">
        <f t="shared" si="122"/>
        <v>27</v>
      </c>
      <c r="N4620" s="6">
        <f t="shared" si="123"/>
        <v>0</v>
      </c>
      <c r="O4620" s="7">
        <f t="shared" si="124"/>
        <v>0</v>
      </c>
    </row>
    <row r="4621" spans="1:15" ht="13.2" x14ac:dyDescent="0.25">
      <c r="A4621" s="3">
        <v>36194</v>
      </c>
      <c r="B4621" s="4">
        <f t="shared" si="120"/>
        <v>1999</v>
      </c>
      <c r="C4621" s="4">
        <f t="shared" si="121"/>
        <v>1990</v>
      </c>
      <c r="D4621" s="4" t="s">
        <v>111</v>
      </c>
      <c r="E4621" s="5">
        <v>0.43055555555555558</v>
      </c>
      <c r="F4621" s="6" t="s">
        <v>7946</v>
      </c>
      <c r="G4621" s="6" t="str">
        <f t="shared" si="119"/>
        <v>Papua New Guinea</v>
      </c>
      <c r="H4621" s="6" t="s">
        <v>7947</v>
      </c>
      <c r="I4621" s="6" t="s">
        <v>5227</v>
      </c>
      <c r="J4621" s="6">
        <v>11</v>
      </c>
      <c r="K4621" s="6">
        <v>11</v>
      </c>
      <c r="L4621" s="6">
        <v>0</v>
      </c>
      <c r="M4621" s="6">
        <f t="shared" si="122"/>
        <v>11</v>
      </c>
      <c r="N4621" s="6">
        <f t="shared" si="123"/>
        <v>0</v>
      </c>
      <c r="O4621" s="7">
        <f t="shared" si="124"/>
        <v>0</v>
      </c>
    </row>
    <row r="4622" spans="1:15" ht="13.2" x14ac:dyDescent="0.25">
      <c r="A4622" s="3">
        <v>36199</v>
      </c>
      <c r="B4622" s="4">
        <f t="shared" si="120"/>
        <v>1999</v>
      </c>
      <c r="C4622" s="4">
        <f t="shared" si="121"/>
        <v>1990</v>
      </c>
      <c r="D4622" s="4" t="s">
        <v>111</v>
      </c>
      <c r="E4622" s="5" t="s">
        <v>24</v>
      </c>
      <c r="F4622" s="6" t="s">
        <v>7948</v>
      </c>
      <c r="G4622" s="6" t="str">
        <f t="shared" si="119"/>
        <v>DemocratiRepubliCongo</v>
      </c>
      <c r="H4622" s="6" t="s">
        <v>7949</v>
      </c>
      <c r="I4622" s="6" t="s">
        <v>4526</v>
      </c>
      <c r="J4622" s="6">
        <v>7</v>
      </c>
      <c r="K4622" s="6">
        <v>7</v>
      </c>
      <c r="L4622" s="6">
        <v>0</v>
      </c>
      <c r="M4622" s="6">
        <f t="shared" si="122"/>
        <v>7</v>
      </c>
      <c r="N4622" s="6">
        <f t="shared" si="123"/>
        <v>0</v>
      </c>
      <c r="O4622" s="7">
        <f t="shared" si="124"/>
        <v>0</v>
      </c>
    </row>
    <row r="4623" spans="1:15" ht="13.2" x14ac:dyDescent="0.25">
      <c r="A4623" s="3">
        <v>36203</v>
      </c>
      <c r="B4623" s="4">
        <f t="shared" si="120"/>
        <v>1999</v>
      </c>
      <c r="C4623" s="4">
        <f t="shared" si="121"/>
        <v>1990</v>
      </c>
      <c r="D4623" s="4" t="s">
        <v>111</v>
      </c>
      <c r="E4623" s="5">
        <v>0.4375</v>
      </c>
      <c r="F4623" s="6" t="s">
        <v>7950</v>
      </c>
      <c r="G4623" s="6" t="str">
        <f t="shared" si="119"/>
        <v>California</v>
      </c>
      <c r="H4623" s="6" t="s">
        <v>7362</v>
      </c>
      <c r="I4623" s="6" t="s">
        <v>6708</v>
      </c>
      <c r="J4623" s="6">
        <v>1</v>
      </c>
      <c r="K4623" s="6">
        <v>1</v>
      </c>
      <c r="L4623" s="6">
        <v>0</v>
      </c>
      <c r="M4623" s="6">
        <f t="shared" si="122"/>
        <v>1</v>
      </c>
      <c r="N4623" s="6">
        <f t="shared" si="123"/>
        <v>0</v>
      </c>
      <c r="O4623" s="7">
        <f t="shared" si="124"/>
        <v>0</v>
      </c>
    </row>
    <row r="4624" spans="1:15" ht="13.2" x14ac:dyDescent="0.25">
      <c r="A4624" s="3">
        <v>36215</v>
      </c>
      <c r="B4624" s="4">
        <f t="shared" si="120"/>
        <v>1999</v>
      </c>
      <c r="C4624" s="4">
        <f t="shared" si="121"/>
        <v>1990</v>
      </c>
      <c r="D4624" s="4" t="s">
        <v>111</v>
      </c>
      <c r="E4624" s="5">
        <v>0.69027777777777777</v>
      </c>
      <c r="F4624" s="6" t="s">
        <v>7951</v>
      </c>
      <c r="G4624" s="6" t="str">
        <f t="shared" si="119"/>
        <v>China</v>
      </c>
      <c r="H4624" s="6" t="s">
        <v>6295</v>
      </c>
      <c r="I4624" s="6" t="s">
        <v>4455</v>
      </c>
      <c r="J4624" s="6">
        <v>61</v>
      </c>
      <c r="K4624" s="6">
        <v>61</v>
      </c>
      <c r="L4624" s="6">
        <v>0</v>
      </c>
      <c r="M4624" s="6">
        <f t="shared" si="122"/>
        <v>61</v>
      </c>
      <c r="N4624" s="6">
        <f t="shared" si="123"/>
        <v>0</v>
      </c>
      <c r="O4624" s="7">
        <f t="shared" si="124"/>
        <v>0</v>
      </c>
    </row>
    <row r="4625" spans="1:15" ht="13.2" x14ac:dyDescent="0.25">
      <c r="A4625" s="3">
        <v>36226</v>
      </c>
      <c r="B4625" s="4">
        <f t="shared" si="120"/>
        <v>1999</v>
      </c>
      <c r="C4625" s="4">
        <f t="shared" si="121"/>
        <v>1990</v>
      </c>
      <c r="D4625" s="4" t="s">
        <v>34</v>
      </c>
      <c r="E4625" s="5">
        <v>0.34930555555555554</v>
      </c>
      <c r="F4625" s="6" t="s">
        <v>2188</v>
      </c>
      <c r="G4625" s="6" t="str">
        <f t="shared" si="119"/>
        <v>India</v>
      </c>
      <c r="H4625" s="6" t="s">
        <v>1153</v>
      </c>
      <c r="I4625" s="6" t="s">
        <v>7952</v>
      </c>
      <c r="J4625" s="6">
        <v>19</v>
      </c>
      <c r="K4625" s="6">
        <v>19</v>
      </c>
      <c r="L4625" s="6">
        <v>3</v>
      </c>
      <c r="M4625" s="6">
        <f t="shared" si="122"/>
        <v>22</v>
      </c>
      <c r="N4625" s="6">
        <f t="shared" si="123"/>
        <v>0</v>
      </c>
      <c r="O4625" s="7">
        <f t="shared" si="124"/>
        <v>0</v>
      </c>
    </row>
    <row r="4626" spans="1:15" ht="13.2" x14ac:dyDescent="0.25">
      <c r="A4626" s="3">
        <v>36237</v>
      </c>
      <c r="B4626" s="4">
        <f t="shared" si="120"/>
        <v>1999</v>
      </c>
      <c r="C4626" s="4">
        <f t="shared" si="121"/>
        <v>1990</v>
      </c>
      <c r="D4626" s="4" t="s">
        <v>34</v>
      </c>
      <c r="E4626" s="5">
        <v>0.67013888888888884</v>
      </c>
      <c r="F4626" s="6" t="s">
        <v>7953</v>
      </c>
      <c r="G4626" s="6" t="str">
        <f t="shared" si="119"/>
        <v>Colombia</v>
      </c>
      <c r="H4626" s="6" t="s">
        <v>7954</v>
      </c>
      <c r="I4626" s="6" t="s">
        <v>7955</v>
      </c>
      <c r="J4626" s="6">
        <v>8</v>
      </c>
      <c r="K4626" s="6">
        <v>8</v>
      </c>
      <c r="L4626" s="6">
        <v>8</v>
      </c>
      <c r="M4626" s="6">
        <f t="shared" si="122"/>
        <v>16</v>
      </c>
      <c r="N4626" s="6">
        <f t="shared" si="123"/>
        <v>0</v>
      </c>
      <c r="O4626" s="7">
        <f t="shared" si="124"/>
        <v>0</v>
      </c>
    </row>
    <row r="4627" spans="1:15" ht="13.2" x14ac:dyDescent="0.25">
      <c r="A4627" s="3">
        <v>36238</v>
      </c>
      <c r="B4627" s="4">
        <f t="shared" si="120"/>
        <v>1999</v>
      </c>
      <c r="C4627" s="4">
        <f t="shared" si="121"/>
        <v>1990</v>
      </c>
      <c r="D4627" s="4" t="s">
        <v>34</v>
      </c>
      <c r="E4627" s="5">
        <v>0.40625</v>
      </c>
      <c r="F4627" s="6" t="s">
        <v>7956</v>
      </c>
      <c r="G4627" s="6" t="str">
        <f t="shared" si="119"/>
        <v>Newfoundland, Canada</v>
      </c>
      <c r="H4627" s="6" t="s">
        <v>7957</v>
      </c>
      <c r="I4627" s="6" t="s">
        <v>4437</v>
      </c>
      <c r="J4627" s="6">
        <v>2</v>
      </c>
      <c r="K4627" s="6">
        <v>1</v>
      </c>
      <c r="L4627" s="6">
        <v>0</v>
      </c>
      <c r="M4627" s="6">
        <f t="shared" si="122"/>
        <v>1</v>
      </c>
      <c r="N4627" s="6">
        <f t="shared" si="123"/>
        <v>1</v>
      </c>
      <c r="O4627" s="7">
        <f t="shared" si="124"/>
        <v>0.5</v>
      </c>
    </row>
    <row r="4628" spans="1:15" ht="13.2" x14ac:dyDescent="0.25">
      <c r="A4628" s="3">
        <v>36257</v>
      </c>
      <c r="B4628" s="4">
        <f t="shared" si="120"/>
        <v>1999</v>
      </c>
      <c r="C4628" s="4">
        <f t="shared" si="121"/>
        <v>1990</v>
      </c>
      <c r="D4628" s="4" t="s">
        <v>65</v>
      </c>
      <c r="E4628" s="5">
        <v>0.47916666666666669</v>
      </c>
      <c r="F4628" s="6" t="s">
        <v>7958</v>
      </c>
      <c r="G4628" s="6" t="str">
        <f t="shared" si="119"/>
        <v>Brazil</v>
      </c>
      <c r="H4628" s="6" t="s">
        <v>7959</v>
      </c>
      <c r="I4628" s="6" t="s">
        <v>6066</v>
      </c>
      <c r="J4628" s="6">
        <v>5</v>
      </c>
      <c r="K4628" s="6">
        <v>5</v>
      </c>
      <c r="L4628" s="6">
        <v>0</v>
      </c>
      <c r="M4628" s="6">
        <f t="shared" si="122"/>
        <v>5</v>
      </c>
      <c r="N4628" s="6">
        <f t="shared" si="123"/>
        <v>0</v>
      </c>
      <c r="O4628" s="7">
        <f t="shared" si="124"/>
        <v>0</v>
      </c>
    </row>
    <row r="4629" spans="1:15" ht="13.2" x14ac:dyDescent="0.25">
      <c r="A4629" s="3">
        <v>36257</v>
      </c>
      <c r="B4629" s="4">
        <f t="shared" si="120"/>
        <v>1999</v>
      </c>
      <c r="C4629" s="4">
        <f t="shared" si="121"/>
        <v>1990</v>
      </c>
      <c r="D4629" s="4" t="s">
        <v>65</v>
      </c>
      <c r="E4629" s="5">
        <v>2.2916666666666665E-2</v>
      </c>
      <c r="F4629" s="6" t="s">
        <v>7960</v>
      </c>
      <c r="G4629" s="6" t="str">
        <f t="shared" si="119"/>
        <v>Turkey</v>
      </c>
      <c r="H4629" s="6" t="s">
        <v>2696</v>
      </c>
      <c r="I4629" s="6" t="s">
        <v>7961</v>
      </c>
      <c r="J4629" s="6">
        <v>6</v>
      </c>
      <c r="K4629" s="6">
        <v>6</v>
      </c>
      <c r="L4629" s="6">
        <v>0</v>
      </c>
      <c r="M4629" s="6">
        <f t="shared" si="122"/>
        <v>6</v>
      </c>
      <c r="N4629" s="6">
        <f t="shared" si="123"/>
        <v>0</v>
      </c>
      <c r="O4629" s="7">
        <f t="shared" si="124"/>
        <v>0</v>
      </c>
    </row>
    <row r="4630" spans="1:15" ht="13.2" x14ac:dyDescent="0.25">
      <c r="A4630" s="3">
        <v>36258</v>
      </c>
      <c r="B4630" s="4">
        <f t="shared" si="120"/>
        <v>1999</v>
      </c>
      <c r="C4630" s="4">
        <f t="shared" si="121"/>
        <v>1990</v>
      </c>
      <c r="D4630" s="4" t="s">
        <v>65</v>
      </c>
      <c r="E4630" s="5">
        <v>0.4826388888888889</v>
      </c>
      <c r="F4630" s="6" t="s">
        <v>7962</v>
      </c>
      <c r="G4630" s="6" t="str">
        <f t="shared" si="119"/>
        <v>Colombia</v>
      </c>
      <c r="H4630" s="6" t="s">
        <v>6545</v>
      </c>
      <c r="I4630" s="6" t="s">
        <v>4437</v>
      </c>
      <c r="J4630" s="6">
        <v>5</v>
      </c>
      <c r="K4630" s="6">
        <v>5</v>
      </c>
      <c r="L4630" s="6">
        <v>0</v>
      </c>
      <c r="M4630" s="6">
        <f t="shared" si="122"/>
        <v>5</v>
      </c>
      <c r="N4630" s="6">
        <f t="shared" si="123"/>
        <v>0</v>
      </c>
      <c r="O4630" s="7">
        <f t="shared" si="124"/>
        <v>0</v>
      </c>
    </row>
    <row r="4631" spans="1:15" ht="13.2" x14ac:dyDescent="0.25">
      <c r="A4631" s="3">
        <v>36265</v>
      </c>
      <c r="B4631" s="4">
        <f t="shared" si="120"/>
        <v>1999</v>
      </c>
      <c r="C4631" s="4">
        <f t="shared" si="121"/>
        <v>1990</v>
      </c>
      <c r="D4631" s="4" t="s">
        <v>65</v>
      </c>
      <c r="E4631" s="5">
        <v>0.67013888888888884</v>
      </c>
      <c r="F4631" s="6" t="s">
        <v>7963</v>
      </c>
      <c r="G4631" s="6" t="str">
        <f t="shared" si="119"/>
        <v>China</v>
      </c>
      <c r="H4631" s="6" t="s">
        <v>7964</v>
      </c>
      <c r="I4631" s="6" t="s">
        <v>7132</v>
      </c>
      <c r="J4631" s="6">
        <v>3</v>
      </c>
      <c r="K4631" s="6">
        <v>3</v>
      </c>
      <c r="L4631" s="6">
        <v>0</v>
      </c>
      <c r="M4631" s="6">
        <f t="shared" si="122"/>
        <v>3</v>
      </c>
      <c r="N4631" s="6">
        <f t="shared" si="123"/>
        <v>0</v>
      </c>
      <c r="O4631" s="7">
        <f t="shared" si="124"/>
        <v>0</v>
      </c>
    </row>
    <row r="4632" spans="1:15" ht="13.2" x14ac:dyDescent="0.25">
      <c r="A4632" s="3">
        <v>36288</v>
      </c>
      <c r="B4632" s="4">
        <f t="shared" si="120"/>
        <v>1999</v>
      </c>
      <c r="C4632" s="4">
        <f t="shared" si="121"/>
        <v>1990</v>
      </c>
      <c r="D4632" s="4" t="s">
        <v>55</v>
      </c>
      <c r="E4632" s="5">
        <v>0.80625000000000002</v>
      </c>
      <c r="F4632" s="6" t="s">
        <v>7965</v>
      </c>
      <c r="G4632" s="6" t="str">
        <f t="shared" si="119"/>
        <v>Vanuatu</v>
      </c>
      <c r="H4632" s="6" t="s">
        <v>6872</v>
      </c>
      <c r="I4632" s="6" t="s">
        <v>4437</v>
      </c>
      <c r="J4632" s="6">
        <v>12</v>
      </c>
      <c r="K4632" s="6">
        <v>7</v>
      </c>
      <c r="L4632" s="6">
        <v>0</v>
      </c>
      <c r="M4632" s="6">
        <f t="shared" si="122"/>
        <v>7</v>
      </c>
      <c r="N4632" s="6">
        <f t="shared" si="123"/>
        <v>5</v>
      </c>
      <c r="O4632" s="7">
        <f t="shared" si="124"/>
        <v>0.41666666666666669</v>
      </c>
    </row>
    <row r="4633" spans="1:15" ht="13.2" x14ac:dyDescent="0.25">
      <c r="A4633" s="3">
        <v>36304</v>
      </c>
      <c r="B4633" s="4">
        <f t="shared" si="120"/>
        <v>1999</v>
      </c>
      <c r="C4633" s="4">
        <f t="shared" si="121"/>
        <v>1990</v>
      </c>
      <c r="D4633" s="4" t="s">
        <v>55</v>
      </c>
      <c r="E4633" s="5">
        <v>0.55208333333333337</v>
      </c>
      <c r="F4633" s="6" t="s">
        <v>7966</v>
      </c>
      <c r="G4633" s="6" t="str">
        <f t="shared" si="119"/>
        <v>Malaysia</v>
      </c>
      <c r="H4633" s="6" t="s">
        <v>7967</v>
      </c>
      <c r="I4633" s="6" t="s">
        <v>7968</v>
      </c>
      <c r="J4633" s="6">
        <v>5</v>
      </c>
      <c r="K4633" s="6">
        <v>5</v>
      </c>
      <c r="L4633" s="6">
        <v>0</v>
      </c>
      <c r="M4633" s="6">
        <f t="shared" si="122"/>
        <v>5</v>
      </c>
      <c r="N4633" s="6">
        <f t="shared" si="123"/>
        <v>0</v>
      </c>
      <c r="O4633" s="7">
        <f t="shared" si="124"/>
        <v>0</v>
      </c>
    </row>
    <row r="4634" spans="1:15" ht="13.2" x14ac:dyDescent="0.25">
      <c r="A4634" s="3">
        <v>36309</v>
      </c>
      <c r="B4634" s="4">
        <f t="shared" si="120"/>
        <v>1999</v>
      </c>
      <c r="C4634" s="4">
        <f t="shared" si="121"/>
        <v>1990</v>
      </c>
      <c r="D4634" s="4" t="s">
        <v>55</v>
      </c>
      <c r="E4634" s="5">
        <v>0.60416666666666663</v>
      </c>
      <c r="F4634" s="6" t="s">
        <v>7969</v>
      </c>
      <c r="G4634" s="6" t="str">
        <f t="shared" si="119"/>
        <v>Kenya</v>
      </c>
      <c r="H4634" s="6" t="s">
        <v>7970</v>
      </c>
      <c r="I4634" s="6" t="s">
        <v>7176</v>
      </c>
      <c r="J4634" s="6">
        <v>2</v>
      </c>
      <c r="K4634" s="6">
        <v>2</v>
      </c>
      <c r="L4634" s="6">
        <v>0</v>
      </c>
      <c r="M4634" s="6">
        <f t="shared" si="122"/>
        <v>2</v>
      </c>
      <c r="N4634" s="6">
        <f t="shared" si="123"/>
        <v>0</v>
      </c>
      <c r="O4634" s="7">
        <f t="shared" si="124"/>
        <v>0</v>
      </c>
    </row>
    <row r="4635" spans="1:15" ht="13.2" x14ac:dyDescent="0.25">
      <c r="A4635" s="3">
        <v>36312</v>
      </c>
      <c r="B4635" s="4">
        <f t="shared" si="120"/>
        <v>1999</v>
      </c>
      <c r="C4635" s="4">
        <f t="shared" si="121"/>
        <v>1990</v>
      </c>
      <c r="D4635" s="4" t="s">
        <v>58</v>
      </c>
      <c r="E4635" s="5">
        <v>0.99305555555555558</v>
      </c>
      <c r="F4635" s="6" t="s">
        <v>4294</v>
      </c>
      <c r="G4635" s="6" t="str">
        <f t="shared" si="119"/>
        <v>Arkansas</v>
      </c>
      <c r="H4635" s="6" t="s">
        <v>665</v>
      </c>
      <c r="I4635" s="6" t="s">
        <v>6298</v>
      </c>
      <c r="J4635" s="6">
        <v>145</v>
      </c>
      <c r="K4635" s="6">
        <v>11</v>
      </c>
      <c r="L4635" s="6">
        <v>0</v>
      </c>
      <c r="M4635" s="6">
        <f t="shared" si="122"/>
        <v>11</v>
      </c>
      <c r="N4635" s="6">
        <f t="shared" si="123"/>
        <v>134</v>
      </c>
      <c r="O4635" s="7">
        <f t="shared" si="124"/>
        <v>0.92413793103448272</v>
      </c>
    </row>
    <row r="4636" spans="1:15" ht="13.2" x14ac:dyDescent="0.25">
      <c r="A4636" s="3">
        <v>36314</v>
      </c>
      <c r="B4636" s="4">
        <f t="shared" si="120"/>
        <v>1999</v>
      </c>
      <c r="C4636" s="4">
        <f t="shared" si="121"/>
        <v>1990</v>
      </c>
      <c r="D4636" s="4" t="s">
        <v>58</v>
      </c>
      <c r="E4636" s="5" t="s">
        <v>24</v>
      </c>
      <c r="F4636" s="6" t="s">
        <v>5791</v>
      </c>
      <c r="G4636" s="6" t="str">
        <f t="shared" si="119"/>
        <v>Sudan</v>
      </c>
      <c r="H4636" s="6" t="s">
        <v>7805</v>
      </c>
      <c r="I4636" s="6" t="s">
        <v>7065</v>
      </c>
      <c r="J4636" s="6">
        <v>50</v>
      </c>
      <c r="K4636" s="6">
        <v>50</v>
      </c>
      <c r="L4636" s="6">
        <v>0</v>
      </c>
      <c r="M4636" s="6">
        <f t="shared" si="122"/>
        <v>50</v>
      </c>
      <c r="N4636" s="6">
        <f t="shared" si="123"/>
        <v>0</v>
      </c>
      <c r="O4636" s="7">
        <f t="shared" si="124"/>
        <v>0</v>
      </c>
    </row>
    <row r="4637" spans="1:15" ht="13.2" x14ac:dyDescent="0.25">
      <c r="A4637" s="3">
        <v>36320</v>
      </c>
      <c r="B4637" s="4">
        <f t="shared" si="120"/>
        <v>1999</v>
      </c>
      <c r="C4637" s="4">
        <f t="shared" si="121"/>
        <v>1990</v>
      </c>
      <c r="D4637" s="4" t="s">
        <v>58</v>
      </c>
      <c r="E4637" s="5" t="s">
        <v>24</v>
      </c>
      <c r="F4637" s="6" t="s">
        <v>7971</v>
      </c>
      <c r="G4637" s="6" t="str">
        <f t="shared" si="119"/>
        <v>Philippines</v>
      </c>
      <c r="H4637" s="6" t="s">
        <v>7972</v>
      </c>
      <c r="I4637" s="6" t="s">
        <v>4836</v>
      </c>
      <c r="J4637" s="6">
        <v>1</v>
      </c>
      <c r="K4637" s="6">
        <v>1</v>
      </c>
      <c r="L4637" s="6">
        <v>0</v>
      </c>
      <c r="M4637" s="6">
        <f t="shared" si="122"/>
        <v>1</v>
      </c>
      <c r="N4637" s="6">
        <f t="shared" si="123"/>
        <v>0</v>
      </c>
      <c r="O4637" s="7">
        <f t="shared" si="124"/>
        <v>0</v>
      </c>
    </row>
    <row r="4638" spans="1:15" ht="13.2" x14ac:dyDescent="0.25">
      <c r="A4638" s="3">
        <v>36320</v>
      </c>
      <c r="B4638" s="4">
        <f t="shared" si="120"/>
        <v>1999</v>
      </c>
      <c r="C4638" s="4">
        <f t="shared" si="121"/>
        <v>1990</v>
      </c>
      <c r="D4638" s="4" t="s">
        <v>58</v>
      </c>
      <c r="E4638" s="5">
        <v>0.4513888888888889</v>
      </c>
      <c r="F4638" s="6" t="s">
        <v>3651</v>
      </c>
      <c r="G4638" s="6" t="str">
        <f t="shared" si="119"/>
        <v>Alaska</v>
      </c>
      <c r="H4638" s="6" t="s">
        <v>7973</v>
      </c>
      <c r="I4638" s="6" t="s">
        <v>7974</v>
      </c>
      <c r="J4638" s="6">
        <v>7</v>
      </c>
      <c r="K4638" s="6">
        <v>7</v>
      </c>
      <c r="L4638" s="6">
        <v>0</v>
      </c>
      <c r="M4638" s="6">
        <f t="shared" si="122"/>
        <v>7</v>
      </c>
      <c r="N4638" s="6">
        <f t="shared" si="123"/>
        <v>0</v>
      </c>
      <c r="O4638" s="7">
        <f t="shared" si="124"/>
        <v>0</v>
      </c>
    </row>
    <row r="4639" spans="1:15" ht="13.2" x14ac:dyDescent="0.25">
      <c r="A4639" s="3">
        <v>36328</v>
      </c>
      <c r="B4639" s="4">
        <f t="shared" si="120"/>
        <v>1999</v>
      </c>
      <c r="C4639" s="4">
        <f t="shared" si="121"/>
        <v>1990</v>
      </c>
      <c r="D4639" s="4" t="s">
        <v>58</v>
      </c>
      <c r="E4639" s="5">
        <v>0.36944444444444446</v>
      </c>
      <c r="F4639" s="6" t="s">
        <v>7975</v>
      </c>
      <c r="G4639" s="6" t="str">
        <f t="shared" si="119"/>
        <v>Papua New Guinea</v>
      </c>
      <c r="H4639" s="6" t="s">
        <v>7947</v>
      </c>
      <c r="I4639" s="6" t="s">
        <v>6242</v>
      </c>
      <c r="J4639" s="6">
        <v>17</v>
      </c>
      <c r="K4639" s="6">
        <v>17</v>
      </c>
      <c r="L4639" s="6">
        <v>0</v>
      </c>
      <c r="M4639" s="6">
        <f t="shared" si="122"/>
        <v>17</v>
      </c>
      <c r="N4639" s="6">
        <f t="shared" si="123"/>
        <v>0</v>
      </c>
      <c r="O4639" s="7">
        <f t="shared" si="124"/>
        <v>0</v>
      </c>
    </row>
    <row r="4640" spans="1:15" ht="13.2" x14ac:dyDescent="0.25">
      <c r="A4640" s="3">
        <v>36336</v>
      </c>
      <c r="B4640" s="4">
        <f t="shared" si="120"/>
        <v>1999</v>
      </c>
      <c r="C4640" s="4">
        <f t="shared" si="121"/>
        <v>1990</v>
      </c>
      <c r="D4640" s="4" t="s">
        <v>58</v>
      </c>
      <c r="E4640" s="5">
        <v>0.55555555555555558</v>
      </c>
      <c r="F4640" s="6" t="s">
        <v>7976</v>
      </c>
      <c r="G4640" s="6" t="str">
        <f t="shared" si="119"/>
        <v>Manatoba, Canada</v>
      </c>
      <c r="H4640" s="6" t="s">
        <v>7977</v>
      </c>
      <c r="I4640" s="6" t="s">
        <v>2566</v>
      </c>
      <c r="J4640" s="6">
        <v>2</v>
      </c>
      <c r="K4640" s="6">
        <v>1</v>
      </c>
      <c r="L4640" s="6">
        <v>0</v>
      </c>
      <c r="M4640" s="6">
        <f t="shared" si="122"/>
        <v>1</v>
      </c>
      <c r="N4640" s="6">
        <f t="shared" si="123"/>
        <v>1</v>
      </c>
      <c r="O4640" s="7">
        <f t="shared" si="124"/>
        <v>0.5</v>
      </c>
    </row>
    <row r="4641" spans="1:15" ht="13.2" x14ac:dyDescent="0.25">
      <c r="A4641" s="3">
        <v>36341</v>
      </c>
      <c r="B4641" s="4">
        <f t="shared" si="120"/>
        <v>1999</v>
      </c>
      <c r="C4641" s="4">
        <f t="shared" si="121"/>
        <v>1990</v>
      </c>
      <c r="D4641" s="4" t="s">
        <v>58</v>
      </c>
      <c r="E4641" s="5">
        <v>0.1125</v>
      </c>
      <c r="F4641" s="6" t="s">
        <v>7978</v>
      </c>
      <c r="G4641" s="6" t="str">
        <f t="shared" si="119"/>
        <v>Belgium</v>
      </c>
      <c r="H4641" s="6" t="s">
        <v>7979</v>
      </c>
      <c r="I4641" s="6" t="s">
        <v>3929</v>
      </c>
      <c r="J4641" s="6">
        <v>2</v>
      </c>
      <c r="K4641" s="6">
        <v>2</v>
      </c>
      <c r="L4641" s="6">
        <v>0</v>
      </c>
      <c r="M4641" s="6">
        <f t="shared" si="122"/>
        <v>2</v>
      </c>
      <c r="N4641" s="6">
        <f t="shared" si="123"/>
        <v>0</v>
      </c>
      <c r="O4641" s="7">
        <f t="shared" si="124"/>
        <v>0</v>
      </c>
    </row>
    <row r="4642" spans="1:15" ht="13.2" x14ac:dyDescent="0.25">
      <c r="A4642" s="3">
        <v>36345</v>
      </c>
      <c r="B4642" s="4">
        <f t="shared" si="120"/>
        <v>1999</v>
      </c>
      <c r="C4642" s="4">
        <f t="shared" si="121"/>
        <v>1990</v>
      </c>
      <c r="D4642" s="4" t="s">
        <v>19</v>
      </c>
      <c r="E4642" s="5">
        <v>0.50347222222222221</v>
      </c>
      <c r="F4642" s="6" t="s">
        <v>4372</v>
      </c>
      <c r="G4642" s="6" t="str">
        <f t="shared" si="119"/>
        <v>Colombia</v>
      </c>
      <c r="H4642" s="6" t="s">
        <v>7980</v>
      </c>
      <c r="I4642" s="6" t="s">
        <v>2199</v>
      </c>
      <c r="J4642" s="6">
        <v>18</v>
      </c>
      <c r="K4642" s="6">
        <v>5</v>
      </c>
      <c r="L4642" s="6">
        <v>0</v>
      </c>
      <c r="M4642" s="6">
        <f t="shared" si="122"/>
        <v>5</v>
      </c>
      <c r="N4642" s="6">
        <f t="shared" si="123"/>
        <v>13</v>
      </c>
      <c r="O4642" s="7">
        <f t="shared" si="124"/>
        <v>0.72222222222222221</v>
      </c>
    </row>
    <row r="4643" spans="1:15" ht="13.2" x14ac:dyDescent="0.25">
      <c r="A4643" s="3">
        <v>36348</v>
      </c>
      <c r="B4643" s="4">
        <f t="shared" si="120"/>
        <v>1999</v>
      </c>
      <c r="C4643" s="4">
        <f t="shared" si="121"/>
        <v>1990</v>
      </c>
      <c r="D4643" s="4" t="s">
        <v>19</v>
      </c>
      <c r="E4643" s="5">
        <v>0.82708333333333328</v>
      </c>
      <c r="F4643" s="6" t="s">
        <v>2588</v>
      </c>
      <c r="G4643" s="6" t="str">
        <f t="shared" si="119"/>
        <v>Nepal</v>
      </c>
      <c r="H4643" s="6" t="s">
        <v>7981</v>
      </c>
      <c r="I4643" s="6" t="s">
        <v>7982</v>
      </c>
      <c r="J4643" s="6">
        <v>5</v>
      </c>
      <c r="K4643" s="6">
        <v>5</v>
      </c>
      <c r="L4643" s="6">
        <v>0</v>
      </c>
      <c r="M4643" s="6">
        <f t="shared" si="122"/>
        <v>5</v>
      </c>
      <c r="N4643" s="6">
        <f t="shared" si="123"/>
        <v>0</v>
      </c>
      <c r="O4643" s="7">
        <f t="shared" si="124"/>
        <v>0</v>
      </c>
    </row>
    <row r="4644" spans="1:15" ht="13.2" x14ac:dyDescent="0.25">
      <c r="A4644" s="3">
        <v>36350</v>
      </c>
      <c r="B4644" s="4">
        <f t="shared" si="120"/>
        <v>1999</v>
      </c>
      <c r="C4644" s="4">
        <f t="shared" si="121"/>
        <v>1990</v>
      </c>
      <c r="D4644" s="4" t="s">
        <v>19</v>
      </c>
      <c r="E4644" s="5">
        <v>0.1875</v>
      </c>
      <c r="F4644" s="6" t="s">
        <v>7983</v>
      </c>
      <c r="G4644" s="6" t="str">
        <f t="shared" si="119"/>
        <v>Mexico</v>
      </c>
      <c r="H4644" s="6" t="s">
        <v>7984</v>
      </c>
      <c r="I4644" s="6" t="s">
        <v>7985</v>
      </c>
      <c r="J4644" s="6">
        <v>4</v>
      </c>
      <c r="K4644" s="6">
        <v>4</v>
      </c>
      <c r="L4644" s="6">
        <v>0</v>
      </c>
      <c r="M4644" s="6">
        <f t="shared" si="122"/>
        <v>4</v>
      </c>
      <c r="N4644" s="6">
        <f t="shared" si="123"/>
        <v>0</v>
      </c>
      <c r="O4644" s="7">
        <f t="shared" si="124"/>
        <v>0</v>
      </c>
    </row>
    <row r="4645" spans="1:15" ht="13.2" x14ac:dyDescent="0.25">
      <c r="A4645" s="3">
        <v>36357</v>
      </c>
      <c r="B4645" s="4">
        <f t="shared" si="120"/>
        <v>1999</v>
      </c>
      <c r="C4645" s="4">
        <f t="shared" si="121"/>
        <v>1990</v>
      </c>
      <c r="D4645" s="4" t="s">
        <v>19</v>
      </c>
      <c r="E4645" s="5">
        <v>0.90347222222222223</v>
      </c>
      <c r="F4645" s="6" t="s">
        <v>7986</v>
      </c>
      <c r="G4645" s="6" t="str">
        <f t="shared" si="119"/>
        <v>Massachusetts</v>
      </c>
      <c r="H4645" s="6" t="s">
        <v>26</v>
      </c>
      <c r="I4645" s="6" t="s">
        <v>7987</v>
      </c>
      <c r="J4645" s="6">
        <v>3</v>
      </c>
      <c r="K4645" s="6">
        <v>3</v>
      </c>
      <c r="L4645" s="6">
        <v>0</v>
      </c>
      <c r="M4645" s="6">
        <f t="shared" si="122"/>
        <v>3</v>
      </c>
      <c r="N4645" s="6">
        <f t="shared" si="123"/>
        <v>0</v>
      </c>
      <c r="O4645" s="7">
        <f t="shared" si="124"/>
        <v>0</v>
      </c>
    </row>
    <row r="4646" spans="1:15" ht="13.2" x14ac:dyDescent="0.25">
      <c r="A4646" s="3">
        <v>36361</v>
      </c>
      <c r="B4646" s="4">
        <f t="shared" si="120"/>
        <v>1999</v>
      </c>
      <c r="C4646" s="4">
        <f t="shared" si="121"/>
        <v>1990</v>
      </c>
      <c r="D4646" s="4" t="s">
        <v>19</v>
      </c>
      <c r="E4646" s="5">
        <v>0.45833333333333331</v>
      </c>
      <c r="F4646" s="6" t="s">
        <v>7988</v>
      </c>
      <c r="G4646" s="6" t="str">
        <f t="shared" si="119"/>
        <v>Nicaragua</v>
      </c>
      <c r="H4646" s="6" t="s">
        <v>7989</v>
      </c>
      <c r="I4646" s="6" t="s">
        <v>7677</v>
      </c>
      <c r="J4646" s="6">
        <v>16</v>
      </c>
      <c r="K4646" s="6">
        <v>16</v>
      </c>
      <c r="L4646" s="6">
        <v>0</v>
      </c>
      <c r="M4646" s="6">
        <f t="shared" si="122"/>
        <v>16</v>
      </c>
      <c r="N4646" s="6">
        <f t="shared" si="123"/>
        <v>0</v>
      </c>
      <c r="O4646" s="7">
        <f t="shared" si="124"/>
        <v>0</v>
      </c>
    </row>
    <row r="4647" spans="1:15" ht="13.2" x14ac:dyDescent="0.25">
      <c r="A4647" s="3">
        <v>36364</v>
      </c>
      <c r="B4647" s="4">
        <f t="shared" si="120"/>
        <v>1999</v>
      </c>
      <c r="C4647" s="4">
        <f t="shared" si="121"/>
        <v>1990</v>
      </c>
      <c r="D4647" s="4" t="s">
        <v>19</v>
      </c>
      <c r="E4647" s="5">
        <v>0.47569444444444442</v>
      </c>
      <c r="F4647" s="6" t="s">
        <v>4082</v>
      </c>
      <c r="G4647" s="6" t="str">
        <f t="shared" si="119"/>
        <v>Japan</v>
      </c>
      <c r="H4647" s="6" t="s">
        <v>2624</v>
      </c>
      <c r="I4647" s="6" t="s">
        <v>4604</v>
      </c>
      <c r="J4647" s="6">
        <v>517</v>
      </c>
      <c r="K4647" s="6">
        <v>1</v>
      </c>
      <c r="L4647" s="6">
        <v>0</v>
      </c>
      <c r="M4647" s="6">
        <f t="shared" si="122"/>
        <v>1</v>
      </c>
      <c r="N4647" s="6">
        <f t="shared" si="123"/>
        <v>516</v>
      </c>
      <c r="O4647" s="7">
        <f t="shared" si="124"/>
        <v>0.99806576402321079</v>
      </c>
    </row>
    <row r="4648" spans="1:15" ht="13.2" x14ac:dyDescent="0.25">
      <c r="A4648" s="3">
        <v>36364</v>
      </c>
      <c r="B4648" s="4">
        <f t="shared" si="120"/>
        <v>1999</v>
      </c>
      <c r="C4648" s="4">
        <f t="shared" si="121"/>
        <v>1990</v>
      </c>
      <c r="D4648" s="4" t="s">
        <v>19</v>
      </c>
      <c r="E4648" s="5">
        <v>0.14583333333333334</v>
      </c>
      <c r="F4648" s="6" t="s">
        <v>7990</v>
      </c>
      <c r="G4648" s="6" t="str">
        <f t="shared" si="119"/>
        <v>Colombia</v>
      </c>
      <c r="H4648" s="6" t="s">
        <v>17</v>
      </c>
      <c r="I4648" s="6" t="s">
        <v>6406</v>
      </c>
      <c r="J4648" s="6">
        <v>7</v>
      </c>
      <c r="K4648" s="6">
        <v>7</v>
      </c>
      <c r="L4648" s="6">
        <v>0</v>
      </c>
      <c r="M4648" s="6">
        <f t="shared" si="122"/>
        <v>7</v>
      </c>
      <c r="N4648" s="6">
        <f t="shared" si="123"/>
        <v>0</v>
      </c>
      <c r="O4648" s="7">
        <f t="shared" si="124"/>
        <v>0</v>
      </c>
    </row>
    <row r="4649" spans="1:15" ht="13.2" x14ac:dyDescent="0.25">
      <c r="A4649" s="3">
        <v>36365</v>
      </c>
      <c r="B4649" s="4">
        <f t="shared" si="120"/>
        <v>1999</v>
      </c>
      <c r="C4649" s="4">
        <f t="shared" si="121"/>
        <v>1990</v>
      </c>
      <c r="D4649" s="4" t="s">
        <v>19</v>
      </c>
      <c r="E4649" s="5">
        <v>0.2326388888888889</v>
      </c>
      <c r="F4649" s="6" t="s">
        <v>7991</v>
      </c>
      <c r="G4649" s="6" t="str">
        <f t="shared" si="119"/>
        <v>Fiji</v>
      </c>
      <c r="H4649" s="6" t="s">
        <v>7992</v>
      </c>
      <c r="I4649" s="6" t="s">
        <v>5475</v>
      </c>
      <c r="J4649" s="6">
        <v>17</v>
      </c>
      <c r="K4649" s="6">
        <v>17</v>
      </c>
      <c r="L4649" s="6">
        <v>0</v>
      </c>
      <c r="M4649" s="6">
        <f t="shared" si="122"/>
        <v>17</v>
      </c>
      <c r="N4649" s="6">
        <f t="shared" si="123"/>
        <v>0</v>
      </c>
      <c r="O4649" s="7">
        <f t="shared" si="124"/>
        <v>0</v>
      </c>
    </row>
    <row r="4650" spans="1:15" ht="13.2" x14ac:dyDescent="0.25">
      <c r="A4650" s="3">
        <v>36372</v>
      </c>
      <c r="B4650" s="4">
        <f t="shared" si="120"/>
        <v>1999</v>
      </c>
      <c r="C4650" s="4">
        <f t="shared" si="121"/>
        <v>1990</v>
      </c>
      <c r="D4650" s="4" t="s">
        <v>19</v>
      </c>
      <c r="E4650" s="5">
        <v>0.35416666666666669</v>
      </c>
      <c r="F4650" s="6" t="s">
        <v>7993</v>
      </c>
      <c r="G4650" s="6" t="str">
        <f t="shared" si="119"/>
        <v>Michigan</v>
      </c>
      <c r="H4650" s="6" t="s">
        <v>26</v>
      </c>
      <c r="I4650" s="6" t="s">
        <v>7994</v>
      </c>
      <c r="J4650" s="6">
        <v>10</v>
      </c>
      <c r="K4650" s="6">
        <v>10</v>
      </c>
      <c r="L4650" s="6">
        <v>0</v>
      </c>
      <c r="M4650" s="6">
        <f t="shared" si="122"/>
        <v>10</v>
      </c>
      <c r="N4650" s="6">
        <f t="shared" si="123"/>
        <v>0</v>
      </c>
      <c r="O4650" s="7">
        <f t="shared" si="124"/>
        <v>0</v>
      </c>
    </row>
    <row r="4651" spans="1:15" ht="13.2" x14ac:dyDescent="0.25">
      <c r="A4651" s="3">
        <v>36379</v>
      </c>
      <c r="B4651" s="4">
        <f t="shared" si="120"/>
        <v>1999</v>
      </c>
      <c r="C4651" s="4">
        <f t="shared" si="121"/>
        <v>1990</v>
      </c>
      <c r="D4651" s="4" t="s">
        <v>23</v>
      </c>
      <c r="E4651" s="5">
        <v>0.5</v>
      </c>
      <c r="F4651" s="6" t="s">
        <v>7995</v>
      </c>
      <c r="G4651" s="6" t="str">
        <f t="shared" si="119"/>
        <v>Cape Verde Islands</v>
      </c>
      <c r="H4651" s="6" t="s">
        <v>7996</v>
      </c>
      <c r="I4651" s="6" t="s">
        <v>7116</v>
      </c>
      <c r="J4651" s="6">
        <v>18</v>
      </c>
      <c r="K4651" s="6">
        <v>18</v>
      </c>
      <c r="L4651" s="6">
        <v>0</v>
      </c>
      <c r="M4651" s="6">
        <f t="shared" si="122"/>
        <v>18</v>
      </c>
      <c r="N4651" s="6">
        <f t="shared" si="123"/>
        <v>0</v>
      </c>
      <c r="O4651" s="7">
        <f t="shared" si="124"/>
        <v>0</v>
      </c>
    </row>
    <row r="4652" spans="1:15" ht="13.2" x14ac:dyDescent="0.25">
      <c r="A4652" s="3">
        <v>36384</v>
      </c>
      <c r="B4652" s="4">
        <f t="shared" si="120"/>
        <v>1999</v>
      </c>
      <c r="C4652" s="4">
        <f t="shared" si="121"/>
        <v>1990</v>
      </c>
      <c r="D4652" s="4" t="s">
        <v>23</v>
      </c>
      <c r="E4652" s="5">
        <v>0.99861111111111112</v>
      </c>
      <c r="F4652" s="6" t="s">
        <v>3897</v>
      </c>
      <c r="G4652" s="6" t="str">
        <f t="shared" si="119"/>
        <v>Canada</v>
      </c>
      <c r="H4652" s="6" t="s">
        <v>7997</v>
      </c>
      <c r="I4652" s="6" t="s">
        <v>7515</v>
      </c>
      <c r="J4652" s="6">
        <v>4</v>
      </c>
      <c r="K4652" s="6">
        <v>1</v>
      </c>
      <c r="L4652" s="6">
        <v>0</v>
      </c>
      <c r="M4652" s="6">
        <f t="shared" si="122"/>
        <v>1</v>
      </c>
      <c r="N4652" s="6">
        <f t="shared" si="123"/>
        <v>3</v>
      </c>
      <c r="O4652" s="7">
        <f t="shared" si="124"/>
        <v>0.75</v>
      </c>
    </row>
    <row r="4653" spans="1:15" ht="13.2" x14ac:dyDescent="0.25">
      <c r="A4653" s="3">
        <v>36394</v>
      </c>
      <c r="B4653" s="4">
        <f t="shared" si="120"/>
        <v>1999</v>
      </c>
      <c r="C4653" s="4">
        <f t="shared" si="121"/>
        <v>1990</v>
      </c>
      <c r="D4653" s="4" t="s">
        <v>23</v>
      </c>
      <c r="E4653" s="5">
        <v>0.78125</v>
      </c>
      <c r="F4653" s="6" t="s">
        <v>3645</v>
      </c>
      <c r="G4653" s="6" t="str">
        <f t="shared" si="119"/>
        <v>China</v>
      </c>
      <c r="H4653" s="6" t="s">
        <v>3639</v>
      </c>
      <c r="I4653" s="6" t="s">
        <v>7132</v>
      </c>
      <c r="J4653" s="6">
        <v>315</v>
      </c>
      <c r="K4653" s="6">
        <v>3</v>
      </c>
      <c r="L4653" s="6">
        <v>0</v>
      </c>
      <c r="M4653" s="6">
        <f t="shared" si="122"/>
        <v>3</v>
      </c>
      <c r="N4653" s="6">
        <f t="shared" si="123"/>
        <v>312</v>
      </c>
      <c r="O4653" s="7">
        <f t="shared" si="124"/>
        <v>0.99047619047619051</v>
      </c>
    </row>
    <row r="4654" spans="1:15" ht="13.2" x14ac:dyDescent="0.25">
      <c r="A4654" s="3">
        <v>36396</v>
      </c>
      <c r="B4654" s="4">
        <f t="shared" si="120"/>
        <v>1999</v>
      </c>
      <c r="C4654" s="4">
        <f t="shared" si="121"/>
        <v>1990</v>
      </c>
      <c r="D4654" s="4" t="s">
        <v>23</v>
      </c>
      <c r="E4654" s="5">
        <v>0.52500000000000002</v>
      </c>
      <c r="F4654" s="6" t="s">
        <v>7998</v>
      </c>
      <c r="G4654" s="6" t="str">
        <f t="shared" si="119"/>
        <v>Taiwan</v>
      </c>
      <c r="H4654" s="6" t="s">
        <v>7999</v>
      </c>
      <c r="I4654" s="6" t="s">
        <v>8000</v>
      </c>
      <c r="J4654" s="6">
        <v>96</v>
      </c>
      <c r="K4654" s="6">
        <v>1</v>
      </c>
      <c r="L4654" s="6">
        <v>0</v>
      </c>
      <c r="M4654" s="6">
        <f t="shared" si="122"/>
        <v>1</v>
      </c>
      <c r="N4654" s="6">
        <f t="shared" si="123"/>
        <v>95</v>
      </c>
      <c r="O4654" s="7">
        <f t="shared" si="124"/>
        <v>0.98958333333333337</v>
      </c>
    </row>
    <row r="4655" spans="1:15" ht="13.2" x14ac:dyDescent="0.25">
      <c r="A4655" s="3">
        <v>36398</v>
      </c>
      <c r="B4655" s="4">
        <f t="shared" si="120"/>
        <v>1999</v>
      </c>
      <c r="C4655" s="4">
        <f t="shared" si="121"/>
        <v>1990</v>
      </c>
      <c r="D4655" s="4" t="s">
        <v>23</v>
      </c>
      <c r="E4655" s="5">
        <v>0.45416666666666666</v>
      </c>
      <c r="F4655" s="6" t="s">
        <v>8001</v>
      </c>
      <c r="G4655" s="6" t="str">
        <f t="shared" si="119"/>
        <v>Uzbekistan</v>
      </c>
      <c r="H4655" s="6" t="s">
        <v>8002</v>
      </c>
      <c r="I4655" s="6" t="s">
        <v>4097</v>
      </c>
      <c r="J4655" s="6">
        <v>33</v>
      </c>
      <c r="K4655" s="6">
        <v>2</v>
      </c>
      <c r="L4655" s="6">
        <v>0</v>
      </c>
      <c r="M4655" s="6">
        <f t="shared" si="122"/>
        <v>2</v>
      </c>
      <c r="N4655" s="6">
        <f t="shared" si="123"/>
        <v>31</v>
      </c>
      <c r="O4655" s="7">
        <f t="shared" si="124"/>
        <v>0.93939393939393945</v>
      </c>
    </row>
    <row r="4656" spans="1:15" ht="13.2" x14ac:dyDescent="0.25">
      <c r="A4656" s="3">
        <v>36403</v>
      </c>
      <c r="B4656" s="4">
        <f t="shared" si="120"/>
        <v>1999</v>
      </c>
      <c r="C4656" s="4">
        <f t="shared" si="121"/>
        <v>1990</v>
      </c>
      <c r="D4656" s="4" t="s">
        <v>23</v>
      </c>
      <c r="E4656" s="5">
        <v>0.87152777777777779</v>
      </c>
      <c r="F4656" s="6" t="s">
        <v>1682</v>
      </c>
      <c r="G4656" s="6" t="str">
        <f t="shared" si="119"/>
        <v>Argentina</v>
      </c>
      <c r="H4656" s="6" t="s">
        <v>8003</v>
      </c>
      <c r="I4656" s="6" t="s">
        <v>8004</v>
      </c>
      <c r="J4656" s="6">
        <v>103</v>
      </c>
      <c r="K4656" s="6">
        <v>64</v>
      </c>
      <c r="L4656" s="6">
        <v>10</v>
      </c>
      <c r="M4656" s="6">
        <f t="shared" si="122"/>
        <v>74</v>
      </c>
      <c r="N4656" s="6">
        <f t="shared" si="123"/>
        <v>39</v>
      </c>
      <c r="O4656" s="7">
        <f t="shared" si="124"/>
        <v>0.37864077669902912</v>
      </c>
    </row>
    <row r="4657" spans="1:15" ht="13.2" x14ac:dyDescent="0.25">
      <c r="A4657" s="3">
        <v>36404</v>
      </c>
      <c r="B4657" s="4">
        <f t="shared" si="120"/>
        <v>1999</v>
      </c>
      <c r="C4657" s="4">
        <f t="shared" si="121"/>
        <v>1990</v>
      </c>
      <c r="D4657" s="4" t="s">
        <v>15</v>
      </c>
      <c r="E4657" s="5">
        <v>0.43472222222222223</v>
      </c>
      <c r="F4657" s="6" t="s">
        <v>8005</v>
      </c>
      <c r="G4657" s="6" t="str">
        <f t="shared" si="119"/>
        <v>Tanzania</v>
      </c>
      <c r="H4657" s="6" t="s">
        <v>8006</v>
      </c>
      <c r="I4657" s="6" t="s">
        <v>5481</v>
      </c>
      <c r="J4657" s="6">
        <v>12</v>
      </c>
      <c r="K4657" s="6">
        <v>12</v>
      </c>
      <c r="L4657" s="6">
        <v>0</v>
      </c>
      <c r="M4657" s="6">
        <f t="shared" si="122"/>
        <v>12</v>
      </c>
      <c r="N4657" s="6">
        <f t="shared" si="123"/>
        <v>0</v>
      </c>
      <c r="O4657" s="7">
        <f t="shared" si="124"/>
        <v>0</v>
      </c>
    </row>
    <row r="4658" spans="1:15" ht="13.2" x14ac:dyDescent="0.25">
      <c r="A4658" s="3">
        <v>36406</v>
      </c>
      <c r="B4658" s="4">
        <f t="shared" si="120"/>
        <v>1999</v>
      </c>
      <c r="C4658" s="4">
        <f t="shared" si="121"/>
        <v>1990</v>
      </c>
      <c r="D4658" s="4" t="s">
        <v>15</v>
      </c>
      <c r="E4658" s="5">
        <v>0.53472222222222221</v>
      </c>
      <c r="F4658" s="6" t="s">
        <v>8007</v>
      </c>
      <c r="G4658" s="6" t="str">
        <f t="shared" si="119"/>
        <v>Scotland</v>
      </c>
      <c r="H4658" s="6" t="s">
        <v>8008</v>
      </c>
      <c r="I4658" s="6" t="s">
        <v>8009</v>
      </c>
      <c r="J4658" s="6">
        <v>11</v>
      </c>
      <c r="K4658" s="6">
        <v>8</v>
      </c>
      <c r="L4658" s="6">
        <v>0</v>
      </c>
      <c r="M4658" s="6">
        <f t="shared" si="122"/>
        <v>8</v>
      </c>
      <c r="N4658" s="6">
        <f t="shared" si="123"/>
        <v>3</v>
      </c>
      <c r="O4658" s="7">
        <f t="shared" si="124"/>
        <v>0.27272727272727271</v>
      </c>
    </row>
    <row r="4659" spans="1:15" ht="13.2" x14ac:dyDescent="0.25">
      <c r="A4659" s="3">
        <v>36408</v>
      </c>
      <c r="B4659" s="4">
        <f t="shared" si="120"/>
        <v>1999</v>
      </c>
      <c r="C4659" s="4">
        <f t="shared" si="121"/>
        <v>1990</v>
      </c>
      <c r="D4659" s="4" t="s">
        <v>15</v>
      </c>
      <c r="E4659" s="5">
        <v>0.49513888888888891</v>
      </c>
      <c r="F4659" s="6" t="s">
        <v>8010</v>
      </c>
      <c r="G4659" s="6" t="str">
        <f t="shared" si="119"/>
        <v>Rhode Island</v>
      </c>
      <c r="H4659" s="6" t="s">
        <v>8011</v>
      </c>
      <c r="I4659" s="6" t="s">
        <v>5754</v>
      </c>
      <c r="J4659" s="6">
        <v>5</v>
      </c>
      <c r="K4659" s="6">
        <v>3</v>
      </c>
      <c r="L4659" s="6">
        <v>0</v>
      </c>
      <c r="M4659" s="6">
        <f t="shared" si="122"/>
        <v>3</v>
      </c>
      <c r="N4659" s="6">
        <f t="shared" si="123"/>
        <v>2</v>
      </c>
      <c r="O4659" s="7">
        <f t="shared" si="124"/>
        <v>0.4</v>
      </c>
    </row>
    <row r="4660" spans="1:15" ht="13.2" x14ac:dyDescent="0.25">
      <c r="A4660" s="3">
        <v>36408</v>
      </c>
      <c r="B4660" s="4">
        <f t="shared" si="120"/>
        <v>1999</v>
      </c>
      <c r="C4660" s="4">
        <f t="shared" si="121"/>
        <v>1990</v>
      </c>
      <c r="D4660" s="4" t="s">
        <v>15</v>
      </c>
      <c r="E4660" s="5">
        <v>0.4375</v>
      </c>
      <c r="F4660" s="6" t="s">
        <v>2588</v>
      </c>
      <c r="G4660" s="6" t="str">
        <f t="shared" si="119"/>
        <v>Nepal</v>
      </c>
      <c r="H4660" s="6" t="s">
        <v>7942</v>
      </c>
      <c r="I4660" s="6" t="s">
        <v>8012</v>
      </c>
      <c r="J4660" s="6">
        <v>15</v>
      </c>
      <c r="K4660" s="6">
        <v>15</v>
      </c>
      <c r="L4660" s="6">
        <v>0</v>
      </c>
      <c r="M4660" s="6">
        <f t="shared" si="122"/>
        <v>15</v>
      </c>
      <c r="N4660" s="6">
        <f t="shared" si="123"/>
        <v>0</v>
      </c>
      <c r="O4660" s="7">
        <f t="shared" si="124"/>
        <v>0</v>
      </c>
    </row>
    <row r="4661" spans="1:15" ht="13.2" x14ac:dyDescent="0.25">
      <c r="A4661" s="3">
        <v>36417</v>
      </c>
      <c r="B4661" s="4">
        <f t="shared" si="120"/>
        <v>1999</v>
      </c>
      <c r="C4661" s="4">
        <f t="shared" si="121"/>
        <v>1990</v>
      </c>
      <c r="D4661" s="4" t="s">
        <v>15</v>
      </c>
      <c r="E4661" s="5" t="s">
        <v>24</v>
      </c>
      <c r="F4661" s="6" t="s">
        <v>162</v>
      </c>
      <c r="G4661" s="6" t="str">
        <f t="shared" si="119"/>
        <v>Romania</v>
      </c>
      <c r="H4661" s="6" t="s">
        <v>8013</v>
      </c>
      <c r="I4661" s="6" t="s">
        <v>8014</v>
      </c>
      <c r="J4661" s="6">
        <v>13</v>
      </c>
      <c r="K4661" s="6">
        <v>7</v>
      </c>
      <c r="L4661" s="6">
        <v>0</v>
      </c>
      <c r="M4661" s="6">
        <f t="shared" si="122"/>
        <v>7</v>
      </c>
      <c r="N4661" s="6">
        <f t="shared" si="123"/>
        <v>6</v>
      </c>
      <c r="O4661" s="7">
        <f t="shared" si="124"/>
        <v>0.46153846153846156</v>
      </c>
    </row>
    <row r="4662" spans="1:15" ht="13.2" x14ac:dyDescent="0.25">
      <c r="A4662" s="3">
        <v>36417</v>
      </c>
      <c r="B4662" s="4">
        <f t="shared" si="120"/>
        <v>1999</v>
      </c>
      <c r="C4662" s="4">
        <f t="shared" si="121"/>
        <v>1990</v>
      </c>
      <c r="D4662" s="4" t="s">
        <v>15</v>
      </c>
      <c r="E4662" s="5">
        <v>0.88888888888888884</v>
      </c>
      <c r="F4662" s="6" t="s">
        <v>8015</v>
      </c>
      <c r="G4662" s="6" t="str">
        <f t="shared" si="119"/>
        <v>Brazil</v>
      </c>
      <c r="H4662" s="6" t="s">
        <v>8016</v>
      </c>
      <c r="I4662" s="6" t="s">
        <v>7278</v>
      </c>
      <c r="J4662" s="6">
        <v>2</v>
      </c>
      <c r="K4662" s="6">
        <v>2</v>
      </c>
      <c r="L4662" s="6">
        <v>0</v>
      </c>
      <c r="M4662" s="6">
        <f t="shared" si="122"/>
        <v>2</v>
      </c>
      <c r="N4662" s="6">
        <f t="shared" si="123"/>
        <v>0</v>
      </c>
      <c r="O4662" s="7">
        <f t="shared" si="124"/>
        <v>0</v>
      </c>
    </row>
    <row r="4663" spans="1:15" ht="13.2" x14ac:dyDescent="0.25">
      <c r="A4663" s="3">
        <v>36420</v>
      </c>
      <c r="B4663" s="4">
        <f t="shared" si="120"/>
        <v>1999</v>
      </c>
      <c r="C4663" s="4">
        <f t="shared" si="121"/>
        <v>1990</v>
      </c>
      <c r="D4663" s="4" t="s">
        <v>15</v>
      </c>
      <c r="E4663" s="5" t="s">
        <v>24</v>
      </c>
      <c r="F4663" s="6" t="s">
        <v>8017</v>
      </c>
      <c r="G4663" s="6" t="str">
        <f t="shared" si="119"/>
        <v>Mexico</v>
      </c>
      <c r="H4663" s="6" t="s">
        <v>1483</v>
      </c>
      <c r="I4663" s="6" t="s">
        <v>2645</v>
      </c>
      <c r="J4663" s="6">
        <v>5</v>
      </c>
      <c r="K4663" s="6">
        <v>5</v>
      </c>
      <c r="L4663" s="6">
        <v>0</v>
      </c>
      <c r="M4663" s="6">
        <f t="shared" si="122"/>
        <v>5</v>
      </c>
      <c r="N4663" s="6">
        <f t="shared" si="123"/>
        <v>0</v>
      </c>
      <c r="O4663" s="7">
        <f t="shared" si="124"/>
        <v>0</v>
      </c>
    </row>
    <row r="4664" spans="1:15" ht="13.2" x14ac:dyDescent="0.25">
      <c r="A4664" s="3">
        <v>36428</v>
      </c>
      <c r="B4664" s="4">
        <f t="shared" si="120"/>
        <v>1999</v>
      </c>
      <c r="C4664" s="4">
        <f t="shared" si="121"/>
        <v>1990</v>
      </c>
      <c r="D4664" s="4" t="s">
        <v>15</v>
      </c>
      <c r="E4664" s="5">
        <v>0.72569444444444442</v>
      </c>
      <c r="F4664" s="6" t="s">
        <v>8018</v>
      </c>
      <c r="G4664" s="6" t="str">
        <f t="shared" si="119"/>
        <v>Hawaii</v>
      </c>
      <c r="H4664" s="6" t="s">
        <v>8019</v>
      </c>
      <c r="I4664" s="6" t="s">
        <v>7635</v>
      </c>
      <c r="J4664" s="6">
        <v>10</v>
      </c>
      <c r="K4664" s="6">
        <v>10</v>
      </c>
      <c r="L4664" s="6">
        <v>0</v>
      </c>
      <c r="M4664" s="6">
        <f t="shared" si="122"/>
        <v>10</v>
      </c>
      <c r="N4664" s="6">
        <f t="shared" si="123"/>
        <v>0</v>
      </c>
      <c r="O4664" s="7">
        <f t="shared" si="124"/>
        <v>0</v>
      </c>
    </row>
    <row r="4665" spans="1:15" ht="13.2" x14ac:dyDescent="0.25">
      <c r="A4665" s="3">
        <v>36435</v>
      </c>
      <c r="B4665" s="4">
        <f t="shared" si="120"/>
        <v>1999</v>
      </c>
      <c r="C4665" s="4">
        <f t="shared" si="121"/>
        <v>1990</v>
      </c>
      <c r="D4665" s="4" t="s">
        <v>31</v>
      </c>
      <c r="E4665" s="5">
        <v>0.80208333333333337</v>
      </c>
      <c r="F4665" s="6" t="s">
        <v>2482</v>
      </c>
      <c r="G4665" s="6" t="str">
        <f t="shared" si="119"/>
        <v>Saudi Arabia</v>
      </c>
      <c r="H4665" s="6" t="s">
        <v>8020</v>
      </c>
      <c r="I4665" s="6" t="s">
        <v>8021</v>
      </c>
      <c r="J4665" s="6">
        <v>20</v>
      </c>
      <c r="K4665" s="6">
        <v>12</v>
      </c>
      <c r="L4665" s="6">
        <v>0</v>
      </c>
      <c r="M4665" s="6">
        <f t="shared" si="122"/>
        <v>12</v>
      </c>
      <c r="N4665" s="6">
        <f t="shared" si="123"/>
        <v>8</v>
      </c>
      <c r="O4665" s="7">
        <f t="shared" si="124"/>
        <v>0.4</v>
      </c>
    </row>
    <row r="4666" spans="1:15" ht="13.2" x14ac:dyDescent="0.25">
      <c r="A4666" s="3">
        <v>36457</v>
      </c>
      <c r="B4666" s="4">
        <f t="shared" si="120"/>
        <v>1999</v>
      </c>
      <c r="C4666" s="4">
        <f t="shared" si="121"/>
        <v>1990</v>
      </c>
      <c r="D4666" s="4" t="s">
        <v>31</v>
      </c>
      <c r="E4666" s="5">
        <v>0.42708333333333331</v>
      </c>
      <c r="F4666" s="6" t="s">
        <v>8022</v>
      </c>
      <c r="G4666" s="6" t="str">
        <f t="shared" si="119"/>
        <v>Italy</v>
      </c>
      <c r="H4666" s="6" t="s">
        <v>8023</v>
      </c>
      <c r="I4666" s="6" t="s">
        <v>5494</v>
      </c>
      <c r="J4666" s="6">
        <v>3</v>
      </c>
      <c r="K4666" s="6">
        <v>3</v>
      </c>
      <c r="L4666" s="6">
        <v>0</v>
      </c>
      <c r="M4666" s="6">
        <f t="shared" si="122"/>
        <v>3</v>
      </c>
      <c r="N4666" s="6">
        <f t="shared" si="123"/>
        <v>0</v>
      </c>
      <c r="O4666" s="7">
        <f t="shared" si="124"/>
        <v>0</v>
      </c>
    </row>
    <row r="4667" spans="1:15" ht="13.2" x14ac:dyDescent="0.25">
      <c r="A4667" s="3">
        <v>36457</v>
      </c>
      <c r="B4667" s="4">
        <f t="shared" si="120"/>
        <v>1999</v>
      </c>
      <c r="C4667" s="4">
        <f t="shared" si="121"/>
        <v>1990</v>
      </c>
      <c r="D4667" s="4" t="s">
        <v>31</v>
      </c>
      <c r="E4667" s="5" t="s">
        <v>24</v>
      </c>
      <c r="F4667" s="6" t="s">
        <v>8024</v>
      </c>
      <c r="G4667" s="6" t="str">
        <f t="shared" si="119"/>
        <v>Venezuela</v>
      </c>
      <c r="H4667" s="6" t="s">
        <v>8025</v>
      </c>
      <c r="I4667" s="6" t="s">
        <v>5726</v>
      </c>
      <c r="J4667" s="6">
        <v>6</v>
      </c>
      <c r="K4667" s="6">
        <v>6</v>
      </c>
      <c r="L4667" s="6">
        <v>0</v>
      </c>
      <c r="M4667" s="6">
        <f t="shared" si="122"/>
        <v>6</v>
      </c>
      <c r="N4667" s="6">
        <f t="shared" si="123"/>
        <v>0</v>
      </c>
      <c r="O4667" s="7">
        <f t="shared" si="124"/>
        <v>0</v>
      </c>
    </row>
    <row r="4668" spans="1:15" ht="13.2" x14ac:dyDescent="0.25">
      <c r="A4668" s="3">
        <v>36458</v>
      </c>
      <c r="B4668" s="4">
        <f t="shared" si="120"/>
        <v>1999</v>
      </c>
      <c r="C4668" s="4">
        <f t="shared" si="121"/>
        <v>1990</v>
      </c>
      <c r="D4668" s="4" t="s">
        <v>31</v>
      </c>
      <c r="E4668" s="5">
        <v>0.47222222222222221</v>
      </c>
      <c r="F4668" s="6" t="s">
        <v>8026</v>
      </c>
      <c r="G4668" s="6" t="str">
        <f t="shared" si="119"/>
        <v>South Dakota</v>
      </c>
      <c r="H4668" s="6" t="s">
        <v>5417</v>
      </c>
      <c r="I4668" s="6" t="s">
        <v>8027</v>
      </c>
      <c r="J4668" s="6">
        <v>6</v>
      </c>
      <c r="K4668" s="6">
        <v>6</v>
      </c>
      <c r="L4668" s="6">
        <v>0</v>
      </c>
      <c r="M4668" s="6">
        <f t="shared" si="122"/>
        <v>6</v>
      </c>
      <c r="N4668" s="6">
        <f t="shared" si="123"/>
        <v>0</v>
      </c>
      <c r="O4668" s="7">
        <f t="shared" si="124"/>
        <v>0</v>
      </c>
    </row>
    <row r="4669" spans="1:15" ht="13.2" x14ac:dyDescent="0.25">
      <c r="A4669" s="3">
        <v>36464</v>
      </c>
      <c r="B4669" s="4">
        <f t="shared" si="120"/>
        <v>1999</v>
      </c>
      <c r="C4669" s="4">
        <f t="shared" si="121"/>
        <v>1990</v>
      </c>
      <c r="D4669" s="4" t="s">
        <v>31</v>
      </c>
      <c r="E4669" s="5">
        <v>0.28611111111111109</v>
      </c>
      <c r="F4669" s="6" t="s">
        <v>8028</v>
      </c>
      <c r="G4669" s="6" t="str">
        <f t="shared" si="119"/>
        <v>Massachusetts</v>
      </c>
      <c r="H4669" s="6" t="s">
        <v>4305</v>
      </c>
      <c r="I4669" s="6" t="s">
        <v>8029</v>
      </c>
      <c r="J4669" s="6">
        <v>217</v>
      </c>
      <c r="K4669" s="6">
        <v>217</v>
      </c>
      <c r="L4669" s="6">
        <v>0</v>
      </c>
      <c r="M4669" s="6">
        <f t="shared" si="122"/>
        <v>217</v>
      </c>
      <c r="N4669" s="6">
        <f t="shared" si="123"/>
        <v>0</v>
      </c>
      <c r="O4669" s="7">
        <f t="shared" si="124"/>
        <v>0</v>
      </c>
    </row>
    <row r="4670" spans="1:15" ht="13.2" x14ac:dyDescent="0.25">
      <c r="A4670" s="3">
        <v>36464</v>
      </c>
      <c r="B4670" s="4">
        <f t="shared" si="120"/>
        <v>1999</v>
      </c>
      <c r="C4670" s="4">
        <f t="shared" si="121"/>
        <v>1990</v>
      </c>
      <c r="D4670" s="4" t="s">
        <v>31</v>
      </c>
      <c r="E4670" s="5">
        <v>0.39930555555555558</v>
      </c>
      <c r="F4670" s="6" t="s">
        <v>8030</v>
      </c>
      <c r="G4670" s="6" t="str">
        <f t="shared" si="119"/>
        <v>Idaho</v>
      </c>
      <c r="H4670" s="6" t="s">
        <v>8031</v>
      </c>
      <c r="I4670" s="6" t="s">
        <v>8032</v>
      </c>
      <c r="J4670" s="6">
        <v>4</v>
      </c>
      <c r="K4670" s="6">
        <v>4</v>
      </c>
      <c r="L4670" s="6">
        <v>0</v>
      </c>
      <c r="M4670" s="6">
        <f t="shared" si="122"/>
        <v>4</v>
      </c>
      <c r="N4670" s="6">
        <f t="shared" si="123"/>
        <v>0</v>
      </c>
      <c r="O4670" s="7">
        <f t="shared" si="124"/>
        <v>0</v>
      </c>
    </row>
    <row r="4671" spans="1:15" ht="13.2" x14ac:dyDescent="0.25">
      <c r="A4671" s="3">
        <v>36895</v>
      </c>
      <c r="B4671" s="4">
        <f t="shared" si="120"/>
        <v>2001</v>
      </c>
      <c r="C4671" s="4">
        <f t="shared" si="121"/>
        <v>2000</v>
      </c>
      <c r="D4671" s="4" t="s">
        <v>132</v>
      </c>
      <c r="E4671" s="5" t="s">
        <v>24</v>
      </c>
      <c r="F4671" s="6" t="s">
        <v>8033</v>
      </c>
      <c r="G4671" s="6" t="str">
        <f t="shared" si="119"/>
        <v>China</v>
      </c>
      <c r="H4671" s="6" t="s">
        <v>8034</v>
      </c>
      <c r="I4671" s="6" t="s">
        <v>8035</v>
      </c>
      <c r="J4671" s="6">
        <v>16</v>
      </c>
      <c r="K4671" s="6">
        <v>16</v>
      </c>
      <c r="L4671" s="6">
        <v>6</v>
      </c>
      <c r="M4671" s="6">
        <f t="shared" si="122"/>
        <v>22</v>
      </c>
      <c r="N4671" s="6">
        <f t="shared" si="123"/>
        <v>0</v>
      </c>
      <c r="O4671" s="7">
        <f t="shared" si="124"/>
        <v>0</v>
      </c>
    </row>
    <row r="4672" spans="1:15" ht="13.2" x14ac:dyDescent="0.25">
      <c r="A4672" s="3">
        <v>36473</v>
      </c>
      <c r="B4672" s="4">
        <f t="shared" si="120"/>
        <v>1999</v>
      </c>
      <c r="C4672" s="4">
        <f t="shared" si="121"/>
        <v>1990</v>
      </c>
      <c r="D4672" s="4" t="s">
        <v>46</v>
      </c>
      <c r="E4672" s="5">
        <v>0.79374999999999996</v>
      </c>
      <c r="F4672" s="6" t="s">
        <v>7285</v>
      </c>
      <c r="G4672" s="6" t="str">
        <f t="shared" si="119"/>
        <v>Mexico</v>
      </c>
      <c r="H4672" s="6" t="s">
        <v>7288</v>
      </c>
      <c r="I4672" s="6" t="s">
        <v>4129</v>
      </c>
      <c r="J4672" s="6">
        <v>18</v>
      </c>
      <c r="K4672" s="6">
        <v>18</v>
      </c>
      <c r="L4672" s="6">
        <v>0</v>
      </c>
      <c r="M4672" s="6">
        <f t="shared" si="122"/>
        <v>18</v>
      </c>
      <c r="N4672" s="6">
        <f t="shared" si="123"/>
        <v>0</v>
      </c>
      <c r="O4672" s="7">
        <f t="shared" si="124"/>
        <v>0</v>
      </c>
    </row>
    <row r="4673" spans="1:15" ht="13.2" x14ac:dyDescent="0.25">
      <c r="A4673" s="3">
        <v>36476</v>
      </c>
      <c r="B4673" s="4">
        <f t="shared" si="120"/>
        <v>1999</v>
      </c>
      <c r="C4673" s="4">
        <f t="shared" si="121"/>
        <v>1990</v>
      </c>
      <c r="D4673" s="4" t="s">
        <v>46</v>
      </c>
      <c r="E4673" s="5">
        <v>0.46736111111111112</v>
      </c>
      <c r="F4673" s="6" t="s">
        <v>8036</v>
      </c>
      <c r="G4673" s="6" t="str">
        <f t="shared" si="119"/>
        <v>Kosovo</v>
      </c>
      <c r="H4673" s="6" t="s">
        <v>8037</v>
      </c>
      <c r="I4673" s="6" t="s">
        <v>8038</v>
      </c>
      <c r="J4673" s="6">
        <v>24</v>
      </c>
      <c r="K4673" s="6">
        <v>24</v>
      </c>
      <c r="L4673" s="6">
        <v>0</v>
      </c>
      <c r="M4673" s="6">
        <f t="shared" si="122"/>
        <v>24</v>
      </c>
      <c r="N4673" s="6">
        <f t="shared" si="123"/>
        <v>0</v>
      </c>
      <c r="O4673" s="7">
        <f t="shared" si="124"/>
        <v>0</v>
      </c>
    </row>
    <row r="4674" spans="1:15" ht="13.2" x14ac:dyDescent="0.25">
      <c r="A4674" s="3">
        <v>36490</v>
      </c>
      <c r="B4674" s="4">
        <f t="shared" si="120"/>
        <v>1999</v>
      </c>
      <c r="C4674" s="4">
        <f t="shared" si="121"/>
        <v>1990</v>
      </c>
      <c r="D4674" s="4" t="s">
        <v>46</v>
      </c>
      <c r="E4674" s="5">
        <v>0.22638888888888889</v>
      </c>
      <c r="F4674" s="6" t="s">
        <v>4952</v>
      </c>
      <c r="G4674" s="6" t="str">
        <f t="shared" si="119"/>
        <v>Kenya</v>
      </c>
      <c r="H4674" s="6" t="s">
        <v>8039</v>
      </c>
      <c r="I4674" s="6" t="s">
        <v>6082</v>
      </c>
      <c r="J4674" s="6">
        <v>4</v>
      </c>
      <c r="K4674" s="6">
        <v>4</v>
      </c>
      <c r="L4674" s="6">
        <v>0</v>
      </c>
      <c r="M4674" s="6">
        <f t="shared" si="122"/>
        <v>4</v>
      </c>
      <c r="N4674" s="6">
        <f t="shared" si="123"/>
        <v>0</v>
      </c>
      <c r="O4674" s="7">
        <f t="shared" si="124"/>
        <v>0</v>
      </c>
    </row>
    <row r="4675" spans="1:15" ht="13.2" x14ac:dyDescent="0.25">
      <c r="A4675" s="3">
        <v>36499</v>
      </c>
      <c r="B4675" s="4">
        <f t="shared" si="120"/>
        <v>1999</v>
      </c>
      <c r="C4675" s="4">
        <f t="shared" si="121"/>
        <v>1990</v>
      </c>
      <c r="D4675" s="4" t="s">
        <v>72</v>
      </c>
      <c r="E4675" s="5">
        <v>0.21666666666666667</v>
      </c>
      <c r="F4675" s="6" t="s">
        <v>2071</v>
      </c>
      <c r="G4675" s="6" t="str">
        <f t="shared" si="119"/>
        <v>Russia</v>
      </c>
      <c r="H4675" s="6" t="s">
        <v>8040</v>
      </c>
      <c r="I4675" s="6" t="s">
        <v>8041</v>
      </c>
      <c r="J4675" s="6">
        <v>7</v>
      </c>
      <c r="K4675" s="6">
        <v>5</v>
      </c>
      <c r="L4675" s="6">
        <v>0</v>
      </c>
      <c r="M4675" s="6">
        <f t="shared" si="122"/>
        <v>5</v>
      </c>
      <c r="N4675" s="6">
        <f t="shared" si="123"/>
        <v>2</v>
      </c>
      <c r="O4675" s="7">
        <f t="shared" si="124"/>
        <v>0.2857142857142857</v>
      </c>
    </row>
    <row r="4676" spans="1:15" ht="13.2" x14ac:dyDescent="0.25">
      <c r="A4676" s="3">
        <v>36500</v>
      </c>
      <c r="B4676" s="4">
        <f t="shared" si="120"/>
        <v>1999</v>
      </c>
      <c r="C4676" s="4">
        <f t="shared" si="121"/>
        <v>1990</v>
      </c>
      <c r="D4676" s="4" t="s">
        <v>72</v>
      </c>
      <c r="E4676" s="5">
        <v>0.29583333333333334</v>
      </c>
      <c r="F4676" s="6" t="s">
        <v>7453</v>
      </c>
      <c r="G4676" s="6" t="str">
        <f t="shared" si="119"/>
        <v>South Africa</v>
      </c>
      <c r="H4676" s="6" t="s">
        <v>8042</v>
      </c>
      <c r="I4676" s="6" t="s">
        <v>5483</v>
      </c>
      <c r="J4676" s="6">
        <v>9</v>
      </c>
      <c r="K4676" s="6">
        <v>9</v>
      </c>
      <c r="L4676" s="6">
        <v>0</v>
      </c>
      <c r="M4676" s="6">
        <f t="shared" si="122"/>
        <v>9</v>
      </c>
      <c r="N4676" s="6">
        <f t="shared" si="123"/>
        <v>0</v>
      </c>
      <c r="O4676" s="7">
        <f t="shared" si="124"/>
        <v>0</v>
      </c>
    </row>
    <row r="4677" spans="1:15" ht="13.2" x14ac:dyDescent="0.25">
      <c r="A4677" s="3">
        <v>36501</v>
      </c>
      <c r="B4677" s="4">
        <f t="shared" si="120"/>
        <v>1999</v>
      </c>
      <c r="C4677" s="4">
        <f t="shared" si="121"/>
        <v>1990</v>
      </c>
      <c r="D4677" s="4" t="s">
        <v>72</v>
      </c>
      <c r="E4677" s="5">
        <v>0.54166666666666663</v>
      </c>
      <c r="F4677" s="6" t="s">
        <v>6097</v>
      </c>
      <c r="G4677" s="6" t="str">
        <f t="shared" si="119"/>
        <v>Alaska</v>
      </c>
      <c r="H4677" s="6" t="s">
        <v>8043</v>
      </c>
      <c r="I4677" s="6" t="s">
        <v>4876</v>
      </c>
      <c r="J4677" s="6">
        <v>6</v>
      </c>
      <c r="K4677" s="6">
        <v>6</v>
      </c>
      <c r="L4677" s="6">
        <v>0</v>
      </c>
      <c r="M4677" s="6">
        <f t="shared" si="122"/>
        <v>6</v>
      </c>
      <c r="N4677" s="6">
        <f t="shared" si="123"/>
        <v>0</v>
      </c>
      <c r="O4677" s="7">
        <f t="shared" si="124"/>
        <v>0</v>
      </c>
    </row>
    <row r="4678" spans="1:15" ht="13.2" x14ac:dyDescent="0.25">
      <c r="A4678" s="3">
        <v>36501</v>
      </c>
      <c r="B4678" s="4">
        <f t="shared" si="120"/>
        <v>1999</v>
      </c>
      <c r="C4678" s="4">
        <f t="shared" si="121"/>
        <v>1990</v>
      </c>
      <c r="D4678" s="4" t="s">
        <v>72</v>
      </c>
      <c r="E4678" s="5">
        <v>0.3923611111111111</v>
      </c>
      <c r="F4678" s="6" t="s">
        <v>8044</v>
      </c>
      <c r="G4678" s="6" t="str">
        <f t="shared" si="119"/>
        <v>Philippines</v>
      </c>
      <c r="H4678" s="6" t="s">
        <v>8045</v>
      </c>
      <c r="I4678" s="6" t="s">
        <v>6476</v>
      </c>
      <c r="J4678" s="6">
        <v>17</v>
      </c>
      <c r="K4678" s="6">
        <v>17</v>
      </c>
      <c r="L4678" s="6">
        <v>0</v>
      </c>
      <c r="M4678" s="6">
        <f t="shared" si="122"/>
        <v>17</v>
      </c>
      <c r="N4678" s="6">
        <f t="shared" si="123"/>
        <v>0</v>
      </c>
      <c r="O4678" s="7">
        <f t="shared" si="124"/>
        <v>0</v>
      </c>
    </row>
    <row r="4679" spans="1:15" ht="13.2" x14ac:dyDescent="0.25">
      <c r="A4679" s="3">
        <v>36503</v>
      </c>
      <c r="B4679" s="4">
        <f t="shared" si="120"/>
        <v>1999</v>
      </c>
      <c r="C4679" s="4">
        <f t="shared" si="121"/>
        <v>1990</v>
      </c>
      <c r="D4679" s="4" t="s">
        <v>72</v>
      </c>
      <c r="E4679" s="5">
        <v>0.6333333333333333</v>
      </c>
      <c r="F4679" s="6" t="s">
        <v>8046</v>
      </c>
      <c r="G4679" s="6" t="str">
        <f t="shared" si="119"/>
        <v>Missouri</v>
      </c>
      <c r="H4679" s="6" t="s">
        <v>8047</v>
      </c>
      <c r="I4679" s="6" t="s">
        <v>8048</v>
      </c>
      <c r="J4679" s="6">
        <v>6</v>
      </c>
      <c r="K4679" s="6">
        <v>6</v>
      </c>
      <c r="L4679" s="6">
        <v>0</v>
      </c>
      <c r="M4679" s="6">
        <f t="shared" si="122"/>
        <v>6</v>
      </c>
      <c r="N4679" s="6">
        <f t="shared" si="123"/>
        <v>0</v>
      </c>
      <c r="O4679" s="7">
        <f t="shared" si="124"/>
        <v>0</v>
      </c>
    </row>
    <row r="4680" spans="1:15" ht="13.2" x14ac:dyDescent="0.25">
      <c r="A4680" s="3">
        <v>36503</v>
      </c>
      <c r="B4680" s="4">
        <f t="shared" si="120"/>
        <v>1999</v>
      </c>
      <c r="C4680" s="4">
        <f t="shared" si="121"/>
        <v>1990</v>
      </c>
      <c r="D4680" s="4" t="s">
        <v>72</v>
      </c>
      <c r="E4680" s="5">
        <v>0.50277777777777777</v>
      </c>
      <c r="F4680" s="6" t="s">
        <v>8049</v>
      </c>
      <c r="G4680" s="6" t="str">
        <f t="shared" si="119"/>
        <v>Sweden</v>
      </c>
      <c r="H4680" s="6" t="s">
        <v>8050</v>
      </c>
      <c r="I4680" s="6" t="s">
        <v>5483</v>
      </c>
      <c r="J4680" s="6">
        <v>8</v>
      </c>
      <c r="K4680" s="6">
        <v>8</v>
      </c>
      <c r="L4680" s="6">
        <v>0</v>
      </c>
      <c r="M4680" s="6">
        <f t="shared" si="122"/>
        <v>8</v>
      </c>
      <c r="N4680" s="6">
        <f t="shared" si="123"/>
        <v>0</v>
      </c>
      <c r="O4680" s="7">
        <f t="shared" si="124"/>
        <v>0</v>
      </c>
    </row>
    <row r="4681" spans="1:15" ht="13.2" x14ac:dyDescent="0.25">
      <c r="A4681" s="3">
        <v>36504</v>
      </c>
      <c r="B4681" s="4">
        <f t="shared" si="120"/>
        <v>1999</v>
      </c>
      <c r="C4681" s="4">
        <f t="shared" si="121"/>
        <v>1990</v>
      </c>
      <c r="D4681" s="4" t="s">
        <v>72</v>
      </c>
      <c r="E4681" s="5" t="s">
        <v>24</v>
      </c>
      <c r="F4681" s="6" t="s">
        <v>8051</v>
      </c>
      <c r="G4681" s="6" t="str">
        <f t="shared" si="119"/>
        <v>Kuwait</v>
      </c>
      <c r="H4681" s="6" t="s">
        <v>1137</v>
      </c>
      <c r="I4681" s="6" t="s">
        <v>3881</v>
      </c>
      <c r="J4681" s="6">
        <v>94</v>
      </c>
      <c r="K4681" s="6">
        <v>3</v>
      </c>
      <c r="L4681" s="6">
        <v>0</v>
      </c>
      <c r="M4681" s="6">
        <f t="shared" si="122"/>
        <v>3</v>
      </c>
      <c r="N4681" s="6">
        <f t="shared" si="123"/>
        <v>91</v>
      </c>
      <c r="O4681" s="7">
        <f t="shared" si="124"/>
        <v>0.96808510638297873</v>
      </c>
    </row>
    <row r="4682" spans="1:15" ht="13.2" x14ac:dyDescent="0.25">
      <c r="A4682" s="3">
        <v>36505</v>
      </c>
      <c r="B4682" s="4">
        <f t="shared" si="120"/>
        <v>1999</v>
      </c>
      <c r="C4682" s="4">
        <f t="shared" si="121"/>
        <v>1990</v>
      </c>
      <c r="D4682" s="4" t="s">
        <v>72</v>
      </c>
      <c r="E4682" s="5">
        <v>0.3888888888888889</v>
      </c>
      <c r="F4682" s="6" t="s">
        <v>8052</v>
      </c>
      <c r="G4682" s="6" t="str">
        <f t="shared" si="119"/>
        <v>Azores (Portugal)</v>
      </c>
      <c r="H4682" s="6" t="s">
        <v>5113</v>
      </c>
      <c r="I4682" s="6" t="s">
        <v>8053</v>
      </c>
      <c r="J4682" s="6">
        <v>35</v>
      </c>
      <c r="K4682" s="6">
        <v>35</v>
      </c>
      <c r="L4682" s="6">
        <v>0</v>
      </c>
      <c r="M4682" s="6">
        <f t="shared" si="122"/>
        <v>35</v>
      </c>
      <c r="N4682" s="6">
        <f t="shared" si="123"/>
        <v>0</v>
      </c>
      <c r="O4682" s="7">
        <f t="shared" si="124"/>
        <v>0</v>
      </c>
    </row>
    <row r="4683" spans="1:15" ht="13.2" x14ac:dyDescent="0.25">
      <c r="A4683" s="3">
        <v>36515</v>
      </c>
      <c r="B4683" s="4">
        <f t="shared" si="120"/>
        <v>1999</v>
      </c>
      <c r="C4683" s="4">
        <f t="shared" si="121"/>
        <v>1990</v>
      </c>
      <c r="D4683" s="4" t="s">
        <v>72</v>
      </c>
      <c r="E4683" s="5">
        <v>0.40277777777777779</v>
      </c>
      <c r="F4683" s="6" t="s">
        <v>2433</v>
      </c>
      <c r="G4683" s="6" t="str">
        <f t="shared" si="119"/>
        <v>Guatemala</v>
      </c>
      <c r="H4683" s="6" t="s">
        <v>5427</v>
      </c>
      <c r="I4683" s="6" t="s">
        <v>5402</v>
      </c>
      <c r="J4683" s="6">
        <v>314</v>
      </c>
      <c r="K4683" s="6">
        <v>16</v>
      </c>
      <c r="L4683" s="6">
        <v>2</v>
      </c>
      <c r="M4683" s="6">
        <f t="shared" si="122"/>
        <v>18</v>
      </c>
      <c r="N4683" s="6">
        <f t="shared" si="123"/>
        <v>298</v>
      </c>
      <c r="O4683" s="7">
        <f t="shared" si="124"/>
        <v>0.94904458598726116</v>
      </c>
    </row>
    <row r="4684" spans="1:15" ht="13.2" x14ac:dyDescent="0.25">
      <c r="A4684" s="3">
        <v>36621</v>
      </c>
      <c r="B4684" s="4">
        <f t="shared" si="120"/>
        <v>2000</v>
      </c>
      <c r="C4684" s="4">
        <f t="shared" si="121"/>
        <v>2000</v>
      </c>
      <c r="D4684" s="4" t="s">
        <v>65</v>
      </c>
      <c r="E4684" s="5">
        <v>0.39583333333333331</v>
      </c>
      <c r="F4684" s="6" t="s">
        <v>8054</v>
      </c>
      <c r="G4684" s="6" t="str">
        <f t="shared" si="119"/>
        <v>Florida</v>
      </c>
      <c r="H4684" s="6" t="s">
        <v>8055</v>
      </c>
      <c r="I4684" s="6" t="s">
        <v>5494</v>
      </c>
      <c r="J4684" s="6">
        <v>3</v>
      </c>
      <c r="K4684" s="6">
        <v>3</v>
      </c>
      <c r="L4684" s="6">
        <v>0</v>
      </c>
      <c r="M4684" s="6">
        <f t="shared" si="122"/>
        <v>3</v>
      </c>
      <c r="N4684" s="6">
        <f t="shared" si="123"/>
        <v>0</v>
      </c>
      <c r="O4684" s="7">
        <f t="shared" si="124"/>
        <v>0</v>
      </c>
    </row>
    <row r="4685" spans="1:15" ht="13.2" x14ac:dyDescent="0.25">
      <c r="A4685" s="3">
        <v>36635</v>
      </c>
      <c r="B4685" s="4">
        <f t="shared" si="120"/>
        <v>2000</v>
      </c>
      <c r="C4685" s="4">
        <f t="shared" si="121"/>
        <v>2000</v>
      </c>
      <c r="D4685" s="4" t="s">
        <v>65</v>
      </c>
      <c r="E4685" s="5" t="s">
        <v>24</v>
      </c>
      <c r="F4685" s="6" t="s">
        <v>8056</v>
      </c>
      <c r="G4685" s="6" t="str">
        <f t="shared" si="119"/>
        <v>DemocratiRepubliCongo</v>
      </c>
      <c r="H4685" s="6" t="s">
        <v>8057</v>
      </c>
      <c r="I4685" s="6" t="s">
        <v>6672</v>
      </c>
      <c r="J4685" s="6">
        <v>2</v>
      </c>
      <c r="K4685" s="6">
        <v>2</v>
      </c>
      <c r="L4685" s="6">
        <v>0</v>
      </c>
      <c r="M4685" s="6">
        <f t="shared" si="122"/>
        <v>2</v>
      </c>
      <c r="N4685" s="6">
        <f t="shared" si="123"/>
        <v>0</v>
      </c>
      <c r="O4685" s="7">
        <f t="shared" si="124"/>
        <v>0</v>
      </c>
    </row>
    <row r="4686" spans="1:15" ht="13.2" x14ac:dyDescent="0.25">
      <c r="A4686" s="3">
        <v>36516</v>
      </c>
      <c r="B4686" s="4">
        <f t="shared" si="120"/>
        <v>1999</v>
      </c>
      <c r="C4686" s="4">
        <f t="shared" si="121"/>
        <v>1990</v>
      </c>
      <c r="D4686" s="4" t="s">
        <v>72</v>
      </c>
      <c r="E4686" s="5">
        <v>0.77638888888888891</v>
      </c>
      <c r="F4686" s="6" t="s">
        <v>8058</v>
      </c>
      <c r="G4686" s="6" t="str">
        <f t="shared" si="119"/>
        <v>United Kingdom</v>
      </c>
      <c r="H4686" s="6" t="s">
        <v>7964</v>
      </c>
      <c r="I4686" s="6" t="s">
        <v>8059</v>
      </c>
      <c r="J4686" s="6">
        <v>4</v>
      </c>
      <c r="K4686" s="6">
        <v>4</v>
      </c>
      <c r="L4686" s="6">
        <v>0</v>
      </c>
      <c r="M4686" s="6">
        <f t="shared" si="122"/>
        <v>4</v>
      </c>
      <c r="N4686" s="6">
        <f t="shared" si="123"/>
        <v>0</v>
      </c>
      <c r="O4686" s="7">
        <f t="shared" si="124"/>
        <v>0</v>
      </c>
    </row>
    <row r="4687" spans="1:15" ht="13.2" x14ac:dyDescent="0.25">
      <c r="A4687" s="3">
        <v>36518</v>
      </c>
      <c r="B4687" s="4">
        <f t="shared" si="120"/>
        <v>1999</v>
      </c>
      <c r="C4687" s="4">
        <f t="shared" si="121"/>
        <v>1990</v>
      </c>
      <c r="D4687" s="4" t="s">
        <v>72</v>
      </c>
      <c r="E4687" s="5" t="s">
        <v>24</v>
      </c>
      <c r="F4687" s="6" t="s">
        <v>8060</v>
      </c>
      <c r="G4687" s="6" t="str">
        <f t="shared" si="119"/>
        <v>India / Kandahar, Afghanistan</v>
      </c>
      <c r="H4687" s="6" t="s">
        <v>2233</v>
      </c>
      <c r="I4687" s="6" t="s">
        <v>8061</v>
      </c>
      <c r="J4687" s="6">
        <v>189</v>
      </c>
      <c r="K4687" s="6">
        <v>1</v>
      </c>
      <c r="L4687" s="6">
        <v>0</v>
      </c>
      <c r="M4687" s="6">
        <f t="shared" si="122"/>
        <v>1</v>
      </c>
      <c r="N4687" s="6">
        <f t="shared" si="123"/>
        <v>188</v>
      </c>
      <c r="O4687" s="7">
        <f t="shared" si="124"/>
        <v>0.99470899470899465</v>
      </c>
    </row>
    <row r="4688" spans="1:15" ht="13.2" x14ac:dyDescent="0.25">
      <c r="A4688" s="3">
        <v>36519</v>
      </c>
      <c r="B4688" s="4">
        <f t="shared" si="120"/>
        <v>1999</v>
      </c>
      <c r="C4688" s="4">
        <f t="shared" si="121"/>
        <v>1990</v>
      </c>
      <c r="D4688" s="4" t="s">
        <v>72</v>
      </c>
      <c r="E4688" s="5">
        <v>0.84375</v>
      </c>
      <c r="F4688" s="6" t="s">
        <v>8062</v>
      </c>
      <c r="G4688" s="6" t="str">
        <f t="shared" si="119"/>
        <v>Venezuela</v>
      </c>
      <c r="H4688" s="6" t="s">
        <v>660</v>
      </c>
      <c r="I4688" s="6" t="s">
        <v>7026</v>
      </c>
      <c r="J4688" s="6">
        <v>22</v>
      </c>
      <c r="K4688" s="6">
        <v>22</v>
      </c>
      <c r="L4688" s="6">
        <v>0</v>
      </c>
      <c r="M4688" s="6">
        <f t="shared" si="122"/>
        <v>22</v>
      </c>
      <c r="N4688" s="6">
        <f t="shared" si="123"/>
        <v>0</v>
      </c>
      <c r="O4688" s="7">
        <f t="shared" si="124"/>
        <v>0</v>
      </c>
    </row>
    <row r="4689" spans="1:15" ht="13.2" x14ac:dyDescent="0.25">
      <c r="A4689" s="3">
        <v>36519</v>
      </c>
      <c r="B4689" s="4">
        <f t="shared" si="120"/>
        <v>1999</v>
      </c>
      <c r="C4689" s="4">
        <f t="shared" si="121"/>
        <v>1990</v>
      </c>
      <c r="D4689" s="4" t="s">
        <v>72</v>
      </c>
      <c r="E4689" s="5">
        <v>0.62638888888888888</v>
      </c>
      <c r="F4689" s="6" t="s">
        <v>8063</v>
      </c>
      <c r="G4689" s="6" t="str">
        <f t="shared" si="119"/>
        <v>Nepal</v>
      </c>
      <c r="H4689" s="6" t="s">
        <v>8064</v>
      </c>
      <c r="I4689" s="6" t="s">
        <v>4327</v>
      </c>
      <c r="J4689" s="6">
        <v>10</v>
      </c>
      <c r="K4689" s="6">
        <v>10</v>
      </c>
      <c r="L4689" s="6">
        <v>0</v>
      </c>
      <c r="M4689" s="6">
        <f t="shared" si="122"/>
        <v>10</v>
      </c>
      <c r="N4689" s="6">
        <f t="shared" si="123"/>
        <v>0</v>
      </c>
      <c r="O4689" s="7">
        <f t="shared" si="124"/>
        <v>0</v>
      </c>
    </row>
    <row r="4690" spans="1:15" ht="13.2" x14ac:dyDescent="0.25">
      <c r="A4690" s="3">
        <v>36523</v>
      </c>
      <c r="B4690" s="4">
        <f t="shared" si="120"/>
        <v>1999</v>
      </c>
      <c r="C4690" s="4">
        <f t="shared" si="121"/>
        <v>1990</v>
      </c>
      <c r="D4690" s="4" t="s">
        <v>72</v>
      </c>
      <c r="E4690" s="5" t="s">
        <v>24</v>
      </c>
      <c r="F4690" s="6" t="s">
        <v>8065</v>
      </c>
      <c r="G4690" s="6" t="str">
        <f t="shared" si="119"/>
        <v>Turkey</v>
      </c>
      <c r="H4690" s="6" t="s">
        <v>8066</v>
      </c>
      <c r="I4690" s="6" t="s">
        <v>8067</v>
      </c>
      <c r="J4690" s="6">
        <v>6</v>
      </c>
      <c r="K4690" s="6">
        <v>6</v>
      </c>
      <c r="L4690" s="6">
        <v>0</v>
      </c>
      <c r="M4690" s="6">
        <f t="shared" si="122"/>
        <v>6</v>
      </c>
      <c r="N4690" s="6">
        <f t="shared" si="123"/>
        <v>0</v>
      </c>
      <c r="O4690" s="7">
        <f t="shared" si="124"/>
        <v>0</v>
      </c>
    </row>
    <row r="4691" spans="1:15" ht="13.2" x14ac:dyDescent="0.25">
      <c r="A4691" s="3">
        <v>36530</v>
      </c>
      <c r="B4691" s="4">
        <f t="shared" si="120"/>
        <v>2000</v>
      </c>
      <c r="C4691" s="4">
        <f t="shared" si="121"/>
        <v>2000</v>
      </c>
      <c r="D4691" s="4" t="s">
        <v>132</v>
      </c>
      <c r="E4691" s="5" t="s">
        <v>24</v>
      </c>
      <c r="F4691" s="6" t="s">
        <v>8068</v>
      </c>
      <c r="G4691" s="6" t="str">
        <f t="shared" si="119"/>
        <v>Nigeria</v>
      </c>
      <c r="H4691" s="6" t="s">
        <v>7682</v>
      </c>
      <c r="I4691" s="6" t="s">
        <v>7683</v>
      </c>
      <c r="J4691" s="6">
        <v>16</v>
      </c>
      <c r="K4691" s="6">
        <v>1</v>
      </c>
      <c r="L4691" s="6">
        <v>1</v>
      </c>
      <c r="M4691" s="6">
        <f t="shared" si="122"/>
        <v>2</v>
      </c>
      <c r="N4691" s="6">
        <f t="shared" si="123"/>
        <v>15</v>
      </c>
      <c r="O4691" s="7">
        <f t="shared" si="124"/>
        <v>0.9375</v>
      </c>
    </row>
    <row r="4692" spans="1:15" ht="13.2" x14ac:dyDescent="0.25">
      <c r="A4692" s="3">
        <v>36535</v>
      </c>
      <c r="B4692" s="4">
        <f t="shared" si="120"/>
        <v>2000</v>
      </c>
      <c r="C4692" s="4">
        <f t="shared" si="121"/>
        <v>2000</v>
      </c>
      <c r="D4692" s="4" t="s">
        <v>132</v>
      </c>
      <c r="E4692" s="5">
        <v>0.74583333333333335</v>
      </c>
      <c r="F4692" s="6" t="s">
        <v>8069</v>
      </c>
      <c r="G4692" s="6" t="str">
        <f t="shared" si="119"/>
        <v>Switzerland</v>
      </c>
      <c r="H4692" s="6" t="s">
        <v>8070</v>
      </c>
      <c r="I4692" s="6" t="s">
        <v>7260</v>
      </c>
      <c r="J4692" s="6">
        <v>10</v>
      </c>
      <c r="K4692" s="6">
        <v>10</v>
      </c>
      <c r="L4692" s="6">
        <v>0</v>
      </c>
      <c r="M4692" s="6">
        <f t="shared" si="122"/>
        <v>10</v>
      </c>
      <c r="N4692" s="6">
        <f t="shared" si="123"/>
        <v>0</v>
      </c>
      <c r="O4692" s="7">
        <f t="shared" si="124"/>
        <v>0</v>
      </c>
    </row>
    <row r="4693" spans="1:15" ht="13.2" x14ac:dyDescent="0.25">
      <c r="A4693" s="3">
        <v>36538</v>
      </c>
      <c r="B4693" s="4">
        <f t="shared" si="120"/>
        <v>2000</v>
      </c>
      <c r="C4693" s="4">
        <f t="shared" si="121"/>
        <v>2000</v>
      </c>
      <c r="D4693" s="4" t="s">
        <v>132</v>
      </c>
      <c r="E4693" s="5">
        <v>0.52638888888888891</v>
      </c>
      <c r="F4693" s="6" t="s">
        <v>8071</v>
      </c>
      <c r="G4693" s="6" t="str">
        <f t="shared" si="119"/>
        <v>Libya</v>
      </c>
      <c r="H4693" s="6" t="s">
        <v>8072</v>
      </c>
      <c r="I4693" s="6" t="s">
        <v>6341</v>
      </c>
      <c r="J4693" s="6">
        <v>41</v>
      </c>
      <c r="K4693" s="6">
        <v>22</v>
      </c>
      <c r="L4693" s="6">
        <v>0</v>
      </c>
      <c r="M4693" s="6">
        <f t="shared" si="122"/>
        <v>22</v>
      </c>
      <c r="N4693" s="6">
        <f t="shared" si="123"/>
        <v>19</v>
      </c>
      <c r="O4693" s="7">
        <f t="shared" si="124"/>
        <v>0.46341463414634149</v>
      </c>
    </row>
    <row r="4694" spans="1:15" ht="13.2" x14ac:dyDescent="0.25">
      <c r="A4694" s="3">
        <v>36540</v>
      </c>
      <c r="B4694" s="4">
        <f t="shared" si="120"/>
        <v>2000</v>
      </c>
      <c r="C4694" s="4">
        <f t="shared" si="121"/>
        <v>2000</v>
      </c>
      <c r="D4694" s="4" t="s">
        <v>132</v>
      </c>
      <c r="E4694" s="5">
        <v>0.54861111111111116</v>
      </c>
      <c r="F4694" s="6" t="s">
        <v>1442</v>
      </c>
      <c r="G4694" s="6" t="str">
        <f t="shared" si="119"/>
        <v>Costa Rica</v>
      </c>
      <c r="H4694" s="6" t="s">
        <v>728</v>
      </c>
      <c r="I4694" s="6" t="s">
        <v>7176</v>
      </c>
      <c r="J4694" s="6">
        <v>20</v>
      </c>
      <c r="K4694" s="6">
        <v>5</v>
      </c>
      <c r="L4694" s="6">
        <v>0</v>
      </c>
      <c r="M4694" s="6">
        <f t="shared" si="122"/>
        <v>5</v>
      </c>
      <c r="N4694" s="6">
        <f t="shared" si="123"/>
        <v>15</v>
      </c>
      <c r="O4694" s="7">
        <f t="shared" si="124"/>
        <v>0.75</v>
      </c>
    </row>
    <row r="4695" spans="1:15" ht="13.2" x14ac:dyDescent="0.25">
      <c r="A4695" s="3">
        <v>36550</v>
      </c>
      <c r="B4695" s="4">
        <f t="shared" si="120"/>
        <v>2000</v>
      </c>
      <c r="C4695" s="4">
        <f t="shared" si="121"/>
        <v>2000</v>
      </c>
      <c r="D4695" s="4" t="s">
        <v>132</v>
      </c>
      <c r="E4695" s="5">
        <v>0.75624999999999998</v>
      </c>
      <c r="F4695" s="6" t="s">
        <v>3153</v>
      </c>
      <c r="G4695" s="6" t="str">
        <f t="shared" si="119"/>
        <v>Turkey</v>
      </c>
      <c r="H4695" s="6" t="s">
        <v>8073</v>
      </c>
      <c r="I4695" s="6" t="s">
        <v>6259</v>
      </c>
      <c r="J4695" s="6">
        <v>4</v>
      </c>
      <c r="K4695" s="6">
        <v>4</v>
      </c>
      <c r="L4695" s="6">
        <v>0</v>
      </c>
      <c r="M4695" s="6">
        <f t="shared" si="122"/>
        <v>4</v>
      </c>
      <c r="N4695" s="6">
        <f t="shared" si="123"/>
        <v>0</v>
      </c>
      <c r="O4695" s="7">
        <f t="shared" si="124"/>
        <v>0</v>
      </c>
    </row>
    <row r="4696" spans="1:15" ht="13.2" x14ac:dyDescent="0.25">
      <c r="A4696" s="3">
        <v>36555</v>
      </c>
      <c r="B4696" s="4">
        <f t="shared" si="120"/>
        <v>2000</v>
      </c>
      <c r="C4696" s="4">
        <f t="shared" si="121"/>
        <v>2000</v>
      </c>
      <c r="D4696" s="4" t="s">
        <v>132</v>
      </c>
      <c r="E4696" s="5">
        <v>0.88055555555555554</v>
      </c>
      <c r="F4696" s="6" t="s">
        <v>8074</v>
      </c>
      <c r="G4696" s="6" t="str">
        <f t="shared" si="119"/>
        <v>Ivory Coast</v>
      </c>
      <c r="H4696" s="6" t="s">
        <v>8075</v>
      </c>
      <c r="I4696" s="6" t="s">
        <v>8076</v>
      </c>
      <c r="J4696" s="6">
        <v>179</v>
      </c>
      <c r="K4696" s="6">
        <v>169</v>
      </c>
      <c r="L4696" s="6">
        <v>0</v>
      </c>
      <c r="M4696" s="6">
        <f t="shared" si="122"/>
        <v>169</v>
      </c>
      <c r="N4696" s="6">
        <f t="shared" si="123"/>
        <v>10</v>
      </c>
      <c r="O4696" s="7">
        <f t="shared" si="124"/>
        <v>5.5865921787709494E-2</v>
      </c>
    </row>
    <row r="4697" spans="1:15" ht="13.2" x14ac:dyDescent="0.25">
      <c r="A4697" s="3">
        <v>36635</v>
      </c>
      <c r="B4697" s="4">
        <f t="shared" si="120"/>
        <v>2000</v>
      </c>
      <c r="C4697" s="4">
        <f t="shared" si="121"/>
        <v>2000</v>
      </c>
      <c r="D4697" s="4" t="s">
        <v>65</v>
      </c>
      <c r="E4697" s="5" t="s">
        <v>24</v>
      </c>
      <c r="F4697" s="6" t="s">
        <v>8077</v>
      </c>
      <c r="G4697" s="6" t="str">
        <f t="shared" si="119"/>
        <v>Congo</v>
      </c>
      <c r="H4697" s="6" t="s">
        <v>8078</v>
      </c>
      <c r="I4697" s="6" t="s">
        <v>6770</v>
      </c>
      <c r="J4697" s="6">
        <v>24</v>
      </c>
      <c r="K4697" s="6">
        <v>24</v>
      </c>
      <c r="L4697" s="6">
        <v>0</v>
      </c>
      <c r="M4697" s="6">
        <f t="shared" si="122"/>
        <v>24</v>
      </c>
      <c r="N4697" s="6">
        <f t="shared" si="123"/>
        <v>0</v>
      </c>
      <c r="O4697" s="7">
        <f t="shared" si="124"/>
        <v>0</v>
      </c>
    </row>
    <row r="4698" spans="1:15" ht="13.2" x14ac:dyDescent="0.25">
      <c r="A4698" s="3">
        <v>36709</v>
      </c>
      <c r="B4698" s="4">
        <f t="shared" si="120"/>
        <v>2000</v>
      </c>
      <c r="C4698" s="4">
        <f t="shared" si="121"/>
        <v>2000</v>
      </c>
      <c r="D4698" s="4" t="s">
        <v>19</v>
      </c>
      <c r="E4698" s="5">
        <v>0.4513888888888889</v>
      </c>
      <c r="F4698" s="6" t="s">
        <v>8079</v>
      </c>
      <c r="G4698" s="6" t="str">
        <f t="shared" si="119"/>
        <v>Philippines</v>
      </c>
      <c r="H4698" s="6" t="s">
        <v>2503</v>
      </c>
      <c r="I4698" s="6" t="s">
        <v>8080</v>
      </c>
      <c r="J4698" s="6">
        <v>15</v>
      </c>
      <c r="K4698" s="6">
        <v>14</v>
      </c>
      <c r="L4698" s="6">
        <v>0</v>
      </c>
      <c r="M4698" s="6">
        <f t="shared" si="122"/>
        <v>14</v>
      </c>
      <c r="N4698" s="6">
        <f t="shared" si="123"/>
        <v>1</v>
      </c>
      <c r="O4698" s="7">
        <f t="shared" si="124"/>
        <v>6.6666666666666666E-2</v>
      </c>
    </row>
    <row r="4699" spans="1:15" ht="13.2" x14ac:dyDescent="0.25">
      <c r="A4699" s="3">
        <v>36556</v>
      </c>
      <c r="B4699" s="4">
        <f t="shared" si="120"/>
        <v>2000</v>
      </c>
      <c r="C4699" s="4">
        <f t="shared" si="121"/>
        <v>2000</v>
      </c>
      <c r="D4699" s="4" t="s">
        <v>132</v>
      </c>
      <c r="E4699" s="5">
        <v>0.68125000000000002</v>
      </c>
      <c r="F4699" s="6" t="s">
        <v>8081</v>
      </c>
      <c r="G4699" s="6" t="str">
        <f t="shared" si="119"/>
        <v>California</v>
      </c>
      <c r="H4699" s="6" t="s">
        <v>1588</v>
      </c>
      <c r="I4699" s="6" t="s">
        <v>8082</v>
      </c>
      <c r="J4699" s="6">
        <v>88</v>
      </c>
      <c r="K4699" s="6">
        <v>88</v>
      </c>
      <c r="L4699" s="6">
        <v>0</v>
      </c>
      <c r="M4699" s="6">
        <f t="shared" si="122"/>
        <v>88</v>
      </c>
      <c r="N4699" s="6">
        <f t="shared" si="123"/>
        <v>0</v>
      </c>
      <c r="O4699" s="7">
        <f t="shared" si="124"/>
        <v>0</v>
      </c>
    </row>
    <row r="4700" spans="1:15" ht="13.2" x14ac:dyDescent="0.25">
      <c r="A4700" s="3">
        <v>36558</v>
      </c>
      <c r="B4700" s="4">
        <f t="shared" si="120"/>
        <v>2000</v>
      </c>
      <c r="C4700" s="4">
        <f t="shared" si="121"/>
        <v>2000</v>
      </c>
      <c r="D4700" s="4" t="s">
        <v>111</v>
      </c>
      <c r="E4700" s="5" t="s">
        <v>24</v>
      </c>
      <c r="F4700" s="6" t="s">
        <v>1897</v>
      </c>
      <c r="G4700" s="6" t="str">
        <f t="shared" si="119"/>
        <v>Iran</v>
      </c>
      <c r="H4700" s="6" t="s">
        <v>8083</v>
      </c>
      <c r="I4700" s="6" t="s">
        <v>4830</v>
      </c>
      <c r="J4700" s="6">
        <v>8</v>
      </c>
      <c r="K4700" s="6">
        <v>8</v>
      </c>
      <c r="L4700" s="6">
        <v>0</v>
      </c>
      <c r="M4700" s="6">
        <f t="shared" si="122"/>
        <v>8</v>
      </c>
      <c r="N4700" s="6">
        <f t="shared" si="123"/>
        <v>0</v>
      </c>
      <c r="O4700" s="7">
        <f t="shared" si="124"/>
        <v>0</v>
      </c>
    </row>
    <row r="4701" spans="1:15" ht="13.2" x14ac:dyDescent="0.25">
      <c r="A4701" s="3">
        <v>36561</v>
      </c>
      <c r="B4701" s="4">
        <f t="shared" si="120"/>
        <v>2000</v>
      </c>
      <c r="C4701" s="4">
        <f t="shared" si="121"/>
        <v>2000</v>
      </c>
      <c r="D4701" s="4" t="s">
        <v>111</v>
      </c>
      <c r="E4701" s="5">
        <v>0.66666666666666663</v>
      </c>
      <c r="F4701" s="6" t="s">
        <v>8084</v>
      </c>
      <c r="G4701" s="6" t="str">
        <f t="shared" si="119"/>
        <v>Alaska</v>
      </c>
      <c r="H4701" s="6" t="s">
        <v>8085</v>
      </c>
      <c r="I4701" s="6" t="s">
        <v>5744</v>
      </c>
      <c r="J4701" s="6">
        <v>6</v>
      </c>
      <c r="K4701" s="6">
        <v>6</v>
      </c>
      <c r="L4701" s="6">
        <v>0</v>
      </c>
      <c r="M4701" s="6">
        <f t="shared" si="122"/>
        <v>6</v>
      </c>
      <c r="N4701" s="6">
        <f t="shared" si="123"/>
        <v>0</v>
      </c>
      <c r="O4701" s="7">
        <f t="shared" si="124"/>
        <v>0</v>
      </c>
    </row>
    <row r="4702" spans="1:15" ht="13.2" x14ac:dyDescent="0.25">
      <c r="A4702" s="3">
        <v>36572</v>
      </c>
      <c r="B4702" s="4">
        <f t="shared" si="120"/>
        <v>2000</v>
      </c>
      <c r="C4702" s="4">
        <f t="shared" si="121"/>
        <v>2000</v>
      </c>
      <c r="D4702" s="4" t="s">
        <v>111</v>
      </c>
      <c r="E4702" s="5">
        <v>0.82638888888888884</v>
      </c>
      <c r="F4702" s="6" t="s">
        <v>4393</v>
      </c>
      <c r="G4702" s="6" t="str">
        <f t="shared" si="119"/>
        <v>California</v>
      </c>
      <c r="H4702" s="6" t="s">
        <v>7667</v>
      </c>
      <c r="I4702" s="6" t="s">
        <v>8086</v>
      </c>
      <c r="J4702" s="6">
        <v>3</v>
      </c>
      <c r="K4702" s="6">
        <v>3</v>
      </c>
      <c r="L4702" s="6">
        <v>0</v>
      </c>
      <c r="M4702" s="6">
        <f t="shared" si="122"/>
        <v>3</v>
      </c>
      <c r="N4702" s="6">
        <f t="shared" si="123"/>
        <v>0</v>
      </c>
      <c r="O4702" s="7">
        <f t="shared" si="124"/>
        <v>0</v>
      </c>
    </row>
    <row r="4703" spans="1:15" ht="13.2" x14ac:dyDescent="0.25">
      <c r="A4703" s="3">
        <v>36590</v>
      </c>
      <c r="B4703" s="4">
        <f t="shared" si="120"/>
        <v>2000</v>
      </c>
      <c r="C4703" s="4">
        <f t="shared" si="121"/>
        <v>2000</v>
      </c>
      <c r="D4703" s="4" t="s">
        <v>34</v>
      </c>
      <c r="E4703" s="5">
        <v>0.75763888888888886</v>
      </c>
      <c r="F4703" s="6" t="s">
        <v>8087</v>
      </c>
      <c r="G4703" s="6" t="str">
        <f t="shared" si="119"/>
        <v>Calilfornia</v>
      </c>
      <c r="H4703" s="6" t="s">
        <v>8088</v>
      </c>
      <c r="I4703" s="6" t="s">
        <v>8089</v>
      </c>
      <c r="J4703" s="6">
        <v>142</v>
      </c>
      <c r="K4703" s="6">
        <v>0</v>
      </c>
      <c r="L4703" s="6">
        <v>0</v>
      </c>
      <c r="M4703" s="6">
        <f t="shared" si="122"/>
        <v>0</v>
      </c>
      <c r="N4703" s="6">
        <f t="shared" si="123"/>
        <v>142</v>
      </c>
      <c r="O4703" s="7">
        <f t="shared" si="124"/>
        <v>1</v>
      </c>
    </row>
    <row r="4704" spans="1:15" ht="13.2" x14ac:dyDescent="0.25">
      <c r="A4704" s="3">
        <v>36594</v>
      </c>
      <c r="B4704" s="4">
        <f t="shared" si="120"/>
        <v>2000</v>
      </c>
      <c r="C4704" s="4">
        <f t="shared" si="121"/>
        <v>2000</v>
      </c>
      <c r="D4704" s="4" t="s">
        <v>34</v>
      </c>
      <c r="E4704" s="5">
        <v>0.3611111111111111</v>
      </c>
      <c r="F4704" s="6" t="s">
        <v>2071</v>
      </c>
      <c r="G4704" s="6" t="str">
        <f t="shared" si="119"/>
        <v>Russia</v>
      </c>
      <c r="H4704" s="6" t="s">
        <v>8090</v>
      </c>
      <c r="I4704" s="6" t="s">
        <v>4097</v>
      </c>
      <c r="J4704" s="6">
        <v>9</v>
      </c>
      <c r="K4704" s="6">
        <v>9</v>
      </c>
      <c r="L4704" s="6">
        <v>0</v>
      </c>
      <c r="M4704" s="6">
        <f t="shared" si="122"/>
        <v>9</v>
      </c>
      <c r="N4704" s="6">
        <f t="shared" si="123"/>
        <v>0</v>
      </c>
      <c r="O4704" s="7">
        <f t="shared" si="124"/>
        <v>0</v>
      </c>
    </row>
    <row r="4705" spans="1:15" ht="13.2" x14ac:dyDescent="0.25">
      <c r="A4705" s="3">
        <v>36602</v>
      </c>
      <c r="B4705" s="4">
        <f t="shared" si="120"/>
        <v>2000</v>
      </c>
      <c r="C4705" s="4">
        <f t="shared" si="121"/>
        <v>2000</v>
      </c>
      <c r="D4705" s="4" t="s">
        <v>34</v>
      </c>
      <c r="E4705" s="5">
        <v>0.52152777777777781</v>
      </c>
      <c r="F4705" s="6" t="s">
        <v>8091</v>
      </c>
      <c r="G4705" s="6" t="str">
        <f t="shared" si="119"/>
        <v>Canada</v>
      </c>
      <c r="H4705" s="6" t="s">
        <v>8092</v>
      </c>
      <c r="I4705" s="6" t="s">
        <v>5572</v>
      </c>
      <c r="J4705" s="6">
        <v>2</v>
      </c>
      <c r="K4705" s="6">
        <v>2</v>
      </c>
      <c r="L4705" s="6">
        <v>0</v>
      </c>
      <c r="M4705" s="6">
        <f t="shared" si="122"/>
        <v>2</v>
      </c>
      <c r="N4705" s="6">
        <f t="shared" si="123"/>
        <v>0</v>
      </c>
      <c r="O4705" s="7">
        <f t="shared" si="124"/>
        <v>0</v>
      </c>
    </row>
    <row r="4706" spans="1:15" ht="13.2" x14ac:dyDescent="0.25">
      <c r="A4706" s="3">
        <v>36602</v>
      </c>
      <c r="B4706" s="4">
        <f t="shared" si="120"/>
        <v>2000</v>
      </c>
      <c r="C4706" s="4">
        <f t="shared" si="121"/>
        <v>2000</v>
      </c>
      <c r="D4706" s="4" t="s">
        <v>34</v>
      </c>
      <c r="E4706" s="5">
        <v>0.39583333333333331</v>
      </c>
      <c r="F4706" s="6" t="s">
        <v>8093</v>
      </c>
      <c r="G4706" s="6" t="str">
        <f t="shared" si="119"/>
        <v>Panama</v>
      </c>
      <c r="H4706" s="6" t="s">
        <v>6702</v>
      </c>
      <c r="I4706" s="6" t="s">
        <v>4437</v>
      </c>
      <c r="J4706" s="6">
        <v>10</v>
      </c>
      <c r="K4706" s="6">
        <v>10</v>
      </c>
      <c r="L4706" s="6">
        <v>0</v>
      </c>
      <c r="M4706" s="6">
        <f t="shared" si="122"/>
        <v>10</v>
      </c>
      <c r="N4706" s="6">
        <f t="shared" si="123"/>
        <v>0</v>
      </c>
      <c r="O4706" s="7">
        <f t="shared" si="124"/>
        <v>0</v>
      </c>
    </row>
    <row r="4707" spans="1:15" ht="13.2" x14ac:dyDescent="0.25">
      <c r="A4707" s="3">
        <v>36607</v>
      </c>
      <c r="B4707" s="4">
        <f t="shared" si="120"/>
        <v>2000</v>
      </c>
      <c r="C4707" s="4">
        <f t="shared" si="121"/>
        <v>2000</v>
      </c>
      <c r="D4707" s="4" t="s">
        <v>34</v>
      </c>
      <c r="E4707" s="5" t="s">
        <v>24</v>
      </c>
      <c r="F4707" s="6" t="s">
        <v>8094</v>
      </c>
      <c r="G4707" s="6" t="str">
        <f t="shared" si="119"/>
        <v>Spain</v>
      </c>
      <c r="H4707" s="6" t="s">
        <v>8095</v>
      </c>
      <c r="I4707" s="6" t="s">
        <v>8096</v>
      </c>
      <c r="J4707" s="6">
        <v>0</v>
      </c>
      <c r="K4707" s="6">
        <v>0</v>
      </c>
      <c r="L4707" s="6">
        <v>0</v>
      </c>
      <c r="M4707" s="6">
        <f t="shared" si="122"/>
        <v>0</v>
      </c>
      <c r="N4707" s="6">
        <f t="shared" si="123"/>
        <v>0</v>
      </c>
      <c r="O4707" s="7">
        <f t="shared" si="124"/>
        <v>0</v>
      </c>
    </row>
    <row r="4708" spans="1:15" ht="13.2" x14ac:dyDescent="0.25">
      <c r="A4708" s="3">
        <v>36609</v>
      </c>
      <c r="B4708" s="4">
        <f t="shared" si="120"/>
        <v>2000</v>
      </c>
      <c r="C4708" s="4">
        <f t="shared" si="121"/>
        <v>2000</v>
      </c>
      <c r="D4708" s="4" t="s">
        <v>34</v>
      </c>
      <c r="E4708" s="5">
        <v>0.75277777777777777</v>
      </c>
      <c r="F4708" s="6" t="s">
        <v>8097</v>
      </c>
      <c r="G4708" s="6" t="str">
        <f t="shared" si="119"/>
        <v>Sri Lanka</v>
      </c>
      <c r="H4708" s="6" t="s">
        <v>8098</v>
      </c>
      <c r="I4708" s="6" t="s">
        <v>8099</v>
      </c>
      <c r="J4708" s="6">
        <v>8</v>
      </c>
      <c r="K4708" s="6">
        <v>6</v>
      </c>
      <c r="L4708" s="6">
        <v>2</v>
      </c>
      <c r="M4708" s="6">
        <f t="shared" si="122"/>
        <v>8</v>
      </c>
      <c r="N4708" s="6">
        <f t="shared" si="123"/>
        <v>2</v>
      </c>
      <c r="O4708" s="7">
        <f t="shared" si="124"/>
        <v>0.25</v>
      </c>
    </row>
    <row r="4709" spans="1:15" ht="13.2" x14ac:dyDescent="0.25">
      <c r="A4709" s="3">
        <v>36610</v>
      </c>
      <c r="B4709" s="4">
        <f t="shared" si="120"/>
        <v>2000</v>
      </c>
      <c r="C4709" s="4">
        <f t="shared" si="121"/>
        <v>2000</v>
      </c>
      <c r="D4709" s="4" t="s">
        <v>34</v>
      </c>
      <c r="E4709" s="5" t="s">
        <v>24</v>
      </c>
      <c r="F4709" s="6" t="s">
        <v>8100</v>
      </c>
      <c r="G4709" s="6" t="str">
        <f t="shared" si="119"/>
        <v>Angola</v>
      </c>
      <c r="H4709" s="6" t="s">
        <v>8101</v>
      </c>
      <c r="I4709" s="6" t="s">
        <v>6479</v>
      </c>
      <c r="J4709" s="6">
        <v>33</v>
      </c>
      <c r="K4709" s="6">
        <v>3</v>
      </c>
      <c r="L4709" s="6">
        <v>0</v>
      </c>
      <c r="M4709" s="6">
        <f t="shared" si="122"/>
        <v>3</v>
      </c>
      <c r="N4709" s="6">
        <f t="shared" si="123"/>
        <v>30</v>
      </c>
      <c r="O4709" s="7">
        <f t="shared" si="124"/>
        <v>0.90909090909090906</v>
      </c>
    </row>
    <row r="4710" spans="1:15" ht="13.2" x14ac:dyDescent="0.25">
      <c r="A4710" s="3">
        <v>36617</v>
      </c>
      <c r="B4710" s="4">
        <f t="shared" si="120"/>
        <v>2000</v>
      </c>
      <c r="C4710" s="4">
        <f t="shared" si="121"/>
        <v>2000</v>
      </c>
      <c r="D4710" s="4" t="s">
        <v>65</v>
      </c>
      <c r="E4710" s="5">
        <v>0.33333333333333331</v>
      </c>
      <c r="F4710" s="6" t="s">
        <v>8102</v>
      </c>
      <c r="G4710" s="6" t="str">
        <f t="shared" si="119"/>
        <v>Argentina</v>
      </c>
      <c r="H4710" s="6" t="s">
        <v>8103</v>
      </c>
      <c r="I4710" s="6" t="s">
        <v>8104</v>
      </c>
      <c r="J4710" s="6">
        <v>1</v>
      </c>
      <c r="K4710" s="6">
        <v>1</v>
      </c>
      <c r="L4710" s="6">
        <v>0</v>
      </c>
      <c r="M4710" s="6">
        <f t="shared" si="122"/>
        <v>1</v>
      </c>
      <c r="N4710" s="6">
        <f t="shared" si="123"/>
        <v>0</v>
      </c>
      <c r="O4710" s="7">
        <f t="shared" si="124"/>
        <v>0</v>
      </c>
    </row>
    <row r="4711" spans="1:15" ht="13.2" x14ac:dyDescent="0.25">
      <c r="A4711" s="3">
        <v>36700</v>
      </c>
      <c r="B4711" s="4">
        <f t="shared" si="120"/>
        <v>2000</v>
      </c>
      <c r="C4711" s="4">
        <f t="shared" si="121"/>
        <v>2000</v>
      </c>
      <c r="D4711" s="4" t="s">
        <v>58</v>
      </c>
      <c r="E4711" s="5">
        <v>0.48680555555555555</v>
      </c>
      <c r="F4711" s="6" t="s">
        <v>8105</v>
      </c>
      <c r="G4711" s="6" t="str">
        <f t="shared" si="119"/>
        <v>Florida</v>
      </c>
      <c r="H4711" s="6" t="s">
        <v>8106</v>
      </c>
      <c r="I4711" s="6" t="s">
        <v>6240</v>
      </c>
      <c r="J4711" s="6">
        <v>3</v>
      </c>
      <c r="K4711" s="6">
        <v>3</v>
      </c>
      <c r="L4711" s="6">
        <v>0</v>
      </c>
      <c r="M4711" s="6">
        <f t="shared" si="122"/>
        <v>3</v>
      </c>
      <c r="N4711" s="6">
        <f t="shared" si="123"/>
        <v>0</v>
      </c>
      <c r="O4711" s="7">
        <f t="shared" si="124"/>
        <v>0</v>
      </c>
    </row>
    <row r="4712" spans="1:15" ht="13.2" x14ac:dyDescent="0.25">
      <c r="A4712" s="3">
        <v>36635</v>
      </c>
      <c r="B4712" s="4">
        <f t="shared" si="120"/>
        <v>2000</v>
      </c>
      <c r="C4712" s="4">
        <f t="shared" si="121"/>
        <v>2000</v>
      </c>
      <c r="D4712" s="4" t="s">
        <v>65</v>
      </c>
      <c r="E4712" s="5">
        <v>0.29305555555555557</v>
      </c>
      <c r="F4712" s="6" t="s">
        <v>8107</v>
      </c>
      <c r="G4712" s="6" t="str">
        <f t="shared" si="119"/>
        <v>Philippines</v>
      </c>
      <c r="H4712" s="6" t="s">
        <v>8108</v>
      </c>
      <c r="I4712" s="6" t="s">
        <v>8109</v>
      </c>
      <c r="J4712" s="6">
        <v>131</v>
      </c>
      <c r="K4712" s="6">
        <v>131</v>
      </c>
      <c r="L4712" s="6">
        <v>0</v>
      </c>
      <c r="M4712" s="6">
        <f t="shared" si="122"/>
        <v>131</v>
      </c>
      <c r="N4712" s="6">
        <f t="shared" si="123"/>
        <v>0</v>
      </c>
      <c r="O4712" s="7">
        <f t="shared" si="124"/>
        <v>0</v>
      </c>
    </row>
    <row r="4713" spans="1:15" ht="13.2" x14ac:dyDescent="0.25">
      <c r="A4713" s="3">
        <v>36645</v>
      </c>
      <c r="B4713" s="4">
        <f t="shared" si="120"/>
        <v>2000</v>
      </c>
      <c r="C4713" s="4">
        <f t="shared" si="121"/>
        <v>2000</v>
      </c>
      <c r="D4713" s="4" t="s">
        <v>65</v>
      </c>
      <c r="E4713" s="5" t="s">
        <v>24</v>
      </c>
      <c r="F4713" s="6" t="s">
        <v>8110</v>
      </c>
      <c r="G4713" s="6" t="str">
        <f t="shared" si="119"/>
        <v>Papua New Guinea</v>
      </c>
      <c r="H4713" s="6" t="s">
        <v>8111</v>
      </c>
      <c r="I4713" s="6" t="s">
        <v>5942</v>
      </c>
      <c r="J4713" s="6">
        <v>4</v>
      </c>
      <c r="K4713" s="6">
        <v>4</v>
      </c>
      <c r="L4713" s="6">
        <v>0</v>
      </c>
      <c r="M4713" s="6">
        <f t="shared" si="122"/>
        <v>4</v>
      </c>
      <c r="N4713" s="6">
        <f t="shared" si="123"/>
        <v>0</v>
      </c>
      <c r="O4713" s="7">
        <f t="shared" si="124"/>
        <v>0</v>
      </c>
    </row>
    <row r="4714" spans="1:15" ht="13.2" x14ac:dyDescent="0.25">
      <c r="A4714" s="3">
        <v>36648</v>
      </c>
      <c r="B4714" s="4">
        <f t="shared" si="120"/>
        <v>2000</v>
      </c>
      <c r="C4714" s="4">
        <f t="shared" si="121"/>
        <v>2000</v>
      </c>
      <c r="D4714" s="4" t="s">
        <v>55</v>
      </c>
      <c r="E4714" s="5">
        <v>0.61041666666666672</v>
      </c>
      <c r="F4714" s="6" t="s">
        <v>8112</v>
      </c>
      <c r="G4714" s="6" t="str">
        <f t="shared" si="119"/>
        <v>France</v>
      </c>
      <c r="H4714" s="6" t="s">
        <v>8113</v>
      </c>
      <c r="I4714" s="6" t="s">
        <v>5494</v>
      </c>
      <c r="J4714" s="6">
        <v>5</v>
      </c>
      <c r="K4714" s="6">
        <v>2</v>
      </c>
      <c r="L4714" s="6">
        <v>0</v>
      </c>
      <c r="M4714" s="6">
        <f t="shared" si="122"/>
        <v>2</v>
      </c>
      <c r="N4714" s="6">
        <f t="shared" si="123"/>
        <v>3</v>
      </c>
      <c r="O4714" s="7">
        <f t="shared" si="124"/>
        <v>0.6</v>
      </c>
    </row>
    <row r="4715" spans="1:15" ht="13.2" x14ac:dyDescent="0.25">
      <c r="A4715" s="3">
        <v>36649</v>
      </c>
      <c r="B4715" s="4">
        <f t="shared" si="120"/>
        <v>2000</v>
      </c>
      <c r="C4715" s="4">
        <f t="shared" si="121"/>
        <v>2000</v>
      </c>
      <c r="D4715" s="4" t="s">
        <v>55</v>
      </c>
      <c r="E4715" s="5" t="s">
        <v>24</v>
      </c>
      <c r="F4715" s="6" t="s">
        <v>8114</v>
      </c>
      <c r="G4715" s="6" t="str">
        <f t="shared" si="119"/>
        <v>Guyana</v>
      </c>
      <c r="H4715" s="6" t="s">
        <v>8115</v>
      </c>
      <c r="I4715" s="6" t="s">
        <v>8116</v>
      </c>
      <c r="J4715" s="6">
        <v>1</v>
      </c>
      <c r="K4715" s="6">
        <v>1</v>
      </c>
      <c r="L4715" s="6">
        <v>0</v>
      </c>
      <c r="M4715" s="6">
        <f t="shared" si="122"/>
        <v>1</v>
      </c>
      <c r="N4715" s="6">
        <f t="shared" si="123"/>
        <v>0</v>
      </c>
      <c r="O4715" s="7">
        <f t="shared" si="124"/>
        <v>0</v>
      </c>
    </row>
    <row r="4716" spans="1:15" ht="13.2" x14ac:dyDescent="0.25">
      <c r="A4716" s="3">
        <v>36656</v>
      </c>
      <c r="B4716" s="4">
        <f t="shared" si="120"/>
        <v>2000</v>
      </c>
      <c r="C4716" s="4">
        <f t="shared" si="121"/>
        <v>2000</v>
      </c>
      <c r="D4716" s="4" t="s">
        <v>55</v>
      </c>
      <c r="E4716" s="5">
        <v>0.85416666666666663</v>
      </c>
      <c r="F4716" s="6" t="s">
        <v>8117</v>
      </c>
      <c r="G4716" s="6" t="str">
        <f t="shared" si="119"/>
        <v>Hawaii</v>
      </c>
      <c r="H4716" s="6" t="s">
        <v>8118</v>
      </c>
      <c r="I4716" s="6" t="s">
        <v>8119</v>
      </c>
      <c r="J4716" s="6">
        <v>6</v>
      </c>
      <c r="K4716" s="6">
        <v>6</v>
      </c>
      <c r="L4716" s="6">
        <v>0</v>
      </c>
      <c r="M4716" s="6">
        <f t="shared" si="122"/>
        <v>6</v>
      </c>
      <c r="N4716" s="6">
        <f t="shared" si="123"/>
        <v>0</v>
      </c>
      <c r="O4716" s="7">
        <f t="shared" si="124"/>
        <v>0</v>
      </c>
    </row>
    <row r="4717" spans="1:15" ht="13.2" x14ac:dyDescent="0.25">
      <c r="A4717" s="3">
        <v>36663</v>
      </c>
      <c r="B4717" s="4">
        <f t="shared" si="120"/>
        <v>2000</v>
      </c>
      <c r="C4717" s="4">
        <f t="shared" si="121"/>
        <v>2000</v>
      </c>
      <c r="D4717" s="4" t="s">
        <v>55</v>
      </c>
      <c r="E4717" s="5">
        <v>0.40763888888888888</v>
      </c>
      <c r="F4717" s="6" t="s">
        <v>8120</v>
      </c>
      <c r="G4717" s="6" t="str">
        <f t="shared" si="119"/>
        <v>Gabon</v>
      </c>
      <c r="H4717" s="6" t="s">
        <v>8121</v>
      </c>
      <c r="I4717" s="6" t="s">
        <v>6722</v>
      </c>
      <c r="J4717" s="6">
        <v>10</v>
      </c>
      <c r="K4717" s="6">
        <v>3</v>
      </c>
      <c r="L4717" s="6">
        <v>0</v>
      </c>
      <c r="M4717" s="6">
        <f t="shared" si="122"/>
        <v>3</v>
      </c>
      <c r="N4717" s="6">
        <f t="shared" si="123"/>
        <v>7</v>
      </c>
      <c r="O4717" s="7">
        <f t="shared" si="124"/>
        <v>0.7</v>
      </c>
    </row>
    <row r="4718" spans="1:15" ht="13.2" x14ac:dyDescent="0.25">
      <c r="A4718" s="3">
        <v>36667</v>
      </c>
      <c r="B4718" s="4">
        <f t="shared" si="120"/>
        <v>2000</v>
      </c>
      <c r="C4718" s="4">
        <f t="shared" si="121"/>
        <v>2000</v>
      </c>
      <c r="D4718" s="4" t="s">
        <v>55</v>
      </c>
      <c r="E4718" s="5">
        <v>0.4777777777777778</v>
      </c>
      <c r="F4718" s="6" t="s">
        <v>8122</v>
      </c>
      <c r="G4718" s="6" t="str">
        <f t="shared" si="119"/>
        <v>Pennsylvania</v>
      </c>
      <c r="H4718" s="6" t="s">
        <v>8123</v>
      </c>
      <c r="I4718" s="6" t="s">
        <v>8124</v>
      </c>
      <c r="J4718" s="6">
        <v>19</v>
      </c>
      <c r="K4718" s="6">
        <v>19</v>
      </c>
      <c r="L4718" s="6">
        <v>0</v>
      </c>
      <c r="M4718" s="6">
        <f t="shared" si="122"/>
        <v>19</v>
      </c>
      <c r="N4718" s="6">
        <f t="shared" si="123"/>
        <v>0</v>
      </c>
      <c r="O4718" s="7">
        <f t="shared" si="124"/>
        <v>0</v>
      </c>
    </row>
    <row r="4719" spans="1:15" ht="13.2" x14ac:dyDescent="0.25">
      <c r="A4719" s="3">
        <v>36671</v>
      </c>
      <c r="B4719" s="4">
        <f t="shared" si="120"/>
        <v>2000</v>
      </c>
      <c r="C4719" s="4">
        <f t="shared" si="121"/>
        <v>2000</v>
      </c>
      <c r="D4719" s="4" t="s">
        <v>55</v>
      </c>
      <c r="E4719" s="5" t="s">
        <v>24</v>
      </c>
      <c r="F4719" s="6" t="s">
        <v>3350</v>
      </c>
      <c r="G4719" s="6" t="str">
        <f t="shared" si="119"/>
        <v>Philippines</v>
      </c>
      <c r="H4719" s="6" t="s">
        <v>1490</v>
      </c>
      <c r="I4719" s="6" t="s">
        <v>8125</v>
      </c>
      <c r="J4719" s="6">
        <v>298</v>
      </c>
      <c r="K4719" s="6">
        <v>1</v>
      </c>
      <c r="L4719" s="6">
        <v>0</v>
      </c>
      <c r="M4719" s="6">
        <f t="shared" si="122"/>
        <v>1</v>
      </c>
      <c r="N4719" s="6">
        <f t="shared" si="123"/>
        <v>297</v>
      </c>
      <c r="O4719" s="7">
        <f t="shared" si="124"/>
        <v>0.99664429530201337</v>
      </c>
    </row>
    <row r="4720" spans="1:15" ht="13.2" x14ac:dyDescent="0.25">
      <c r="A4720" s="3">
        <v>36671</v>
      </c>
      <c r="B4720" s="4">
        <f t="shared" si="120"/>
        <v>2000</v>
      </c>
      <c r="C4720" s="4">
        <f t="shared" si="121"/>
        <v>2000</v>
      </c>
      <c r="D4720" s="4" t="s">
        <v>55</v>
      </c>
      <c r="E4720" s="5">
        <v>0.11805555555555555</v>
      </c>
      <c r="F4720" s="6" t="s">
        <v>126</v>
      </c>
      <c r="G4720" s="6" t="str">
        <f t="shared" si="119"/>
        <v>France</v>
      </c>
      <c r="H4720" s="6" t="s">
        <v>8126</v>
      </c>
      <c r="I4720" s="6" t="s">
        <v>5854</v>
      </c>
      <c r="J4720" s="6">
        <v>2</v>
      </c>
      <c r="K4720" s="6">
        <v>1</v>
      </c>
      <c r="L4720" s="6">
        <v>0</v>
      </c>
      <c r="M4720" s="6">
        <f t="shared" si="122"/>
        <v>1</v>
      </c>
      <c r="N4720" s="6">
        <f t="shared" si="123"/>
        <v>1</v>
      </c>
      <c r="O4720" s="7">
        <f t="shared" si="124"/>
        <v>0.5</v>
      </c>
    </row>
    <row r="4721" spans="1:15" ht="13.2" x14ac:dyDescent="0.25">
      <c r="A4721" s="3">
        <v>36677</v>
      </c>
      <c r="B4721" s="4">
        <f t="shared" si="120"/>
        <v>2000</v>
      </c>
      <c r="C4721" s="4">
        <f t="shared" si="121"/>
        <v>2000</v>
      </c>
      <c r="D4721" s="4" t="s">
        <v>55</v>
      </c>
      <c r="E4721" s="5">
        <v>0.79513888888888884</v>
      </c>
      <c r="F4721" s="6" t="s">
        <v>8127</v>
      </c>
      <c r="G4721" s="6" t="str">
        <f t="shared" si="119"/>
        <v>Australia</v>
      </c>
      <c r="H4721" s="6" t="s">
        <v>8128</v>
      </c>
      <c r="I4721" s="6" t="s">
        <v>5123</v>
      </c>
      <c r="J4721" s="6">
        <v>8</v>
      </c>
      <c r="K4721" s="6">
        <v>8</v>
      </c>
      <c r="L4721" s="6">
        <v>0</v>
      </c>
      <c r="M4721" s="6">
        <f t="shared" si="122"/>
        <v>8</v>
      </c>
      <c r="N4721" s="6">
        <f t="shared" si="123"/>
        <v>0</v>
      </c>
      <c r="O4721" s="7">
        <f t="shared" si="124"/>
        <v>0</v>
      </c>
    </row>
    <row r="4722" spans="1:15" ht="13.2" x14ac:dyDescent="0.25">
      <c r="A4722" s="3">
        <v>36682</v>
      </c>
      <c r="B4722" s="4">
        <f t="shared" si="120"/>
        <v>2000</v>
      </c>
      <c r="C4722" s="4">
        <f t="shared" si="121"/>
        <v>2000</v>
      </c>
      <c r="D4722" s="4" t="s">
        <v>58</v>
      </c>
      <c r="E4722" s="5">
        <v>0.4826388888888889</v>
      </c>
      <c r="F4722" s="6" t="s">
        <v>8129</v>
      </c>
      <c r="G4722" s="6" t="str">
        <f t="shared" si="119"/>
        <v>Ghana</v>
      </c>
      <c r="H4722" s="6" t="s">
        <v>8130</v>
      </c>
      <c r="I4722" s="6" t="s">
        <v>3919</v>
      </c>
      <c r="J4722" s="6">
        <v>52</v>
      </c>
      <c r="K4722" s="6">
        <v>7</v>
      </c>
      <c r="L4722" s="6">
        <v>0</v>
      </c>
      <c r="M4722" s="6">
        <f t="shared" si="122"/>
        <v>7</v>
      </c>
      <c r="N4722" s="6">
        <f t="shared" si="123"/>
        <v>45</v>
      </c>
      <c r="O4722" s="7">
        <f t="shared" si="124"/>
        <v>0.86538461538461542</v>
      </c>
    </row>
    <row r="4723" spans="1:15" ht="13.2" x14ac:dyDescent="0.25">
      <c r="A4723" s="3">
        <v>36691</v>
      </c>
      <c r="B4723" s="4">
        <f t="shared" si="120"/>
        <v>2000</v>
      </c>
      <c r="C4723" s="4">
        <f t="shared" si="121"/>
        <v>2000</v>
      </c>
      <c r="D4723" s="4" t="s">
        <v>58</v>
      </c>
      <c r="E4723" s="5">
        <v>0.40972222222222221</v>
      </c>
      <c r="F4723" s="6" t="s">
        <v>1715</v>
      </c>
      <c r="G4723" s="6" t="str">
        <f t="shared" si="119"/>
        <v>England</v>
      </c>
      <c r="H4723" s="6" t="s">
        <v>8131</v>
      </c>
      <c r="I4723" s="6" t="s">
        <v>5123</v>
      </c>
      <c r="J4723" s="6">
        <v>5</v>
      </c>
      <c r="K4723" s="6">
        <v>5</v>
      </c>
      <c r="L4723" s="6">
        <v>0</v>
      </c>
      <c r="M4723" s="6">
        <f t="shared" si="122"/>
        <v>5</v>
      </c>
      <c r="N4723" s="6">
        <f t="shared" si="123"/>
        <v>0</v>
      </c>
      <c r="O4723" s="7">
        <f t="shared" si="124"/>
        <v>0</v>
      </c>
    </row>
    <row r="4724" spans="1:15" ht="13.2" x14ac:dyDescent="0.25">
      <c r="A4724" s="3">
        <v>36698</v>
      </c>
      <c r="B4724" s="4">
        <f t="shared" si="120"/>
        <v>2000</v>
      </c>
      <c r="C4724" s="4">
        <f t="shared" si="121"/>
        <v>2000</v>
      </c>
      <c r="D4724" s="4" t="s">
        <v>58</v>
      </c>
      <c r="E4724" s="5">
        <v>0.30208333333333331</v>
      </c>
      <c r="F4724" s="6" t="s">
        <v>5444</v>
      </c>
      <c r="G4724" s="6" t="str">
        <f t="shared" si="119"/>
        <v>Brazil</v>
      </c>
      <c r="H4724" s="6" t="s">
        <v>8132</v>
      </c>
      <c r="I4724" s="6" t="s">
        <v>8133</v>
      </c>
      <c r="J4724" s="6">
        <v>4</v>
      </c>
      <c r="K4724" s="6">
        <v>4</v>
      </c>
      <c r="L4724" s="6">
        <v>0</v>
      </c>
      <c r="M4724" s="6">
        <f t="shared" si="122"/>
        <v>4</v>
      </c>
      <c r="N4724" s="6">
        <f t="shared" si="123"/>
        <v>0</v>
      </c>
      <c r="O4724" s="7">
        <f t="shared" si="124"/>
        <v>0</v>
      </c>
    </row>
    <row r="4725" spans="1:15" ht="13.2" x14ac:dyDescent="0.25">
      <c r="A4725" s="3">
        <v>36699</v>
      </c>
      <c r="B4725" s="4">
        <f t="shared" si="120"/>
        <v>2000</v>
      </c>
      <c r="C4725" s="4">
        <f t="shared" si="121"/>
        <v>2000</v>
      </c>
      <c r="D4725" s="4" t="s">
        <v>58</v>
      </c>
      <c r="E4725" s="5">
        <v>0.63611111111111107</v>
      </c>
      <c r="F4725" s="6" t="s">
        <v>8134</v>
      </c>
      <c r="G4725" s="6" t="str">
        <f t="shared" si="119"/>
        <v>China</v>
      </c>
      <c r="H4725" s="6" t="s">
        <v>7061</v>
      </c>
      <c r="I4725" s="6" t="s">
        <v>7824</v>
      </c>
      <c r="J4725" s="6">
        <v>44</v>
      </c>
      <c r="K4725" s="6">
        <v>44</v>
      </c>
      <c r="L4725" s="6">
        <v>7</v>
      </c>
      <c r="M4725" s="6">
        <f t="shared" si="122"/>
        <v>51</v>
      </c>
      <c r="N4725" s="6">
        <f t="shared" si="123"/>
        <v>0</v>
      </c>
      <c r="O4725" s="7">
        <f t="shared" si="124"/>
        <v>0</v>
      </c>
    </row>
    <row r="4726" spans="1:15" ht="13.2" x14ac:dyDescent="0.25">
      <c r="A4726" s="3">
        <v>36704</v>
      </c>
      <c r="B4726" s="4">
        <f t="shared" si="120"/>
        <v>2000</v>
      </c>
      <c r="C4726" s="4">
        <f t="shared" si="121"/>
        <v>2000</v>
      </c>
      <c r="D4726" s="4" t="s">
        <v>58</v>
      </c>
      <c r="E4726" s="5" t="s">
        <v>24</v>
      </c>
      <c r="F4726" s="6" t="s">
        <v>8135</v>
      </c>
      <c r="G4726" s="6" t="str">
        <f t="shared" si="119"/>
        <v>Japan</v>
      </c>
      <c r="H4726" s="6" t="s">
        <v>8136</v>
      </c>
      <c r="I4726" s="6" t="s">
        <v>8137</v>
      </c>
      <c r="J4726" s="6">
        <v>5</v>
      </c>
      <c r="K4726" s="6">
        <v>5</v>
      </c>
      <c r="L4726" s="6">
        <v>0</v>
      </c>
      <c r="M4726" s="6">
        <f t="shared" si="122"/>
        <v>5</v>
      </c>
      <c r="N4726" s="6">
        <f t="shared" si="123"/>
        <v>0</v>
      </c>
      <c r="O4726" s="7">
        <f t="shared" si="124"/>
        <v>0</v>
      </c>
    </row>
    <row r="4727" spans="1:15" ht="13.2" x14ac:dyDescent="0.25">
      <c r="A4727" s="3">
        <v>36715</v>
      </c>
      <c r="B4727" s="4">
        <f t="shared" si="120"/>
        <v>2000</v>
      </c>
      <c r="C4727" s="4">
        <f t="shared" si="121"/>
        <v>2000</v>
      </c>
      <c r="D4727" s="4" t="s">
        <v>19</v>
      </c>
      <c r="E4727" s="5">
        <v>0.82638888888888884</v>
      </c>
      <c r="F4727" s="6" t="s">
        <v>8138</v>
      </c>
      <c r="G4727" s="6" t="str">
        <f t="shared" si="119"/>
        <v>Mexico</v>
      </c>
      <c r="H4727" s="6" t="s">
        <v>6444</v>
      </c>
      <c r="I4727" s="6" t="s">
        <v>8139</v>
      </c>
      <c r="J4727" s="6">
        <v>19</v>
      </c>
      <c r="K4727" s="6">
        <v>19</v>
      </c>
      <c r="L4727" s="6">
        <v>0</v>
      </c>
      <c r="M4727" s="6">
        <f t="shared" si="122"/>
        <v>19</v>
      </c>
      <c r="N4727" s="6">
        <f t="shared" si="123"/>
        <v>0</v>
      </c>
      <c r="O4727" s="7">
        <f t="shared" si="124"/>
        <v>0</v>
      </c>
    </row>
    <row r="4728" spans="1:15" ht="13.2" x14ac:dyDescent="0.25">
      <c r="A4728" s="3">
        <v>36716</v>
      </c>
      <c r="B4728" s="4">
        <f t="shared" si="120"/>
        <v>2000</v>
      </c>
      <c r="C4728" s="4">
        <f t="shared" si="121"/>
        <v>2000</v>
      </c>
      <c r="D4728" s="4" t="s">
        <v>19</v>
      </c>
      <c r="E4728" s="5">
        <v>0.35902777777777778</v>
      </c>
      <c r="F4728" s="6" t="s">
        <v>4372</v>
      </c>
      <c r="G4728" s="6" t="str">
        <f t="shared" si="119"/>
        <v>Colombia</v>
      </c>
      <c r="H4728" s="6" t="s">
        <v>6899</v>
      </c>
      <c r="I4728" s="6" t="s">
        <v>8140</v>
      </c>
      <c r="J4728" s="6">
        <v>19</v>
      </c>
      <c r="K4728" s="6">
        <v>13</v>
      </c>
      <c r="L4728" s="6">
        <v>0</v>
      </c>
      <c r="M4728" s="6">
        <f t="shared" si="122"/>
        <v>13</v>
      </c>
      <c r="N4728" s="6">
        <f t="shared" si="123"/>
        <v>6</v>
      </c>
      <c r="O4728" s="7">
        <f t="shared" si="124"/>
        <v>0.31578947368421051</v>
      </c>
    </row>
    <row r="4729" spans="1:15" ht="13.2" x14ac:dyDescent="0.25">
      <c r="A4729" s="3">
        <v>36720</v>
      </c>
      <c r="B4729" s="4">
        <f t="shared" si="120"/>
        <v>2000</v>
      </c>
      <c r="C4729" s="4">
        <f t="shared" si="121"/>
        <v>2000</v>
      </c>
      <c r="D4729" s="4" t="s">
        <v>19</v>
      </c>
      <c r="E4729" s="5">
        <v>2.361111111111111E-2</v>
      </c>
      <c r="F4729" s="6" t="s">
        <v>4264</v>
      </c>
      <c r="G4729" s="6" t="str">
        <f t="shared" si="119"/>
        <v>North Carolina</v>
      </c>
      <c r="H4729" s="6" t="s">
        <v>8141</v>
      </c>
      <c r="I4729" s="6" t="s">
        <v>3836</v>
      </c>
      <c r="J4729" s="6">
        <v>3</v>
      </c>
      <c r="K4729" s="6">
        <v>1</v>
      </c>
      <c r="L4729" s="6">
        <v>0</v>
      </c>
      <c r="M4729" s="6">
        <f t="shared" si="122"/>
        <v>1</v>
      </c>
      <c r="N4729" s="6">
        <f t="shared" si="123"/>
        <v>2</v>
      </c>
      <c r="O4729" s="7">
        <f t="shared" si="124"/>
        <v>0.66666666666666663</v>
      </c>
    </row>
    <row r="4730" spans="1:15" ht="13.2" x14ac:dyDescent="0.25">
      <c r="A4730" s="3">
        <v>36724</v>
      </c>
      <c r="B4730" s="4">
        <f t="shared" si="120"/>
        <v>2000</v>
      </c>
      <c r="C4730" s="4">
        <f t="shared" si="121"/>
        <v>2000</v>
      </c>
      <c r="D4730" s="4" t="s">
        <v>19</v>
      </c>
      <c r="E4730" s="5">
        <v>0.31527777777777777</v>
      </c>
      <c r="F4730" s="6" t="s">
        <v>8142</v>
      </c>
      <c r="G4730" s="6" t="str">
        <f t="shared" si="119"/>
        <v>India</v>
      </c>
      <c r="H4730" s="6" t="s">
        <v>8143</v>
      </c>
      <c r="I4730" s="6" t="s">
        <v>8144</v>
      </c>
      <c r="J4730" s="6">
        <v>58</v>
      </c>
      <c r="K4730" s="6">
        <v>55</v>
      </c>
      <c r="L4730" s="6">
        <v>5</v>
      </c>
      <c r="M4730" s="6">
        <f t="shared" si="122"/>
        <v>60</v>
      </c>
      <c r="N4730" s="6">
        <f t="shared" si="123"/>
        <v>3</v>
      </c>
      <c r="O4730" s="7">
        <f t="shared" si="124"/>
        <v>5.1724137931034482E-2</v>
      </c>
    </row>
    <row r="4731" spans="1:15" ht="13.2" x14ac:dyDescent="0.25">
      <c r="A4731" s="3">
        <v>36726</v>
      </c>
      <c r="B4731" s="4">
        <f t="shared" si="120"/>
        <v>2000</v>
      </c>
      <c r="C4731" s="4">
        <f t="shared" si="121"/>
        <v>2000</v>
      </c>
      <c r="D4731" s="4" t="s">
        <v>19</v>
      </c>
      <c r="E4731" s="5">
        <v>2.0833333333333332E-2</v>
      </c>
      <c r="F4731" s="6" t="s">
        <v>8145</v>
      </c>
      <c r="G4731" s="6" t="str">
        <f t="shared" si="119"/>
        <v>Maine</v>
      </c>
      <c r="H4731" s="6" t="s">
        <v>8146</v>
      </c>
      <c r="I4731" s="6" t="s">
        <v>6047</v>
      </c>
      <c r="J4731" s="6">
        <v>2</v>
      </c>
      <c r="K4731" s="6">
        <v>2</v>
      </c>
      <c r="L4731" s="6">
        <v>0</v>
      </c>
      <c r="M4731" s="6">
        <f t="shared" si="122"/>
        <v>2</v>
      </c>
      <c r="N4731" s="6">
        <f t="shared" si="123"/>
        <v>0</v>
      </c>
      <c r="O4731" s="7">
        <f t="shared" si="124"/>
        <v>0</v>
      </c>
    </row>
    <row r="4732" spans="1:15" ht="13.2" x14ac:dyDescent="0.25">
      <c r="A4732" s="3">
        <v>36727</v>
      </c>
      <c r="B4732" s="4">
        <f t="shared" si="120"/>
        <v>2000</v>
      </c>
      <c r="C4732" s="4">
        <f t="shared" si="121"/>
        <v>2000</v>
      </c>
      <c r="D4732" s="4" t="s">
        <v>19</v>
      </c>
      <c r="E4732" s="5">
        <v>0.55000000000000004</v>
      </c>
      <c r="F4732" s="6" t="s">
        <v>8147</v>
      </c>
      <c r="G4732" s="6" t="str">
        <f t="shared" si="119"/>
        <v>Bahamas</v>
      </c>
      <c r="H4732" s="6" t="s">
        <v>8148</v>
      </c>
      <c r="I4732" s="6" t="s">
        <v>1388</v>
      </c>
      <c r="J4732" s="6">
        <v>2</v>
      </c>
      <c r="K4732" s="6">
        <v>2</v>
      </c>
      <c r="L4732" s="6">
        <v>0</v>
      </c>
      <c r="M4732" s="6">
        <f t="shared" si="122"/>
        <v>2</v>
      </c>
      <c r="N4732" s="6">
        <f t="shared" si="123"/>
        <v>0</v>
      </c>
      <c r="O4732" s="7">
        <f t="shared" si="124"/>
        <v>0</v>
      </c>
    </row>
    <row r="4733" spans="1:15" ht="13.2" x14ac:dyDescent="0.25">
      <c r="A4733" s="3">
        <v>36728</v>
      </c>
      <c r="B4733" s="4">
        <f t="shared" si="120"/>
        <v>2000</v>
      </c>
      <c r="C4733" s="4">
        <f t="shared" si="121"/>
        <v>2000</v>
      </c>
      <c r="D4733" s="4" t="s">
        <v>19</v>
      </c>
      <c r="E4733" s="5">
        <v>0.43055555555555558</v>
      </c>
      <c r="F4733" s="6" t="s">
        <v>3359</v>
      </c>
      <c r="G4733" s="6" t="str">
        <f t="shared" si="119"/>
        <v>Hawaii</v>
      </c>
      <c r="H4733" s="6" t="s">
        <v>8149</v>
      </c>
      <c r="I4733" s="6" t="s">
        <v>8150</v>
      </c>
      <c r="J4733" s="6">
        <v>7</v>
      </c>
      <c r="K4733" s="6">
        <v>7</v>
      </c>
      <c r="L4733" s="6">
        <v>0</v>
      </c>
      <c r="M4733" s="6">
        <f t="shared" si="122"/>
        <v>7</v>
      </c>
      <c r="N4733" s="6">
        <f t="shared" si="123"/>
        <v>0</v>
      </c>
      <c r="O4733" s="7">
        <f t="shared" si="124"/>
        <v>0</v>
      </c>
    </row>
    <row r="4734" spans="1:15" ht="13.2" x14ac:dyDescent="0.25">
      <c r="A4734" s="3">
        <v>36732</v>
      </c>
      <c r="B4734" s="4">
        <f t="shared" si="120"/>
        <v>2000</v>
      </c>
      <c r="C4734" s="4">
        <f t="shared" si="121"/>
        <v>2000</v>
      </c>
      <c r="D4734" s="4" t="s">
        <v>19</v>
      </c>
      <c r="E4734" s="5">
        <v>0.69722222222222219</v>
      </c>
      <c r="F4734" s="6" t="s">
        <v>8151</v>
      </c>
      <c r="G4734" s="6" t="str">
        <f t="shared" si="119"/>
        <v>France</v>
      </c>
      <c r="H4734" s="6" t="s">
        <v>595</v>
      </c>
      <c r="I4734" s="6" t="s">
        <v>8152</v>
      </c>
      <c r="J4734" s="6">
        <v>109</v>
      </c>
      <c r="K4734" s="6">
        <v>109</v>
      </c>
      <c r="L4734" s="6">
        <v>4</v>
      </c>
      <c r="M4734" s="6">
        <f t="shared" si="122"/>
        <v>113</v>
      </c>
      <c r="N4734" s="6">
        <f t="shared" si="123"/>
        <v>0</v>
      </c>
      <c r="O4734" s="7">
        <f t="shared" si="124"/>
        <v>0</v>
      </c>
    </row>
    <row r="4735" spans="1:15" ht="13.2" x14ac:dyDescent="0.25">
      <c r="A4735" s="3">
        <v>36733</v>
      </c>
      <c r="B4735" s="4">
        <f t="shared" si="120"/>
        <v>2000</v>
      </c>
      <c r="C4735" s="4">
        <f t="shared" si="121"/>
        <v>2000</v>
      </c>
      <c r="D4735" s="4" t="s">
        <v>19</v>
      </c>
      <c r="E4735" s="5" t="s">
        <v>24</v>
      </c>
      <c r="F4735" s="6" t="s">
        <v>8153</v>
      </c>
      <c r="G4735" s="6" t="str">
        <f t="shared" si="119"/>
        <v>Jordan</v>
      </c>
      <c r="H4735" s="6" t="s">
        <v>5872</v>
      </c>
      <c r="I4735" s="6" t="s">
        <v>5520</v>
      </c>
      <c r="J4735" s="6">
        <v>13</v>
      </c>
      <c r="K4735" s="6">
        <v>13</v>
      </c>
      <c r="L4735" s="6">
        <v>0</v>
      </c>
      <c r="M4735" s="6">
        <f t="shared" si="122"/>
        <v>13</v>
      </c>
      <c r="N4735" s="6">
        <f t="shared" si="123"/>
        <v>0</v>
      </c>
      <c r="O4735" s="7">
        <f t="shared" si="124"/>
        <v>0</v>
      </c>
    </row>
    <row r="4736" spans="1:15" ht="13.2" x14ac:dyDescent="0.25">
      <c r="A4736" s="3">
        <v>36734</v>
      </c>
      <c r="B4736" s="4">
        <f t="shared" si="120"/>
        <v>2000</v>
      </c>
      <c r="C4736" s="4">
        <f t="shared" si="121"/>
        <v>2000</v>
      </c>
      <c r="D4736" s="4" t="s">
        <v>19</v>
      </c>
      <c r="E4736" s="5">
        <v>0.43819444444444444</v>
      </c>
      <c r="F4736" s="6" t="s">
        <v>8154</v>
      </c>
      <c r="G4736" s="6" t="str">
        <f t="shared" si="119"/>
        <v>Nepal</v>
      </c>
      <c r="H4736" s="6" t="s">
        <v>2857</v>
      </c>
      <c r="I4736" s="6" t="s">
        <v>4437</v>
      </c>
      <c r="J4736" s="6">
        <v>25</v>
      </c>
      <c r="K4736" s="6">
        <v>25</v>
      </c>
      <c r="L4736" s="6">
        <v>0</v>
      </c>
      <c r="M4736" s="6">
        <f t="shared" si="122"/>
        <v>25</v>
      </c>
      <c r="N4736" s="6">
        <f t="shared" si="123"/>
        <v>0</v>
      </c>
      <c r="O4736" s="7">
        <f t="shared" si="124"/>
        <v>0</v>
      </c>
    </row>
    <row r="4737" spans="1:15" ht="13.2" x14ac:dyDescent="0.25">
      <c r="A4737" s="3">
        <v>36740</v>
      </c>
      <c r="B4737" s="4">
        <f t="shared" si="120"/>
        <v>2000</v>
      </c>
      <c r="C4737" s="4">
        <f t="shared" si="121"/>
        <v>2000</v>
      </c>
      <c r="D4737" s="4" t="s">
        <v>23</v>
      </c>
      <c r="E4737" s="5">
        <v>0.36458333333333331</v>
      </c>
      <c r="F4737" s="6" t="s">
        <v>8155</v>
      </c>
      <c r="G4737" s="6" t="str">
        <f t="shared" si="119"/>
        <v>Brazil</v>
      </c>
      <c r="H4737" s="6" t="s">
        <v>8156</v>
      </c>
      <c r="I4737" s="6" t="s">
        <v>5441</v>
      </c>
      <c r="J4737" s="6">
        <v>6</v>
      </c>
      <c r="K4737" s="6">
        <v>6</v>
      </c>
      <c r="L4737" s="6">
        <v>0</v>
      </c>
      <c r="M4737" s="6">
        <f t="shared" si="122"/>
        <v>6</v>
      </c>
      <c r="N4737" s="6">
        <f t="shared" si="123"/>
        <v>0</v>
      </c>
      <c r="O4737" s="7">
        <f t="shared" si="124"/>
        <v>0</v>
      </c>
    </row>
    <row r="4738" spans="1:15" ht="13.2" x14ac:dyDescent="0.25">
      <c r="A4738" s="3">
        <v>36744</v>
      </c>
      <c r="B4738" s="4">
        <f t="shared" si="120"/>
        <v>2000</v>
      </c>
      <c r="C4738" s="4">
        <f t="shared" si="121"/>
        <v>2000</v>
      </c>
      <c r="D4738" s="4" t="s">
        <v>23</v>
      </c>
      <c r="E4738" s="5">
        <v>0.66319444444444442</v>
      </c>
      <c r="F4738" s="6" t="s">
        <v>8157</v>
      </c>
      <c r="G4738" s="6" t="str">
        <f t="shared" si="119"/>
        <v>Chile</v>
      </c>
      <c r="H4738" s="6" t="s">
        <v>8158</v>
      </c>
      <c r="I4738" s="6" t="s">
        <v>8159</v>
      </c>
      <c r="J4738" s="6">
        <v>14</v>
      </c>
      <c r="K4738" s="6">
        <v>14</v>
      </c>
      <c r="L4738" s="6">
        <v>0</v>
      </c>
      <c r="M4738" s="6">
        <f t="shared" si="122"/>
        <v>14</v>
      </c>
      <c r="N4738" s="6">
        <f t="shared" si="123"/>
        <v>0</v>
      </c>
      <c r="O4738" s="7">
        <f t="shared" si="124"/>
        <v>0</v>
      </c>
    </row>
    <row r="4739" spans="1:15" ht="13.2" x14ac:dyDescent="0.25">
      <c r="A4739" s="3">
        <v>36747</v>
      </c>
      <c r="B4739" s="4">
        <f t="shared" si="120"/>
        <v>2000</v>
      </c>
      <c r="C4739" s="4">
        <f t="shared" si="121"/>
        <v>2000</v>
      </c>
      <c r="D4739" s="4" t="s">
        <v>23</v>
      </c>
      <c r="E4739" s="5">
        <v>0.33333333333333331</v>
      </c>
      <c r="F4739" s="6" t="s">
        <v>8160</v>
      </c>
      <c r="G4739" s="6" t="str">
        <f t="shared" si="119"/>
        <v>New Jersey</v>
      </c>
      <c r="H4739" s="6" t="s">
        <v>8161</v>
      </c>
      <c r="I4739" s="6" t="s">
        <v>8162</v>
      </c>
      <c r="J4739" s="6">
        <v>11</v>
      </c>
      <c r="K4739" s="6">
        <v>11</v>
      </c>
      <c r="L4739" s="6">
        <v>0</v>
      </c>
      <c r="M4739" s="6">
        <f t="shared" si="122"/>
        <v>11</v>
      </c>
      <c r="N4739" s="6">
        <f t="shared" si="123"/>
        <v>0</v>
      </c>
      <c r="O4739" s="7">
        <f t="shared" si="124"/>
        <v>0</v>
      </c>
    </row>
    <row r="4740" spans="1:15" ht="13.2" x14ac:dyDescent="0.25">
      <c r="A4740" s="3">
        <v>36750</v>
      </c>
      <c r="B4740" s="4">
        <f t="shared" si="120"/>
        <v>2000</v>
      </c>
      <c r="C4740" s="4">
        <f t="shared" si="121"/>
        <v>2000</v>
      </c>
      <c r="D4740" s="4" t="s">
        <v>23</v>
      </c>
      <c r="E4740" s="5" t="s">
        <v>24</v>
      </c>
      <c r="F4740" s="6" t="s">
        <v>8163</v>
      </c>
      <c r="G4740" s="6" t="str">
        <f t="shared" si="119"/>
        <v>Congo</v>
      </c>
      <c r="H4740" s="6" t="s">
        <v>8164</v>
      </c>
      <c r="I4740" s="6" t="s">
        <v>7135</v>
      </c>
      <c r="J4740" s="6">
        <v>27</v>
      </c>
      <c r="K4740" s="6">
        <v>27</v>
      </c>
      <c r="L4740" s="6">
        <v>0</v>
      </c>
      <c r="M4740" s="6">
        <f t="shared" si="122"/>
        <v>27</v>
      </c>
      <c r="N4740" s="6">
        <f t="shared" si="123"/>
        <v>0</v>
      </c>
      <c r="O4740" s="7">
        <f t="shared" si="124"/>
        <v>0</v>
      </c>
    </row>
    <row r="4741" spans="1:15" ht="13.2" x14ac:dyDescent="0.25">
      <c r="A4741" s="3">
        <v>36752</v>
      </c>
      <c r="B4741" s="4">
        <f t="shared" si="120"/>
        <v>2000</v>
      </c>
      <c r="C4741" s="4">
        <f t="shared" si="121"/>
        <v>2000</v>
      </c>
      <c r="D4741" s="4" t="s">
        <v>23</v>
      </c>
      <c r="E4741" s="5">
        <v>0.99791666666666667</v>
      </c>
      <c r="F4741" s="6" t="s">
        <v>8165</v>
      </c>
      <c r="G4741" s="6" t="str">
        <f t="shared" si="119"/>
        <v>British Columbia, Canada</v>
      </c>
      <c r="H4741" s="6" t="s">
        <v>8166</v>
      </c>
      <c r="I4741" s="6" t="s">
        <v>6082</v>
      </c>
      <c r="J4741" s="6">
        <v>2</v>
      </c>
      <c r="K4741" s="6">
        <v>2</v>
      </c>
      <c r="L4741" s="6">
        <v>0</v>
      </c>
      <c r="M4741" s="6">
        <f t="shared" si="122"/>
        <v>2</v>
      </c>
      <c r="N4741" s="6">
        <f t="shared" si="123"/>
        <v>0</v>
      </c>
      <c r="O4741" s="7">
        <f t="shared" si="124"/>
        <v>0</v>
      </c>
    </row>
    <row r="4742" spans="1:15" ht="13.2" x14ac:dyDescent="0.25">
      <c r="A4742" s="3">
        <v>36753</v>
      </c>
      <c r="B4742" s="4">
        <f t="shared" si="120"/>
        <v>2000</v>
      </c>
      <c r="C4742" s="4">
        <f t="shared" si="121"/>
        <v>2000</v>
      </c>
      <c r="D4742" s="4" t="s">
        <v>23</v>
      </c>
      <c r="E4742" s="5">
        <v>0.35069444444444442</v>
      </c>
      <c r="F4742" s="6" t="s">
        <v>8167</v>
      </c>
      <c r="G4742" s="6" t="str">
        <f t="shared" si="119"/>
        <v>Georgia</v>
      </c>
      <c r="H4742" s="6" t="s">
        <v>3280</v>
      </c>
      <c r="I4742" s="6" t="s">
        <v>5483</v>
      </c>
      <c r="J4742" s="6">
        <v>3</v>
      </c>
      <c r="K4742" s="6">
        <v>3</v>
      </c>
      <c r="L4742" s="6">
        <v>0</v>
      </c>
      <c r="M4742" s="6">
        <f t="shared" si="122"/>
        <v>3</v>
      </c>
      <c r="N4742" s="6">
        <f t="shared" si="123"/>
        <v>0</v>
      </c>
      <c r="O4742" s="7">
        <f t="shared" si="124"/>
        <v>0</v>
      </c>
    </row>
    <row r="4743" spans="1:15" ht="13.2" x14ac:dyDescent="0.25">
      <c r="A4743" s="3">
        <v>36761</v>
      </c>
      <c r="B4743" s="4">
        <f t="shared" si="120"/>
        <v>2000</v>
      </c>
      <c r="C4743" s="4">
        <f t="shared" si="121"/>
        <v>2000</v>
      </c>
      <c r="D4743" s="4" t="s">
        <v>23</v>
      </c>
      <c r="E4743" s="5">
        <v>0.8125</v>
      </c>
      <c r="F4743" s="6" t="s">
        <v>8168</v>
      </c>
      <c r="G4743" s="6" t="str">
        <f t="shared" si="119"/>
        <v>Bahrain</v>
      </c>
      <c r="H4743" s="6" t="s">
        <v>5838</v>
      </c>
      <c r="I4743" s="6" t="s">
        <v>8169</v>
      </c>
      <c r="J4743" s="6">
        <v>143</v>
      </c>
      <c r="K4743" s="6">
        <v>143</v>
      </c>
      <c r="L4743" s="6">
        <v>0</v>
      </c>
      <c r="M4743" s="6">
        <f t="shared" si="122"/>
        <v>143</v>
      </c>
      <c r="N4743" s="6">
        <f t="shared" si="123"/>
        <v>0</v>
      </c>
      <c r="O4743" s="7">
        <f t="shared" si="124"/>
        <v>0</v>
      </c>
    </row>
    <row r="4744" spans="1:15" ht="13.2" x14ac:dyDescent="0.25">
      <c r="A4744" s="3">
        <v>36763</v>
      </c>
      <c r="B4744" s="4">
        <f t="shared" si="120"/>
        <v>2000</v>
      </c>
      <c r="C4744" s="4">
        <f t="shared" si="121"/>
        <v>2000</v>
      </c>
      <c r="D4744" s="4" t="s">
        <v>23</v>
      </c>
      <c r="E4744" s="5">
        <v>0.72916666666666663</v>
      </c>
      <c r="F4744" s="6" t="s">
        <v>8170</v>
      </c>
      <c r="G4744" s="6" t="str">
        <f t="shared" si="119"/>
        <v>Hawaii</v>
      </c>
      <c r="H4744" s="6" t="s">
        <v>8019</v>
      </c>
      <c r="I4744" s="6" t="s">
        <v>7635</v>
      </c>
      <c r="J4744" s="6">
        <v>9</v>
      </c>
      <c r="K4744" s="6">
        <v>1</v>
      </c>
      <c r="L4744" s="6">
        <v>0</v>
      </c>
      <c r="M4744" s="6">
        <f t="shared" si="122"/>
        <v>1</v>
      </c>
      <c r="N4744" s="6">
        <f t="shared" si="123"/>
        <v>8</v>
      </c>
      <c r="O4744" s="7">
        <f t="shared" si="124"/>
        <v>0.88888888888888884</v>
      </c>
    </row>
    <row r="4745" spans="1:15" ht="13.2" x14ac:dyDescent="0.25">
      <c r="A4745" s="3">
        <v>36764</v>
      </c>
      <c r="B4745" s="4">
        <f t="shared" si="120"/>
        <v>2000</v>
      </c>
      <c r="C4745" s="4">
        <f t="shared" si="121"/>
        <v>2000</v>
      </c>
      <c r="D4745" s="4" t="s">
        <v>23</v>
      </c>
      <c r="E4745" s="5">
        <v>0.50694444444444442</v>
      </c>
      <c r="F4745" s="6" t="s">
        <v>8171</v>
      </c>
      <c r="G4745" s="6" t="str">
        <f t="shared" si="119"/>
        <v>Costa Rica</v>
      </c>
      <c r="H4745" s="6" t="s">
        <v>6655</v>
      </c>
      <c r="I4745" s="6" t="s">
        <v>8172</v>
      </c>
      <c r="J4745" s="6">
        <v>10</v>
      </c>
      <c r="K4745" s="6">
        <v>10</v>
      </c>
      <c r="L4745" s="6">
        <v>0</v>
      </c>
      <c r="M4745" s="6">
        <f t="shared" si="122"/>
        <v>10</v>
      </c>
      <c r="N4745" s="6">
        <f t="shared" si="123"/>
        <v>0</v>
      </c>
      <c r="O4745" s="7">
        <f t="shared" si="124"/>
        <v>0</v>
      </c>
    </row>
    <row r="4746" spans="1:15" ht="13.2" x14ac:dyDescent="0.25">
      <c r="A4746" s="3">
        <v>36771</v>
      </c>
      <c r="B4746" s="4">
        <f t="shared" si="120"/>
        <v>2000</v>
      </c>
      <c r="C4746" s="4">
        <f t="shared" si="121"/>
        <v>2000</v>
      </c>
      <c r="D4746" s="4" t="s">
        <v>15</v>
      </c>
      <c r="E4746" s="5" t="s">
        <v>24</v>
      </c>
      <c r="F4746" s="6" t="s">
        <v>8173</v>
      </c>
      <c r="G4746" s="6" t="str">
        <f t="shared" si="119"/>
        <v>Colombia</v>
      </c>
      <c r="H4746" s="6" t="s">
        <v>8174</v>
      </c>
      <c r="I4746" s="6" t="s">
        <v>1085</v>
      </c>
      <c r="J4746" s="6">
        <v>7</v>
      </c>
      <c r="K4746" s="6">
        <v>7</v>
      </c>
      <c r="L4746" s="6">
        <v>0</v>
      </c>
      <c r="M4746" s="6">
        <f t="shared" si="122"/>
        <v>7</v>
      </c>
      <c r="N4746" s="6">
        <f t="shared" si="123"/>
        <v>0</v>
      </c>
      <c r="O4746" s="7">
        <f t="shared" si="124"/>
        <v>0</v>
      </c>
    </row>
    <row r="4747" spans="1:15" ht="13.2" x14ac:dyDescent="0.25">
      <c r="A4747" s="3">
        <v>36773</v>
      </c>
      <c r="B4747" s="4">
        <f t="shared" si="120"/>
        <v>2000</v>
      </c>
      <c r="C4747" s="4">
        <f t="shared" si="121"/>
        <v>2000</v>
      </c>
      <c r="D4747" s="4" t="s">
        <v>15</v>
      </c>
      <c r="E4747" s="5">
        <v>0.63194444444444442</v>
      </c>
      <c r="F4747" s="6" t="s">
        <v>8175</v>
      </c>
      <c r="G4747" s="6" t="str">
        <f t="shared" si="119"/>
        <v>Australia</v>
      </c>
      <c r="H4747" s="6" t="s">
        <v>8176</v>
      </c>
      <c r="I4747" s="6" t="s">
        <v>8177</v>
      </c>
      <c r="J4747" s="6">
        <v>8</v>
      </c>
      <c r="K4747" s="6">
        <v>8</v>
      </c>
      <c r="L4747" s="6">
        <v>0</v>
      </c>
      <c r="M4747" s="6">
        <f t="shared" si="122"/>
        <v>8</v>
      </c>
      <c r="N4747" s="6">
        <f t="shared" si="123"/>
        <v>0</v>
      </c>
      <c r="O4747" s="7">
        <f t="shared" si="124"/>
        <v>0</v>
      </c>
    </row>
    <row r="4748" spans="1:15" ht="13.2" x14ac:dyDescent="0.25">
      <c r="A4748" s="3">
        <v>36785</v>
      </c>
      <c r="B4748" s="4">
        <f t="shared" si="120"/>
        <v>2000</v>
      </c>
      <c r="C4748" s="4">
        <f t="shared" si="121"/>
        <v>2000</v>
      </c>
      <c r="D4748" s="4" t="s">
        <v>15</v>
      </c>
      <c r="E4748" s="5">
        <v>0.3923611111111111</v>
      </c>
      <c r="F4748" s="6" t="s">
        <v>8178</v>
      </c>
      <c r="G4748" s="6" t="str">
        <f t="shared" si="119"/>
        <v>Sri Lanka</v>
      </c>
      <c r="H4748" s="6" t="s">
        <v>7000</v>
      </c>
      <c r="I4748" s="6" t="s">
        <v>7560</v>
      </c>
      <c r="J4748" s="6">
        <v>14</v>
      </c>
      <c r="K4748" s="6">
        <v>14</v>
      </c>
      <c r="L4748" s="6">
        <v>0</v>
      </c>
      <c r="M4748" s="6">
        <f t="shared" si="122"/>
        <v>14</v>
      </c>
      <c r="N4748" s="6">
        <f t="shared" si="123"/>
        <v>0</v>
      </c>
      <c r="O4748" s="7">
        <f t="shared" si="124"/>
        <v>0</v>
      </c>
    </row>
    <row r="4749" spans="1:15" ht="13.2" x14ac:dyDescent="0.25">
      <c r="A4749" s="3">
        <v>36787</v>
      </c>
      <c r="B4749" s="4">
        <f t="shared" si="120"/>
        <v>2000</v>
      </c>
      <c r="C4749" s="4">
        <f t="shared" si="121"/>
        <v>2000</v>
      </c>
      <c r="D4749" s="4" t="s">
        <v>15</v>
      </c>
      <c r="E4749" s="5">
        <v>0.63194444444444442</v>
      </c>
      <c r="F4749" s="6" t="s">
        <v>8179</v>
      </c>
      <c r="G4749" s="6" t="str">
        <f t="shared" si="119"/>
        <v>Alaska</v>
      </c>
      <c r="H4749" s="6" t="s">
        <v>8180</v>
      </c>
      <c r="I4749" s="6" t="s">
        <v>5123</v>
      </c>
      <c r="J4749" s="6">
        <v>10</v>
      </c>
      <c r="K4749" s="6">
        <v>5</v>
      </c>
      <c r="L4749" s="6">
        <v>0</v>
      </c>
      <c r="M4749" s="6">
        <f t="shared" si="122"/>
        <v>5</v>
      </c>
      <c r="N4749" s="6">
        <f t="shared" si="123"/>
        <v>5</v>
      </c>
      <c r="O4749" s="7">
        <f t="shared" si="124"/>
        <v>0.5</v>
      </c>
    </row>
    <row r="4750" spans="1:15" ht="13.2" x14ac:dyDescent="0.25">
      <c r="A4750" s="3">
        <v>36805</v>
      </c>
      <c r="B4750" s="4">
        <f t="shared" si="120"/>
        <v>2000</v>
      </c>
      <c r="C4750" s="4">
        <f t="shared" si="121"/>
        <v>2000</v>
      </c>
      <c r="D4750" s="4" t="s">
        <v>31</v>
      </c>
      <c r="E4750" s="5">
        <v>0.70486111111111116</v>
      </c>
      <c r="F4750" s="6" t="s">
        <v>8181</v>
      </c>
      <c r="G4750" s="6" t="str">
        <f t="shared" si="119"/>
        <v>Mexico</v>
      </c>
      <c r="H4750" s="6" t="s">
        <v>4507</v>
      </c>
      <c r="I4750" s="6" t="s">
        <v>4129</v>
      </c>
      <c r="J4750" s="6">
        <v>88</v>
      </c>
      <c r="K4750" s="6">
        <v>0</v>
      </c>
      <c r="L4750" s="6">
        <v>4</v>
      </c>
      <c r="M4750" s="6">
        <f t="shared" si="122"/>
        <v>4</v>
      </c>
      <c r="N4750" s="6">
        <f t="shared" si="123"/>
        <v>88</v>
      </c>
      <c r="O4750" s="7">
        <f t="shared" si="124"/>
        <v>1</v>
      </c>
    </row>
    <row r="4751" spans="1:15" ht="13.2" x14ac:dyDescent="0.25">
      <c r="A4751" s="3">
        <v>36871</v>
      </c>
      <c r="B4751" s="4">
        <f t="shared" si="120"/>
        <v>2000</v>
      </c>
      <c r="C4751" s="4">
        <f t="shared" si="121"/>
        <v>2000</v>
      </c>
      <c r="D4751" s="4" t="s">
        <v>72</v>
      </c>
      <c r="E4751" s="5">
        <v>0.61458333333333337</v>
      </c>
      <c r="F4751" s="6" t="s">
        <v>8182</v>
      </c>
      <c r="G4751" s="6" t="str">
        <f t="shared" si="119"/>
        <v>Beni, BO</v>
      </c>
      <c r="H4751" s="6" t="s">
        <v>8183</v>
      </c>
      <c r="I4751" s="6" t="s">
        <v>3249</v>
      </c>
      <c r="J4751" s="6">
        <v>6</v>
      </c>
      <c r="K4751" s="6">
        <v>6</v>
      </c>
      <c r="L4751" s="6">
        <v>0</v>
      </c>
      <c r="M4751" s="6">
        <f t="shared" si="122"/>
        <v>6</v>
      </c>
      <c r="N4751" s="6">
        <f t="shared" si="123"/>
        <v>0</v>
      </c>
      <c r="O4751" s="7">
        <f t="shared" si="124"/>
        <v>0</v>
      </c>
    </row>
    <row r="4752" spans="1:15" ht="13.2" x14ac:dyDescent="0.25">
      <c r="A4752" s="3">
        <v>36807</v>
      </c>
      <c r="B4752" s="4">
        <f t="shared" si="120"/>
        <v>2000</v>
      </c>
      <c r="C4752" s="4">
        <f t="shared" si="121"/>
        <v>2000</v>
      </c>
      <c r="D4752" s="4" t="s">
        <v>31</v>
      </c>
      <c r="E4752" s="5">
        <v>0.63888888888888884</v>
      </c>
      <c r="F4752" s="6" t="s">
        <v>8184</v>
      </c>
      <c r="G4752" s="6" t="str">
        <f t="shared" si="119"/>
        <v>Northwest Territories, Canada</v>
      </c>
      <c r="H4752" s="6" t="s">
        <v>8185</v>
      </c>
      <c r="I4752" s="6" t="s">
        <v>8186</v>
      </c>
      <c r="J4752" s="6">
        <v>3</v>
      </c>
      <c r="K4752" s="6">
        <v>3</v>
      </c>
      <c r="L4752" s="6">
        <v>0</v>
      </c>
      <c r="M4752" s="6">
        <f t="shared" si="122"/>
        <v>3</v>
      </c>
      <c r="N4752" s="6">
        <f t="shared" si="123"/>
        <v>0</v>
      </c>
      <c r="O4752" s="7">
        <f t="shared" si="124"/>
        <v>0</v>
      </c>
    </row>
    <row r="4753" spans="1:15" ht="13.2" x14ac:dyDescent="0.25">
      <c r="A4753" s="3">
        <v>36808</v>
      </c>
      <c r="B4753" s="4">
        <f t="shared" si="120"/>
        <v>2000</v>
      </c>
      <c r="C4753" s="4">
        <f t="shared" si="121"/>
        <v>2000</v>
      </c>
      <c r="D4753" s="4" t="s">
        <v>31</v>
      </c>
      <c r="E4753" s="5">
        <v>0.40972222222222221</v>
      </c>
      <c r="F4753" s="6" t="s">
        <v>8187</v>
      </c>
      <c r="G4753" s="6" t="str">
        <f t="shared" si="119"/>
        <v>Washington</v>
      </c>
      <c r="H4753" s="6" t="s">
        <v>7383</v>
      </c>
      <c r="I4753" s="6" t="s">
        <v>6674</v>
      </c>
      <c r="J4753" s="6">
        <v>1</v>
      </c>
      <c r="K4753" s="6">
        <v>1</v>
      </c>
      <c r="L4753" s="6">
        <v>0</v>
      </c>
      <c r="M4753" s="6">
        <f t="shared" si="122"/>
        <v>1</v>
      </c>
      <c r="N4753" s="6">
        <f t="shared" si="123"/>
        <v>0</v>
      </c>
      <c r="O4753" s="7">
        <f t="shared" si="124"/>
        <v>0</v>
      </c>
    </row>
    <row r="4754" spans="1:15" ht="13.2" x14ac:dyDescent="0.25">
      <c r="A4754" s="3">
        <v>36809</v>
      </c>
      <c r="B4754" s="4">
        <f t="shared" si="120"/>
        <v>2000</v>
      </c>
      <c r="C4754" s="4">
        <f t="shared" si="121"/>
        <v>2000</v>
      </c>
      <c r="D4754" s="4" t="s">
        <v>31</v>
      </c>
      <c r="E4754" s="5">
        <v>0.61944444444444446</v>
      </c>
      <c r="F4754" s="6" t="s">
        <v>3268</v>
      </c>
      <c r="G4754" s="6" t="str">
        <f t="shared" si="119"/>
        <v>Kansas</v>
      </c>
      <c r="H4754" s="6" t="s">
        <v>8188</v>
      </c>
      <c r="I4754" s="6" t="s">
        <v>8189</v>
      </c>
      <c r="J4754" s="6">
        <v>3</v>
      </c>
      <c r="K4754" s="6">
        <v>2</v>
      </c>
      <c r="L4754" s="6">
        <v>0</v>
      </c>
      <c r="M4754" s="6">
        <f t="shared" si="122"/>
        <v>2</v>
      </c>
      <c r="N4754" s="6">
        <f t="shared" si="123"/>
        <v>1</v>
      </c>
      <c r="O4754" s="7">
        <f t="shared" si="124"/>
        <v>0.33333333333333331</v>
      </c>
    </row>
    <row r="4755" spans="1:15" ht="13.2" x14ac:dyDescent="0.25">
      <c r="A4755" s="3">
        <v>36815</v>
      </c>
      <c r="B4755" s="4">
        <f t="shared" si="120"/>
        <v>2000</v>
      </c>
      <c r="C4755" s="4">
        <f t="shared" si="121"/>
        <v>2000</v>
      </c>
      <c r="D4755" s="4" t="s">
        <v>31</v>
      </c>
      <c r="E4755" s="5">
        <v>0.73124999999999996</v>
      </c>
      <c r="F4755" s="6" t="s">
        <v>8190</v>
      </c>
      <c r="G4755" s="6" t="str">
        <f t="shared" si="119"/>
        <v>Missouri</v>
      </c>
      <c r="H4755" s="6" t="s">
        <v>26</v>
      </c>
      <c r="I4755" s="6" t="s">
        <v>8191</v>
      </c>
      <c r="J4755" s="6">
        <v>3</v>
      </c>
      <c r="K4755" s="6">
        <v>3</v>
      </c>
      <c r="L4755" s="6">
        <v>0</v>
      </c>
      <c r="M4755" s="6">
        <f t="shared" si="122"/>
        <v>3</v>
      </c>
      <c r="N4755" s="6">
        <f t="shared" si="123"/>
        <v>0</v>
      </c>
      <c r="O4755" s="7">
        <f t="shared" si="124"/>
        <v>0</v>
      </c>
    </row>
    <row r="4756" spans="1:15" ht="13.2" x14ac:dyDescent="0.25">
      <c r="A4756" s="3">
        <v>36818</v>
      </c>
      <c r="B4756" s="4">
        <f t="shared" si="120"/>
        <v>2000</v>
      </c>
      <c r="C4756" s="4">
        <f t="shared" si="121"/>
        <v>2000</v>
      </c>
      <c r="D4756" s="4" t="s">
        <v>31</v>
      </c>
      <c r="E4756" s="5">
        <v>0.5083333333333333</v>
      </c>
      <c r="F4756" s="6" t="s">
        <v>8192</v>
      </c>
      <c r="G4756" s="6" t="str">
        <f t="shared" si="119"/>
        <v>Laos</v>
      </c>
      <c r="H4756" s="6" t="s">
        <v>7211</v>
      </c>
      <c r="I4756" s="6" t="s">
        <v>7590</v>
      </c>
      <c r="J4756" s="6">
        <v>17</v>
      </c>
      <c r="K4756" s="6">
        <v>8</v>
      </c>
      <c r="L4756" s="6">
        <v>0</v>
      </c>
      <c r="M4756" s="6">
        <f t="shared" si="122"/>
        <v>8</v>
      </c>
      <c r="N4756" s="6">
        <f t="shared" si="123"/>
        <v>9</v>
      </c>
      <c r="O4756" s="7">
        <f t="shared" si="124"/>
        <v>0.52941176470588236</v>
      </c>
    </row>
    <row r="4757" spans="1:15" ht="13.2" x14ac:dyDescent="0.25">
      <c r="A4757" s="3">
        <v>36824</v>
      </c>
      <c r="B4757" s="4">
        <f t="shared" si="120"/>
        <v>2000</v>
      </c>
      <c r="C4757" s="4">
        <f t="shared" si="121"/>
        <v>2000</v>
      </c>
      <c r="D4757" s="4" t="s">
        <v>31</v>
      </c>
      <c r="E4757" s="5">
        <v>0.76041666666666663</v>
      </c>
      <c r="F4757" s="6" t="s">
        <v>8193</v>
      </c>
      <c r="G4757" s="6" t="str">
        <f t="shared" si="119"/>
        <v>Republiof Georgia</v>
      </c>
      <c r="H4757" s="6" t="s">
        <v>3719</v>
      </c>
      <c r="I4757" s="6" t="s">
        <v>3031</v>
      </c>
      <c r="J4757" s="6">
        <v>86</v>
      </c>
      <c r="K4757" s="6">
        <v>86</v>
      </c>
      <c r="L4757" s="6">
        <v>0</v>
      </c>
      <c r="M4757" s="6">
        <f t="shared" si="122"/>
        <v>86</v>
      </c>
      <c r="N4757" s="6">
        <f t="shared" si="123"/>
        <v>0</v>
      </c>
      <c r="O4757" s="7">
        <f t="shared" si="124"/>
        <v>0</v>
      </c>
    </row>
    <row r="4758" spans="1:15" ht="13.2" x14ac:dyDescent="0.25">
      <c r="A4758" s="3">
        <v>36830</v>
      </c>
      <c r="B4758" s="4">
        <f t="shared" si="120"/>
        <v>2000</v>
      </c>
      <c r="C4758" s="4">
        <f t="shared" si="121"/>
        <v>2000</v>
      </c>
      <c r="D4758" s="4" t="s">
        <v>31</v>
      </c>
      <c r="E4758" s="5">
        <v>0.97013888888888888</v>
      </c>
      <c r="F4758" s="6" t="s">
        <v>1721</v>
      </c>
      <c r="G4758" s="6" t="str">
        <f t="shared" si="119"/>
        <v>Taiwan</v>
      </c>
      <c r="H4758" s="6" t="s">
        <v>7732</v>
      </c>
      <c r="I4758" s="6" t="s">
        <v>8194</v>
      </c>
      <c r="J4758" s="6">
        <v>179</v>
      </c>
      <c r="K4758" s="6">
        <v>83</v>
      </c>
      <c r="L4758" s="6">
        <v>0</v>
      </c>
      <c r="M4758" s="6">
        <f t="shared" si="122"/>
        <v>83</v>
      </c>
      <c r="N4758" s="6">
        <f t="shared" si="123"/>
        <v>96</v>
      </c>
      <c r="O4758" s="7">
        <f t="shared" si="124"/>
        <v>0.53631284916201116</v>
      </c>
    </row>
    <row r="4759" spans="1:15" ht="13.2" x14ac:dyDescent="0.25">
      <c r="A4759" s="3">
        <v>36830</v>
      </c>
      <c r="B4759" s="4">
        <f t="shared" si="120"/>
        <v>2000</v>
      </c>
      <c r="C4759" s="4">
        <f t="shared" si="121"/>
        <v>2000</v>
      </c>
      <c r="D4759" s="4" t="s">
        <v>31</v>
      </c>
      <c r="E4759" s="5">
        <v>0.47708333333333336</v>
      </c>
      <c r="F4759" s="6" t="s">
        <v>8195</v>
      </c>
      <c r="G4759" s="6" t="str">
        <f t="shared" si="119"/>
        <v>Angola</v>
      </c>
      <c r="H4759" s="6" t="s">
        <v>8196</v>
      </c>
      <c r="I4759" s="6" t="s">
        <v>4268</v>
      </c>
      <c r="J4759" s="6">
        <v>44</v>
      </c>
      <c r="K4759" s="6">
        <v>44</v>
      </c>
      <c r="L4759" s="6">
        <v>0</v>
      </c>
      <c r="M4759" s="6">
        <f t="shared" si="122"/>
        <v>44</v>
      </c>
      <c r="N4759" s="6">
        <f t="shared" si="123"/>
        <v>0</v>
      </c>
      <c r="O4759" s="7">
        <f t="shared" si="124"/>
        <v>0</v>
      </c>
    </row>
    <row r="4760" spans="1:15" ht="13.2" x14ac:dyDescent="0.25">
      <c r="A4760" s="3">
        <v>36837</v>
      </c>
      <c r="B4760" s="4">
        <f t="shared" si="120"/>
        <v>2000</v>
      </c>
      <c r="C4760" s="4">
        <f t="shared" si="121"/>
        <v>2000</v>
      </c>
      <c r="D4760" s="4" t="s">
        <v>46</v>
      </c>
      <c r="E4760" s="5" t="s">
        <v>24</v>
      </c>
      <c r="F4760" s="6" t="s">
        <v>8197</v>
      </c>
      <c r="G4760" s="6" t="str">
        <f t="shared" si="119"/>
        <v>DemocratiRepubliCongo</v>
      </c>
      <c r="H4760" s="6" t="s">
        <v>7626</v>
      </c>
      <c r="I4760" s="6" t="s">
        <v>7927</v>
      </c>
      <c r="J4760" s="6">
        <v>11</v>
      </c>
      <c r="K4760" s="6">
        <v>2</v>
      </c>
      <c r="L4760" s="6">
        <v>0</v>
      </c>
      <c r="M4760" s="6">
        <f t="shared" si="122"/>
        <v>2</v>
      </c>
      <c r="N4760" s="6">
        <f t="shared" si="123"/>
        <v>9</v>
      </c>
      <c r="O4760" s="7">
        <f t="shared" si="124"/>
        <v>0.81818181818181823</v>
      </c>
    </row>
    <row r="4761" spans="1:15" ht="13.2" x14ac:dyDescent="0.25">
      <c r="A4761" s="3">
        <v>36839</v>
      </c>
      <c r="B4761" s="4">
        <f t="shared" si="120"/>
        <v>2000</v>
      </c>
      <c r="C4761" s="4">
        <f t="shared" si="121"/>
        <v>2000</v>
      </c>
      <c r="D4761" s="4" t="s">
        <v>46</v>
      </c>
      <c r="E4761" s="5">
        <v>5.7638888888888892E-2</v>
      </c>
      <c r="F4761" s="6" t="s">
        <v>528</v>
      </c>
      <c r="G4761" s="6" t="str">
        <f t="shared" si="119"/>
        <v>Indiana</v>
      </c>
      <c r="H4761" s="6" t="s">
        <v>8198</v>
      </c>
      <c r="I4761" s="6" t="s">
        <v>5882</v>
      </c>
      <c r="J4761" s="6">
        <v>1</v>
      </c>
      <c r="K4761" s="6">
        <v>1</v>
      </c>
      <c r="L4761" s="6">
        <v>0</v>
      </c>
      <c r="M4761" s="6">
        <f t="shared" si="122"/>
        <v>1</v>
      </c>
      <c r="N4761" s="6">
        <f t="shared" si="123"/>
        <v>0</v>
      </c>
      <c r="O4761" s="7">
        <f t="shared" si="124"/>
        <v>0</v>
      </c>
    </row>
    <row r="4762" spans="1:15" ht="13.2" x14ac:dyDescent="0.25">
      <c r="A4762" s="3">
        <v>36845</v>
      </c>
      <c r="B4762" s="4">
        <f t="shared" si="120"/>
        <v>2000</v>
      </c>
      <c r="C4762" s="4">
        <f t="shared" si="121"/>
        <v>2000</v>
      </c>
      <c r="D4762" s="4" t="s">
        <v>46</v>
      </c>
      <c r="E4762" s="5">
        <v>0.54513888888888884</v>
      </c>
      <c r="F4762" s="6" t="s">
        <v>8199</v>
      </c>
      <c r="G4762" s="6" t="str">
        <f t="shared" si="119"/>
        <v>Angola</v>
      </c>
      <c r="H4762" s="6" t="s">
        <v>8200</v>
      </c>
      <c r="I4762" s="6" t="s">
        <v>4268</v>
      </c>
      <c r="J4762" s="6">
        <v>57</v>
      </c>
      <c r="K4762" s="6">
        <v>57</v>
      </c>
      <c r="L4762" s="6">
        <v>0</v>
      </c>
      <c r="M4762" s="6">
        <f t="shared" si="122"/>
        <v>57</v>
      </c>
      <c r="N4762" s="6">
        <f t="shared" si="123"/>
        <v>0</v>
      </c>
      <c r="O4762" s="7">
        <f t="shared" si="124"/>
        <v>0</v>
      </c>
    </row>
    <row r="4763" spans="1:15" ht="13.2" x14ac:dyDescent="0.25">
      <c r="A4763" s="3">
        <v>36850</v>
      </c>
      <c r="B4763" s="4">
        <f t="shared" si="120"/>
        <v>2000</v>
      </c>
      <c r="C4763" s="4">
        <f t="shared" si="121"/>
        <v>2000</v>
      </c>
      <c r="D4763" s="4" t="s">
        <v>46</v>
      </c>
      <c r="E4763" s="5">
        <v>0.51527777777777772</v>
      </c>
      <c r="F4763" s="6" t="s">
        <v>1048</v>
      </c>
      <c r="G4763" s="6" t="str">
        <f t="shared" si="119"/>
        <v>Florida</v>
      </c>
      <c r="H4763" s="6" t="s">
        <v>665</v>
      </c>
      <c r="I4763" s="6" t="s">
        <v>8201</v>
      </c>
      <c r="J4763" s="6">
        <v>114</v>
      </c>
      <c r="K4763" s="6">
        <v>1</v>
      </c>
      <c r="L4763" s="6">
        <v>0</v>
      </c>
      <c r="M4763" s="6">
        <f t="shared" si="122"/>
        <v>1</v>
      </c>
      <c r="N4763" s="6">
        <f t="shared" si="123"/>
        <v>113</v>
      </c>
      <c r="O4763" s="7">
        <f t="shared" si="124"/>
        <v>0.99122807017543857</v>
      </c>
    </row>
    <row r="4764" spans="1:15" ht="13.2" x14ac:dyDescent="0.25">
      <c r="A4764" s="3">
        <v>36855</v>
      </c>
      <c r="B4764" s="4">
        <f t="shared" si="120"/>
        <v>2000</v>
      </c>
      <c r="C4764" s="4">
        <f t="shared" si="121"/>
        <v>2000</v>
      </c>
      <c r="D4764" s="4" t="s">
        <v>46</v>
      </c>
      <c r="E4764" s="5">
        <v>0.25277777777777777</v>
      </c>
      <c r="F4764" s="6" t="s">
        <v>8202</v>
      </c>
      <c r="G4764" s="6" t="str">
        <f t="shared" si="119"/>
        <v>Spain</v>
      </c>
      <c r="H4764" s="6" t="s">
        <v>8203</v>
      </c>
      <c r="I4764" s="6" t="s">
        <v>8204</v>
      </c>
      <c r="J4764" s="6">
        <v>2</v>
      </c>
      <c r="K4764" s="6">
        <v>1</v>
      </c>
      <c r="L4764" s="6">
        <v>0</v>
      </c>
      <c r="M4764" s="6">
        <f t="shared" si="122"/>
        <v>1</v>
      </c>
      <c r="N4764" s="6">
        <f t="shared" si="123"/>
        <v>1</v>
      </c>
      <c r="O4764" s="7">
        <f t="shared" si="124"/>
        <v>0.5</v>
      </c>
    </row>
    <row r="4765" spans="1:15" ht="13.2" x14ac:dyDescent="0.25">
      <c r="A4765" s="3">
        <v>36905</v>
      </c>
      <c r="B4765" s="4">
        <f t="shared" si="120"/>
        <v>2001</v>
      </c>
      <c r="C4765" s="4">
        <f t="shared" si="121"/>
        <v>2000</v>
      </c>
      <c r="D4765" s="4" t="s">
        <v>132</v>
      </c>
      <c r="E4765" s="5">
        <v>0.72847222222222219</v>
      </c>
      <c r="F4765" s="6" t="s">
        <v>8205</v>
      </c>
      <c r="G4765" s="6" t="str">
        <f t="shared" si="119"/>
        <v>Utah</v>
      </c>
      <c r="H4765" s="6" t="s">
        <v>8206</v>
      </c>
      <c r="I4765" s="6" t="s">
        <v>8207</v>
      </c>
      <c r="J4765" s="6">
        <v>9</v>
      </c>
      <c r="K4765" s="6">
        <v>9</v>
      </c>
      <c r="L4765" s="6">
        <v>0</v>
      </c>
      <c r="M4765" s="6">
        <f t="shared" si="122"/>
        <v>9</v>
      </c>
      <c r="N4765" s="6">
        <f t="shared" si="123"/>
        <v>0</v>
      </c>
      <c r="O4765" s="7">
        <f t="shared" si="124"/>
        <v>0</v>
      </c>
    </row>
    <row r="4766" spans="1:15" ht="13.2" x14ac:dyDescent="0.25">
      <c r="A4766" s="3">
        <v>36914</v>
      </c>
      <c r="B4766" s="4">
        <f t="shared" si="120"/>
        <v>2001</v>
      </c>
      <c r="C4766" s="4">
        <f t="shared" si="121"/>
        <v>2000</v>
      </c>
      <c r="D4766" s="4" t="s">
        <v>132</v>
      </c>
      <c r="E4766" s="5">
        <v>0.89930555555555558</v>
      </c>
      <c r="F4766" s="6" t="s">
        <v>8208</v>
      </c>
      <c r="G4766" s="6" t="str">
        <f t="shared" si="119"/>
        <v>Alaska</v>
      </c>
      <c r="H4766" s="6" t="s">
        <v>8209</v>
      </c>
      <c r="I4766" s="6" t="s">
        <v>8210</v>
      </c>
      <c r="J4766" s="6">
        <v>2</v>
      </c>
      <c r="K4766" s="6">
        <v>2</v>
      </c>
      <c r="L4766" s="6">
        <v>0</v>
      </c>
      <c r="M4766" s="6">
        <f t="shared" si="122"/>
        <v>2</v>
      </c>
      <c r="N4766" s="6">
        <f t="shared" si="123"/>
        <v>0</v>
      </c>
      <c r="O4766" s="7">
        <f t="shared" si="124"/>
        <v>0</v>
      </c>
    </row>
    <row r="4767" spans="1:15" ht="13.2" x14ac:dyDescent="0.25">
      <c r="A4767" s="3">
        <v>36916</v>
      </c>
      <c r="B4767" s="4">
        <f t="shared" si="120"/>
        <v>2001</v>
      </c>
      <c r="C4767" s="4">
        <f t="shared" si="121"/>
        <v>2000</v>
      </c>
      <c r="D4767" s="4" t="s">
        <v>132</v>
      </c>
      <c r="E4767" s="5">
        <v>0.76041666666666663</v>
      </c>
      <c r="F4767" s="6" t="s">
        <v>8211</v>
      </c>
      <c r="G4767" s="6" t="str">
        <f t="shared" si="119"/>
        <v>Venezuela</v>
      </c>
      <c r="H4767" s="6" t="s">
        <v>8212</v>
      </c>
      <c r="I4767" s="6" t="s">
        <v>8213</v>
      </c>
      <c r="J4767" s="6">
        <v>24</v>
      </c>
      <c r="K4767" s="6">
        <v>24</v>
      </c>
      <c r="L4767" s="6">
        <v>0</v>
      </c>
      <c r="M4767" s="6">
        <f t="shared" si="122"/>
        <v>24</v>
      </c>
      <c r="N4767" s="6">
        <f t="shared" si="123"/>
        <v>0</v>
      </c>
      <c r="O4767" s="7">
        <f t="shared" si="124"/>
        <v>0</v>
      </c>
    </row>
    <row r="4768" spans="1:15" ht="13.2" x14ac:dyDescent="0.25">
      <c r="A4768" s="3">
        <v>36918</v>
      </c>
      <c r="B4768" s="4">
        <f t="shared" si="120"/>
        <v>2001</v>
      </c>
      <c r="C4768" s="4">
        <f t="shared" si="121"/>
        <v>2000</v>
      </c>
      <c r="D4768" s="4" t="s">
        <v>132</v>
      </c>
      <c r="E4768" s="5">
        <v>0.73402777777777772</v>
      </c>
      <c r="F4768" s="6" t="s">
        <v>8214</v>
      </c>
      <c r="G4768" s="6" t="str">
        <f t="shared" si="119"/>
        <v>Colorado</v>
      </c>
      <c r="H4768" s="6" t="s">
        <v>8215</v>
      </c>
      <c r="I4768" s="6" t="s">
        <v>8216</v>
      </c>
      <c r="J4768" s="6">
        <v>10</v>
      </c>
      <c r="K4768" s="6">
        <v>10</v>
      </c>
      <c r="L4768" s="6">
        <v>0</v>
      </c>
      <c r="M4768" s="6">
        <f t="shared" si="122"/>
        <v>10</v>
      </c>
      <c r="N4768" s="6">
        <f t="shared" si="123"/>
        <v>0</v>
      </c>
      <c r="O4768" s="7">
        <f t="shared" si="124"/>
        <v>0</v>
      </c>
    </row>
    <row r="4769" spans="1:15" ht="13.2" x14ac:dyDescent="0.25">
      <c r="A4769" s="3">
        <v>36922</v>
      </c>
      <c r="B4769" s="4">
        <f t="shared" si="120"/>
        <v>2001</v>
      </c>
      <c r="C4769" s="4">
        <f t="shared" si="121"/>
        <v>2000</v>
      </c>
      <c r="D4769" s="4" t="s">
        <v>132</v>
      </c>
      <c r="E4769" s="5">
        <v>0.70138888888888884</v>
      </c>
      <c r="F4769" s="6" t="s">
        <v>4525</v>
      </c>
      <c r="G4769" s="6" t="str">
        <f t="shared" si="119"/>
        <v>Colombia</v>
      </c>
      <c r="H4769" s="6" t="s">
        <v>8217</v>
      </c>
      <c r="I4769" s="6" t="s">
        <v>8218</v>
      </c>
      <c r="J4769" s="6">
        <v>6</v>
      </c>
      <c r="K4769" s="6">
        <v>3</v>
      </c>
      <c r="L4769" s="6">
        <v>0</v>
      </c>
      <c r="M4769" s="6">
        <f t="shared" si="122"/>
        <v>3</v>
      </c>
      <c r="N4769" s="6">
        <f t="shared" si="123"/>
        <v>3</v>
      </c>
      <c r="O4769" s="7">
        <f t="shared" si="124"/>
        <v>0.5</v>
      </c>
    </row>
    <row r="4770" spans="1:15" ht="13.2" x14ac:dyDescent="0.25">
      <c r="A4770" s="3">
        <v>36930</v>
      </c>
      <c r="B4770" s="4">
        <f t="shared" si="120"/>
        <v>2001</v>
      </c>
      <c r="C4770" s="4">
        <f t="shared" si="121"/>
        <v>2000</v>
      </c>
      <c r="D4770" s="4" t="s">
        <v>111</v>
      </c>
      <c r="E4770" s="5">
        <v>0.80555555555555558</v>
      </c>
      <c r="F4770" s="6" t="s">
        <v>8219</v>
      </c>
      <c r="G4770" s="6" t="str">
        <f t="shared" si="119"/>
        <v>Minnesota</v>
      </c>
      <c r="H4770" s="6" t="s">
        <v>8220</v>
      </c>
      <c r="I4770" s="6" t="s">
        <v>8221</v>
      </c>
      <c r="J4770" s="6">
        <v>6</v>
      </c>
      <c r="K4770" s="6">
        <v>2</v>
      </c>
      <c r="L4770" s="6">
        <v>0</v>
      </c>
      <c r="M4770" s="6">
        <f t="shared" si="122"/>
        <v>2</v>
      </c>
      <c r="N4770" s="6">
        <f t="shared" si="123"/>
        <v>4</v>
      </c>
      <c r="O4770" s="7">
        <f t="shared" si="124"/>
        <v>0.66666666666666663</v>
      </c>
    </row>
    <row r="4771" spans="1:15" ht="13.2" x14ac:dyDescent="0.25">
      <c r="A4771" s="3">
        <v>36930</v>
      </c>
      <c r="B4771" s="4">
        <f t="shared" si="120"/>
        <v>2001</v>
      </c>
      <c r="C4771" s="4">
        <f t="shared" si="121"/>
        <v>2000</v>
      </c>
      <c r="D4771" s="4" t="s">
        <v>111</v>
      </c>
      <c r="E4771" s="5">
        <v>0.65277777777777779</v>
      </c>
      <c r="F4771" s="6" t="s">
        <v>795</v>
      </c>
      <c r="G4771" s="6" t="str">
        <f t="shared" si="119"/>
        <v>Germany</v>
      </c>
      <c r="H4771" s="6" t="s">
        <v>8222</v>
      </c>
      <c r="I4771" s="6" t="s">
        <v>5494</v>
      </c>
      <c r="J4771" s="6">
        <v>3</v>
      </c>
      <c r="K4771" s="6">
        <v>3</v>
      </c>
      <c r="L4771" s="6">
        <v>0</v>
      </c>
      <c r="M4771" s="6">
        <f t="shared" si="122"/>
        <v>3</v>
      </c>
      <c r="N4771" s="6">
        <f t="shared" si="123"/>
        <v>0</v>
      </c>
      <c r="O4771" s="7">
        <f t="shared" si="124"/>
        <v>0</v>
      </c>
    </row>
    <row r="4772" spans="1:15" ht="13.2" x14ac:dyDescent="0.25">
      <c r="A4772" s="3">
        <v>36932</v>
      </c>
      <c r="B4772" s="4">
        <f t="shared" si="120"/>
        <v>2001</v>
      </c>
      <c r="C4772" s="4">
        <f t="shared" si="121"/>
        <v>2000</v>
      </c>
      <c r="D4772" s="4" t="s">
        <v>111</v>
      </c>
      <c r="E4772" s="5" t="s">
        <v>24</v>
      </c>
      <c r="F4772" s="6" t="s">
        <v>8223</v>
      </c>
      <c r="G4772" s="6" t="str">
        <f t="shared" si="119"/>
        <v>Suriname</v>
      </c>
      <c r="H4772" s="6" t="s">
        <v>8224</v>
      </c>
      <c r="I4772" s="6" t="s">
        <v>6852</v>
      </c>
      <c r="J4772" s="6">
        <v>10</v>
      </c>
      <c r="K4772" s="6">
        <v>10</v>
      </c>
      <c r="L4772" s="6">
        <v>0</v>
      </c>
      <c r="M4772" s="6">
        <f t="shared" si="122"/>
        <v>10</v>
      </c>
      <c r="N4772" s="6">
        <f t="shared" si="123"/>
        <v>0</v>
      </c>
      <c r="O4772" s="7">
        <f t="shared" si="124"/>
        <v>0</v>
      </c>
    </row>
    <row r="4773" spans="1:15" ht="13.2" x14ac:dyDescent="0.25">
      <c r="A4773" s="3">
        <v>36949</v>
      </c>
      <c r="B4773" s="4">
        <f t="shared" si="120"/>
        <v>2001</v>
      </c>
      <c r="C4773" s="4">
        <f t="shared" si="121"/>
        <v>2000</v>
      </c>
      <c r="D4773" s="4" t="s">
        <v>111</v>
      </c>
      <c r="E4773" s="5">
        <v>0.72916666666666663</v>
      </c>
      <c r="F4773" s="6" t="s">
        <v>8225</v>
      </c>
      <c r="G4773" s="6" t="str">
        <f t="shared" si="119"/>
        <v>Scotland</v>
      </c>
      <c r="H4773" s="6" t="s">
        <v>6160</v>
      </c>
      <c r="I4773" s="6" t="s">
        <v>8226</v>
      </c>
      <c r="J4773" s="6">
        <v>2</v>
      </c>
      <c r="K4773" s="6">
        <v>2</v>
      </c>
      <c r="L4773" s="6">
        <v>0</v>
      </c>
      <c r="M4773" s="6">
        <f t="shared" si="122"/>
        <v>2</v>
      </c>
      <c r="N4773" s="6">
        <f t="shared" si="123"/>
        <v>0</v>
      </c>
      <c r="O4773" s="7">
        <f t="shared" si="124"/>
        <v>0</v>
      </c>
    </row>
    <row r="4774" spans="1:15" ht="13.2" x14ac:dyDescent="0.25">
      <c r="A4774" s="3">
        <v>36952</v>
      </c>
      <c r="B4774" s="4">
        <f t="shared" si="120"/>
        <v>2001</v>
      </c>
      <c r="C4774" s="4">
        <f t="shared" si="121"/>
        <v>2000</v>
      </c>
      <c r="D4774" s="4" t="s">
        <v>34</v>
      </c>
      <c r="E4774" s="5" t="s">
        <v>24</v>
      </c>
      <c r="F4774" s="6" t="s">
        <v>8227</v>
      </c>
      <c r="G4774" s="6" t="str">
        <f t="shared" si="119"/>
        <v>Brazil</v>
      </c>
      <c r="H4774" s="6" t="s">
        <v>8228</v>
      </c>
      <c r="I4774" s="6" t="s">
        <v>8229</v>
      </c>
      <c r="J4774" s="6">
        <v>6</v>
      </c>
      <c r="K4774" s="6">
        <v>6</v>
      </c>
      <c r="L4774" s="6">
        <v>0</v>
      </c>
      <c r="M4774" s="6">
        <f t="shared" si="122"/>
        <v>6</v>
      </c>
      <c r="N4774" s="6">
        <f t="shared" si="123"/>
        <v>0</v>
      </c>
      <c r="O4774" s="7">
        <f t="shared" si="124"/>
        <v>0</v>
      </c>
    </row>
    <row r="4775" spans="1:15" ht="13.2" x14ac:dyDescent="0.25">
      <c r="A4775" s="3">
        <v>36953</v>
      </c>
      <c r="B4775" s="4">
        <f t="shared" si="120"/>
        <v>2001</v>
      </c>
      <c r="C4775" s="4">
        <f t="shared" si="121"/>
        <v>2000</v>
      </c>
      <c r="D4775" s="4" t="s">
        <v>34</v>
      </c>
      <c r="E4775" s="5">
        <v>0.6166666666666667</v>
      </c>
      <c r="F4775" s="6" t="s">
        <v>499</v>
      </c>
      <c r="G4775" s="6" t="str">
        <f t="shared" si="119"/>
        <v>Thailand</v>
      </c>
      <c r="H4775" s="6" t="s">
        <v>3672</v>
      </c>
      <c r="I4775" s="6" t="s">
        <v>8230</v>
      </c>
      <c r="J4775" s="6">
        <v>5</v>
      </c>
      <c r="K4775" s="6">
        <v>1</v>
      </c>
      <c r="L4775" s="6">
        <v>0</v>
      </c>
      <c r="M4775" s="6">
        <f t="shared" si="122"/>
        <v>1</v>
      </c>
      <c r="N4775" s="6">
        <f t="shared" si="123"/>
        <v>4</v>
      </c>
      <c r="O4775" s="7">
        <f t="shared" si="124"/>
        <v>0.8</v>
      </c>
    </row>
    <row r="4776" spans="1:15" ht="13.2" x14ac:dyDescent="0.25">
      <c r="A4776" s="3">
        <v>36953</v>
      </c>
      <c r="B4776" s="4">
        <f t="shared" si="120"/>
        <v>2001</v>
      </c>
      <c r="C4776" s="4">
        <f t="shared" si="121"/>
        <v>2000</v>
      </c>
      <c r="D4776" s="4" t="s">
        <v>34</v>
      </c>
      <c r="E4776" s="5">
        <v>0.41319444444444442</v>
      </c>
      <c r="F4776" s="6" t="s">
        <v>8231</v>
      </c>
      <c r="G4776" s="6" t="str">
        <f t="shared" si="119"/>
        <v>Georgia</v>
      </c>
      <c r="H4776" s="6" t="s">
        <v>8232</v>
      </c>
      <c r="I4776" s="6" t="s">
        <v>8233</v>
      </c>
      <c r="J4776" s="6">
        <v>21</v>
      </c>
      <c r="K4776" s="6">
        <v>21</v>
      </c>
      <c r="L4776" s="6">
        <v>0</v>
      </c>
      <c r="M4776" s="6">
        <f t="shared" si="122"/>
        <v>21</v>
      </c>
      <c r="N4776" s="6">
        <f t="shared" si="123"/>
        <v>0</v>
      </c>
      <c r="O4776" s="7">
        <f t="shared" si="124"/>
        <v>0</v>
      </c>
    </row>
    <row r="4777" spans="1:15" ht="13.2" x14ac:dyDescent="0.25">
      <c r="A4777" s="3">
        <v>36965</v>
      </c>
      <c r="B4777" s="4">
        <f t="shared" si="120"/>
        <v>2001</v>
      </c>
      <c r="C4777" s="4">
        <f t="shared" si="121"/>
        <v>2000</v>
      </c>
      <c r="D4777" s="4" t="s">
        <v>34</v>
      </c>
      <c r="E4777" s="5" t="s">
        <v>24</v>
      </c>
      <c r="F4777" s="6" t="s">
        <v>8234</v>
      </c>
      <c r="G4777" s="6" t="str">
        <f t="shared" si="119"/>
        <v>Saudi Arabia</v>
      </c>
      <c r="H4777" s="6" t="s">
        <v>8235</v>
      </c>
      <c r="I4777" s="6" t="s">
        <v>8236</v>
      </c>
      <c r="J4777" s="6">
        <v>174</v>
      </c>
      <c r="K4777" s="6">
        <v>3</v>
      </c>
      <c r="L4777" s="6">
        <v>0</v>
      </c>
      <c r="M4777" s="6">
        <f t="shared" si="122"/>
        <v>3</v>
      </c>
      <c r="N4777" s="6">
        <f t="shared" si="123"/>
        <v>171</v>
      </c>
      <c r="O4777" s="7">
        <f t="shared" si="124"/>
        <v>0.98275862068965514</v>
      </c>
    </row>
    <row r="4778" spans="1:15" ht="13.2" x14ac:dyDescent="0.25">
      <c r="A4778" s="3">
        <v>36967</v>
      </c>
      <c r="B4778" s="4">
        <f t="shared" si="120"/>
        <v>2001</v>
      </c>
      <c r="C4778" s="4">
        <f t="shared" si="121"/>
        <v>2000</v>
      </c>
      <c r="D4778" s="4" t="s">
        <v>34</v>
      </c>
      <c r="E4778" s="5">
        <v>0.41666666666666669</v>
      </c>
      <c r="F4778" s="6" t="s">
        <v>8237</v>
      </c>
      <c r="G4778" s="6" t="str">
        <f t="shared" si="119"/>
        <v>Angola</v>
      </c>
      <c r="H4778" s="6" t="s">
        <v>8238</v>
      </c>
      <c r="I4778" s="6" t="s">
        <v>6323</v>
      </c>
      <c r="J4778" s="6">
        <v>17</v>
      </c>
      <c r="K4778" s="6">
        <v>16</v>
      </c>
      <c r="L4778" s="6">
        <v>0</v>
      </c>
      <c r="M4778" s="6">
        <f t="shared" si="122"/>
        <v>16</v>
      </c>
      <c r="N4778" s="6">
        <f t="shared" si="123"/>
        <v>1</v>
      </c>
      <c r="O4778" s="7">
        <f t="shared" si="124"/>
        <v>5.8823529411764705E-2</v>
      </c>
    </row>
    <row r="4779" spans="1:15" ht="13.2" x14ac:dyDescent="0.25">
      <c r="A4779" s="3">
        <v>36974</v>
      </c>
      <c r="B4779" s="4">
        <f t="shared" si="120"/>
        <v>2001</v>
      </c>
      <c r="C4779" s="4">
        <f t="shared" si="121"/>
        <v>2000</v>
      </c>
      <c r="D4779" s="4" t="s">
        <v>34</v>
      </c>
      <c r="E4779" s="5">
        <v>0.6875</v>
      </c>
      <c r="F4779" s="6" t="s">
        <v>8239</v>
      </c>
      <c r="G4779" s="6" t="str">
        <f t="shared" si="119"/>
        <v>St. Barthélémy, French West Indies</v>
      </c>
      <c r="H4779" s="6" t="s">
        <v>8240</v>
      </c>
      <c r="I4779" s="6" t="s">
        <v>4327</v>
      </c>
      <c r="J4779" s="6">
        <v>19</v>
      </c>
      <c r="K4779" s="6">
        <v>19</v>
      </c>
      <c r="L4779" s="6">
        <v>1</v>
      </c>
      <c r="M4779" s="6">
        <f t="shared" si="122"/>
        <v>20</v>
      </c>
      <c r="N4779" s="6">
        <f t="shared" si="123"/>
        <v>0</v>
      </c>
      <c r="O4779" s="7">
        <f t="shared" si="124"/>
        <v>0</v>
      </c>
    </row>
    <row r="4780" spans="1:15" ht="13.2" x14ac:dyDescent="0.25">
      <c r="A4780" s="3">
        <v>36976</v>
      </c>
      <c r="B4780" s="4">
        <f t="shared" si="120"/>
        <v>2001</v>
      </c>
      <c r="C4780" s="4">
        <f t="shared" si="121"/>
        <v>2000</v>
      </c>
      <c r="D4780" s="4" t="s">
        <v>34</v>
      </c>
      <c r="E4780" s="5">
        <v>0.76736111111111116</v>
      </c>
      <c r="F4780" s="6" t="s">
        <v>8241</v>
      </c>
      <c r="G4780" s="6" t="str">
        <f t="shared" si="119"/>
        <v>Indonesia</v>
      </c>
      <c r="H4780" s="6" t="s">
        <v>4257</v>
      </c>
      <c r="I4780" s="6" t="s">
        <v>7290</v>
      </c>
      <c r="J4780" s="6">
        <v>3</v>
      </c>
      <c r="K4780" s="6">
        <v>3</v>
      </c>
      <c r="L4780" s="6">
        <v>0</v>
      </c>
      <c r="M4780" s="6">
        <f t="shared" si="122"/>
        <v>3</v>
      </c>
      <c r="N4780" s="6">
        <f t="shared" si="123"/>
        <v>0</v>
      </c>
      <c r="O4780" s="7">
        <f t="shared" si="124"/>
        <v>0</v>
      </c>
    </row>
    <row r="4781" spans="1:15" ht="13.2" x14ac:dyDescent="0.25">
      <c r="A4781" s="3">
        <v>36979</v>
      </c>
      <c r="B4781" s="4">
        <f t="shared" si="120"/>
        <v>2001</v>
      </c>
      <c r="C4781" s="4">
        <f t="shared" si="121"/>
        <v>2000</v>
      </c>
      <c r="D4781" s="4" t="s">
        <v>34</v>
      </c>
      <c r="E4781" s="5">
        <v>0.79236111111111107</v>
      </c>
      <c r="F4781" s="6" t="s">
        <v>8242</v>
      </c>
      <c r="G4781" s="6" t="str">
        <f t="shared" si="119"/>
        <v>Colorado</v>
      </c>
      <c r="H4781" s="6" t="s">
        <v>8243</v>
      </c>
      <c r="I4781" s="6" t="s">
        <v>8244</v>
      </c>
      <c r="J4781" s="6">
        <v>18</v>
      </c>
      <c r="K4781" s="6">
        <v>18</v>
      </c>
      <c r="L4781" s="6">
        <v>0</v>
      </c>
      <c r="M4781" s="6">
        <f t="shared" si="122"/>
        <v>18</v>
      </c>
      <c r="N4781" s="6">
        <f t="shared" si="123"/>
        <v>0</v>
      </c>
      <c r="O4781" s="7">
        <f t="shared" si="124"/>
        <v>0</v>
      </c>
    </row>
    <row r="4782" spans="1:15" ht="13.2" x14ac:dyDescent="0.25">
      <c r="A4782" s="3">
        <v>36983</v>
      </c>
      <c r="B4782" s="4">
        <f t="shared" si="120"/>
        <v>2001</v>
      </c>
      <c r="C4782" s="4">
        <f t="shared" si="121"/>
        <v>2000</v>
      </c>
      <c r="D4782" s="4" t="s">
        <v>65</v>
      </c>
      <c r="E4782" s="5">
        <v>0.6875</v>
      </c>
      <c r="F4782" s="6" t="s">
        <v>8245</v>
      </c>
      <c r="G4782" s="6" t="str">
        <f t="shared" si="119"/>
        <v>Wisconsin</v>
      </c>
      <c r="H4782" s="6" t="s">
        <v>8246</v>
      </c>
      <c r="I4782" s="6" t="s">
        <v>8247</v>
      </c>
      <c r="J4782" s="6">
        <v>1</v>
      </c>
      <c r="K4782" s="6">
        <v>1</v>
      </c>
      <c r="L4782" s="6">
        <v>0</v>
      </c>
      <c r="M4782" s="6">
        <f t="shared" si="122"/>
        <v>1</v>
      </c>
      <c r="N4782" s="6">
        <f t="shared" si="123"/>
        <v>0</v>
      </c>
      <c r="O4782" s="7">
        <f t="shared" si="124"/>
        <v>0</v>
      </c>
    </row>
    <row r="4783" spans="1:15" ht="13.2" x14ac:dyDescent="0.25">
      <c r="A4783" s="3">
        <v>36985</v>
      </c>
      <c r="B4783" s="4">
        <f t="shared" si="120"/>
        <v>2001</v>
      </c>
      <c r="C4783" s="4">
        <f t="shared" si="121"/>
        <v>2000</v>
      </c>
      <c r="D4783" s="4" t="s">
        <v>65</v>
      </c>
      <c r="E4783" s="5" t="s">
        <v>24</v>
      </c>
      <c r="F4783" s="6" t="s">
        <v>8248</v>
      </c>
      <c r="G4783" s="6" t="str">
        <f t="shared" si="119"/>
        <v>Sudan</v>
      </c>
      <c r="H4783" s="6" t="s">
        <v>7805</v>
      </c>
      <c r="I4783" s="6" t="s">
        <v>3481</v>
      </c>
      <c r="J4783" s="6">
        <v>30</v>
      </c>
      <c r="K4783" s="6">
        <v>14</v>
      </c>
      <c r="L4783" s="6">
        <v>0</v>
      </c>
      <c r="M4783" s="6">
        <f t="shared" si="122"/>
        <v>14</v>
      </c>
      <c r="N4783" s="6">
        <f t="shared" si="123"/>
        <v>16</v>
      </c>
      <c r="O4783" s="7">
        <f t="shared" si="124"/>
        <v>0.53333333333333333</v>
      </c>
    </row>
    <row r="4784" spans="1:15" ht="13.2" x14ac:dyDescent="0.25">
      <c r="A4784" s="3">
        <v>36988</v>
      </c>
      <c r="B4784" s="4">
        <f t="shared" si="120"/>
        <v>2001</v>
      </c>
      <c r="C4784" s="4">
        <f t="shared" si="121"/>
        <v>2000</v>
      </c>
      <c r="D4784" s="4" t="s">
        <v>65</v>
      </c>
      <c r="E4784" s="5">
        <v>0.64583333333333337</v>
      </c>
      <c r="F4784" s="6" t="s">
        <v>8249</v>
      </c>
      <c r="G4784" s="6" t="str">
        <f t="shared" si="119"/>
        <v>Vietnam</v>
      </c>
      <c r="H4784" s="6" t="s">
        <v>8250</v>
      </c>
      <c r="I4784" s="6" t="s">
        <v>8251</v>
      </c>
      <c r="J4784" s="6">
        <v>16</v>
      </c>
      <c r="K4784" s="6">
        <v>16</v>
      </c>
      <c r="L4784" s="6">
        <v>0</v>
      </c>
      <c r="M4784" s="6">
        <f t="shared" si="122"/>
        <v>16</v>
      </c>
      <c r="N4784" s="6">
        <f t="shared" si="123"/>
        <v>0</v>
      </c>
      <c r="O4784" s="7">
        <f t="shared" si="124"/>
        <v>0</v>
      </c>
    </row>
    <row r="4785" spans="1:15" ht="13.2" x14ac:dyDescent="0.25">
      <c r="A4785" s="3">
        <v>37009</v>
      </c>
      <c r="B4785" s="4">
        <f t="shared" si="120"/>
        <v>2001</v>
      </c>
      <c r="C4785" s="4">
        <f t="shared" si="121"/>
        <v>2000</v>
      </c>
      <c r="D4785" s="4" t="s">
        <v>65</v>
      </c>
      <c r="E4785" s="5">
        <v>0.21875</v>
      </c>
      <c r="F4785" s="6" t="s">
        <v>8252</v>
      </c>
      <c r="G4785" s="6" t="str">
        <f t="shared" si="119"/>
        <v>Argentina</v>
      </c>
      <c r="H4785" s="6" t="s">
        <v>8253</v>
      </c>
      <c r="I4785" s="6" t="s">
        <v>8254</v>
      </c>
      <c r="J4785" s="6">
        <v>10</v>
      </c>
      <c r="K4785" s="6">
        <v>10</v>
      </c>
      <c r="L4785" s="6">
        <v>0</v>
      </c>
      <c r="M4785" s="6">
        <f t="shared" si="122"/>
        <v>10</v>
      </c>
      <c r="N4785" s="6">
        <f t="shared" si="123"/>
        <v>0</v>
      </c>
      <c r="O4785" s="7">
        <f t="shared" si="124"/>
        <v>0</v>
      </c>
    </row>
    <row r="4786" spans="1:15" ht="13.2" x14ac:dyDescent="0.25">
      <c r="A4786" s="3">
        <v>37027</v>
      </c>
      <c r="B4786" s="4">
        <f t="shared" si="120"/>
        <v>2001</v>
      </c>
      <c r="C4786" s="4">
        <f t="shared" si="121"/>
        <v>2000</v>
      </c>
      <c r="D4786" s="4" t="s">
        <v>55</v>
      </c>
      <c r="E4786" s="5">
        <v>0.55208333333333337</v>
      </c>
      <c r="F4786" s="6" t="s">
        <v>8255</v>
      </c>
      <c r="G4786" s="6" t="str">
        <f t="shared" si="119"/>
        <v>Turkey</v>
      </c>
      <c r="H4786" s="6" t="s">
        <v>3824</v>
      </c>
      <c r="I4786" s="6" t="s">
        <v>8256</v>
      </c>
      <c r="J4786" s="6">
        <v>34</v>
      </c>
      <c r="K4786" s="6">
        <v>34</v>
      </c>
      <c r="L4786" s="6">
        <v>0</v>
      </c>
      <c r="M4786" s="6">
        <f t="shared" si="122"/>
        <v>34</v>
      </c>
      <c r="N4786" s="6">
        <f t="shared" si="123"/>
        <v>0</v>
      </c>
      <c r="O4786" s="7">
        <f t="shared" si="124"/>
        <v>0</v>
      </c>
    </row>
    <row r="4787" spans="1:15" ht="13.2" x14ac:dyDescent="0.25">
      <c r="A4787" s="3">
        <v>37028</v>
      </c>
      <c r="B4787" s="4">
        <f t="shared" si="120"/>
        <v>2001</v>
      </c>
      <c r="C4787" s="4">
        <f t="shared" si="121"/>
        <v>2000</v>
      </c>
      <c r="D4787" s="4" t="s">
        <v>55</v>
      </c>
      <c r="E4787" s="5">
        <v>0.51458333333333328</v>
      </c>
      <c r="F4787" s="6" t="s">
        <v>8257</v>
      </c>
      <c r="G4787" s="6" t="str">
        <f t="shared" si="119"/>
        <v>Argentina</v>
      </c>
      <c r="H4787" s="6" t="s">
        <v>1446</v>
      </c>
      <c r="I4787" s="6" t="s">
        <v>4071</v>
      </c>
      <c r="J4787" s="6">
        <v>5</v>
      </c>
      <c r="K4787" s="6">
        <v>5</v>
      </c>
      <c r="L4787" s="6">
        <v>0</v>
      </c>
      <c r="M4787" s="6">
        <f t="shared" si="122"/>
        <v>5</v>
      </c>
      <c r="N4787" s="6">
        <f t="shared" si="123"/>
        <v>0</v>
      </c>
      <c r="O4787" s="7">
        <f t="shared" si="124"/>
        <v>0</v>
      </c>
    </row>
    <row r="4788" spans="1:15" ht="13.2" x14ac:dyDescent="0.25">
      <c r="A4788" s="3">
        <v>37028</v>
      </c>
      <c r="B4788" s="4">
        <f t="shared" si="120"/>
        <v>2001</v>
      </c>
      <c r="C4788" s="4">
        <f t="shared" si="121"/>
        <v>2000</v>
      </c>
      <c r="D4788" s="4" t="s">
        <v>55</v>
      </c>
      <c r="E4788" s="5">
        <v>0.32291666666666669</v>
      </c>
      <c r="F4788" s="6" t="s">
        <v>8258</v>
      </c>
      <c r="G4788" s="6" t="str">
        <f t="shared" si="119"/>
        <v>Iran</v>
      </c>
      <c r="H4788" s="6" t="s">
        <v>8259</v>
      </c>
      <c r="I4788" s="6" t="s">
        <v>4097</v>
      </c>
      <c r="J4788" s="6">
        <v>30</v>
      </c>
      <c r="K4788" s="6">
        <v>30</v>
      </c>
      <c r="L4788" s="6">
        <v>0</v>
      </c>
      <c r="M4788" s="6">
        <f t="shared" si="122"/>
        <v>30</v>
      </c>
      <c r="N4788" s="6">
        <f t="shared" si="123"/>
        <v>0</v>
      </c>
      <c r="O4788" s="7">
        <f t="shared" si="124"/>
        <v>0</v>
      </c>
    </row>
    <row r="4789" spans="1:15" ht="13.2" x14ac:dyDescent="0.25">
      <c r="A4789" s="3">
        <v>37033</v>
      </c>
      <c r="B4789" s="4">
        <f t="shared" si="120"/>
        <v>2001</v>
      </c>
      <c r="C4789" s="4">
        <f t="shared" si="121"/>
        <v>2000</v>
      </c>
      <c r="D4789" s="4" t="s">
        <v>55</v>
      </c>
      <c r="E4789" s="5">
        <v>0.69097222222222221</v>
      </c>
      <c r="F4789" s="6" t="s">
        <v>8260</v>
      </c>
      <c r="G4789" s="6" t="str">
        <f t="shared" si="119"/>
        <v>Russia</v>
      </c>
      <c r="H4789" s="6" t="s">
        <v>3719</v>
      </c>
      <c r="I4789" s="6" t="s">
        <v>8261</v>
      </c>
      <c r="J4789" s="6">
        <v>7</v>
      </c>
      <c r="K4789" s="6">
        <v>7</v>
      </c>
      <c r="L4789" s="6">
        <v>0</v>
      </c>
      <c r="M4789" s="6">
        <f t="shared" si="122"/>
        <v>7</v>
      </c>
      <c r="N4789" s="6">
        <f t="shared" si="123"/>
        <v>0</v>
      </c>
      <c r="O4789" s="7">
        <f t="shared" si="124"/>
        <v>0</v>
      </c>
    </row>
    <row r="4790" spans="1:15" ht="13.2" x14ac:dyDescent="0.25">
      <c r="A4790" s="3">
        <v>37057</v>
      </c>
      <c r="B4790" s="4">
        <f t="shared" si="120"/>
        <v>2001</v>
      </c>
      <c r="C4790" s="4">
        <f t="shared" si="121"/>
        <v>2000</v>
      </c>
      <c r="D4790" s="4" t="s">
        <v>58</v>
      </c>
      <c r="E4790" s="5">
        <v>0.60416666666666663</v>
      </c>
      <c r="F4790" s="6" t="s">
        <v>8262</v>
      </c>
      <c r="G4790" s="6" t="str">
        <f t="shared" si="119"/>
        <v>Indonesia</v>
      </c>
      <c r="H4790" s="6" t="s">
        <v>8263</v>
      </c>
      <c r="I4790" s="6" t="s">
        <v>8264</v>
      </c>
      <c r="J4790" s="6">
        <v>19</v>
      </c>
      <c r="K4790" s="6">
        <v>1</v>
      </c>
      <c r="L4790" s="6">
        <v>0</v>
      </c>
      <c r="M4790" s="6">
        <f t="shared" si="122"/>
        <v>1</v>
      </c>
      <c r="N4790" s="6">
        <f t="shared" si="123"/>
        <v>18</v>
      </c>
      <c r="O4790" s="7">
        <f t="shared" si="124"/>
        <v>0.94736842105263153</v>
      </c>
    </row>
    <row r="4791" spans="1:15" ht="13.2" x14ac:dyDescent="0.25">
      <c r="A4791" s="3">
        <v>37076</v>
      </c>
      <c r="B4791" s="4">
        <f t="shared" si="120"/>
        <v>2001</v>
      </c>
      <c r="C4791" s="4">
        <f t="shared" si="121"/>
        <v>2000</v>
      </c>
      <c r="D4791" s="4" t="s">
        <v>19</v>
      </c>
      <c r="E4791" s="5">
        <v>8.8888888888888892E-2</v>
      </c>
      <c r="F4791" s="6" t="s">
        <v>3105</v>
      </c>
      <c r="G4791" s="6" t="str">
        <f t="shared" si="119"/>
        <v>Russia</v>
      </c>
      <c r="H4791" s="6" t="s">
        <v>8265</v>
      </c>
      <c r="I4791" s="6" t="s">
        <v>7220</v>
      </c>
      <c r="J4791" s="6">
        <v>145</v>
      </c>
      <c r="K4791" s="6">
        <v>145</v>
      </c>
      <c r="L4791" s="6">
        <v>0</v>
      </c>
      <c r="M4791" s="6">
        <f t="shared" si="122"/>
        <v>145</v>
      </c>
      <c r="N4791" s="6">
        <f t="shared" si="123"/>
        <v>0</v>
      </c>
      <c r="O4791" s="7">
        <f t="shared" si="124"/>
        <v>0</v>
      </c>
    </row>
    <row r="4792" spans="1:15" ht="13.2" x14ac:dyDescent="0.25">
      <c r="A4792" s="3">
        <v>37077</v>
      </c>
      <c r="B4792" s="4">
        <f t="shared" si="120"/>
        <v>2001</v>
      </c>
      <c r="C4792" s="4">
        <f t="shared" si="121"/>
        <v>2000</v>
      </c>
      <c r="D4792" s="4" t="s">
        <v>19</v>
      </c>
      <c r="E4792" s="5">
        <v>0.4861111111111111</v>
      </c>
      <c r="F4792" s="6" t="s">
        <v>8266</v>
      </c>
      <c r="G4792" s="6" t="str">
        <f t="shared" si="119"/>
        <v>South Korea</v>
      </c>
      <c r="H4792" s="6" t="s">
        <v>8267</v>
      </c>
      <c r="I4792" s="6" t="s">
        <v>8268</v>
      </c>
      <c r="J4792" s="6">
        <v>12</v>
      </c>
      <c r="K4792" s="6">
        <v>8</v>
      </c>
      <c r="L4792" s="6">
        <v>0</v>
      </c>
      <c r="M4792" s="6">
        <f t="shared" si="122"/>
        <v>8</v>
      </c>
      <c r="N4792" s="6">
        <f t="shared" si="123"/>
        <v>4</v>
      </c>
      <c r="O4792" s="7">
        <f t="shared" si="124"/>
        <v>0.33333333333333331</v>
      </c>
    </row>
    <row r="4793" spans="1:15" ht="13.2" x14ac:dyDescent="0.25">
      <c r="A4793" s="3">
        <v>37084</v>
      </c>
      <c r="B4793" s="4">
        <f t="shared" si="120"/>
        <v>2001</v>
      </c>
      <c r="C4793" s="4">
        <f t="shared" si="121"/>
        <v>2000</v>
      </c>
      <c r="D4793" s="4" t="s">
        <v>19</v>
      </c>
      <c r="E4793" s="5">
        <v>0.50347222222222221</v>
      </c>
      <c r="F4793" s="6" t="s">
        <v>8269</v>
      </c>
      <c r="G4793" s="6" t="str">
        <f t="shared" si="119"/>
        <v>Venezuela</v>
      </c>
      <c r="H4793" s="6" t="s">
        <v>8270</v>
      </c>
      <c r="I4793" s="6" t="s">
        <v>8271</v>
      </c>
      <c r="J4793" s="6">
        <v>13</v>
      </c>
      <c r="K4793" s="6">
        <v>13</v>
      </c>
      <c r="L4793" s="6">
        <v>0</v>
      </c>
      <c r="M4793" s="6">
        <f t="shared" si="122"/>
        <v>13</v>
      </c>
      <c r="N4793" s="6">
        <f t="shared" si="123"/>
        <v>0</v>
      </c>
      <c r="O4793" s="7">
        <f t="shared" si="124"/>
        <v>0</v>
      </c>
    </row>
    <row r="4794" spans="1:15" ht="13.2" x14ac:dyDescent="0.25">
      <c r="A4794" s="3">
        <v>37086</v>
      </c>
      <c r="B4794" s="4">
        <f t="shared" si="120"/>
        <v>2001</v>
      </c>
      <c r="C4794" s="4">
        <f t="shared" si="121"/>
        <v>2000</v>
      </c>
      <c r="D4794" s="4" t="s">
        <v>19</v>
      </c>
      <c r="E4794" s="5">
        <v>0.37013888888888891</v>
      </c>
      <c r="F4794" s="6" t="s">
        <v>688</v>
      </c>
      <c r="G4794" s="6" t="str">
        <f t="shared" si="119"/>
        <v>Russia</v>
      </c>
      <c r="H4794" s="6" t="s">
        <v>8272</v>
      </c>
      <c r="I4794" s="6" t="s">
        <v>6761</v>
      </c>
      <c r="J4794" s="6">
        <v>10</v>
      </c>
      <c r="K4794" s="6">
        <v>10</v>
      </c>
      <c r="L4794" s="6">
        <v>0</v>
      </c>
      <c r="M4794" s="6">
        <f t="shared" si="122"/>
        <v>10</v>
      </c>
      <c r="N4794" s="6">
        <f t="shared" si="123"/>
        <v>0</v>
      </c>
      <c r="O4794" s="7">
        <f t="shared" si="124"/>
        <v>0</v>
      </c>
    </row>
    <row r="4795" spans="1:15" ht="13.2" x14ac:dyDescent="0.25">
      <c r="A4795" s="3">
        <v>37102</v>
      </c>
      <c r="B4795" s="4">
        <f t="shared" si="120"/>
        <v>2001</v>
      </c>
      <c r="C4795" s="4">
        <f t="shared" si="121"/>
        <v>2000</v>
      </c>
      <c r="D4795" s="4" t="s">
        <v>19</v>
      </c>
      <c r="E4795" s="5">
        <v>0.66666666666666663</v>
      </c>
      <c r="F4795" s="6" t="s">
        <v>7443</v>
      </c>
      <c r="G4795" s="6" t="str">
        <f t="shared" si="119"/>
        <v>Alaska</v>
      </c>
      <c r="H4795" s="6" t="s">
        <v>3280</v>
      </c>
      <c r="I4795" s="6" t="s">
        <v>4971</v>
      </c>
      <c r="J4795" s="6">
        <v>6</v>
      </c>
      <c r="K4795" s="6">
        <v>6</v>
      </c>
      <c r="L4795" s="6">
        <v>0</v>
      </c>
      <c r="M4795" s="6">
        <f t="shared" si="122"/>
        <v>6</v>
      </c>
      <c r="N4795" s="6">
        <f t="shared" si="123"/>
        <v>0</v>
      </c>
      <c r="O4795" s="7">
        <f t="shared" si="124"/>
        <v>0</v>
      </c>
    </row>
    <row r="4796" spans="1:15" ht="13.2" x14ac:dyDescent="0.25">
      <c r="A4796" s="3">
        <v>37108</v>
      </c>
      <c r="B4796" s="4">
        <f t="shared" si="120"/>
        <v>2001</v>
      </c>
      <c r="C4796" s="4">
        <f t="shared" si="121"/>
        <v>2000</v>
      </c>
      <c r="D4796" s="4" t="s">
        <v>23</v>
      </c>
      <c r="E4796" s="5">
        <v>0.19652777777777777</v>
      </c>
      <c r="F4796" s="6" t="s">
        <v>8273</v>
      </c>
      <c r="G4796" s="6" t="str">
        <f t="shared" si="119"/>
        <v>Iceland</v>
      </c>
      <c r="H4796" s="6" t="s">
        <v>8274</v>
      </c>
      <c r="I4796" s="6" t="s">
        <v>8275</v>
      </c>
      <c r="J4796" s="6">
        <v>3</v>
      </c>
      <c r="K4796" s="6">
        <v>3</v>
      </c>
      <c r="L4796" s="6">
        <v>0</v>
      </c>
      <c r="M4796" s="6">
        <f t="shared" si="122"/>
        <v>3</v>
      </c>
      <c r="N4796" s="6">
        <f t="shared" si="123"/>
        <v>0</v>
      </c>
      <c r="O4796" s="7">
        <f t="shared" si="124"/>
        <v>0</v>
      </c>
    </row>
    <row r="4797" spans="1:15" ht="13.2" x14ac:dyDescent="0.25">
      <c r="A4797" s="3">
        <v>37113</v>
      </c>
      <c r="B4797" s="4">
        <f t="shared" si="120"/>
        <v>2001</v>
      </c>
      <c r="C4797" s="4">
        <f t="shared" si="121"/>
        <v>2000</v>
      </c>
      <c r="D4797" s="4" t="s">
        <v>23</v>
      </c>
      <c r="E4797" s="5">
        <v>0.60763888888888884</v>
      </c>
      <c r="F4797" s="6" t="s">
        <v>8276</v>
      </c>
      <c r="G4797" s="6" t="str">
        <f t="shared" si="119"/>
        <v>Arizona</v>
      </c>
      <c r="H4797" s="6" t="s">
        <v>8277</v>
      </c>
      <c r="I4797" s="6" t="s">
        <v>8278</v>
      </c>
      <c r="J4797" s="6">
        <v>7</v>
      </c>
      <c r="K4797" s="6">
        <v>6</v>
      </c>
      <c r="L4797" s="6">
        <v>0</v>
      </c>
      <c r="M4797" s="6">
        <f t="shared" si="122"/>
        <v>6</v>
      </c>
      <c r="N4797" s="6">
        <f t="shared" si="123"/>
        <v>1</v>
      </c>
      <c r="O4797" s="7">
        <f t="shared" si="124"/>
        <v>0.14285714285714285</v>
      </c>
    </row>
    <row r="4798" spans="1:15" ht="13.2" x14ac:dyDescent="0.25">
      <c r="A4798" s="3">
        <v>37126</v>
      </c>
      <c r="B4798" s="4">
        <f t="shared" si="120"/>
        <v>2001</v>
      </c>
      <c r="C4798" s="4">
        <f t="shared" si="121"/>
        <v>2000</v>
      </c>
      <c r="D4798" s="4" t="s">
        <v>23</v>
      </c>
      <c r="E4798" s="5" t="s">
        <v>24</v>
      </c>
      <c r="F4798" s="6" t="s">
        <v>8279</v>
      </c>
      <c r="G4798" s="6" t="str">
        <f t="shared" si="119"/>
        <v>DemocratiRepubliCongo</v>
      </c>
      <c r="H4798" s="6" t="s">
        <v>8280</v>
      </c>
      <c r="I4798" s="6" t="s">
        <v>8067</v>
      </c>
      <c r="J4798" s="6">
        <v>11</v>
      </c>
      <c r="K4798" s="6">
        <v>4</v>
      </c>
      <c r="L4798" s="6">
        <v>0</v>
      </c>
      <c r="M4798" s="6">
        <f t="shared" si="122"/>
        <v>4</v>
      </c>
      <c r="N4798" s="6">
        <f t="shared" si="123"/>
        <v>7</v>
      </c>
      <c r="O4798" s="7">
        <f t="shared" si="124"/>
        <v>0.63636363636363635</v>
      </c>
    </row>
    <row r="4799" spans="1:15" ht="13.2" x14ac:dyDescent="0.25">
      <c r="A4799" s="3">
        <v>37127</v>
      </c>
      <c r="B4799" s="4">
        <f t="shared" si="120"/>
        <v>2001</v>
      </c>
      <c r="C4799" s="4">
        <f t="shared" si="121"/>
        <v>2000</v>
      </c>
      <c r="D4799" s="4" t="s">
        <v>23</v>
      </c>
      <c r="E4799" s="5">
        <v>0.78194444444444444</v>
      </c>
      <c r="F4799" s="6" t="s">
        <v>8281</v>
      </c>
      <c r="G4799" s="6" t="str">
        <f t="shared" si="119"/>
        <v>Azores</v>
      </c>
      <c r="H4799" s="6" t="s">
        <v>8282</v>
      </c>
      <c r="I4799" s="6" t="s">
        <v>8283</v>
      </c>
      <c r="J4799" s="6">
        <v>304</v>
      </c>
      <c r="K4799" s="6">
        <v>0</v>
      </c>
      <c r="L4799" s="6">
        <v>0</v>
      </c>
      <c r="M4799" s="6">
        <f t="shared" si="122"/>
        <v>0</v>
      </c>
      <c r="N4799" s="6">
        <f t="shared" si="123"/>
        <v>304</v>
      </c>
      <c r="O4799" s="7">
        <f t="shared" si="124"/>
        <v>1</v>
      </c>
    </row>
    <row r="4800" spans="1:15" ht="13.2" x14ac:dyDescent="0.25">
      <c r="A4800" s="3">
        <v>37127</v>
      </c>
      <c r="B4800" s="4">
        <f t="shared" si="120"/>
        <v>2001</v>
      </c>
      <c r="C4800" s="4">
        <f t="shared" si="121"/>
        <v>2000</v>
      </c>
      <c r="D4800" s="4" t="s">
        <v>23</v>
      </c>
      <c r="E4800" s="5">
        <v>0.23749999999999999</v>
      </c>
      <c r="F4800" s="6" t="s">
        <v>8284</v>
      </c>
      <c r="G4800" s="6" t="str">
        <f t="shared" si="119"/>
        <v>New York</v>
      </c>
      <c r="H4800" s="6" t="s">
        <v>8285</v>
      </c>
      <c r="I4800" s="6" t="s">
        <v>5787</v>
      </c>
      <c r="J4800" s="6">
        <v>2</v>
      </c>
      <c r="K4800" s="6">
        <v>2</v>
      </c>
      <c r="L4800" s="6">
        <v>0</v>
      </c>
      <c r="M4800" s="6">
        <f t="shared" si="122"/>
        <v>2</v>
      </c>
      <c r="N4800" s="6">
        <f t="shared" si="123"/>
        <v>0</v>
      </c>
      <c r="O4800" s="7">
        <f t="shared" si="124"/>
        <v>0</v>
      </c>
    </row>
    <row r="4801" spans="1:15" ht="13.2" x14ac:dyDescent="0.25">
      <c r="A4801" s="3">
        <v>37128</v>
      </c>
      <c r="B4801" s="4">
        <f t="shared" si="120"/>
        <v>2001</v>
      </c>
      <c r="C4801" s="4">
        <f t="shared" si="121"/>
        <v>2000</v>
      </c>
      <c r="D4801" s="4" t="s">
        <v>23</v>
      </c>
      <c r="E4801" s="5">
        <v>0.78125</v>
      </c>
      <c r="F4801" s="6" t="s">
        <v>7473</v>
      </c>
      <c r="G4801" s="6" t="str">
        <f t="shared" si="119"/>
        <v>Bahamas</v>
      </c>
      <c r="H4801" s="6" t="s">
        <v>8286</v>
      </c>
      <c r="I4801" s="6" t="s">
        <v>4493</v>
      </c>
      <c r="J4801" s="6">
        <v>9</v>
      </c>
      <c r="K4801" s="6">
        <v>9</v>
      </c>
      <c r="L4801" s="6">
        <v>0</v>
      </c>
      <c r="M4801" s="6">
        <f t="shared" si="122"/>
        <v>9</v>
      </c>
      <c r="N4801" s="6">
        <f t="shared" si="123"/>
        <v>0</v>
      </c>
      <c r="O4801" s="7">
        <f t="shared" si="124"/>
        <v>0</v>
      </c>
    </row>
    <row r="4802" spans="1:15" ht="13.2" x14ac:dyDescent="0.25">
      <c r="A4802" s="3">
        <v>37132</v>
      </c>
      <c r="B4802" s="4">
        <f t="shared" si="120"/>
        <v>2001</v>
      </c>
      <c r="C4802" s="4">
        <f t="shared" si="121"/>
        <v>2000</v>
      </c>
      <c r="D4802" s="4" t="s">
        <v>23</v>
      </c>
      <c r="E4802" s="5">
        <v>0.42708333333333331</v>
      </c>
      <c r="F4802" s="6" t="s">
        <v>5738</v>
      </c>
      <c r="G4802" s="6" t="str">
        <f t="shared" si="119"/>
        <v>Spain</v>
      </c>
      <c r="H4802" s="6" t="s">
        <v>8287</v>
      </c>
      <c r="I4802" s="6" t="s">
        <v>8288</v>
      </c>
      <c r="J4802" s="6">
        <v>47</v>
      </c>
      <c r="K4802" s="6">
        <v>4</v>
      </c>
      <c r="L4802" s="6">
        <v>0</v>
      </c>
      <c r="M4802" s="6">
        <f t="shared" si="122"/>
        <v>4</v>
      </c>
      <c r="N4802" s="6">
        <f t="shared" si="123"/>
        <v>43</v>
      </c>
      <c r="O4802" s="7">
        <f t="shared" si="124"/>
        <v>0.91489361702127658</v>
      </c>
    </row>
    <row r="4803" spans="1:15" ht="13.2" x14ac:dyDescent="0.25">
      <c r="A4803" s="3">
        <v>37145</v>
      </c>
      <c r="B4803" s="4">
        <f t="shared" si="120"/>
        <v>2001</v>
      </c>
      <c r="C4803" s="4">
        <f t="shared" si="121"/>
        <v>2000</v>
      </c>
      <c r="D4803" s="4" t="s">
        <v>15</v>
      </c>
      <c r="E4803" s="5">
        <v>0.41875000000000001</v>
      </c>
      <c r="F4803" s="6" t="s">
        <v>8289</v>
      </c>
      <c r="G4803" s="6" t="str">
        <f t="shared" si="119"/>
        <v>Pennsylvania</v>
      </c>
      <c r="H4803" s="6" t="s">
        <v>592</v>
      </c>
      <c r="I4803" s="6" t="s">
        <v>8290</v>
      </c>
      <c r="J4803" s="6">
        <v>44</v>
      </c>
      <c r="K4803" s="6">
        <v>44</v>
      </c>
      <c r="L4803" s="6">
        <v>0</v>
      </c>
      <c r="M4803" s="6">
        <f t="shared" si="122"/>
        <v>44</v>
      </c>
      <c r="N4803" s="6">
        <f t="shared" si="123"/>
        <v>0</v>
      </c>
      <c r="O4803" s="7">
        <f t="shared" si="124"/>
        <v>0</v>
      </c>
    </row>
    <row r="4804" spans="1:15" ht="13.2" x14ac:dyDescent="0.25">
      <c r="A4804" s="3">
        <v>37145</v>
      </c>
      <c r="B4804" s="4">
        <f t="shared" si="120"/>
        <v>2001</v>
      </c>
      <c r="C4804" s="4">
        <f t="shared" si="121"/>
        <v>2000</v>
      </c>
      <c r="D4804" s="4" t="s">
        <v>15</v>
      </c>
      <c r="E4804" s="5">
        <v>0.40625</v>
      </c>
      <c r="F4804" s="6" t="s">
        <v>8291</v>
      </c>
      <c r="G4804" s="6" t="str">
        <f t="shared" si="119"/>
        <v>Virginia.</v>
      </c>
      <c r="H4804" s="6" t="s">
        <v>665</v>
      </c>
      <c r="I4804" s="6" t="s">
        <v>7520</v>
      </c>
      <c r="J4804" s="6">
        <v>64</v>
      </c>
      <c r="K4804" s="6">
        <v>64</v>
      </c>
      <c r="L4804" s="6">
        <v>125</v>
      </c>
      <c r="M4804" s="6">
        <f t="shared" si="122"/>
        <v>189</v>
      </c>
      <c r="N4804" s="6">
        <f t="shared" si="123"/>
        <v>0</v>
      </c>
      <c r="O4804" s="7">
        <f t="shared" si="124"/>
        <v>0</v>
      </c>
    </row>
    <row r="4805" spans="1:15" ht="13.2" x14ac:dyDescent="0.25">
      <c r="A4805" s="3">
        <v>37145</v>
      </c>
      <c r="B4805" s="4">
        <f t="shared" si="120"/>
        <v>2001</v>
      </c>
      <c r="C4805" s="4">
        <f t="shared" si="121"/>
        <v>2000</v>
      </c>
      <c r="D4805" s="4" t="s">
        <v>15</v>
      </c>
      <c r="E4805" s="5">
        <v>0.3659722222222222</v>
      </c>
      <c r="F4805" s="6" t="s">
        <v>1324</v>
      </c>
      <c r="G4805" s="6" t="str">
        <f t="shared" si="119"/>
        <v>New York</v>
      </c>
      <c r="H4805" s="6" t="s">
        <v>665</v>
      </c>
      <c r="I4805" s="6" t="s">
        <v>8292</v>
      </c>
      <c r="J4805" s="6">
        <v>92</v>
      </c>
      <c r="K4805" s="6">
        <v>92</v>
      </c>
      <c r="L4805" s="6">
        <v>2750</v>
      </c>
      <c r="M4805" s="6">
        <f t="shared" si="122"/>
        <v>2842</v>
      </c>
      <c r="N4805" s="6">
        <f t="shared" si="123"/>
        <v>0</v>
      </c>
      <c r="O4805" s="7">
        <f t="shared" si="124"/>
        <v>0</v>
      </c>
    </row>
    <row r="4806" spans="1:15" ht="13.2" x14ac:dyDescent="0.25">
      <c r="A4806" s="3">
        <v>37145</v>
      </c>
      <c r="B4806" s="4">
        <f t="shared" si="120"/>
        <v>2001</v>
      </c>
      <c r="C4806" s="4">
        <f t="shared" si="121"/>
        <v>2000</v>
      </c>
      <c r="D4806" s="4" t="s">
        <v>15</v>
      </c>
      <c r="E4806" s="5">
        <v>0.37708333333333333</v>
      </c>
      <c r="F4806" s="6" t="s">
        <v>1324</v>
      </c>
      <c r="G4806" s="6" t="str">
        <f t="shared" si="119"/>
        <v>New York</v>
      </c>
      <c r="H4806" s="6" t="s">
        <v>592</v>
      </c>
      <c r="I4806" s="6" t="s">
        <v>8293</v>
      </c>
      <c r="J4806" s="6">
        <v>65</v>
      </c>
      <c r="K4806" s="6">
        <v>65</v>
      </c>
      <c r="L4806" s="6">
        <v>2750</v>
      </c>
      <c r="M4806" s="6">
        <f t="shared" si="122"/>
        <v>2815</v>
      </c>
      <c r="N4806" s="6">
        <f t="shared" si="123"/>
        <v>0</v>
      </c>
      <c r="O4806" s="7">
        <f t="shared" si="124"/>
        <v>0</v>
      </c>
    </row>
    <row r="4807" spans="1:15" ht="13.2" x14ac:dyDescent="0.25">
      <c r="A4807" s="3">
        <v>37146</v>
      </c>
      <c r="B4807" s="4">
        <f t="shared" si="120"/>
        <v>2001</v>
      </c>
      <c r="C4807" s="4">
        <f t="shared" si="121"/>
        <v>2000</v>
      </c>
      <c r="D4807" s="4" t="s">
        <v>15</v>
      </c>
      <c r="E4807" s="5">
        <v>0.68402777777777779</v>
      </c>
      <c r="F4807" s="6" t="s">
        <v>8294</v>
      </c>
      <c r="G4807" s="6" t="str">
        <f t="shared" si="119"/>
        <v>Mexico</v>
      </c>
      <c r="H4807" s="6" t="s">
        <v>8295</v>
      </c>
      <c r="I4807" s="6" t="s">
        <v>8296</v>
      </c>
      <c r="J4807" s="6">
        <v>19</v>
      </c>
      <c r="K4807" s="6">
        <v>19</v>
      </c>
      <c r="L4807" s="6">
        <v>0</v>
      </c>
      <c r="M4807" s="6">
        <f t="shared" si="122"/>
        <v>19</v>
      </c>
      <c r="N4807" s="6">
        <f t="shared" si="123"/>
        <v>0</v>
      </c>
      <c r="O4807" s="7">
        <f t="shared" si="124"/>
        <v>0</v>
      </c>
    </row>
    <row r="4808" spans="1:15" ht="13.2" x14ac:dyDescent="0.25">
      <c r="A4808" s="3">
        <v>37149</v>
      </c>
      <c r="B4808" s="4">
        <f t="shared" si="120"/>
        <v>2001</v>
      </c>
      <c r="C4808" s="4">
        <f t="shared" si="121"/>
        <v>2000</v>
      </c>
      <c r="D4808" s="4" t="s">
        <v>15</v>
      </c>
      <c r="E4808" s="5" t="s">
        <v>24</v>
      </c>
      <c r="F4808" s="6" t="s">
        <v>8297</v>
      </c>
      <c r="G4808" s="6" t="str">
        <f t="shared" si="119"/>
        <v>Brazil</v>
      </c>
      <c r="H4808" s="6" t="s">
        <v>2310</v>
      </c>
      <c r="I4808" s="6" t="s">
        <v>7119</v>
      </c>
      <c r="J4808" s="6">
        <v>82</v>
      </c>
      <c r="K4808" s="6">
        <v>1</v>
      </c>
      <c r="L4808" s="6">
        <v>0</v>
      </c>
      <c r="M4808" s="6">
        <f t="shared" si="122"/>
        <v>1</v>
      </c>
      <c r="N4808" s="6">
        <f t="shared" si="123"/>
        <v>81</v>
      </c>
      <c r="O4808" s="7">
        <f t="shared" si="124"/>
        <v>0.98780487804878048</v>
      </c>
    </row>
    <row r="4809" spans="1:15" ht="13.2" x14ac:dyDescent="0.25">
      <c r="A4809" s="3">
        <v>37152</v>
      </c>
      <c r="B4809" s="4">
        <f t="shared" si="120"/>
        <v>2001</v>
      </c>
      <c r="C4809" s="4">
        <f t="shared" si="121"/>
        <v>2000</v>
      </c>
      <c r="D4809" s="4" t="s">
        <v>15</v>
      </c>
      <c r="E4809" s="5">
        <v>0.3125</v>
      </c>
      <c r="F4809" s="6" t="s">
        <v>2433</v>
      </c>
      <c r="G4809" s="6" t="str">
        <f t="shared" si="119"/>
        <v>Guatemala</v>
      </c>
      <c r="H4809" s="6" t="s">
        <v>8298</v>
      </c>
      <c r="I4809" s="6" t="s">
        <v>8299</v>
      </c>
      <c r="J4809" s="6">
        <v>13</v>
      </c>
      <c r="K4809" s="6">
        <v>9</v>
      </c>
      <c r="L4809" s="6">
        <v>0</v>
      </c>
      <c r="M4809" s="6">
        <f t="shared" si="122"/>
        <v>9</v>
      </c>
      <c r="N4809" s="6">
        <f t="shared" si="123"/>
        <v>4</v>
      </c>
      <c r="O4809" s="7">
        <f t="shared" si="124"/>
        <v>0.30769230769230771</v>
      </c>
    </row>
    <row r="4810" spans="1:15" ht="13.2" x14ac:dyDescent="0.25">
      <c r="A4810" s="3">
        <v>37167</v>
      </c>
      <c r="B4810" s="4">
        <f t="shared" si="120"/>
        <v>2001</v>
      </c>
      <c r="C4810" s="4">
        <f t="shared" si="121"/>
        <v>2000</v>
      </c>
      <c r="D4810" s="4" t="s">
        <v>31</v>
      </c>
      <c r="E4810" s="5">
        <v>0.56805555555555554</v>
      </c>
      <c r="F4810" s="6" t="s">
        <v>8300</v>
      </c>
      <c r="G4810" s="6" t="str">
        <f t="shared" si="119"/>
        <v>Washington</v>
      </c>
      <c r="H4810" s="6" t="s">
        <v>8301</v>
      </c>
      <c r="I4810" s="6" t="s">
        <v>7389</v>
      </c>
      <c r="J4810" s="6">
        <v>3</v>
      </c>
      <c r="K4810" s="6">
        <v>3</v>
      </c>
      <c r="L4810" s="6">
        <v>0</v>
      </c>
      <c r="M4810" s="6">
        <f t="shared" si="122"/>
        <v>3</v>
      </c>
      <c r="N4810" s="6">
        <f t="shared" si="123"/>
        <v>0</v>
      </c>
      <c r="O4810" s="7">
        <f t="shared" si="124"/>
        <v>0</v>
      </c>
    </row>
    <row r="4811" spans="1:15" ht="13.2" x14ac:dyDescent="0.25">
      <c r="A4811" s="3">
        <v>37168</v>
      </c>
      <c r="B4811" s="4">
        <f t="shared" si="120"/>
        <v>2001</v>
      </c>
      <c r="C4811" s="4">
        <f t="shared" si="121"/>
        <v>2000</v>
      </c>
      <c r="D4811" s="4" t="s">
        <v>31</v>
      </c>
      <c r="E4811" s="5">
        <v>0.57222222222222219</v>
      </c>
      <c r="F4811" s="6" t="s">
        <v>8302</v>
      </c>
      <c r="G4811" s="6" t="str">
        <f t="shared" ref="G4811:G4976" si="125">IFERROR(TRIM(RIGHT(F4811,LEN(F4811)-FIND(",",F4811))), F4811)</f>
        <v>Russia</v>
      </c>
      <c r="H4811" s="6" t="s">
        <v>8303</v>
      </c>
      <c r="I4811" s="6" t="s">
        <v>8304</v>
      </c>
      <c r="J4811" s="6">
        <v>78</v>
      </c>
      <c r="K4811" s="6">
        <v>78</v>
      </c>
      <c r="L4811" s="6">
        <v>0</v>
      </c>
      <c r="M4811" s="6">
        <f t="shared" si="122"/>
        <v>78</v>
      </c>
      <c r="N4811" s="6">
        <f t="shared" si="123"/>
        <v>0</v>
      </c>
      <c r="O4811" s="7">
        <f t="shared" si="124"/>
        <v>0</v>
      </c>
    </row>
    <row r="4812" spans="1:15" ht="13.2" x14ac:dyDescent="0.25">
      <c r="A4812" s="3">
        <v>37172</v>
      </c>
      <c r="B4812" s="4">
        <f t="shared" si="120"/>
        <v>2001</v>
      </c>
      <c r="C4812" s="4">
        <f t="shared" si="121"/>
        <v>2000</v>
      </c>
      <c r="D4812" s="4" t="s">
        <v>31</v>
      </c>
      <c r="E4812" s="5">
        <v>0.34027777777777779</v>
      </c>
      <c r="F4812" s="6" t="s">
        <v>1720</v>
      </c>
      <c r="G4812" s="6" t="str">
        <f t="shared" si="125"/>
        <v>Italy</v>
      </c>
      <c r="H4812" s="6" t="s">
        <v>8305</v>
      </c>
      <c r="I4812" s="6" t="s">
        <v>8306</v>
      </c>
      <c r="J4812" s="6">
        <v>114</v>
      </c>
      <c r="K4812" s="6">
        <v>114</v>
      </c>
      <c r="L4812" s="6">
        <v>4</v>
      </c>
      <c r="M4812" s="6">
        <f t="shared" si="122"/>
        <v>118</v>
      </c>
      <c r="N4812" s="6">
        <f t="shared" si="123"/>
        <v>0</v>
      </c>
      <c r="O4812" s="7">
        <f t="shared" si="124"/>
        <v>0</v>
      </c>
    </row>
    <row r="4813" spans="1:15" ht="13.2" x14ac:dyDescent="0.25">
      <c r="A4813" s="3">
        <v>37172</v>
      </c>
      <c r="B4813" s="4">
        <f t="shared" si="120"/>
        <v>2001</v>
      </c>
      <c r="C4813" s="4">
        <f t="shared" si="121"/>
        <v>2000</v>
      </c>
      <c r="D4813" s="4" t="s">
        <v>31</v>
      </c>
      <c r="E4813" s="5">
        <v>0.74305555555555558</v>
      </c>
      <c r="F4813" s="6" t="s">
        <v>8307</v>
      </c>
      <c r="G4813" s="6" t="str">
        <f t="shared" si="125"/>
        <v>Quebec, Canada</v>
      </c>
      <c r="H4813" s="6" t="s">
        <v>8308</v>
      </c>
      <c r="I4813" s="6" t="s">
        <v>8309</v>
      </c>
      <c r="J4813" s="6">
        <v>7</v>
      </c>
      <c r="K4813" s="6">
        <v>3</v>
      </c>
      <c r="L4813" s="6">
        <v>0</v>
      </c>
      <c r="M4813" s="6">
        <f t="shared" si="122"/>
        <v>3</v>
      </c>
      <c r="N4813" s="6">
        <f t="shared" si="123"/>
        <v>4</v>
      </c>
      <c r="O4813" s="7">
        <f t="shared" si="124"/>
        <v>0.5714285714285714</v>
      </c>
    </row>
    <row r="4814" spans="1:15" ht="13.2" x14ac:dyDescent="0.25">
      <c r="A4814" s="3">
        <v>37174</v>
      </c>
      <c r="B4814" s="4">
        <f t="shared" si="120"/>
        <v>2001</v>
      </c>
      <c r="C4814" s="4">
        <f t="shared" si="121"/>
        <v>2000</v>
      </c>
      <c r="D4814" s="4" t="s">
        <v>31</v>
      </c>
      <c r="E4814" s="5">
        <v>0.39305555555555555</v>
      </c>
      <c r="F4814" s="6" t="s">
        <v>8310</v>
      </c>
      <c r="G4814" s="6" t="str">
        <f t="shared" si="125"/>
        <v>Alaska</v>
      </c>
      <c r="H4814" s="6" t="s">
        <v>8311</v>
      </c>
      <c r="I4814" s="6" t="s">
        <v>8104</v>
      </c>
      <c r="J4814" s="6">
        <v>10</v>
      </c>
      <c r="K4814" s="6">
        <v>10</v>
      </c>
      <c r="L4814" s="6">
        <v>0</v>
      </c>
      <c r="M4814" s="6">
        <f t="shared" si="122"/>
        <v>10</v>
      </c>
      <c r="N4814" s="6">
        <f t="shared" si="123"/>
        <v>0</v>
      </c>
      <c r="O4814" s="7">
        <f t="shared" si="124"/>
        <v>0</v>
      </c>
    </row>
    <row r="4815" spans="1:15" ht="13.2" x14ac:dyDescent="0.25">
      <c r="A4815" s="3">
        <v>37174</v>
      </c>
      <c r="B4815" s="4">
        <f t="shared" si="120"/>
        <v>2001</v>
      </c>
      <c r="C4815" s="4">
        <f t="shared" si="121"/>
        <v>2000</v>
      </c>
      <c r="D4815" s="4" t="s">
        <v>31</v>
      </c>
      <c r="E4815" s="5">
        <v>0.44583333333333336</v>
      </c>
      <c r="F4815" s="6" t="s">
        <v>8312</v>
      </c>
      <c r="G4815" s="6" t="str">
        <f t="shared" si="125"/>
        <v>Spain</v>
      </c>
      <c r="H4815" s="6" t="s">
        <v>8313</v>
      </c>
      <c r="I4815" s="6" t="s">
        <v>8314</v>
      </c>
      <c r="J4815" s="6">
        <v>10</v>
      </c>
      <c r="K4815" s="6">
        <v>10</v>
      </c>
      <c r="L4815" s="6">
        <v>0</v>
      </c>
      <c r="M4815" s="6">
        <f t="shared" si="122"/>
        <v>10</v>
      </c>
      <c r="N4815" s="6">
        <f t="shared" si="123"/>
        <v>0</v>
      </c>
      <c r="O4815" s="7">
        <f t="shared" si="124"/>
        <v>0</v>
      </c>
    </row>
    <row r="4816" spans="1:15" ht="13.2" x14ac:dyDescent="0.25">
      <c r="A4816" s="3">
        <v>37175</v>
      </c>
      <c r="B4816" s="4">
        <f t="shared" si="120"/>
        <v>2001</v>
      </c>
      <c r="C4816" s="4">
        <f t="shared" si="121"/>
        <v>2000</v>
      </c>
      <c r="D4816" s="4" t="s">
        <v>31</v>
      </c>
      <c r="E4816" s="5">
        <v>0.98263888888888884</v>
      </c>
      <c r="F4816" s="6" t="s">
        <v>8315</v>
      </c>
      <c r="G4816" s="6" t="str">
        <f t="shared" si="125"/>
        <v>Canada</v>
      </c>
      <c r="H4816" s="6" t="s">
        <v>8316</v>
      </c>
      <c r="I4816" s="6" t="s">
        <v>8317</v>
      </c>
      <c r="J4816" s="6">
        <v>3</v>
      </c>
      <c r="K4816" s="6">
        <v>2</v>
      </c>
      <c r="L4816" s="6">
        <v>0</v>
      </c>
      <c r="M4816" s="6">
        <f t="shared" si="122"/>
        <v>2</v>
      </c>
      <c r="N4816" s="6">
        <f t="shared" si="123"/>
        <v>1</v>
      </c>
      <c r="O4816" s="7">
        <f t="shared" si="124"/>
        <v>0.33333333333333331</v>
      </c>
    </row>
    <row r="4817" spans="1:15" ht="13.2" x14ac:dyDescent="0.25">
      <c r="A4817" s="3">
        <v>37177</v>
      </c>
      <c r="B4817" s="4">
        <f t="shared" si="120"/>
        <v>2001</v>
      </c>
      <c r="C4817" s="4">
        <f t="shared" si="121"/>
        <v>2000</v>
      </c>
      <c r="D4817" s="4" t="s">
        <v>31</v>
      </c>
      <c r="E4817" s="5">
        <v>0.75</v>
      </c>
      <c r="F4817" s="6" t="s">
        <v>8318</v>
      </c>
      <c r="G4817" s="6" t="str">
        <f t="shared" si="125"/>
        <v>Brazil</v>
      </c>
      <c r="H4817" s="6" t="s">
        <v>8319</v>
      </c>
      <c r="I4817" s="6" t="s">
        <v>8320</v>
      </c>
      <c r="J4817" s="6">
        <v>6</v>
      </c>
      <c r="K4817" s="6">
        <v>3</v>
      </c>
      <c r="L4817" s="6">
        <v>0</v>
      </c>
      <c r="M4817" s="6">
        <f t="shared" si="122"/>
        <v>3</v>
      </c>
      <c r="N4817" s="6">
        <f t="shared" si="123"/>
        <v>3</v>
      </c>
      <c r="O4817" s="7">
        <f t="shared" si="124"/>
        <v>0.5</v>
      </c>
    </row>
    <row r="4818" spans="1:15" ht="13.2" x14ac:dyDescent="0.25">
      <c r="A4818" s="3">
        <v>37182</v>
      </c>
      <c r="B4818" s="4">
        <f t="shared" si="120"/>
        <v>2001</v>
      </c>
      <c r="C4818" s="4">
        <f t="shared" si="121"/>
        <v>2000</v>
      </c>
      <c r="D4818" s="4" t="s">
        <v>31</v>
      </c>
      <c r="E4818" s="5">
        <v>0.65486111111111112</v>
      </c>
      <c r="F4818" s="6" t="s">
        <v>3454</v>
      </c>
      <c r="G4818" s="6" t="str">
        <f t="shared" si="125"/>
        <v>Alaska</v>
      </c>
      <c r="H4818" s="6" t="s">
        <v>8321</v>
      </c>
      <c r="I4818" s="6" t="s">
        <v>8322</v>
      </c>
      <c r="J4818" s="6">
        <v>5</v>
      </c>
      <c r="K4818" s="6">
        <v>3</v>
      </c>
      <c r="L4818" s="6">
        <v>0</v>
      </c>
      <c r="M4818" s="6">
        <f t="shared" si="122"/>
        <v>3</v>
      </c>
      <c r="N4818" s="6">
        <f t="shared" si="123"/>
        <v>2</v>
      </c>
      <c r="O4818" s="7">
        <f t="shared" si="124"/>
        <v>0.4</v>
      </c>
    </row>
    <row r="4819" spans="1:15" ht="13.2" x14ac:dyDescent="0.25">
      <c r="A4819" s="3">
        <v>37207</v>
      </c>
      <c r="B4819" s="4">
        <f t="shared" si="120"/>
        <v>2001</v>
      </c>
      <c r="C4819" s="4">
        <f t="shared" si="121"/>
        <v>2000</v>
      </c>
      <c r="D4819" s="4" t="s">
        <v>46</v>
      </c>
      <c r="E4819" s="5">
        <v>0.38611111111111113</v>
      </c>
      <c r="F4819" s="6" t="s">
        <v>8323</v>
      </c>
      <c r="G4819" s="6" t="str">
        <f t="shared" si="125"/>
        <v>Queens, New York</v>
      </c>
      <c r="H4819" s="6" t="s">
        <v>665</v>
      </c>
      <c r="I4819" s="6" t="s">
        <v>8324</v>
      </c>
      <c r="J4819" s="6">
        <v>260</v>
      </c>
      <c r="K4819" s="6">
        <v>260</v>
      </c>
      <c r="L4819" s="6">
        <v>5</v>
      </c>
      <c r="M4819" s="6">
        <f t="shared" si="122"/>
        <v>265</v>
      </c>
      <c r="N4819" s="6">
        <f t="shared" si="123"/>
        <v>0</v>
      </c>
      <c r="O4819" s="7">
        <f t="shared" si="124"/>
        <v>0</v>
      </c>
    </row>
    <row r="4820" spans="1:15" ht="13.2" x14ac:dyDescent="0.25">
      <c r="A4820" s="3">
        <v>37214</v>
      </c>
      <c r="B4820" s="4">
        <f t="shared" si="120"/>
        <v>2001</v>
      </c>
      <c r="C4820" s="4">
        <f t="shared" si="121"/>
        <v>2000</v>
      </c>
      <c r="D4820" s="4" t="s">
        <v>46</v>
      </c>
      <c r="E4820" s="5">
        <v>0.8881944444444444</v>
      </c>
      <c r="F4820" s="6" t="s">
        <v>8325</v>
      </c>
      <c r="G4820" s="6" t="str">
        <f t="shared" si="125"/>
        <v>Russia</v>
      </c>
      <c r="H4820" s="6" t="s">
        <v>8326</v>
      </c>
      <c r="I4820" s="6" t="s">
        <v>8327</v>
      </c>
      <c r="J4820" s="6">
        <v>27</v>
      </c>
      <c r="K4820" s="6">
        <v>27</v>
      </c>
      <c r="L4820" s="6">
        <v>0</v>
      </c>
      <c r="M4820" s="6">
        <f t="shared" si="122"/>
        <v>27</v>
      </c>
      <c r="N4820" s="6">
        <f t="shared" si="123"/>
        <v>0</v>
      </c>
      <c r="O4820" s="7">
        <f t="shared" si="124"/>
        <v>0</v>
      </c>
    </row>
    <row r="4821" spans="1:15" ht="13.2" x14ac:dyDescent="0.25">
      <c r="A4821" s="3">
        <v>37217</v>
      </c>
      <c r="B4821" s="4">
        <f t="shared" si="120"/>
        <v>2001</v>
      </c>
      <c r="C4821" s="4">
        <f t="shared" si="121"/>
        <v>2000</v>
      </c>
      <c r="D4821" s="4" t="s">
        <v>46</v>
      </c>
      <c r="E4821" s="5">
        <v>0.54513888888888884</v>
      </c>
      <c r="F4821" s="6" t="s">
        <v>667</v>
      </c>
      <c r="G4821" s="6" t="str">
        <f t="shared" si="125"/>
        <v>Pennsylvania</v>
      </c>
      <c r="H4821" s="6" t="s">
        <v>8106</v>
      </c>
      <c r="I4821" s="6" t="s">
        <v>6988</v>
      </c>
      <c r="J4821" s="6">
        <v>2</v>
      </c>
      <c r="K4821" s="6">
        <v>2</v>
      </c>
      <c r="L4821" s="6">
        <v>0</v>
      </c>
      <c r="M4821" s="6">
        <f t="shared" si="122"/>
        <v>2</v>
      </c>
      <c r="N4821" s="6">
        <f t="shared" si="123"/>
        <v>0</v>
      </c>
      <c r="O4821" s="7">
        <f t="shared" si="124"/>
        <v>0</v>
      </c>
    </row>
    <row r="4822" spans="1:15" ht="13.2" x14ac:dyDescent="0.25">
      <c r="A4822" s="3">
        <v>37218</v>
      </c>
      <c r="B4822" s="4">
        <f t="shared" si="120"/>
        <v>2001</v>
      </c>
      <c r="C4822" s="4">
        <f t="shared" si="121"/>
        <v>2000</v>
      </c>
      <c r="D4822" s="4" t="s">
        <v>46</v>
      </c>
      <c r="E4822" s="5">
        <v>0.77430555555555558</v>
      </c>
      <c r="F4822" s="6" t="s">
        <v>8328</v>
      </c>
      <c r="G4822" s="6" t="str">
        <f t="shared" si="125"/>
        <v>Estonia</v>
      </c>
      <c r="H4822" s="6" t="s">
        <v>8329</v>
      </c>
      <c r="I4822" s="6" t="s">
        <v>7070</v>
      </c>
      <c r="J4822" s="6">
        <v>17</v>
      </c>
      <c r="K4822" s="6">
        <v>2</v>
      </c>
      <c r="L4822" s="6">
        <v>0</v>
      </c>
      <c r="M4822" s="6">
        <f t="shared" si="122"/>
        <v>2</v>
      </c>
      <c r="N4822" s="6">
        <f t="shared" si="123"/>
        <v>15</v>
      </c>
      <c r="O4822" s="7">
        <f t="shared" si="124"/>
        <v>0.88235294117647056</v>
      </c>
    </row>
    <row r="4823" spans="1:15" ht="13.2" x14ac:dyDescent="0.25">
      <c r="A4823" s="3">
        <v>37219</v>
      </c>
      <c r="B4823" s="4">
        <f t="shared" si="120"/>
        <v>2001</v>
      </c>
      <c r="C4823" s="4">
        <f t="shared" si="121"/>
        <v>2000</v>
      </c>
      <c r="D4823" s="4" t="s">
        <v>46</v>
      </c>
      <c r="E4823" s="5">
        <v>0.92152777777777772</v>
      </c>
      <c r="F4823" s="6" t="s">
        <v>8330</v>
      </c>
      <c r="G4823" s="6" t="str">
        <f t="shared" si="125"/>
        <v>Switzerland</v>
      </c>
      <c r="H4823" s="6" t="s">
        <v>8070</v>
      </c>
      <c r="I4823" s="6" t="s">
        <v>8331</v>
      </c>
      <c r="J4823" s="6">
        <v>33</v>
      </c>
      <c r="K4823" s="6">
        <v>24</v>
      </c>
      <c r="L4823" s="6">
        <v>0</v>
      </c>
      <c r="M4823" s="6">
        <f t="shared" si="122"/>
        <v>24</v>
      </c>
      <c r="N4823" s="6">
        <f t="shared" si="123"/>
        <v>9</v>
      </c>
      <c r="O4823" s="7">
        <f t="shared" si="124"/>
        <v>0.27272727272727271</v>
      </c>
    </row>
    <row r="4824" spans="1:15" ht="13.2" x14ac:dyDescent="0.25">
      <c r="A4824" s="3">
        <v>37222</v>
      </c>
      <c r="B4824" s="4">
        <f t="shared" si="120"/>
        <v>2001</v>
      </c>
      <c r="C4824" s="4">
        <f t="shared" si="121"/>
        <v>2000</v>
      </c>
      <c r="D4824" s="4" t="s">
        <v>46</v>
      </c>
      <c r="E4824" s="5">
        <v>8.0555555555555561E-2</v>
      </c>
      <c r="F4824" s="6" t="s">
        <v>8332</v>
      </c>
      <c r="G4824" s="6" t="str">
        <f t="shared" si="125"/>
        <v>Nigeria</v>
      </c>
      <c r="H4824" s="6" t="s">
        <v>8333</v>
      </c>
      <c r="I4824" s="6" t="s">
        <v>8334</v>
      </c>
      <c r="J4824" s="6">
        <v>13</v>
      </c>
      <c r="K4824" s="6">
        <v>1</v>
      </c>
      <c r="L4824" s="6">
        <v>0</v>
      </c>
      <c r="M4824" s="6">
        <f t="shared" si="122"/>
        <v>1</v>
      </c>
      <c r="N4824" s="6">
        <f t="shared" si="123"/>
        <v>12</v>
      </c>
      <c r="O4824" s="7">
        <f t="shared" si="124"/>
        <v>0.92307692307692313</v>
      </c>
    </row>
    <row r="4825" spans="1:15" ht="13.2" x14ac:dyDescent="0.25">
      <c r="A4825" s="3">
        <v>37223</v>
      </c>
      <c r="B4825" s="4">
        <f t="shared" si="120"/>
        <v>2001</v>
      </c>
      <c r="C4825" s="4">
        <f t="shared" si="121"/>
        <v>2000</v>
      </c>
      <c r="D4825" s="4" t="s">
        <v>46</v>
      </c>
      <c r="E4825" s="5">
        <v>0.49166666666666664</v>
      </c>
      <c r="F4825" s="6" t="s">
        <v>8335</v>
      </c>
      <c r="G4825" s="6" t="str">
        <f t="shared" si="125"/>
        <v>Costa Rica</v>
      </c>
      <c r="H4825" s="6" t="s">
        <v>6655</v>
      </c>
      <c r="I4825" s="6" t="s">
        <v>7677</v>
      </c>
      <c r="J4825" s="6">
        <v>8</v>
      </c>
      <c r="K4825" s="6">
        <v>3</v>
      </c>
      <c r="L4825" s="6">
        <v>0</v>
      </c>
      <c r="M4825" s="6">
        <f t="shared" si="122"/>
        <v>3</v>
      </c>
      <c r="N4825" s="6">
        <f t="shared" si="123"/>
        <v>5</v>
      </c>
      <c r="O4825" s="7">
        <f t="shared" si="124"/>
        <v>0.625</v>
      </c>
    </row>
    <row r="4826" spans="1:15" ht="13.2" x14ac:dyDescent="0.25">
      <c r="A4826" s="3">
        <v>37226</v>
      </c>
      <c r="B4826" s="4">
        <f t="shared" si="120"/>
        <v>2001</v>
      </c>
      <c r="C4826" s="4">
        <f t="shared" si="121"/>
        <v>2000</v>
      </c>
      <c r="D4826" s="4" t="s">
        <v>72</v>
      </c>
      <c r="E4826" s="5">
        <v>0.53749999999999998</v>
      </c>
      <c r="F4826" s="6" t="s">
        <v>8336</v>
      </c>
      <c r="G4826" s="6" t="str">
        <f t="shared" si="125"/>
        <v>Russia</v>
      </c>
      <c r="H4826" s="6" t="s">
        <v>8337</v>
      </c>
      <c r="I4826" s="6" t="s">
        <v>8338</v>
      </c>
      <c r="J4826" s="6">
        <v>18</v>
      </c>
      <c r="K4826" s="6">
        <v>18</v>
      </c>
      <c r="L4826" s="6">
        <v>0</v>
      </c>
      <c r="M4826" s="6">
        <f t="shared" si="122"/>
        <v>18</v>
      </c>
      <c r="N4826" s="6">
        <f t="shared" si="123"/>
        <v>0</v>
      </c>
      <c r="O4826" s="7">
        <f t="shared" si="124"/>
        <v>0</v>
      </c>
    </row>
    <row r="4827" spans="1:15" ht="13.2" x14ac:dyDescent="0.25">
      <c r="A4827" s="3">
        <v>37226</v>
      </c>
      <c r="B4827" s="4">
        <f t="shared" si="120"/>
        <v>2001</v>
      </c>
      <c r="C4827" s="4">
        <f t="shared" si="121"/>
        <v>2000</v>
      </c>
      <c r="D4827" s="4" t="s">
        <v>72</v>
      </c>
      <c r="E4827" s="5">
        <v>7.1527777777777773E-2</v>
      </c>
      <c r="F4827" s="6" t="s">
        <v>8339</v>
      </c>
      <c r="G4827" s="6" t="str">
        <f t="shared" si="125"/>
        <v>Alabama</v>
      </c>
      <c r="H4827" s="6" t="s">
        <v>1936</v>
      </c>
      <c r="I4827" s="6" t="s">
        <v>7677</v>
      </c>
      <c r="J4827" s="6">
        <v>2</v>
      </c>
      <c r="K4827" s="6">
        <v>2</v>
      </c>
      <c r="L4827" s="6">
        <v>0</v>
      </c>
      <c r="M4827" s="6">
        <f t="shared" si="122"/>
        <v>2</v>
      </c>
      <c r="N4827" s="6">
        <f t="shared" si="123"/>
        <v>0</v>
      </c>
      <c r="O4827" s="7">
        <f t="shared" si="124"/>
        <v>0</v>
      </c>
    </row>
    <row r="4828" spans="1:15" ht="13.2" x14ac:dyDescent="0.25">
      <c r="A4828" s="3">
        <v>37235</v>
      </c>
      <c r="B4828" s="4">
        <f t="shared" si="120"/>
        <v>2001</v>
      </c>
      <c r="C4828" s="4">
        <f t="shared" si="121"/>
        <v>2000</v>
      </c>
      <c r="D4828" s="4" t="s">
        <v>72</v>
      </c>
      <c r="E4828" s="5">
        <v>0.76458333333333328</v>
      </c>
      <c r="F4828" s="6" t="s">
        <v>8340</v>
      </c>
      <c r="G4828" s="6" t="str">
        <f t="shared" si="125"/>
        <v>Texas</v>
      </c>
      <c r="H4828" s="6" t="s">
        <v>8341</v>
      </c>
      <c r="I4828" s="6" t="s">
        <v>6066</v>
      </c>
      <c r="J4828" s="6">
        <v>2</v>
      </c>
      <c r="K4828" s="6">
        <v>2</v>
      </c>
      <c r="L4828" s="6">
        <v>0</v>
      </c>
      <c r="M4828" s="6">
        <f t="shared" si="122"/>
        <v>2</v>
      </c>
      <c r="N4828" s="6">
        <f t="shared" si="123"/>
        <v>0</v>
      </c>
      <c r="O4828" s="7">
        <f t="shared" si="124"/>
        <v>0</v>
      </c>
    </row>
    <row r="4829" spans="1:15" ht="13.2" x14ac:dyDescent="0.25">
      <c r="A4829" s="3">
        <v>37239</v>
      </c>
      <c r="B4829" s="4">
        <f t="shared" si="120"/>
        <v>2001</v>
      </c>
      <c r="C4829" s="4">
        <f t="shared" si="121"/>
        <v>2000</v>
      </c>
      <c r="D4829" s="4" t="s">
        <v>72</v>
      </c>
      <c r="E4829" s="5" t="s">
        <v>24</v>
      </c>
      <c r="F4829" s="6" t="s">
        <v>8342</v>
      </c>
      <c r="G4829" s="6" t="str">
        <f t="shared" si="125"/>
        <v>DemocratiRepubliCongo</v>
      </c>
      <c r="H4829" s="6" t="s">
        <v>6735</v>
      </c>
      <c r="I4829" s="6" t="s">
        <v>8343</v>
      </c>
      <c r="J4829" s="6">
        <v>6</v>
      </c>
      <c r="K4829" s="6">
        <v>6</v>
      </c>
      <c r="L4829" s="6">
        <v>0</v>
      </c>
      <c r="M4829" s="6">
        <f t="shared" si="122"/>
        <v>6</v>
      </c>
      <c r="N4829" s="6">
        <f t="shared" si="123"/>
        <v>0</v>
      </c>
      <c r="O4829" s="7">
        <f t="shared" si="124"/>
        <v>0</v>
      </c>
    </row>
    <row r="4830" spans="1:15" ht="13.2" x14ac:dyDescent="0.25">
      <c r="A4830" s="3">
        <v>37241</v>
      </c>
      <c r="B4830" s="4">
        <f t="shared" si="120"/>
        <v>2001</v>
      </c>
      <c r="C4830" s="4">
        <f t="shared" si="121"/>
        <v>2000</v>
      </c>
      <c r="D4830" s="4" t="s">
        <v>72</v>
      </c>
      <c r="E4830" s="5">
        <v>0.43125000000000002</v>
      </c>
      <c r="F4830" s="6" t="s">
        <v>1514</v>
      </c>
      <c r="G4830" s="6" t="str">
        <f t="shared" si="125"/>
        <v>Colombia</v>
      </c>
      <c r="H4830" s="6" t="s">
        <v>8344</v>
      </c>
      <c r="I4830" s="6" t="s">
        <v>7176</v>
      </c>
      <c r="J4830" s="6">
        <v>16</v>
      </c>
      <c r="K4830" s="6">
        <v>16</v>
      </c>
      <c r="L4830" s="6">
        <v>0</v>
      </c>
      <c r="M4830" s="6">
        <f t="shared" si="122"/>
        <v>16</v>
      </c>
      <c r="N4830" s="6">
        <f t="shared" si="123"/>
        <v>0</v>
      </c>
      <c r="O4830" s="7">
        <f t="shared" si="124"/>
        <v>0</v>
      </c>
    </row>
    <row r="4831" spans="1:15" ht="13.2" x14ac:dyDescent="0.25">
      <c r="A4831" s="3">
        <v>37245</v>
      </c>
      <c r="B4831" s="4">
        <f t="shared" si="120"/>
        <v>2001</v>
      </c>
      <c r="C4831" s="4">
        <f t="shared" si="121"/>
        <v>2000</v>
      </c>
      <c r="D4831" s="4" t="s">
        <v>72</v>
      </c>
      <c r="E4831" s="5" t="s">
        <v>8345</v>
      </c>
      <c r="F4831" s="6" t="s">
        <v>2027</v>
      </c>
      <c r="G4831" s="6" t="str">
        <f t="shared" si="125"/>
        <v>Switzerland</v>
      </c>
      <c r="H4831" s="6" t="s">
        <v>6735</v>
      </c>
      <c r="I4831" s="6" t="s">
        <v>8346</v>
      </c>
      <c r="J4831" s="6">
        <v>2</v>
      </c>
      <c r="K4831" s="6">
        <v>2</v>
      </c>
      <c r="L4831" s="6">
        <v>0</v>
      </c>
      <c r="M4831" s="6">
        <f t="shared" si="122"/>
        <v>2</v>
      </c>
      <c r="N4831" s="6">
        <f t="shared" si="123"/>
        <v>0</v>
      </c>
      <c r="O4831" s="7">
        <f t="shared" si="124"/>
        <v>0</v>
      </c>
    </row>
    <row r="4832" spans="1:15" ht="13.2" x14ac:dyDescent="0.25">
      <c r="A4832" s="3">
        <v>37251</v>
      </c>
      <c r="B4832" s="4">
        <f t="shared" si="120"/>
        <v>2001</v>
      </c>
      <c r="C4832" s="4">
        <f t="shared" si="121"/>
        <v>2000</v>
      </c>
      <c r="D4832" s="4" t="s">
        <v>72</v>
      </c>
      <c r="E4832" s="5">
        <v>0.43055555555555558</v>
      </c>
      <c r="F4832" s="6" t="s">
        <v>8347</v>
      </c>
      <c r="G4832" s="6" t="str">
        <f t="shared" si="125"/>
        <v>Germany</v>
      </c>
      <c r="H4832" s="6" t="s">
        <v>8348</v>
      </c>
      <c r="I4832" s="6" t="s">
        <v>8349</v>
      </c>
      <c r="J4832" s="6">
        <v>9</v>
      </c>
      <c r="K4832" s="6">
        <v>8</v>
      </c>
      <c r="L4832" s="6">
        <v>0</v>
      </c>
      <c r="M4832" s="6">
        <f t="shared" si="122"/>
        <v>8</v>
      </c>
      <c r="N4832" s="6">
        <f t="shared" si="123"/>
        <v>1</v>
      </c>
      <c r="O4832" s="7">
        <f t="shared" si="124"/>
        <v>0.1111111111111111</v>
      </c>
    </row>
    <row r="4833" spans="1:15" ht="13.2" x14ac:dyDescent="0.25">
      <c r="A4833" s="3">
        <v>37257</v>
      </c>
      <c r="B4833" s="4">
        <f t="shared" si="120"/>
        <v>2002</v>
      </c>
      <c r="C4833" s="4">
        <f t="shared" si="121"/>
        <v>2000</v>
      </c>
      <c r="D4833" s="4" t="s">
        <v>132</v>
      </c>
      <c r="E4833" s="5">
        <v>0.75138888888888888</v>
      </c>
      <c r="F4833" s="6" t="s">
        <v>8350</v>
      </c>
      <c r="G4833" s="6" t="str">
        <f t="shared" si="125"/>
        <v>Florida</v>
      </c>
      <c r="H4833" s="6" t="s">
        <v>8351</v>
      </c>
      <c r="I4833" s="6" t="s">
        <v>8352</v>
      </c>
      <c r="J4833" s="6">
        <v>5</v>
      </c>
      <c r="K4833" s="6">
        <v>5</v>
      </c>
      <c r="L4833" s="6">
        <v>0</v>
      </c>
      <c r="M4833" s="6">
        <f t="shared" si="122"/>
        <v>5</v>
      </c>
      <c r="N4833" s="6">
        <f t="shared" si="123"/>
        <v>0</v>
      </c>
      <c r="O4833" s="7">
        <f t="shared" si="124"/>
        <v>0</v>
      </c>
    </row>
    <row r="4834" spans="1:15" ht="13.2" x14ac:dyDescent="0.25">
      <c r="A4834" s="3">
        <v>37260</v>
      </c>
      <c r="B4834" s="4">
        <f t="shared" si="120"/>
        <v>2002</v>
      </c>
      <c r="C4834" s="4">
        <f t="shared" si="121"/>
        <v>2000</v>
      </c>
      <c r="D4834" s="4" t="s">
        <v>132</v>
      </c>
      <c r="E4834" s="5">
        <v>0.50486111111111109</v>
      </c>
      <c r="F4834" s="6" t="s">
        <v>8353</v>
      </c>
      <c r="G4834" s="6" t="str">
        <f t="shared" si="125"/>
        <v>England</v>
      </c>
      <c r="H4834" s="6" t="s">
        <v>8354</v>
      </c>
      <c r="I4834" s="6" t="s">
        <v>8355</v>
      </c>
      <c r="J4834" s="6">
        <v>5</v>
      </c>
      <c r="K4834" s="6">
        <v>5</v>
      </c>
      <c r="L4834" s="6">
        <v>0</v>
      </c>
      <c r="M4834" s="6">
        <f t="shared" si="122"/>
        <v>5</v>
      </c>
      <c r="N4834" s="6">
        <f t="shared" si="123"/>
        <v>0</v>
      </c>
      <c r="O4834" s="7">
        <f t="shared" si="124"/>
        <v>0</v>
      </c>
    </row>
    <row r="4835" spans="1:15" ht="13.2" x14ac:dyDescent="0.25">
      <c r="A4835" s="3">
        <v>37265</v>
      </c>
      <c r="B4835" s="4">
        <f t="shared" si="120"/>
        <v>2002</v>
      </c>
      <c r="C4835" s="4">
        <f t="shared" si="121"/>
        <v>2000</v>
      </c>
      <c r="D4835" s="4" t="s">
        <v>132</v>
      </c>
      <c r="E4835" s="5" t="s">
        <v>24</v>
      </c>
      <c r="F4835" s="6" t="s">
        <v>8356</v>
      </c>
      <c r="G4835" s="6" t="str">
        <f t="shared" si="125"/>
        <v>Pakistan</v>
      </c>
      <c r="H4835" s="6" t="s">
        <v>1137</v>
      </c>
      <c r="I4835" s="6" t="s">
        <v>8357</v>
      </c>
      <c r="J4835" s="6">
        <v>7</v>
      </c>
      <c r="K4835" s="6">
        <v>7</v>
      </c>
      <c r="L4835" s="6">
        <v>0</v>
      </c>
      <c r="M4835" s="6">
        <f t="shared" si="122"/>
        <v>7</v>
      </c>
      <c r="N4835" s="6">
        <f t="shared" si="123"/>
        <v>0</v>
      </c>
      <c r="O4835" s="7">
        <f t="shared" si="124"/>
        <v>0</v>
      </c>
    </row>
    <row r="4836" spans="1:15" ht="13.2" x14ac:dyDescent="0.25">
      <c r="A4836" s="3">
        <v>37270</v>
      </c>
      <c r="B4836" s="4">
        <f t="shared" si="120"/>
        <v>2002</v>
      </c>
      <c r="C4836" s="4">
        <f t="shared" si="121"/>
        <v>2000</v>
      </c>
      <c r="D4836" s="4" t="s">
        <v>132</v>
      </c>
      <c r="E4836" s="5">
        <v>0.31111111111111112</v>
      </c>
      <c r="F4836" s="6" t="s">
        <v>8358</v>
      </c>
      <c r="G4836" s="6" t="str">
        <f t="shared" si="125"/>
        <v>Spain</v>
      </c>
      <c r="H4836" s="6" t="s">
        <v>8359</v>
      </c>
      <c r="I4836" s="6" t="s">
        <v>8360</v>
      </c>
      <c r="J4836" s="6">
        <v>3</v>
      </c>
      <c r="K4836" s="6">
        <v>3</v>
      </c>
      <c r="L4836" s="6">
        <v>0</v>
      </c>
      <c r="M4836" s="6">
        <f t="shared" si="122"/>
        <v>3</v>
      </c>
      <c r="N4836" s="6">
        <f t="shared" si="123"/>
        <v>0</v>
      </c>
      <c r="O4836" s="7">
        <f t="shared" si="124"/>
        <v>0</v>
      </c>
    </row>
    <row r="4837" spans="1:15" ht="13.2" x14ac:dyDescent="0.25">
      <c r="A4837" s="3">
        <v>37271</v>
      </c>
      <c r="B4837" s="4">
        <f t="shared" si="120"/>
        <v>2002</v>
      </c>
      <c r="C4837" s="4">
        <f t="shared" si="121"/>
        <v>2000</v>
      </c>
      <c r="D4837" s="4" t="s">
        <v>132</v>
      </c>
      <c r="E4837" s="5">
        <v>0.36458333333333331</v>
      </c>
      <c r="F4837" s="6" t="s">
        <v>8361</v>
      </c>
      <c r="G4837" s="6" t="str">
        <f t="shared" si="125"/>
        <v>Mexico</v>
      </c>
      <c r="H4837" s="6" t="s">
        <v>8362</v>
      </c>
      <c r="I4837" s="6" t="s">
        <v>6576</v>
      </c>
      <c r="J4837" s="6">
        <v>17</v>
      </c>
      <c r="K4837" s="6">
        <v>5</v>
      </c>
      <c r="L4837" s="6">
        <v>0</v>
      </c>
      <c r="M4837" s="6">
        <f t="shared" si="122"/>
        <v>5</v>
      </c>
      <c r="N4837" s="6">
        <f t="shared" si="123"/>
        <v>12</v>
      </c>
      <c r="O4837" s="7">
        <f t="shared" si="124"/>
        <v>0.70588235294117652</v>
      </c>
    </row>
    <row r="4838" spans="1:15" ht="13.2" x14ac:dyDescent="0.25">
      <c r="A4838" s="3">
        <v>37272</v>
      </c>
      <c r="B4838" s="4">
        <f t="shared" si="120"/>
        <v>2002</v>
      </c>
      <c r="C4838" s="4">
        <f t="shared" si="121"/>
        <v>2000</v>
      </c>
      <c r="D4838" s="4" t="s">
        <v>132</v>
      </c>
      <c r="E4838" s="5">
        <v>0.68680555555555556</v>
      </c>
      <c r="F4838" s="6" t="s">
        <v>8363</v>
      </c>
      <c r="G4838" s="6" t="str">
        <f t="shared" si="125"/>
        <v>Indonesia</v>
      </c>
      <c r="H4838" s="6" t="s">
        <v>1917</v>
      </c>
      <c r="I4838" s="6" t="s">
        <v>8364</v>
      </c>
      <c r="J4838" s="6">
        <v>62</v>
      </c>
      <c r="K4838" s="6">
        <v>1</v>
      </c>
      <c r="L4838" s="6">
        <v>0</v>
      </c>
      <c r="M4838" s="6">
        <f t="shared" si="122"/>
        <v>1</v>
      </c>
      <c r="N4838" s="6">
        <f t="shared" si="123"/>
        <v>61</v>
      </c>
      <c r="O4838" s="7">
        <f t="shared" si="124"/>
        <v>0.9838709677419355</v>
      </c>
    </row>
    <row r="4839" spans="1:15" ht="13.2" x14ac:dyDescent="0.25">
      <c r="A4839" s="3">
        <v>37273</v>
      </c>
      <c r="B4839" s="4">
        <f t="shared" si="120"/>
        <v>2002</v>
      </c>
      <c r="C4839" s="4">
        <f t="shared" si="121"/>
        <v>2000</v>
      </c>
      <c r="D4839" s="4" t="s">
        <v>132</v>
      </c>
      <c r="E4839" s="5">
        <v>0.45833333333333331</v>
      </c>
      <c r="F4839" s="6" t="s">
        <v>8365</v>
      </c>
      <c r="G4839" s="6" t="str">
        <f t="shared" si="125"/>
        <v>Ecuador</v>
      </c>
      <c r="H4839" s="6" t="s">
        <v>8366</v>
      </c>
      <c r="I4839" s="6" t="s">
        <v>8367</v>
      </c>
      <c r="J4839" s="6">
        <v>26</v>
      </c>
      <c r="K4839" s="6">
        <v>26</v>
      </c>
      <c r="L4839" s="6">
        <v>0</v>
      </c>
      <c r="M4839" s="6">
        <f t="shared" si="122"/>
        <v>26</v>
      </c>
      <c r="N4839" s="6">
        <f t="shared" si="123"/>
        <v>0</v>
      </c>
      <c r="O4839" s="7">
        <f t="shared" si="124"/>
        <v>0</v>
      </c>
    </row>
    <row r="4840" spans="1:15" ht="13.2" x14ac:dyDescent="0.25">
      <c r="A4840" s="3">
        <v>37275</v>
      </c>
      <c r="B4840" s="4">
        <f t="shared" si="120"/>
        <v>2002</v>
      </c>
      <c r="C4840" s="4">
        <f t="shared" si="121"/>
        <v>2000</v>
      </c>
      <c r="D4840" s="4" t="s">
        <v>132</v>
      </c>
      <c r="E4840" s="5" t="s">
        <v>8368</v>
      </c>
      <c r="F4840" s="6" t="s">
        <v>8369</v>
      </c>
      <c r="G4840" s="6" t="str">
        <f t="shared" si="125"/>
        <v>New Zealand</v>
      </c>
      <c r="H4840" s="6" t="s">
        <v>6650</v>
      </c>
      <c r="I4840" s="6" t="s">
        <v>7908</v>
      </c>
      <c r="J4840" s="6">
        <v>6</v>
      </c>
      <c r="K4840" s="6">
        <v>6</v>
      </c>
      <c r="L4840" s="6">
        <v>0</v>
      </c>
      <c r="M4840" s="6">
        <f t="shared" si="122"/>
        <v>6</v>
      </c>
      <c r="N4840" s="6">
        <f t="shared" si="123"/>
        <v>0</v>
      </c>
      <c r="O4840" s="7">
        <f t="shared" si="124"/>
        <v>0</v>
      </c>
    </row>
    <row r="4841" spans="1:15" ht="13.2" x14ac:dyDescent="0.25">
      <c r="A4841" s="3">
        <v>37283</v>
      </c>
      <c r="B4841" s="4">
        <f t="shared" si="120"/>
        <v>2002</v>
      </c>
      <c r="C4841" s="4">
        <f t="shared" si="121"/>
        <v>2000</v>
      </c>
      <c r="D4841" s="4" t="s">
        <v>132</v>
      </c>
      <c r="E4841" s="5" t="s">
        <v>24</v>
      </c>
      <c r="F4841" s="6" t="s">
        <v>8370</v>
      </c>
      <c r="G4841" s="6" t="str">
        <f t="shared" si="125"/>
        <v>Angola</v>
      </c>
      <c r="H4841" s="6" t="s">
        <v>8371</v>
      </c>
      <c r="I4841" s="6" t="s">
        <v>3135</v>
      </c>
      <c r="J4841" s="6">
        <v>40</v>
      </c>
      <c r="K4841" s="6">
        <v>5</v>
      </c>
      <c r="L4841" s="6">
        <v>0</v>
      </c>
      <c r="M4841" s="6">
        <f t="shared" si="122"/>
        <v>5</v>
      </c>
      <c r="N4841" s="6">
        <f t="shared" si="123"/>
        <v>35</v>
      </c>
      <c r="O4841" s="7">
        <f t="shared" si="124"/>
        <v>0.875</v>
      </c>
    </row>
    <row r="4842" spans="1:15" ht="13.2" x14ac:dyDescent="0.25">
      <c r="A4842" s="3">
        <v>37284</v>
      </c>
      <c r="B4842" s="4">
        <f t="shared" si="120"/>
        <v>2002</v>
      </c>
      <c r="C4842" s="4">
        <f t="shared" si="121"/>
        <v>2000</v>
      </c>
      <c r="D4842" s="4" t="s">
        <v>132</v>
      </c>
      <c r="E4842" s="5">
        <v>0.45833333333333331</v>
      </c>
      <c r="F4842" s="6" t="s">
        <v>8372</v>
      </c>
      <c r="G4842" s="6" t="str">
        <f t="shared" si="125"/>
        <v>Colombia</v>
      </c>
      <c r="H4842" s="6" t="s">
        <v>4173</v>
      </c>
      <c r="I4842" s="6" t="s">
        <v>8373</v>
      </c>
      <c r="J4842" s="6">
        <v>92</v>
      </c>
      <c r="K4842" s="6">
        <v>92</v>
      </c>
      <c r="L4842" s="6">
        <v>0</v>
      </c>
      <c r="M4842" s="6">
        <f t="shared" si="122"/>
        <v>92</v>
      </c>
      <c r="N4842" s="6">
        <f t="shared" si="123"/>
        <v>0</v>
      </c>
      <c r="O4842" s="7">
        <f t="shared" si="124"/>
        <v>0</v>
      </c>
    </row>
    <row r="4843" spans="1:15" ht="13.2" x14ac:dyDescent="0.25">
      <c r="A4843" s="3">
        <v>37289</v>
      </c>
      <c r="B4843" s="4">
        <f t="shared" si="120"/>
        <v>2002</v>
      </c>
      <c r="C4843" s="4">
        <f t="shared" si="121"/>
        <v>2000</v>
      </c>
      <c r="D4843" s="4" t="s">
        <v>111</v>
      </c>
      <c r="E4843" s="5">
        <v>0.71875</v>
      </c>
      <c r="F4843" s="6" t="s">
        <v>8374</v>
      </c>
      <c r="G4843" s="6" t="str">
        <f t="shared" si="125"/>
        <v>South Dakota</v>
      </c>
      <c r="H4843" s="6" t="s">
        <v>1137</v>
      </c>
      <c r="I4843" s="6" t="s">
        <v>7410</v>
      </c>
      <c r="J4843" s="6">
        <v>2</v>
      </c>
      <c r="K4843" s="6">
        <v>2</v>
      </c>
      <c r="L4843" s="6">
        <v>0</v>
      </c>
      <c r="M4843" s="6">
        <f t="shared" si="122"/>
        <v>2</v>
      </c>
      <c r="N4843" s="6">
        <f t="shared" si="123"/>
        <v>0</v>
      </c>
      <c r="O4843" s="7">
        <f t="shared" si="124"/>
        <v>0</v>
      </c>
    </row>
    <row r="4844" spans="1:15" ht="13.2" x14ac:dyDescent="0.25">
      <c r="A4844" s="3">
        <v>37299</v>
      </c>
      <c r="B4844" s="4">
        <f t="shared" si="120"/>
        <v>2002</v>
      </c>
      <c r="C4844" s="4">
        <f t="shared" si="121"/>
        <v>2000</v>
      </c>
      <c r="D4844" s="4" t="s">
        <v>111</v>
      </c>
      <c r="E4844" s="5">
        <v>0.3263888888888889</v>
      </c>
      <c r="F4844" s="6" t="s">
        <v>8375</v>
      </c>
      <c r="G4844" s="6" t="str">
        <f t="shared" si="125"/>
        <v>Iran</v>
      </c>
      <c r="H4844" s="6" t="s">
        <v>8376</v>
      </c>
      <c r="I4844" s="6" t="s">
        <v>4455</v>
      </c>
      <c r="J4844" s="6">
        <v>117</v>
      </c>
      <c r="K4844" s="6">
        <v>117</v>
      </c>
      <c r="L4844" s="6">
        <v>0</v>
      </c>
      <c r="M4844" s="6">
        <f t="shared" si="122"/>
        <v>117</v>
      </c>
      <c r="N4844" s="6">
        <f t="shared" si="123"/>
        <v>0</v>
      </c>
      <c r="O4844" s="7">
        <f t="shared" si="124"/>
        <v>0</v>
      </c>
    </row>
    <row r="4845" spans="1:15" ht="13.2" x14ac:dyDescent="0.25">
      <c r="A4845" s="3">
        <v>37302</v>
      </c>
      <c r="B4845" s="4">
        <f t="shared" si="120"/>
        <v>2002</v>
      </c>
      <c r="C4845" s="4">
        <f t="shared" si="121"/>
        <v>2000</v>
      </c>
      <c r="D4845" s="4" t="s">
        <v>111</v>
      </c>
      <c r="E4845" s="5">
        <v>0.25555555555555554</v>
      </c>
      <c r="F4845" s="6" t="s">
        <v>3532</v>
      </c>
      <c r="G4845" s="6" t="str">
        <f t="shared" si="125"/>
        <v>Liberia</v>
      </c>
      <c r="H4845" s="6" t="s">
        <v>8377</v>
      </c>
      <c r="I4845" s="6" t="s">
        <v>6268</v>
      </c>
      <c r="J4845" s="6">
        <v>10</v>
      </c>
      <c r="K4845" s="6">
        <v>1</v>
      </c>
      <c r="L4845" s="6">
        <v>0</v>
      </c>
      <c r="M4845" s="6">
        <f t="shared" si="122"/>
        <v>1</v>
      </c>
      <c r="N4845" s="6">
        <f t="shared" si="123"/>
        <v>9</v>
      </c>
      <c r="O4845" s="7">
        <f t="shared" si="124"/>
        <v>0.9</v>
      </c>
    </row>
    <row r="4846" spans="1:15" ht="13.2" x14ac:dyDescent="0.25">
      <c r="A4846" s="3">
        <v>37308</v>
      </c>
      <c r="B4846" s="4">
        <f t="shared" si="120"/>
        <v>2002</v>
      </c>
      <c r="C4846" s="4">
        <f t="shared" si="121"/>
        <v>2000</v>
      </c>
      <c r="D4846" s="4" t="s">
        <v>111</v>
      </c>
      <c r="E4846" s="5">
        <v>0.86388888888888893</v>
      </c>
      <c r="F4846" s="6" t="s">
        <v>8378</v>
      </c>
      <c r="G4846" s="6" t="str">
        <f t="shared" si="125"/>
        <v>Russia</v>
      </c>
      <c r="H4846" s="6" t="s">
        <v>8379</v>
      </c>
      <c r="I4846" s="6" t="s">
        <v>4268</v>
      </c>
      <c r="J4846" s="6">
        <v>20</v>
      </c>
      <c r="K4846" s="6">
        <v>17</v>
      </c>
      <c r="L4846" s="6">
        <v>0</v>
      </c>
      <c r="M4846" s="6">
        <f t="shared" si="122"/>
        <v>17</v>
      </c>
      <c r="N4846" s="6">
        <f t="shared" si="123"/>
        <v>3</v>
      </c>
      <c r="O4846" s="7">
        <f t="shared" si="124"/>
        <v>0.15</v>
      </c>
    </row>
    <row r="4847" spans="1:15" ht="13.2" x14ac:dyDescent="0.25">
      <c r="A4847" s="3">
        <v>37309</v>
      </c>
      <c r="B4847" s="4">
        <f t="shared" ref="B4847:B5101" si="126">YEAR(A4847)</f>
        <v>2002</v>
      </c>
      <c r="C4847" s="4">
        <f t="shared" ref="C4847:C5101" si="127">FLOOR(B4847,10)</f>
        <v>2000</v>
      </c>
      <c r="D4847" s="4" t="s">
        <v>111</v>
      </c>
      <c r="E4847" s="5">
        <v>0.10416666666666667</v>
      </c>
      <c r="F4847" s="6" t="s">
        <v>8380</v>
      </c>
      <c r="G4847" s="6" t="str">
        <f t="shared" si="125"/>
        <v>Philippines</v>
      </c>
      <c r="H4847" s="6" t="s">
        <v>17</v>
      </c>
      <c r="I4847" s="6" t="s">
        <v>8381</v>
      </c>
      <c r="J4847" s="6">
        <v>10</v>
      </c>
      <c r="K4847" s="6">
        <v>10</v>
      </c>
      <c r="L4847" s="6">
        <v>0</v>
      </c>
      <c r="M4847" s="6">
        <f t="shared" ref="M4847:M5101" si="128">IFERROR(K4847+L4847,0)</f>
        <v>10</v>
      </c>
      <c r="N4847" s="6">
        <f t="shared" ref="N4847:N5101" si="129">IF(J4847=0,0,MAX(J4847-K4847,0))</f>
        <v>0</v>
      </c>
      <c r="O4847" s="7">
        <f t="shared" ref="O4847:O5101" si="130">IFERROR(N4847/J4847,0)</f>
        <v>0</v>
      </c>
    </row>
    <row r="4848" spans="1:15" ht="13.2" x14ac:dyDescent="0.25">
      <c r="A4848" s="3">
        <v>37324</v>
      </c>
      <c r="B4848" s="4">
        <f t="shared" si="126"/>
        <v>2002</v>
      </c>
      <c r="C4848" s="4">
        <f t="shared" si="127"/>
        <v>2000</v>
      </c>
      <c r="D4848" s="4" t="s">
        <v>34</v>
      </c>
      <c r="E4848" s="5">
        <v>0.56944444444444442</v>
      </c>
      <c r="F4848" s="6" t="s">
        <v>8382</v>
      </c>
      <c r="G4848" s="6" t="str">
        <f t="shared" si="125"/>
        <v>Italy</v>
      </c>
      <c r="H4848" s="6" t="s">
        <v>8383</v>
      </c>
      <c r="I4848" s="6" t="s">
        <v>8384</v>
      </c>
      <c r="J4848" s="6">
        <v>3</v>
      </c>
      <c r="K4848" s="6">
        <v>3</v>
      </c>
      <c r="L4848" s="6">
        <v>0</v>
      </c>
      <c r="M4848" s="6">
        <f t="shared" si="128"/>
        <v>3</v>
      </c>
      <c r="N4848" s="6">
        <f t="shared" si="129"/>
        <v>0</v>
      </c>
      <c r="O4848" s="7">
        <f t="shared" si="130"/>
        <v>0</v>
      </c>
    </row>
    <row r="4849" spans="1:15" ht="13.2" x14ac:dyDescent="0.25">
      <c r="A4849" s="3">
        <v>37329</v>
      </c>
      <c r="B4849" s="4">
        <f t="shared" si="126"/>
        <v>2002</v>
      </c>
      <c r="C4849" s="4">
        <f t="shared" si="127"/>
        <v>2000</v>
      </c>
      <c r="D4849" s="4" t="s">
        <v>34</v>
      </c>
      <c r="E4849" s="5">
        <v>0.6875</v>
      </c>
      <c r="F4849" s="6" t="s">
        <v>8385</v>
      </c>
      <c r="G4849" s="6" t="str">
        <f t="shared" si="125"/>
        <v>Cuba</v>
      </c>
      <c r="H4849" s="6" t="s">
        <v>8386</v>
      </c>
      <c r="I4849" s="6" t="s">
        <v>7352</v>
      </c>
      <c r="J4849" s="6">
        <v>17</v>
      </c>
      <c r="K4849" s="6">
        <v>17</v>
      </c>
      <c r="L4849" s="6">
        <v>0</v>
      </c>
      <c r="M4849" s="6">
        <f t="shared" si="128"/>
        <v>17</v>
      </c>
      <c r="N4849" s="6">
        <f t="shared" si="129"/>
        <v>0</v>
      </c>
      <c r="O4849" s="7">
        <f t="shared" si="130"/>
        <v>0</v>
      </c>
    </row>
    <row r="4850" spans="1:15" ht="13.2" x14ac:dyDescent="0.25">
      <c r="A4850" s="3">
        <v>37330</v>
      </c>
      <c r="B4850" s="4">
        <f t="shared" si="126"/>
        <v>2002</v>
      </c>
      <c r="C4850" s="4">
        <f t="shared" si="127"/>
        <v>2000</v>
      </c>
      <c r="D4850" s="4" t="s">
        <v>34</v>
      </c>
      <c r="E4850" s="5">
        <v>8.3333333333333329E-2</v>
      </c>
      <c r="F4850" s="6" t="s">
        <v>8387</v>
      </c>
      <c r="G4850" s="6" t="str">
        <f t="shared" si="125"/>
        <v>Wisconsin</v>
      </c>
      <c r="H4850" s="6" t="s">
        <v>8388</v>
      </c>
      <c r="I4850" s="6" t="s">
        <v>6674</v>
      </c>
      <c r="J4850" s="6">
        <v>1</v>
      </c>
      <c r="K4850" s="6">
        <v>1</v>
      </c>
      <c r="L4850" s="6">
        <v>0</v>
      </c>
      <c r="M4850" s="6">
        <f t="shared" si="128"/>
        <v>1</v>
      </c>
      <c r="N4850" s="6">
        <f t="shared" si="129"/>
        <v>0</v>
      </c>
      <c r="O4850" s="7">
        <f t="shared" si="130"/>
        <v>0</v>
      </c>
    </row>
    <row r="4851" spans="1:15" ht="13.2" x14ac:dyDescent="0.25">
      <c r="A4851" s="3">
        <v>37332</v>
      </c>
      <c r="B4851" s="4">
        <f t="shared" si="126"/>
        <v>2002</v>
      </c>
      <c r="C4851" s="4">
        <f t="shared" si="127"/>
        <v>2000</v>
      </c>
      <c r="D4851" s="4" t="s">
        <v>34</v>
      </c>
      <c r="E4851" s="5">
        <v>0.3347222222222222</v>
      </c>
      <c r="F4851" s="6" t="s">
        <v>8389</v>
      </c>
      <c r="G4851" s="6" t="str">
        <f t="shared" si="125"/>
        <v>Republiof Djibouti</v>
      </c>
      <c r="H4851" s="6" t="s">
        <v>8390</v>
      </c>
      <c r="I4851" s="6" t="s">
        <v>7176</v>
      </c>
      <c r="J4851" s="6">
        <v>4</v>
      </c>
      <c r="K4851" s="6">
        <v>4</v>
      </c>
      <c r="L4851" s="6">
        <v>0</v>
      </c>
      <c r="M4851" s="6">
        <f t="shared" si="128"/>
        <v>4</v>
      </c>
      <c r="N4851" s="6">
        <f t="shared" si="129"/>
        <v>0</v>
      </c>
      <c r="O4851" s="7">
        <f t="shared" si="130"/>
        <v>0</v>
      </c>
    </row>
    <row r="4852" spans="1:15" ht="13.2" x14ac:dyDescent="0.25">
      <c r="A4852" s="3">
        <v>37347</v>
      </c>
      <c r="B4852" s="4">
        <f t="shared" si="126"/>
        <v>2002</v>
      </c>
      <c r="C4852" s="4">
        <f t="shared" si="127"/>
        <v>2000</v>
      </c>
      <c r="D4852" s="4" t="s">
        <v>65</v>
      </c>
      <c r="E4852" s="5">
        <v>0.30902777777777779</v>
      </c>
      <c r="F4852" s="6" t="s">
        <v>8391</v>
      </c>
      <c r="G4852" s="6" t="str">
        <f t="shared" si="125"/>
        <v>QLD, Australia</v>
      </c>
      <c r="H4852" s="6" t="s">
        <v>3280</v>
      </c>
      <c r="I4852" s="6" t="s">
        <v>8392</v>
      </c>
      <c r="J4852" s="6">
        <v>4</v>
      </c>
      <c r="K4852" s="6">
        <v>4</v>
      </c>
      <c r="L4852" s="6">
        <v>0</v>
      </c>
      <c r="M4852" s="6">
        <f t="shared" si="128"/>
        <v>4</v>
      </c>
      <c r="N4852" s="6">
        <f t="shared" si="129"/>
        <v>0</v>
      </c>
      <c r="O4852" s="7">
        <f t="shared" si="130"/>
        <v>0</v>
      </c>
    </row>
    <row r="4853" spans="1:15" ht="13.2" x14ac:dyDescent="0.25">
      <c r="A4853" s="3">
        <v>37358</v>
      </c>
      <c r="B4853" s="4">
        <f t="shared" si="126"/>
        <v>2002</v>
      </c>
      <c r="C4853" s="4">
        <f t="shared" si="127"/>
        <v>2000</v>
      </c>
      <c r="D4853" s="4" t="s">
        <v>65</v>
      </c>
      <c r="E4853" s="5">
        <v>0.17152777777777778</v>
      </c>
      <c r="F4853" s="6" t="s">
        <v>8393</v>
      </c>
      <c r="G4853" s="6" t="str">
        <f t="shared" si="125"/>
        <v>Spain</v>
      </c>
      <c r="H4853" s="6" t="s">
        <v>8394</v>
      </c>
      <c r="I4853" s="6" t="s">
        <v>5757</v>
      </c>
      <c r="J4853" s="6">
        <v>2</v>
      </c>
      <c r="K4853" s="6">
        <v>2</v>
      </c>
      <c r="L4853" s="6">
        <v>0</v>
      </c>
      <c r="M4853" s="6">
        <f t="shared" si="128"/>
        <v>2</v>
      </c>
      <c r="N4853" s="6">
        <f t="shared" si="129"/>
        <v>0</v>
      </c>
      <c r="O4853" s="7">
        <f t="shared" si="130"/>
        <v>0</v>
      </c>
    </row>
    <row r="4854" spans="1:15" ht="13.2" x14ac:dyDescent="0.25">
      <c r="A4854" s="3">
        <v>37361</v>
      </c>
      <c r="B4854" s="4">
        <f t="shared" si="126"/>
        <v>2002</v>
      </c>
      <c r="C4854" s="4">
        <f t="shared" si="127"/>
        <v>2000</v>
      </c>
      <c r="D4854" s="4" t="s">
        <v>65</v>
      </c>
      <c r="E4854" s="5">
        <v>0.47430555555555554</v>
      </c>
      <c r="F4854" s="6" t="s">
        <v>1879</v>
      </c>
      <c r="G4854" s="6" t="str">
        <f t="shared" si="125"/>
        <v>South Korea</v>
      </c>
      <c r="H4854" s="6" t="s">
        <v>8395</v>
      </c>
      <c r="I4854" s="6" t="s">
        <v>7662</v>
      </c>
      <c r="J4854" s="6">
        <v>166</v>
      </c>
      <c r="K4854" s="6">
        <v>128</v>
      </c>
      <c r="L4854" s="6">
        <v>0</v>
      </c>
      <c r="M4854" s="6">
        <f t="shared" si="128"/>
        <v>128</v>
      </c>
      <c r="N4854" s="6">
        <f t="shared" si="129"/>
        <v>38</v>
      </c>
      <c r="O4854" s="7">
        <f t="shared" si="130"/>
        <v>0.2289156626506024</v>
      </c>
    </row>
    <row r="4855" spans="1:15" ht="13.2" x14ac:dyDescent="0.25">
      <c r="A4855" s="3">
        <v>37364</v>
      </c>
      <c r="B4855" s="4">
        <f t="shared" si="126"/>
        <v>2002</v>
      </c>
      <c r="C4855" s="4">
        <f t="shared" si="127"/>
        <v>2000</v>
      </c>
      <c r="D4855" s="4" t="s">
        <v>65</v>
      </c>
      <c r="E4855" s="5">
        <v>0.39583333333333331</v>
      </c>
      <c r="F4855" s="6" t="s">
        <v>8396</v>
      </c>
      <c r="G4855" s="6" t="str">
        <f t="shared" si="125"/>
        <v>QLD, Australia</v>
      </c>
      <c r="H4855" s="6" t="s">
        <v>6990</v>
      </c>
      <c r="I4855" s="6" t="s">
        <v>8397</v>
      </c>
      <c r="J4855" s="6">
        <v>6</v>
      </c>
      <c r="K4855" s="6">
        <v>6</v>
      </c>
      <c r="L4855" s="6">
        <v>0</v>
      </c>
      <c r="M4855" s="6">
        <f t="shared" si="128"/>
        <v>6</v>
      </c>
      <c r="N4855" s="6">
        <f t="shared" si="129"/>
        <v>0</v>
      </c>
      <c r="O4855" s="7">
        <f t="shared" si="130"/>
        <v>0</v>
      </c>
    </row>
    <row r="4856" spans="1:15" ht="13.2" x14ac:dyDescent="0.25">
      <c r="A4856" s="3">
        <v>37365</v>
      </c>
      <c r="B4856" s="4">
        <f t="shared" si="126"/>
        <v>2002</v>
      </c>
      <c r="C4856" s="4">
        <f t="shared" si="127"/>
        <v>2000</v>
      </c>
      <c r="D4856" s="4" t="s">
        <v>65</v>
      </c>
      <c r="E4856" s="5">
        <v>0.38541666666666669</v>
      </c>
      <c r="F4856" s="6" t="s">
        <v>8398</v>
      </c>
      <c r="G4856" s="6" t="str">
        <f t="shared" si="125"/>
        <v>Colombia</v>
      </c>
      <c r="H4856" s="6" t="s">
        <v>8399</v>
      </c>
      <c r="I4856" s="6" t="s">
        <v>8400</v>
      </c>
      <c r="J4856" s="6">
        <v>8</v>
      </c>
      <c r="K4856" s="6">
        <v>3</v>
      </c>
      <c r="L4856" s="6">
        <v>0</v>
      </c>
      <c r="M4856" s="6">
        <f t="shared" si="128"/>
        <v>3</v>
      </c>
      <c r="N4856" s="6">
        <f t="shared" si="129"/>
        <v>5</v>
      </c>
      <c r="O4856" s="7">
        <f t="shared" si="130"/>
        <v>0.625</v>
      </c>
    </row>
    <row r="4857" spans="1:15" ht="13.2" x14ac:dyDescent="0.25">
      <c r="A4857" s="3">
        <v>37370</v>
      </c>
      <c r="B4857" s="4">
        <f t="shared" si="126"/>
        <v>2002</v>
      </c>
      <c r="C4857" s="4">
        <f t="shared" si="127"/>
        <v>2000</v>
      </c>
      <c r="D4857" s="4" t="s">
        <v>65</v>
      </c>
      <c r="E4857" s="5">
        <v>0.54166666666666663</v>
      </c>
      <c r="F4857" s="6" t="s">
        <v>8401</v>
      </c>
      <c r="G4857" s="6" t="str">
        <f t="shared" si="125"/>
        <v>Honduras</v>
      </c>
      <c r="H4857" s="6" t="s">
        <v>26</v>
      </c>
      <c r="I4857" s="6" t="s">
        <v>7620</v>
      </c>
      <c r="J4857" s="6">
        <v>6</v>
      </c>
      <c r="K4857" s="6">
        <v>6</v>
      </c>
      <c r="L4857" s="6">
        <v>0</v>
      </c>
      <c r="M4857" s="6">
        <f t="shared" si="128"/>
        <v>6</v>
      </c>
      <c r="N4857" s="6">
        <f t="shared" si="129"/>
        <v>0</v>
      </c>
      <c r="O4857" s="7">
        <f t="shared" si="130"/>
        <v>0</v>
      </c>
    </row>
    <row r="4858" spans="1:15" ht="13.2" x14ac:dyDescent="0.25">
      <c r="A4858" s="3">
        <v>37374</v>
      </c>
      <c r="B4858" s="4">
        <f t="shared" si="126"/>
        <v>2002</v>
      </c>
      <c r="C4858" s="4">
        <f t="shared" si="127"/>
        <v>2000</v>
      </c>
      <c r="D4858" s="4" t="s">
        <v>65</v>
      </c>
      <c r="E4858" s="5">
        <v>0.26041666666666669</v>
      </c>
      <c r="F4858" s="6" t="s">
        <v>8402</v>
      </c>
      <c r="G4858" s="6" t="str">
        <f t="shared" si="125"/>
        <v>Russia</v>
      </c>
      <c r="H4858" s="6" t="s">
        <v>26</v>
      </c>
      <c r="I4858" s="6" t="s">
        <v>8403</v>
      </c>
      <c r="J4858" s="6">
        <v>20</v>
      </c>
      <c r="K4858" s="6">
        <v>8</v>
      </c>
      <c r="L4858" s="6">
        <v>0</v>
      </c>
      <c r="M4858" s="6">
        <f t="shared" si="128"/>
        <v>8</v>
      </c>
      <c r="N4858" s="6">
        <f t="shared" si="129"/>
        <v>12</v>
      </c>
      <c r="O4858" s="7">
        <f t="shared" si="130"/>
        <v>0.6</v>
      </c>
    </row>
    <row r="4859" spans="1:15" ht="13.2" x14ac:dyDescent="0.25">
      <c r="A4859" s="3">
        <v>37380</v>
      </c>
      <c r="B4859" s="4">
        <f t="shared" si="126"/>
        <v>2002</v>
      </c>
      <c r="C4859" s="4">
        <f t="shared" si="127"/>
        <v>2000</v>
      </c>
      <c r="D4859" s="4" t="s">
        <v>55</v>
      </c>
      <c r="E4859" s="5">
        <v>0.5625</v>
      </c>
      <c r="F4859" s="6" t="s">
        <v>2436</v>
      </c>
      <c r="G4859" s="6" t="str">
        <f t="shared" si="125"/>
        <v>Nigeria</v>
      </c>
      <c r="H4859" s="6" t="s">
        <v>8404</v>
      </c>
      <c r="I4859" s="6" t="s">
        <v>8405</v>
      </c>
      <c r="J4859" s="6">
        <v>77</v>
      </c>
      <c r="K4859" s="6">
        <v>74</v>
      </c>
      <c r="L4859" s="6">
        <v>75</v>
      </c>
      <c r="M4859" s="6">
        <f t="shared" si="128"/>
        <v>149</v>
      </c>
      <c r="N4859" s="6">
        <f t="shared" si="129"/>
        <v>3</v>
      </c>
      <c r="O4859" s="7">
        <f t="shared" si="130"/>
        <v>3.896103896103896E-2</v>
      </c>
    </row>
    <row r="4860" spans="1:15" ht="13.2" x14ac:dyDescent="0.25">
      <c r="A4860" s="3">
        <v>37383</v>
      </c>
      <c r="B4860" s="4">
        <f t="shared" si="126"/>
        <v>2002</v>
      </c>
      <c r="C4860" s="4">
        <f t="shared" si="127"/>
        <v>2000</v>
      </c>
      <c r="D4860" s="4" t="s">
        <v>55</v>
      </c>
      <c r="E4860" s="5">
        <v>0.63680555555555551</v>
      </c>
      <c r="F4860" s="6" t="s">
        <v>8406</v>
      </c>
      <c r="G4860" s="6" t="str">
        <f t="shared" si="125"/>
        <v>Tunisia</v>
      </c>
      <c r="H4860" s="6" t="s">
        <v>4305</v>
      </c>
      <c r="I4860" s="6" t="s">
        <v>8407</v>
      </c>
      <c r="J4860" s="6">
        <v>62</v>
      </c>
      <c r="K4860" s="6">
        <v>14</v>
      </c>
      <c r="L4860" s="6">
        <v>0</v>
      </c>
      <c r="M4860" s="6">
        <f t="shared" si="128"/>
        <v>14</v>
      </c>
      <c r="N4860" s="6">
        <f t="shared" si="129"/>
        <v>48</v>
      </c>
      <c r="O4860" s="7">
        <f t="shared" si="130"/>
        <v>0.77419354838709675</v>
      </c>
    </row>
    <row r="4861" spans="1:15" ht="13.2" x14ac:dyDescent="0.25">
      <c r="A4861" s="3">
        <v>37383</v>
      </c>
      <c r="B4861" s="4">
        <f t="shared" si="126"/>
        <v>2002</v>
      </c>
      <c r="C4861" s="4">
        <f t="shared" si="127"/>
        <v>2000</v>
      </c>
      <c r="D4861" s="4" t="s">
        <v>55</v>
      </c>
      <c r="E4861" s="5">
        <v>0.89722222222222225</v>
      </c>
      <c r="F4861" s="6" t="s">
        <v>8408</v>
      </c>
      <c r="G4861" s="6" t="str">
        <f t="shared" si="125"/>
        <v>China</v>
      </c>
      <c r="H4861" s="6" t="s">
        <v>7194</v>
      </c>
      <c r="I4861" s="6" t="s">
        <v>6298</v>
      </c>
      <c r="J4861" s="6">
        <v>112</v>
      </c>
      <c r="K4861" s="6">
        <v>112</v>
      </c>
      <c r="L4861" s="6">
        <v>0</v>
      </c>
      <c r="M4861" s="6">
        <f t="shared" si="128"/>
        <v>112</v>
      </c>
      <c r="N4861" s="6">
        <f t="shared" si="129"/>
        <v>0</v>
      </c>
      <c r="O4861" s="7">
        <f t="shared" si="130"/>
        <v>0</v>
      </c>
    </row>
    <row r="4862" spans="1:15" ht="13.2" x14ac:dyDescent="0.25">
      <c r="A4862" s="3">
        <v>37397</v>
      </c>
      <c r="B4862" s="4">
        <f t="shared" si="126"/>
        <v>2002</v>
      </c>
      <c r="C4862" s="4">
        <f t="shared" si="127"/>
        <v>2000</v>
      </c>
      <c r="D4862" s="4" t="s">
        <v>55</v>
      </c>
      <c r="E4862" s="5">
        <v>0.8125</v>
      </c>
      <c r="F4862" s="6" t="s">
        <v>2333</v>
      </c>
      <c r="G4862" s="6" t="str">
        <f t="shared" si="125"/>
        <v>Nigeria</v>
      </c>
      <c r="H4862" s="6" t="s">
        <v>8409</v>
      </c>
      <c r="I4862" s="6" t="s">
        <v>8296</v>
      </c>
      <c r="J4862" s="6">
        <v>5</v>
      </c>
      <c r="K4862" s="6">
        <v>5</v>
      </c>
      <c r="L4862" s="6">
        <v>0</v>
      </c>
      <c r="M4862" s="6">
        <f t="shared" si="128"/>
        <v>5</v>
      </c>
      <c r="N4862" s="6">
        <f t="shared" si="129"/>
        <v>0</v>
      </c>
      <c r="O4862" s="7">
        <f t="shared" si="130"/>
        <v>0</v>
      </c>
    </row>
    <row r="4863" spans="1:15" ht="13.2" x14ac:dyDescent="0.25">
      <c r="A4863" s="3">
        <v>37401</v>
      </c>
      <c r="B4863" s="4">
        <f t="shared" si="126"/>
        <v>2002</v>
      </c>
      <c r="C4863" s="4">
        <f t="shared" si="127"/>
        <v>2000</v>
      </c>
      <c r="D4863" s="4" t="s">
        <v>55</v>
      </c>
      <c r="E4863" s="5">
        <v>0.64513888888888893</v>
      </c>
      <c r="F4863" s="6" t="s">
        <v>8410</v>
      </c>
      <c r="G4863" s="6" t="str">
        <f t="shared" si="125"/>
        <v>Taiwan</v>
      </c>
      <c r="H4863" s="6" t="s">
        <v>3639</v>
      </c>
      <c r="I4863" s="6" t="s">
        <v>8411</v>
      </c>
      <c r="J4863" s="6">
        <v>225</v>
      </c>
      <c r="K4863" s="6">
        <v>225</v>
      </c>
      <c r="L4863" s="6">
        <v>0</v>
      </c>
      <c r="M4863" s="6">
        <f t="shared" si="128"/>
        <v>225</v>
      </c>
      <c r="N4863" s="6">
        <f t="shared" si="129"/>
        <v>0</v>
      </c>
      <c r="O4863" s="7">
        <f t="shared" si="130"/>
        <v>0</v>
      </c>
    </row>
    <row r="4864" spans="1:15" ht="13.2" x14ac:dyDescent="0.25">
      <c r="A4864" s="3">
        <v>37401</v>
      </c>
      <c r="B4864" s="4">
        <f t="shared" si="126"/>
        <v>2002</v>
      </c>
      <c r="C4864" s="4">
        <f t="shared" si="127"/>
        <v>2000</v>
      </c>
      <c r="D4864" s="4" t="s">
        <v>55</v>
      </c>
      <c r="E4864" s="5" t="s">
        <v>24</v>
      </c>
      <c r="F4864" s="6" t="s">
        <v>4470</v>
      </c>
      <c r="G4864" s="6" t="str">
        <f t="shared" si="125"/>
        <v>Indonesia</v>
      </c>
      <c r="H4864" s="6" t="s">
        <v>7358</v>
      </c>
      <c r="I4864" s="6" t="s">
        <v>4437</v>
      </c>
      <c r="J4864" s="6">
        <v>6</v>
      </c>
      <c r="K4864" s="6">
        <v>6</v>
      </c>
      <c r="L4864" s="6">
        <v>0</v>
      </c>
      <c r="M4864" s="6">
        <f t="shared" si="128"/>
        <v>6</v>
      </c>
      <c r="N4864" s="6">
        <f t="shared" si="129"/>
        <v>0</v>
      </c>
      <c r="O4864" s="7">
        <f t="shared" si="130"/>
        <v>0</v>
      </c>
    </row>
    <row r="4865" spans="1:15" ht="13.2" x14ac:dyDescent="0.25">
      <c r="A4865" s="3">
        <v>37408</v>
      </c>
      <c r="B4865" s="4">
        <f t="shared" si="126"/>
        <v>2002</v>
      </c>
      <c r="C4865" s="4">
        <f t="shared" si="127"/>
        <v>2000</v>
      </c>
      <c r="D4865" s="4" t="s">
        <v>58</v>
      </c>
      <c r="E4865" s="5">
        <v>0.28125</v>
      </c>
      <c r="F4865" s="6" t="s">
        <v>8412</v>
      </c>
      <c r="G4865" s="6" t="str">
        <f t="shared" si="125"/>
        <v>South Africa</v>
      </c>
      <c r="H4865" s="6" t="s">
        <v>8413</v>
      </c>
      <c r="I4865" s="6" t="s">
        <v>8414</v>
      </c>
      <c r="J4865" s="6">
        <v>3</v>
      </c>
      <c r="K4865" s="6">
        <v>3</v>
      </c>
      <c r="L4865" s="6">
        <v>0</v>
      </c>
      <c r="M4865" s="6">
        <f t="shared" si="128"/>
        <v>3</v>
      </c>
      <c r="N4865" s="6">
        <f t="shared" si="129"/>
        <v>0</v>
      </c>
      <c r="O4865" s="7">
        <f t="shared" si="130"/>
        <v>0</v>
      </c>
    </row>
    <row r="4866" spans="1:15" ht="13.2" x14ac:dyDescent="0.25">
      <c r="A4866" s="3">
        <v>37409</v>
      </c>
      <c r="B4866" s="4">
        <f t="shared" si="126"/>
        <v>2002</v>
      </c>
      <c r="C4866" s="4">
        <f t="shared" si="127"/>
        <v>2000</v>
      </c>
      <c r="D4866" s="4" t="s">
        <v>58</v>
      </c>
      <c r="E4866" s="5" t="s">
        <v>24</v>
      </c>
      <c r="F4866" s="6" t="s">
        <v>8415</v>
      </c>
      <c r="G4866" s="6" t="str">
        <f t="shared" si="125"/>
        <v>Angola</v>
      </c>
      <c r="H4866" s="6" t="s">
        <v>8416</v>
      </c>
      <c r="I4866" s="6" t="s">
        <v>8417</v>
      </c>
      <c r="J4866" s="6">
        <v>25</v>
      </c>
      <c r="K4866" s="6">
        <v>20</v>
      </c>
      <c r="L4866" s="6">
        <v>0</v>
      </c>
      <c r="M4866" s="6">
        <f t="shared" si="128"/>
        <v>20</v>
      </c>
      <c r="N4866" s="6">
        <f t="shared" si="129"/>
        <v>5</v>
      </c>
      <c r="O4866" s="7">
        <f t="shared" si="130"/>
        <v>0.2</v>
      </c>
    </row>
    <row r="4867" spans="1:15" ht="13.2" x14ac:dyDescent="0.25">
      <c r="A4867" s="3">
        <v>37411</v>
      </c>
      <c r="B4867" s="4">
        <f t="shared" si="126"/>
        <v>2002</v>
      </c>
      <c r="C4867" s="4">
        <f t="shared" si="127"/>
        <v>2000</v>
      </c>
      <c r="D4867" s="4" t="s">
        <v>58</v>
      </c>
      <c r="E4867" s="5" t="s">
        <v>24</v>
      </c>
      <c r="F4867" s="6" t="s">
        <v>8418</v>
      </c>
      <c r="G4867" s="6" t="str">
        <f t="shared" si="125"/>
        <v>Amapa, Brazil</v>
      </c>
      <c r="H4867" s="6" t="s">
        <v>8419</v>
      </c>
      <c r="I4867" s="6" t="s">
        <v>8420</v>
      </c>
      <c r="J4867" s="6">
        <v>5</v>
      </c>
      <c r="K4867" s="6">
        <v>5</v>
      </c>
      <c r="L4867" s="6">
        <v>0</v>
      </c>
      <c r="M4867" s="6">
        <f t="shared" si="128"/>
        <v>5</v>
      </c>
      <c r="N4867" s="6">
        <f t="shared" si="129"/>
        <v>0</v>
      </c>
      <c r="O4867" s="7">
        <f t="shared" si="130"/>
        <v>0</v>
      </c>
    </row>
    <row r="4868" spans="1:15" ht="13.2" x14ac:dyDescent="0.25">
      <c r="A4868" s="3">
        <v>37418</v>
      </c>
      <c r="B4868" s="4">
        <f t="shared" si="126"/>
        <v>2002</v>
      </c>
      <c r="C4868" s="4">
        <f t="shared" si="127"/>
        <v>2000</v>
      </c>
      <c r="D4868" s="4" t="s">
        <v>58</v>
      </c>
      <c r="E4868" s="5">
        <v>0.3888888888888889</v>
      </c>
      <c r="F4868" s="6" t="s">
        <v>8421</v>
      </c>
      <c r="G4868" s="6" t="str">
        <f t="shared" si="125"/>
        <v>Manitoba</v>
      </c>
      <c r="H4868" s="6" t="s">
        <v>8422</v>
      </c>
      <c r="I4868" s="6" t="s">
        <v>8423</v>
      </c>
      <c r="J4868" s="6">
        <v>8</v>
      </c>
      <c r="K4868" s="6">
        <v>1</v>
      </c>
      <c r="L4868" s="6">
        <v>0</v>
      </c>
      <c r="M4868" s="6">
        <f t="shared" si="128"/>
        <v>1</v>
      </c>
      <c r="N4868" s="6">
        <f t="shared" si="129"/>
        <v>7</v>
      </c>
      <c r="O4868" s="7">
        <f t="shared" si="130"/>
        <v>0.875</v>
      </c>
    </row>
    <row r="4869" spans="1:15" ht="13.2" x14ac:dyDescent="0.25">
      <c r="A4869" s="3">
        <v>37419</v>
      </c>
      <c r="B4869" s="4">
        <f t="shared" si="126"/>
        <v>2002</v>
      </c>
      <c r="C4869" s="4">
        <f t="shared" si="127"/>
        <v>2000</v>
      </c>
      <c r="D4869" s="4" t="s">
        <v>58</v>
      </c>
      <c r="E4869" s="5">
        <v>0.89166666666666672</v>
      </c>
      <c r="F4869" s="6" t="s">
        <v>8424</v>
      </c>
      <c r="G4869" s="6" t="str">
        <f t="shared" si="125"/>
        <v>Afghanistan</v>
      </c>
      <c r="H4869" s="6" t="s">
        <v>1137</v>
      </c>
      <c r="I4869" s="6" t="s">
        <v>8425</v>
      </c>
      <c r="J4869" s="6">
        <v>10</v>
      </c>
      <c r="K4869" s="6">
        <v>3</v>
      </c>
      <c r="L4869" s="6">
        <v>0</v>
      </c>
      <c r="M4869" s="6">
        <f t="shared" si="128"/>
        <v>3</v>
      </c>
      <c r="N4869" s="6">
        <f t="shared" si="129"/>
        <v>7</v>
      </c>
      <c r="O4869" s="7">
        <f t="shared" si="130"/>
        <v>0.7</v>
      </c>
    </row>
    <row r="4870" spans="1:15" ht="13.2" x14ac:dyDescent="0.25">
      <c r="A4870" s="3">
        <v>37438</v>
      </c>
      <c r="B4870" s="4">
        <f t="shared" si="126"/>
        <v>2002</v>
      </c>
      <c r="C4870" s="4">
        <f t="shared" si="127"/>
        <v>2000</v>
      </c>
      <c r="D4870" s="4" t="s">
        <v>19</v>
      </c>
      <c r="E4870" s="5">
        <v>0.98333333333333328</v>
      </c>
      <c r="F4870" s="6" t="s">
        <v>8426</v>
      </c>
      <c r="G4870" s="6" t="str">
        <f t="shared" si="125"/>
        <v>Germany</v>
      </c>
      <c r="H4870" s="6" t="s">
        <v>8427</v>
      </c>
      <c r="I4870" s="6" t="s">
        <v>8428</v>
      </c>
      <c r="J4870" s="6">
        <v>71</v>
      </c>
      <c r="K4870" s="6">
        <v>71</v>
      </c>
      <c r="L4870" s="6">
        <v>0</v>
      </c>
      <c r="M4870" s="6">
        <f t="shared" si="128"/>
        <v>71</v>
      </c>
      <c r="N4870" s="6">
        <f t="shared" si="129"/>
        <v>0</v>
      </c>
      <c r="O4870" s="7">
        <f t="shared" si="130"/>
        <v>0</v>
      </c>
    </row>
    <row r="4871" spans="1:15" ht="13.2" x14ac:dyDescent="0.25">
      <c r="A4871" s="3">
        <v>37441</v>
      </c>
      <c r="B4871" s="4">
        <f t="shared" si="126"/>
        <v>2002</v>
      </c>
      <c r="C4871" s="4">
        <f t="shared" si="127"/>
        <v>2000</v>
      </c>
      <c r="D4871" s="4" t="s">
        <v>19</v>
      </c>
      <c r="E4871" s="5">
        <v>0.52083333333333337</v>
      </c>
      <c r="F4871" s="6" t="s">
        <v>8429</v>
      </c>
      <c r="G4871" s="6" t="str">
        <f t="shared" si="125"/>
        <v>California</v>
      </c>
      <c r="H4871" s="6" t="s">
        <v>26</v>
      </c>
      <c r="I4871" s="6" t="s">
        <v>4544</v>
      </c>
      <c r="J4871" s="6">
        <v>2</v>
      </c>
      <c r="K4871" s="6">
        <v>2</v>
      </c>
      <c r="L4871" s="6">
        <v>2</v>
      </c>
      <c r="M4871" s="6">
        <f t="shared" si="128"/>
        <v>4</v>
      </c>
      <c r="N4871" s="6">
        <f t="shared" si="129"/>
        <v>0</v>
      </c>
      <c r="O4871" s="7">
        <f t="shared" si="130"/>
        <v>0</v>
      </c>
    </row>
    <row r="4872" spans="1:15" ht="13.2" x14ac:dyDescent="0.25">
      <c r="A4872" s="3">
        <v>37441</v>
      </c>
      <c r="B4872" s="4">
        <f t="shared" si="126"/>
        <v>2002</v>
      </c>
      <c r="C4872" s="4">
        <f t="shared" si="127"/>
        <v>2000</v>
      </c>
      <c r="D4872" s="4" t="s">
        <v>19</v>
      </c>
      <c r="E4872" s="5">
        <v>0.46875</v>
      </c>
      <c r="F4872" s="6" t="s">
        <v>6137</v>
      </c>
      <c r="G4872" s="6" t="str">
        <f t="shared" si="125"/>
        <v>Central African Republic</v>
      </c>
      <c r="H4872" s="6" t="s">
        <v>8430</v>
      </c>
      <c r="I4872" s="6" t="s">
        <v>2952</v>
      </c>
      <c r="J4872" s="6">
        <v>27</v>
      </c>
      <c r="K4872" s="6">
        <v>25</v>
      </c>
      <c r="L4872" s="6">
        <v>0</v>
      </c>
      <c r="M4872" s="6">
        <f t="shared" si="128"/>
        <v>25</v>
      </c>
      <c r="N4872" s="6">
        <f t="shared" si="129"/>
        <v>2</v>
      </c>
      <c r="O4872" s="7">
        <f t="shared" si="130"/>
        <v>7.407407407407407E-2</v>
      </c>
    </row>
    <row r="4873" spans="1:15" ht="13.2" x14ac:dyDescent="0.25">
      <c r="A4873" s="3">
        <v>37449</v>
      </c>
      <c r="B4873" s="4">
        <f t="shared" si="126"/>
        <v>2002</v>
      </c>
      <c r="C4873" s="4">
        <f t="shared" si="127"/>
        <v>2000</v>
      </c>
      <c r="D4873" s="4" t="s">
        <v>19</v>
      </c>
      <c r="E4873" s="5">
        <v>0.48958333333333331</v>
      </c>
      <c r="F4873" s="6" t="s">
        <v>7876</v>
      </c>
      <c r="G4873" s="6" t="str">
        <f t="shared" si="125"/>
        <v>Alaska</v>
      </c>
      <c r="H4873" s="6" t="s">
        <v>8431</v>
      </c>
      <c r="I4873" s="6" t="s">
        <v>3904</v>
      </c>
      <c r="J4873" s="6">
        <v>4</v>
      </c>
      <c r="K4873" s="6">
        <v>4</v>
      </c>
      <c r="L4873" s="6">
        <v>0</v>
      </c>
      <c r="M4873" s="6">
        <f t="shared" si="128"/>
        <v>4</v>
      </c>
      <c r="N4873" s="6">
        <f t="shared" si="129"/>
        <v>0</v>
      </c>
      <c r="O4873" s="7">
        <f t="shared" si="130"/>
        <v>0</v>
      </c>
    </row>
    <row r="4874" spans="1:15" ht="13.2" x14ac:dyDescent="0.25">
      <c r="A4874" s="3">
        <v>37453</v>
      </c>
      <c r="B4874" s="4">
        <f t="shared" si="126"/>
        <v>2002</v>
      </c>
      <c r="C4874" s="4">
        <f t="shared" si="127"/>
        <v>2000</v>
      </c>
      <c r="D4874" s="4" t="s">
        <v>19</v>
      </c>
      <c r="E4874" s="5" t="s">
        <v>24</v>
      </c>
      <c r="F4874" s="6" t="s">
        <v>8432</v>
      </c>
      <c r="G4874" s="6" t="str">
        <f t="shared" si="125"/>
        <v>Indonesia</v>
      </c>
      <c r="H4874" s="6" t="s">
        <v>7487</v>
      </c>
      <c r="I4874" s="6" t="s">
        <v>4094</v>
      </c>
      <c r="J4874" s="6">
        <v>10</v>
      </c>
      <c r="K4874" s="6">
        <v>10</v>
      </c>
      <c r="L4874" s="6">
        <v>0</v>
      </c>
      <c r="M4874" s="6">
        <f t="shared" si="128"/>
        <v>10</v>
      </c>
      <c r="N4874" s="6">
        <f t="shared" si="129"/>
        <v>0</v>
      </c>
      <c r="O4874" s="7">
        <f t="shared" si="130"/>
        <v>0</v>
      </c>
    </row>
    <row r="4875" spans="1:15" ht="13.2" x14ac:dyDescent="0.25">
      <c r="A4875" s="3">
        <v>37453</v>
      </c>
      <c r="B4875" s="4">
        <f t="shared" si="126"/>
        <v>2002</v>
      </c>
      <c r="C4875" s="4">
        <f t="shared" si="127"/>
        <v>2000</v>
      </c>
      <c r="D4875" s="4" t="s">
        <v>19</v>
      </c>
      <c r="E4875" s="5">
        <v>0.82291666666666663</v>
      </c>
      <c r="F4875" s="6" t="s">
        <v>8433</v>
      </c>
      <c r="G4875" s="6" t="str">
        <f t="shared" si="125"/>
        <v>Norfork, England</v>
      </c>
      <c r="H4875" s="6" t="s">
        <v>5651</v>
      </c>
      <c r="I4875" s="6" t="s">
        <v>8434</v>
      </c>
      <c r="J4875" s="6">
        <v>11</v>
      </c>
      <c r="K4875" s="6">
        <v>11</v>
      </c>
      <c r="L4875" s="6">
        <v>0</v>
      </c>
      <c r="M4875" s="6">
        <f t="shared" si="128"/>
        <v>11</v>
      </c>
      <c r="N4875" s="6">
        <f t="shared" si="129"/>
        <v>0</v>
      </c>
      <c r="O4875" s="7">
        <f t="shared" si="130"/>
        <v>0</v>
      </c>
    </row>
    <row r="4876" spans="1:15" ht="13.2" x14ac:dyDescent="0.25">
      <c r="A4876" s="3">
        <v>37454</v>
      </c>
      <c r="B4876" s="4">
        <f t="shared" si="126"/>
        <v>2002</v>
      </c>
      <c r="C4876" s="4">
        <f t="shared" si="127"/>
        <v>2000</v>
      </c>
      <c r="D4876" s="4" t="s">
        <v>19</v>
      </c>
      <c r="E4876" s="5">
        <v>0.59861111111111109</v>
      </c>
      <c r="F4876" s="6" t="s">
        <v>8435</v>
      </c>
      <c r="G4876" s="6" t="str">
        <f t="shared" si="125"/>
        <v>Nepal</v>
      </c>
      <c r="H4876" s="6" t="s">
        <v>8064</v>
      </c>
      <c r="I4876" s="6" t="s">
        <v>4437</v>
      </c>
      <c r="J4876" s="6">
        <v>4</v>
      </c>
      <c r="K4876" s="6">
        <v>4</v>
      </c>
      <c r="L4876" s="6">
        <v>0</v>
      </c>
      <c r="M4876" s="6">
        <f t="shared" si="128"/>
        <v>4</v>
      </c>
      <c r="N4876" s="6">
        <f t="shared" si="129"/>
        <v>0</v>
      </c>
      <c r="O4876" s="7">
        <f t="shared" si="130"/>
        <v>0</v>
      </c>
    </row>
    <row r="4877" spans="1:15" ht="13.2" x14ac:dyDescent="0.25">
      <c r="A4877" s="3">
        <v>37464</v>
      </c>
      <c r="B4877" s="4">
        <f t="shared" si="126"/>
        <v>2002</v>
      </c>
      <c r="C4877" s="4">
        <f t="shared" si="127"/>
        <v>2000</v>
      </c>
      <c r="D4877" s="4" t="s">
        <v>19</v>
      </c>
      <c r="E4877" s="5">
        <v>0.53125</v>
      </c>
      <c r="F4877" s="6" t="s">
        <v>8436</v>
      </c>
      <c r="G4877" s="6" t="str">
        <f t="shared" si="125"/>
        <v>Ukraine</v>
      </c>
      <c r="H4877" s="6" t="s">
        <v>8437</v>
      </c>
      <c r="I4877" s="6" t="s">
        <v>8438</v>
      </c>
      <c r="J4877" s="6">
        <v>2</v>
      </c>
      <c r="K4877" s="6">
        <v>0</v>
      </c>
      <c r="L4877" s="6">
        <v>85</v>
      </c>
      <c r="M4877" s="6">
        <f t="shared" si="128"/>
        <v>85</v>
      </c>
      <c r="N4877" s="6">
        <f t="shared" si="129"/>
        <v>2</v>
      </c>
      <c r="O4877" s="7">
        <f t="shared" si="130"/>
        <v>1</v>
      </c>
    </row>
    <row r="4878" spans="1:15" ht="13.2" x14ac:dyDescent="0.25">
      <c r="A4878" s="3">
        <v>37465</v>
      </c>
      <c r="B4878" s="4">
        <f t="shared" si="126"/>
        <v>2002</v>
      </c>
      <c r="C4878" s="4">
        <f t="shared" si="127"/>
        <v>2000</v>
      </c>
      <c r="D4878" s="4" t="s">
        <v>19</v>
      </c>
      <c r="E4878" s="5">
        <v>0.64236111111111116</v>
      </c>
      <c r="F4878" s="6" t="s">
        <v>2071</v>
      </c>
      <c r="G4878" s="6" t="str">
        <f t="shared" si="125"/>
        <v>Russia</v>
      </c>
      <c r="H4878" s="6" t="s">
        <v>8439</v>
      </c>
      <c r="I4878" s="6" t="s">
        <v>8440</v>
      </c>
      <c r="J4878" s="6">
        <v>16</v>
      </c>
      <c r="K4878" s="6">
        <v>14</v>
      </c>
      <c r="L4878" s="6">
        <v>0</v>
      </c>
      <c r="M4878" s="6">
        <f t="shared" si="128"/>
        <v>14</v>
      </c>
      <c r="N4878" s="6">
        <f t="shared" si="129"/>
        <v>2</v>
      </c>
      <c r="O4878" s="7">
        <f t="shared" si="130"/>
        <v>0.125</v>
      </c>
    </row>
    <row r="4879" spans="1:15" ht="13.2" x14ac:dyDescent="0.25">
      <c r="A4879" s="3">
        <v>37475</v>
      </c>
      <c r="B4879" s="4">
        <f t="shared" si="126"/>
        <v>2002</v>
      </c>
      <c r="C4879" s="4">
        <f t="shared" si="127"/>
        <v>2000</v>
      </c>
      <c r="D4879" s="4" t="s">
        <v>23</v>
      </c>
      <c r="E4879" s="5">
        <v>0.91666666666666663</v>
      </c>
      <c r="F4879" s="6" t="s">
        <v>8441</v>
      </c>
      <c r="G4879" s="6" t="str">
        <f t="shared" si="125"/>
        <v>Puerto Rico</v>
      </c>
      <c r="H4879" s="6" t="s">
        <v>1137</v>
      </c>
      <c r="I4879" s="6" t="s">
        <v>8425</v>
      </c>
      <c r="J4879" s="6">
        <v>10</v>
      </c>
      <c r="K4879" s="6">
        <v>10</v>
      </c>
      <c r="L4879" s="6">
        <v>0</v>
      </c>
      <c r="M4879" s="6">
        <f t="shared" si="128"/>
        <v>10</v>
      </c>
      <c r="N4879" s="6">
        <f t="shared" si="129"/>
        <v>0</v>
      </c>
      <c r="O4879" s="7">
        <f t="shared" si="130"/>
        <v>0</v>
      </c>
    </row>
    <row r="4880" spans="1:15" ht="13.2" x14ac:dyDescent="0.25">
      <c r="A4880" s="3">
        <v>37483</v>
      </c>
      <c r="B4880" s="4">
        <f t="shared" si="126"/>
        <v>2002</v>
      </c>
      <c r="C4880" s="4">
        <f t="shared" si="127"/>
        <v>2000</v>
      </c>
      <c r="D4880" s="4" t="s">
        <v>23</v>
      </c>
      <c r="E4880" s="5">
        <v>0.52430555555555558</v>
      </c>
      <c r="F4880" s="6" t="s">
        <v>8442</v>
      </c>
      <c r="G4880" s="6" t="str">
        <f t="shared" si="125"/>
        <v>Sri Lanka</v>
      </c>
      <c r="H4880" s="6" t="s">
        <v>7000</v>
      </c>
      <c r="I4880" s="6" t="s">
        <v>8443</v>
      </c>
      <c r="J4880" s="6">
        <v>5</v>
      </c>
      <c r="K4880" s="6">
        <v>5</v>
      </c>
      <c r="L4880" s="6">
        <v>0</v>
      </c>
      <c r="M4880" s="6">
        <f t="shared" si="128"/>
        <v>5</v>
      </c>
      <c r="N4880" s="6">
        <f t="shared" si="129"/>
        <v>0</v>
      </c>
      <c r="O4880" s="7">
        <f t="shared" si="130"/>
        <v>0</v>
      </c>
    </row>
    <row r="4881" spans="1:15" ht="13.2" x14ac:dyDescent="0.25">
      <c r="A4881" s="3">
        <v>37487</v>
      </c>
      <c r="B4881" s="4">
        <f t="shared" si="126"/>
        <v>2002</v>
      </c>
      <c r="C4881" s="4">
        <f t="shared" si="127"/>
        <v>2000</v>
      </c>
      <c r="D4881" s="4" t="s">
        <v>23</v>
      </c>
      <c r="E4881" s="5" t="s">
        <v>24</v>
      </c>
      <c r="F4881" s="6" t="s">
        <v>8444</v>
      </c>
      <c r="G4881" s="6" t="str">
        <f t="shared" si="125"/>
        <v>Chechnya</v>
      </c>
      <c r="H4881" s="6" t="s">
        <v>3719</v>
      </c>
      <c r="I4881" s="6" t="s">
        <v>8445</v>
      </c>
      <c r="J4881" s="6">
        <v>147</v>
      </c>
      <c r="K4881" s="6">
        <v>121</v>
      </c>
      <c r="L4881" s="6">
        <v>0</v>
      </c>
      <c r="M4881" s="6">
        <f t="shared" si="128"/>
        <v>121</v>
      </c>
      <c r="N4881" s="6">
        <f t="shared" si="129"/>
        <v>26</v>
      </c>
      <c r="O4881" s="7">
        <f t="shared" si="130"/>
        <v>0.17687074829931973</v>
      </c>
    </row>
    <row r="4882" spans="1:15" ht="13.2" x14ac:dyDescent="0.25">
      <c r="A4882" s="3">
        <v>37490</v>
      </c>
      <c r="B4882" s="4">
        <f t="shared" si="126"/>
        <v>2002</v>
      </c>
      <c r="C4882" s="4">
        <f t="shared" si="127"/>
        <v>2000</v>
      </c>
      <c r="D4882" s="4" t="s">
        <v>23</v>
      </c>
      <c r="E4882" s="5">
        <v>0.40347222222222223</v>
      </c>
      <c r="F4882" s="6" t="s">
        <v>8446</v>
      </c>
      <c r="G4882" s="6" t="str">
        <f t="shared" si="125"/>
        <v>Nepal</v>
      </c>
      <c r="H4882" s="6" t="s">
        <v>8447</v>
      </c>
      <c r="I4882" s="6" t="s">
        <v>8448</v>
      </c>
      <c r="J4882" s="6">
        <v>18</v>
      </c>
      <c r="K4882" s="6">
        <v>18</v>
      </c>
      <c r="L4882" s="6">
        <v>0</v>
      </c>
      <c r="M4882" s="6">
        <f t="shared" si="128"/>
        <v>18</v>
      </c>
      <c r="N4882" s="6">
        <f t="shared" si="129"/>
        <v>0</v>
      </c>
      <c r="O4882" s="7">
        <f t="shared" si="130"/>
        <v>0</v>
      </c>
    </row>
    <row r="4883" spans="1:15" ht="13.2" x14ac:dyDescent="0.25">
      <c r="A4883" s="3">
        <v>37497</v>
      </c>
      <c r="B4883" s="4">
        <f t="shared" si="126"/>
        <v>2002</v>
      </c>
      <c r="C4883" s="4">
        <f t="shared" si="127"/>
        <v>2000</v>
      </c>
      <c r="D4883" s="4" t="s">
        <v>23</v>
      </c>
      <c r="E4883" s="5">
        <v>0.49861111111111112</v>
      </c>
      <c r="F4883" s="6" t="s">
        <v>8449</v>
      </c>
      <c r="G4883" s="6" t="str">
        <f t="shared" si="125"/>
        <v>Russia</v>
      </c>
      <c r="H4883" s="6" t="s">
        <v>8450</v>
      </c>
      <c r="I4883" s="6" t="s">
        <v>7070</v>
      </c>
      <c r="J4883" s="6">
        <v>16</v>
      </c>
      <c r="K4883" s="6">
        <v>16</v>
      </c>
      <c r="L4883" s="6">
        <v>0</v>
      </c>
      <c r="M4883" s="6">
        <f t="shared" si="128"/>
        <v>16</v>
      </c>
      <c r="N4883" s="6">
        <f t="shared" si="129"/>
        <v>0</v>
      </c>
      <c r="O4883" s="7">
        <f t="shared" si="130"/>
        <v>0</v>
      </c>
    </row>
    <row r="4884" spans="1:15" ht="13.2" x14ac:dyDescent="0.25">
      <c r="A4884" s="3">
        <v>37498</v>
      </c>
      <c r="B4884" s="4">
        <f t="shared" si="126"/>
        <v>2002</v>
      </c>
      <c r="C4884" s="4">
        <f t="shared" si="127"/>
        <v>2000</v>
      </c>
      <c r="D4884" s="4" t="s">
        <v>23</v>
      </c>
      <c r="E4884" s="5">
        <v>0.54722222222222228</v>
      </c>
      <c r="F4884" s="6" t="s">
        <v>3561</v>
      </c>
      <c r="G4884" s="6" t="str">
        <f t="shared" si="125"/>
        <v>Kentucky</v>
      </c>
      <c r="H4884" s="6" t="s">
        <v>8451</v>
      </c>
      <c r="I4884" s="6" t="s">
        <v>6699</v>
      </c>
      <c r="J4884" s="6">
        <v>5</v>
      </c>
      <c r="K4884" s="6">
        <v>1</v>
      </c>
      <c r="L4884" s="6">
        <v>0</v>
      </c>
      <c r="M4884" s="6">
        <f t="shared" si="128"/>
        <v>1</v>
      </c>
      <c r="N4884" s="6">
        <f t="shared" si="129"/>
        <v>4</v>
      </c>
      <c r="O4884" s="7">
        <f t="shared" si="130"/>
        <v>0.8</v>
      </c>
    </row>
    <row r="4885" spans="1:15" ht="13.2" x14ac:dyDescent="0.25">
      <c r="A4885" s="3">
        <v>37498</v>
      </c>
      <c r="B4885" s="4">
        <f t="shared" si="126"/>
        <v>2002</v>
      </c>
      <c r="C4885" s="4">
        <f t="shared" si="127"/>
        <v>2000</v>
      </c>
      <c r="D4885" s="4" t="s">
        <v>23</v>
      </c>
      <c r="E4885" s="5">
        <v>0.77083333333333337</v>
      </c>
      <c r="F4885" s="6" t="s">
        <v>5733</v>
      </c>
      <c r="G4885" s="6" t="str">
        <f t="shared" si="125"/>
        <v>Brazil</v>
      </c>
      <c r="H4885" s="6" t="s">
        <v>8452</v>
      </c>
      <c r="I4885" s="6" t="s">
        <v>8453</v>
      </c>
      <c r="J4885" s="6">
        <v>31</v>
      </c>
      <c r="K4885" s="6">
        <v>23</v>
      </c>
      <c r="L4885" s="6">
        <v>0</v>
      </c>
      <c r="M4885" s="6">
        <f t="shared" si="128"/>
        <v>23</v>
      </c>
      <c r="N4885" s="6">
        <f t="shared" si="129"/>
        <v>8</v>
      </c>
      <c r="O4885" s="7">
        <f t="shared" si="130"/>
        <v>0.25806451612903225</v>
      </c>
    </row>
    <row r="4886" spans="1:15" ht="13.2" x14ac:dyDescent="0.25">
      <c r="A4886" s="3">
        <v>37501</v>
      </c>
      <c r="B4886" s="4">
        <f t="shared" si="126"/>
        <v>2002</v>
      </c>
      <c r="C4886" s="4">
        <f t="shared" si="127"/>
        <v>2000</v>
      </c>
      <c r="D4886" s="4" t="s">
        <v>15</v>
      </c>
      <c r="E4886" s="5" t="s">
        <v>24</v>
      </c>
      <c r="F4886" s="6" t="s">
        <v>8454</v>
      </c>
      <c r="G4886" s="6" t="str">
        <f t="shared" si="125"/>
        <v>China</v>
      </c>
      <c r="H4886" s="6" t="s">
        <v>8455</v>
      </c>
      <c r="I4886" s="6" t="s">
        <v>7249</v>
      </c>
      <c r="J4886" s="6">
        <v>3</v>
      </c>
      <c r="K4886" s="6">
        <v>3</v>
      </c>
      <c r="L4886" s="6">
        <v>0</v>
      </c>
      <c r="M4886" s="6">
        <f t="shared" si="128"/>
        <v>3</v>
      </c>
      <c r="N4886" s="6">
        <f t="shared" si="129"/>
        <v>0</v>
      </c>
      <c r="O4886" s="7">
        <f t="shared" si="130"/>
        <v>0</v>
      </c>
    </row>
    <row r="4887" spans="1:15" ht="13.2" x14ac:dyDescent="0.25">
      <c r="A4887" s="3">
        <v>37503</v>
      </c>
      <c r="B4887" s="4">
        <f t="shared" si="126"/>
        <v>2002</v>
      </c>
      <c r="C4887" s="4">
        <f t="shared" si="127"/>
        <v>2000</v>
      </c>
      <c r="D4887" s="4" t="s">
        <v>15</v>
      </c>
      <c r="E4887" s="5">
        <v>0.375</v>
      </c>
      <c r="F4887" s="6" t="s">
        <v>8456</v>
      </c>
      <c r="G4887" s="6" t="str">
        <f t="shared" si="125"/>
        <v>Alberta, Canada</v>
      </c>
      <c r="H4887" s="6" t="s">
        <v>8457</v>
      </c>
      <c r="I4887" s="6" t="s">
        <v>8458</v>
      </c>
      <c r="J4887" s="6">
        <v>2</v>
      </c>
      <c r="K4887" s="6">
        <v>2</v>
      </c>
      <c r="L4887" s="6">
        <v>0</v>
      </c>
      <c r="M4887" s="6">
        <f t="shared" si="128"/>
        <v>2</v>
      </c>
      <c r="N4887" s="6">
        <f t="shared" si="129"/>
        <v>0</v>
      </c>
      <c r="O4887" s="7">
        <f t="shared" si="130"/>
        <v>0</v>
      </c>
    </row>
    <row r="4888" spans="1:15" ht="13.2" x14ac:dyDescent="0.25">
      <c r="A4888" s="3">
        <v>37512</v>
      </c>
      <c r="B4888" s="4">
        <f t="shared" si="126"/>
        <v>2002</v>
      </c>
      <c r="C4888" s="4">
        <f t="shared" si="127"/>
        <v>2000</v>
      </c>
      <c r="D4888" s="4" t="s">
        <v>15</v>
      </c>
      <c r="E4888" s="5">
        <v>0.57013888888888886</v>
      </c>
      <c r="F4888" s="6" t="s">
        <v>8459</v>
      </c>
      <c r="G4888" s="6" t="str">
        <f t="shared" si="125"/>
        <v>Peru</v>
      </c>
      <c r="H4888" s="6" t="s">
        <v>8460</v>
      </c>
      <c r="I4888" s="6" t="s">
        <v>5744</v>
      </c>
      <c r="J4888" s="6">
        <v>6</v>
      </c>
      <c r="K4888" s="6">
        <v>6</v>
      </c>
      <c r="L4888" s="6">
        <v>0</v>
      </c>
      <c r="M4888" s="6">
        <f t="shared" si="128"/>
        <v>6</v>
      </c>
      <c r="N4888" s="6">
        <f t="shared" si="129"/>
        <v>0</v>
      </c>
      <c r="O4888" s="7">
        <f t="shared" si="130"/>
        <v>0</v>
      </c>
    </row>
    <row r="4889" spans="1:15" ht="13.2" x14ac:dyDescent="0.25">
      <c r="A4889" s="3">
        <v>37513</v>
      </c>
      <c r="B4889" s="4">
        <f t="shared" si="126"/>
        <v>2002</v>
      </c>
      <c r="C4889" s="4">
        <f t="shared" si="127"/>
        <v>2000</v>
      </c>
      <c r="D4889" s="4" t="s">
        <v>15</v>
      </c>
      <c r="E4889" s="5" t="s">
        <v>24</v>
      </c>
      <c r="F4889" s="6" t="s">
        <v>8461</v>
      </c>
      <c r="G4889" s="6" t="str">
        <f t="shared" si="125"/>
        <v>Sao Paulo, Brazil</v>
      </c>
      <c r="H4889" s="6" t="s">
        <v>8462</v>
      </c>
      <c r="I4889" s="6" t="s">
        <v>8463</v>
      </c>
      <c r="J4889" s="6">
        <v>2</v>
      </c>
      <c r="K4889" s="6">
        <v>2</v>
      </c>
      <c r="L4889" s="6">
        <v>0</v>
      </c>
      <c r="M4889" s="6">
        <f t="shared" si="128"/>
        <v>2</v>
      </c>
      <c r="N4889" s="6">
        <f t="shared" si="129"/>
        <v>0</v>
      </c>
      <c r="O4889" s="7">
        <f t="shared" si="130"/>
        <v>0</v>
      </c>
    </row>
    <row r="4890" spans="1:15" ht="13.2" x14ac:dyDescent="0.25">
      <c r="A4890" s="3">
        <v>37527</v>
      </c>
      <c r="B4890" s="4">
        <f t="shared" si="126"/>
        <v>2002</v>
      </c>
      <c r="C4890" s="4">
        <f t="shared" si="127"/>
        <v>2000</v>
      </c>
      <c r="D4890" s="4" t="s">
        <v>15</v>
      </c>
      <c r="E4890" s="5">
        <v>0.4826388888888889</v>
      </c>
      <c r="F4890" s="6" t="s">
        <v>8464</v>
      </c>
      <c r="G4890" s="6" t="str">
        <f t="shared" si="125"/>
        <v>Quebec, Canada</v>
      </c>
      <c r="H4890" s="6" t="s">
        <v>8465</v>
      </c>
      <c r="I4890" s="6" t="s">
        <v>2566</v>
      </c>
      <c r="J4890" s="6">
        <v>4</v>
      </c>
      <c r="K4890" s="6">
        <v>3</v>
      </c>
      <c r="L4890" s="6">
        <v>0</v>
      </c>
      <c r="M4890" s="6">
        <f t="shared" si="128"/>
        <v>3</v>
      </c>
      <c r="N4890" s="6">
        <f t="shared" si="129"/>
        <v>1</v>
      </c>
      <c r="O4890" s="7">
        <f t="shared" si="130"/>
        <v>0.25</v>
      </c>
    </row>
    <row r="4891" spans="1:15" ht="13.2" x14ac:dyDescent="0.25">
      <c r="A4891" s="3">
        <v>37530</v>
      </c>
      <c r="B4891" s="4">
        <f t="shared" si="126"/>
        <v>2002</v>
      </c>
      <c r="C4891" s="4">
        <f t="shared" si="127"/>
        <v>2000</v>
      </c>
      <c r="D4891" s="4" t="s">
        <v>31</v>
      </c>
      <c r="E4891" s="5" t="s">
        <v>24</v>
      </c>
      <c r="F4891" s="6" t="s">
        <v>8466</v>
      </c>
      <c r="G4891" s="6" t="str">
        <f t="shared" si="125"/>
        <v>India</v>
      </c>
      <c r="H4891" s="6" t="s">
        <v>8467</v>
      </c>
      <c r="I4891" s="6" t="s">
        <v>8468</v>
      </c>
      <c r="J4891" s="6">
        <v>12</v>
      </c>
      <c r="K4891" s="6">
        <v>12</v>
      </c>
      <c r="L4891" s="6">
        <v>5</v>
      </c>
      <c r="M4891" s="6">
        <f t="shared" si="128"/>
        <v>17</v>
      </c>
      <c r="N4891" s="6">
        <f t="shared" si="129"/>
        <v>0</v>
      </c>
      <c r="O4891" s="7">
        <f t="shared" si="130"/>
        <v>0</v>
      </c>
    </row>
    <row r="4892" spans="1:15" ht="13.2" x14ac:dyDescent="0.25">
      <c r="A4892" s="3">
        <v>37536</v>
      </c>
      <c r="B4892" s="4">
        <f t="shared" si="126"/>
        <v>2002</v>
      </c>
      <c r="C4892" s="4">
        <f t="shared" si="127"/>
        <v>2000</v>
      </c>
      <c r="D4892" s="4" t="s">
        <v>31</v>
      </c>
      <c r="E4892" s="5">
        <v>0.38194444444444442</v>
      </c>
      <c r="F4892" s="6" t="s">
        <v>8469</v>
      </c>
      <c r="G4892" s="6" t="str">
        <f t="shared" si="125"/>
        <v>Brazil</v>
      </c>
      <c r="H4892" s="6" t="s">
        <v>8470</v>
      </c>
      <c r="I4892" s="6" t="s">
        <v>8471</v>
      </c>
      <c r="J4892" s="6">
        <v>5</v>
      </c>
      <c r="K4892" s="6">
        <v>1</v>
      </c>
      <c r="L4892" s="6">
        <v>0</v>
      </c>
      <c r="M4892" s="6">
        <f t="shared" si="128"/>
        <v>1</v>
      </c>
      <c r="N4892" s="6">
        <f t="shared" si="129"/>
        <v>4</v>
      </c>
      <c r="O4892" s="7">
        <f t="shared" si="130"/>
        <v>0.8</v>
      </c>
    </row>
    <row r="4893" spans="1:15" ht="13.2" x14ac:dyDescent="0.25">
      <c r="A4893" s="3">
        <v>37552</v>
      </c>
      <c r="B4893" s="4">
        <f t="shared" si="126"/>
        <v>2002</v>
      </c>
      <c r="C4893" s="4">
        <f t="shared" si="127"/>
        <v>2000</v>
      </c>
      <c r="D4893" s="4" t="s">
        <v>31</v>
      </c>
      <c r="E4893" s="5">
        <v>0.82291666666666663</v>
      </c>
      <c r="F4893" s="6" t="s">
        <v>8472</v>
      </c>
      <c r="G4893" s="6" t="str">
        <f t="shared" si="125"/>
        <v>Alabama</v>
      </c>
      <c r="H4893" s="6" t="s">
        <v>8473</v>
      </c>
      <c r="I4893" s="6" t="s">
        <v>8474</v>
      </c>
      <c r="J4893" s="6">
        <v>1</v>
      </c>
      <c r="K4893" s="6">
        <v>1</v>
      </c>
      <c r="L4893" s="6">
        <v>0</v>
      </c>
      <c r="M4893" s="6">
        <f t="shared" si="128"/>
        <v>1</v>
      </c>
      <c r="N4893" s="6">
        <f t="shared" si="129"/>
        <v>0</v>
      </c>
      <c r="O4893" s="7">
        <f t="shared" si="130"/>
        <v>0</v>
      </c>
    </row>
    <row r="4894" spans="1:15" ht="13.2" x14ac:dyDescent="0.25">
      <c r="A4894" s="3">
        <v>37554</v>
      </c>
      <c r="B4894" s="4">
        <f t="shared" si="126"/>
        <v>2002</v>
      </c>
      <c r="C4894" s="4">
        <f t="shared" si="127"/>
        <v>2000</v>
      </c>
      <c r="D4894" s="4" t="s">
        <v>31</v>
      </c>
      <c r="E4894" s="5">
        <v>0.43194444444444446</v>
      </c>
      <c r="F4894" s="6" t="s">
        <v>8475</v>
      </c>
      <c r="G4894" s="6" t="str">
        <f t="shared" si="125"/>
        <v>Minnesota</v>
      </c>
      <c r="H4894" s="6" t="s">
        <v>5120</v>
      </c>
      <c r="I4894" s="6" t="s">
        <v>8476</v>
      </c>
      <c r="J4894" s="6">
        <v>8</v>
      </c>
      <c r="K4894" s="6">
        <v>8</v>
      </c>
      <c r="L4894" s="6">
        <v>0</v>
      </c>
      <c r="M4894" s="6">
        <f t="shared" si="128"/>
        <v>8</v>
      </c>
      <c r="N4894" s="6">
        <f t="shared" si="129"/>
        <v>0</v>
      </c>
      <c r="O4894" s="7">
        <f t="shared" si="130"/>
        <v>0</v>
      </c>
    </row>
    <row r="4895" spans="1:15" ht="13.2" x14ac:dyDescent="0.25">
      <c r="A4895" s="3">
        <v>37566</v>
      </c>
      <c r="B4895" s="4">
        <f t="shared" si="126"/>
        <v>2002</v>
      </c>
      <c r="C4895" s="4">
        <f t="shared" si="127"/>
        <v>2000</v>
      </c>
      <c r="D4895" s="4" t="s">
        <v>46</v>
      </c>
      <c r="E4895" s="5">
        <v>0.4236111111111111</v>
      </c>
      <c r="F4895" s="6" t="s">
        <v>8477</v>
      </c>
      <c r="G4895" s="6" t="str">
        <f t="shared" si="125"/>
        <v>Luxembourg</v>
      </c>
      <c r="H4895" s="6" t="s">
        <v>8478</v>
      </c>
      <c r="I4895" s="6" t="s">
        <v>7476</v>
      </c>
      <c r="J4895" s="6">
        <v>22</v>
      </c>
      <c r="K4895" s="6">
        <v>20</v>
      </c>
      <c r="L4895" s="6">
        <v>0</v>
      </c>
      <c r="M4895" s="6">
        <f t="shared" si="128"/>
        <v>20</v>
      </c>
      <c r="N4895" s="6">
        <f t="shared" si="129"/>
        <v>2</v>
      </c>
      <c r="O4895" s="7">
        <f t="shared" si="130"/>
        <v>9.0909090909090912E-2</v>
      </c>
    </row>
    <row r="4896" spans="1:15" ht="13.2" x14ac:dyDescent="0.25">
      <c r="A4896" s="3">
        <v>37567</v>
      </c>
      <c r="B4896" s="4">
        <f t="shared" si="126"/>
        <v>2002</v>
      </c>
      <c r="C4896" s="4">
        <f t="shared" si="127"/>
        <v>2000</v>
      </c>
      <c r="D4896" s="4" t="s">
        <v>46</v>
      </c>
      <c r="E4896" s="5">
        <v>0.43541666666666667</v>
      </c>
      <c r="F4896" s="6" t="s">
        <v>8479</v>
      </c>
      <c r="G4896" s="6" t="str">
        <f t="shared" si="125"/>
        <v>Indonesia</v>
      </c>
      <c r="H4896" s="6" t="s">
        <v>6007</v>
      </c>
      <c r="I4896" s="6" t="s">
        <v>6887</v>
      </c>
      <c r="J4896" s="6">
        <v>10</v>
      </c>
      <c r="K4896" s="6">
        <v>7</v>
      </c>
      <c r="L4896" s="6">
        <v>0</v>
      </c>
      <c r="M4896" s="6">
        <f t="shared" si="128"/>
        <v>7</v>
      </c>
      <c r="N4896" s="6">
        <f t="shared" si="129"/>
        <v>3</v>
      </c>
      <c r="O4896" s="7">
        <f t="shared" si="130"/>
        <v>0.3</v>
      </c>
    </row>
    <row r="4897" spans="1:15" ht="13.2" x14ac:dyDescent="0.25">
      <c r="A4897" s="3">
        <v>37568</v>
      </c>
      <c r="B4897" s="4">
        <f t="shared" si="126"/>
        <v>2002</v>
      </c>
      <c r="C4897" s="4">
        <f t="shared" si="127"/>
        <v>2000</v>
      </c>
      <c r="D4897" s="4" t="s">
        <v>46</v>
      </c>
      <c r="E4897" s="5">
        <v>0.62361111111111112</v>
      </c>
      <c r="F4897" s="6" t="s">
        <v>8480</v>
      </c>
      <c r="G4897" s="6" t="str">
        <f t="shared" si="125"/>
        <v>New Mexico</v>
      </c>
      <c r="H4897" s="6" t="s">
        <v>8481</v>
      </c>
      <c r="I4897" s="6" t="s">
        <v>8482</v>
      </c>
      <c r="J4897" s="6">
        <v>2</v>
      </c>
      <c r="K4897" s="6">
        <v>2</v>
      </c>
      <c r="L4897" s="6">
        <v>0</v>
      </c>
      <c r="M4897" s="6">
        <f t="shared" si="128"/>
        <v>2</v>
      </c>
      <c r="N4897" s="6">
        <f t="shared" si="129"/>
        <v>0</v>
      </c>
      <c r="O4897" s="7">
        <f t="shared" si="130"/>
        <v>0</v>
      </c>
    </row>
    <row r="4898" spans="1:15" ht="13.2" x14ac:dyDescent="0.25">
      <c r="A4898" s="3">
        <v>37571</v>
      </c>
      <c r="B4898" s="4">
        <f t="shared" si="126"/>
        <v>2002</v>
      </c>
      <c r="C4898" s="4">
        <f t="shared" si="127"/>
        <v>2000</v>
      </c>
      <c r="D4898" s="4" t="s">
        <v>46</v>
      </c>
      <c r="E4898" s="5">
        <v>0.25624999999999998</v>
      </c>
      <c r="F4898" s="6" t="s">
        <v>2612</v>
      </c>
      <c r="G4898" s="6" t="str">
        <f t="shared" si="125"/>
        <v>Philippines</v>
      </c>
      <c r="H4898" s="6" t="s">
        <v>8483</v>
      </c>
      <c r="I4898" s="6" t="s">
        <v>8484</v>
      </c>
      <c r="J4898" s="6">
        <v>34</v>
      </c>
      <c r="K4898" s="6">
        <v>19</v>
      </c>
      <c r="L4898" s="6">
        <v>0</v>
      </c>
      <c r="M4898" s="6">
        <f t="shared" si="128"/>
        <v>19</v>
      </c>
      <c r="N4898" s="6">
        <f t="shared" si="129"/>
        <v>15</v>
      </c>
      <c r="O4898" s="7">
        <f t="shared" si="130"/>
        <v>0.44117647058823528</v>
      </c>
    </row>
    <row r="4899" spans="1:15" ht="13.2" x14ac:dyDescent="0.25">
      <c r="A4899" s="3">
        <v>37588</v>
      </c>
      <c r="B4899" s="4">
        <f t="shared" si="126"/>
        <v>2002</v>
      </c>
      <c r="C4899" s="4">
        <f t="shared" si="127"/>
        <v>2000</v>
      </c>
      <c r="D4899" s="4" t="s">
        <v>46</v>
      </c>
      <c r="E4899" s="5">
        <v>0.59375</v>
      </c>
      <c r="F4899" s="6" t="s">
        <v>8485</v>
      </c>
      <c r="G4899" s="6" t="str">
        <f t="shared" si="125"/>
        <v>Kenya</v>
      </c>
      <c r="H4899" s="6" t="s">
        <v>2517</v>
      </c>
      <c r="I4899" s="6" t="s">
        <v>8486</v>
      </c>
      <c r="J4899" s="6">
        <v>20</v>
      </c>
      <c r="K4899" s="6">
        <v>1</v>
      </c>
      <c r="L4899" s="6">
        <v>0</v>
      </c>
      <c r="M4899" s="6">
        <f t="shared" si="128"/>
        <v>1</v>
      </c>
      <c r="N4899" s="6">
        <f t="shared" si="129"/>
        <v>19</v>
      </c>
      <c r="O4899" s="7">
        <f t="shared" si="130"/>
        <v>0.95</v>
      </c>
    </row>
    <row r="4900" spans="1:15" ht="13.2" x14ac:dyDescent="0.25">
      <c r="A4900" s="3">
        <v>37599</v>
      </c>
      <c r="B4900" s="4">
        <f t="shared" si="126"/>
        <v>2002</v>
      </c>
      <c r="C4900" s="4">
        <f t="shared" si="127"/>
        <v>2000</v>
      </c>
      <c r="D4900" s="4" t="s">
        <v>72</v>
      </c>
      <c r="E4900" s="5">
        <v>0.48680555555555555</v>
      </c>
      <c r="F4900" s="6" t="s">
        <v>8487</v>
      </c>
      <c r="G4900" s="6" t="str">
        <f t="shared" si="125"/>
        <v>Arkansas</v>
      </c>
      <c r="H4900" s="6" t="s">
        <v>8488</v>
      </c>
      <c r="I4900" s="6" t="s">
        <v>6323</v>
      </c>
      <c r="J4900" s="6">
        <v>3</v>
      </c>
      <c r="K4900" s="6">
        <v>3</v>
      </c>
      <c r="L4900" s="6">
        <v>0</v>
      </c>
      <c r="M4900" s="6">
        <f t="shared" si="128"/>
        <v>3</v>
      </c>
      <c r="N4900" s="6">
        <f t="shared" si="129"/>
        <v>0</v>
      </c>
      <c r="O4900" s="7">
        <f t="shared" si="130"/>
        <v>0</v>
      </c>
    </row>
    <row r="4901" spans="1:15" ht="13.2" x14ac:dyDescent="0.25">
      <c r="A4901" s="3">
        <v>37603</v>
      </c>
      <c r="B4901" s="4">
        <f t="shared" si="126"/>
        <v>2002</v>
      </c>
      <c r="C4901" s="4">
        <f t="shared" si="127"/>
        <v>2000</v>
      </c>
      <c r="D4901" s="4" t="s">
        <v>72</v>
      </c>
      <c r="E4901" s="5" t="s">
        <v>24</v>
      </c>
      <c r="F4901" s="6" t="s">
        <v>8489</v>
      </c>
      <c r="G4901" s="6" t="str">
        <f t="shared" si="125"/>
        <v>Papua New Guinea</v>
      </c>
      <c r="H4901" s="6" t="s">
        <v>8490</v>
      </c>
      <c r="I4901" s="6" t="s">
        <v>7580</v>
      </c>
      <c r="J4901" s="6">
        <v>8</v>
      </c>
      <c r="K4901" s="6">
        <v>8</v>
      </c>
      <c r="L4901" s="6">
        <v>0</v>
      </c>
      <c r="M4901" s="6">
        <f t="shared" si="128"/>
        <v>8</v>
      </c>
      <c r="N4901" s="6">
        <f t="shared" si="129"/>
        <v>0</v>
      </c>
      <c r="O4901" s="7">
        <f t="shared" si="130"/>
        <v>0</v>
      </c>
    </row>
    <row r="4902" spans="1:15" ht="13.2" x14ac:dyDescent="0.25">
      <c r="A4902" s="3">
        <v>37940</v>
      </c>
      <c r="B4902" s="4">
        <f t="shared" si="126"/>
        <v>2003</v>
      </c>
      <c r="C4902" s="4">
        <f t="shared" si="127"/>
        <v>2000</v>
      </c>
      <c r="D4902" s="4" t="s">
        <v>46</v>
      </c>
      <c r="E4902" s="5">
        <v>0.77083333333333337</v>
      </c>
      <c r="F4902" s="6" t="s">
        <v>8491</v>
      </c>
      <c r="G4902" s="6" t="str">
        <f t="shared" si="125"/>
        <v>Iraq</v>
      </c>
      <c r="H4902" s="6" t="s">
        <v>17</v>
      </c>
      <c r="I4902" s="6" t="s">
        <v>8492</v>
      </c>
      <c r="J4902" s="6">
        <v>22</v>
      </c>
      <c r="K4902" s="6">
        <v>17</v>
      </c>
      <c r="L4902" s="6">
        <v>0</v>
      </c>
      <c r="M4902" s="6">
        <f t="shared" si="128"/>
        <v>17</v>
      </c>
      <c r="N4902" s="6">
        <f t="shared" si="129"/>
        <v>5</v>
      </c>
      <c r="O4902" s="7">
        <f t="shared" si="130"/>
        <v>0.22727272727272727</v>
      </c>
    </row>
    <row r="4903" spans="1:15" ht="13.2" x14ac:dyDescent="0.25">
      <c r="A4903" s="3">
        <v>37607</v>
      </c>
      <c r="B4903" s="4">
        <f t="shared" si="126"/>
        <v>2002</v>
      </c>
      <c r="C4903" s="4">
        <f t="shared" si="127"/>
        <v>2000</v>
      </c>
      <c r="D4903" s="4" t="s">
        <v>72</v>
      </c>
      <c r="E4903" s="5">
        <v>0.95208333333333328</v>
      </c>
      <c r="F4903" s="6" t="s">
        <v>8493</v>
      </c>
      <c r="G4903" s="6" t="str">
        <f t="shared" si="125"/>
        <v>Illinois</v>
      </c>
      <c r="H4903" s="6" t="s">
        <v>8494</v>
      </c>
      <c r="I4903" s="6" t="s">
        <v>6674</v>
      </c>
      <c r="J4903" s="6">
        <v>1</v>
      </c>
      <c r="K4903" s="6">
        <v>1</v>
      </c>
      <c r="L4903" s="6">
        <v>0</v>
      </c>
      <c r="M4903" s="6">
        <f t="shared" si="128"/>
        <v>1</v>
      </c>
      <c r="N4903" s="6">
        <f t="shared" si="129"/>
        <v>0</v>
      </c>
      <c r="O4903" s="7">
        <f t="shared" si="130"/>
        <v>0</v>
      </c>
    </row>
    <row r="4904" spans="1:15" ht="13.2" x14ac:dyDescent="0.25">
      <c r="A4904" s="3">
        <v>37611</v>
      </c>
      <c r="B4904" s="4">
        <f t="shared" si="126"/>
        <v>2002</v>
      </c>
      <c r="C4904" s="4">
        <f t="shared" si="127"/>
        <v>2000</v>
      </c>
      <c r="D4904" s="4" t="s">
        <v>72</v>
      </c>
      <c r="E4904" s="5">
        <v>7.7777777777777779E-2</v>
      </c>
      <c r="F4904" s="6" t="s">
        <v>8495</v>
      </c>
      <c r="G4904" s="6" t="str">
        <f t="shared" si="125"/>
        <v>Taiwan</v>
      </c>
      <c r="H4904" s="6" t="s">
        <v>7397</v>
      </c>
      <c r="I4904" s="6" t="s">
        <v>8496</v>
      </c>
      <c r="J4904" s="6">
        <v>2</v>
      </c>
      <c r="K4904" s="6">
        <v>2</v>
      </c>
      <c r="L4904" s="6">
        <v>0</v>
      </c>
      <c r="M4904" s="6">
        <f t="shared" si="128"/>
        <v>2</v>
      </c>
      <c r="N4904" s="6">
        <f t="shared" si="129"/>
        <v>0</v>
      </c>
      <c r="O4904" s="7">
        <f t="shared" si="130"/>
        <v>0</v>
      </c>
    </row>
    <row r="4905" spans="1:15" ht="13.2" x14ac:dyDescent="0.25">
      <c r="A4905" s="3">
        <v>37613</v>
      </c>
      <c r="B4905" s="4">
        <f t="shared" si="126"/>
        <v>2002</v>
      </c>
      <c r="C4905" s="4">
        <f t="shared" si="127"/>
        <v>2000</v>
      </c>
      <c r="D4905" s="4" t="s">
        <v>72</v>
      </c>
      <c r="E4905" s="5">
        <v>0.8125</v>
      </c>
      <c r="F4905" s="6" t="s">
        <v>8497</v>
      </c>
      <c r="G4905" s="6" t="str">
        <f t="shared" si="125"/>
        <v>Iran</v>
      </c>
      <c r="H4905" s="6" t="s">
        <v>8498</v>
      </c>
      <c r="I4905" s="6" t="s">
        <v>8499</v>
      </c>
      <c r="J4905" s="6">
        <v>44</v>
      </c>
      <c r="K4905" s="6">
        <v>44</v>
      </c>
      <c r="L4905" s="6">
        <v>0</v>
      </c>
      <c r="M4905" s="6">
        <f t="shared" si="128"/>
        <v>44</v>
      </c>
      <c r="N4905" s="6">
        <f t="shared" si="129"/>
        <v>0</v>
      </c>
      <c r="O4905" s="7">
        <f t="shared" si="130"/>
        <v>0</v>
      </c>
    </row>
    <row r="4906" spans="1:15" ht="13.2" x14ac:dyDescent="0.25">
      <c r="A4906" s="3">
        <v>37615</v>
      </c>
      <c r="B4906" s="4">
        <f t="shared" si="126"/>
        <v>2002</v>
      </c>
      <c r="C4906" s="4">
        <f t="shared" si="127"/>
        <v>2000</v>
      </c>
      <c r="D4906" s="4" t="s">
        <v>72</v>
      </c>
      <c r="E4906" s="5">
        <v>4.1666666666666664E-2</v>
      </c>
      <c r="F4906" s="6" t="s">
        <v>8500</v>
      </c>
      <c r="G4906" s="6" t="str">
        <f t="shared" si="125"/>
        <v>North Carolina</v>
      </c>
      <c r="H4906" s="6" t="s">
        <v>7634</v>
      </c>
      <c r="I4906" s="6" t="s">
        <v>6672</v>
      </c>
      <c r="J4906" s="6">
        <v>1</v>
      </c>
      <c r="K4906" s="6">
        <v>1</v>
      </c>
      <c r="L4906" s="6">
        <v>0</v>
      </c>
      <c r="M4906" s="6">
        <f t="shared" si="128"/>
        <v>1</v>
      </c>
      <c r="N4906" s="6">
        <f t="shared" si="129"/>
        <v>0</v>
      </c>
      <c r="O4906" s="7">
        <f t="shared" si="130"/>
        <v>0</v>
      </c>
    </row>
    <row r="4907" spans="1:15" ht="13.2" x14ac:dyDescent="0.25">
      <c r="A4907" s="3">
        <v>37616</v>
      </c>
      <c r="B4907" s="4">
        <f t="shared" si="126"/>
        <v>2002</v>
      </c>
      <c r="C4907" s="4">
        <f t="shared" si="127"/>
        <v>2000</v>
      </c>
      <c r="D4907" s="4" t="s">
        <v>72</v>
      </c>
      <c r="E4907" s="5">
        <v>0.47222222222222221</v>
      </c>
      <c r="F4907" s="6" t="s">
        <v>2615</v>
      </c>
      <c r="G4907" s="6" t="str">
        <f t="shared" si="125"/>
        <v>Brazil</v>
      </c>
      <c r="H4907" s="6" t="s">
        <v>1630</v>
      </c>
      <c r="I4907" s="6" t="s">
        <v>8501</v>
      </c>
      <c r="J4907" s="6">
        <v>16</v>
      </c>
      <c r="K4907" s="6">
        <v>3</v>
      </c>
      <c r="L4907" s="6">
        <v>0</v>
      </c>
      <c r="M4907" s="6">
        <f t="shared" si="128"/>
        <v>3</v>
      </c>
      <c r="N4907" s="6">
        <f t="shared" si="129"/>
        <v>13</v>
      </c>
      <c r="O4907" s="7">
        <f t="shared" si="130"/>
        <v>0.8125</v>
      </c>
    </row>
    <row r="4908" spans="1:15" ht="13.2" x14ac:dyDescent="0.25">
      <c r="A4908" s="3">
        <v>37617</v>
      </c>
      <c r="B4908" s="4">
        <f t="shared" si="126"/>
        <v>2002</v>
      </c>
      <c r="C4908" s="4">
        <f t="shared" si="127"/>
        <v>2000</v>
      </c>
      <c r="D4908" s="4" t="s">
        <v>72</v>
      </c>
      <c r="E4908" s="5">
        <v>0.625</v>
      </c>
      <c r="F4908" s="6" t="s">
        <v>8502</v>
      </c>
      <c r="G4908" s="6" t="str">
        <f t="shared" si="125"/>
        <v>Comoros Islands</v>
      </c>
      <c r="H4908" s="6" t="s">
        <v>8503</v>
      </c>
      <c r="I4908" s="6" t="s">
        <v>6476</v>
      </c>
      <c r="J4908" s="6">
        <v>16</v>
      </c>
      <c r="K4908" s="6">
        <v>1</v>
      </c>
      <c r="L4908" s="6">
        <v>0</v>
      </c>
      <c r="M4908" s="6">
        <f t="shared" si="128"/>
        <v>1</v>
      </c>
      <c r="N4908" s="6">
        <f t="shared" si="129"/>
        <v>15</v>
      </c>
      <c r="O4908" s="7">
        <f t="shared" si="130"/>
        <v>0.9375</v>
      </c>
    </row>
    <row r="4909" spans="1:15" ht="13.2" x14ac:dyDescent="0.25">
      <c r="A4909" s="3">
        <v>37629</v>
      </c>
      <c r="B4909" s="4">
        <f t="shared" si="126"/>
        <v>2003</v>
      </c>
      <c r="C4909" s="4">
        <f t="shared" si="127"/>
        <v>2000</v>
      </c>
      <c r="D4909" s="4" t="s">
        <v>132</v>
      </c>
      <c r="E4909" s="5">
        <v>0.85277777777777775</v>
      </c>
      <c r="F4909" s="6" t="s">
        <v>8504</v>
      </c>
      <c r="G4909" s="6" t="str">
        <f t="shared" si="125"/>
        <v>Turkey</v>
      </c>
      <c r="H4909" s="6" t="s">
        <v>2696</v>
      </c>
      <c r="I4909" s="6" t="s">
        <v>8505</v>
      </c>
      <c r="J4909" s="6">
        <v>80</v>
      </c>
      <c r="K4909" s="6">
        <v>75</v>
      </c>
      <c r="L4909" s="6">
        <v>0</v>
      </c>
      <c r="M4909" s="6">
        <f t="shared" si="128"/>
        <v>75</v>
      </c>
      <c r="N4909" s="6">
        <f t="shared" si="129"/>
        <v>5</v>
      </c>
      <c r="O4909" s="7">
        <f t="shared" si="130"/>
        <v>6.25E-2</v>
      </c>
    </row>
    <row r="4910" spans="1:15" ht="13.2" x14ac:dyDescent="0.25">
      <c r="A4910" s="3">
        <v>37629</v>
      </c>
      <c r="B4910" s="4">
        <f t="shared" si="126"/>
        <v>2003</v>
      </c>
      <c r="C4910" s="4">
        <f t="shared" si="127"/>
        <v>2000</v>
      </c>
      <c r="D4910" s="4" t="s">
        <v>132</v>
      </c>
      <c r="E4910" s="5">
        <v>0.37013888888888891</v>
      </c>
      <c r="F4910" s="6" t="s">
        <v>6050</v>
      </c>
      <c r="G4910" s="6" t="str">
        <f t="shared" si="125"/>
        <v>North Carolina</v>
      </c>
      <c r="H4910" s="6" t="s">
        <v>8506</v>
      </c>
      <c r="I4910" s="6" t="s">
        <v>8507</v>
      </c>
      <c r="J4910" s="6">
        <v>21</v>
      </c>
      <c r="K4910" s="6">
        <v>21</v>
      </c>
      <c r="L4910" s="6">
        <v>0</v>
      </c>
      <c r="M4910" s="6">
        <f t="shared" si="128"/>
        <v>21</v>
      </c>
      <c r="N4910" s="6">
        <f t="shared" si="129"/>
        <v>0</v>
      </c>
      <c r="O4910" s="7">
        <f t="shared" si="130"/>
        <v>0</v>
      </c>
    </row>
    <row r="4911" spans="1:15" ht="13.2" x14ac:dyDescent="0.25">
      <c r="A4911" s="3">
        <v>37630</v>
      </c>
      <c r="B4911" s="4">
        <f t="shared" si="126"/>
        <v>2003</v>
      </c>
      <c r="C4911" s="4">
        <f t="shared" si="127"/>
        <v>2000</v>
      </c>
      <c r="D4911" s="4" t="s">
        <v>132</v>
      </c>
      <c r="E4911" s="5">
        <v>0.36319444444444443</v>
      </c>
      <c r="F4911" s="6" t="s">
        <v>8508</v>
      </c>
      <c r="G4911" s="6" t="str">
        <f t="shared" si="125"/>
        <v>Peru</v>
      </c>
      <c r="H4911" s="6" t="s">
        <v>8509</v>
      </c>
      <c r="I4911" s="6" t="s">
        <v>8510</v>
      </c>
      <c r="J4911" s="6">
        <v>46</v>
      </c>
      <c r="K4911" s="6">
        <v>46</v>
      </c>
      <c r="L4911" s="6">
        <v>0</v>
      </c>
      <c r="M4911" s="6">
        <f t="shared" si="128"/>
        <v>46</v>
      </c>
      <c r="N4911" s="6">
        <f t="shared" si="129"/>
        <v>0</v>
      </c>
      <c r="O4911" s="7">
        <f t="shared" si="130"/>
        <v>0</v>
      </c>
    </row>
    <row r="4912" spans="1:15" ht="13.2" x14ac:dyDescent="0.25">
      <c r="A4912" s="3">
        <v>37638</v>
      </c>
      <c r="B4912" s="4">
        <f t="shared" si="126"/>
        <v>2003</v>
      </c>
      <c r="C4912" s="4">
        <f t="shared" si="127"/>
        <v>2000</v>
      </c>
      <c r="D4912" s="4" t="s">
        <v>132</v>
      </c>
      <c r="E4912" s="5" t="s">
        <v>24</v>
      </c>
      <c r="F4912" s="6" t="s">
        <v>8511</v>
      </c>
      <c r="G4912" s="6" t="str">
        <f t="shared" si="125"/>
        <v>Gabon</v>
      </c>
      <c r="H4912" s="6" t="s">
        <v>8512</v>
      </c>
      <c r="I4912" s="6" t="s">
        <v>8513</v>
      </c>
      <c r="J4912" s="6">
        <v>7</v>
      </c>
      <c r="K4912" s="6">
        <v>7</v>
      </c>
      <c r="L4912" s="6">
        <v>0</v>
      </c>
      <c r="M4912" s="6">
        <f t="shared" si="128"/>
        <v>7</v>
      </c>
      <c r="N4912" s="6">
        <f t="shared" si="129"/>
        <v>0</v>
      </c>
      <c r="O4912" s="7">
        <f t="shared" si="130"/>
        <v>0</v>
      </c>
    </row>
    <row r="4913" spans="1:15" ht="13.2" x14ac:dyDescent="0.25">
      <c r="A4913" s="3">
        <v>37645</v>
      </c>
      <c r="B4913" s="4">
        <f t="shared" si="126"/>
        <v>2003</v>
      </c>
      <c r="C4913" s="4">
        <f t="shared" si="127"/>
        <v>2000</v>
      </c>
      <c r="D4913" s="4" t="s">
        <v>132</v>
      </c>
      <c r="E4913" s="5">
        <v>0.69791666666666663</v>
      </c>
      <c r="F4913" s="6" t="s">
        <v>8514</v>
      </c>
      <c r="G4913" s="6" t="str">
        <f t="shared" si="125"/>
        <v>Kenya</v>
      </c>
      <c r="H4913" s="6" t="s">
        <v>8515</v>
      </c>
      <c r="I4913" s="6" t="s">
        <v>6047</v>
      </c>
      <c r="J4913" s="6">
        <v>13</v>
      </c>
      <c r="K4913" s="6">
        <v>3</v>
      </c>
      <c r="L4913" s="6">
        <v>0</v>
      </c>
      <c r="M4913" s="6">
        <f t="shared" si="128"/>
        <v>3</v>
      </c>
      <c r="N4913" s="6">
        <f t="shared" si="129"/>
        <v>10</v>
      </c>
      <c r="O4913" s="7">
        <f t="shared" si="130"/>
        <v>0.76923076923076927</v>
      </c>
    </row>
    <row r="4914" spans="1:15" ht="13.2" x14ac:dyDescent="0.25">
      <c r="A4914" s="3">
        <v>37652</v>
      </c>
      <c r="B4914" s="4">
        <f t="shared" si="126"/>
        <v>2003</v>
      </c>
      <c r="C4914" s="4">
        <f t="shared" si="127"/>
        <v>2000</v>
      </c>
      <c r="D4914" s="4" t="s">
        <v>132</v>
      </c>
      <c r="E4914" s="5">
        <v>0.63958333333333328</v>
      </c>
      <c r="F4914" s="6" t="s">
        <v>8516</v>
      </c>
      <c r="G4914" s="6" t="str">
        <f t="shared" si="125"/>
        <v>East Timor</v>
      </c>
      <c r="H4914" s="6" t="s">
        <v>8517</v>
      </c>
      <c r="I4914" s="6" t="s">
        <v>8518</v>
      </c>
      <c r="J4914" s="6">
        <v>6</v>
      </c>
      <c r="K4914" s="6">
        <v>6</v>
      </c>
      <c r="L4914" s="6">
        <v>0</v>
      </c>
      <c r="M4914" s="6">
        <f t="shared" si="128"/>
        <v>6</v>
      </c>
      <c r="N4914" s="6">
        <f t="shared" si="129"/>
        <v>0</v>
      </c>
      <c r="O4914" s="7">
        <f t="shared" si="130"/>
        <v>0</v>
      </c>
    </row>
    <row r="4915" spans="1:15" ht="13.2" x14ac:dyDescent="0.25">
      <c r="A4915" s="3">
        <v>37659</v>
      </c>
      <c r="B4915" s="4">
        <f t="shared" si="126"/>
        <v>2003</v>
      </c>
      <c r="C4915" s="4">
        <f t="shared" si="127"/>
        <v>2000</v>
      </c>
      <c r="D4915" s="4" t="s">
        <v>111</v>
      </c>
      <c r="E4915" s="5" t="s">
        <v>24</v>
      </c>
      <c r="F4915" s="6" t="s">
        <v>7324</v>
      </c>
      <c r="G4915" s="6" t="str">
        <f t="shared" si="125"/>
        <v>Morocco</v>
      </c>
      <c r="H4915" s="6" t="s">
        <v>8519</v>
      </c>
      <c r="I4915" s="6" t="s">
        <v>6268</v>
      </c>
      <c r="J4915" s="6">
        <v>8</v>
      </c>
      <c r="K4915" s="6">
        <v>8</v>
      </c>
      <c r="L4915" s="6">
        <v>0</v>
      </c>
      <c r="M4915" s="6">
        <f t="shared" si="128"/>
        <v>8</v>
      </c>
      <c r="N4915" s="6">
        <f t="shared" si="129"/>
        <v>0</v>
      </c>
      <c r="O4915" s="7">
        <f t="shared" si="130"/>
        <v>0</v>
      </c>
    </row>
    <row r="4916" spans="1:15" ht="13.2" x14ac:dyDescent="0.25">
      <c r="A4916" s="3">
        <v>37662</v>
      </c>
      <c r="B4916" s="4">
        <f t="shared" si="126"/>
        <v>2003</v>
      </c>
      <c r="C4916" s="4">
        <f t="shared" si="127"/>
        <v>2000</v>
      </c>
      <c r="D4916" s="4" t="s">
        <v>111</v>
      </c>
      <c r="E4916" s="5">
        <v>0.8208333333333333</v>
      </c>
      <c r="F4916" s="6" t="s">
        <v>8520</v>
      </c>
      <c r="G4916" s="6" t="str">
        <f t="shared" si="125"/>
        <v>Estonia</v>
      </c>
      <c r="H4916" s="6" t="s">
        <v>8521</v>
      </c>
      <c r="I4916" s="6" t="s">
        <v>7070</v>
      </c>
      <c r="J4916" s="6">
        <v>3</v>
      </c>
      <c r="K4916" s="6">
        <v>2</v>
      </c>
      <c r="L4916" s="6">
        <v>0</v>
      </c>
      <c r="M4916" s="6">
        <f t="shared" si="128"/>
        <v>2</v>
      </c>
      <c r="N4916" s="6">
        <f t="shared" si="129"/>
        <v>1</v>
      </c>
      <c r="O4916" s="7">
        <f t="shared" si="130"/>
        <v>0.33333333333333331</v>
      </c>
    </row>
    <row r="4917" spans="1:15" ht="13.2" x14ac:dyDescent="0.25">
      <c r="A4917" s="3">
        <v>37668</v>
      </c>
      <c r="B4917" s="4">
        <f t="shared" si="126"/>
        <v>2003</v>
      </c>
      <c r="C4917" s="4">
        <f t="shared" si="127"/>
        <v>2000</v>
      </c>
      <c r="D4917" s="4" t="s">
        <v>111</v>
      </c>
      <c r="E4917" s="5">
        <v>0.83472222222222225</v>
      </c>
      <c r="F4917" s="6" t="s">
        <v>8522</v>
      </c>
      <c r="G4917" s="6" t="str">
        <f t="shared" si="125"/>
        <v>Kentucky</v>
      </c>
      <c r="H4917" s="6" t="s">
        <v>8523</v>
      </c>
      <c r="I4917" s="6" t="s">
        <v>8524</v>
      </c>
      <c r="J4917" s="6">
        <v>7</v>
      </c>
      <c r="K4917" s="6">
        <v>3</v>
      </c>
      <c r="L4917" s="6">
        <v>0</v>
      </c>
      <c r="M4917" s="6">
        <f t="shared" si="128"/>
        <v>3</v>
      </c>
      <c r="N4917" s="6">
        <f t="shared" si="129"/>
        <v>4</v>
      </c>
      <c r="O4917" s="7">
        <f t="shared" si="130"/>
        <v>0.5714285714285714</v>
      </c>
    </row>
    <row r="4918" spans="1:15" ht="13.2" x14ac:dyDescent="0.25">
      <c r="A4918" s="3">
        <v>37671</v>
      </c>
      <c r="B4918" s="4">
        <f t="shared" si="126"/>
        <v>2003</v>
      </c>
      <c r="C4918" s="4">
        <f t="shared" si="127"/>
        <v>2000</v>
      </c>
      <c r="D4918" s="4" t="s">
        <v>111</v>
      </c>
      <c r="E4918" s="5">
        <v>0.72916666666666663</v>
      </c>
      <c r="F4918" s="6" t="s">
        <v>8525</v>
      </c>
      <c r="G4918" s="6" t="str">
        <f t="shared" si="125"/>
        <v>Iran</v>
      </c>
      <c r="H4918" s="6" t="s">
        <v>8526</v>
      </c>
      <c r="I4918" s="6" t="s">
        <v>8527</v>
      </c>
      <c r="J4918" s="6">
        <v>275</v>
      </c>
      <c r="K4918" s="6">
        <v>275</v>
      </c>
      <c r="L4918" s="6">
        <v>0</v>
      </c>
      <c r="M4918" s="6">
        <f t="shared" si="128"/>
        <v>275</v>
      </c>
      <c r="N4918" s="6">
        <f t="shared" si="129"/>
        <v>0</v>
      </c>
      <c r="O4918" s="7">
        <f t="shared" si="130"/>
        <v>0</v>
      </c>
    </row>
    <row r="4919" spans="1:15" ht="13.2" x14ac:dyDescent="0.25">
      <c r="A4919" s="3">
        <v>37672</v>
      </c>
      <c r="B4919" s="4">
        <f t="shared" si="126"/>
        <v>2003</v>
      </c>
      <c r="C4919" s="4">
        <f t="shared" si="127"/>
        <v>2000</v>
      </c>
      <c r="D4919" s="4" t="s">
        <v>111</v>
      </c>
      <c r="E4919" s="5">
        <v>0.36944444444444446</v>
      </c>
      <c r="F4919" s="6" t="s">
        <v>8528</v>
      </c>
      <c r="G4919" s="6" t="str">
        <f t="shared" si="125"/>
        <v>Pakistan</v>
      </c>
      <c r="H4919" s="6" t="s">
        <v>1958</v>
      </c>
      <c r="I4919" s="6" t="s">
        <v>3314</v>
      </c>
      <c r="J4919" s="6">
        <v>17</v>
      </c>
      <c r="K4919" s="6">
        <v>17</v>
      </c>
      <c r="L4919" s="6">
        <v>0</v>
      </c>
      <c r="M4919" s="6">
        <f t="shared" si="128"/>
        <v>17</v>
      </c>
      <c r="N4919" s="6">
        <f t="shared" si="129"/>
        <v>0</v>
      </c>
      <c r="O4919" s="7">
        <f t="shared" si="130"/>
        <v>0</v>
      </c>
    </row>
    <row r="4920" spans="1:15" ht="13.2" x14ac:dyDescent="0.25">
      <c r="A4920" s="3">
        <v>37681</v>
      </c>
      <c r="B4920" s="4">
        <f t="shared" si="126"/>
        <v>2003</v>
      </c>
      <c r="C4920" s="4">
        <f t="shared" si="127"/>
        <v>2000</v>
      </c>
      <c r="D4920" s="4" t="s">
        <v>34</v>
      </c>
      <c r="E4920" s="5">
        <v>0.60069444444444442</v>
      </c>
      <c r="F4920" s="6" t="s">
        <v>8529</v>
      </c>
      <c r="G4920" s="6" t="str">
        <f t="shared" si="125"/>
        <v>Russia</v>
      </c>
      <c r="H4920" s="6" t="s">
        <v>8530</v>
      </c>
      <c r="I4920" s="6" t="s">
        <v>8531</v>
      </c>
      <c r="J4920" s="6">
        <v>25</v>
      </c>
      <c r="K4920" s="6">
        <v>11</v>
      </c>
      <c r="L4920" s="6">
        <v>0</v>
      </c>
      <c r="M4920" s="6">
        <f t="shared" si="128"/>
        <v>11</v>
      </c>
      <c r="N4920" s="6">
        <f t="shared" si="129"/>
        <v>14</v>
      </c>
      <c r="O4920" s="7">
        <f t="shared" si="130"/>
        <v>0.56000000000000005</v>
      </c>
    </row>
    <row r="4921" spans="1:15" ht="13.2" x14ac:dyDescent="0.25">
      <c r="A4921" s="3">
        <v>37686</v>
      </c>
      <c r="B4921" s="4">
        <f t="shared" si="126"/>
        <v>2003</v>
      </c>
      <c r="C4921" s="4">
        <f t="shared" si="127"/>
        <v>2000</v>
      </c>
      <c r="D4921" s="4" t="s">
        <v>34</v>
      </c>
      <c r="E4921" s="5">
        <v>0.65625</v>
      </c>
      <c r="F4921" s="6" t="s">
        <v>3565</v>
      </c>
      <c r="G4921" s="6" t="str">
        <f t="shared" si="125"/>
        <v>Algeria</v>
      </c>
      <c r="H4921" s="6" t="s">
        <v>3566</v>
      </c>
      <c r="I4921" s="6" t="s">
        <v>8532</v>
      </c>
      <c r="J4921" s="6">
        <v>103</v>
      </c>
      <c r="K4921" s="6">
        <v>102</v>
      </c>
      <c r="L4921" s="6">
        <v>0</v>
      </c>
      <c r="M4921" s="6">
        <f t="shared" si="128"/>
        <v>102</v>
      </c>
      <c r="N4921" s="6">
        <f t="shared" si="129"/>
        <v>1</v>
      </c>
      <c r="O4921" s="7">
        <f t="shared" si="130"/>
        <v>9.7087378640776691E-3</v>
      </c>
    </row>
    <row r="4922" spans="1:15" ht="13.2" x14ac:dyDescent="0.25">
      <c r="A4922" s="3">
        <v>37707</v>
      </c>
      <c r="B4922" s="4">
        <f t="shared" si="126"/>
        <v>2003</v>
      </c>
      <c r="C4922" s="4">
        <f t="shared" si="127"/>
        <v>2000</v>
      </c>
      <c r="D4922" s="4" t="s">
        <v>34</v>
      </c>
      <c r="E4922" s="5">
        <v>0.52083333333333337</v>
      </c>
      <c r="F4922" s="6" t="s">
        <v>6061</v>
      </c>
      <c r="G4922" s="6" t="str">
        <f t="shared" si="125"/>
        <v>Indonesia</v>
      </c>
      <c r="H4922" s="6" t="s">
        <v>8533</v>
      </c>
      <c r="I4922" s="6" t="s">
        <v>4327</v>
      </c>
      <c r="J4922" s="6">
        <v>16</v>
      </c>
      <c r="K4922" s="6">
        <v>4</v>
      </c>
      <c r="L4922" s="6">
        <v>0</v>
      </c>
      <c r="M4922" s="6">
        <f t="shared" si="128"/>
        <v>4</v>
      </c>
      <c r="N4922" s="6">
        <f t="shared" si="129"/>
        <v>12</v>
      </c>
      <c r="O4922" s="7">
        <f t="shared" si="130"/>
        <v>0.75</v>
      </c>
    </row>
    <row r="4923" spans="1:15" ht="13.2" x14ac:dyDescent="0.25">
      <c r="A4923" s="3">
        <v>37708</v>
      </c>
      <c r="B4923" s="4">
        <f t="shared" si="126"/>
        <v>2003</v>
      </c>
      <c r="C4923" s="4">
        <f t="shared" si="127"/>
        <v>2000</v>
      </c>
      <c r="D4923" s="4" t="s">
        <v>34</v>
      </c>
      <c r="E4923" s="5">
        <v>0.65902777777777777</v>
      </c>
      <c r="F4923" s="6" t="s">
        <v>8534</v>
      </c>
      <c r="G4923" s="6" t="str">
        <f t="shared" si="125"/>
        <v>Iowa</v>
      </c>
      <c r="H4923" s="6" t="s">
        <v>8535</v>
      </c>
      <c r="I4923" s="6" t="s">
        <v>8536</v>
      </c>
      <c r="J4923" s="6">
        <v>3</v>
      </c>
      <c r="K4923" s="6">
        <v>3</v>
      </c>
      <c r="L4923" s="6">
        <v>0</v>
      </c>
      <c r="M4923" s="6">
        <f t="shared" si="128"/>
        <v>3</v>
      </c>
      <c r="N4923" s="6">
        <f t="shared" si="129"/>
        <v>0</v>
      </c>
      <c r="O4923" s="7">
        <f t="shared" si="130"/>
        <v>0</v>
      </c>
    </row>
    <row r="4924" spans="1:15" ht="13.2" x14ac:dyDescent="0.25">
      <c r="A4924" s="3">
        <v>37749</v>
      </c>
      <c r="B4924" s="4">
        <f t="shared" si="126"/>
        <v>2003</v>
      </c>
      <c r="C4924" s="4">
        <f t="shared" si="127"/>
        <v>2000</v>
      </c>
      <c r="D4924" s="4" t="s">
        <v>55</v>
      </c>
      <c r="E4924" s="5" t="s">
        <v>24</v>
      </c>
      <c r="F4924" s="6" t="s">
        <v>8537</v>
      </c>
      <c r="G4924" s="6" t="str">
        <f t="shared" si="125"/>
        <v>Congo</v>
      </c>
      <c r="H4924" s="6" t="s">
        <v>8538</v>
      </c>
      <c r="I4924" s="6" t="s">
        <v>8539</v>
      </c>
      <c r="J4924" s="6">
        <v>200</v>
      </c>
      <c r="K4924" s="6">
        <v>129</v>
      </c>
      <c r="L4924" s="6">
        <v>0</v>
      </c>
      <c r="M4924" s="6">
        <f t="shared" si="128"/>
        <v>129</v>
      </c>
      <c r="N4924" s="6">
        <f t="shared" si="129"/>
        <v>71</v>
      </c>
      <c r="O4924" s="7">
        <f t="shared" si="130"/>
        <v>0.35499999999999998</v>
      </c>
    </row>
    <row r="4925" spans="1:15" ht="13.2" x14ac:dyDescent="0.25">
      <c r="A4925" s="3">
        <v>37767</v>
      </c>
      <c r="B4925" s="4">
        <f t="shared" si="126"/>
        <v>2003</v>
      </c>
      <c r="C4925" s="4">
        <f t="shared" si="127"/>
        <v>2000</v>
      </c>
      <c r="D4925" s="4" t="s">
        <v>55</v>
      </c>
      <c r="E4925" s="5">
        <v>0.19791666666666666</v>
      </c>
      <c r="F4925" s="6" t="s">
        <v>8540</v>
      </c>
      <c r="G4925" s="6" t="str">
        <f t="shared" si="125"/>
        <v>Turkey</v>
      </c>
      <c r="H4925" s="6" t="s">
        <v>8541</v>
      </c>
      <c r="I4925" s="6" t="s">
        <v>8542</v>
      </c>
      <c r="J4925" s="6">
        <v>75</v>
      </c>
      <c r="K4925" s="6">
        <v>75</v>
      </c>
      <c r="L4925" s="6">
        <v>0</v>
      </c>
      <c r="M4925" s="6">
        <f t="shared" si="128"/>
        <v>75</v>
      </c>
      <c r="N4925" s="6">
        <f t="shared" si="129"/>
        <v>0</v>
      </c>
      <c r="O4925" s="7">
        <f t="shared" si="130"/>
        <v>0</v>
      </c>
    </row>
    <row r="4926" spans="1:15" ht="13.2" x14ac:dyDescent="0.25">
      <c r="A4926" s="3">
        <v>37769</v>
      </c>
      <c r="B4926" s="4">
        <f t="shared" si="126"/>
        <v>2003</v>
      </c>
      <c r="C4926" s="4">
        <f t="shared" si="127"/>
        <v>2000</v>
      </c>
      <c r="D4926" s="4" t="s">
        <v>55</v>
      </c>
      <c r="E4926" s="5">
        <v>0.5625</v>
      </c>
      <c r="F4926" s="6" t="s">
        <v>8543</v>
      </c>
      <c r="G4926" s="6" t="str">
        <f t="shared" si="125"/>
        <v>Alaska</v>
      </c>
      <c r="H4926" s="6" t="s">
        <v>8544</v>
      </c>
      <c r="I4926" s="6" t="s">
        <v>3192</v>
      </c>
      <c r="J4926" s="6">
        <v>4</v>
      </c>
      <c r="K4926" s="6">
        <v>4</v>
      </c>
      <c r="L4926" s="6">
        <v>0</v>
      </c>
      <c r="M4926" s="6">
        <f t="shared" si="128"/>
        <v>4</v>
      </c>
      <c r="N4926" s="6">
        <f t="shared" si="129"/>
        <v>0</v>
      </c>
      <c r="O4926" s="7">
        <f t="shared" si="130"/>
        <v>0</v>
      </c>
    </row>
    <row r="4927" spans="1:15" ht="13.2" x14ac:dyDescent="0.25">
      <c r="A4927" s="3">
        <v>37773</v>
      </c>
      <c r="B4927" s="4">
        <f t="shared" si="126"/>
        <v>2003</v>
      </c>
      <c r="C4927" s="4">
        <f t="shared" si="127"/>
        <v>2000</v>
      </c>
      <c r="D4927" s="4" t="s">
        <v>58</v>
      </c>
      <c r="E4927" s="5">
        <v>0.6430555555555556</v>
      </c>
      <c r="F4927" s="6" t="s">
        <v>1720</v>
      </c>
      <c r="G4927" s="6" t="str">
        <f t="shared" si="125"/>
        <v>Italy</v>
      </c>
      <c r="H4927" s="6" t="s">
        <v>8545</v>
      </c>
      <c r="I4927" s="6" t="s">
        <v>8546</v>
      </c>
      <c r="J4927" s="6">
        <v>2</v>
      </c>
      <c r="K4927" s="6">
        <v>2</v>
      </c>
      <c r="L4927" s="6">
        <v>0</v>
      </c>
      <c r="M4927" s="6">
        <f t="shared" si="128"/>
        <v>2</v>
      </c>
      <c r="N4927" s="6">
        <f t="shared" si="129"/>
        <v>0</v>
      </c>
      <c r="O4927" s="7">
        <f t="shared" si="130"/>
        <v>0</v>
      </c>
    </row>
    <row r="4928" spans="1:15" ht="13.2" x14ac:dyDescent="0.25">
      <c r="A4928" s="3">
        <v>37776</v>
      </c>
      <c r="B4928" s="4">
        <f t="shared" si="126"/>
        <v>2003</v>
      </c>
      <c r="C4928" s="4">
        <f t="shared" si="127"/>
        <v>2000</v>
      </c>
      <c r="D4928" s="4" t="s">
        <v>58</v>
      </c>
      <c r="E4928" s="5" t="s">
        <v>24</v>
      </c>
      <c r="F4928" s="6" t="s">
        <v>8547</v>
      </c>
      <c r="G4928" s="6" t="str">
        <f t="shared" si="125"/>
        <v>Brazil</v>
      </c>
      <c r="H4928" s="6" t="s">
        <v>8548</v>
      </c>
      <c r="I4928" s="6" t="s">
        <v>8549</v>
      </c>
      <c r="J4928" s="6">
        <v>5</v>
      </c>
      <c r="K4928" s="6">
        <v>5</v>
      </c>
      <c r="L4928" s="6">
        <v>0</v>
      </c>
      <c r="M4928" s="6">
        <f t="shared" si="128"/>
        <v>5</v>
      </c>
      <c r="N4928" s="6">
        <f t="shared" si="129"/>
        <v>0</v>
      </c>
      <c r="O4928" s="7">
        <f t="shared" si="130"/>
        <v>0</v>
      </c>
    </row>
    <row r="4929" spans="1:15" ht="13.2" x14ac:dyDescent="0.25">
      <c r="A4929" s="3">
        <v>37778</v>
      </c>
      <c r="B4929" s="4">
        <f t="shared" si="126"/>
        <v>2003</v>
      </c>
      <c r="C4929" s="4">
        <f t="shared" si="127"/>
        <v>2000</v>
      </c>
      <c r="D4929" s="4" t="s">
        <v>58</v>
      </c>
      <c r="E4929" s="5">
        <v>0.80208333333333337</v>
      </c>
      <c r="F4929" s="6" t="s">
        <v>2560</v>
      </c>
      <c r="G4929" s="6" t="str">
        <f t="shared" si="125"/>
        <v>New Zealand</v>
      </c>
      <c r="H4929" s="6" t="s">
        <v>8550</v>
      </c>
      <c r="I4929" s="6" t="s">
        <v>7635</v>
      </c>
      <c r="J4929" s="6">
        <v>10</v>
      </c>
      <c r="K4929" s="6">
        <v>8</v>
      </c>
      <c r="L4929" s="6">
        <v>0</v>
      </c>
      <c r="M4929" s="6">
        <f t="shared" si="128"/>
        <v>8</v>
      </c>
      <c r="N4929" s="6">
        <f t="shared" si="129"/>
        <v>2</v>
      </c>
      <c r="O4929" s="7">
        <f t="shared" si="130"/>
        <v>0.2</v>
      </c>
    </row>
    <row r="4930" spans="1:15" ht="13.2" x14ac:dyDescent="0.25">
      <c r="A4930" s="3">
        <v>37783</v>
      </c>
      <c r="B4930" s="4">
        <f t="shared" si="126"/>
        <v>2003</v>
      </c>
      <c r="C4930" s="4">
        <f t="shared" si="127"/>
        <v>2000</v>
      </c>
      <c r="D4930" s="4" t="s">
        <v>58</v>
      </c>
      <c r="E4930" s="5" t="s">
        <v>24</v>
      </c>
      <c r="F4930" s="6" t="s">
        <v>8297</v>
      </c>
      <c r="G4930" s="6" t="str">
        <f t="shared" si="125"/>
        <v>Brazil</v>
      </c>
      <c r="H4930" s="6" t="s">
        <v>8551</v>
      </c>
      <c r="I4930" s="6" t="s">
        <v>8552</v>
      </c>
      <c r="J4930" s="6">
        <v>4</v>
      </c>
      <c r="K4930" s="6">
        <v>4</v>
      </c>
      <c r="L4930" s="6">
        <v>0</v>
      </c>
      <c r="M4930" s="6">
        <f t="shared" si="128"/>
        <v>4</v>
      </c>
      <c r="N4930" s="6">
        <f t="shared" si="129"/>
        <v>0</v>
      </c>
      <c r="O4930" s="7">
        <f t="shared" si="130"/>
        <v>0</v>
      </c>
    </row>
    <row r="4931" spans="1:15" ht="13.2" x14ac:dyDescent="0.25">
      <c r="A4931" s="3">
        <v>37787</v>
      </c>
      <c r="B4931" s="4">
        <f t="shared" si="126"/>
        <v>2003</v>
      </c>
      <c r="C4931" s="4">
        <f t="shared" si="127"/>
        <v>2000</v>
      </c>
      <c r="D4931" s="4" t="s">
        <v>58</v>
      </c>
      <c r="E4931" s="5">
        <v>0.39930555555555558</v>
      </c>
      <c r="F4931" s="6" t="s">
        <v>8553</v>
      </c>
      <c r="G4931" s="6" t="str">
        <f t="shared" si="125"/>
        <v>Hawaii</v>
      </c>
      <c r="H4931" s="6" t="s">
        <v>8554</v>
      </c>
      <c r="I4931" s="6" t="s">
        <v>8555</v>
      </c>
      <c r="J4931" s="6">
        <v>4</v>
      </c>
      <c r="K4931" s="6">
        <v>4</v>
      </c>
      <c r="L4931" s="6">
        <v>0</v>
      </c>
      <c r="M4931" s="6">
        <f t="shared" si="128"/>
        <v>4</v>
      </c>
      <c r="N4931" s="6">
        <f t="shared" si="129"/>
        <v>0</v>
      </c>
      <c r="O4931" s="7">
        <f t="shared" si="130"/>
        <v>0</v>
      </c>
    </row>
    <row r="4932" spans="1:15" ht="13.2" x14ac:dyDescent="0.25">
      <c r="A4932" s="3">
        <v>37794</v>
      </c>
      <c r="B4932" s="4">
        <f t="shared" si="126"/>
        <v>2003</v>
      </c>
      <c r="C4932" s="4">
        <f t="shared" si="127"/>
        <v>2000</v>
      </c>
      <c r="D4932" s="4" t="s">
        <v>58</v>
      </c>
      <c r="E4932" s="5">
        <v>0.99652777777777779</v>
      </c>
      <c r="F4932" s="6" t="s">
        <v>8556</v>
      </c>
      <c r="G4932" s="6" t="str">
        <f t="shared" si="125"/>
        <v>France</v>
      </c>
      <c r="H4932" s="6" t="s">
        <v>8557</v>
      </c>
      <c r="I4932" s="6" t="s">
        <v>8558</v>
      </c>
      <c r="J4932" s="6">
        <v>24</v>
      </c>
      <c r="K4932" s="6">
        <v>1</v>
      </c>
      <c r="L4932" s="6">
        <v>0</v>
      </c>
      <c r="M4932" s="6">
        <f t="shared" si="128"/>
        <v>1</v>
      </c>
      <c r="N4932" s="6">
        <f t="shared" si="129"/>
        <v>23</v>
      </c>
      <c r="O4932" s="7">
        <f t="shared" si="130"/>
        <v>0.95833333333333337</v>
      </c>
    </row>
    <row r="4933" spans="1:15" ht="13.2" x14ac:dyDescent="0.25">
      <c r="A4933" s="3">
        <v>37797</v>
      </c>
      <c r="B4933" s="4">
        <f t="shared" si="126"/>
        <v>2003</v>
      </c>
      <c r="C4933" s="4">
        <f t="shared" si="127"/>
        <v>2000</v>
      </c>
      <c r="D4933" s="4" t="s">
        <v>58</v>
      </c>
      <c r="E4933" s="5">
        <v>0.54166666666666663</v>
      </c>
      <c r="F4933" s="6" t="s">
        <v>8559</v>
      </c>
      <c r="G4933" s="6" t="str">
        <f t="shared" si="125"/>
        <v>Iran</v>
      </c>
      <c r="H4933" s="6" t="s">
        <v>8083</v>
      </c>
      <c r="I4933" s="6" t="s">
        <v>4830</v>
      </c>
      <c r="J4933" s="6">
        <v>7</v>
      </c>
      <c r="K4933" s="6">
        <v>7</v>
      </c>
      <c r="L4933" s="6">
        <v>0</v>
      </c>
      <c r="M4933" s="6">
        <f t="shared" si="128"/>
        <v>7</v>
      </c>
      <c r="N4933" s="6">
        <f t="shared" si="129"/>
        <v>0</v>
      </c>
      <c r="O4933" s="7">
        <f t="shared" si="130"/>
        <v>0</v>
      </c>
    </row>
    <row r="4934" spans="1:15" ht="13.2" x14ac:dyDescent="0.25">
      <c r="A4934" s="3">
        <v>37797</v>
      </c>
      <c r="B4934" s="4">
        <f t="shared" si="126"/>
        <v>2003</v>
      </c>
      <c r="C4934" s="4">
        <f t="shared" si="127"/>
        <v>2000</v>
      </c>
      <c r="D4934" s="4" t="s">
        <v>58</v>
      </c>
      <c r="E4934" s="5">
        <v>0.65972222222222221</v>
      </c>
      <c r="F4934" s="6" t="s">
        <v>8560</v>
      </c>
      <c r="G4934" s="6" t="str">
        <f t="shared" si="125"/>
        <v>Alaska</v>
      </c>
      <c r="H4934" s="6" t="s">
        <v>8561</v>
      </c>
      <c r="I4934" s="6" t="s">
        <v>3680</v>
      </c>
      <c r="J4934" s="6">
        <v>3</v>
      </c>
      <c r="K4934" s="6">
        <v>3</v>
      </c>
      <c r="L4934" s="6">
        <v>0</v>
      </c>
      <c r="M4934" s="6">
        <f t="shared" si="128"/>
        <v>3</v>
      </c>
      <c r="N4934" s="6">
        <f t="shared" si="129"/>
        <v>0</v>
      </c>
      <c r="O4934" s="7">
        <f t="shared" si="130"/>
        <v>0</v>
      </c>
    </row>
    <row r="4935" spans="1:15" ht="13.2" x14ac:dyDescent="0.25">
      <c r="A4935" s="3">
        <v>37798</v>
      </c>
      <c r="B4935" s="4">
        <f t="shared" si="126"/>
        <v>2003</v>
      </c>
      <c r="C4935" s="4">
        <f t="shared" si="127"/>
        <v>2000</v>
      </c>
      <c r="D4935" s="4" t="s">
        <v>58</v>
      </c>
      <c r="E4935" s="5">
        <v>0.8125</v>
      </c>
      <c r="F4935" s="6" t="s">
        <v>8562</v>
      </c>
      <c r="G4935" s="6" t="str">
        <f t="shared" si="125"/>
        <v>Namibia</v>
      </c>
      <c r="H4935" s="6" t="s">
        <v>8563</v>
      </c>
      <c r="I4935" s="6" t="s">
        <v>7677</v>
      </c>
      <c r="J4935" s="6">
        <v>4</v>
      </c>
      <c r="K4935" s="6">
        <v>4</v>
      </c>
      <c r="L4935" s="6">
        <v>0</v>
      </c>
      <c r="M4935" s="6">
        <f t="shared" si="128"/>
        <v>4</v>
      </c>
      <c r="N4935" s="6">
        <f t="shared" si="129"/>
        <v>0</v>
      </c>
      <c r="O4935" s="7">
        <f t="shared" si="130"/>
        <v>0</v>
      </c>
    </row>
    <row r="4936" spans="1:15" ht="13.2" x14ac:dyDescent="0.25">
      <c r="A4936" s="3">
        <v>37802</v>
      </c>
      <c r="B4936" s="4">
        <f t="shared" si="126"/>
        <v>2003</v>
      </c>
      <c r="C4936" s="4">
        <f t="shared" si="127"/>
        <v>2000</v>
      </c>
      <c r="D4936" s="4" t="s">
        <v>58</v>
      </c>
      <c r="E4936" s="5">
        <v>0.4513888888888889</v>
      </c>
      <c r="F4936" s="6" t="s">
        <v>8564</v>
      </c>
      <c r="G4936" s="6" t="str">
        <f t="shared" si="125"/>
        <v>Algeria</v>
      </c>
      <c r="H4936" s="6" t="s">
        <v>8565</v>
      </c>
      <c r="I4936" s="6" t="s">
        <v>5520</v>
      </c>
      <c r="J4936" s="6">
        <v>4</v>
      </c>
      <c r="K4936" s="6">
        <v>4</v>
      </c>
      <c r="L4936" s="6">
        <v>11</v>
      </c>
      <c r="M4936" s="6">
        <f t="shared" si="128"/>
        <v>15</v>
      </c>
      <c r="N4936" s="6">
        <f t="shared" si="129"/>
        <v>0</v>
      </c>
      <c r="O4936" s="7">
        <f t="shared" si="130"/>
        <v>0</v>
      </c>
    </row>
    <row r="4937" spans="1:15" ht="13.2" x14ac:dyDescent="0.25">
      <c r="A4937" s="3">
        <v>37803</v>
      </c>
      <c r="B4937" s="4">
        <f t="shared" si="126"/>
        <v>2003</v>
      </c>
      <c r="C4937" s="4">
        <f t="shared" si="127"/>
        <v>2000</v>
      </c>
      <c r="D4937" s="4" t="s">
        <v>19</v>
      </c>
      <c r="E4937" s="5">
        <v>0.83125000000000004</v>
      </c>
      <c r="F4937" s="6" t="s">
        <v>8566</v>
      </c>
      <c r="G4937" s="6" t="str">
        <f t="shared" si="125"/>
        <v>Para, Brazil</v>
      </c>
      <c r="H4937" s="6" t="s">
        <v>8567</v>
      </c>
      <c r="I4937" s="6" t="s">
        <v>8568</v>
      </c>
      <c r="J4937" s="6">
        <v>4</v>
      </c>
      <c r="K4937" s="6">
        <v>4</v>
      </c>
      <c r="L4937" s="6">
        <v>0</v>
      </c>
      <c r="M4937" s="6">
        <f t="shared" si="128"/>
        <v>4</v>
      </c>
      <c r="N4937" s="6">
        <f t="shared" si="129"/>
        <v>0</v>
      </c>
      <c r="O4937" s="7">
        <f t="shared" si="130"/>
        <v>0</v>
      </c>
    </row>
    <row r="4938" spans="1:15" ht="13.2" x14ac:dyDescent="0.25">
      <c r="A4938" s="3">
        <v>37807</v>
      </c>
      <c r="B4938" s="4">
        <f t="shared" si="126"/>
        <v>2003</v>
      </c>
      <c r="C4938" s="4">
        <f t="shared" si="127"/>
        <v>2000</v>
      </c>
      <c r="D4938" s="4" t="s">
        <v>19</v>
      </c>
      <c r="E4938" s="5">
        <v>0.47916666666666669</v>
      </c>
      <c r="F4938" s="6" t="s">
        <v>8569</v>
      </c>
      <c r="G4938" s="6" t="str">
        <f t="shared" si="125"/>
        <v>Rio de Janeiro, Brazil</v>
      </c>
      <c r="H4938" s="6" t="s">
        <v>8570</v>
      </c>
      <c r="I4938" s="6" t="s">
        <v>8571</v>
      </c>
      <c r="J4938" s="6">
        <v>5</v>
      </c>
      <c r="K4938" s="6">
        <v>5</v>
      </c>
      <c r="L4938" s="6">
        <v>0</v>
      </c>
      <c r="M4938" s="6">
        <f t="shared" si="128"/>
        <v>5</v>
      </c>
      <c r="N4938" s="6">
        <f t="shared" si="129"/>
        <v>0</v>
      </c>
      <c r="O4938" s="7">
        <f t="shared" si="130"/>
        <v>0</v>
      </c>
    </row>
    <row r="4939" spans="1:15" ht="13.2" x14ac:dyDescent="0.25">
      <c r="A4939" s="3">
        <v>37810</v>
      </c>
      <c r="B4939" s="4">
        <f t="shared" si="126"/>
        <v>2003</v>
      </c>
      <c r="C4939" s="4">
        <f t="shared" si="127"/>
        <v>2000</v>
      </c>
      <c r="D4939" s="4" t="s">
        <v>19</v>
      </c>
      <c r="E4939" s="5">
        <v>0.16666666666666666</v>
      </c>
      <c r="F4939" s="6" t="s">
        <v>8572</v>
      </c>
      <c r="G4939" s="6" t="str">
        <f t="shared" si="125"/>
        <v>Sudan</v>
      </c>
      <c r="H4939" s="6" t="s">
        <v>4201</v>
      </c>
      <c r="I4939" s="6" t="s">
        <v>8573</v>
      </c>
      <c r="J4939" s="6">
        <v>117</v>
      </c>
      <c r="K4939" s="6">
        <v>116</v>
      </c>
      <c r="L4939" s="6">
        <v>0</v>
      </c>
      <c r="M4939" s="6">
        <f t="shared" si="128"/>
        <v>116</v>
      </c>
      <c r="N4939" s="6">
        <f t="shared" si="129"/>
        <v>1</v>
      </c>
      <c r="O4939" s="7">
        <f t="shared" si="130"/>
        <v>8.5470085470085479E-3</v>
      </c>
    </row>
    <row r="4940" spans="1:15" ht="13.2" x14ac:dyDescent="0.25">
      <c r="A4940" s="3">
        <v>37815</v>
      </c>
      <c r="B4940" s="4">
        <f t="shared" si="126"/>
        <v>2003</v>
      </c>
      <c r="C4940" s="4">
        <f t="shared" si="127"/>
        <v>2000</v>
      </c>
      <c r="D4940" s="4" t="s">
        <v>19</v>
      </c>
      <c r="E4940" s="5">
        <v>0.64583333333333337</v>
      </c>
      <c r="F4940" s="6" t="s">
        <v>8574</v>
      </c>
      <c r="G4940" s="6" t="str">
        <f t="shared" si="125"/>
        <v>Bahamas</v>
      </c>
      <c r="H4940" s="6" t="s">
        <v>8575</v>
      </c>
      <c r="I4940" s="6" t="s">
        <v>5945</v>
      </c>
      <c r="J4940" s="6">
        <v>10</v>
      </c>
      <c r="K4940" s="6">
        <v>2</v>
      </c>
      <c r="L4940" s="6">
        <v>0</v>
      </c>
      <c r="M4940" s="6">
        <f t="shared" si="128"/>
        <v>2</v>
      </c>
      <c r="N4940" s="6">
        <f t="shared" si="129"/>
        <v>8</v>
      </c>
      <c r="O4940" s="7">
        <f t="shared" si="130"/>
        <v>0.8</v>
      </c>
    </row>
    <row r="4941" spans="1:15" ht="13.2" x14ac:dyDescent="0.25">
      <c r="A4941" s="3">
        <v>37815</v>
      </c>
      <c r="B4941" s="4">
        <f t="shared" si="126"/>
        <v>2003</v>
      </c>
      <c r="C4941" s="4">
        <f t="shared" si="127"/>
        <v>2000</v>
      </c>
      <c r="D4941" s="4" t="s">
        <v>19</v>
      </c>
      <c r="E4941" s="5">
        <v>0.51041666666666663</v>
      </c>
      <c r="F4941" s="6" t="s">
        <v>8576</v>
      </c>
      <c r="G4941" s="6" t="str">
        <f t="shared" si="125"/>
        <v>Venezuela</v>
      </c>
      <c r="H4941" s="6" t="s">
        <v>8577</v>
      </c>
      <c r="I4941" s="6" t="s">
        <v>7176</v>
      </c>
      <c r="J4941" s="6">
        <v>10</v>
      </c>
      <c r="K4941" s="6">
        <v>4</v>
      </c>
      <c r="L4941" s="6">
        <v>0</v>
      </c>
      <c r="M4941" s="6">
        <f t="shared" si="128"/>
        <v>4</v>
      </c>
      <c r="N4941" s="6">
        <f t="shared" si="129"/>
        <v>6</v>
      </c>
      <c r="O4941" s="7">
        <f t="shared" si="130"/>
        <v>0.6</v>
      </c>
    </row>
    <row r="4942" spans="1:15" ht="13.2" x14ac:dyDescent="0.25">
      <c r="A4942" s="3">
        <v>37821</v>
      </c>
      <c r="B4942" s="4">
        <f t="shared" si="126"/>
        <v>2003</v>
      </c>
      <c r="C4942" s="4">
        <f t="shared" si="127"/>
        <v>2000</v>
      </c>
      <c r="D4942" s="4" t="s">
        <v>19</v>
      </c>
      <c r="E4942" s="5">
        <v>0.75</v>
      </c>
      <c r="F4942" s="6" t="s">
        <v>8578</v>
      </c>
      <c r="G4942" s="6" t="str">
        <f t="shared" si="125"/>
        <v>Kenya</v>
      </c>
      <c r="H4942" s="6" t="s">
        <v>8579</v>
      </c>
      <c r="I4942" s="6" t="s">
        <v>7777</v>
      </c>
      <c r="J4942" s="6">
        <v>14</v>
      </c>
      <c r="K4942" s="6">
        <v>14</v>
      </c>
      <c r="L4942" s="6">
        <v>0</v>
      </c>
      <c r="M4942" s="6">
        <f t="shared" si="128"/>
        <v>14</v>
      </c>
      <c r="N4942" s="6">
        <f t="shared" si="129"/>
        <v>0</v>
      </c>
      <c r="O4942" s="7">
        <f t="shared" si="130"/>
        <v>0</v>
      </c>
    </row>
    <row r="4943" spans="1:15" ht="13.2" x14ac:dyDescent="0.25">
      <c r="A4943" s="3">
        <v>37825</v>
      </c>
      <c r="B4943" s="4">
        <f t="shared" si="126"/>
        <v>2003</v>
      </c>
      <c r="C4943" s="4">
        <f t="shared" si="127"/>
        <v>2000</v>
      </c>
      <c r="D4943" s="4" t="s">
        <v>19</v>
      </c>
      <c r="E4943" s="5">
        <v>0.37013888888888891</v>
      </c>
      <c r="F4943" s="6" t="s">
        <v>8580</v>
      </c>
      <c r="G4943" s="6" t="str">
        <f t="shared" si="125"/>
        <v>Kauai, Hawaii</v>
      </c>
      <c r="H4943" s="6" t="s">
        <v>8581</v>
      </c>
      <c r="I4943" s="6" t="s">
        <v>4458</v>
      </c>
      <c r="J4943" s="6">
        <v>5</v>
      </c>
      <c r="K4943" s="6">
        <v>5</v>
      </c>
      <c r="L4943" s="6">
        <v>0</v>
      </c>
      <c r="M4943" s="6">
        <f t="shared" si="128"/>
        <v>5</v>
      </c>
      <c r="N4943" s="6">
        <f t="shared" si="129"/>
        <v>0</v>
      </c>
      <c r="O4943" s="7">
        <f t="shared" si="130"/>
        <v>0</v>
      </c>
    </row>
    <row r="4944" spans="1:15" ht="13.2" x14ac:dyDescent="0.25">
      <c r="A4944" s="3">
        <v>37837</v>
      </c>
      <c r="B4944" s="4">
        <f t="shared" si="126"/>
        <v>2003</v>
      </c>
      <c r="C4944" s="4">
        <f t="shared" si="127"/>
        <v>2000</v>
      </c>
      <c r="D4944" s="4" t="s">
        <v>23</v>
      </c>
      <c r="E4944" s="5">
        <v>0.27708333333333335</v>
      </c>
      <c r="F4944" s="6" t="s">
        <v>8582</v>
      </c>
      <c r="G4944" s="6" t="str">
        <f t="shared" si="125"/>
        <v>Connecticut</v>
      </c>
      <c r="H4944" s="6" t="s">
        <v>8583</v>
      </c>
      <c r="I4944" s="6" t="s">
        <v>5911</v>
      </c>
      <c r="J4944" s="6">
        <v>2</v>
      </c>
      <c r="K4944" s="6">
        <v>2</v>
      </c>
      <c r="L4944" s="6">
        <v>0</v>
      </c>
      <c r="M4944" s="6">
        <f t="shared" si="128"/>
        <v>2</v>
      </c>
      <c r="N4944" s="6">
        <f t="shared" si="129"/>
        <v>0</v>
      </c>
      <c r="O4944" s="7">
        <f t="shared" si="130"/>
        <v>0</v>
      </c>
    </row>
    <row r="4945" spans="1:15" ht="13.2" x14ac:dyDescent="0.25">
      <c r="A4945" s="3">
        <v>37841</v>
      </c>
      <c r="B4945" s="4">
        <f t="shared" si="126"/>
        <v>2003</v>
      </c>
      <c r="C4945" s="4">
        <f t="shared" si="127"/>
        <v>2000</v>
      </c>
      <c r="D4945" s="4" t="s">
        <v>23</v>
      </c>
      <c r="E4945" s="5">
        <v>0.3972222222222222</v>
      </c>
      <c r="F4945" s="6" t="s">
        <v>8584</v>
      </c>
      <c r="G4945" s="6" t="str">
        <f t="shared" si="125"/>
        <v>Venezuela</v>
      </c>
      <c r="H4945" s="6" t="s">
        <v>8585</v>
      </c>
      <c r="I4945" s="6" t="s">
        <v>7677</v>
      </c>
      <c r="J4945" s="6">
        <v>16</v>
      </c>
      <c r="K4945" s="6">
        <v>1</v>
      </c>
      <c r="L4945" s="6">
        <v>0</v>
      </c>
      <c r="M4945" s="6">
        <f t="shared" si="128"/>
        <v>1</v>
      </c>
      <c r="N4945" s="6">
        <f t="shared" si="129"/>
        <v>15</v>
      </c>
      <c r="O4945" s="7">
        <f t="shared" si="130"/>
        <v>0.9375</v>
      </c>
    </row>
    <row r="4946" spans="1:15" ht="13.2" x14ac:dyDescent="0.25">
      <c r="A4946" s="3">
        <v>37853</v>
      </c>
      <c r="B4946" s="4">
        <f t="shared" si="126"/>
        <v>2003</v>
      </c>
      <c r="C4946" s="4">
        <f t="shared" si="127"/>
        <v>2000</v>
      </c>
      <c r="D4946" s="4" t="s">
        <v>23</v>
      </c>
      <c r="E4946" s="5">
        <v>0.54513888888888884</v>
      </c>
      <c r="F4946" s="6" t="s">
        <v>8586</v>
      </c>
      <c r="G4946" s="6" t="str">
        <f t="shared" si="125"/>
        <v>Russia</v>
      </c>
      <c r="H4946" s="6" t="s">
        <v>8587</v>
      </c>
      <c r="I4946" s="6" t="s">
        <v>8403</v>
      </c>
      <c r="J4946" s="6">
        <v>20</v>
      </c>
      <c r="K4946" s="6">
        <v>20</v>
      </c>
      <c r="L4946" s="6">
        <v>0</v>
      </c>
      <c r="M4946" s="6">
        <f t="shared" si="128"/>
        <v>20</v>
      </c>
      <c r="N4946" s="6">
        <f t="shared" si="129"/>
        <v>0</v>
      </c>
      <c r="O4946" s="7">
        <f t="shared" si="130"/>
        <v>0</v>
      </c>
    </row>
    <row r="4947" spans="1:15" ht="13.2" x14ac:dyDescent="0.25">
      <c r="A4947" s="3">
        <v>37857</v>
      </c>
      <c r="B4947" s="4">
        <f t="shared" si="126"/>
        <v>2003</v>
      </c>
      <c r="C4947" s="4">
        <f t="shared" si="127"/>
        <v>2000</v>
      </c>
      <c r="D4947" s="4" t="s">
        <v>23</v>
      </c>
      <c r="E4947" s="5">
        <v>0.58333333333333337</v>
      </c>
      <c r="F4947" s="6" t="s">
        <v>8588</v>
      </c>
      <c r="G4947" s="6" t="str">
        <f t="shared" si="125"/>
        <v>Haiti</v>
      </c>
      <c r="H4947" s="6" t="s">
        <v>8589</v>
      </c>
      <c r="I4947" s="6" t="s">
        <v>8590</v>
      </c>
      <c r="J4947" s="6">
        <v>21</v>
      </c>
      <c r="K4947" s="6">
        <v>21</v>
      </c>
      <c r="L4947" s="6">
        <v>0</v>
      </c>
      <c r="M4947" s="6">
        <f t="shared" si="128"/>
        <v>21</v>
      </c>
      <c r="N4947" s="6">
        <f t="shared" si="129"/>
        <v>0</v>
      </c>
      <c r="O4947" s="7">
        <f t="shared" si="130"/>
        <v>0</v>
      </c>
    </row>
    <row r="4948" spans="1:15" ht="13.2" x14ac:dyDescent="0.25">
      <c r="A4948" s="3">
        <v>37859</v>
      </c>
      <c r="B4948" s="4">
        <f t="shared" si="126"/>
        <v>2003</v>
      </c>
      <c r="C4948" s="4">
        <f t="shared" si="127"/>
        <v>2000</v>
      </c>
      <c r="D4948" s="4" t="s">
        <v>23</v>
      </c>
      <c r="E4948" s="5">
        <v>0.65138888888888891</v>
      </c>
      <c r="F4948" s="6" t="s">
        <v>8591</v>
      </c>
      <c r="G4948" s="6" t="str">
        <f t="shared" si="125"/>
        <v>Massachusetts</v>
      </c>
      <c r="H4948" s="6" t="s">
        <v>8592</v>
      </c>
      <c r="I4948" s="6" t="s">
        <v>7515</v>
      </c>
      <c r="J4948" s="6">
        <v>2</v>
      </c>
      <c r="K4948" s="6">
        <v>2</v>
      </c>
      <c r="L4948" s="6">
        <v>0</v>
      </c>
      <c r="M4948" s="6">
        <f t="shared" si="128"/>
        <v>2</v>
      </c>
      <c r="N4948" s="6">
        <f t="shared" si="129"/>
        <v>0</v>
      </c>
      <c r="O4948" s="7">
        <f t="shared" si="130"/>
        <v>0</v>
      </c>
    </row>
    <row r="4949" spans="1:15" ht="13.2" x14ac:dyDescent="0.25">
      <c r="A4949" s="3">
        <v>37875</v>
      </c>
      <c r="B4949" s="4">
        <f t="shared" si="126"/>
        <v>2003</v>
      </c>
      <c r="C4949" s="4">
        <f t="shared" si="127"/>
        <v>2000</v>
      </c>
      <c r="D4949" s="4" t="s">
        <v>15</v>
      </c>
      <c r="E4949" s="5">
        <v>0.85416666666666663</v>
      </c>
      <c r="F4949" s="6" t="s">
        <v>8593</v>
      </c>
      <c r="G4949" s="6" t="str">
        <f t="shared" si="125"/>
        <v>Canada</v>
      </c>
      <c r="H4949" s="6" t="s">
        <v>8594</v>
      </c>
      <c r="I4949" s="6" t="s">
        <v>7677</v>
      </c>
      <c r="J4949" s="6">
        <v>8</v>
      </c>
      <c r="K4949" s="6">
        <v>8</v>
      </c>
      <c r="L4949" s="6">
        <v>0</v>
      </c>
      <c r="M4949" s="6">
        <f t="shared" si="128"/>
        <v>8</v>
      </c>
      <c r="N4949" s="6">
        <f t="shared" si="129"/>
        <v>0</v>
      </c>
      <c r="O4949" s="7">
        <f t="shared" si="130"/>
        <v>0</v>
      </c>
    </row>
    <row r="4950" spans="1:15" ht="13.2" x14ac:dyDescent="0.25">
      <c r="A4950" s="3">
        <v>37883</v>
      </c>
      <c r="B4950" s="4">
        <f t="shared" si="126"/>
        <v>2003</v>
      </c>
      <c r="C4950" s="4">
        <f t="shared" si="127"/>
        <v>2000</v>
      </c>
      <c r="D4950" s="4" t="s">
        <v>15</v>
      </c>
      <c r="E4950" s="5">
        <v>0.71527777777777779</v>
      </c>
      <c r="F4950" s="6" t="s">
        <v>8595</v>
      </c>
      <c r="G4950" s="6" t="str">
        <f t="shared" si="125"/>
        <v>Texas</v>
      </c>
      <c r="H4950" s="6" t="s">
        <v>8285</v>
      </c>
      <c r="I4950" s="6" t="s">
        <v>6988</v>
      </c>
      <c r="J4950" s="6">
        <v>2</v>
      </c>
      <c r="K4950" s="6">
        <v>1</v>
      </c>
      <c r="L4950" s="6">
        <v>0</v>
      </c>
      <c r="M4950" s="6">
        <f t="shared" si="128"/>
        <v>1</v>
      </c>
      <c r="N4950" s="6">
        <f t="shared" si="129"/>
        <v>1</v>
      </c>
      <c r="O4950" s="7">
        <f t="shared" si="130"/>
        <v>0.5</v>
      </c>
    </row>
    <row r="4951" spans="1:15" ht="13.2" x14ac:dyDescent="0.25">
      <c r="A4951" s="3">
        <v>37883</v>
      </c>
      <c r="B4951" s="4">
        <f t="shared" si="126"/>
        <v>2003</v>
      </c>
      <c r="C4951" s="4">
        <f t="shared" si="127"/>
        <v>2000</v>
      </c>
      <c r="D4951" s="4" t="s">
        <v>15</v>
      </c>
      <c r="E4951" s="5">
        <v>0.83333333333333337</v>
      </c>
      <c r="F4951" s="6" t="s">
        <v>8596</v>
      </c>
      <c r="G4951" s="6" t="str">
        <f t="shared" si="125"/>
        <v>Mexico</v>
      </c>
      <c r="H4951" s="6" t="s">
        <v>1483</v>
      </c>
      <c r="I4951" s="6" t="s">
        <v>2645</v>
      </c>
      <c r="J4951" s="6">
        <v>6</v>
      </c>
      <c r="K4951" s="6">
        <v>6</v>
      </c>
      <c r="L4951" s="6">
        <v>0</v>
      </c>
      <c r="M4951" s="6">
        <f t="shared" si="128"/>
        <v>6</v>
      </c>
      <c r="N4951" s="6">
        <f t="shared" si="129"/>
        <v>0</v>
      </c>
      <c r="O4951" s="7">
        <f t="shared" si="130"/>
        <v>0</v>
      </c>
    </row>
    <row r="4952" spans="1:15" ht="13.2" x14ac:dyDescent="0.25">
      <c r="A4952" s="3">
        <v>37884</v>
      </c>
      <c r="B4952" s="4">
        <f t="shared" si="126"/>
        <v>2003</v>
      </c>
      <c r="C4952" s="4">
        <f t="shared" si="127"/>
        <v>2000</v>
      </c>
      <c r="D4952" s="4" t="s">
        <v>15</v>
      </c>
      <c r="E4952" s="5">
        <v>0.82986111111111116</v>
      </c>
      <c r="F4952" s="6" t="s">
        <v>8276</v>
      </c>
      <c r="G4952" s="6" t="str">
        <f t="shared" si="125"/>
        <v>Arizona</v>
      </c>
      <c r="H4952" s="6" t="s">
        <v>8597</v>
      </c>
      <c r="I4952" s="6" t="s">
        <v>8598</v>
      </c>
      <c r="J4952" s="6">
        <v>7</v>
      </c>
      <c r="K4952" s="6">
        <v>7</v>
      </c>
      <c r="L4952" s="6">
        <v>0</v>
      </c>
      <c r="M4952" s="6">
        <f t="shared" si="128"/>
        <v>7</v>
      </c>
      <c r="N4952" s="6">
        <f t="shared" si="129"/>
        <v>0</v>
      </c>
      <c r="O4952" s="7">
        <f t="shared" si="130"/>
        <v>0</v>
      </c>
    </row>
    <row r="4953" spans="1:15" ht="13.2" x14ac:dyDescent="0.25">
      <c r="A4953" s="3">
        <v>37891</v>
      </c>
      <c r="B4953" s="4">
        <f t="shared" si="126"/>
        <v>2003</v>
      </c>
      <c r="C4953" s="4">
        <f t="shared" si="127"/>
        <v>2000</v>
      </c>
      <c r="D4953" s="4" t="s">
        <v>15</v>
      </c>
      <c r="E4953" s="5">
        <v>0.7895833333333333</v>
      </c>
      <c r="F4953" s="6" t="s">
        <v>8599</v>
      </c>
      <c r="G4953" s="6" t="str">
        <f t="shared" si="125"/>
        <v>Quebec, Canada</v>
      </c>
      <c r="H4953" s="6" t="s">
        <v>8600</v>
      </c>
      <c r="I4953" s="6" t="s">
        <v>8601</v>
      </c>
      <c r="J4953" s="6">
        <v>3</v>
      </c>
      <c r="K4953" s="6">
        <v>3</v>
      </c>
      <c r="L4953" s="6">
        <v>0</v>
      </c>
      <c r="M4953" s="6">
        <f t="shared" si="128"/>
        <v>3</v>
      </c>
      <c r="N4953" s="6">
        <f t="shared" si="129"/>
        <v>0</v>
      </c>
      <c r="O4953" s="7">
        <f t="shared" si="130"/>
        <v>0</v>
      </c>
    </row>
    <row r="4954" spans="1:15" ht="13.2" x14ac:dyDescent="0.25">
      <c r="A4954" s="3">
        <v>37897</v>
      </c>
      <c r="B4954" s="4">
        <f t="shared" si="126"/>
        <v>2003</v>
      </c>
      <c r="C4954" s="4">
        <f t="shared" si="127"/>
        <v>2000</v>
      </c>
      <c r="D4954" s="4" t="s">
        <v>31</v>
      </c>
      <c r="E4954" s="5" t="s">
        <v>24</v>
      </c>
      <c r="F4954" s="6" t="s">
        <v>8602</v>
      </c>
      <c r="G4954" s="6" t="str">
        <f t="shared" si="125"/>
        <v>Sao Gabriel de Cachoeria</v>
      </c>
      <c r="H4954" s="6" t="s">
        <v>8603</v>
      </c>
      <c r="I4954" s="6" t="s">
        <v>8549</v>
      </c>
      <c r="J4954" s="6">
        <v>4</v>
      </c>
      <c r="K4954" s="6">
        <v>4</v>
      </c>
      <c r="L4954" s="6">
        <v>0</v>
      </c>
      <c r="M4954" s="6">
        <f t="shared" si="128"/>
        <v>4</v>
      </c>
      <c r="N4954" s="6">
        <f t="shared" si="129"/>
        <v>0</v>
      </c>
      <c r="O4954" s="7">
        <f t="shared" si="130"/>
        <v>0</v>
      </c>
    </row>
    <row r="4955" spans="1:15" ht="13.2" x14ac:dyDescent="0.25">
      <c r="A4955" s="3">
        <v>37897</v>
      </c>
      <c r="B4955" s="4">
        <f t="shared" si="126"/>
        <v>2003</v>
      </c>
      <c r="C4955" s="4">
        <f t="shared" si="127"/>
        <v>2000</v>
      </c>
      <c r="D4955" s="4" t="s">
        <v>31</v>
      </c>
      <c r="E4955" s="5">
        <v>0.89236111111111116</v>
      </c>
      <c r="F4955" s="6" t="s">
        <v>8604</v>
      </c>
      <c r="G4955" s="6" t="str">
        <f t="shared" si="125"/>
        <v>New Zealand</v>
      </c>
      <c r="H4955" s="6" t="s">
        <v>6571</v>
      </c>
      <c r="I4955" s="6" t="s">
        <v>8605</v>
      </c>
      <c r="J4955" s="6">
        <v>2</v>
      </c>
      <c r="K4955" s="6">
        <v>2</v>
      </c>
      <c r="L4955" s="6">
        <v>0</v>
      </c>
      <c r="M4955" s="6">
        <f t="shared" si="128"/>
        <v>2</v>
      </c>
      <c r="N4955" s="6">
        <f t="shared" si="129"/>
        <v>0</v>
      </c>
      <c r="O4955" s="7">
        <f t="shared" si="130"/>
        <v>0</v>
      </c>
    </row>
    <row r="4956" spans="1:15" ht="13.2" x14ac:dyDescent="0.25">
      <c r="A4956" s="3">
        <v>37905</v>
      </c>
      <c r="B4956" s="4">
        <f t="shared" si="126"/>
        <v>2003</v>
      </c>
      <c r="C4956" s="4">
        <f t="shared" si="127"/>
        <v>2000</v>
      </c>
      <c r="D4956" s="4" t="s">
        <v>31</v>
      </c>
      <c r="E4956" s="5">
        <v>0.66666666666666663</v>
      </c>
      <c r="F4956" s="6" t="s">
        <v>8606</v>
      </c>
      <c r="G4956" s="6" t="str">
        <f t="shared" si="125"/>
        <v>Venezuela</v>
      </c>
      <c r="H4956" s="6" t="s">
        <v>8607</v>
      </c>
      <c r="I4956" s="6" t="s">
        <v>8608</v>
      </c>
      <c r="J4956" s="6">
        <v>2</v>
      </c>
      <c r="K4956" s="6">
        <v>1</v>
      </c>
      <c r="L4956" s="6">
        <v>0</v>
      </c>
      <c r="M4956" s="6">
        <f t="shared" si="128"/>
        <v>1</v>
      </c>
      <c r="N4956" s="6">
        <f t="shared" si="129"/>
        <v>1</v>
      </c>
      <c r="O4956" s="7">
        <f t="shared" si="130"/>
        <v>0.5</v>
      </c>
    </row>
    <row r="4957" spans="1:15" ht="13.2" x14ac:dyDescent="0.25">
      <c r="A4957" s="3">
        <v>37920</v>
      </c>
      <c r="B4957" s="4">
        <f t="shared" si="126"/>
        <v>2003</v>
      </c>
      <c r="C4957" s="4">
        <f t="shared" si="127"/>
        <v>2000</v>
      </c>
      <c r="D4957" s="4" t="s">
        <v>31</v>
      </c>
      <c r="E4957" s="5">
        <v>0.18819444444444444</v>
      </c>
      <c r="F4957" s="6" t="s">
        <v>1682</v>
      </c>
      <c r="G4957" s="6" t="str">
        <f t="shared" si="125"/>
        <v>Argentina</v>
      </c>
      <c r="H4957" s="6" t="s">
        <v>8609</v>
      </c>
      <c r="I4957" s="6" t="s">
        <v>8610</v>
      </c>
      <c r="J4957" s="6">
        <v>5</v>
      </c>
      <c r="K4957" s="6">
        <v>5</v>
      </c>
      <c r="L4957" s="6">
        <v>0</v>
      </c>
      <c r="M4957" s="6">
        <f t="shared" si="128"/>
        <v>5</v>
      </c>
      <c r="N4957" s="6">
        <f t="shared" si="129"/>
        <v>0</v>
      </c>
      <c r="O4957" s="7">
        <f t="shared" si="130"/>
        <v>0</v>
      </c>
    </row>
    <row r="4958" spans="1:15" ht="13.2" x14ac:dyDescent="0.25">
      <c r="A4958" s="3">
        <v>37921</v>
      </c>
      <c r="B4958" s="4">
        <f t="shared" si="126"/>
        <v>2003</v>
      </c>
      <c r="C4958" s="4">
        <f t="shared" si="127"/>
        <v>2000</v>
      </c>
      <c r="D4958" s="4" t="s">
        <v>31</v>
      </c>
      <c r="E4958" s="5">
        <v>0.33888888888888891</v>
      </c>
      <c r="F4958" s="6" t="s">
        <v>8611</v>
      </c>
      <c r="G4958" s="6" t="str">
        <f t="shared" si="125"/>
        <v>Mexico</v>
      </c>
      <c r="H4958" s="6" t="s">
        <v>8612</v>
      </c>
      <c r="I4958" s="6" t="s">
        <v>8613</v>
      </c>
      <c r="J4958" s="6">
        <v>3</v>
      </c>
      <c r="K4958" s="6">
        <v>3</v>
      </c>
      <c r="L4958" s="6">
        <v>0</v>
      </c>
      <c r="M4958" s="6">
        <f t="shared" si="128"/>
        <v>3</v>
      </c>
      <c r="N4958" s="6">
        <f t="shared" si="129"/>
        <v>0</v>
      </c>
      <c r="O4958" s="7">
        <f t="shared" si="130"/>
        <v>0</v>
      </c>
    </row>
    <row r="4959" spans="1:15" ht="13.2" x14ac:dyDescent="0.25">
      <c r="A4959" s="3">
        <v>37923</v>
      </c>
      <c r="B4959" s="4">
        <f t="shared" si="126"/>
        <v>2003</v>
      </c>
      <c r="C4959" s="4">
        <f t="shared" si="127"/>
        <v>2000</v>
      </c>
      <c r="D4959" s="4" t="s">
        <v>31</v>
      </c>
      <c r="E4959" s="5">
        <v>0.36875000000000002</v>
      </c>
      <c r="F4959" s="6" t="s">
        <v>8614</v>
      </c>
      <c r="G4959" s="6" t="str">
        <f t="shared" si="125"/>
        <v>Wyoming</v>
      </c>
      <c r="H4959" s="6" t="s">
        <v>8615</v>
      </c>
      <c r="I4959" s="6" t="s">
        <v>6674</v>
      </c>
      <c r="J4959" s="6">
        <v>1</v>
      </c>
      <c r="K4959" s="6">
        <v>1</v>
      </c>
      <c r="L4959" s="6">
        <v>0</v>
      </c>
      <c r="M4959" s="6">
        <f t="shared" si="128"/>
        <v>1</v>
      </c>
      <c r="N4959" s="6">
        <f t="shared" si="129"/>
        <v>0</v>
      </c>
      <c r="O4959" s="7">
        <f t="shared" si="130"/>
        <v>0</v>
      </c>
    </row>
    <row r="4960" spans="1:15" ht="13.2" x14ac:dyDescent="0.25">
      <c r="A4960" s="3">
        <v>37927</v>
      </c>
      <c r="B4960" s="4">
        <f t="shared" si="126"/>
        <v>2003</v>
      </c>
      <c r="C4960" s="4">
        <f t="shared" si="127"/>
        <v>2000</v>
      </c>
      <c r="D4960" s="4" t="s">
        <v>46</v>
      </c>
      <c r="E4960" s="5">
        <v>0.375</v>
      </c>
      <c r="F4960" s="6" t="s">
        <v>8616</v>
      </c>
      <c r="G4960" s="6" t="str">
        <f t="shared" si="125"/>
        <v>Iraq</v>
      </c>
      <c r="H4960" s="6" t="s">
        <v>17</v>
      </c>
      <c r="I4960" s="6" t="s">
        <v>8617</v>
      </c>
      <c r="J4960" s="6">
        <v>36</v>
      </c>
      <c r="K4960" s="6">
        <v>15</v>
      </c>
      <c r="L4960" s="6">
        <v>0</v>
      </c>
      <c r="M4960" s="6">
        <f t="shared" si="128"/>
        <v>15</v>
      </c>
      <c r="N4960" s="6">
        <f t="shared" si="129"/>
        <v>21</v>
      </c>
      <c r="O4960" s="7">
        <f t="shared" si="130"/>
        <v>0.58333333333333337</v>
      </c>
    </row>
    <row r="4961" spans="1:15" ht="13.2" x14ac:dyDescent="0.25">
      <c r="A4961" s="3">
        <v>37933</v>
      </c>
      <c r="B4961" s="4">
        <f t="shared" si="126"/>
        <v>2003</v>
      </c>
      <c r="C4961" s="4">
        <f t="shared" si="127"/>
        <v>2000</v>
      </c>
      <c r="D4961" s="4" t="s">
        <v>46</v>
      </c>
      <c r="E4961" s="5">
        <v>0.45763888888888887</v>
      </c>
      <c r="F4961" s="6" t="s">
        <v>8618</v>
      </c>
      <c r="G4961" s="6" t="str">
        <f t="shared" si="125"/>
        <v>Guyana</v>
      </c>
      <c r="H4961" s="6" t="s">
        <v>8115</v>
      </c>
      <c r="I4961" s="6" t="s">
        <v>8619</v>
      </c>
      <c r="J4961" s="6">
        <v>7</v>
      </c>
      <c r="K4961" s="6">
        <v>2</v>
      </c>
      <c r="L4961" s="6">
        <v>0</v>
      </c>
      <c r="M4961" s="6">
        <f t="shared" si="128"/>
        <v>2</v>
      </c>
      <c r="N4961" s="6">
        <f t="shared" si="129"/>
        <v>5</v>
      </c>
      <c r="O4961" s="7">
        <f t="shared" si="130"/>
        <v>0.7142857142857143</v>
      </c>
    </row>
    <row r="4962" spans="1:15" ht="13.2" x14ac:dyDescent="0.25">
      <c r="A4962" s="3">
        <v>37933</v>
      </c>
      <c r="B4962" s="4">
        <f t="shared" si="126"/>
        <v>2003</v>
      </c>
      <c r="C4962" s="4">
        <f t="shared" si="127"/>
        <v>2000</v>
      </c>
      <c r="D4962" s="4" t="s">
        <v>46</v>
      </c>
      <c r="E4962" s="5">
        <v>0.43472222222222223</v>
      </c>
      <c r="F4962" s="6" t="s">
        <v>8620</v>
      </c>
      <c r="G4962" s="6" t="str">
        <f t="shared" si="125"/>
        <v>Australia</v>
      </c>
      <c r="H4962" s="6" t="s">
        <v>8621</v>
      </c>
      <c r="I4962" s="6" t="s">
        <v>8622</v>
      </c>
      <c r="J4962" s="6">
        <v>4</v>
      </c>
      <c r="K4962" s="6">
        <v>4</v>
      </c>
      <c r="L4962" s="6">
        <v>0</v>
      </c>
      <c r="M4962" s="6">
        <f t="shared" si="128"/>
        <v>4</v>
      </c>
      <c r="N4962" s="6">
        <f t="shared" si="129"/>
        <v>0</v>
      </c>
      <c r="O4962" s="7">
        <f t="shared" si="130"/>
        <v>0</v>
      </c>
    </row>
    <row r="4963" spans="1:15" ht="13.2" x14ac:dyDescent="0.25">
      <c r="A4963" s="3">
        <v>37954</v>
      </c>
      <c r="B4963" s="4">
        <f t="shared" si="126"/>
        <v>2003</v>
      </c>
      <c r="C4963" s="4">
        <f t="shared" si="127"/>
        <v>2000</v>
      </c>
      <c r="D4963" s="4" t="s">
        <v>46</v>
      </c>
      <c r="E4963" s="5">
        <v>0.33402777777777776</v>
      </c>
      <c r="F4963" s="6" t="s">
        <v>5538</v>
      </c>
      <c r="G4963" s="6" t="str">
        <f t="shared" si="125"/>
        <v>Washington</v>
      </c>
      <c r="H4963" s="6" t="s">
        <v>7362</v>
      </c>
      <c r="I4963" s="6" t="s">
        <v>8623</v>
      </c>
      <c r="J4963" s="6">
        <v>1</v>
      </c>
      <c r="K4963" s="6">
        <v>1</v>
      </c>
      <c r="L4963" s="6">
        <v>0</v>
      </c>
      <c r="M4963" s="6">
        <f t="shared" si="128"/>
        <v>1</v>
      </c>
      <c r="N4963" s="6">
        <f t="shared" si="129"/>
        <v>0</v>
      </c>
      <c r="O4963" s="7">
        <f t="shared" si="130"/>
        <v>0</v>
      </c>
    </row>
    <row r="4964" spans="1:15" ht="13.2" x14ac:dyDescent="0.25">
      <c r="A4964" s="3">
        <v>37954</v>
      </c>
      <c r="B4964" s="4">
        <f t="shared" si="126"/>
        <v>2003</v>
      </c>
      <c r="C4964" s="4">
        <f t="shared" si="127"/>
        <v>2000</v>
      </c>
      <c r="D4964" s="4" t="s">
        <v>46</v>
      </c>
      <c r="E4964" s="5">
        <v>0.63888888888888884</v>
      </c>
      <c r="F4964" s="6" t="s">
        <v>8624</v>
      </c>
      <c r="G4964" s="6" t="str">
        <f t="shared" si="125"/>
        <v>Congo</v>
      </c>
      <c r="H4964" s="6" t="s">
        <v>6668</v>
      </c>
      <c r="I4964" s="6" t="s">
        <v>4268</v>
      </c>
      <c r="J4964" s="6">
        <v>24</v>
      </c>
      <c r="K4964" s="6">
        <v>20</v>
      </c>
      <c r="L4964" s="6">
        <v>13</v>
      </c>
      <c r="M4964" s="6">
        <f t="shared" si="128"/>
        <v>33</v>
      </c>
      <c r="N4964" s="6">
        <f t="shared" si="129"/>
        <v>4</v>
      </c>
      <c r="O4964" s="7">
        <f t="shared" si="130"/>
        <v>0.16666666666666666</v>
      </c>
    </row>
    <row r="4965" spans="1:15" ht="13.2" x14ac:dyDescent="0.25">
      <c r="A4965" s="3">
        <v>37971</v>
      </c>
      <c r="B4965" s="4">
        <f t="shared" si="126"/>
        <v>2003</v>
      </c>
      <c r="C4965" s="4">
        <f t="shared" si="127"/>
        <v>2000</v>
      </c>
      <c r="D4965" s="4" t="s">
        <v>72</v>
      </c>
      <c r="E4965" s="5">
        <v>0.5</v>
      </c>
      <c r="F4965" s="6" t="s">
        <v>8625</v>
      </c>
      <c r="G4965" s="6" t="str">
        <f t="shared" si="125"/>
        <v>Ontario, Canada</v>
      </c>
      <c r="H4965" s="6" t="s">
        <v>8626</v>
      </c>
      <c r="I4965" s="6" t="s">
        <v>8627</v>
      </c>
      <c r="J4965" s="6">
        <v>3</v>
      </c>
      <c r="K4965" s="6">
        <v>2</v>
      </c>
      <c r="L4965" s="6">
        <v>0</v>
      </c>
      <c r="M4965" s="6">
        <f t="shared" si="128"/>
        <v>2</v>
      </c>
      <c r="N4965" s="6">
        <f t="shared" si="129"/>
        <v>1</v>
      </c>
      <c r="O4965" s="7">
        <f t="shared" si="130"/>
        <v>0.33333333333333331</v>
      </c>
    </row>
    <row r="4966" spans="1:15" ht="13.2" x14ac:dyDescent="0.25">
      <c r="A4966" s="3">
        <v>37973</v>
      </c>
      <c r="B4966" s="4">
        <f t="shared" si="126"/>
        <v>2003</v>
      </c>
      <c r="C4966" s="4">
        <f t="shared" si="127"/>
        <v>2000</v>
      </c>
      <c r="D4966" s="4" t="s">
        <v>72</v>
      </c>
      <c r="E4966" s="5">
        <v>0.91666666666666663</v>
      </c>
      <c r="F4966" s="6" t="s">
        <v>7343</v>
      </c>
      <c r="G4966" s="6" t="str">
        <f t="shared" si="125"/>
        <v>Colombia</v>
      </c>
      <c r="H4966" s="6" t="s">
        <v>8628</v>
      </c>
      <c r="I4966" s="6" t="s">
        <v>8629</v>
      </c>
      <c r="J4966" s="6">
        <v>3</v>
      </c>
      <c r="K4966" s="6">
        <v>3</v>
      </c>
      <c r="L4966" s="6">
        <v>0</v>
      </c>
      <c r="M4966" s="6">
        <f t="shared" si="128"/>
        <v>3</v>
      </c>
      <c r="N4966" s="6">
        <f t="shared" si="129"/>
        <v>0</v>
      </c>
      <c r="O4966" s="7">
        <f t="shared" si="130"/>
        <v>0</v>
      </c>
    </row>
    <row r="4967" spans="1:15" ht="13.2" x14ac:dyDescent="0.25">
      <c r="A4967" s="3">
        <v>37978</v>
      </c>
      <c r="B4967" s="4">
        <f t="shared" si="126"/>
        <v>2003</v>
      </c>
      <c r="C4967" s="4">
        <f t="shared" si="127"/>
        <v>2000</v>
      </c>
      <c r="D4967" s="4" t="s">
        <v>72</v>
      </c>
      <c r="E4967" s="5">
        <v>0.3840277777777778</v>
      </c>
      <c r="F4967" s="6" t="s">
        <v>8630</v>
      </c>
      <c r="G4967" s="6" t="str">
        <f t="shared" si="125"/>
        <v>California</v>
      </c>
      <c r="H4967" s="6" t="s">
        <v>8631</v>
      </c>
      <c r="I4967" s="6" t="s">
        <v>4980</v>
      </c>
      <c r="J4967" s="6">
        <v>2</v>
      </c>
      <c r="K4967" s="6">
        <v>2</v>
      </c>
      <c r="L4967" s="6">
        <v>0</v>
      </c>
      <c r="M4967" s="6">
        <f t="shared" si="128"/>
        <v>2</v>
      </c>
      <c r="N4967" s="6">
        <f t="shared" si="129"/>
        <v>0</v>
      </c>
      <c r="O4967" s="7">
        <f t="shared" si="130"/>
        <v>0</v>
      </c>
    </row>
    <row r="4968" spans="1:15" ht="13.2" x14ac:dyDescent="0.25">
      <c r="A4968" s="3">
        <v>37980</v>
      </c>
      <c r="B4968" s="4">
        <f t="shared" si="126"/>
        <v>2003</v>
      </c>
      <c r="C4968" s="4">
        <f t="shared" si="127"/>
        <v>2000</v>
      </c>
      <c r="D4968" s="4" t="s">
        <v>72</v>
      </c>
      <c r="E4968" s="5">
        <v>0.62152777777777779</v>
      </c>
      <c r="F4968" s="6" t="s">
        <v>8632</v>
      </c>
      <c r="G4968" s="6" t="str">
        <f t="shared" si="125"/>
        <v>Benin</v>
      </c>
      <c r="H4968" s="6" t="s">
        <v>8633</v>
      </c>
      <c r="I4968" s="6" t="s">
        <v>8634</v>
      </c>
      <c r="J4968" s="6">
        <v>161</v>
      </c>
      <c r="K4968" s="6">
        <v>140</v>
      </c>
      <c r="L4968" s="6">
        <v>0</v>
      </c>
      <c r="M4968" s="6">
        <f t="shared" si="128"/>
        <v>140</v>
      </c>
      <c r="N4968" s="6">
        <f t="shared" si="129"/>
        <v>21</v>
      </c>
      <c r="O4968" s="7">
        <f t="shared" si="130"/>
        <v>0.13043478260869565</v>
      </c>
    </row>
    <row r="4969" spans="1:15" ht="13.2" x14ac:dyDescent="0.25">
      <c r="A4969" s="3">
        <v>37989</v>
      </c>
      <c r="B4969" s="4">
        <f t="shared" si="126"/>
        <v>2004</v>
      </c>
      <c r="C4969" s="4">
        <f t="shared" si="127"/>
        <v>2000</v>
      </c>
      <c r="D4969" s="4" t="s">
        <v>132</v>
      </c>
      <c r="E4969" s="5">
        <v>0.19722222222222222</v>
      </c>
      <c r="F4969" s="6" t="s">
        <v>8635</v>
      </c>
      <c r="G4969" s="6" t="str">
        <f t="shared" si="125"/>
        <v>Egypt</v>
      </c>
      <c r="H4969" s="6" t="s">
        <v>8636</v>
      </c>
      <c r="I4969" s="6" t="s">
        <v>8364</v>
      </c>
      <c r="J4969" s="6">
        <v>148</v>
      </c>
      <c r="K4969" s="6">
        <v>148</v>
      </c>
      <c r="L4969" s="6">
        <v>0</v>
      </c>
      <c r="M4969" s="6">
        <f t="shared" si="128"/>
        <v>148</v>
      </c>
      <c r="N4969" s="6">
        <f t="shared" si="129"/>
        <v>0</v>
      </c>
      <c r="O4969" s="7">
        <f t="shared" si="130"/>
        <v>0</v>
      </c>
    </row>
    <row r="4970" spans="1:15" ht="13.2" x14ac:dyDescent="0.25">
      <c r="A4970" s="3">
        <v>37999</v>
      </c>
      <c r="B4970" s="4">
        <f t="shared" si="126"/>
        <v>2004</v>
      </c>
      <c r="C4970" s="4">
        <f t="shared" si="127"/>
        <v>2000</v>
      </c>
      <c r="D4970" s="4" t="s">
        <v>132</v>
      </c>
      <c r="E4970" s="5">
        <v>0.81944444444444442</v>
      </c>
      <c r="F4970" s="6" t="s">
        <v>4628</v>
      </c>
      <c r="G4970" s="6" t="str">
        <f t="shared" si="125"/>
        <v>Uzbekistan</v>
      </c>
      <c r="H4970" s="6" t="s">
        <v>8002</v>
      </c>
      <c r="I4970" s="6" t="s">
        <v>4097</v>
      </c>
      <c r="J4970" s="6">
        <v>37</v>
      </c>
      <c r="K4970" s="6">
        <v>37</v>
      </c>
      <c r="L4970" s="6">
        <v>0</v>
      </c>
      <c r="M4970" s="6">
        <f t="shared" si="128"/>
        <v>37</v>
      </c>
      <c r="N4970" s="6">
        <f t="shared" si="129"/>
        <v>0</v>
      </c>
      <c r="O4970" s="7">
        <f t="shared" si="130"/>
        <v>0</v>
      </c>
    </row>
    <row r="4971" spans="1:15" ht="13.2" x14ac:dyDescent="0.25">
      <c r="A4971" s="3">
        <v>38003</v>
      </c>
      <c r="B4971" s="4">
        <f t="shared" si="126"/>
        <v>2004</v>
      </c>
      <c r="C4971" s="4">
        <f t="shared" si="127"/>
        <v>2000</v>
      </c>
      <c r="D4971" s="4" t="s">
        <v>132</v>
      </c>
      <c r="E4971" s="5">
        <v>0.69444444444444442</v>
      </c>
      <c r="F4971" s="6" t="s">
        <v>8637</v>
      </c>
      <c r="G4971" s="6" t="str">
        <f t="shared" si="125"/>
        <v>off Pelee Island, Ontario, Canada</v>
      </c>
      <c r="H4971" s="6" t="s">
        <v>8638</v>
      </c>
      <c r="I4971" s="6" t="s">
        <v>7677</v>
      </c>
      <c r="J4971" s="6">
        <v>10</v>
      </c>
      <c r="K4971" s="6">
        <v>10</v>
      </c>
      <c r="L4971" s="6">
        <v>0</v>
      </c>
      <c r="M4971" s="6">
        <f t="shared" si="128"/>
        <v>10</v>
      </c>
      <c r="N4971" s="6">
        <f t="shared" si="129"/>
        <v>0</v>
      </c>
      <c r="O4971" s="7">
        <f t="shared" si="130"/>
        <v>0</v>
      </c>
    </row>
    <row r="4972" spans="1:15" ht="13.2" x14ac:dyDescent="0.25">
      <c r="A4972" s="3">
        <v>38014</v>
      </c>
      <c r="B4972" s="4">
        <f t="shared" si="126"/>
        <v>2004</v>
      </c>
      <c r="C4972" s="4">
        <f t="shared" si="127"/>
        <v>2000</v>
      </c>
      <c r="D4972" s="4" t="s">
        <v>132</v>
      </c>
      <c r="E4972" s="5">
        <v>0.87152777777777779</v>
      </c>
      <c r="F4972" s="6" t="s">
        <v>8639</v>
      </c>
      <c r="G4972" s="6" t="str">
        <f t="shared" si="125"/>
        <v>Algeria</v>
      </c>
      <c r="H4972" s="6" t="s">
        <v>8640</v>
      </c>
      <c r="I4972" s="6" t="s">
        <v>7515</v>
      </c>
      <c r="J4972" s="6">
        <v>5</v>
      </c>
      <c r="K4972" s="6">
        <v>1</v>
      </c>
      <c r="L4972" s="6">
        <v>0</v>
      </c>
      <c r="M4972" s="6">
        <f t="shared" si="128"/>
        <v>1</v>
      </c>
      <c r="N4972" s="6">
        <f t="shared" si="129"/>
        <v>4</v>
      </c>
      <c r="O4972" s="7">
        <f t="shared" si="130"/>
        <v>0.8</v>
      </c>
    </row>
    <row r="4973" spans="1:15" ht="13.2" x14ac:dyDescent="0.25">
      <c r="A4973" s="3">
        <v>38023</v>
      </c>
      <c r="B4973" s="4">
        <f t="shared" si="126"/>
        <v>2004</v>
      </c>
      <c r="C4973" s="4">
        <f t="shared" si="127"/>
        <v>2000</v>
      </c>
      <c r="D4973" s="4" t="s">
        <v>111</v>
      </c>
      <c r="E4973" s="5">
        <v>0.33402777777777776</v>
      </c>
      <c r="F4973" s="6" t="s">
        <v>8641</v>
      </c>
      <c r="G4973" s="6" t="str">
        <f t="shared" si="125"/>
        <v>Bosnia-Herzegovina</v>
      </c>
      <c r="H4973" s="6" t="s">
        <v>8642</v>
      </c>
      <c r="I4973" s="6" t="s">
        <v>5429</v>
      </c>
      <c r="J4973" s="6">
        <v>9</v>
      </c>
      <c r="K4973" s="6">
        <v>9</v>
      </c>
      <c r="L4973" s="6">
        <v>0</v>
      </c>
      <c r="M4973" s="6">
        <f t="shared" si="128"/>
        <v>9</v>
      </c>
      <c r="N4973" s="6">
        <f t="shared" si="129"/>
        <v>0</v>
      </c>
      <c r="O4973" s="7">
        <f t="shared" si="130"/>
        <v>0</v>
      </c>
    </row>
    <row r="4974" spans="1:15" ht="13.2" x14ac:dyDescent="0.25">
      <c r="A4974" s="3">
        <v>38027</v>
      </c>
      <c r="B4974" s="4">
        <f t="shared" si="126"/>
        <v>2004</v>
      </c>
      <c r="C4974" s="4">
        <f t="shared" si="127"/>
        <v>2000</v>
      </c>
      <c r="D4974" s="4" t="s">
        <v>111</v>
      </c>
      <c r="E4974" s="5">
        <v>0.4861111111111111</v>
      </c>
      <c r="F4974" s="6" t="s">
        <v>2209</v>
      </c>
      <c r="G4974" s="6" t="str">
        <f t="shared" si="125"/>
        <v>United Arab Emirates</v>
      </c>
      <c r="H4974" s="6" t="s">
        <v>8643</v>
      </c>
      <c r="I4974" s="6" t="s">
        <v>8644</v>
      </c>
      <c r="J4974" s="6">
        <v>46</v>
      </c>
      <c r="K4974" s="6">
        <v>43</v>
      </c>
      <c r="L4974" s="6">
        <v>0</v>
      </c>
      <c r="M4974" s="6">
        <f t="shared" si="128"/>
        <v>43</v>
      </c>
      <c r="N4974" s="6">
        <f t="shared" si="129"/>
        <v>3</v>
      </c>
      <c r="O4974" s="7">
        <f t="shared" si="130"/>
        <v>6.5217391304347824E-2</v>
      </c>
    </row>
    <row r="4975" spans="1:15" ht="13.2" x14ac:dyDescent="0.25">
      <c r="A4975" s="3">
        <v>38041</v>
      </c>
      <c r="B4975" s="4">
        <f t="shared" si="126"/>
        <v>2004</v>
      </c>
      <c r="C4975" s="4">
        <f t="shared" si="127"/>
        <v>2000</v>
      </c>
      <c r="D4975" s="4" t="s">
        <v>111</v>
      </c>
      <c r="E4975" s="5">
        <v>0.24305555555555555</v>
      </c>
      <c r="F4975" s="6" t="s">
        <v>8645</v>
      </c>
      <c r="G4975" s="6" t="str">
        <f t="shared" si="125"/>
        <v>Italy</v>
      </c>
      <c r="H4975" s="6" t="s">
        <v>8646</v>
      </c>
      <c r="I4975" s="6" t="s">
        <v>8647</v>
      </c>
      <c r="J4975" s="6">
        <v>6</v>
      </c>
      <c r="K4975" s="6">
        <v>6</v>
      </c>
      <c r="L4975" s="6">
        <v>0</v>
      </c>
      <c r="M4975" s="6">
        <f t="shared" si="128"/>
        <v>6</v>
      </c>
      <c r="N4975" s="6">
        <f t="shared" si="129"/>
        <v>0</v>
      </c>
      <c r="O4975" s="7">
        <f t="shared" si="130"/>
        <v>0</v>
      </c>
    </row>
    <row r="4976" spans="1:15" ht="13.2" x14ac:dyDescent="0.25">
      <c r="A4976" s="3">
        <v>38047</v>
      </c>
      <c r="B4976" s="4">
        <f t="shared" si="126"/>
        <v>2004</v>
      </c>
      <c r="C4976" s="4">
        <f t="shared" si="127"/>
        <v>2000</v>
      </c>
      <c r="D4976" s="4" t="s">
        <v>34</v>
      </c>
      <c r="E4976" s="5">
        <v>0.74305555555555558</v>
      </c>
      <c r="F4976" s="6" t="s">
        <v>8648</v>
      </c>
      <c r="G4976" s="6" t="str">
        <f t="shared" si="125"/>
        <v>TAS, Australia</v>
      </c>
      <c r="H4976" s="6" t="s">
        <v>6990</v>
      </c>
      <c r="I4976" s="6" t="s">
        <v>8649</v>
      </c>
      <c r="J4976" s="6">
        <v>4</v>
      </c>
      <c r="K4976" s="6">
        <v>4</v>
      </c>
      <c r="L4976" s="6">
        <v>0</v>
      </c>
      <c r="M4976" s="6">
        <f t="shared" si="128"/>
        <v>4</v>
      </c>
      <c r="N4976" s="6">
        <f t="shared" si="129"/>
        <v>0</v>
      </c>
      <c r="O4976" s="7">
        <f t="shared" si="130"/>
        <v>0</v>
      </c>
    </row>
    <row r="4977" spans="1:15" ht="13.2" x14ac:dyDescent="0.25">
      <c r="A4977" s="3">
        <v>38050</v>
      </c>
      <c r="B4977" s="4">
        <f t="shared" si="126"/>
        <v>2004</v>
      </c>
      <c r="C4977" s="4">
        <f t="shared" si="127"/>
        <v>2000</v>
      </c>
      <c r="D4977" s="4" t="s">
        <v>34</v>
      </c>
      <c r="E4977" s="5">
        <v>0.40277777777777779</v>
      </c>
      <c r="F4977" s="6" t="s">
        <v>118</v>
      </c>
      <c r="G4977" s="6" t="s">
        <v>118</v>
      </c>
      <c r="H4977" s="6" t="s">
        <v>8650</v>
      </c>
      <c r="I4977" s="6" t="s">
        <v>7843</v>
      </c>
      <c r="J4977" s="6">
        <v>7</v>
      </c>
      <c r="K4977" s="6">
        <v>3</v>
      </c>
      <c r="L4977" s="6">
        <v>0</v>
      </c>
      <c r="M4977" s="6">
        <f t="shared" si="128"/>
        <v>3</v>
      </c>
      <c r="N4977" s="6">
        <f t="shared" si="129"/>
        <v>4</v>
      </c>
      <c r="O4977" s="7">
        <f t="shared" si="130"/>
        <v>0.5714285714285714</v>
      </c>
    </row>
    <row r="4978" spans="1:15" ht="13.2" x14ac:dyDescent="0.25">
      <c r="A4978" s="3">
        <v>38056</v>
      </c>
      <c r="B4978" s="4">
        <f t="shared" si="126"/>
        <v>2004</v>
      </c>
      <c r="C4978" s="4">
        <f t="shared" si="127"/>
        <v>2000</v>
      </c>
      <c r="D4978" s="4" t="s">
        <v>34</v>
      </c>
      <c r="E4978" s="5">
        <v>0.86250000000000004</v>
      </c>
      <c r="F4978" s="6" t="s">
        <v>8651</v>
      </c>
      <c r="G4978" s="6" t="str">
        <f t="shared" ref="G4978:G5040" si="131">IFERROR(TRIM(RIGHT(F4978,LEN(F4978)-FIND(",",F4978))), F4978)</f>
        <v>California</v>
      </c>
      <c r="H4978" s="6" t="s">
        <v>8652</v>
      </c>
      <c r="I4978" s="6" t="s">
        <v>8653</v>
      </c>
      <c r="J4978" s="6">
        <v>4</v>
      </c>
      <c r="K4978" s="6">
        <v>4</v>
      </c>
      <c r="L4978" s="6">
        <v>0</v>
      </c>
      <c r="M4978" s="6">
        <f t="shared" si="128"/>
        <v>4</v>
      </c>
      <c r="N4978" s="6">
        <f t="shared" si="129"/>
        <v>0</v>
      </c>
      <c r="O4978" s="7">
        <f t="shared" si="130"/>
        <v>0</v>
      </c>
    </row>
    <row r="4979" spans="1:15" ht="13.2" x14ac:dyDescent="0.25">
      <c r="A4979" s="3">
        <v>38180</v>
      </c>
      <c r="B4979" s="4">
        <f t="shared" si="126"/>
        <v>2004</v>
      </c>
      <c r="C4979" s="4">
        <f t="shared" si="127"/>
        <v>2000</v>
      </c>
      <c r="D4979" s="4" t="s">
        <v>19</v>
      </c>
      <c r="E4979" s="5">
        <v>0.30208333333333331</v>
      </c>
      <c r="F4979" s="6" t="s">
        <v>8654</v>
      </c>
      <c r="G4979" s="6" t="str">
        <f t="shared" si="131"/>
        <v>British Virgin Islands</v>
      </c>
      <c r="H4979" s="6" t="s">
        <v>8655</v>
      </c>
      <c r="I4979" s="6" t="s">
        <v>3081</v>
      </c>
      <c r="J4979" s="6">
        <v>2</v>
      </c>
      <c r="K4979" s="6">
        <v>1</v>
      </c>
      <c r="L4979" s="6">
        <v>0</v>
      </c>
      <c r="M4979" s="6">
        <f t="shared" si="128"/>
        <v>1</v>
      </c>
      <c r="N4979" s="6">
        <f t="shared" si="129"/>
        <v>1</v>
      </c>
      <c r="O4979" s="7">
        <f t="shared" si="130"/>
        <v>0.5</v>
      </c>
    </row>
    <row r="4980" spans="1:15" ht="13.2" x14ac:dyDescent="0.25">
      <c r="A4980" s="3">
        <v>38062</v>
      </c>
      <c r="B4980" s="4">
        <f t="shared" si="126"/>
        <v>2004</v>
      </c>
      <c r="C4980" s="4">
        <f t="shared" si="127"/>
        <v>2000</v>
      </c>
      <c r="D4980" s="4" t="s">
        <v>34</v>
      </c>
      <c r="E4980" s="5">
        <v>0.1673611111111111</v>
      </c>
      <c r="F4980" s="6" t="s">
        <v>8656</v>
      </c>
      <c r="G4980" s="6" t="str">
        <f t="shared" si="131"/>
        <v>Nevada</v>
      </c>
      <c r="H4980" s="6" t="s">
        <v>8657</v>
      </c>
      <c r="I4980" s="6" t="s">
        <v>6323</v>
      </c>
      <c r="J4980" s="6">
        <v>5</v>
      </c>
      <c r="K4980" s="6">
        <v>5</v>
      </c>
      <c r="L4980" s="6">
        <v>0</v>
      </c>
      <c r="M4980" s="6">
        <f t="shared" si="128"/>
        <v>5</v>
      </c>
      <c r="N4980" s="6">
        <f t="shared" si="129"/>
        <v>0</v>
      </c>
      <c r="O4980" s="7">
        <f t="shared" si="130"/>
        <v>0</v>
      </c>
    </row>
    <row r="4981" spans="1:15" ht="13.2" x14ac:dyDescent="0.25">
      <c r="A4981" s="3">
        <v>38064</v>
      </c>
      <c r="B4981" s="4">
        <f t="shared" si="126"/>
        <v>2004</v>
      </c>
      <c r="C4981" s="4">
        <f t="shared" si="127"/>
        <v>2000</v>
      </c>
      <c r="D4981" s="4" t="s">
        <v>34</v>
      </c>
      <c r="E4981" s="5">
        <v>0.71388888888888891</v>
      </c>
      <c r="F4981" s="6" t="s">
        <v>8658</v>
      </c>
      <c r="G4981" s="6" t="str">
        <f t="shared" si="131"/>
        <v>QLD, Australia</v>
      </c>
      <c r="H4981" s="6" t="s">
        <v>3280</v>
      </c>
      <c r="I4981" s="6" t="s">
        <v>4971</v>
      </c>
      <c r="J4981" s="6">
        <v>6</v>
      </c>
      <c r="K4981" s="6">
        <v>6</v>
      </c>
      <c r="L4981" s="6">
        <v>0</v>
      </c>
      <c r="M4981" s="6">
        <f t="shared" si="128"/>
        <v>6</v>
      </c>
      <c r="N4981" s="6">
        <f t="shared" si="129"/>
        <v>0</v>
      </c>
      <c r="O4981" s="7">
        <f t="shared" si="130"/>
        <v>0</v>
      </c>
    </row>
    <row r="4982" spans="1:15" ht="13.2" x14ac:dyDescent="0.25">
      <c r="A4982" s="3">
        <v>38067</v>
      </c>
      <c r="B4982" s="4">
        <f t="shared" si="126"/>
        <v>2004</v>
      </c>
      <c r="C4982" s="4">
        <f t="shared" si="127"/>
        <v>2000</v>
      </c>
      <c r="D4982" s="4" t="s">
        <v>34</v>
      </c>
      <c r="E4982" s="5">
        <v>9.7222222222222224E-2</v>
      </c>
      <c r="F4982" s="6" t="s">
        <v>8659</v>
      </c>
      <c r="G4982" s="6" t="str">
        <f t="shared" si="131"/>
        <v>Texas</v>
      </c>
      <c r="H4982" s="6" t="s">
        <v>8660</v>
      </c>
      <c r="I4982" s="6" t="s">
        <v>8661</v>
      </c>
      <c r="J4982" s="6">
        <v>5</v>
      </c>
      <c r="K4982" s="6">
        <v>4</v>
      </c>
      <c r="L4982" s="6">
        <v>0</v>
      </c>
      <c r="M4982" s="6">
        <f t="shared" si="128"/>
        <v>4</v>
      </c>
      <c r="N4982" s="6">
        <f t="shared" si="129"/>
        <v>1</v>
      </c>
      <c r="O4982" s="7">
        <f t="shared" si="130"/>
        <v>0.2</v>
      </c>
    </row>
    <row r="4983" spans="1:15" ht="13.2" x14ac:dyDescent="0.25">
      <c r="A4983" s="3">
        <v>38109</v>
      </c>
      <c r="B4983" s="4">
        <f t="shared" si="126"/>
        <v>2004</v>
      </c>
      <c r="C4983" s="4">
        <f t="shared" si="127"/>
        <v>2000</v>
      </c>
      <c r="D4983" s="4" t="s">
        <v>55</v>
      </c>
      <c r="E4983" s="5">
        <v>0.66666666666666663</v>
      </c>
      <c r="F4983" s="6" t="s">
        <v>8662</v>
      </c>
      <c r="G4983" s="6" t="str">
        <f t="shared" si="131"/>
        <v>Mexico</v>
      </c>
      <c r="H4983" s="6" t="s">
        <v>8663</v>
      </c>
      <c r="I4983" s="6" t="s">
        <v>8664</v>
      </c>
      <c r="J4983" s="6">
        <v>7</v>
      </c>
      <c r="K4983" s="6">
        <v>7</v>
      </c>
      <c r="L4983" s="6">
        <v>0</v>
      </c>
      <c r="M4983" s="6">
        <f t="shared" si="128"/>
        <v>7</v>
      </c>
      <c r="N4983" s="6">
        <f t="shared" si="129"/>
        <v>0</v>
      </c>
      <c r="O4983" s="7">
        <f t="shared" si="130"/>
        <v>0</v>
      </c>
    </row>
    <row r="4984" spans="1:15" ht="13.2" x14ac:dyDescent="0.25">
      <c r="A4984" s="3">
        <v>38111</v>
      </c>
      <c r="B4984" s="4">
        <f t="shared" si="126"/>
        <v>2004</v>
      </c>
      <c r="C4984" s="4">
        <f t="shared" si="127"/>
        <v>2000</v>
      </c>
      <c r="D4984" s="4" t="s">
        <v>55</v>
      </c>
      <c r="E4984" s="5">
        <v>0.45833333333333331</v>
      </c>
      <c r="F4984" s="6" t="s">
        <v>8665</v>
      </c>
      <c r="G4984" s="6" t="str">
        <f t="shared" si="131"/>
        <v>Venezuela</v>
      </c>
      <c r="H4984" s="6" t="s">
        <v>8666</v>
      </c>
      <c r="I4984" s="6" t="s">
        <v>8667</v>
      </c>
      <c r="J4984" s="6">
        <v>7</v>
      </c>
      <c r="K4984" s="6">
        <v>7</v>
      </c>
      <c r="L4984" s="6">
        <v>0</v>
      </c>
      <c r="M4984" s="6">
        <f t="shared" si="128"/>
        <v>7</v>
      </c>
      <c r="N4984" s="6">
        <f t="shared" si="129"/>
        <v>0</v>
      </c>
      <c r="O4984" s="7">
        <f t="shared" si="130"/>
        <v>0</v>
      </c>
    </row>
    <row r="4985" spans="1:15" ht="13.2" x14ac:dyDescent="0.25">
      <c r="A4985" s="3">
        <v>38112</v>
      </c>
      <c r="B4985" s="4">
        <f t="shared" si="126"/>
        <v>2004</v>
      </c>
      <c r="C4985" s="4">
        <f t="shared" si="127"/>
        <v>2000</v>
      </c>
      <c r="D4985" s="4" t="s">
        <v>55</v>
      </c>
      <c r="E4985" s="5">
        <v>0.54166666666666663</v>
      </c>
      <c r="F4985" s="6" t="s">
        <v>8668</v>
      </c>
      <c r="G4985" s="6" t="str">
        <f t="shared" si="131"/>
        <v>Colombia</v>
      </c>
      <c r="H4985" s="6" t="s">
        <v>8669</v>
      </c>
      <c r="I4985" s="6" t="s">
        <v>8670</v>
      </c>
      <c r="J4985" s="6">
        <v>7</v>
      </c>
      <c r="K4985" s="6">
        <v>3</v>
      </c>
      <c r="L4985" s="6">
        <v>0</v>
      </c>
      <c r="M4985" s="6">
        <f t="shared" si="128"/>
        <v>3</v>
      </c>
      <c r="N4985" s="6">
        <f t="shared" si="129"/>
        <v>4</v>
      </c>
      <c r="O4985" s="7">
        <f t="shared" si="130"/>
        <v>0.5714285714285714</v>
      </c>
    </row>
    <row r="4986" spans="1:15" ht="13.2" x14ac:dyDescent="0.25">
      <c r="A4986" s="3">
        <v>38113</v>
      </c>
      <c r="B4986" s="4">
        <f t="shared" si="126"/>
        <v>2004</v>
      </c>
      <c r="C4986" s="4">
        <f t="shared" si="127"/>
        <v>2000</v>
      </c>
      <c r="D4986" s="4" t="s">
        <v>55</v>
      </c>
      <c r="E4986" s="5">
        <v>0.625</v>
      </c>
      <c r="F4986" s="6" t="s">
        <v>8671</v>
      </c>
      <c r="G4986" s="6" t="str">
        <f t="shared" si="131"/>
        <v>Sudan</v>
      </c>
      <c r="H4986" s="6" t="s">
        <v>8672</v>
      </c>
      <c r="I4986" s="6" t="s">
        <v>6476</v>
      </c>
      <c r="J4986" s="6">
        <v>10</v>
      </c>
      <c r="K4986" s="6">
        <v>6</v>
      </c>
      <c r="L4986" s="6">
        <v>0</v>
      </c>
      <c r="M4986" s="6">
        <f t="shared" si="128"/>
        <v>6</v>
      </c>
      <c r="N4986" s="6">
        <f t="shared" si="129"/>
        <v>4</v>
      </c>
      <c r="O4986" s="7">
        <f t="shared" si="130"/>
        <v>0.4</v>
      </c>
    </row>
    <row r="4987" spans="1:15" ht="13.2" x14ac:dyDescent="0.25">
      <c r="A4987" s="3">
        <v>38118</v>
      </c>
      <c r="B4987" s="4">
        <f t="shared" si="126"/>
        <v>2004</v>
      </c>
      <c r="C4987" s="4">
        <f t="shared" si="127"/>
        <v>2000</v>
      </c>
      <c r="D4987" s="4" t="s">
        <v>55</v>
      </c>
      <c r="E4987" s="5" t="s">
        <v>24</v>
      </c>
      <c r="F4987" s="6" t="s">
        <v>8673</v>
      </c>
      <c r="G4987" s="6" t="str">
        <f t="shared" si="131"/>
        <v>Sudan</v>
      </c>
      <c r="H4987" s="6" t="s">
        <v>8674</v>
      </c>
      <c r="I4987" s="6" t="s">
        <v>3135</v>
      </c>
      <c r="J4987" s="6">
        <v>7</v>
      </c>
      <c r="K4987" s="6">
        <v>7</v>
      </c>
      <c r="L4987" s="6">
        <v>0</v>
      </c>
      <c r="M4987" s="6">
        <f t="shared" si="128"/>
        <v>7</v>
      </c>
      <c r="N4987" s="6">
        <f t="shared" si="129"/>
        <v>0</v>
      </c>
      <c r="O4987" s="7">
        <f t="shared" si="130"/>
        <v>0</v>
      </c>
    </row>
    <row r="4988" spans="1:15" ht="13.2" x14ac:dyDescent="0.25">
      <c r="A4988" s="3">
        <v>38121</v>
      </c>
      <c r="B4988" s="4">
        <f t="shared" si="126"/>
        <v>2004</v>
      </c>
      <c r="C4988" s="4">
        <f t="shared" si="127"/>
        <v>2000</v>
      </c>
      <c r="D4988" s="4" t="s">
        <v>55</v>
      </c>
      <c r="E4988" s="5">
        <v>0.77083333333333337</v>
      </c>
      <c r="F4988" s="6" t="s">
        <v>2089</v>
      </c>
      <c r="G4988" s="6" t="str">
        <f t="shared" si="131"/>
        <v>Brazil</v>
      </c>
      <c r="H4988" s="6" t="s">
        <v>8675</v>
      </c>
      <c r="I4988" s="6" t="s">
        <v>8453</v>
      </c>
      <c r="J4988" s="6">
        <v>33</v>
      </c>
      <c r="K4988" s="6">
        <v>33</v>
      </c>
      <c r="L4988" s="6">
        <v>0</v>
      </c>
      <c r="M4988" s="6">
        <f t="shared" si="128"/>
        <v>33</v>
      </c>
      <c r="N4988" s="6">
        <f t="shared" si="129"/>
        <v>0</v>
      </c>
      <c r="O4988" s="7">
        <f t="shared" si="130"/>
        <v>0</v>
      </c>
    </row>
    <row r="4989" spans="1:15" ht="13.2" x14ac:dyDescent="0.25">
      <c r="A4989" s="3">
        <v>38125</v>
      </c>
      <c r="B4989" s="4">
        <f t="shared" si="126"/>
        <v>2004</v>
      </c>
      <c r="C4989" s="4">
        <f t="shared" si="127"/>
        <v>2000</v>
      </c>
      <c r="D4989" s="4" t="s">
        <v>55</v>
      </c>
      <c r="E4989" s="5">
        <v>0.44444444444444442</v>
      </c>
      <c r="F4989" s="6" t="s">
        <v>8676</v>
      </c>
      <c r="G4989" s="6" t="str">
        <f t="shared" si="131"/>
        <v>Kazakhstan</v>
      </c>
      <c r="H4989" s="6" t="s">
        <v>8677</v>
      </c>
      <c r="I4989" s="6" t="s">
        <v>8678</v>
      </c>
      <c r="J4989" s="6">
        <v>12</v>
      </c>
      <c r="K4989" s="6">
        <v>1</v>
      </c>
      <c r="L4989" s="6">
        <v>0</v>
      </c>
      <c r="M4989" s="6">
        <f t="shared" si="128"/>
        <v>1</v>
      </c>
      <c r="N4989" s="6">
        <f t="shared" si="129"/>
        <v>11</v>
      </c>
      <c r="O4989" s="7">
        <f t="shared" si="130"/>
        <v>0.91666666666666663</v>
      </c>
    </row>
    <row r="4990" spans="1:15" ht="13.2" x14ac:dyDescent="0.25">
      <c r="A4990" s="3">
        <v>38125</v>
      </c>
      <c r="B4990" s="4">
        <f t="shared" si="126"/>
        <v>2004</v>
      </c>
      <c r="C4990" s="4">
        <f t="shared" si="127"/>
        <v>2000</v>
      </c>
      <c r="D4990" s="4" t="s">
        <v>55</v>
      </c>
      <c r="E4990" s="5">
        <v>0.4513888888888889</v>
      </c>
      <c r="F4990" s="6" t="s">
        <v>7193</v>
      </c>
      <c r="G4990" s="6" t="str">
        <f t="shared" si="131"/>
        <v>China</v>
      </c>
      <c r="H4990" s="6" t="s">
        <v>8679</v>
      </c>
      <c r="I4990" s="6" t="s">
        <v>8518</v>
      </c>
      <c r="J4990" s="6">
        <v>7</v>
      </c>
      <c r="K4990" s="6">
        <v>7</v>
      </c>
      <c r="L4990" s="6">
        <v>0</v>
      </c>
      <c r="M4990" s="6">
        <f t="shared" si="128"/>
        <v>7</v>
      </c>
      <c r="N4990" s="6">
        <f t="shared" si="129"/>
        <v>0</v>
      </c>
      <c r="O4990" s="7">
        <f t="shared" si="130"/>
        <v>0</v>
      </c>
    </row>
    <row r="4991" spans="1:15" ht="13.2" x14ac:dyDescent="0.25">
      <c r="A4991" s="3">
        <v>38130</v>
      </c>
      <c r="B4991" s="4">
        <f t="shared" si="126"/>
        <v>2004</v>
      </c>
      <c r="C4991" s="4">
        <f t="shared" si="127"/>
        <v>2000</v>
      </c>
      <c r="D4991" s="4" t="s">
        <v>55</v>
      </c>
      <c r="E4991" s="5">
        <v>0.3125</v>
      </c>
      <c r="F4991" s="6" t="s">
        <v>8680</v>
      </c>
      <c r="G4991" s="6" t="str">
        <f t="shared" si="131"/>
        <v>Kenya</v>
      </c>
      <c r="H4991" s="6" t="s">
        <v>8681</v>
      </c>
      <c r="I4991" s="6" t="s">
        <v>6476</v>
      </c>
      <c r="J4991" s="6">
        <v>2</v>
      </c>
      <c r="K4991" s="6">
        <v>2</v>
      </c>
      <c r="L4991" s="6">
        <v>0</v>
      </c>
      <c r="M4991" s="6">
        <f t="shared" si="128"/>
        <v>2</v>
      </c>
      <c r="N4991" s="6">
        <f t="shared" si="129"/>
        <v>0</v>
      </c>
      <c r="O4991" s="7">
        <f t="shared" si="130"/>
        <v>0</v>
      </c>
    </row>
    <row r="4992" spans="1:15" ht="13.2" x14ac:dyDescent="0.25">
      <c r="A4992" s="3">
        <v>38132</v>
      </c>
      <c r="B4992" s="4">
        <f t="shared" si="126"/>
        <v>2004</v>
      </c>
      <c r="C4992" s="4">
        <f t="shared" si="127"/>
        <v>2000</v>
      </c>
      <c r="D4992" s="4" t="s">
        <v>55</v>
      </c>
      <c r="E4992" s="5">
        <v>0.5805555555555556</v>
      </c>
      <c r="F4992" s="6" t="s">
        <v>8682</v>
      </c>
      <c r="G4992" s="6" t="str">
        <f t="shared" si="131"/>
        <v>Nepal</v>
      </c>
      <c r="H4992" s="6" t="s">
        <v>8683</v>
      </c>
      <c r="I4992" s="6" t="s">
        <v>6576</v>
      </c>
      <c r="J4992" s="6">
        <v>3</v>
      </c>
      <c r="K4992" s="6">
        <v>3</v>
      </c>
      <c r="L4992" s="6">
        <v>0</v>
      </c>
      <c r="M4992" s="6">
        <f t="shared" si="128"/>
        <v>3</v>
      </c>
      <c r="N4992" s="6">
        <f t="shared" si="129"/>
        <v>0</v>
      </c>
      <c r="O4992" s="7">
        <f t="shared" si="130"/>
        <v>0</v>
      </c>
    </row>
    <row r="4993" spans="1:15" ht="13.2" x14ac:dyDescent="0.25">
      <c r="A4993" s="3">
        <v>38146</v>
      </c>
      <c r="B4993" s="4">
        <f t="shared" si="126"/>
        <v>2004</v>
      </c>
      <c r="C4993" s="4">
        <f t="shared" si="127"/>
        <v>2000</v>
      </c>
      <c r="D4993" s="4" t="s">
        <v>58</v>
      </c>
      <c r="E4993" s="5">
        <v>0.40138888888888891</v>
      </c>
      <c r="F4993" s="6" t="s">
        <v>8684</v>
      </c>
      <c r="G4993" s="6" t="str">
        <f t="shared" si="131"/>
        <v>Gabon</v>
      </c>
      <c r="H4993" s="6" t="s">
        <v>8685</v>
      </c>
      <c r="I4993" s="6" t="s">
        <v>8686</v>
      </c>
      <c r="J4993" s="6">
        <v>30</v>
      </c>
      <c r="K4993" s="6">
        <v>19</v>
      </c>
      <c r="L4993" s="6">
        <v>0</v>
      </c>
      <c r="M4993" s="6">
        <f t="shared" si="128"/>
        <v>19</v>
      </c>
      <c r="N4993" s="6">
        <f t="shared" si="129"/>
        <v>11</v>
      </c>
      <c r="O4993" s="7">
        <f t="shared" si="130"/>
        <v>0.36666666666666664</v>
      </c>
    </row>
    <row r="4994" spans="1:15" ht="13.2" x14ac:dyDescent="0.25">
      <c r="A4994" s="3">
        <v>38149</v>
      </c>
      <c r="B4994" s="4">
        <f t="shared" si="126"/>
        <v>2004</v>
      </c>
      <c r="C4994" s="4">
        <f t="shared" si="127"/>
        <v>2000</v>
      </c>
      <c r="D4994" s="4" t="s">
        <v>58</v>
      </c>
      <c r="E4994" s="5" t="s">
        <v>24</v>
      </c>
      <c r="F4994" s="6" t="s">
        <v>8297</v>
      </c>
      <c r="G4994" s="6" t="str">
        <f t="shared" si="131"/>
        <v>Brazil</v>
      </c>
      <c r="H4994" s="6" t="s">
        <v>8687</v>
      </c>
      <c r="I4994" s="6" t="s">
        <v>8688</v>
      </c>
      <c r="J4994" s="6">
        <v>4</v>
      </c>
      <c r="K4994" s="6">
        <v>4</v>
      </c>
      <c r="L4994" s="6">
        <v>0</v>
      </c>
      <c r="M4994" s="6">
        <f t="shared" si="128"/>
        <v>4</v>
      </c>
      <c r="N4994" s="6">
        <f t="shared" si="129"/>
        <v>0</v>
      </c>
      <c r="O4994" s="7">
        <f t="shared" si="130"/>
        <v>0</v>
      </c>
    </row>
    <row r="4995" spans="1:15" ht="13.2" x14ac:dyDescent="0.25">
      <c r="A4995" s="3">
        <v>38166</v>
      </c>
      <c r="B4995" s="4">
        <f t="shared" si="126"/>
        <v>2004</v>
      </c>
      <c r="C4995" s="4">
        <f t="shared" si="127"/>
        <v>2000</v>
      </c>
      <c r="D4995" s="4" t="s">
        <v>58</v>
      </c>
      <c r="E4995" s="5">
        <v>0.38680555555555557</v>
      </c>
      <c r="F4995" s="6" t="s">
        <v>8689</v>
      </c>
      <c r="G4995" s="6" t="str">
        <f t="shared" si="131"/>
        <v>Sierra Leone</v>
      </c>
      <c r="H4995" s="6" t="s">
        <v>8690</v>
      </c>
      <c r="I4995" s="6" t="s">
        <v>8691</v>
      </c>
      <c r="J4995" s="6">
        <v>24</v>
      </c>
      <c r="K4995" s="6">
        <v>24</v>
      </c>
      <c r="L4995" s="6">
        <v>0</v>
      </c>
      <c r="M4995" s="6">
        <f t="shared" si="128"/>
        <v>24</v>
      </c>
      <c r="N4995" s="6">
        <f t="shared" si="129"/>
        <v>0</v>
      </c>
      <c r="O4995" s="7">
        <f t="shared" si="130"/>
        <v>0</v>
      </c>
    </row>
    <row r="4996" spans="1:15" ht="13.2" x14ac:dyDescent="0.25">
      <c r="A4996" s="3">
        <v>38170</v>
      </c>
      <c r="B4996" s="4">
        <f t="shared" si="126"/>
        <v>2004</v>
      </c>
      <c r="C4996" s="4">
        <f t="shared" si="127"/>
        <v>2000</v>
      </c>
      <c r="D4996" s="4" t="s">
        <v>19</v>
      </c>
      <c r="E4996" s="5">
        <v>0.56805555555555554</v>
      </c>
      <c r="F4996" s="6" t="s">
        <v>3325</v>
      </c>
      <c r="G4996" s="6" t="str">
        <f t="shared" si="131"/>
        <v>Panama</v>
      </c>
      <c r="H4996" s="6" t="s">
        <v>8692</v>
      </c>
      <c r="I4996" s="6" t="s">
        <v>6088</v>
      </c>
      <c r="J4996" s="6">
        <v>6</v>
      </c>
      <c r="K4996" s="6">
        <v>6</v>
      </c>
      <c r="L4996" s="6">
        <v>1</v>
      </c>
      <c r="M4996" s="6">
        <f t="shared" si="128"/>
        <v>7</v>
      </c>
      <c r="N4996" s="6">
        <f t="shared" si="129"/>
        <v>0</v>
      </c>
      <c r="O4996" s="7">
        <f t="shared" si="130"/>
        <v>0</v>
      </c>
    </row>
    <row r="4997" spans="1:15" ht="13.2" x14ac:dyDescent="0.25">
      <c r="A4997" s="3">
        <v>38178</v>
      </c>
      <c r="B4997" s="4">
        <f t="shared" si="126"/>
        <v>2004</v>
      </c>
      <c r="C4997" s="4">
        <f t="shared" si="127"/>
        <v>2000</v>
      </c>
      <c r="D4997" s="4" t="s">
        <v>19</v>
      </c>
      <c r="E4997" s="5">
        <v>0.375</v>
      </c>
      <c r="F4997" s="6" t="s">
        <v>8693</v>
      </c>
      <c r="G4997" s="6" t="str">
        <f t="shared" si="131"/>
        <v>New York</v>
      </c>
      <c r="H4997" s="6" t="s">
        <v>8694</v>
      </c>
      <c r="I4997" s="6" t="s">
        <v>7635</v>
      </c>
      <c r="J4997" s="6">
        <v>2</v>
      </c>
      <c r="K4997" s="6">
        <v>2</v>
      </c>
      <c r="L4997" s="6">
        <v>0</v>
      </c>
      <c r="M4997" s="6">
        <f t="shared" si="128"/>
        <v>2</v>
      </c>
      <c r="N4997" s="6">
        <f t="shared" si="129"/>
        <v>0</v>
      </c>
      <c r="O4997" s="7">
        <f t="shared" si="130"/>
        <v>0</v>
      </c>
    </row>
    <row r="4998" spans="1:15" ht="13.2" x14ac:dyDescent="0.25">
      <c r="A4998" s="3">
        <v>38190</v>
      </c>
      <c r="B4998" s="4">
        <f t="shared" si="126"/>
        <v>2004</v>
      </c>
      <c r="C4998" s="4">
        <f t="shared" si="127"/>
        <v>2000</v>
      </c>
      <c r="D4998" s="4" t="s">
        <v>19</v>
      </c>
      <c r="E4998" s="5">
        <v>0.35416666666666669</v>
      </c>
      <c r="F4998" s="6" t="s">
        <v>8695</v>
      </c>
      <c r="G4998" s="6" t="str">
        <f t="shared" si="131"/>
        <v>Rio de Janeiro , Brazil</v>
      </c>
      <c r="H4998" s="6" t="s">
        <v>8696</v>
      </c>
      <c r="I4998" s="6" t="s">
        <v>8697</v>
      </c>
      <c r="J4998" s="6">
        <v>11</v>
      </c>
      <c r="K4998" s="6">
        <v>6</v>
      </c>
      <c r="L4998" s="6">
        <v>0</v>
      </c>
      <c r="M4998" s="6">
        <f t="shared" si="128"/>
        <v>6</v>
      </c>
      <c r="N4998" s="6">
        <f t="shared" si="129"/>
        <v>5</v>
      </c>
      <c r="O4998" s="7">
        <f t="shared" si="130"/>
        <v>0.45454545454545453</v>
      </c>
    </row>
    <row r="4999" spans="1:15" ht="13.2" x14ac:dyDescent="0.25">
      <c r="A4999" s="3">
        <v>38197</v>
      </c>
      <c r="B4999" s="4">
        <f t="shared" si="126"/>
        <v>2004</v>
      </c>
      <c r="C4999" s="4">
        <f t="shared" si="127"/>
        <v>2000</v>
      </c>
      <c r="D4999" s="4" t="s">
        <v>19</v>
      </c>
      <c r="E4999" s="5">
        <v>0.4375</v>
      </c>
      <c r="F4999" s="6" t="s">
        <v>8698</v>
      </c>
      <c r="G4999" s="6" t="str">
        <f t="shared" si="131"/>
        <v>Papua New Guinea</v>
      </c>
      <c r="H4999" s="6" t="s">
        <v>8699</v>
      </c>
      <c r="I4999" s="6" t="s">
        <v>6576</v>
      </c>
      <c r="J4999" s="6">
        <v>3</v>
      </c>
      <c r="K4999" s="6">
        <v>2</v>
      </c>
      <c r="L4999" s="6">
        <v>0</v>
      </c>
      <c r="M4999" s="6">
        <f t="shared" si="128"/>
        <v>2</v>
      </c>
      <c r="N4999" s="6">
        <f t="shared" si="129"/>
        <v>1</v>
      </c>
      <c r="O4999" s="7">
        <f t="shared" si="130"/>
        <v>0.33333333333333331</v>
      </c>
    </row>
    <row r="5000" spans="1:15" ht="13.2" x14ac:dyDescent="0.25">
      <c r="A5000" s="3">
        <v>38212</v>
      </c>
      <c r="B5000" s="4">
        <f t="shared" si="126"/>
        <v>2004</v>
      </c>
      <c r="C5000" s="4">
        <f t="shared" si="127"/>
        <v>2000</v>
      </c>
      <c r="D5000" s="4" t="s">
        <v>23</v>
      </c>
      <c r="E5000" s="5">
        <v>3.4722222222222224E-2</v>
      </c>
      <c r="F5000" s="6" t="s">
        <v>482</v>
      </c>
      <c r="G5000" s="6" t="str">
        <f t="shared" si="131"/>
        <v>Ohio</v>
      </c>
      <c r="H5000" s="6" t="s">
        <v>8700</v>
      </c>
      <c r="I5000" s="6" t="s">
        <v>3848</v>
      </c>
      <c r="J5000" s="6">
        <v>2</v>
      </c>
      <c r="K5000" s="6">
        <v>1</v>
      </c>
      <c r="L5000" s="6">
        <v>0</v>
      </c>
      <c r="M5000" s="6">
        <f t="shared" si="128"/>
        <v>1</v>
      </c>
      <c r="N5000" s="6">
        <f t="shared" si="129"/>
        <v>1</v>
      </c>
      <c r="O5000" s="7">
        <f t="shared" si="130"/>
        <v>0.5</v>
      </c>
    </row>
    <row r="5001" spans="1:15" ht="13.2" x14ac:dyDescent="0.25">
      <c r="A5001" s="3">
        <v>38216</v>
      </c>
      <c r="B5001" s="4">
        <f t="shared" si="126"/>
        <v>2004</v>
      </c>
      <c r="C5001" s="4">
        <f t="shared" si="127"/>
        <v>2000</v>
      </c>
      <c r="D5001" s="4" t="s">
        <v>23</v>
      </c>
      <c r="E5001" s="5">
        <v>0.98611111111111116</v>
      </c>
      <c r="F5001" s="6" t="s">
        <v>8701</v>
      </c>
      <c r="G5001" s="6" t="str">
        <f t="shared" si="131"/>
        <v>Montana</v>
      </c>
      <c r="H5001" s="6" t="s">
        <v>8702</v>
      </c>
      <c r="I5001" s="6" t="s">
        <v>3929</v>
      </c>
      <c r="J5001" s="6">
        <v>2</v>
      </c>
      <c r="K5001" s="6">
        <v>2</v>
      </c>
      <c r="L5001" s="6">
        <v>0</v>
      </c>
      <c r="M5001" s="6">
        <f t="shared" si="128"/>
        <v>2</v>
      </c>
      <c r="N5001" s="6">
        <f t="shared" si="129"/>
        <v>0</v>
      </c>
      <c r="O5001" s="7">
        <f t="shared" si="130"/>
        <v>0</v>
      </c>
    </row>
    <row r="5002" spans="1:15" ht="13.2" x14ac:dyDescent="0.25">
      <c r="A5002" s="3">
        <v>38217</v>
      </c>
      <c r="B5002" s="4">
        <f t="shared" si="126"/>
        <v>2004</v>
      </c>
      <c r="C5002" s="4">
        <f t="shared" si="127"/>
        <v>2000</v>
      </c>
      <c r="D5002" s="4" t="s">
        <v>23</v>
      </c>
      <c r="E5002" s="5">
        <v>0.46527777777777779</v>
      </c>
      <c r="F5002" s="6" t="s">
        <v>8703</v>
      </c>
      <c r="G5002" s="6" t="str">
        <f t="shared" si="131"/>
        <v>DemocratiRepubliCongo</v>
      </c>
      <c r="H5002" s="6" t="s">
        <v>8704</v>
      </c>
      <c r="I5002" s="6" t="s">
        <v>7677</v>
      </c>
      <c r="J5002" s="6">
        <v>3</v>
      </c>
      <c r="K5002" s="6">
        <v>3</v>
      </c>
      <c r="L5002" s="6">
        <v>0</v>
      </c>
      <c r="M5002" s="6">
        <f t="shared" si="128"/>
        <v>3</v>
      </c>
      <c r="N5002" s="6">
        <f t="shared" si="129"/>
        <v>0</v>
      </c>
      <c r="O5002" s="7">
        <f t="shared" si="130"/>
        <v>0</v>
      </c>
    </row>
    <row r="5003" spans="1:15" ht="13.2" x14ac:dyDescent="0.25">
      <c r="A5003" s="3">
        <v>38220</v>
      </c>
      <c r="B5003" s="4">
        <f t="shared" si="126"/>
        <v>2004</v>
      </c>
      <c r="C5003" s="4">
        <f t="shared" si="127"/>
        <v>2000</v>
      </c>
      <c r="D5003" s="4" t="s">
        <v>23</v>
      </c>
      <c r="E5003" s="5">
        <v>0.68611111111111112</v>
      </c>
      <c r="F5003" s="6" t="s">
        <v>8705</v>
      </c>
      <c r="G5003" s="6" t="str">
        <f t="shared" si="131"/>
        <v>Venezuela</v>
      </c>
      <c r="H5003" s="6" t="s">
        <v>4938</v>
      </c>
      <c r="I5003" s="6" t="s">
        <v>8706</v>
      </c>
      <c r="J5003" s="6">
        <v>25</v>
      </c>
      <c r="K5003" s="6">
        <v>25</v>
      </c>
      <c r="L5003" s="6">
        <v>0</v>
      </c>
      <c r="M5003" s="6">
        <f t="shared" si="128"/>
        <v>25</v>
      </c>
      <c r="N5003" s="6">
        <f t="shared" si="129"/>
        <v>0</v>
      </c>
      <c r="O5003" s="7">
        <f t="shared" si="130"/>
        <v>0</v>
      </c>
    </row>
    <row r="5004" spans="1:15" ht="13.2" x14ac:dyDescent="0.25">
      <c r="A5004" s="3">
        <v>38223</v>
      </c>
      <c r="B5004" s="4">
        <f t="shared" si="126"/>
        <v>2004</v>
      </c>
      <c r="C5004" s="4">
        <f t="shared" si="127"/>
        <v>2000</v>
      </c>
      <c r="D5004" s="4" t="s">
        <v>23</v>
      </c>
      <c r="E5004" s="5">
        <v>0.95763888888888893</v>
      </c>
      <c r="F5004" s="6" t="s">
        <v>8707</v>
      </c>
      <c r="G5004" s="6" t="str">
        <f t="shared" si="131"/>
        <v>Russia</v>
      </c>
      <c r="H5004" s="6" t="s">
        <v>8303</v>
      </c>
      <c r="I5004" s="6" t="s">
        <v>8708</v>
      </c>
      <c r="J5004" s="6">
        <v>46</v>
      </c>
      <c r="K5004" s="6">
        <v>46</v>
      </c>
      <c r="L5004" s="6">
        <v>0</v>
      </c>
      <c r="M5004" s="6">
        <f t="shared" si="128"/>
        <v>46</v>
      </c>
      <c r="N5004" s="6">
        <f t="shared" si="129"/>
        <v>0</v>
      </c>
      <c r="O5004" s="7">
        <f t="shared" si="130"/>
        <v>0</v>
      </c>
    </row>
    <row r="5005" spans="1:15" ht="13.2" x14ac:dyDescent="0.25">
      <c r="A5005" s="3">
        <v>38223</v>
      </c>
      <c r="B5005" s="4">
        <f t="shared" si="126"/>
        <v>2004</v>
      </c>
      <c r="C5005" s="4">
        <f t="shared" si="127"/>
        <v>2000</v>
      </c>
      <c r="D5005" s="4" t="s">
        <v>23</v>
      </c>
      <c r="E5005" s="5">
        <v>0.9555555555555556</v>
      </c>
      <c r="F5005" s="6" t="s">
        <v>8709</v>
      </c>
      <c r="G5005" s="6" t="str">
        <f t="shared" si="131"/>
        <v>Russia</v>
      </c>
      <c r="H5005" s="6" t="s">
        <v>8710</v>
      </c>
      <c r="I5005" s="6" t="s">
        <v>8711</v>
      </c>
      <c r="J5005" s="6">
        <v>41</v>
      </c>
      <c r="K5005" s="6">
        <v>41</v>
      </c>
      <c r="L5005" s="6">
        <v>0</v>
      </c>
      <c r="M5005" s="6">
        <f t="shared" si="128"/>
        <v>41</v>
      </c>
      <c r="N5005" s="6">
        <f t="shared" si="129"/>
        <v>0</v>
      </c>
      <c r="O5005" s="7">
        <f t="shared" si="130"/>
        <v>0</v>
      </c>
    </row>
    <row r="5006" spans="1:15" ht="13.2" x14ac:dyDescent="0.25">
      <c r="A5006" s="3">
        <v>38226</v>
      </c>
      <c r="B5006" s="4">
        <f t="shared" si="126"/>
        <v>2004</v>
      </c>
      <c r="C5006" s="4">
        <f t="shared" si="127"/>
        <v>2000</v>
      </c>
      <c r="D5006" s="4" t="s">
        <v>23</v>
      </c>
      <c r="E5006" s="5">
        <v>0.6875</v>
      </c>
      <c r="F5006" s="6" t="s">
        <v>8712</v>
      </c>
      <c r="G5006" s="6" t="str">
        <f t="shared" si="131"/>
        <v>Alaska</v>
      </c>
      <c r="H5006" s="6" t="s">
        <v>8713</v>
      </c>
      <c r="I5006" s="6" t="s">
        <v>8627</v>
      </c>
      <c r="J5006" s="6">
        <v>3</v>
      </c>
      <c r="K5006" s="6">
        <v>1</v>
      </c>
      <c r="L5006" s="6">
        <v>0</v>
      </c>
      <c r="M5006" s="6">
        <f t="shared" si="128"/>
        <v>1</v>
      </c>
      <c r="N5006" s="6">
        <f t="shared" si="129"/>
        <v>2</v>
      </c>
      <c r="O5006" s="7">
        <f t="shared" si="130"/>
        <v>0.66666666666666663</v>
      </c>
    </row>
    <row r="5007" spans="1:15" ht="13.2" x14ac:dyDescent="0.25">
      <c r="A5007" s="3">
        <v>38239</v>
      </c>
      <c r="B5007" s="4">
        <f t="shared" si="126"/>
        <v>2004</v>
      </c>
      <c r="C5007" s="4">
        <f t="shared" si="127"/>
        <v>2000</v>
      </c>
      <c r="D5007" s="4" t="s">
        <v>15</v>
      </c>
      <c r="E5007" s="5">
        <v>0.28472222222222221</v>
      </c>
      <c r="F5007" s="6" t="s">
        <v>8714</v>
      </c>
      <c r="G5007" s="6" t="str">
        <f t="shared" si="131"/>
        <v>Mexico</v>
      </c>
      <c r="H5007" s="6" t="s">
        <v>8715</v>
      </c>
      <c r="I5007" s="6" t="s">
        <v>8716</v>
      </c>
      <c r="J5007" s="6">
        <v>2</v>
      </c>
      <c r="K5007" s="6">
        <v>2</v>
      </c>
      <c r="L5007" s="6">
        <v>0</v>
      </c>
      <c r="M5007" s="6">
        <f t="shared" si="128"/>
        <v>2</v>
      </c>
      <c r="N5007" s="6">
        <f t="shared" si="129"/>
        <v>0</v>
      </c>
      <c r="O5007" s="7">
        <f t="shared" si="130"/>
        <v>0</v>
      </c>
    </row>
    <row r="5008" spans="1:15" ht="13.2" x14ac:dyDescent="0.25">
      <c r="A5008" s="3">
        <v>38241</v>
      </c>
      <c r="B5008" s="4">
        <f t="shared" si="126"/>
        <v>2004</v>
      </c>
      <c r="C5008" s="4">
        <f t="shared" si="127"/>
        <v>2000</v>
      </c>
      <c r="D5008" s="4" t="s">
        <v>15</v>
      </c>
      <c r="E5008" s="5">
        <v>0.46527777777777779</v>
      </c>
      <c r="F5008" s="6" t="s">
        <v>8717</v>
      </c>
      <c r="G5008" s="6" t="str">
        <f t="shared" si="131"/>
        <v>Greece</v>
      </c>
      <c r="H5008" s="6" t="s">
        <v>8718</v>
      </c>
      <c r="I5008" s="6" t="s">
        <v>8719</v>
      </c>
      <c r="J5008" s="6">
        <v>17</v>
      </c>
      <c r="K5008" s="6">
        <v>17</v>
      </c>
      <c r="L5008" s="6">
        <v>0</v>
      </c>
      <c r="M5008" s="6">
        <f t="shared" si="128"/>
        <v>17</v>
      </c>
      <c r="N5008" s="6">
        <f t="shared" si="129"/>
        <v>0</v>
      </c>
      <c r="O5008" s="7">
        <f t="shared" si="130"/>
        <v>0</v>
      </c>
    </row>
    <row r="5009" spans="1:15" ht="13.2" x14ac:dyDescent="0.25">
      <c r="A5009" s="3">
        <v>38259</v>
      </c>
      <c r="B5009" s="4">
        <f t="shared" si="126"/>
        <v>2004</v>
      </c>
      <c r="C5009" s="4">
        <f t="shared" si="127"/>
        <v>2000</v>
      </c>
      <c r="D5009" s="4" t="s">
        <v>15</v>
      </c>
      <c r="E5009" s="5">
        <v>0.79097222222222219</v>
      </c>
      <c r="F5009" s="6" t="s">
        <v>8720</v>
      </c>
      <c r="G5009" s="6" t="str">
        <f t="shared" si="131"/>
        <v>Puerto Rico</v>
      </c>
      <c r="H5009" s="6" t="s">
        <v>8721</v>
      </c>
      <c r="I5009" s="6" t="s">
        <v>8722</v>
      </c>
      <c r="J5009" s="6">
        <v>1</v>
      </c>
      <c r="K5009" s="6">
        <v>1</v>
      </c>
      <c r="L5009" s="6">
        <v>0</v>
      </c>
      <c r="M5009" s="6">
        <f t="shared" si="128"/>
        <v>1</v>
      </c>
      <c r="N5009" s="6">
        <f t="shared" si="129"/>
        <v>0</v>
      </c>
      <c r="O5009" s="7">
        <f t="shared" si="130"/>
        <v>0</v>
      </c>
    </row>
    <row r="5010" spans="1:15" ht="13.2" x14ac:dyDescent="0.25">
      <c r="A5010" s="3">
        <v>38265</v>
      </c>
      <c r="B5010" s="4">
        <f t="shared" si="126"/>
        <v>2004</v>
      </c>
      <c r="C5010" s="4">
        <f t="shared" si="127"/>
        <v>2000</v>
      </c>
      <c r="D5010" s="4" t="s">
        <v>31</v>
      </c>
      <c r="E5010" s="5">
        <v>0.52569444444444446</v>
      </c>
      <c r="F5010" s="6" t="s">
        <v>8723</v>
      </c>
      <c r="G5010" s="6" t="str">
        <f t="shared" si="131"/>
        <v>Sudan</v>
      </c>
      <c r="H5010" s="6" t="s">
        <v>8724</v>
      </c>
      <c r="I5010" s="6" t="s">
        <v>3135</v>
      </c>
      <c r="J5010" s="6">
        <v>4</v>
      </c>
      <c r="K5010" s="6">
        <v>4</v>
      </c>
      <c r="L5010" s="6">
        <v>0</v>
      </c>
      <c r="M5010" s="6">
        <f t="shared" si="128"/>
        <v>4</v>
      </c>
      <c r="N5010" s="6">
        <f t="shared" si="129"/>
        <v>0</v>
      </c>
      <c r="O5010" s="7">
        <f t="shared" si="130"/>
        <v>0</v>
      </c>
    </row>
    <row r="5011" spans="1:15" ht="13.2" x14ac:dyDescent="0.25">
      <c r="A5011" s="3">
        <v>38313</v>
      </c>
      <c r="B5011" s="4">
        <f t="shared" si="126"/>
        <v>2004</v>
      </c>
      <c r="C5011" s="4">
        <f t="shared" si="127"/>
        <v>2000</v>
      </c>
      <c r="D5011" s="4" t="s">
        <v>46</v>
      </c>
      <c r="E5011" s="5">
        <v>0.26041666666666669</v>
      </c>
      <c r="F5011" s="6" t="s">
        <v>4744</v>
      </c>
      <c r="G5011" s="6" t="str">
        <f t="shared" si="131"/>
        <v>Texas</v>
      </c>
      <c r="H5011" s="6" t="s">
        <v>8725</v>
      </c>
      <c r="I5011" s="6" t="s">
        <v>8726</v>
      </c>
      <c r="J5011" s="6">
        <v>3</v>
      </c>
      <c r="K5011" s="6">
        <v>3</v>
      </c>
      <c r="L5011" s="6">
        <v>0</v>
      </c>
      <c r="M5011" s="6">
        <f t="shared" si="128"/>
        <v>3</v>
      </c>
      <c r="N5011" s="6">
        <f t="shared" si="129"/>
        <v>0</v>
      </c>
      <c r="O5011" s="7">
        <f t="shared" si="130"/>
        <v>0</v>
      </c>
    </row>
    <row r="5012" spans="1:15" ht="13.2" x14ac:dyDescent="0.25">
      <c r="A5012" s="3">
        <v>38318</v>
      </c>
      <c r="B5012" s="4">
        <f t="shared" si="126"/>
        <v>2004</v>
      </c>
      <c r="C5012" s="4">
        <f t="shared" si="127"/>
        <v>2000</v>
      </c>
      <c r="D5012" s="4" t="s">
        <v>46</v>
      </c>
      <c r="E5012" s="5">
        <v>0.47222222222222221</v>
      </c>
      <c r="F5012" s="6" t="s">
        <v>8727</v>
      </c>
      <c r="G5012" s="6" t="str">
        <f t="shared" si="131"/>
        <v>Afghanstan</v>
      </c>
      <c r="H5012" s="6" t="s">
        <v>8728</v>
      </c>
      <c r="I5012" s="6" t="s">
        <v>8729</v>
      </c>
      <c r="J5012" s="6">
        <v>6</v>
      </c>
      <c r="K5012" s="6">
        <v>6</v>
      </c>
      <c r="L5012" s="6">
        <v>0</v>
      </c>
      <c r="M5012" s="6">
        <f t="shared" si="128"/>
        <v>6</v>
      </c>
      <c r="N5012" s="6">
        <f t="shared" si="129"/>
        <v>0</v>
      </c>
      <c r="O5012" s="7">
        <f t="shared" si="130"/>
        <v>0</v>
      </c>
    </row>
    <row r="5013" spans="1:15" ht="13.2" x14ac:dyDescent="0.25">
      <c r="A5013" s="3">
        <v>38274</v>
      </c>
      <c r="B5013" s="4">
        <f t="shared" si="126"/>
        <v>2004</v>
      </c>
      <c r="C5013" s="4">
        <f t="shared" si="127"/>
        <v>2000</v>
      </c>
      <c r="D5013" s="4" t="s">
        <v>31</v>
      </c>
      <c r="E5013" s="5">
        <v>0.92708333333333337</v>
      </c>
      <c r="F5013" s="6" t="s">
        <v>8730</v>
      </c>
      <c r="G5013" s="6" t="str">
        <f t="shared" si="131"/>
        <v>Missouri</v>
      </c>
      <c r="H5013" s="6" t="s">
        <v>8731</v>
      </c>
      <c r="I5013" s="6" t="s">
        <v>8732</v>
      </c>
      <c r="J5013" s="6">
        <v>2</v>
      </c>
      <c r="K5013" s="6">
        <v>2</v>
      </c>
      <c r="L5013" s="6">
        <v>0</v>
      </c>
      <c r="M5013" s="6">
        <f t="shared" si="128"/>
        <v>2</v>
      </c>
      <c r="N5013" s="6">
        <f t="shared" si="129"/>
        <v>0</v>
      </c>
      <c r="O5013" s="7">
        <f t="shared" si="130"/>
        <v>0</v>
      </c>
    </row>
    <row r="5014" spans="1:15" ht="13.2" x14ac:dyDescent="0.25">
      <c r="A5014" s="3">
        <v>38274</v>
      </c>
      <c r="B5014" s="4">
        <f t="shared" si="126"/>
        <v>2004</v>
      </c>
      <c r="C5014" s="4">
        <f t="shared" si="127"/>
        <v>2000</v>
      </c>
      <c r="D5014" s="4" t="s">
        <v>31</v>
      </c>
      <c r="E5014" s="5">
        <v>0.16388888888888889</v>
      </c>
      <c r="F5014" s="6" t="s">
        <v>8733</v>
      </c>
      <c r="G5014" s="6" t="str">
        <f t="shared" si="131"/>
        <v>Nova Scotia, Canada</v>
      </c>
      <c r="H5014" s="6" t="s">
        <v>8333</v>
      </c>
      <c r="I5014" s="6" t="s">
        <v>8734</v>
      </c>
      <c r="J5014" s="6">
        <v>7</v>
      </c>
      <c r="K5014" s="6">
        <v>7</v>
      </c>
      <c r="L5014" s="6">
        <v>0</v>
      </c>
      <c r="M5014" s="6">
        <f t="shared" si="128"/>
        <v>7</v>
      </c>
      <c r="N5014" s="6">
        <f t="shared" si="129"/>
        <v>0</v>
      </c>
      <c r="O5014" s="7">
        <f t="shared" si="130"/>
        <v>0</v>
      </c>
    </row>
    <row r="5015" spans="1:15" ht="13.2" x14ac:dyDescent="0.25">
      <c r="A5015" s="3">
        <v>38275</v>
      </c>
      <c r="B5015" s="4">
        <f t="shared" si="126"/>
        <v>2004</v>
      </c>
      <c r="C5015" s="4">
        <f t="shared" si="127"/>
        <v>2000</v>
      </c>
      <c r="D5015" s="4" t="s">
        <v>31</v>
      </c>
      <c r="E5015" s="5">
        <v>0.32361111111111113</v>
      </c>
      <c r="F5015" s="6" t="s">
        <v>1514</v>
      </c>
      <c r="G5015" s="6" t="str">
        <f t="shared" si="131"/>
        <v>Colombia</v>
      </c>
      <c r="H5015" s="6" t="s">
        <v>8735</v>
      </c>
      <c r="I5015" s="6" t="s">
        <v>1495</v>
      </c>
      <c r="J5015" s="6">
        <v>3</v>
      </c>
      <c r="K5015" s="6">
        <v>3</v>
      </c>
      <c r="L5015" s="6">
        <v>0</v>
      </c>
      <c r="M5015" s="6">
        <f t="shared" si="128"/>
        <v>3</v>
      </c>
      <c r="N5015" s="6">
        <f t="shared" si="129"/>
        <v>0</v>
      </c>
      <c r="O5015" s="7">
        <f t="shared" si="130"/>
        <v>0</v>
      </c>
    </row>
    <row r="5016" spans="1:15" ht="13.2" x14ac:dyDescent="0.25">
      <c r="A5016" s="3">
        <v>38276</v>
      </c>
      <c r="B5016" s="4">
        <f t="shared" si="126"/>
        <v>2004</v>
      </c>
      <c r="C5016" s="4">
        <f t="shared" si="127"/>
        <v>2000</v>
      </c>
      <c r="D5016" s="4" t="s">
        <v>31</v>
      </c>
      <c r="E5016" s="5">
        <v>0.625</v>
      </c>
      <c r="F5016" s="6" t="s">
        <v>8736</v>
      </c>
      <c r="G5016" s="6" t="str">
        <f t="shared" si="131"/>
        <v>Philippines</v>
      </c>
      <c r="H5016" s="6" t="s">
        <v>8737</v>
      </c>
      <c r="I5016" s="6" t="s">
        <v>8738</v>
      </c>
      <c r="J5016" s="6">
        <v>2</v>
      </c>
      <c r="K5016" s="6">
        <v>2</v>
      </c>
      <c r="L5016" s="6">
        <v>0</v>
      </c>
      <c r="M5016" s="6">
        <f t="shared" si="128"/>
        <v>2</v>
      </c>
      <c r="N5016" s="6">
        <f t="shared" si="129"/>
        <v>0</v>
      </c>
      <c r="O5016" s="7">
        <f t="shared" si="130"/>
        <v>0</v>
      </c>
    </row>
    <row r="5017" spans="1:15" ht="13.2" x14ac:dyDescent="0.25">
      <c r="A5017" s="3">
        <v>38279</v>
      </c>
      <c r="B5017" s="4">
        <f t="shared" si="126"/>
        <v>2004</v>
      </c>
      <c r="C5017" s="4">
        <f t="shared" si="127"/>
        <v>2000</v>
      </c>
      <c r="D5017" s="4" t="s">
        <v>31</v>
      </c>
      <c r="E5017" s="5">
        <v>0.32291666666666669</v>
      </c>
      <c r="F5017" s="6" t="s">
        <v>8739</v>
      </c>
      <c r="G5017" s="6" t="str">
        <f t="shared" si="131"/>
        <v>Missouri</v>
      </c>
      <c r="H5017" s="6" t="s">
        <v>8740</v>
      </c>
      <c r="I5017" s="6" t="s">
        <v>8741</v>
      </c>
      <c r="J5017" s="6">
        <v>15</v>
      </c>
      <c r="K5017" s="6">
        <v>13</v>
      </c>
      <c r="L5017" s="6">
        <v>0</v>
      </c>
      <c r="M5017" s="6">
        <f t="shared" si="128"/>
        <v>13</v>
      </c>
      <c r="N5017" s="6">
        <f t="shared" si="129"/>
        <v>2</v>
      </c>
      <c r="O5017" s="7">
        <f t="shared" si="130"/>
        <v>0.13333333333333333</v>
      </c>
    </row>
    <row r="5018" spans="1:15" ht="13.2" x14ac:dyDescent="0.25">
      <c r="A5018" s="3">
        <v>38284</v>
      </c>
      <c r="B5018" s="4">
        <f t="shared" si="126"/>
        <v>2004</v>
      </c>
      <c r="C5018" s="4">
        <f t="shared" si="127"/>
        <v>2000</v>
      </c>
      <c r="D5018" s="4" t="s">
        <v>31</v>
      </c>
      <c r="E5018" s="5">
        <v>0.6875</v>
      </c>
      <c r="F5018" s="6" t="s">
        <v>3208</v>
      </c>
      <c r="G5018" s="6" t="str">
        <f t="shared" si="131"/>
        <v>Virginia</v>
      </c>
      <c r="H5018" s="6" t="s">
        <v>8742</v>
      </c>
      <c r="I5018" s="6" t="s">
        <v>8743</v>
      </c>
      <c r="J5018" s="6">
        <v>10</v>
      </c>
      <c r="K5018" s="6">
        <v>10</v>
      </c>
      <c r="L5018" s="6">
        <v>0</v>
      </c>
      <c r="M5018" s="6">
        <f t="shared" si="128"/>
        <v>10</v>
      </c>
      <c r="N5018" s="6">
        <f t="shared" si="129"/>
        <v>0</v>
      </c>
      <c r="O5018" s="7">
        <f t="shared" si="130"/>
        <v>0</v>
      </c>
    </row>
    <row r="5019" spans="1:15" ht="13.2" x14ac:dyDescent="0.25">
      <c r="A5019" s="3">
        <v>38284</v>
      </c>
      <c r="B5019" s="4">
        <f t="shared" si="126"/>
        <v>2004</v>
      </c>
      <c r="C5019" s="4">
        <f t="shared" si="127"/>
        <v>2000</v>
      </c>
      <c r="D5019" s="4" t="s">
        <v>31</v>
      </c>
      <c r="E5019" s="5">
        <v>2.0833333333333332E-2</v>
      </c>
      <c r="F5019" s="6" t="s">
        <v>332</v>
      </c>
      <c r="G5019" s="6" t="str">
        <f t="shared" si="131"/>
        <v>California</v>
      </c>
      <c r="H5019" s="6" t="s">
        <v>8744</v>
      </c>
      <c r="I5019" s="6" t="s">
        <v>5494</v>
      </c>
      <c r="J5019" s="6">
        <v>5</v>
      </c>
      <c r="K5019" s="6">
        <v>5</v>
      </c>
      <c r="L5019" s="6">
        <v>0</v>
      </c>
      <c r="M5019" s="6">
        <f t="shared" si="128"/>
        <v>5</v>
      </c>
      <c r="N5019" s="6">
        <f t="shared" si="129"/>
        <v>0</v>
      </c>
      <c r="O5019" s="7">
        <f t="shared" si="130"/>
        <v>0</v>
      </c>
    </row>
    <row r="5020" spans="1:15" ht="13.2" x14ac:dyDescent="0.25">
      <c r="A5020" s="3">
        <v>38309</v>
      </c>
      <c r="B5020" s="4">
        <f t="shared" si="126"/>
        <v>2004</v>
      </c>
      <c r="C5020" s="4">
        <f t="shared" si="127"/>
        <v>2000</v>
      </c>
      <c r="D5020" s="4" t="s">
        <v>46</v>
      </c>
      <c r="E5020" s="5">
        <v>0.54305555555555551</v>
      </c>
      <c r="F5020" s="6" t="s">
        <v>2472</v>
      </c>
      <c r="G5020" s="6" t="str">
        <f t="shared" si="131"/>
        <v>Venezuela</v>
      </c>
      <c r="H5020" s="6" t="s">
        <v>8745</v>
      </c>
      <c r="I5020" s="6" t="s">
        <v>6962</v>
      </c>
      <c r="J5020" s="6">
        <v>21</v>
      </c>
      <c r="K5020" s="6">
        <v>3</v>
      </c>
      <c r="L5020" s="6">
        <v>0</v>
      </c>
      <c r="M5020" s="6">
        <f t="shared" si="128"/>
        <v>3</v>
      </c>
      <c r="N5020" s="6">
        <f t="shared" si="129"/>
        <v>18</v>
      </c>
      <c r="O5020" s="7">
        <f t="shared" si="130"/>
        <v>0.8571428571428571</v>
      </c>
    </row>
    <row r="5021" spans="1:15" ht="13.2" x14ac:dyDescent="0.25">
      <c r="A5021" s="3">
        <v>38312</v>
      </c>
      <c r="B5021" s="4">
        <f t="shared" si="126"/>
        <v>2004</v>
      </c>
      <c r="C5021" s="4">
        <f t="shared" si="127"/>
        <v>2000</v>
      </c>
      <c r="D5021" s="4" t="s">
        <v>46</v>
      </c>
      <c r="E5021" s="5">
        <v>0.34722222222222221</v>
      </c>
      <c r="F5021" s="6" t="s">
        <v>8746</v>
      </c>
      <c r="G5021" s="6" t="str">
        <f t="shared" si="131"/>
        <v>Inner Mongolia, China</v>
      </c>
      <c r="H5021" s="6" t="s">
        <v>6581</v>
      </c>
      <c r="I5021" s="6" t="s">
        <v>8747</v>
      </c>
      <c r="J5021" s="6">
        <v>53</v>
      </c>
      <c r="K5021" s="6">
        <v>53</v>
      </c>
      <c r="L5021" s="6">
        <v>0</v>
      </c>
      <c r="M5021" s="6">
        <f t="shared" si="128"/>
        <v>53</v>
      </c>
      <c r="N5021" s="6">
        <f t="shared" si="129"/>
        <v>0</v>
      </c>
      <c r="O5021" s="7">
        <f t="shared" si="130"/>
        <v>0</v>
      </c>
    </row>
    <row r="5022" spans="1:15" ht="13.2" x14ac:dyDescent="0.25">
      <c r="A5022" s="3">
        <v>38319</v>
      </c>
      <c r="B5022" s="4">
        <f t="shared" si="126"/>
        <v>2004</v>
      </c>
      <c r="C5022" s="4">
        <f t="shared" si="127"/>
        <v>2000</v>
      </c>
      <c r="D5022" s="4" t="s">
        <v>46</v>
      </c>
      <c r="E5022" s="5">
        <v>0.41319444444444442</v>
      </c>
      <c r="F5022" s="6" t="s">
        <v>8748</v>
      </c>
      <c r="G5022" s="6" t="str">
        <f t="shared" si="131"/>
        <v>Colorado</v>
      </c>
      <c r="H5022" s="6" t="s">
        <v>8749</v>
      </c>
      <c r="I5022" s="6" t="s">
        <v>8750</v>
      </c>
      <c r="J5022" s="6">
        <v>6</v>
      </c>
      <c r="K5022" s="6">
        <v>3</v>
      </c>
      <c r="L5022" s="6">
        <v>0</v>
      </c>
      <c r="M5022" s="6">
        <f t="shared" si="128"/>
        <v>3</v>
      </c>
      <c r="N5022" s="6">
        <f t="shared" si="129"/>
        <v>3</v>
      </c>
      <c r="O5022" s="7">
        <f t="shared" si="130"/>
        <v>0.5</v>
      </c>
    </row>
    <row r="5023" spans="1:15" ht="13.2" x14ac:dyDescent="0.25">
      <c r="A5023" s="3">
        <v>38321</v>
      </c>
      <c r="B5023" s="4">
        <f t="shared" si="126"/>
        <v>2004</v>
      </c>
      <c r="C5023" s="4">
        <f t="shared" si="127"/>
        <v>2000</v>
      </c>
      <c r="D5023" s="4" t="s">
        <v>46</v>
      </c>
      <c r="E5023" s="5">
        <v>0.75972222222222219</v>
      </c>
      <c r="F5023" s="6" t="s">
        <v>8751</v>
      </c>
      <c r="G5023" s="6" t="str">
        <f t="shared" si="131"/>
        <v>Indonesia</v>
      </c>
      <c r="H5023" s="6" t="s">
        <v>8752</v>
      </c>
      <c r="I5023" s="6" t="s">
        <v>8753</v>
      </c>
      <c r="J5023" s="6">
        <v>154</v>
      </c>
      <c r="K5023" s="6">
        <v>26</v>
      </c>
      <c r="L5023" s="6">
        <v>0</v>
      </c>
      <c r="M5023" s="6">
        <f t="shared" si="128"/>
        <v>26</v>
      </c>
      <c r="N5023" s="6">
        <f t="shared" si="129"/>
        <v>128</v>
      </c>
      <c r="O5023" s="7">
        <f t="shared" si="130"/>
        <v>0.83116883116883122</v>
      </c>
    </row>
    <row r="5024" spans="1:15" ht="13.2" x14ac:dyDescent="0.25">
      <c r="A5024" s="3">
        <v>38321</v>
      </c>
      <c r="B5024" s="4">
        <f t="shared" si="126"/>
        <v>2004</v>
      </c>
      <c r="C5024" s="4">
        <f t="shared" si="127"/>
        <v>2000</v>
      </c>
      <c r="D5024" s="4" t="s">
        <v>46</v>
      </c>
      <c r="E5024" s="5">
        <v>0.8305555555555556</v>
      </c>
      <c r="F5024" s="6" t="s">
        <v>5000</v>
      </c>
      <c r="G5024" s="6" t="str">
        <f t="shared" si="131"/>
        <v>Missouri</v>
      </c>
      <c r="H5024" s="6" t="s">
        <v>8754</v>
      </c>
      <c r="I5024" s="6" t="s">
        <v>8755</v>
      </c>
      <c r="J5024" s="6">
        <v>2</v>
      </c>
      <c r="K5024" s="6">
        <v>2</v>
      </c>
      <c r="L5024" s="6">
        <v>0</v>
      </c>
      <c r="M5024" s="6">
        <f t="shared" si="128"/>
        <v>2</v>
      </c>
      <c r="N5024" s="6">
        <f t="shared" si="129"/>
        <v>0</v>
      </c>
      <c r="O5024" s="7">
        <f t="shared" si="130"/>
        <v>0</v>
      </c>
    </row>
    <row r="5025" spans="1:15" ht="13.2" x14ac:dyDescent="0.25">
      <c r="A5025" s="3">
        <v>38327</v>
      </c>
      <c r="B5025" s="4">
        <f t="shared" si="126"/>
        <v>2004</v>
      </c>
      <c r="C5025" s="4">
        <f t="shared" si="127"/>
        <v>2000</v>
      </c>
      <c r="D5025" s="4" t="s">
        <v>72</v>
      </c>
      <c r="E5025" s="5">
        <v>0.43263888888888891</v>
      </c>
      <c r="F5025" s="6" t="s">
        <v>8756</v>
      </c>
      <c r="G5025" s="6" t="str">
        <f t="shared" si="131"/>
        <v>Idaho</v>
      </c>
      <c r="H5025" s="6" t="s">
        <v>8757</v>
      </c>
      <c r="I5025" s="6" t="s">
        <v>8758</v>
      </c>
      <c r="J5025" s="6">
        <v>2</v>
      </c>
      <c r="K5025" s="6">
        <v>2</v>
      </c>
      <c r="L5025" s="6">
        <v>0</v>
      </c>
      <c r="M5025" s="6">
        <f t="shared" si="128"/>
        <v>2</v>
      </c>
      <c r="N5025" s="6">
        <f t="shared" si="129"/>
        <v>0</v>
      </c>
      <c r="O5025" s="7">
        <f t="shared" si="130"/>
        <v>0</v>
      </c>
    </row>
    <row r="5026" spans="1:15" ht="13.2" x14ac:dyDescent="0.25">
      <c r="A5026" s="3">
        <v>38328</v>
      </c>
      <c r="B5026" s="4">
        <f t="shared" si="126"/>
        <v>2004</v>
      </c>
      <c r="C5026" s="4">
        <f t="shared" si="127"/>
        <v>2000</v>
      </c>
      <c r="D5026" s="4" t="s">
        <v>72</v>
      </c>
      <c r="E5026" s="5">
        <v>0.44791666666666669</v>
      </c>
      <c r="F5026" s="6" t="s">
        <v>7470</v>
      </c>
      <c r="G5026" s="6" t="str">
        <f t="shared" si="131"/>
        <v>Colombia</v>
      </c>
      <c r="H5026" s="6" t="s">
        <v>8759</v>
      </c>
      <c r="I5026" s="6" t="s">
        <v>8760</v>
      </c>
      <c r="J5026" s="6">
        <v>6</v>
      </c>
      <c r="K5026" s="6">
        <v>6</v>
      </c>
      <c r="L5026" s="6">
        <v>0</v>
      </c>
      <c r="M5026" s="6">
        <f t="shared" si="128"/>
        <v>6</v>
      </c>
      <c r="N5026" s="6">
        <f t="shared" si="129"/>
        <v>0</v>
      </c>
      <c r="O5026" s="7">
        <f t="shared" si="130"/>
        <v>0</v>
      </c>
    </row>
    <row r="5027" spans="1:15" ht="13.2" x14ac:dyDescent="0.25">
      <c r="A5027" s="3">
        <v>38331</v>
      </c>
      <c r="B5027" s="4">
        <f t="shared" si="126"/>
        <v>2004</v>
      </c>
      <c r="C5027" s="4">
        <f t="shared" si="127"/>
        <v>2000</v>
      </c>
      <c r="D5027" s="4" t="s">
        <v>72</v>
      </c>
      <c r="E5027" s="5" t="s">
        <v>24</v>
      </c>
      <c r="F5027" s="6" t="s">
        <v>8761</v>
      </c>
      <c r="G5027" s="6" t="str">
        <f t="shared" si="131"/>
        <v>Venezuela</v>
      </c>
      <c r="H5027" s="6" t="s">
        <v>8762</v>
      </c>
      <c r="I5027" s="6" t="s">
        <v>8763</v>
      </c>
      <c r="J5027" s="6">
        <v>16</v>
      </c>
      <c r="K5027" s="6">
        <v>16</v>
      </c>
      <c r="L5027" s="6">
        <v>0</v>
      </c>
      <c r="M5027" s="6">
        <f t="shared" si="128"/>
        <v>16</v>
      </c>
      <c r="N5027" s="6">
        <f t="shared" si="129"/>
        <v>0</v>
      </c>
      <c r="O5027" s="7">
        <f t="shared" si="130"/>
        <v>0</v>
      </c>
    </row>
    <row r="5028" spans="1:15" ht="13.2" x14ac:dyDescent="0.25">
      <c r="A5028" s="3">
        <v>38332</v>
      </c>
      <c r="B5028" s="4">
        <f t="shared" si="126"/>
        <v>2004</v>
      </c>
      <c r="C5028" s="4">
        <f t="shared" si="127"/>
        <v>2000</v>
      </c>
      <c r="D5028" s="4" t="s">
        <v>72</v>
      </c>
      <c r="E5028" s="5">
        <v>0.22916666666666666</v>
      </c>
      <c r="F5028" s="6" t="s">
        <v>8764</v>
      </c>
      <c r="G5028" s="6" t="str">
        <f t="shared" si="131"/>
        <v>Brazil</v>
      </c>
      <c r="H5028" s="6" t="s">
        <v>8765</v>
      </c>
      <c r="I5028" s="6" t="s">
        <v>6535</v>
      </c>
      <c r="J5028" s="6">
        <v>2</v>
      </c>
      <c r="K5028" s="6">
        <v>2</v>
      </c>
      <c r="L5028" s="6">
        <v>1</v>
      </c>
      <c r="M5028" s="6">
        <f t="shared" si="128"/>
        <v>3</v>
      </c>
      <c r="N5028" s="6">
        <f t="shared" si="129"/>
        <v>0</v>
      </c>
      <c r="O5028" s="7">
        <f t="shared" si="130"/>
        <v>0</v>
      </c>
    </row>
    <row r="5029" spans="1:15" ht="13.2" x14ac:dyDescent="0.25">
      <c r="A5029" s="3">
        <v>38332</v>
      </c>
      <c r="B5029" s="4">
        <f t="shared" si="126"/>
        <v>2004</v>
      </c>
      <c r="C5029" s="4">
        <f t="shared" si="127"/>
        <v>2000</v>
      </c>
      <c r="D5029" s="4" t="s">
        <v>72</v>
      </c>
      <c r="E5029" s="5" t="s">
        <v>24</v>
      </c>
      <c r="F5029" s="6" t="s">
        <v>8766</v>
      </c>
      <c r="G5029" s="6" t="str">
        <f t="shared" si="131"/>
        <v>Saudi Arabia</v>
      </c>
      <c r="H5029" s="6" t="s">
        <v>8767</v>
      </c>
      <c r="I5029" s="6" t="s">
        <v>8518</v>
      </c>
      <c r="J5029" s="6">
        <v>7</v>
      </c>
      <c r="K5029" s="6">
        <v>1</v>
      </c>
      <c r="L5029" s="6">
        <v>0</v>
      </c>
      <c r="M5029" s="6">
        <f t="shared" si="128"/>
        <v>1</v>
      </c>
      <c r="N5029" s="6">
        <f t="shared" si="129"/>
        <v>6</v>
      </c>
      <c r="O5029" s="7">
        <f t="shared" si="130"/>
        <v>0.8571428571428571</v>
      </c>
    </row>
    <row r="5030" spans="1:15" ht="13.2" x14ac:dyDescent="0.25">
      <c r="A5030" s="3">
        <v>38365</v>
      </c>
      <c r="B5030" s="4">
        <f t="shared" si="126"/>
        <v>2005</v>
      </c>
      <c r="C5030" s="4">
        <f t="shared" si="127"/>
        <v>2000</v>
      </c>
      <c r="D5030" s="4" t="s">
        <v>132</v>
      </c>
      <c r="E5030" s="5">
        <v>0.22222222222222221</v>
      </c>
      <c r="F5030" s="6" t="s">
        <v>8768</v>
      </c>
      <c r="G5030" s="6" t="str">
        <f t="shared" si="131"/>
        <v>Colombia</v>
      </c>
      <c r="H5030" s="6" t="s">
        <v>8769</v>
      </c>
      <c r="I5030" s="6" t="s">
        <v>8770</v>
      </c>
      <c r="J5030" s="6">
        <v>20</v>
      </c>
      <c r="K5030" s="6">
        <v>20</v>
      </c>
      <c r="L5030" s="6">
        <v>0</v>
      </c>
      <c r="M5030" s="6">
        <f t="shared" si="128"/>
        <v>20</v>
      </c>
      <c r="N5030" s="6">
        <f t="shared" si="129"/>
        <v>0</v>
      </c>
      <c r="O5030" s="7">
        <f t="shared" si="130"/>
        <v>0</v>
      </c>
    </row>
    <row r="5031" spans="1:15" ht="13.2" x14ac:dyDescent="0.25">
      <c r="A5031" s="3">
        <v>38365</v>
      </c>
      <c r="B5031" s="4">
        <f t="shared" si="126"/>
        <v>2005</v>
      </c>
      <c r="C5031" s="4">
        <f t="shared" si="127"/>
        <v>2000</v>
      </c>
      <c r="D5031" s="4" t="s">
        <v>132</v>
      </c>
      <c r="E5031" s="5">
        <v>0.55555555555555558</v>
      </c>
      <c r="F5031" s="6" t="s">
        <v>8771</v>
      </c>
      <c r="G5031" s="6" t="str">
        <f t="shared" si="131"/>
        <v>Siberia, Russia</v>
      </c>
      <c r="H5031" s="6" t="s">
        <v>8772</v>
      </c>
      <c r="I5031" s="6" t="s">
        <v>7352</v>
      </c>
      <c r="J5031" s="6">
        <v>9</v>
      </c>
      <c r="K5031" s="6">
        <v>9</v>
      </c>
      <c r="L5031" s="6">
        <v>0</v>
      </c>
      <c r="M5031" s="6">
        <f t="shared" si="128"/>
        <v>9</v>
      </c>
      <c r="N5031" s="6">
        <f t="shared" si="129"/>
        <v>0</v>
      </c>
      <c r="O5031" s="7">
        <f t="shared" si="130"/>
        <v>0</v>
      </c>
    </row>
    <row r="5032" spans="1:15" ht="13.2" x14ac:dyDescent="0.25">
      <c r="A5032" s="3">
        <v>38365</v>
      </c>
      <c r="B5032" s="4">
        <f t="shared" si="126"/>
        <v>2005</v>
      </c>
      <c r="C5032" s="4">
        <f t="shared" si="127"/>
        <v>2000</v>
      </c>
      <c r="D5032" s="4" t="s">
        <v>132</v>
      </c>
      <c r="E5032" s="5">
        <v>0.9291666666666667</v>
      </c>
      <c r="F5032" s="6" t="s">
        <v>8773</v>
      </c>
      <c r="G5032" s="6" t="str">
        <f t="shared" si="131"/>
        <v>New Hampshire</v>
      </c>
      <c r="H5032" s="6" t="s">
        <v>8774</v>
      </c>
      <c r="I5032" s="6" t="s">
        <v>6535</v>
      </c>
      <c r="J5032" s="6">
        <v>1</v>
      </c>
      <c r="K5032" s="6">
        <v>1</v>
      </c>
      <c r="L5032" s="6">
        <v>0</v>
      </c>
      <c r="M5032" s="6">
        <f t="shared" si="128"/>
        <v>1</v>
      </c>
      <c r="N5032" s="6">
        <f t="shared" si="129"/>
        <v>0</v>
      </c>
      <c r="O5032" s="7">
        <f t="shared" si="130"/>
        <v>0</v>
      </c>
    </row>
    <row r="5033" spans="1:15" ht="13.2" x14ac:dyDescent="0.25">
      <c r="A5033" s="3">
        <v>38378</v>
      </c>
      <c r="B5033" s="4">
        <f t="shared" si="126"/>
        <v>2005</v>
      </c>
      <c r="C5033" s="4">
        <f t="shared" si="127"/>
        <v>2000</v>
      </c>
      <c r="D5033" s="4" t="s">
        <v>132</v>
      </c>
      <c r="E5033" s="5">
        <v>5.5555555555555552E-2</v>
      </c>
      <c r="F5033" s="6" t="s">
        <v>8775</v>
      </c>
      <c r="G5033" s="6" t="str">
        <f t="shared" si="131"/>
        <v>Iraq</v>
      </c>
      <c r="H5033" s="6" t="s">
        <v>8776</v>
      </c>
      <c r="I5033" s="6" t="s">
        <v>8777</v>
      </c>
      <c r="J5033" s="6">
        <v>31</v>
      </c>
      <c r="K5033" s="6">
        <v>31</v>
      </c>
      <c r="L5033" s="6">
        <v>0</v>
      </c>
      <c r="M5033" s="6">
        <f t="shared" si="128"/>
        <v>31</v>
      </c>
      <c r="N5033" s="6">
        <f t="shared" si="129"/>
        <v>0</v>
      </c>
      <c r="O5033" s="7">
        <f t="shared" si="130"/>
        <v>0</v>
      </c>
    </row>
    <row r="5034" spans="1:15" ht="13.2" x14ac:dyDescent="0.25">
      <c r="A5034" s="3">
        <v>38379</v>
      </c>
      <c r="B5034" s="4">
        <f t="shared" si="126"/>
        <v>2005</v>
      </c>
      <c r="C5034" s="4">
        <f t="shared" si="127"/>
        <v>2000</v>
      </c>
      <c r="D5034" s="4" t="s">
        <v>132</v>
      </c>
      <c r="E5034" s="5">
        <v>0.34027777777777779</v>
      </c>
      <c r="F5034" s="6" t="s">
        <v>8778</v>
      </c>
      <c r="G5034" s="6" t="str">
        <f t="shared" si="131"/>
        <v>Hungary</v>
      </c>
      <c r="H5034" s="6" t="s">
        <v>8779</v>
      </c>
      <c r="I5034" s="6" t="s">
        <v>8780</v>
      </c>
      <c r="J5034" s="6">
        <v>2</v>
      </c>
      <c r="K5034" s="6">
        <v>2</v>
      </c>
      <c r="L5034" s="6">
        <v>0</v>
      </c>
      <c r="M5034" s="6">
        <f t="shared" si="128"/>
        <v>2</v>
      </c>
      <c r="N5034" s="6">
        <f t="shared" si="129"/>
        <v>0</v>
      </c>
      <c r="O5034" s="7">
        <f t="shared" si="130"/>
        <v>0</v>
      </c>
    </row>
    <row r="5035" spans="1:15" ht="13.2" x14ac:dyDescent="0.25">
      <c r="A5035" s="3">
        <v>38382</v>
      </c>
      <c r="B5035" s="4">
        <f t="shared" si="126"/>
        <v>2005</v>
      </c>
      <c r="C5035" s="4">
        <f t="shared" si="127"/>
        <v>2000</v>
      </c>
      <c r="D5035" s="4" t="s">
        <v>132</v>
      </c>
      <c r="E5035" s="5">
        <v>0.6875</v>
      </c>
      <c r="F5035" s="6" t="s">
        <v>8781</v>
      </c>
      <c r="G5035" s="6" t="str">
        <f t="shared" si="131"/>
        <v>Iraq</v>
      </c>
      <c r="H5035" s="6" t="s">
        <v>1035</v>
      </c>
      <c r="I5035" s="6" t="s">
        <v>8782</v>
      </c>
      <c r="J5035" s="6">
        <v>10</v>
      </c>
      <c r="K5035" s="6">
        <v>10</v>
      </c>
      <c r="L5035" s="6">
        <v>0</v>
      </c>
      <c r="M5035" s="6">
        <f t="shared" si="128"/>
        <v>10</v>
      </c>
      <c r="N5035" s="6">
        <f t="shared" si="129"/>
        <v>0</v>
      </c>
      <c r="O5035" s="7">
        <f t="shared" si="130"/>
        <v>0</v>
      </c>
    </row>
    <row r="5036" spans="1:15" ht="13.2" x14ac:dyDescent="0.25">
      <c r="A5036" s="3">
        <v>38386</v>
      </c>
      <c r="B5036" s="4">
        <f t="shared" si="126"/>
        <v>2005</v>
      </c>
      <c r="C5036" s="4">
        <f t="shared" si="127"/>
        <v>2000</v>
      </c>
      <c r="D5036" s="4" t="s">
        <v>111</v>
      </c>
      <c r="E5036" s="5">
        <v>0.70833333333333337</v>
      </c>
      <c r="F5036" s="6" t="s">
        <v>6209</v>
      </c>
      <c r="G5036" s="6" t="str">
        <f t="shared" si="131"/>
        <v>Pakistan</v>
      </c>
      <c r="H5036" s="6" t="s">
        <v>8783</v>
      </c>
      <c r="I5036" s="6" t="s">
        <v>5701</v>
      </c>
      <c r="J5036" s="6">
        <v>104</v>
      </c>
      <c r="K5036" s="6">
        <v>104</v>
      </c>
      <c r="L5036" s="6">
        <v>0</v>
      </c>
      <c r="M5036" s="6">
        <f t="shared" si="128"/>
        <v>104</v>
      </c>
      <c r="N5036" s="6">
        <f t="shared" si="129"/>
        <v>0</v>
      </c>
      <c r="O5036" s="7">
        <f t="shared" si="130"/>
        <v>0</v>
      </c>
    </row>
    <row r="5037" spans="1:15" ht="13.2" x14ac:dyDescent="0.25">
      <c r="A5037" s="3">
        <v>38386</v>
      </c>
      <c r="B5037" s="4">
        <f t="shared" si="126"/>
        <v>2005</v>
      </c>
      <c r="C5037" s="4">
        <f t="shared" si="127"/>
        <v>2000</v>
      </c>
      <c r="D5037" s="4" t="s">
        <v>111</v>
      </c>
      <c r="E5037" s="5">
        <v>0.33819444444444446</v>
      </c>
      <c r="F5037" s="6" t="s">
        <v>5791</v>
      </c>
      <c r="G5037" s="6" t="str">
        <f t="shared" si="131"/>
        <v>Sudan</v>
      </c>
      <c r="H5037" s="6" t="s">
        <v>8784</v>
      </c>
      <c r="I5037" s="6" t="s">
        <v>6846</v>
      </c>
      <c r="J5037" s="6">
        <v>7</v>
      </c>
      <c r="K5037" s="6">
        <v>7</v>
      </c>
      <c r="L5037" s="6">
        <v>0</v>
      </c>
      <c r="M5037" s="6">
        <f t="shared" si="128"/>
        <v>7</v>
      </c>
      <c r="N5037" s="6">
        <f t="shared" si="129"/>
        <v>0</v>
      </c>
      <c r="O5037" s="7">
        <f t="shared" si="130"/>
        <v>0</v>
      </c>
    </row>
    <row r="5038" spans="1:15" ht="13.2" x14ac:dyDescent="0.25">
      <c r="A5038" s="3">
        <v>38393</v>
      </c>
      <c r="B5038" s="4">
        <f t="shared" si="126"/>
        <v>2005</v>
      </c>
      <c r="C5038" s="4">
        <f t="shared" si="127"/>
        <v>2000</v>
      </c>
      <c r="D5038" s="4" t="s">
        <v>111</v>
      </c>
      <c r="E5038" s="5">
        <v>0.85416666666666663</v>
      </c>
      <c r="F5038" s="6" t="s">
        <v>508</v>
      </c>
      <c r="G5038" s="6" t="str">
        <f t="shared" si="131"/>
        <v>California</v>
      </c>
      <c r="H5038" s="6" t="s">
        <v>8785</v>
      </c>
      <c r="I5038" s="6" t="s">
        <v>8786</v>
      </c>
      <c r="J5038" s="6">
        <v>2</v>
      </c>
      <c r="K5038" s="6">
        <v>2</v>
      </c>
      <c r="L5038" s="6">
        <v>0</v>
      </c>
      <c r="M5038" s="6">
        <f t="shared" si="128"/>
        <v>2</v>
      </c>
      <c r="N5038" s="6">
        <f t="shared" si="129"/>
        <v>0</v>
      </c>
      <c r="O5038" s="7">
        <f t="shared" si="130"/>
        <v>0</v>
      </c>
    </row>
    <row r="5039" spans="1:15" ht="13.2" x14ac:dyDescent="0.25">
      <c r="A5039" s="3">
        <v>38399</v>
      </c>
      <c r="B5039" s="4">
        <f t="shared" si="126"/>
        <v>2005</v>
      </c>
      <c r="C5039" s="4">
        <f t="shared" si="127"/>
        <v>2000</v>
      </c>
      <c r="D5039" s="4" t="s">
        <v>111</v>
      </c>
      <c r="E5039" s="5">
        <v>0.3840277777777778</v>
      </c>
      <c r="F5039" s="6" t="s">
        <v>5755</v>
      </c>
      <c r="G5039" s="6" t="str">
        <f t="shared" si="131"/>
        <v>Colorado</v>
      </c>
      <c r="H5039" s="6" t="s">
        <v>8787</v>
      </c>
      <c r="I5039" s="6" t="s">
        <v>8346</v>
      </c>
      <c r="J5039" s="6">
        <v>8</v>
      </c>
      <c r="K5039" s="6">
        <v>8</v>
      </c>
      <c r="L5039" s="6">
        <v>0</v>
      </c>
      <c r="M5039" s="6">
        <f t="shared" si="128"/>
        <v>8</v>
      </c>
      <c r="N5039" s="6">
        <f t="shared" si="129"/>
        <v>0</v>
      </c>
      <c r="O5039" s="7">
        <f t="shared" si="130"/>
        <v>0</v>
      </c>
    </row>
    <row r="5040" spans="1:15" ht="13.2" x14ac:dyDescent="0.25">
      <c r="A5040" s="3">
        <v>38405</v>
      </c>
      <c r="B5040" s="4">
        <f t="shared" si="126"/>
        <v>2005</v>
      </c>
      <c r="C5040" s="4">
        <f t="shared" si="127"/>
        <v>2000</v>
      </c>
      <c r="D5040" s="4" t="s">
        <v>111</v>
      </c>
      <c r="E5040" s="5">
        <v>0.55694444444444446</v>
      </c>
      <c r="F5040" s="6" t="s">
        <v>8788</v>
      </c>
      <c r="G5040" s="6" t="str">
        <f t="shared" si="131"/>
        <v>Papua, New Guinea</v>
      </c>
      <c r="H5040" s="6" t="s">
        <v>6277</v>
      </c>
      <c r="I5040" s="6" t="s">
        <v>6576</v>
      </c>
      <c r="J5040" s="6">
        <v>13</v>
      </c>
      <c r="K5040" s="6">
        <v>2</v>
      </c>
      <c r="L5040" s="6">
        <v>0</v>
      </c>
      <c r="M5040" s="6">
        <f t="shared" si="128"/>
        <v>2</v>
      </c>
      <c r="N5040" s="6">
        <f t="shared" si="129"/>
        <v>11</v>
      </c>
      <c r="O5040" s="7">
        <f t="shared" si="130"/>
        <v>0.84615384615384615</v>
      </c>
    </row>
    <row r="5041" spans="1:15" ht="13.2" x14ac:dyDescent="0.25">
      <c r="A5041" s="3">
        <v>38405</v>
      </c>
      <c r="B5041" s="4">
        <f t="shared" si="126"/>
        <v>2005</v>
      </c>
      <c r="C5041" s="4">
        <f t="shared" si="127"/>
        <v>2000</v>
      </c>
      <c r="D5041" s="4" t="s">
        <v>111</v>
      </c>
      <c r="E5041" s="5">
        <v>0.30208333333333331</v>
      </c>
      <c r="F5041" s="6" t="s">
        <v>118</v>
      </c>
      <c r="G5041" s="6" t="s">
        <v>118</v>
      </c>
      <c r="H5041" s="6" t="s">
        <v>8789</v>
      </c>
      <c r="I5041" s="6" t="s">
        <v>8790</v>
      </c>
      <c r="J5041" s="6">
        <v>18</v>
      </c>
      <c r="K5041" s="6">
        <v>15</v>
      </c>
      <c r="L5041" s="6">
        <v>0</v>
      </c>
      <c r="M5041" s="6">
        <f t="shared" si="128"/>
        <v>15</v>
      </c>
      <c r="N5041" s="6">
        <f t="shared" si="129"/>
        <v>3</v>
      </c>
      <c r="O5041" s="7">
        <f t="shared" si="130"/>
        <v>0.16666666666666666</v>
      </c>
    </row>
    <row r="5042" spans="1:15" ht="13.2" x14ac:dyDescent="0.25">
      <c r="A5042" s="3">
        <v>38419</v>
      </c>
      <c r="B5042" s="4">
        <f t="shared" si="126"/>
        <v>2005</v>
      </c>
      <c r="C5042" s="4">
        <f t="shared" si="127"/>
        <v>2000</v>
      </c>
      <c r="D5042" s="4" t="s">
        <v>34</v>
      </c>
      <c r="E5042" s="5">
        <v>0.39097222222222222</v>
      </c>
      <c r="F5042" s="6" t="s">
        <v>8791</v>
      </c>
      <c r="G5042" s="6" t="str">
        <f t="shared" ref="G5042:G5269" si="132">IFERROR(TRIM(RIGHT(F5042,LEN(F5042)-FIND(",",F5042))), F5042)</f>
        <v>Venezuela</v>
      </c>
      <c r="H5042" s="6" t="s">
        <v>8792</v>
      </c>
      <c r="I5042" s="6" t="s">
        <v>4708</v>
      </c>
      <c r="J5042" s="6">
        <v>2</v>
      </c>
      <c r="K5042" s="6">
        <v>2</v>
      </c>
      <c r="L5042" s="6">
        <v>0</v>
      </c>
      <c r="M5042" s="6">
        <f t="shared" si="128"/>
        <v>2</v>
      </c>
      <c r="N5042" s="6">
        <f t="shared" si="129"/>
        <v>0</v>
      </c>
      <c r="O5042" s="7">
        <f t="shared" si="130"/>
        <v>0</v>
      </c>
    </row>
    <row r="5043" spans="1:15" ht="13.2" x14ac:dyDescent="0.25">
      <c r="A5043" s="3">
        <v>38426</v>
      </c>
      <c r="B5043" s="4">
        <f t="shared" si="126"/>
        <v>2005</v>
      </c>
      <c r="C5043" s="4">
        <f t="shared" si="127"/>
        <v>2000</v>
      </c>
      <c r="D5043" s="4" t="s">
        <v>34</v>
      </c>
      <c r="E5043" s="5">
        <v>1.0416666666666666E-2</v>
      </c>
      <c r="F5043" s="6" t="s">
        <v>8793</v>
      </c>
      <c r="G5043" s="6" t="str">
        <f t="shared" si="132"/>
        <v>United Kingdom</v>
      </c>
      <c r="H5043" s="6" t="s">
        <v>6160</v>
      </c>
      <c r="I5043" s="6" t="s">
        <v>8794</v>
      </c>
      <c r="J5043" s="6">
        <v>2</v>
      </c>
      <c r="K5043" s="6">
        <v>2</v>
      </c>
      <c r="L5043" s="6">
        <v>0</v>
      </c>
      <c r="M5043" s="6">
        <f t="shared" si="128"/>
        <v>2</v>
      </c>
      <c r="N5043" s="6">
        <f t="shared" si="129"/>
        <v>0</v>
      </c>
      <c r="O5043" s="7">
        <f t="shared" si="130"/>
        <v>0</v>
      </c>
    </row>
    <row r="5044" spans="1:15" ht="13.2" x14ac:dyDescent="0.25">
      <c r="A5044" s="3">
        <v>38427</v>
      </c>
      <c r="B5044" s="4">
        <f t="shared" si="126"/>
        <v>2005</v>
      </c>
      <c r="C5044" s="4">
        <f t="shared" si="127"/>
        <v>2000</v>
      </c>
      <c r="D5044" s="4" t="s">
        <v>34</v>
      </c>
      <c r="E5044" s="5">
        <v>0.58125000000000004</v>
      </c>
      <c r="F5044" s="6" t="s">
        <v>8795</v>
      </c>
      <c r="G5044" s="6" t="str">
        <f t="shared" si="132"/>
        <v>Russia</v>
      </c>
      <c r="H5044" s="6" t="s">
        <v>8796</v>
      </c>
      <c r="I5044" s="6" t="s">
        <v>8797</v>
      </c>
      <c r="J5044" s="6">
        <v>52</v>
      </c>
      <c r="K5044" s="6">
        <v>28</v>
      </c>
      <c r="L5044" s="6">
        <v>0</v>
      </c>
      <c r="M5044" s="6">
        <f t="shared" si="128"/>
        <v>28</v>
      </c>
      <c r="N5044" s="6">
        <f t="shared" si="129"/>
        <v>24</v>
      </c>
      <c r="O5044" s="7">
        <f t="shared" si="130"/>
        <v>0.46153846153846156</v>
      </c>
    </row>
    <row r="5045" spans="1:15" ht="13.2" x14ac:dyDescent="0.25">
      <c r="A5045" s="3">
        <v>38434</v>
      </c>
      <c r="B5045" s="4">
        <f t="shared" si="126"/>
        <v>2005</v>
      </c>
      <c r="C5045" s="4">
        <f t="shared" si="127"/>
        <v>2000</v>
      </c>
      <c r="D5045" s="4" t="s">
        <v>34</v>
      </c>
      <c r="E5045" s="5">
        <v>0.96319444444444446</v>
      </c>
      <c r="F5045" s="6" t="s">
        <v>8798</v>
      </c>
      <c r="G5045" s="6" t="str">
        <f t="shared" si="132"/>
        <v>Tanzania</v>
      </c>
      <c r="H5045" s="6" t="s">
        <v>1592</v>
      </c>
      <c r="I5045" s="6" t="s">
        <v>6620</v>
      </c>
      <c r="J5045" s="6">
        <v>8</v>
      </c>
      <c r="K5045" s="6">
        <v>8</v>
      </c>
      <c r="L5045" s="6">
        <v>0</v>
      </c>
      <c r="M5045" s="6">
        <f t="shared" si="128"/>
        <v>8</v>
      </c>
      <c r="N5045" s="6">
        <f t="shared" si="129"/>
        <v>0</v>
      </c>
      <c r="O5045" s="7">
        <f t="shared" si="130"/>
        <v>0</v>
      </c>
    </row>
    <row r="5046" spans="1:15" ht="13.2" x14ac:dyDescent="0.25">
      <c r="A5046" s="3">
        <v>38437</v>
      </c>
      <c r="B5046" s="4">
        <f t="shared" si="126"/>
        <v>2005</v>
      </c>
      <c r="C5046" s="4">
        <f t="shared" si="127"/>
        <v>2000</v>
      </c>
      <c r="D5046" s="4" t="s">
        <v>34</v>
      </c>
      <c r="E5046" s="5">
        <v>0.42708333333333331</v>
      </c>
      <c r="F5046" s="6" t="s">
        <v>8799</v>
      </c>
      <c r="G5046" s="6" t="str">
        <f t="shared" si="132"/>
        <v>Providencia Island, Colombia</v>
      </c>
      <c r="H5046" s="6" t="s">
        <v>8800</v>
      </c>
      <c r="I5046" s="6" t="s">
        <v>8801</v>
      </c>
      <c r="J5046" s="6">
        <v>14</v>
      </c>
      <c r="K5046" s="6">
        <v>8</v>
      </c>
      <c r="L5046" s="6">
        <v>0</v>
      </c>
      <c r="M5046" s="6">
        <f t="shared" si="128"/>
        <v>8</v>
      </c>
      <c r="N5046" s="6">
        <f t="shared" si="129"/>
        <v>6</v>
      </c>
      <c r="O5046" s="7">
        <f t="shared" si="130"/>
        <v>0.42857142857142855</v>
      </c>
    </row>
    <row r="5047" spans="1:15" ht="13.2" x14ac:dyDescent="0.25">
      <c r="A5047" s="3">
        <v>38442</v>
      </c>
      <c r="B5047" s="4">
        <f t="shared" si="126"/>
        <v>2005</v>
      </c>
      <c r="C5047" s="4">
        <f t="shared" si="127"/>
        <v>2000</v>
      </c>
      <c r="D5047" s="4" t="s">
        <v>34</v>
      </c>
      <c r="E5047" s="5">
        <v>0.83333333333333337</v>
      </c>
      <c r="F5047" s="6" t="s">
        <v>8802</v>
      </c>
      <c r="G5047" s="6" t="str">
        <f t="shared" si="132"/>
        <v>Albania</v>
      </c>
      <c r="H5047" s="6" t="s">
        <v>1137</v>
      </c>
      <c r="I5047" s="6" t="s">
        <v>8803</v>
      </c>
      <c r="J5047" s="6">
        <v>9</v>
      </c>
      <c r="K5047" s="6">
        <v>9</v>
      </c>
      <c r="L5047" s="6">
        <v>0</v>
      </c>
      <c r="M5047" s="6">
        <f t="shared" si="128"/>
        <v>9</v>
      </c>
      <c r="N5047" s="6">
        <f t="shared" si="129"/>
        <v>0</v>
      </c>
      <c r="O5047" s="7">
        <f t="shared" si="130"/>
        <v>0</v>
      </c>
    </row>
    <row r="5048" spans="1:15" ht="13.2" x14ac:dyDescent="0.25">
      <c r="A5048" s="3">
        <v>38454</v>
      </c>
      <c r="B5048" s="4">
        <f t="shared" si="126"/>
        <v>2005</v>
      </c>
      <c r="C5048" s="4">
        <f t="shared" si="127"/>
        <v>2000</v>
      </c>
      <c r="D5048" s="4" t="s">
        <v>65</v>
      </c>
      <c r="E5048" s="5">
        <v>0.50694444444444442</v>
      </c>
      <c r="F5048" s="6" t="s">
        <v>8804</v>
      </c>
      <c r="G5048" s="6" t="str">
        <f t="shared" si="132"/>
        <v>Indonesia</v>
      </c>
      <c r="H5048" s="6" t="s">
        <v>8805</v>
      </c>
      <c r="I5048" s="6" t="s">
        <v>3546</v>
      </c>
      <c r="J5048" s="6">
        <v>18</v>
      </c>
      <c r="K5048" s="6">
        <v>18</v>
      </c>
      <c r="L5048" s="6">
        <v>0</v>
      </c>
      <c r="M5048" s="6">
        <f t="shared" si="128"/>
        <v>18</v>
      </c>
      <c r="N5048" s="6">
        <f t="shared" si="129"/>
        <v>0</v>
      </c>
      <c r="O5048" s="7">
        <f t="shared" si="130"/>
        <v>0</v>
      </c>
    </row>
    <row r="5049" spans="1:15" ht="13.2" x14ac:dyDescent="0.25">
      <c r="A5049" s="3">
        <v>38462</v>
      </c>
      <c r="B5049" s="4">
        <f t="shared" si="126"/>
        <v>2005</v>
      </c>
      <c r="C5049" s="4">
        <f t="shared" si="127"/>
        <v>2000</v>
      </c>
      <c r="D5049" s="4" t="s">
        <v>65</v>
      </c>
      <c r="E5049" s="5">
        <v>0.92708333333333337</v>
      </c>
      <c r="F5049" s="6" t="s">
        <v>1897</v>
      </c>
      <c r="G5049" s="6" t="str">
        <f t="shared" si="132"/>
        <v>Iran</v>
      </c>
      <c r="H5049" s="6" t="s">
        <v>6979</v>
      </c>
      <c r="I5049" s="6" t="s">
        <v>8806</v>
      </c>
      <c r="J5049" s="6">
        <v>169</v>
      </c>
      <c r="K5049" s="6">
        <v>3</v>
      </c>
      <c r="L5049" s="6">
        <v>0</v>
      </c>
      <c r="M5049" s="6">
        <f t="shared" si="128"/>
        <v>3</v>
      </c>
      <c r="N5049" s="6">
        <f t="shared" si="129"/>
        <v>166</v>
      </c>
      <c r="O5049" s="7">
        <f t="shared" si="130"/>
        <v>0.98224852071005919</v>
      </c>
    </row>
    <row r="5050" spans="1:15" ht="13.2" x14ac:dyDescent="0.25">
      <c r="A5050" s="3">
        <v>38470</v>
      </c>
      <c r="B5050" s="4">
        <f t="shared" si="126"/>
        <v>2005</v>
      </c>
      <c r="C5050" s="4">
        <f t="shared" si="127"/>
        <v>2000</v>
      </c>
      <c r="D5050" s="4" t="s">
        <v>65</v>
      </c>
      <c r="E5050" s="5">
        <v>0.4777777777777778</v>
      </c>
      <c r="F5050" s="6" t="s">
        <v>8807</v>
      </c>
      <c r="G5050" s="6" t="str">
        <f t="shared" si="132"/>
        <v>Peru</v>
      </c>
      <c r="H5050" s="6" t="s">
        <v>8808</v>
      </c>
      <c r="I5050" s="6" t="s">
        <v>6476</v>
      </c>
      <c r="J5050" s="6">
        <v>13</v>
      </c>
      <c r="K5050" s="6">
        <v>13</v>
      </c>
      <c r="L5050" s="6">
        <v>0</v>
      </c>
      <c r="M5050" s="6">
        <f t="shared" si="128"/>
        <v>13</v>
      </c>
      <c r="N5050" s="6">
        <f t="shared" si="129"/>
        <v>0</v>
      </c>
      <c r="O5050" s="7">
        <f t="shared" si="130"/>
        <v>0</v>
      </c>
    </row>
    <row r="5051" spans="1:15" ht="13.2" x14ac:dyDescent="0.25">
      <c r="A5051" s="3">
        <v>38474</v>
      </c>
      <c r="B5051" s="4">
        <f t="shared" si="126"/>
        <v>2005</v>
      </c>
      <c r="C5051" s="4">
        <f t="shared" si="127"/>
        <v>2000</v>
      </c>
      <c r="D5051" s="4" t="s">
        <v>55</v>
      </c>
      <c r="E5051" s="5">
        <v>0.92708333333333337</v>
      </c>
      <c r="F5051" s="6" t="s">
        <v>8809</v>
      </c>
      <c r="G5051" s="6" t="str">
        <f t="shared" si="132"/>
        <v>New Zealand</v>
      </c>
      <c r="H5051" s="6" t="s">
        <v>2103</v>
      </c>
      <c r="I5051" s="6" t="s">
        <v>8670</v>
      </c>
      <c r="J5051" s="6">
        <v>2</v>
      </c>
      <c r="K5051" s="6">
        <v>2</v>
      </c>
      <c r="L5051" s="6">
        <v>0</v>
      </c>
      <c r="M5051" s="6">
        <f t="shared" si="128"/>
        <v>2</v>
      </c>
      <c r="N5051" s="6">
        <f t="shared" si="129"/>
        <v>0</v>
      </c>
      <c r="O5051" s="7">
        <f t="shared" si="130"/>
        <v>0</v>
      </c>
    </row>
    <row r="5052" spans="1:15" ht="13.2" x14ac:dyDescent="0.25">
      <c r="A5052" s="3">
        <v>38477</v>
      </c>
      <c r="B5052" s="4">
        <f t="shared" si="126"/>
        <v>2005</v>
      </c>
      <c r="C5052" s="4">
        <f t="shared" si="127"/>
        <v>2000</v>
      </c>
      <c r="D5052" s="4" t="s">
        <v>55</v>
      </c>
      <c r="E5052" s="5">
        <v>0.5625</v>
      </c>
      <c r="F5052" s="6" t="s">
        <v>8810</v>
      </c>
      <c r="G5052" s="6" t="str">
        <f t="shared" si="132"/>
        <v>DemocratiRepubliCongo</v>
      </c>
      <c r="H5052" s="6" t="s">
        <v>8811</v>
      </c>
      <c r="I5052" s="6" t="s">
        <v>4268</v>
      </c>
      <c r="J5052" s="6">
        <v>11</v>
      </c>
      <c r="K5052" s="6">
        <v>10</v>
      </c>
      <c r="L5052" s="6">
        <v>0</v>
      </c>
      <c r="M5052" s="6">
        <f t="shared" si="128"/>
        <v>10</v>
      </c>
      <c r="N5052" s="6">
        <f t="shared" si="129"/>
        <v>1</v>
      </c>
      <c r="O5052" s="7">
        <f t="shared" si="130"/>
        <v>9.0909090909090912E-2</v>
      </c>
    </row>
    <row r="5053" spans="1:15" ht="13.2" x14ac:dyDescent="0.25">
      <c r="A5053" s="3">
        <v>38479</v>
      </c>
      <c r="B5053" s="4">
        <f t="shared" si="126"/>
        <v>2005</v>
      </c>
      <c r="C5053" s="4">
        <f t="shared" si="127"/>
        <v>2000</v>
      </c>
      <c r="D5053" s="4" t="s">
        <v>55</v>
      </c>
      <c r="E5053" s="5">
        <v>0.48958333333333331</v>
      </c>
      <c r="F5053" s="6" t="s">
        <v>8812</v>
      </c>
      <c r="G5053" s="6" t="str">
        <f t="shared" si="132"/>
        <v>Queensland, Australia</v>
      </c>
      <c r="H5053" s="6" t="s">
        <v>8813</v>
      </c>
      <c r="I5053" s="6" t="s">
        <v>7032</v>
      </c>
      <c r="J5053" s="6">
        <v>15</v>
      </c>
      <c r="K5053" s="6">
        <v>15</v>
      </c>
      <c r="L5053" s="6">
        <v>0</v>
      </c>
      <c r="M5053" s="6">
        <f t="shared" si="128"/>
        <v>15</v>
      </c>
      <c r="N5053" s="6">
        <f t="shared" si="129"/>
        <v>0</v>
      </c>
      <c r="O5053" s="7">
        <f t="shared" si="130"/>
        <v>0</v>
      </c>
    </row>
    <row r="5054" spans="1:15" ht="13.2" x14ac:dyDescent="0.25">
      <c r="A5054" s="3">
        <v>38488</v>
      </c>
      <c r="B5054" s="4">
        <f t="shared" si="126"/>
        <v>2005</v>
      </c>
      <c r="C5054" s="4">
        <f t="shared" si="127"/>
        <v>2000</v>
      </c>
      <c r="D5054" s="4" t="s">
        <v>55</v>
      </c>
      <c r="E5054" s="5">
        <v>0.51388888888888884</v>
      </c>
      <c r="F5054" s="6" t="s">
        <v>8814</v>
      </c>
      <c r="G5054" s="6" t="str">
        <f t="shared" si="132"/>
        <v>Argentina</v>
      </c>
      <c r="H5054" s="6" t="s">
        <v>8815</v>
      </c>
      <c r="I5054" s="6" t="s">
        <v>8816</v>
      </c>
      <c r="J5054" s="6">
        <v>10</v>
      </c>
      <c r="K5054" s="6">
        <v>10</v>
      </c>
      <c r="L5054" s="6">
        <v>0</v>
      </c>
      <c r="M5054" s="6">
        <f t="shared" si="128"/>
        <v>10</v>
      </c>
      <c r="N5054" s="6">
        <f t="shared" si="129"/>
        <v>0</v>
      </c>
      <c r="O5054" s="7">
        <f t="shared" si="130"/>
        <v>0</v>
      </c>
    </row>
    <row r="5055" spans="1:15" ht="13.2" x14ac:dyDescent="0.25">
      <c r="A5055" s="3">
        <v>38490</v>
      </c>
      <c r="B5055" s="4">
        <f t="shared" si="126"/>
        <v>2005</v>
      </c>
      <c r="C5055" s="4">
        <f t="shared" si="127"/>
        <v>2000</v>
      </c>
      <c r="D5055" s="4" t="s">
        <v>55</v>
      </c>
      <c r="E5055" s="5">
        <v>0.56041666666666667</v>
      </c>
      <c r="F5055" s="6" t="s">
        <v>8817</v>
      </c>
      <c r="G5055" s="6" t="str">
        <f t="shared" si="132"/>
        <v>Zambia</v>
      </c>
      <c r="H5055" s="6" t="s">
        <v>8818</v>
      </c>
      <c r="I5055" s="6" t="s">
        <v>8819</v>
      </c>
      <c r="J5055" s="6">
        <v>13</v>
      </c>
      <c r="K5055" s="6">
        <v>13</v>
      </c>
      <c r="L5055" s="6">
        <v>0</v>
      </c>
      <c r="M5055" s="6">
        <f t="shared" si="128"/>
        <v>13</v>
      </c>
      <c r="N5055" s="6">
        <f t="shared" si="129"/>
        <v>0</v>
      </c>
      <c r="O5055" s="7">
        <f t="shared" si="130"/>
        <v>0</v>
      </c>
    </row>
    <row r="5056" spans="1:15" ht="13.2" x14ac:dyDescent="0.25">
      <c r="A5056" s="3">
        <v>38497</v>
      </c>
      <c r="B5056" s="4">
        <f t="shared" si="126"/>
        <v>2005</v>
      </c>
      <c r="C5056" s="4">
        <f t="shared" si="127"/>
        <v>2000</v>
      </c>
      <c r="D5056" s="4" t="s">
        <v>55</v>
      </c>
      <c r="E5056" s="5" t="s">
        <v>24</v>
      </c>
      <c r="F5056" s="6" t="s">
        <v>8820</v>
      </c>
      <c r="G5056" s="6" t="str">
        <f t="shared" si="132"/>
        <v>Congo</v>
      </c>
      <c r="H5056" s="6" t="s">
        <v>8821</v>
      </c>
      <c r="I5056" s="6" t="s">
        <v>3696</v>
      </c>
      <c r="J5056" s="6">
        <v>27</v>
      </c>
      <c r="K5056" s="6">
        <v>27</v>
      </c>
      <c r="L5056" s="6">
        <v>0</v>
      </c>
      <c r="M5056" s="6">
        <f t="shared" si="128"/>
        <v>27</v>
      </c>
      <c r="N5056" s="6">
        <f t="shared" si="129"/>
        <v>0</v>
      </c>
      <c r="O5056" s="7">
        <f t="shared" si="130"/>
        <v>0</v>
      </c>
    </row>
    <row r="5057" spans="1:15" ht="13.2" x14ac:dyDescent="0.25">
      <c r="A5057" s="3">
        <v>38505</v>
      </c>
      <c r="B5057" s="4">
        <f t="shared" si="126"/>
        <v>2005</v>
      </c>
      <c r="C5057" s="4">
        <f t="shared" si="127"/>
        <v>2000</v>
      </c>
      <c r="D5057" s="4" t="s">
        <v>58</v>
      </c>
      <c r="E5057" s="5">
        <v>0.46875</v>
      </c>
      <c r="F5057" s="6" t="s">
        <v>8822</v>
      </c>
      <c r="G5057" s="6" t="str">
        <f t="shared" si="132"/>
        <v>Sudan</v>
      </c>
      <c r="H5057" s="6" t="s">
        <v>8823</v>
      </c>
      <c r="I5057" s="6" t="s">
        <v>3417</v>
      </c>
      <c r="J5057" s="6">
        <v>42</v>
      </c>
      <c r="K5057" s="6">
        <v>7</v>
      </c>
      <c r="L5057" s="6">
        <v>0</v>
      </c>
      <c r="M5057" s="6">
        <f t="shared" si="128"/>
        <v>7</v>
      </c>
      <c r="N5057" s="6">
        <f t="shared" si="129"/>
        <v>35</v>
      </c>
      <c r="O5057" s="7">
        <f t="shared" si="130"/>
        <v>0.83333333333333337</v>
      </c>
    </row>
    <row r="5058" spans="1:15" ht="13.2" x14ac:dyDescent="0.25">
      <c r="A5058" s="3">
        <v>38549</v>
      </c>
      <c r="B5058" s="4">
        <f t="shared" si="126"/>
        <v>2005</v>
      </c>
      <c r="C5058" s="4">
        <f t="shared" si="127"/>
        <v>2000</v>
      </c>
      <c r="D5058" s="4" t="s">
        <v>19</v>
      </c>
      <c r="E5058" s="5">
        <v>0.41666666666666669</v>
      </c>
      <c r="F5058" s="6" t="s">
        <v>8824</v>
      </c>
      <c r="G5058" s="6" t="str">
        <f t="shared" si="132"/>
        <v>Equatorial Guinea</v>
      </c>
      <c r="H5058" s="6" t="s">
        <v>8825</v>
      </c>
      <c r="I5058" s="6" t="s">
        <v>3417</v>
      </c>
      <c r="J5058" s="6">
        <v>60</v>
      </c>
      <c r="K5058" s="6">
        <v>60</v>
      </c>
      <c r="L5058" s="6">
        <v>0</v>
      </c>
      <c r="M5058" s="6">
        <f t="shared" si="128"/>
        <v>60</v>
      </c>
      <c r="N5058" s="6">
        <f t="shared" si="129"/>
        <v>0</v>
      </c>
      <c r="O5058" s="7">
        <f t="shared" si="130"/>
        <v>0</v>
      </c>
    </row>
    <row r="5059" spans="1:15" ht="13.2" x14ac:dyDescent="0.25">
      <c r="A5059" s="3">
        <v>38566</v>
      </c>
      <c r="B5059" s="4">
        <f t="shared" si="126"/>
        <v>2005</v>
      </c>
      <c r="C5059" s="4">
        <f t="shared" si="127"/>
        <v>2000</v>
      </c>
      <c r="D5059" s="4" t="s">
        <v>23</v>
      </c>
      <c r="E5059" s="5">
        <v>0.6694444444444444</v>
      </c>
      <c r="F5059" s="6" t="s">
        <v>4076</v>
      </c>
      <c r="G5059" s="6" t="str">
        <f t="shared" si="132"/>
        <v>Canada</v>
      </c>
      <c r="H5059" s="6" t="s">
        <v>595</v>
      </c>
      <c r="I5059" s="6" t="s">
        <v>8826</v>
      </c>
      <c r="J5059" s="6">
        <v>309</v>
      </c>
      <c r="K5059" s="6">
        <v>0</v>
      </c>
      <c r="L5059" s="6">
        <v>0</v>
      </c>
      <c r="M5059" s="6">
        <f t="shared" si="128"/>
        <v>0</v>
      </c>
      <c r="N5059" s="6">
        <f t="shared" si="129"/>
        <v>309</v>
      </c>
      <c r="O5059" s="7">
        <f t="shared" si="130"/>
        <v>1</v>
      </c>
    </row>
    <row r="5060" spans="1:15" ht="13.2" x14ac:dyDescent="0.25">
      <c r="A5060" s="3">
        <v>38570</v>
      </c>
      <c r="B5060" s="4">
        <f t="shared" si="126"/>
        <v>2005</v>
      </c>
      <c r="C5060" s="4">
        <f t="shared" si="127"/>
        <v>2000</v>
      </c>
      <c r="D5060" s="4" t="s">
        <v>23</v>
      </c>
      <c r="E5060" s="5">
        <v>0.65277777777777779</v>
      </c>
      <c r="F5060" s="6" t="s">
        <v>8827</v>
      </c>
      <c r="G5060" s="6" t="str">
        <f t="shared" si="132"/>
        <v>Italy</v>
      </c>
      <c r="H5060" s="6" t="s">
        <v>8828</v>
      </c>
      <c r="I5060" s="6" t="s">
        <v>8829</v>
      </c>
      <c r="J5060" s="6">
        <v>39</v>
      </c>
      <c r="K5060" s="6">
        <v>16</v>
      </c>
      <c r="L5060" s="6">
        <v>0</v>
      </c>
      <c r="M5060" s="6">
        <f t="shared" si="128"/>
        <v>16</v>
      </c>
      <c r="N5060" s="6">
        <f t="shared" si="129"/>
        <v>23</v>
      </c>
      <c r="O5060" s="7">
        <f t="shared" si="130"/>
        <v>0.58974358974358976</v>
      </c>
    </row>
    <row r="5061" spans="1:15" ht="13.2" x14ac:dyDescent="0.25">
      <c r="A5061" s="3">
        <v>38574</v>
      </c>
      <c r="B5061" s="4">
        <f t="shared" si="126"/>
        <v>2005</v>
      </c>
      <c r="C5061" s="4">
        <f t="shared" si="127"/>
        <v>2000</v>
      </c>
      <c r="D5061" s="4" t="s">
        <v>23</v>
      </c>
      <c r="E5061" s="5">
        <v>0.52986111111111112</v>
      </c>
      <c r="F5061" s="6" t="s">
        <v>8830</v>
      </c>
      <c r="G5061" s="6" t="str">
        <f t="shared" si="132"/>
        <v>Estonia</v>
      </c>
      <c r="H5061" s="6" t="s">
        <v>8831</v>
      </c>
      <c r="I5061" s="6" t="s">
        <v>8832</v>
      </c>
      <c r="J5061" s="6">
        <v>14</v>
      </c>
      <c r="K5061" s="6">
        <v>14</v>
      </c>
      <c r="L5061" s="6">
        <v>0</v>
      </c>
      <c r="M5061" s="6">
        <f t="shared" si="128"/>
        <v>14</v>
      </c>
      <c r="N5061" s="6">
        <f t="shared" si="129"/>
        <v>0</v>
      </c>
      <c r="O5061" s="7">
        <f t="shared" si="130"/>
        <v>0</v>
      </c>
    </row>
    <row r="5062" spans="1:15" ht="13.2" x14ac:dyDescent="0.25">
      <c r="A5062" s="3">
        <v>38578</v>
      </c>
      <c r="B5062" s="4">
        <f t="shared" si="126"/>
        <v>2005</v>
      </c>
      <c r="C5062" s="4">
        <f t="shared" si="127"/>
        <v>2000</v>
      </c>
      <c r="D5062" s="4" t="s">
        <v>23</v>
      </c>
      <c r="E5062" s="5">
        <v>0.51388888888888884</v>
      </c>
      <c r="F5062" s="6" t="s">
        <v>8833</v>
      </c>
      <c r="G5062" s="6" t="str">
        <f t="shared" si="132"/>
        <v>Greece</v>
      </c>
      <c r="H5062" s="6" t="s">
        <v>8834</v>
      </c>
      <c r="I5062" s="6" t="s">
        <v>8835</v>
      </c>
      <c r="J5062" s="6">
        <v>121</v>
      </c>
      <c r="K5062" s="6">
        <v>121</v>
      </c>
      <c r="L5062" s="6">
        <v>0</v>
      </c>
      <c r="M5062" s="6">
        <f t="shared" si="128"/>
        <v>121</v>
      </c>
      <c r="N5062" s="6">
        <f t="shared" si="129"/>
        <v>0</v>
      </c>
      <c r="O5062" s="7">
        <f t="shared" si="130"/>
        <v>0</v>
      </c>
    </row>
    <row r="5063" spans="1:15" ht="13.2" x14ac:dyDescent="0.25">
      <c r="A5063" s="3">
        <v>38580</v>
      </c>
      <c r="B5063" s="4">
        <f t="shared" si="126"/>
        <v>2005</v>
      </c>
      <c r="C5063" s="4">
        <f t="shared" si="127"/>
        <v>2000</v>
      </c>
      <c r="D5063" s="4" t="s">
        <v>23</v>
      </c>
      <c r="E5063" s="5">
        <v>0.14583333333333334</v>
      </c>
      <c r="F5063" s="6" t="s">
        <v>8836</v>
      </c>
      <c r="G5063" s="6" t="str">
        <f t="shared" si="132"/>
        <v>Venezuela</v>
      </c>
      <c r="H5063" s="6" t="s">
        <v>8800</v>
      </c>
      <c r="I5063" s="6" t="s">
        <v>6298</v>
      </c>
      <c r="J5063" s="6">
        <v>160</v>
      </c>
      <c r="K5063" s="6">
        <v>160</v>
      </c>
      <c r="L5063" s="6">
        <v>0</v>
      </c>
      <c r="M5063" s="6">
        <f t="shared" si="128"/>
        <v>160</v>
      </c>
      <c r="N5063" s="6">
        <f t="shared" si="129"/>
        <v>0</v>
      </c>
      <c r="O5063" s="7">
        <f t="shared" si="130"/>
        <v>0</v>
      </c>
    </row>
    <row r="5064" spans="1:15" ht="13.2" x14ac:dyDescent="0.25">
      <c r="A5064" s="3">
        <v>38587</v>
      </c>
      <c r="B5064" s="4">
        <f t="shared" si="126"/>
        <v>2005</v>
      </c>
      <c r="C5064" s="4">
        <f t="shared" si="127"/>
        <v>2000</v>
      </c>
      <c r="D5064" s="4" t="s">
        <v>23</v>
      </c>
      <c r="E5064" s="5">
        <v>0.62916666666666665</v>
      </c>
      <c r="F5064" s="6" t="s">
        <v>8837</v>
      </c>
      <c r="G5064" s="6" t="str">
        <f t="shared" si="132"/>
        <v>Peru</v>
      </c>
      <c r="H5064" s="6" t="s">
        <v>8838</v>
      </c>
      <c r="I5064" s="6" t="s">
        <v>8839</v>
      </c>
      <c r="J5064" s="6">
        <v>98</v>
      </c>
      <c r="K5064" s="6">
        <v>40</v>
      </c>
      <c r="L5064" s="6">
        <v>0</v>
      </c>
      <c r="M5064" s="6">
        <f t="shared" si="128"/>
        <v>40</v>
      </c>
      <c r="N5064" s="6">
        <f t="shared" si="129"/>
        <v>58</v>
      </c>
      <c r="O5064" s="7">
        <f t="shared" si="130"/>
        <v>0.59183673469387754</v>
      </c>
    </row>
    <row r="5065" spans="1:15" ht="13.2" x14ac:dyDescent="0.25">
      <c r="A5065" s="3">
        <v>38600</v>
      </c>
      <c r="B5065" s="4">
        <f t="shared" si="126"/>
        <v>2005</v>
      </c>
      <c r="C5065" s="4">
        <f t="shared" si="127"/>
        <v>2000</v>
      </c>
      <c r="D5065" s="4" t="s">
        <v>15</v>
      </c>
      <c r="E5065" s="5">
        <v>0.3125</v>
      </c>
      <c r="F5065" s="6" t="s">
        <v>8840</v>
      </c>
      <c r="G5065" s="6" t="str">
        <f t="shared" si="132"/>
        <v>DemoctratiRepubliCongo</v>
      </c>
      <c r="H5065" s="6" t="s">
        <v>8841</v>
      </c>
      <c r="I5065" s="6" t="s">
        <v>7401</v>
      </c>
      <c r="J5065" s="6">
        <v>11</v>
      </c>
      <c r="K5065" s="6">
        <v>11</v>
      </c>
      <c r="L5065" s="6">
        <v>0</v>
      </c>
      <c r="M5065" s="6">
        <f t="shared" si="128"/>
        <v>11</v>
      </c>
      <c r="N5065" s="6">
        <f t="shared" si="129"/>
        <v>0</v>
      </c>
      <c r="O5065" s="7">
        <f t="shared" si="130"/>
        <v>0</v>
      </c>
    </row>
    <row r="5066" spans="1:15" ht="13.2" x14ac:dyDescent="0.25">
      <c r="A5066" s="3">
        <v>38600</v>
      </c>
      <c r="B5066" s="4">
        <f t="shared" si="126"/>
        <v>2005</v>
      </c>
      <c r="C5066" s="4">
        <f t="shared" si="127"/>
        <v>2000</v>
      </c>
      <c r="D5066" s="4" t="s">
        <v>15</v>
      </c>
      <c r="E5066" s="5">
        <v>0.40277777777777779</v>
      </c>
      <c r="F5066" s="6" t="s">
        <v>8842</v>
      </c>
      <c r="G5066" s="6" t="str">
        <f t="shared" si="132"/>
        <v>Indonesia</v>
      </c>
      <c r="H5066" s="6" t="s">
        <v>7010</v>
      </c>
      <c r="I5066" s="6" t="s">
        <v>8843</v>
      </c>
      <c r="J5066" s="6">
        <v>117</v>
      </c>
      <c r="K5066" s="6">
        <v>99</v>
      </c>
      <c r="L5066" s="6">
        <v>44</v>
      </c>
      <c r="M5066" s="6">
        <f t="shared" si="128"/>
        <v>143</v>
      </c>
      <c r="N5066" s="6">
        <f t="shared" si="129"/>
        <v>18</v>
      </c>
      <c r="O5066" s="7">
        <f t="shared" si="130"/>
        <v>0.15384615384615385</v>
      </c>
    </row>
    <row r="5067" spans="1:15" ht="13.2" x14ac:dyDescent="0.25">
      <c r="A5067" s="3">
        <v>38604</v>
      </c>
      <c r="B5067" s="4">
        <f t="shared" si="126"/>
        <v>2005</v>
      </c>
      <c r="C5067" s="4">
        <f t="shared" si="127"/>
        <v>2000</v>
      </c>
      <c r="D5067" s="4" t="s">
        <v>15</v>
      </c>
      <c r="E5067" s="5">
        <v>0.65625</v>
      </c>
      <c r="F5067" s="6" t="s">
        <v>8844</v>
      </c>
      <c r="G5067" s="6" t="str">
        <f t="shared" si="132"/>
        <v>Congo</v>
      </c>
      <c r="H5067" s="6" t="s">
        <v>8845</v>
      </c>
      <c r="I5067" s="6" t="s">
        <v>8846</v>
      </c>
      <c r="J5067" s="6">
        <v>14</v>
      </c>
      <c r="K5067" s="6">
        <v>14</v>
      </c>
      <c r="L5067" s="6">
        <v>0</v>
      </c>
      <c r="M5067" s="6">
        <f t="shared" si="128"/>
        <v>14</v>
      </c>
      <c r="N5067" s="6">
        <f t="shared" si="129"/>
        <v>0</v>
      </c>
      <c r="O5067" s="7">
        <f t="shared" si="130"/>
        <v>0</v>
      </c>
    </row>
    <row r="5068" spans="1:15" ht="13.2" x14ac:dyDescent="0.25">
      <c r="A5068" s="3">
        <v>38610</v>
      </c>
      <c r="B5068" s="4">
        <f t="shared" si="126"/>
        <v>2005</v>
      </c>
      <c r="C5068" s="4">
        <f t="shared" si="127"/>
        <v>2000</v>
      </c>
      <c r="D5068" s="4" t="s">
        <v>15</v>
      </c>
      <c r="E5068" s="5">
        <v>0.62152777777777779</v>
      </c>
      <c r="F5068" s="6" t="s">
        <v>8847</v>
      </c>
      <c r="G5068" s="6" t="str">
        <f t="shared" si="132"/>
        <v>Brazil</v>
      </c>
      <c r="H5068" s="6" t="s">
        <v>8848</v>
      </c>
      <c r="I5068" s="6" t="s">
        <v>8849</v>
      </c>
      <c r="J5068" s="6">
        <v>2</v>
      </c>
      <c r="K5068" s="6">
        <v>2</v>
      </c>
      <c r="L5068" s="6">
        <v>0</v>
      </c>
      <c r="M5068" s="6">
        <f t="shared" si="128"/>
        <v>2</v>
      </c>
      <c r="N5068" s="6">
        <f t="shared" si="129"/>
        <v>0</v>
      </c>
      <c r="O5068" s="7">
        <f t="shared" si="130"/>
        <v>0</v>
      </c>
    </row>
    <row r="5069" spans="1:15" ht="13.2" x14ac:dyDescent="0.25">
      <c r="A5069" s="3">
        <v>38611</v>
      </c>
      <c r="B5069" s="4">
        <f t="shared" si="126"/>
        <v>2005</v>
      </c>
      <c r="C5069" s="4">
        <f t="shared" si="127"/>
        <v>2000</v>
      </c>
      <c r="D5069" s="4" t="s">
        <v>15</v>
      </c>
      <c r="E5069" s="5">
        <v>0.375</v>
      </c>
      <c r="F5069" s="6" t="s">
        <v>8850</v>
      </c>
      <c r="G5069" s="6" t="str">
        <f t="shared" si="132"/>
        <v>Venezuela</v>
      </c>
      <c r="H5069" s="6" t="s">
        <v>8851</v>
      </c>
      <c r="I5069" s="6" t="s">
        <v>7908</v>
      </c>
      <c r="J5069" s="6">
        <v>4</v>
      </c>
      <c r="K5069" s="6">
        <v>4</v>
      </c>
      <c r="L5069" s="6">
        <v>0</v>
      </c>
      <c r="M5069" s="6">
        <f t="shared" si="128"/>
        <v>4</v>
      </c>
      <c r="N5069" s="6">
        <f t="shared" si="129"/>
        <v>0</v>
      </c>
      <c r="O5069" s="7">
        <f t="shared" si="130"/>
        <v>0</v>
      </c>
    </row>
    <row r="5070" spans="1:15" ht="13.2" x14ac:dyDescent="0.25">
      <c r="A5070" s="3">
        <v>38618</v>
      </c>
      <c r="B5070" s="4">
        <f t="shared" si="126"/>
        <v>2005</v>
      </c>
      <c r="C5070" s="4">
        <f t="shared" si="127"/>
        <v>2000</v>
      </c>
      <c r="D5070" s="4" t="s">
        <v>15</v>
      </c>
      <c r="E5070" s="5">
        <v>0.59375</v>
      </c>
      <c r="F5070" s="6" t="s">
        <v>8852</v>
      </c>
      <c r="G5070" s="6" t="str">
        <f t="shared" si="132"/>
        <v>Hawaii</v>
      </c>
      <c r="H5070" s="6" t="s">
        <v>8853</v>
      </c>
      <c r="I5070" s="6" t="s">
        <v>8854</v>
      </c>
      <c r="J5070" s="6">
        <v>6</v>
      </c>
      <c r="K5070" s="6">
        <v>4</v>
      </c>
      <c r="L5070" s="6">
        <v>0</v>
      </c>
      <c r="M5070" s="6">
        <f t="shared" si="128"/>
        <v>4</v>
      </c>
      <c r="N5070" s="6">
        <f t="shared" si="129"/>
        <v>2</v>
      </c>
      <c r="O5070" s="7">
        <f t="shared" si="130"/>
        <v>0.33333333333333331</v>
      </c>
    </row>
    <row r="5071" spans="1:15" ht="13.2" x14ac:dyDescent="0.25">
      <c r="A5071" s="3">
        <v>38629</v>
      </c>
      <c r="B5071" s="4">
        <f t="shared" si="126"/>
        <v>2005</v>
      </c>
      <c r="C5071" s="4">
        <f t="shared" si="127"/>
        <v>2000</v>
      </c>
      <c r="D5071" s="4" t="s">
        <v>31</v>
      </c>
      <c r="E5071" s="5" t="s">
        <v>24</v>
      </c>
      <c r="F5071" s="6" t="s">
        <v>8855</v>
      </c>
      <c r="G5071" s="6" t="str">
        <f t="shared" si="132"/>
        <v>DemocratiRepubliCogo</v>
      </c>
      <c r="H5071" s="6" t="s">
        <v>8856</v>
      </c>
      <c r="I5071" s="6" t="s">
        <v>8857</v>
      </c>
      <c r="J5071" s="6">
        <v>100</v>
      </c>
      <c r="K5071" s="6">
        <v>2</v>
      </c>
      <c r="L5071" s="6">
        <v>0</v>
      </c>
      <c r="M5071" s="6">
        <f t="shared" si="128"/>
        <v>2</v>
      </c>
      <c r="N5071" s="6">
        <f t="shared" si="129"/>
        <v>98</v>
      </c>
      <c r="O5071" s="7">
        <f t="shared" si="130"/>
        <v>0.98</v>
      </c>
    </row>
    <row r="5072" spans="1:15" ht="13.2" x14ac:dyDescent="0.25">
      <c r="A5072" s="3">
        <v>38631</v>
      </c>
      <c r="B5072" s="4">
        <f t="shared" si="126"/>
        <v>2005</v>
      </c>
      <c r="C5072" s="4">
        <f t="shared" si="127"/>
        <v>2000</v>
      </c>
      <c r="D5072" s="4" t="s">
        <v>31</v>
      </c>
      <c r="E5072" s="5">
        <v>0.2361111111111111</v>
      </c>
      <c r="F5072" s="6" t="s">
        <v>8858</v>
      </c>
      <c r="G5072" s="6" t="str">
        <f t="shared" si="132"/>
        <v>Canada</v>
      </c>
      <c r="H5072" s="6" t="s">
        <v>8859</v>
      </c>
      <c r="I5072" s="6" t="s">
        <v>8860</v>
      </c>
      <c r="J5072" s="6">
        <v>1</v>
      </c>
      <c r="K5072" s="6">
        <v>1</v>
      </c>
      <c r="L5072" s="6">
        <v>0</v>
      </c>
      <c r="M5072" s="6">
        <f t="shared" si="128"/>
        <v>1</v>
      </c>
      <c r="N5072" s="6">
        <f t="shared" si="129"/>
        <v>0</v>
      </c>
      <c r="O5072" s="7">
        <f t="shared" si="130"/>
        <v>0</v>
      </c>
    </row>
    <row r="5073" spans="1:15" ht="13.2" x14ac:dyDescent="0.25">
      <c r="A5073" s="3">
        <v>38647</v>
      </c>
      <c r="B5073" s="4">
        <f t="shared" si="126"/>
        <v>2005</v>
      </c>
      <c r="C5073" s="4">
        <f t="shared" si="127"/>
        <v>2000</v>
      </c>
      <c r="D5073" s="4" t="s">
        <v>31</v>
      </c>
      <c r="E5073" s="5">
        <v>0.86111111111111116</v>
      </c>
      <c r="F5073" s="6" t="s">
        <v>8861</v>
      </c>
      <c r="G5073" s="6" t="str">
        <f t="shared" si="132"/>
        <v>Nigeria</v>
      </c>
      <c r="H5073" s="6" t="s">
        <v>8862</v>
      </c>
      <c r="I5073" s="6" t="s">
        <v>8863</v>
      </c>
      <c r="J5073" s="6">
        <v>117</v>
      </c>
      <c r="K5073" s="6">
        <v>117</v>
      </c>
      <c r="L5073" s="6">
        <v>0</v>
      </c>
      <c r="M5073" s="6">
        <f t="shared" si="128"/>
        <v>117</v>
      </c>
      <c r="N5073" s="6">
        <f t="shared" si="129"/>
        <v>0</v>
      </c>
      <c r="O5073" s="7">
        <f t="shared" si="130"/>
        <v>0</v>
      </c>
    </row>
    <row r="5074" spans="1:15" ht="13.2" x14ac:dyDescent="0.25">
      <c r="A5074" s="3">
        <v>38675</v>
      </c>
      <c r="B5074" s="4">
        <f t="shared" si="126"/>
        <v>2005</v>
      </c>
      <c r="C5074" s="4">
        <f t="shared" si="127"/>
        <v>2000</v>
      </c>
      <c r="D5074" s="4" t="s">
        <v>46</v>
      </c>
      <c r="E5074" s="5">
        <v>0.9375</v>
      </c>
      <c r="F5074" s="6" t="s">
        <v>8864</v>
      </c>
      <c r="G5074" s="6" t="str">
        <f t="shared" si="132"/>
        <v>Russia</v>
      </c>
      <c r="H5074" s="6" t="s">
        <v>8865</v>
      </c>
      <c r="I5074" s="6" t="s">
        <v>8172</v>
      </c>
      <c r="J5074" s="6">
        <v>8</v>
      </c>
      <c r="K5074" s="6">
        <v>8</v>
      </c>
      <c r="L5074" s="6">
        <v>0</v>
      </c>
      <c r="M5074" s="6">
        <f t="shared" si="128"/>
        <v>8</v>
      </c>
      <c r="N5074" s="6">
        <f t="shared" si="129"/>
        <v>0</v>
      </c>
      <c r="O5074" s="7">
        <f t="shared" si="130"/>
        <v>0</v>
      </c>
    </row>
    <row r="5075" spans="1:15" ht="13.2" x14ac:dyDescent="0.25">
      <c r="A5075" s="3">
        <v>38692</v>
      </c>
      <c r="B5075" s="4">
        <f t="shared" si="126"/>
        <v>2005</v>
      </c>
      <c r="C5075" s="4">
        <f t="shared" si="127"/>
        <v>2000</v>
      </c>
      <c r="D5075" s="4" t="s">
        <v>72</v>
      </c>
      <c r="E5075" s="5">
        <v>0.59375</v>
      </c>
      <c r="F5075" s="6" t="s">
        <v>1897</v>
      </c>
      <c r="G5075" s="6" t="str">
        <f t="shared" si="132"/>
        <v>Iran</v>
      </c>
      <c r="H5075" s="6" t="s">
        <v>8083</v>
      </c>
      <c r="I5075" s="6" t="s">
        <v>1959</v>
      </c>
      <c r="J5075" s="6">
        <v>94</v>
      </c>
      <c r="K5075" s="6">
        <v>94</v>
      </c>
      <c r="L5075" s="6">
        <v>14</v>
      </c>
      <c r="M5075" s="6">
        <f t="shared" si="128"/>
        <v>108</v>
      </c>
      <c r="N5075" s="6">
        <f t="shared" si="129"/>
        <v>0</v>
      </c>
      <c r="O5075" s="7">
        <f t="shared" si="130"/>
        <v>0</v>
      </c>
    </row>
    <row r="5076" spans="1:15" ht="13.2" x14ac:dyDescent="0.25">
      <c r="A5076" s="3">
        <v>38694</v>
      </c>
      <c r="B5076" s="4">
        <f t="shared" si="126"/>
        <v>2005</v>
      </c>
      <c r="C5076" s="4">
        <f t="shared" si="127"/>
        <v>2000</v>
      </c>
      <c r="D5076" s="4" t="s">
        <v>72</v>
      </c>
      <c r="E5076" s="5">
        <v>0.80208333333333337</v>
      </c>
      <c r="F5076" s="6" t="s">
        <v>474</v>
      </c>
      <c r="G5076" s="6" t="str">
        <f t="shared" si="132"/>
        <v>Illinois</v>
      </c>
      <c r="H5076" s="6" t="s">
        <v>8088</v>
      </c>
      <c r="I5076" s="6" t="s">
        <v>8866</v>
      </c>
      <c r="J5076" s="6">
        <v>103</v>
      </c>
      <c r="K5076" s="6">
        <v>0</v>
      </c>
      <c r="L5076" s="6">
        <v>1</v>
      </c>
      <c r="M5076" s="6">
        <f t="shared" si="128"/>
        <v>1</v>
      </c>
      <c r="N5076" s="6">
        <f t="shared" si="129"/>
        <v>103</v>
      </c>
      <c r="O5076" s="7">
        <f t="shared" si="130"/>
        <v>1</v>
      </c>
    </row>
    <row r="5077" spans="1:15" ht="13.2" x14ac:dyDescent="0.25">
      <c r="A5077" s="3">
        <v>38696</v>
      </c>
      <c r="B5077" s="4">
        <f t="shared" si="126"/>
        <v>2005</v>
      </c>
      <c r="C5077" s="4">
        <f t="shared" si="127"/>
        <v>2000</v>
      </c>
      <c r="D5077" s="4" t="s">
        <v>72</v>
      </c>
      <c r="E5077" s="5">
        <v>0.58888888888888891</v>
      </c>
      <c r="F5077" s="6" t="s">
        <v>8867</v>
      </c>
      <c r="G5077" s="6" t="str">
        <f t="shared" si="132"/>
        <v>Nigeria</v>
      </c>
      <c r="H5077" s="6" t="s">
        <v>8868</v>
      </c>
      <c r="I5077" s="6" t="s">
        <v>8869</v>
      </c>
      <c r="J5077" s="6">
        <v>109</v>
      </c>
      <c r="K5077" s="6">
        <v>108</v>
      </c>
      <c r="L5077" s="6">
        <v>0</v>
      </c>
      <c r="M5077" s="6">
        <f t="shared" si="128"/>
        <v>108</v>
      </c>
      <c r="N5077" s="6">
        <f t="shared" si="129"/>
        <v>1</v>
      </c>
      <c r="O5077" s="7">
        <f t="shared" si="130"/>
        <v>9.1743119266055051E-3</v>
      </c>
    </row>
    <row r="5078" spans="1:15" ht="13.2" x14ac:dyDescent="0.25">
      <c r="A5078" s="3">
        <v>38705</v>
      </c>
      <c r="B5078" s="4">
        <f t="shared" si="126"/>
        <v>2005</v>
      </c>
      <c r="C5078" s="4">
        <f t="shared" si="127"/>
        <v>2000</v>
      </c>
      <c r="D5078" s="4" t="s">
        <v>72</v>
      </c>
      <c r="E5078" s="5">
        <v>0.61111111111111116</v>
      </c>
      <c r="F5078" s="6" t="s">
        <v>8870</v>
      </c>
      <c r="G5078" s="6" t="str">
        <f t="shared" si="132"/>
        <v>Florida</v>
      </c>
      <c r="H5078" s="6" t="s">
        <v>8871</v>
      </c>
      <c r="I5078" s="6" t="s">
        <v>8872</v>
      </c>
      <c r="J5078" s="6">
        <v>20</v>
      </c>
      <c r="K5078" s="6">
        <v>20</v>
      </c>
      <c r="L5078" s="6">
        <v>0</v>
      </c>
      <c r="M5078" s="6">
        <f t="shared" si="128"/>
        <v>20</v>
      </c>
      <c r="N5078" s="6">
        <f t="shared" si="129"/>
        <v>0</v>
      </c>
      <c r="O5078" s="7">
        <f t="shared" si="130"/>
        <v>0</v>
      </c>
    </row>
    <row r="5079" spans="1:15" ht="13.2" x14ac:dyDescent="0.25">
      <c r="A5079" s="3">
        <v>38709</v>
      </c>
      <c r="B5079" s="4">
        <f t="shared" si="126"/>
        <v>2005</v>
      </c>
      <c r="C5079" s="4">
        <f t="shared" si="127"/>
        <v>2000</v>
      </c>
      <c r="D5079" s="4" t="s">
        <v>72</v>
      </c>
      <c r="E5079" s="5">
        <v>0.93541666666666667</v>
      </c>
      <c r="F5079" s="6" t="s">
        <v>8873</v>
      </c>
      <c r="G5079" s="6" t="str">
        <f t="shared" si="132"/>
        <v>Azerbaijan</v>
      </c>
      <c r="H5079" s="6" t="s">
        <v>7505</v>
      </c>
      <c r="I5079" s="6" t="s">
        <v>8874</v>
      </c>
      <c r="J5079" s="6">
        <v>23</v>
      </c>
      <c r="K5079" s="6">
        <v>23</v>
      </c>
      <c r="L5079" s="6">
        <v>0</v>
      </c>
      <c r="M5079" s="6">
        <f t="shared" si="128"/>
        <v>23</v>
      </c>
      <c r="N5079" s="6">
        <f t="shared" si="129"/>
        <v>0</v>
      </c>
      <c r="O5079" s="7">
        <f t="shared" si="130"/>
        <v>0</v>
      </c>
    </row>
    <row r="5080" spans="1:15" ht="13.2" x14ac:dyDescent="0.25">
      <c r="A5080" s="3">
        <v>39038</v>
      </c>
      <c r="B5080" s="4">
        <f t="shared" si="126"/>
        <v>2006</v>
      </c>
      <c r="C5080" s="4">
        <f t="shared" si="127"/>
        <v>2000</v>
      </c>
      <c r="D5080" s="4" t="s">
        <v>46</v>
      </c>
      <c r="E5080" s="5">
        <v>0.33819444444444446</v>
      </c>
      <c r="F5080" s="6" t="s">
        <v>8875</v>
      </c>
      <c r="G5080" s="6" t="str">
        <f t="shared" si="132"/>
        <v>Indonesia</v>
      </c>
      <c r="H5080" s="6" t="s">
        <v>7358</v>
      </c>
      <c r="I5080" s="6" t="s">
        <v>4437</v>
      </c>
      <c r="J5080" s="6">
        <v>12</v>
      </c>
      <c r="K5080" s="6">
        <v>12</v>
      </c>
      <c r="L5080" s="6">
        <v>0</v>
      </c>
      <c r="M5080" s="6">
        <f t="shared" si="128"/>
        <v>12</v>
      </c>
      <c r="N5080" s="6">
        <f t="shared" si="129"/>
        <v>0</v>
      </c>
      <c r="O5080" s="7">
        <f t="shared" si="130"/>
        <v>0</v>
      </c>
    </row>
    <row r="5081" spans="1:15" ht="13.2" x14ac:dyDescent="0.25">
      <c r="A5081" s="3">
        <v>38714</v>
      </c>
      <c r="B5081" s="4">
        <f t="shared" si="126"/>
        <v>2005</v>
      </c>
      <c r="C5081" s="4">
        <f t="shared" si="127"/>
        <v>2000</v>
      </c>
      <c r="D5081" s="4" t="s">
        <v>72</v>
      </c>
      <c r="E5081" s="5">
        <v>0.58680555555555558</v>
      </c>
      <c r="F5081" s="6" t="s">
        <v>8876</v>
      </c>
      <c r="G5081" s="6" t="str">
        <f t="shared" si="132"/>
        <v>California</v>
      </c>
      <c r="H5081" s="6" t="s">
        <v>8877</v>
      </c>
      <c r="I5081" s="6" t="s">
        <v>5911</v>
      </c>
      <c r="J5081" s="6">
        <v>2</v>
      </c>
      <c r="K5081" s="6">
        <v>2</v>
      </c>
      <c r="L5081" s="6">
        <v>0</v>
      </c>
      <c r="M5081" s="6">
        <f t="shared" si="128"/>
        <v>2</v>
      </c>
      <c r="N5081" s="6">
        <f t="shared" si="129"/>
        <v>0</v>
      </c>
      <c r="O5081" s="7">
        <f t="shared" si="130"/>
        <v>0</v>
      </c>
    </row>
    <row r="5082" spans="1:15" ht="13.2" x14ac:dyDescent="0.25">
      <c r="A5082" s="3">
        <v>38719</v>
      </c>
      <c r="B5082" s="4">
        <f t="shared" si="126"/>
        <v>2006</v>
      </c>
      <c r="C5082" s="4">
        <f t="shared" si="127"/>
        <v>2000</v>
      </c>
      <c r="D5082" s="4" t="s">
        <v>132</v>
      </c>
      <c r="E5082" s="5">
        <v>0.46597222222222223</v>
      </c>
      <c r="F5082" s="6" t="s">
        <v>8878</v>
      </c>
      <c r="G5082" s="6" t="str">
        <f t="shared" si="132"/>
        <v>Near Karkov</v>
      </c>
      <c r="H5082" s="6" t="s">
        <v>8879</v>
      </c>
      <c r="I5082" s="6" t="s">
        <v>8880</v>
      </c>
      <c r="J5082" s="6">
        <v>3</v>
      </c>
      <c r="K5082" s="6">
        <v>3</v>
      </c>
      <c r="L5082" s="6">
        <v>0</v>
      </c>
      <c r="M5082" s="6">
        <f t="shared" si="128"/>
        <v>3</v>
      </c>
      <c r="N5082" s="6">
        <f t="shared" si="129"/>
        <v>0</v>
      </c>
      <c r="O5082" s="7">
        <f t="shared" si="130"/>
        <v>0</v>
      </c>
    </row>
    <row r="5083" spans="1:15" ht="13.2" x14ac:dyDescent="0.25">
      <c r="A5083" s="3">
        <v>38725</v>
      </c>
      <c r="B5083" s="4">
        <f t="shared" si="126"/>
        <v>2006</v>
      </c>
      <c r="C5083" s="4">
        <f t="shared" si="127"/>
        <v>2000</v>
      </c>
      <c r="D5083" s="4" t="s">
        <v>132</v>
      </c>
      <c r="E5083" s="5">
        <v>0.54166666666666663</v>
      </c>
      <c r="F5083" s="6" t="s">
        <v>8881</v>
      </c>
      <c r="G5083" s="6" t="str">
        <f t="shared" si="132"/>
        <v>Uganda</v>
      </c>
      <c r="H5083" s="6" t="s">
        <v>8882</v>
      </c>
      <c r="I5083" s="6" t="s">
        <v>7925</v>
      </c>
      <c r="J5083" s="6">
        <v>6</v>
      </c>
      <c r="K5083" s="6">
        <v>6</v>
      </c>
      <c r="L5083" s="6">
        <v>0</v>
      </c>
      <c r="M5083" s="6">
        <f t="shared" si="128"/>
        <v>6</v>
      </c>
      <c r="N5083" s="6">
        <f t="shared" si="129"/>
        <v>0</v>
      </c>
      <c r="O5083" s="7">
        <f t="shared" si="130"/>
        <v>0</v>
      </c>
    </row>
    <row r="5084" spans="1:15" ht="13.2" x14ac:dyDescent="0.25">
      <c r="A5084" s="3">
        <v>38726</v>
      </c>
      <c r="B5084" s="4">
        <f t="shared" si="126"/>
        <v>2006</v>
      </c>
      <c r="C5084" s="4">
        <f t="shared" si="127"/>
        <v>2000</v>
      </c>
      <c r="D5084" s="4" t="s">
        <v>132</v>
      </c>
      <c r="E5084" s="5">
        <v>0.39583333333333331</v>
      </c>
      <c r="F5084" s="6" t="s">
        <v>8883</v>
      </c>
      <c r="G5084" s="6" t="str">
        <f t="shared" si="132"/>
        <v>Iran</v>
      </c>
      <c r="H5084" s="6" t="s">
        <v>8884</v>
      </c>
      <c r="I5084" s="6" t="s">
        <v>6560</v>
      </c>
      <c r="J5084" s="6">
        <v>11</v>
      </c>
      <c r="K5084" s="6">
        <v>11</v>
      </c>
      <c r="L5084" s="6">
        <v>0</v>
      </c>
      <c r="M5084" s="6">
        <f t="shared" si="128"/>
        <v>11</v>
      </c>
      <c r="N5084" s="6">
        <f t="shared" si="129"/>
        <v>0</v>
      </c>
      <c r="O5084" s="7">
        <f t="shared" si="130"/>
        <v>0</v>
      </c>
    </row>
    <row r="5085" spans="1:15" ht="13.2" x14ac:dyDescent="0.25">
      <c r="A5085" s="3">
        <v>38736</v>
      </c>
      <c r="B5085" s="4">
        <f t="shared" si="126"/>
        <v>2006</v>
      </c>
      <c r="C5085" s="4">
        <f t="shared" si="127"/>
        <v>2000</v>
      </c>
      <c r="D5085" s="4" t="s">
        <v>132</v>
      </c>
      <c r="E5085" s="5">
        <v>0.8125</v>
      </c>
      <c r="F5085" s="6" t="s">
        <v>8885</v>
      </c>
      <c r="G5085" s="6" t="str">
        <f t="shared" si="132"/>
        <v>Hungary</v>
      </c>
      <c r="H5085" s="6" t="s">
        <v>8886</v>
      </c>
      <c r="I5085" s="6" t="s">
        <v>3790</v>
      </c>
      <c r="J5085" s="6">
        <v>43</v>
      </c>
      <c r="K5085" s="6">
        <v>42</v>
      </c>
      <c r="L5085" s="6">
        <v>0</v>
      </c>
      <c r="M5085" s="6">
        <f t="shared" si="128"/>
        <v>42</v>
      </c>
      <c r="N5085" s="6">
        <f t="shared" si="129"/>
        <v>1</v>
      </c>
      <c r="O5085" s="7">
        <f t="shared" si="130"/>
        <v>2.3255813953488372E-2</v>
      </c>
    </row>
    <row r="5086" spans="1:15" ht="13.2" x14ac:dyDescent="0.25">
      <c r="A5086" s="3">
        <v>38738</v>
      </c>
      <c r="B5086" s="4">
        <f t="shared" si="126"/>
        <v>2006</v>
      </c>
      <c r="C5086" s="4">
        <f t="shared" si="127"/>
        <v>2000</v>
      </c>
      <c r="D5086" s="4" t="s">
        <v>132</v>
      </c>
      <c r="E5086" s="5" t="s">
        <v>24</v>
      </c>
      <c r="F5086" s="6" t="s">
        <v>8887</v>
      </c>
      <c r="G5086" s="6" t="str">
        <f t="shared" si="132"/>
        <v>British Columbia, Canada</v>
      </c>
      <c r="H5086" s="6" t="s">
        <v>8888</v>
      </c>
      <c r="I5086" s="6" t="s">
        <v>7677</v>
      </c>
      <c r="J5086" s="6">
        <v>8</v>
      </c>
      <c r="K5086" s="6">
        <v>3</v>
      </c>
      <c r="L5086" s="6">
        <v>0</v>
      </c>
      <c r="M5086" s="6">
        <f t="shared" si="128"/>
        <v>3</v>
      </c>
      <c r="N5086" s="6">
        <f t="shared" si="129"/>
        <v>5</v>
      </c>
      <c r="O5086" s="7">
        <f t="shared" si="130"/>
        <v>0.625</v>
      </c>
    </row>
    <row r="5087" spans="1:15" ht="13.2" x14ac:dyDescent="0.25">
      <c r="A5087" s="3">
        <v>38753</v>
      </c>
      <c r="B5087" s="4">
        <f t="shared" si="126"/>
        <v>2006</v>
      </c>
      <c r="C5087" s="4">
        <f t="shared" si="127"/>
        <v>2000</v>
      </c>
      <c r="D5087" s="4" t="s">
        <v>111</v>
      </c>
      <c r="E5087" s="5">
        <v>0.70347222222222228</v>
      </c>
      <c r="F5087" s="6" t="s">
        <v>8889</v>
      </c>
      <c r="G5087" s="6" t="str">
        <f t="shared" si="132"/>
        <v>Wisconson</v>
      </c>
      <c r="H5087" s="6" t="s">
        <v>8890</v>
      </c>
      <c r="I5087" s="6" t="s">
        <v>8891</v>
      </c>
      <c r="J5087" s="6">
        <v>3</v>
      </c>
      <c r="K5087" s="6">
        <v>3</v>
      </c>
      <c r="L5087" s="6">
        <v>0</v>
      </c>
      <c r="M5087" s="6">
        <f t="shared" si="128"/>
        <v>3</v>
      </c>
      <c r="N5087" s="6">
        <f t="shared" si="129"/>
        <v>0</v>
      </c>
      <c r="O5087" s="7">
        <f t="shared" si="130"/>
        <v>0</v>
      </c>
    </row>
    <row r="5088" spans="1:15" ht="13.2" x14ac:dyDescent="0.25">
      <c r="A5088" s="3">
        <v>38756</v>
      </c>
      <c r="B5088" s="4">
        <f t="shared" si="126"/>
        <v>2006</v>
      </c>
      <c r="C5088" s="4">
        <f t="shared" si="127"/>
        <v>2000</v>
      </c>
      <c r="D5088" s="4" t="s">
        <v>111</v>
      </c>
      <c r="E5088" s="5">
        <v>0.5083333333333333</v>
      </c>
      <c r="F5088" s="6" t="s">
        <v>8892</v>
      </c>
      <c r="G5088" s="6" t="str">
        <f t="shared" si="132"/>
        <v>Tennessee</v>
      </c>
      <c r="H5088" s="6" t="s">
        <v>8893</v>
      </c>
      <c r="I5088" s="6" t="s">
        <v>5882</v>
      </c>
      <c r="J5088" s="6">
        <v>1</v>
      </c>
      <c r="K5088" s="6">
        <v>1</v>
      </c>
      <c r="L5088" s="6">
        <v>0</v>
      </c>
      <c r="M5088" s="6">
        <f t="shared" si="128"/>
        <v>1</v>
      </c>
      <c r="N5088" s="6">
        <f t="shared" si="129"/>
        <v>0</v>
      </c>
      <c r="O5088" s="7">
        <f t="shared" si="130"/>
        <v>0</v>
      </c>
    </row>
    <row r="5089" spans="1:15" ht="13.2" x14ac:dyDescent="0.25">
      <c r="A5089" s="3">
        <v>38783</v>
      </c>
      <c r="B5089" s="4">
        <f t="shared" si="126"/>
        <v>2006</v>
      </c>
      <c r="C5089" s="4">
        <f t="shared" si="127"/>
        <v>2000</v>
      </c>
      <c r="D5089" s="4" t="s">
        <v>34</v>
      </c>
      <c r="E5089" s="5">
        <v>0.68055555555555558</v>
      </c>
      <c r="F5089" s="6" t="s">
        <v>8894</v>
      </c>
      <c r="G5089" s="6" t="str">
        <f t="shared" si="132"/>
        <v>Spain</v>
      </c>
      <c r="H5089" s="6" t="s">
        <v>8895</v>
      </c>
      <c r="I5089" s="6" t="s">
        <v>8896</v>
      </c>
      <c r="J5089" s="6">
        <v>6</v>
      </c>
      <c r="K5089" s="6">
        <v>6</v>
      </c>
      <c r="L5089" s="6">
        <v>0</v>
      </c>
      <c r="M5089" s="6">
        <f t="shared" si="128"/>
        <v>6</v>
      </c>
      <c r="N5089" s="6">
        <f t="shared" si="129"/>
        <v>0</v>
      </c>
      <c r="O5089" s="7">
        <f t="shared" si="130"/>
        <v>0</v>
      </c>
    </row>
    <row r="5090" spans="1:15" ht="13.2" x14ac:dyDescent="0.25">
      <c r="A5090" s="3">
        <v>38785</v>
      </c>
      <c r="B5090" s="4">
        <f t="shared" si="126"/>
        <v>2006</v>
      </c>
      <c r="C5090" s="4">
        <f t="shared" si="127"/>
        <v>2000</v>
      </c>
      <c r="D5090" s="4" t="s">
        <v>34</v>
      </c>
      <c r="E5090" s="5">
        <v>0.6875</v>
      </c>
      <c r="F5090" s="6" t="s">
        <v>2570</v>
      </c>
      <c r="G5090" s="6" t="str">
        <f t="shared" si="132"/>
        <v>Bolivia</v>
      </c>
      <c r="H5090" s="6" t="s">
        <v>8897</v>
      </c>
      <c r="I5090" s="6" t="s">
        <v>5494</v>
      </c>
      <c r="J5090" s="6">
        <v>6</v>
      </c>
      <c r="K5090" s="6">
        <v>6</v>
      </c>
      <c r="L5090" s="6">
        <v>0</v>
      </c>
      <c r="M5090" s="6">
        <f t="shared" si="128"/>
        <v>6</v>
      </c>
      <c r="N5090" s="6">
        <f t="shared" si="129"/>
        <v>0</v>
      </c>
      <c r="O5090" s="7">
        <f t="shared" si="130"/>
        <v>0</v>
      </c>
    </row>
    <row r="5091" spans="1:15" ht="13.2" x14ac:dyDescent="0.25">
      <c r="A5091" s="3">
        <v>38794</v>
      </c>
      <c r="B5091" s="4">
        <f t="shared" si="126"/>
        <v>2006</v>
      </c>
      <c r="C5091" s="4">
        <f t="shared" si="127"/>
        <v>2000</v>
      </c>
      <c r="D5091" s="4" t="s">
        <v>34</v>
      </c>
      <c r="E5091" s="5">
        <v>0.6166666666666667</v>
      </c>
      <c r="F5091" s="6" t="s">
        <v>1912</v>
      </c>
      <c r="G5091" s="6" t="str">
        <f t="shared" si="132"/>
        <v>Montana</v>
      </c>
      <c r="H5091" s="6" t="s">
        <v>7362</v>
      </c>
      <c r="I5091" s="6" t="s">
        <v>6708</v>
      </c>
      <c r="J5091" s="6">
        <v>2</v>
      </c>
      <c r="K5091" s="6">
        <v>2</v>
      </c>
      <c r="L5091" s="6">
        <v>0</v>
      </c>
      <c r="M5091" s="6">
        <f t="shared" si="128"/>
        <v>2</v>
      </c>
      <c r="N5091" s="6">
        <f t="shared" si="129"/>
        <v>0</v>
      </c>
      <c r="O5091" s="7">
        <f t="shared" si="130"/>
        <v>0</v>
      </c>
    </row>
    <row r="5092" spans="1:15" ht="13.2" x14ac:dyDescent="0.25">
      <c r="A5092" s="3">
        <v>38800</v>
      </c>
      <c r="B5092" s="4">
        <f t="shared" si="126"/>
        <v>2006</v>
      </c>
      <c r="C5092" s="4">
        <f t="shared" si="127"/>
        <v>2000</v>
      </c>
      <c r="D5092" s="4" t="s">
        <v>34</v>
      </c>
      <c r="E5092" s="5">
        <v>0.45833333333333331</v>
      </c>
      <c r="F5092" s="6" t="s">
        <v>1379</v>
      </c>
      <c r="G5092" s="6" t="str">
        <f t="shared" si="132"/>
        <v>Ecuador</v>
      </c>
      <c r="H5092" s="6" t="s">
        <v>8898</v>
      </c>
      <c r="I5092" s="6" t="s">
        <v>7677</v>
      </c>
      <c r="J5092" s="6">
        <v>14</v>
      </c>
      <c r="K5092" s="6">
        <v>5</v>
      </c>
      <c r="L5092" s="6">
        <v>0</v>
      </c>
      <c r="M5092" s="6">
        <f t="shared" si="128"/>
        <v>5</v>
      </c>
      <c r="N5092" s="6">
        <f t="shared" si="129"/>
        <v>9</v>
      </c>
      <c r="O5092" s="7">
        <f t="shared" si="130"/>
        <v>0.6428571428571429</v>
      </c>
    </row>
    <row r="5093" spans="1:15" ht="13.2" x14ac:dyDescent="0.25">
      <c r="A5093" s="3">
        <v>38807</v>
      </c>
      <c r="B5093" s="4">
        <f t="shared" si="126"/>
        <v>2006</v>
      </c>
      <c r="C5093" s="4">
        <f t="shared" si="127"/>
        <v>2000</v>
      </c>
      <c r="D5093" s="4" t="s">
        <v>34</v>
      </c>
      <c r="E5093" s="5">
        <v>0.73263888888888884</v>
      </c>
      <c r="F5093" s="6" t="s">
        <v>8899</v>
      </c>
      <c r="G5093" s="6" t="str">
        <f t="shared" si="132"/>
        <v>Brazil</v>
      </c>
      <c r="H5093" s="6" t="s">
        <v>8900</v>
      </c>
      <c r="I5093" s="6" t="s">
        <v>8901</v>
      </c>
      <c r="J5093" s="6">
        <v>19</v>
      </c>
      <c r="K5093" s="6">
        <v>19</v>
      </c>
      <c r="L5093" s="6">
        <v>0</v>
      </c>
      <c r="M5093" s="6">
        <f t="shared" si="128"/>
        <v>19</v>
      </c>
      <c r="N5093" s="6">
        <f t="shared" si="129"/>
        <v>0</v>
      </c>
      <c r="O5093" s="7">
        <f t="shared" si="130"/>
        <v>0</v>
      </c>
    </row>
    <row r="5094" spans="1:15" ht="13.2" x14ac:dyDescent="0.25">
      <c r="A5094" s="3">
        <v>38817</v>
      </c>
      <c r="B5094" s="4">
        <f t="shared" si="126"/>
        <v>2006</v>
      </c>
      <c r="C5094" s="4">
        <f t="shared" si="127"/>
        <v>2000</v>
      </c>
      <c r="D5094" s="4" t="s">
        <v>65</v>
      </c>
      <c r="E5094" s="5">
        <v>0.41666666666666669</v>
      </c>
      <c r="F5094" s="6" t="s">
        <v>8902</v>
      </c>
      <c r="G5094" s="6" t="str">
        <f t="shared" si="132"/>
        <v>Kenya</v>
      </c>
      <c r="H5094" s="6" t="s">
        <v>8903</v>
      </c>
      <c r="I5094" s="6" t="s">
        <v>7590</v>
      </c>
      <c r="J5094" s="6">
        <v>17</v>
      </c>
      <c r="K5094" s="6">
        <v>14</v>
      </c>
      <c r="L5094" s="6">
        <v>0</v>
      </c>
      <c r="M5094" s="6">
        <f t="shared" si="128"/>
        <v>14</v>
      </c>
      <c r="N5094" s="6">
        <f t="shared" si="129"/>
        <v>3</v>
      </c>
      <c r="O5094" s="7">
        <f t="shared" si="130"/>
        <v>0.17647058823529413</v>
      </c>
    </row>
    <row r="5095" spans="1:15" ht="13.2" x14ac:dyDescent="0.25">
      <c r="A5095" s="3">
        <v>38830</v>
      </c>
      <c r="B5095" s="4">
        <f t="shared" si="126"/>
        <v>2006</v>
      </c>
      <c r="C5095" s="4">
        <f t="shared" si="127"/>
        <v>2000</v>
      </c>
      <c r="D5095" s="4" t="s">
        <v>65</v>
      </c>
      <c r="E5095" s="5">
        <v>0.2048611111111111</v>
      </c>
      <c r="F5095" s="6" t="s">
        <v>8904</v>
      </c>
      <c r="G5095" s="6" t="str">
        <f t="shared" si="132"/>
        <v>Cameroon</v>
      </c>
      <c r="H5095" s="6" t="s">
        <v>8905</v>
      </c>
      <c r="I5095" s="6" t="s">
        <v>8906</v>
      </c>
      <c r="J5095" s="6">
        <v>6</v>
      </c>
      <c r="K5095" s="6">
        <v>6</v>
      </c>
      <c r="L5095" s="6">
        <v>0</v>
      </c>
      <c r="M5095" s="6">
        <f t="shared" si="128"/>
        <v>6</v>
      </c>
      <c r="N5095" s="6">
        <f t="shared" si="129"/>
        <v>0</v>
      </c>
      <c r="O5095" s="7">
        <f t="shared" si="130"/>
        <v>0</v>
      </c>
    </row>
    <row r="5096" spans="1:15" ht="13.2" x14ac:dyDescent="0.25">
      <c r="A5096" s="3">
        <v>38830</v>
      </c>
      <c r="B5096" s="4">
        <f t="shared" si="126"/>
        <v>2006</v>
      </c>
      <c r="C5096" s="4">
        <f t="shared" si="127"/>
        <v>2000</v>
      </c>
      <c r="D5096" s="4" t="s">
        <v>65</v>
      </c>
      <c r="E5096" s="5">
        <v>0.86805555555555558</v>
      </c>
      <c r="F5096" s="6" t="s">
        <v>8907</v>
      </c>
      <c r="G5096" s="6" t="str">
        <f t="shared" si="132"/>
        <v>Russia</v>
      </c>
      <c r="H5096" s="6" t="s">
        <v>8908</v>
      </c>
      <c r="I5096" s="6" t="s">
        <v>118</v>
      </c>
      <c r="J5096" s="6">
        <v>5</v>
      </c>
      <c r="K5096" s="6">
        <v>4</v>
      </c>
      <c r="L5096" s="6">
        <v>0</v>
      </c>
      <c r="M5096" s="6">
        <f t="shared" si="128"/>
        <v>4</v>
      </c>
      <c r="N5096" s="6">
        <f t="shared" si="129"/>
        <v>1</v>
      </c>
      <c r="O5096" s="7">
        <f t="shared" si="130"/>
        <v>0.2</v>
      </c>
    </row>
    <row r="5097" spans="1:15" ht="13.2" x14ac:dyDescent="0.25">
      <c r="A5097" s="3">
        <v>38831</v>
      </c>
      <c r="B5097" s="4">
        <f t="shared" si="126"/>
        <v>2006</v>
      </c>
      <c r="C5097" s="4">
        <f t="shared" si="127"/>
        <v>2000</v>
      </c>
      <c r="D5097" s="4" t="s">
        <v>65</v>
      </c>
      <c r="E5097" s="5">
        <v>0.48958333333333331</v>
      </c>
      <c r="F5097" s="6" t="s">
        <v>8909</v>
      </c>
      <c r="G5097" s="6" t="str">
        <f t="shared" si="132"/>
        <v>Afghanistan</v>
      </c>
      <c r="H5097" s="6" t="s">
        <v>8910</v>
      </c>
      <c r="I5097" s="6" t="s">
        <v>7345</v>
      </c>
      <c r="J5097" s="6">
        <v>16</v>
      </c>
      <c r="K5097" s="6">
        <v>2</v>
      </c>
      <c r="L5097" s="6">
        <v>3</v>
      </c>
      <c r="M5097" s="6">
        <f t="shared" si="128"/>
        <v>5</v>
      </c>
      <c r="N5097" s="6">
        <f t="shared" si="129"/>
        <v>14</v>
      </c>
      <c r="O5097" s="7">
        <f t="shared" si="130"/>
        <v>0.875</v>
      </c>
    </row>
    <row r="5098" spans="1:15" ht="13.2" x14ac:dyDescent="0.25">
      <c r="A5098" s="3">
        <v>38835</v>
      </c>
      <c r="B5098" s="4">
        <f t="shared" si="126"/>
        <v>2006</v>
      </c>
      <c r="C5098" s="4">
        <f t="shared" si="127"/>
        <v>2000</v>
      </c>
      <c r="D5098" s="4" t="s">
        <v>65</v>
      </c>
      <c r="E5098" s="5">
        <v>0.28263888888888888</v>
      </c>
      <c r="F5098" s="6" t="s">
        <v>8911</v>
      </c>
      <c r="G5098" s="6" t="str">
        <f t="shared" si="132"/>
        <v>Uganda</v>
      </c>
      <c r="H5098" s="6" t="s">
        <v>8912</v>
      </c>
      <c r="I5098" s="6" t="s">
        <v>7677</v>
      </c>
      <c r="J5098" s="6">
        <v>3</v>
      </c>
      <c r="K5098" s="6">
        <v>3</v>
      </c>
      <c r="L5098" s="6">
        <v>0</v>
      </c>
      <c r="M5098" s="6">
        <f t="shared" si="128"/>
        <v>3</v>
      </c>
      <c r="N5098" s="6">
        <f t="shared" si="129"/>
        <v>0</v>
      </c>
      <c r="O5098" s="7">
        <f t="shared" si="130"/>
        <v>0</v>
      </c>
    </row>
    <row r="5099" spans="1:15" ht="13.2" x14ac:dyDescent="0.25">
      <c r="A5099" s="3">
        <v>38840</v>
      </c>
      <c r="B5099" s="4">
        <f t="shared" si="126"/>
        <v>2006</v>
      </c>
      <c r="C5099" s="4">
        <f t="shared" si="127"/>
        <v>2000</v>
      </c>
      <c r="D5099" s="4" t="s">
        <v>55</v>
      </c>
      <c r="E5099" s="5">
        <v>9.375E-2</v>
      </c>
      <c r="F5099" s="6" t="s">
        <v>8913</v>
      </c>
      <c r="G5099" s="6" t="str">
        <f t="shared" si="132"/>
        <v>Russia</v>
      </c>
      <c r="H5099" s="6" t="s">
        <v>8914</v>
      </c>
      <c r="I5099" s="6" t="s">
        <v>7178</v>
      </c>
      <c r="J5099" s="6">
        <v>113</v>
      </c>
      <c r="K5099" s="6">
        <v>113</v>
      </c>
      <c r="L5099" s="6">
        <v>0</v>
      </c>
      <c r="M5099" s="6">
        <f t="shared" si="128"/>
        <v>113</v>
      </c>
      <c r="N5099" s="6">
        <f t="shared" si="129"/>
        <v>0</v>
      </c>
      <c r="O5099" s="7">
        <f t="shared" si="130"/>
        <v>0</v>
      </c>
    </row>
    <row r="5100" spans="1:15" ht="13.2" x14ac:dyDescent="0.25">
      <c r="A5100" s="3">
        <v>38851</v>
      </c>
      <c r="B5100" s="4">
        <f t="shared" si="126"/>
        <v>2006</v>
      </c>
      <c r="C5100" s="4">
        <f t="shared" si="127"/>
        <v>2000</v>
      </c>
      <c r="D5100" s="4" t="s">
        <v>55</v>
      </c>
      <c r="E5100" s="5">
        <v>0.52222222222222225</v>
      </c>
      <c r="F5100" s="6" t="s">
        <v>8915</v>
      </c>
      <c r="G5100" s="6" t="str">
        <f t="shared" si="132"/>
        <v>Saskatchewan</v>
      </c>
      <c r="H5100" s="6" t="s">
        <v>8916</v>
      </c>
      <c r="I5100" s="6" t="s">
        <v>3848</v>
      </c>
      <c r="J5100" s="6">
        <v>3</v>
      </c>
      <c r="K5100" s="6">
        <v>1</v>
      </c>
      <c r="L5100" s="6">
        <v>0</v>
      </c>
      <c r="M5100" s="6">
        <f t="shared" si="128"/>
        <v>1</v>
      </c>
      <c r="N5100" s="6">
        <f t="shared" si="129"/>
        <v>2</v>
      </c>
      <c r="O5100" s="7">
        <f t="shared" si="130"/>
        <v>0.66666666666666663</v>
      </c>
    </row>
    <row r="5101" spans="1:15" ht="13.2" x14ac:dyDescent="0.25">
      <c r="A5101" s="3">
        <v>38860</v>
      </c>
      <c r="B5101" s="4">
        <f t="shared" si="126"/>
        <v>2006</v>
      </c>
      <c r="C5101" s="4">
        <f t="shared" si="127"/>
        <v>2000</v>
      </c>
      <c r="D5101" s="4" t="s">
        <v>55</v>
      </c>
      <c r="E5101" s="5">
        <v>0.76527777777777772</v>
      </c>
      <c r="F5101" s="6" t="s">
        <v>8917</v>
      </c>
      <c r="G5101" s="6" t="str">
        <f t="shared" si="132"/>
        <v>Off São Tomé Island</v>
      </c>
      <c r="H5101" s="6" t="s">
        <v>8918</v>
      </c>
      <c r="I5101" s="6" t="s">
        <v>4437</v>
      </c>
      <c r="J5101" s="6">
        <v>4</v>
      </c>
      <c r="K5101" s="6">
        <v>4</v>
      </c>
      <c r="L5101" s="6">
        <v>0</v>
      </c>
      <c r="M5101" s="6">
        <f t="shared" si="128"/>
        <v>4</v>
      </c>
      <c r="N5101" s="6">
        <f t="shared" si="129"/>
        <v>0</v>
      </c>
      <c r="O5101" s="7">
        <f t="shared" si="130"/>
        <v>0</v>
      </c>
    </row>
    <row r="5102" spans="1:15" ht="13.2" x14ac:dyDescent="0.25">
      <c r="A5102" s="3">
        <v>38870</v>
      </c>
      <c r="B5102" s="4">
        <f t="shared" ref="B5102:B5269" si="133">YEAR(A5102)</f>
        <v>2006</v>
      </c>
      <c r="C5102" s="4">
        <f t="shared" ref="C5102:C5269" si="134">FLOOR(B5102,10)</f>
        <v>2000</v>
      </c>
      <c r="D5102" s="4" t="s">
        <v>58</v>
      </c>
      <c r="E5102" s="5">
        <v>0.61111111111111116</v>
      </c>
      <c r="F5102" s="6" t="s">
        <v>8582</v>
      </c>
      <c r="G5102" s="6" t="str">
        <f t="shared" si="132"/>
        <v>Connecticut</v>
      </c>
      <c r="H5102" s="6" t="s">
        <v>8919</v>
      </c>
      <c r="I5102" s="6" t="s">
        <v>5494</v>
      </c>
      <c r="J5102" s="6">
        <v>5</v>
      </c>
      <c r="K5102" s="6">
        <v>2</v>
      </c>
      <c r="L5102" s="6">
        <v>0</v>
      </c>
      <c r="M5102" s="6">
        <f t="shared" ref="M5102:M5269" si="135">IFERROR(K5102+L5102,0)</f>
        <v>2</v>
      </c>
      <c r="N5102" s="6">
        <f t="shared" ref="N5102:N5269" si="136">IF(J5102=0,0,MAX(J5102-K5102,0))</f>
        <v>3</v>
      </c>
      <c r="O5102" s="7">
        <f t="shared" ref="O5102:O5269" si="137">IFERROR(N5102/J5102,0)</f>
        <v>0.6</v>
      </c>
    </row>
    <row r="5103" spans="1:15" ht="13.2" x14ac:dyDescent="0.25">
      <c r="A5103" s="3">
        <v>38871</v>
      </c>
      <c r="B5103" s="4">
        <f t="shared" si="133"/>
        <v>2006</v>
      </c>
      <c r="C5103" s="4">
        <f t="shared" si="134"/>
        <v>2000</v>
      </c>
      <c r="D5103" s="4" t="s">
        <v>58</v>
      </c>
      <c r="E5103" s="5">
        <v>0.66666666666666663</v>
      </c>
      <c r="F5103" s="6" t="s">
        <v>8920</v>
      </c>
      <c r="G5103" s="6" t="str">
        <f t="shared" si="132"/>
        <v>China</v>
      </c>
      <c r="H5103" s="6" t="s">
        <v>1327</v>
      </c>
      <c r="I5103" s="6" t="s">
        <v>8921</v>
      </c>
      <c r="J5103" s="6">
        <v>40</v>
      </c>
      <c r="K5103" s="6">
        <v>40</v>
      </c>
      <c r="L5103" s="6">
        <v>0</v>
      </c>
      <c r="M5103" s="6">
        <f t="shared" si="135"/>
        <v>40</v>
      </c>
      <c r="N5103" s="6">
        <f t="shared" si="136"/>
        <v>0</v>
      </c>
      <c r="O5103" s="7">
        <f t="shared" si="137"/>
        <v>0</v>
      </c>
    </row>
    <row r="5104" spans="1:15" ht="13.2" x14ac:dyDescent="0.25">
      <c r="A5104" s="3">
        <v>38876</v>
      </c>
      <c r="B5104" s="4">
        <f t="shared" si="133"/>
        <v>2006</v>
      </c>
      <c r="C5104" s="4">
        <f t="shared" si="134"/>
        <v>2000</v>
      </c>
      <c r="D5104" s="4" t="s">
        <v>58</v>
      </c>
      <c r="E5104" s="5">
        <v>0.55208333333333337</v>
      </c>
      <c r="F5104" s="6" t="s">
        <v>8922</v>
      </c>
      <c r="G5104" s="6" t="str">
        <f t="shared" si="132"/>
        <v>Idaho</v>
      </c>
      <c r="H5104" s="6" t="s">
        <v>8923</v>
      </c>
      <c r="I5104" s="6" t="s">
        <v>8760</v>
      </c>
      <c r="J5104" s="6">
        <v>2</v>
      </c>
      <c r="K5104" s="6">
        <v>2</v>
      </c>
      <c r="L5104" s="6">
        <v>0</v>
      </c>
      <c r="M5104" s="6">
        <f t="shared" si="135"/>
        <v>2</v>
      </c>
      <c r="N5104" s="6">
        <f t="shared" si="136"/>
        <v>0</v>
      </c>
      <c r="O5104" s="7">
        <f t="shared" si="137"/>
        <v>0</v>
      </c>
    </row>
    <row r="5105" spans="1:15" ht="13.2" x14ac:dyDescent="0.25">
      <c r="A5105" s="3">
        <v>38879</v>
      </c>
      <c r="B5105" s="4">
        <f t="shared" si="133"/>
        <v>2006</v>
      </c>
      <c r="C5105" s="4">
        <f t="shared" si="134"/>
        <v>2000</v>
      </c>
      <c r="D5105" s="4" t="s">
        <v>58</v>
      </c>
      <c r="E5105" s="5">
        <v>0.77083333333333337</v>
      </c>
      <c r="F5105" s="6" t="s">
        <v>8924</v>
      </c>
      <c r="G5105" s="6" t="str">
        <f t="shared" si="132"/>
        <v>Chad</v>
      </c>
      <c r="H5105" s="6" t="s">
        <v>8925</v>
      </c>
      <c r="I5105" s="6" t="s">
        <v>4830</v>
      </c>
      <c r="J5105" s="6">
        <v>7</v>
      </c>
      <c r="K5105" s="6">
        <v>5</v>
      </c>
      <c r="L5105" s="6">
        <v>0</v>
      </c>
      <c r="M5105" s="6">
        <f t="shared" si="135"/>
        <v>5</v>
      </c>
      <c r="N5105" s="6">
        <f t="shared" si="136"/>
        <v>2</v>
      </c>
      <c r="O5105" s="7">
        <f t="shared" si="137"/>
        <v>0.2857142857142857</v>
      </c>
    </row>
    <row r="5106" spans="1:15" ht="13.2" x14ac:dyDescent="0.25">
      <c r="A5106" s="3">
        <v>38889</v>
      </c>
      <c r="B5106" s="4">
        <f t="shared" si="133"/>
        <v>2006</v>
      </c>
      <c r="C5106" s="4">
        <f t="shared" si="134"/>
        <v>2000</v>
      </c>
      <c r="D5106" s="4" t="s">
        <v>58</v>
      </c>
      <c r="E5106" s="5">
        <v>0.47916666666666669</v>
      </c>
      <c r="F5106" s="6" t="s">
        <v>8926</v>
      </c>
      <c r="G5106" s="6" t="str">
        <f t="shared" si="132"/>
        <v>Napal</v>
      </c>
      <c r="H5106" s="6" t="s">
        <v>8683</v>
      </c>
      <c r="I5106" s="6" t="s">
        <v>4437</v>
      </c>
      <c r="J5106" s="6">
        <v>9</v>
      </c>
      <c r="K5106" s="6">
        <v>9</v>
      </c>
      <c r="L5106" s="6">
        <v>0</v>
      </c>
      <c r="M5106" s="6">
        <f t="shared" si="135"/>
        <v>9</v>
      </c>
      <c r="N5106" s="6">
        <f t="shared" si="136"/>
        <v>0</v>
      </c>
      <c r="O5106" s="7">
        <f t="shared" si="137"/>
        <v>0</v>
      </c>
    </row>
    <row r="5107" spans="1:15" ht="13.2" x14ac:dyDescent="0.25">
      <c r="A5107" s="3">
        <v>38898</v>
      </c>
      <c r="B5107" s="4">
        <f t="shared" si="133"/>
        <v>2006</v>
      </c>
      <c r="C5107" s="4">
        <f t="shared" si="134"/>
        <v>2000</v>
      </c>
      <c r="D5107" s="4" t="s">
        <v>58</v>
      </c>
      <c r="E5107" s="5">
        <v>0.79166666666666663</v>
      </c>
      <c r="F5107" s="6" t="s">
        <v>6038</v>
      </c>
      <c r="G5107" s="6" t="str">
        <f t="shared" si="132"/>
        <v>Mozambique</v>
      </c>
      <c r="H5107" s="6" t="s">
        <v>8927</v>
      </c>
      <c r="I5107" s="6" t="s">
        <v>7677</v>
      </c>
      <c r="J5107" s="6">
        <v>3</v>
      </c>
      <c r="K5107" s="6">
        <v>1</v>
      </c>
      <c r="L5107" s="6">
        <v>0</v>
      </c>
      <c r="M5107" s="6">
        <f t="shared" si="135"/>
        <v>1</v>
      </c>
      <c r="N5107" s="6">
        <f t="shared" si="136"/>
        <v>2</v>
      </c>
      <c r="O5107" s="7">
        <f t="shared" si="137"/>
        <v>0.66666666666666663</v>
      </c>
    </row>
    <row r="5108" spans="1:15" ht="13.2" x14ac:dyDescent="0.25">
      <c r="A5108" s="3">
        <v>38900</v>
      </c>
      <c r="B5108" s="4">
        <f t="shared" si="133"/>
        <v>2006</v>
      </c>
      <c r="C5108" s="4">
        <f t="shared" si="134"/>
        <v>2000</v>
      </c>
      <c r="D5108" s="4" t="s">
        <v>19</v>
      </c>
      <c r="E5108" s="5">
        <v>0.45833333333333331</v>
      </c>
      <c r="F5108" s="6" t="s">
        <v>605</v>
      </c>
      <c r="G5108" s="6" t="str">
        <f t="shared" si="132"/>
        <v>Germany</v>
      </c>
      <c r="H5108" s="6" t="s">
        <v>8928</v>
      </c>
      <c r="I5108" s="6" t="s">
        <v>8929</v>
      </c>
      <c r="J5108" s="6">
        <v>6</v>
      </c>
      <c r="K5108" s="6">
        <v>5</v>
      </c>
      <c r="L5108" s="6">
        <v>1</v>
      </c>
      <c r="M5108" s="6">
        <f t="shared" si="135"/>
        <v>6</v>
      </c>
      <c r="N5108" s="6">
        <f t="shared" si="136"/>
        <v>1</v>
      </c>
      <c r="O5108" s="7">
        <f t="shared" si="137"/>
        <v>0.16666666666666666</v>
      </c>
    </row>
    <row r="5109" spans="1:15" ht="13.2" x14ac:dyDescent="0.25">
      <c r="A5109" s="3">
        <v>38905</v>
      </c>
      <c r="B5109" s="4">
        <f t="shared" si="133"/>
        <v>2006</v>
      </c>
      <c r="C5109" s="4">
        <f t="shared" si="134"/>
        <v>2000</v>
      </c>
      <c r="D5109" s="4" t="s">
        <v>19</v>
      </c>
      <c r="E5109" s="5">
        <v>0.64930555555555558</v>
      </c>
      <c r="F5109" s="6" t="s">
        <v>8930</v>
      </c>
      <c r="G5109" s="6" t="str">
        <f t="shared" si="132"/>
        <v>DemocratiRepubliCongo</v>
      </c>
      <c r="H5109" s="6" t="s">
        <v>8931</v>
      </c>
      <c r="I5109" s="6" t="s">
        <v>7648</v>
      </c>
      <c r="J5109" s="6">
        <v>5</v>
      </c>
      <c r="K5109" s="6">
        <v>5</v>
      </c>
      <c r="L5109" s="6">
        <v>0</v>
      </c>
      <c r="M5109" s="6">
        <f t="shared" si="135"/>
        <v>5</v>
      </c>
      <c r="N5109" s="6">
        <f t="shared" si="136"/>
        <v>0</v>
      </c>
      <c r="O5109" s="7">
        <f t="shared" si="137"/>
        <v>0</v>
      </c>
    </row>
    <row r="5110" spans="1:15" ht="13.2" x14ac:dyDescent="0.25">
      <c r="A5110" s="3">
        <v>38907</v>
      </c>
      <c r="B5110" s="4">
        <f t="shared" si="133"/>
        <v>2006</v>
      </c>
      <c r="C5110" s="4">
        <f t="shared" si="134"/>
        <v>2000</v>
      </c>
      <c r="D5110" s="4" t="s">
        <v>19</v>
      </c>
      <c r="E5110" s="5">
        <v>0.32222222222222224</v>
      </c>
      <c r="F5110" s="6" t="s">
        <v>2321</v>
      </c>
      <c r="G5110" s="6" t="str">
        <f t="shared" si="132"/>
        <v>Russia</v>
      </c>
      <c r="H5110" s="6" t="s">
        <v>8932</v>
      </c>
      <c r="I5110" s="6" t="s">
        <v>8933</v>
      </c>
      <c r="J5110" s="6">
        <v>203</v>
      </c>
      <c r="K5110" s="6">
        <v>128</v>
      </c>
      <c r="L5110" s="6">
        <v>0</v>
      </c>
      <c r="M5110" s="6">
        <f t="shared" si="135"/>
        <v>128</v>
      </c>
      <c r="N5110" s="6">
        <f t="shared" si="136"/>
        <v>75</v>
      </c>
      <c r="O5110" s="7">
        <f t="shared" si="137"/>
        <v>0.36945812807881773</v>
      </c>
    </row>
    <row r="5111" spans="1:15" ht="13.2" x14ac:dyDescent="0.25">
      <c r="A5111" s="3">
        <v>38908</v>
      </c>
      <c r="B5111" s="4">
        <f t="shared" si="133"/>
        <v>2006</v>
      </c>
      <c r="C5111" s="4">
        <f t="shared" si="134"/>
        <v>2000</v>
      </c>
      <c r="D5111" s="4" t="s">
        <v>19</v>
      </c>
      <c r="E5111" s="5">
        <v>0.50347222222222221</v>
      </c>
      <c r="F5111" s="6" t="s">
        <v>8934</v>
      </c>
      <c r="G5111" s="6" t="str">
        <f t="shared" si="132"/>
        <v>Pakistan</v>
      </c>
      <c r="H5111" s="6" t="s">
        <v>2417</v>
      </c>
      <c r="I5111" s="6" t="s">
        <v>3314</v>
      </c>
      <c r="J5111" s="6">
        <v>45</v>
      </c>
      <c r="K5111" s="6">
        <v>45</v>
      </c>
      <c r="L5111" s="6">
        <v>0</v>
      </c>
      <c r="M5111" s="6">
        <f t="shared" si="135"/>
        <v>45</v>
      </c>
      <c r="N5111" s="6">
        <f t="shared" si="136"/>
        <v>0</v>
      </c>
      <c r="O5111" s="7">
        <f t="shared" si="137"/>
        <v>0</v>
      </c>
    </row>
    <row r="5112" spans="1:15" ht="13.2" x14ac:dyDescent="0.25">
      <c r="A5112" s="3">
        <v>38932</v>
      </c>
      <c r="B5112" s="4">
        <f t="shared" si="133"/>
        <v>2006</v>
      </c>
      <c r="C5112" s="4">
        <f t="shared" si="134"/>
        <v>2000</v>
      </c>
      <c r="D5112" s="4" t="s">
        <v>23</v>
      </c>
      <c r="E5112" s="5" t="s">
        <v>24</v>
      </c>
      <c r="F5112" s="6" t="s">
        <v>8056</v>
      </c>
      <c r="G5112" s="6" t="str">
        <f t="shared" si="132"/>
        <v>DemocratiRepubliCongo</v>
      </c>
      <c r="H5112" s="6" t="s">
        <v>8935</v>
      </c>
      <c r="I5112" s="6" t="s">
        <v>7070</v>
      </c>
      <c r="J5112" s="6">
        <v>17</v>
      </c>
      <c r="K5112" s="6">
        <v>17</v>
      </c>
      <c r="L5112" s="6">
        <v>0</v>
      </c>
      <c r="M5112" s="6">
        <f t="shared" si="135"/>
        <v>17</v>
      </c>
      <c r="N5112" s="6">
        <f t="shared" si="136"/>
        <v>0</v>
      </c>
      <c r="O5112" s="7">
        <f t="shared" si="137"/>
        <v>0</v>
      </c>
    </row>
    <row r="5113" spans="1:15" ht="13.2" x14ac:dyDescent="0.25">
      <c r="A5113" s="3">
        <v>39039</v>
      </c>
      <c r="B5113" s="4">
        <f t="shared" si="133"/>
        <v>2006</v>
      </c>
      <c r="C5113" s="4">
        <f t="shared" si="134"/>
        <v>2000</v>
      </c>
      <c r="D5113" s="4" t="s">
        <v>46</v>
      </c>
      <c r="E5113" s="5">
        <v>0.875</v>
      </c>
      <c r="F5113" s="6" t="s">
        <v>8936</v>
      </c>
      <c r="G5113" s="6" t="str">
        <f t="shared" si="132"/>
        <v>Colombia</v>
      </c>
      <c r="H5113" s="6" t="s">
        <v>5893</v>
      </c>
      <c r="I5113" s="6" t="s">
        <v>8937</v>
      </c>
      <c r="J5113" s="6">
        <v>5</v>
      </c>
      <c r="K5113" s="6">
        <v>5</v>
      </c>
      <c r="L5113" s="6">
        <v>0</v>
      </c>
      <c r="M5113" s="6">
        <f t="shared" si="135"/>
        <v>5</v>
      </c>
      <c r="N5113" s="6">
        <f t="shared" si="136"/>
        <v>0</v>
      </c>
      <c r="O5113" s="7">
        <f t="shared" si="137"/>
        <v>0</v>
      </c>
    </row>
    <row r="5114" spans="1:15" ht="13.2" x14ac:dyDescent="0.25">
      <c r="A5114" s="3">
        <v>38933</v>
      </c>
      <c r="B5114" s="4">
        <f t="shared" si="133"/>
        <v>2006</v>
      </c>
      <c r="C5114" s="4">
        <f t="shared" si="134"/>
        <v>2000</v>
      </c>
      <c r="D5114" s="4" t="s">
        <v>23</v>
      </c>
      <c r="E5114" s="5">
        <v>0.39583333333333331</v>
      </c>
      <c r="F5114" s="6" t="s">
        <v>8938</v>
      </c>
      <c r="G5114" s="6" t="str">
        <f t="shared" si="132"/>
        <v>Vermont</v>
      </c>
      <c r="H5114" s="6" t="s">
        <v>8774</v>
      </c>
      <c r="I5114" s="6" t="s">
        <v>7278</v>
      </c>
      <c r="J5114" s="6">
        <v>1</v>
      </c>
      <c r="K5114" s="6">
        <v>1</v>
      </c>
      <c r="L5114" s="6">
        <v>0</v>
      </c>
      <c r="M5114" s="6">
        <f t="shared" si="135"/>
        <v>1</v>
      </c>
      <c r="N5114" s="6">
        <f t="shared" si="136"/>
        <v>0</v>
      </c>
      <c r="O5114" s="7">
        <f t="shared" si="137"/>
        <v>0</v>
      </c>
    </row>
    <row r="5115" spans="1:15" ht="13.2" x14ac:dyDescent="0.25">
      <c r="A5115" s="3">
        <v>38942</v>
      </c>
      <c r="B5115" s="4">
        <f t="shared" si="133"/>
        <v>2006</v>
      </c>
      <c r="C5115" s="4">
        <f t="shared" si="134"/>
        <v>2000</v>
      </c>
      <c r="D5115" s="4" t="s">
        <v>23</v>
      </c>
      <c r="E5115" s="5">
        <v>0.84375</v>
      </c>
      <c r="F5115" s="6" t="s">
        <v>8939</v>
      </c>
      <c r="G5115" s="6" t="str">
        <f t="shared" si="132"/>
        <v>Italy</v>
      </c>
      <c r="H5115" s="6" t="s">
        <v>3566</v>
      </c>
      <c r="I5115" s="6" t="s">
        <v>4636</v>
      </c>
      <c r="J5115" s="6">
        <v>3</v>
      </c>
      <c r="K5115" s="6">
        <v>3</v>
      </c>
      <c r="L5115" s="6">
        <v>0</v>
      </c>
      <c r="M5115" s="6">
        <f t="shared" si="135"/>
        <v>3</v>
      </c>
      <c r="N5115" s="6">
        <f t="shared" si="136"/>
        <v>0</v>
      </c>
      <c r="O5115" s="7">
        <f t="shared" si="137"/>
        <v>0</v>
      </c>
    </row>
    <row r="5116" spans="1:15" ht="13.2" x14ac:dyDescent="0.25">
      <c r="A5116" s="3">
        <v>38951</v>
      </c>
      <c r="B5116" s="4">
        <f t="shared" si="133"/>
        <v>2006</v>
      </c>
      <c r="C5116" s="4">
        <f t="shared" si="134"/>
        <v>2000</v>
      </c>
      <c r="D5116" s="4" t="s">
        <v>23</v>
      </c>
      <c r="E5116" s="5">
        <v>0.64583333333333337</v>
      </c>
      <c r="F5116" s="6" t="s">
        <v>8940</v>
      </c>
      <c r="G5116" s="6" t="str">
        <f t="shared" si="132"/>
        <v>Ukraine</v>
      </c>
      <c r="H5116" s="6" t="s">
        <v>8941</v>
      </c>
      <c r="I5116" s="6" t="s">
        <v>8304</v>
      </c>
      <c r="J5116" s="6">
        <v>170</v>
      </c>
      <c r="K5116" s="6">
        <v>170</v>
      </c>
      <c r="L5116" s="6">
        <v>0</v>
      </c>
      <c r="M5116" s="6">
        <f t="shared" si="135"/>
        <v>170</v>
      </c>
      <c r="N5116" s="6">
        <f t="shared" si="136"/>
        <v>0</v>
      </c>
      <c r="O5116" s="7">
        <f t="shared" si="137"/>
        <v>0</v>
      </c>
    </row>
    <row r="5117" spans="1:15" ht="13.2" x14ac:dyDescent="0.25">
      <c r="A5117" s="3">
        <v>38956</v>
      </c>
      <c r="B5117" s="4">
        <f t="shared" si="133"/>
        <v>2006</v>
      </c>
      <c r="C5117" s="4">
        <f t="shared" si="134"/>
        <v>2000</v>
      </c>
      <c r="D5117" s="4" t="s">
        <v>23</v>
      </c>
      <c r="E5117" s="5">
        <v>0.25486111111111109</v>
      </c>
      <c r="F5117" s="6" t="s">
        <v>3561</v>
      </c>
      <c r="G5117" s="6" t="str">
        <f t="shared" si="132"/>
        <v>Kentucky</v>
      </c>
      <c r="H5117" s="6" t="s">
        <v>5376</v>
      </c>
      <c r="I5117" s="6" t="s">
        <v>8942</v>
      </c>
      <c r="J5117" s="6">
        <v>50</v>
      </c>
      <c r="K5117" s="6">
        <v>49</v>
      </c>
      <c r="L5117" s="6">
        <v>0</v>
      </c>
      <c r="M5117" s="6">
        <f t="shared" si="135"/>
        <v>49</v>
      </c>
      <c r="N5117" s="6">
        <f t="shared" si="136"/>
        <v>1</v>
      </c>
      <c r="O5117" s="7">
        <f t="shared" si="137"/>
        <v>0.02</v>
      </c>
    </row>
    <row r="5118" spans="1:15" ht="13.2" x14ac:dyDescent="0.25">
      <c r="A5118" s="3">
        <v>38961</v>
      </c>
      <c r="B5118" s="4">
        <f t="shared" si="133"/>
        <v>2006</v>
      </c>
      <c r="C5118" s="4">
        <f t="shared" si="134"/>
        <v>2000</v>
      </c>
      <c r="D5118" s="4" t="s">
        <v>15</v>
      </c>
      <c r="E5118" s="5">
        <v>0.57291666666666663</v>
      </c>
      <c r="F5118" s="6" t="s">
        <v>8943</v>
      </c>
      <c r="G5118" s="6" t="str">
        <f t="shared" si="132"/>
        <v>Iran</v>
      </c>
      <c r="H5118" s="6" t="s">
        <v>8376</v>
      </c>
      <c r="I5118" s="6" t="s">
        <v>8304</v>
      </c>
      <c r="J5118" s="6">
        <v>148</v>
      </c>
      <c r="K5118" s="6">
        <v>29</v>
      </c>
      <c r="L5118" s="6">
        <v>0</v>
      </c>
      <c r="M5118" s="6">
        <f t="shared" si="135"/>
        <v>29</v>
      </c>
      <c r="N5118" s="6">
        <f t="shared" si="136"/>
        <v>119</v>
      </c>
      <c r="O5118" s="7">
        <f t="shared" si="137"/>
        <v>0.80405405405405406</v>
      </c>
    </row>
    <row r="5119" spans="1:15" ht="13.2" x14ac:dyDescent="0.25">
      <c r="A5119" s="3">
        <v>38962</v>
      </c>
      <c r="B5119" s="4">
        <f t="shared" si="133"/>
        <v>2006</v>
      </c>
      <c r="C5119" s="4">
        <f t="shared" si="134"/>
        <v>2000</v>
      </c>
      <c r="D5119" s="4" t="s">
        <v>15</v>
      </c>
      <c r="E5119" s="5">
        <v>0.6875</v>
      </c>
      <c r="F5119" s="6" t="s">
        <v>6073</v>
      </c>
      <c r="G5119" s="6" t="str">
        <f t="shared" si="132"/>
        <v>Afghanistan</v>
      </c>
      <c r="H5119" s="6" t="s">
        <v>1035</v>
      </c>
      <c r="I5119" s="6" t="s">
        <v>8944</v>
      </c>
      <c r="J5119" s="6">
        <v>14</v>
      </c>
      <c r="K5119" s="6">
        <v>14</v>
      </c>
      <c r="L5119" s="6">
        <v>0</v>
      </c>
      <c r="M5119" s="6">
        <f t="shared" si="135"/>
        <v>14</v>
      </c>
      <c r="N5119" s="6">
        <f t="shared" si="136"/>
        <v>0</v>
      </c>
      <c r="O5119" s="7">
        <f t="shared" si="137"/>
        <v>0</v>
      </c>
    </row>
    <row r="5120" spans="1:15" ht="13.2" x14ac:dyDescent="0.25">
      <c r="A5120" s="3">
        <v>38971</v>
      </c>
      <c r="B5120" s="4">
        <f t="shared" si="133"/>
        <v>2006</v>
      </c>
      <c r="C5120" s="4">
        <f t="shared" si="134"/>
        <v>2000</v>
      </c>
      <c r="D5120" s="4" t="s">
        <v>15</v>
      </c>
      <c r="E5120" s="5">
        <v>0.72916666666666663</v>
      </c>
      <c r="F5120" s="6" t="s">
        <v>8945</v>
      </c>
      <c r="G5120" s="6" t="str">
        <f t="shared" si="132"/>
        <v>Russia</v>
      </c>
      <c r="H5120" s="6" t="s">
        <v>8946</v>
      </c>
      <c r="I5120" s="6" t="s">
        <v>8403</v>
      </c>
      <c r="J5120" s="6">
        <v>15</v>
      </c>
      <c r="K5120" s="6">
        <v>12</v>
      </c>
      <c r="L5120" s="6">
        <v>0</v>
      </c>
      <c r="M5120" s="6">
        <f t="shared" si="135"/>
        <v>12</v>
      </c>
      <c r="N5120" s="6">
        <f t="shared" si="136"/>
        <v>3</v>
      </c>
      <c r="O5120" s="7">
        <f t="shared" si="137"/>
        <v>0.2</v>
      </c>
    </row>
    <row r="5121" spans="1:15" ht="13.2" x14ac:dyDescent="0.25">
      <c r="A5121" s="3">
        <v>38977</v>
      </c>
      <c r="B5121" s="4">
        <f t="shared" si="133"/>
        <v>2006</v>
      </c>
      <c r="C5121" s="4">
        <f t="shared" si="134"/>
        <v>2000</v>
      </c>
      <c r="D5121" s="4" t="s">
        <v>15</v>
      </c>
      <c r="E5121" s="5">
        <v>0.42708333333333331</v>
      </c>
      <c r="F5121" s="6" t="s">
        <v>8947</v>
      </c>
      <c r="G5121" s="6" t="str">
        <f t="shared" si="132"/>
        <v>Nigeria</v>
      </c>
      <c r="H5121" s="6" t="s">
        <v>7527</v>
      </c>
      <c r="I5121" s="6" t="s">
        <v>8948</v>
      </c>
      <c r="J5121" s="6">
        <v>18</v>
      </c>
      <c r="K5121" s="6">
        <v>13</v>
      </c>
      <c r="L5121" s="6">
        <v>0</v>
      </c>
      <c r="M5121" s="6">
        <f t="shared" si="135"/>
        <v>13</v>
      </c>
      <c r="N5121" s="6">
        <f t="shared" si="136"/>
        <v>5</v>
      </c>
      <c r="O5121" s="7">
        <f t="shared" si="137"/>
        <v>0.27777777777777779</v>
      </c>
    </row>
    <row r="5122" spans="1:15" ht="13.2" x14ac:dyDescent="0.25">
      <c r="A5122" s="3">
        <v>38989</v>
      </c>
      <c r="B5122" s="4">
        <f t="shared" si="133"/>
        <v>2006</v>
      </c>
      <c r="C5122" s="4">
        <f t="shared" si="134"/>
        <v>2000</v>
      </c>
      <c r="D5122" s="4" t="s">
        <v>15</v>
      </c>
      <c r="E5122" s="5">
        <v>0.66597222222222219</v>
      </c>
      <c r="F5122" s="6" t="s">
        <v>8949</v>
      </c>
      <c r="G5122" s="6" t="str">
        <f t="shared" si="132"/>
        <v>Brazil</v>
      </c>
      <c r="H5122" s="6" t="s">
        <v>8950</v>
      </c>
      <c r="I5122" s="6" t="s">
        <v>8951</v>
      </c>
      <c r="J5122" s="6">
        <v>161</v>
      </c>
      <c r="K5122" s="6">
        <v>154</v>
      </c>
      <c r="L5122" s="6">
        <v>0</v>
      </c>
      <c r="M5122" s="6">
        <f t="shared" si="135"/>
        <v>154</v>
      </c>
      <c r="N5122" s="6">
        <f t="shared" si="136"/>
        <v>7</v>
      </c>
      <c r="O5122" s="7">
        <f t="shared" si="137"/>
        <v>4.3478260869565216E-2</v>
      </c>
    </row>
    <row r="5123" spans="1:15" ht="13.2" x14ac:dyDescent="0.25">
      <c r="A5123" s="3">
        <v>39000</v>
      </c>
      <c r="B5123" s="4">
        <f t="shared" si="133"/>
        <v>2006</v>
      </c>
      <c r="C5123" s="4">
        <f t="shared" si="134"/>
        <v>2000</v>
      </c>
      <c r="D5123" s="4" t="s">
        <v>31</v>
      </c>
      <c r="E5123" s="5">
        <v>0.31597222222222221</v>
      </c>
      <c r="F5123" s="6" t="s">
        <v>8952</v>
      </c>
      <c r="G5123" s="6" t="str">
        <f t="shared" si="132"/>
        <v>Norway</v>
      </c>
      <c r="H5123" s="6" t="s">
        <v>8953</v>
      </c>
      <c r="I5123" s="6" t="s">
        <v>8954</v>
      </c>
      <c r="J5123" s="6">
        <v>16</v>
      </c>
      <c r="K5123" s="6">
        <v>4</v>
      </c>
      <c r="L5123" s="6">
        <v>0</v>
      </c>
      <c r="M5123" s="6">
        <f t="shared" si="135"/>
        <v>4</v>
      </c>
      <c r="N5123" s="6">
        <f t="shared" si="136"/>
        <v>12</v>
      </c>
      <c r="O5123" s="7">
        <f t="shared" si="137"/>
        <v>0.75</v>
      </c>
    </row>
    <row r="5124" spans="1:15" ht="13.2" x14ac:dyDescent="0.25">
      <c r="A5124" s="3">
        <v>39009</v>
      </c>
      <c r="B5124" s="4">
        <f t="shared" si="133"/>
        <v>2006</v>
      </c>
      <c r="C5124" s="4">
        <f t="shared" si="134"/>
        <v>2000</v>
      </c>
      <c r="D5124" s="4" t="s">
        <v>31</v>
      </c>
      <c r="E5124" s="5">
        <v>0.3125</v>
      </c>
      <c r="F5124" s="6" t="s">
        <v>8955</v>
      </c>
      <c r="G5124" s="6" t="str">
        <f t="shared" si="132"/>
        <v>Russia</v>
      </c>
      <c r="H5124" s="6" t="s">
        <v>8956</v>
      </c>
      <c r="I5124" s="6" t="s">
        <v>8957</v>
      </c>
      <c r="J5124" s="6">
        <v>15</v>
      </c>
      <c r="K5124" s="6">
        <v>15</v>
      </c>
      <c r="L5124" s="6">
        <v>0</v>
      </c>
      <c r="M5124" s="6">
        <f t="shared" si="135"/>
        <v>15</v>
      </c>
      <c r="N5124" s="6">
        <f t="shared" si="136"/>
        <v>0</v>
      </c>
      <c r="O5124" s="7">
        <f t="shared" si="137"/>
        <v>0</v>
      </c>
    </row>
    <row r="5125" spans="1:15" ht="13.2" x14ac:dyDescent="0.25">
      <c r="A5125" s="3">
        <v>39019</v>
      </c>
      <c r="B5125" s="4">
        <f t="shared" si="133"/>
        <v>2006</v>
      </c>
      <c r="C5125" s="4">
        <f t="shared" si="134"/>
        <v>2000</v>
      </c>
      <c r="D5125" s="4" t="s">
        <v>31</v>
      </c>
      <c r="E5125" s="5">
        <v>0.47916666666666669</v>
      </c>
      <c r="F5125" s="6" t="s">
        <v>7328</v>
      </c>
      <c r="G5125" s="6" t="str">
        <f t="shared" si="132"/>
        <v>Nigeria</v>
      </c>
      <c r="H5125" s="6" t="s">
        <v>7735</v>
      </c>
      <c r="I5125" s="6" t="s">
        <v>8958</v>
      </c>
      <c r="J5125" s="6">
        <v>105</v>
      </c>
      <c r="K5125" s="6">
        <v>96</v>
      </c>
      <c r="L5125" s="6">
        <v>0</v>
      </c>
      <c r="M5125" s="6">
        <f t="shared" si="135"/>
        <v>96</v>
      </c>
      <c r="N5125" s="6">
        <f t="shared" si="136"/>
        <v>9</v>
      </c>
      <c r="O5125" s="7">
        <f t="shared" si="137"/>
        <v>8.5714285714285715E-2</v>
      </c>
    </row>
    <row r="5126" spans="1:15" ht="13.2" x14ac:dyDescent="0.25">
      <c r="A5126" s="3">
        <v>39048</v>
      </c>
      <c r="B5126" s="4">
        <f t="shared" si="133"/>
        <v>2006</v>
      </c>
      <c r="C5126" s="4">
        <f t="shared" si="134"/>
        <v>2000</v>
      </c>
      <c r="D5126" s="4" t="s">
        <v>46</v>
      </c>
      <c r="E5126" s="5">
        <v>0.30555555555555558</v>
      </c>
      <c r="F5126" s="6" t="s">
        <v>1897</v>
      </c>
      <c r="G5126" s="6" t="str">
        <f t="shared" si="132"/>
        <v>Iran</v>
      </c>
      <c r="H5126" s="6" t="s">
        <v>8884</v>
      </c>
      <c r="I5126" s="6" t="s">
        <v>8959</v>
      </c>
      <c r="J5126" s="6">
        <v>38</v>
      </c>
      <c r="K5126" s="6">
        <v>38</v>
      </c>
      <c r="L5126" s="6">
        <v>0</v>
      </c>
      <c r="M5126" s="6">
        <f t="shared" si="135"/>
        <v>38</v>
      </c>
      <c r="N5126" s="6">
        <f t="shared" si="136"/>
        <v>0</v>
      </c>
      <c r="O5126" s="7">
        <f t="shared" si="137"/>
        <v>0</v>
      </c>
    </row>
    <row r="5127" spans="1:15" ht="13.2" x14ac:dyDescent="0.25">
      <c r="A5127" s="3">
        <v>39061</v>
      </c>
      <c r="B5127" s="4">
        <f t="shared" si="133"/>
        <v>2006</v>
      </c>
      <c r="C5127" s="4">
        <f t="shared" si="134"/>
        <v>2000</v>
      </c>
      <c r="D5127" s="4" t="s">
        <v>72</v>
      </c>
      <c r="E5127" s="5">
        <v>8.3333333333333329E-2</v>
      </c>
      <c r="F5127" s="6" t="s">
        <v>8960</v>
      </c>
      <c r="G5127" s="6" t="str">
        <f t="shared" si="132"/>
        <v>California</v>
      </c>
      <c r="H5127" s="6" t="s">
        <v>8961</v>
      </c>
      <c r="I5127" s="6" t="s">
        <v>6540</v>
      </c>
      <c r="J5127" s="6">
        <v>3</v>
      </c>
      <c r="K5127" s="6">
        <v>3</v>
      </c>
      <c r="L5127" s="6">
        <v>0</v>
      </c>
      <c r="M5127" s="6">
        <f t="shared" si="135"/>
        <v>3</v>
      </c>
      <c r="N5127" s="6">
        <f t="shared" si="136"/>
        <v>0</v>
      </c>
      <c r="O5127" s="7">
        <f t="shared" si="137"/>
        <v>0</v>
      </c>
    </row>
    <row r="5128" spans="1:15" ht="13.2" x14ac:dyDescent="0.25">
      <c r="A5128" s="3">
        <v>39065</v>
      </c>
      <c r="B5128" s="4">
        <f t="shared" si="133"/>
        <v>2006</v>
      </c>
      <c r="C5128" s="4">
        <f t="shared" si="134"/>
        <v>2000</v>
      </c>
      <c r="D5128" s="4" t="s">
        <v>72</v>
      </c>
      <c r="E5128" s="5">
        <v>0.77222222222222225</v>
      </c>
      <c r="F5128" s="6" t="s">
        <v>8962</v>
      </c>
      <c r="G5128" s="6" t="str">
        <f t="shared" si="132"/>
        <v>Alaska</v>
      </c>
      <c r="H5128" s="6" t="s">
        <v>8311</v>
      </c>
      <c r="I5128" s="6" t="s">
        <v>8963</v>
      </c>
      <c r="J5128" s="6">
        <v>2</v>
      </c>
      <c r="K5128" s="6">
        <v>2</v>
      </c>
      <c r="L5128" s="6">
        <v>0</v>
      </c>
      <c r="M5128" s="6">
        <f t="shared" si="135"/>
        <v>2</v>
      </c>
      <c r="N5128" s="6">
        <f t="shared" si="136"/>
        <v>0</v>
      </c>
      <c r="O5128" s="7">
        <f t="shared" si="137"/>
        <v>0</v>
      </c>
    </row>
    <row r="5129" spans="1:15" ht="13.2" x14ac:dyDescent="0.25">
      <c r="A5129" s="3">
        <v>39067</v>
      </c>
      <c r="B5129" s="4">
        <f t="shared" si="133"/>
        <v>2006</v>
      </c>
      <c r="C5129" s="4">
        <f t="shared" si="134"/>
        <v>2000</v>
      </c>
      <c r="D5129" s="4" t="s">
        <v>72</v>
      </c>
      <c r="E5129" s="5">
        <v>0.16250000000000001</v>
      </c>
      <c r="F5129" s="6" t="s">
        <v>8964</v>
      </c>
      <c r="G5129" s="6" t="str">
        <f t="shared" si="132"/>
        <v>Tanzania</v>
      </c>
      <c r="H5129" s="6" t="s">
        <v>8965</v>
      </c>
      <c r="I5129" s="6" t="s">
        <v>5544</v>
      </c>
      <c r="J5129" s="6">
        <v>6</v>
      </c>
      <c r="K5129" s="6">
        <v>3</v>
      </c>
      <c r="L5129" s="6">
        <v>0</v>
      </c>
      <c r="M5129" s="6">
        <f t="shared" si="135"/>
        <v>3</v>
      </c>
      <c r="N5129" s="6">
        <f t="shared" si="136"/>
        <v>3</v>
      </c>
      <c r="O5129" s="7">
        <f t="shared" si="137"/>
        <v>0.5</v>
      </c>
    </row>
    <row r="5130" spans="1:15" ht="13.2" x14ac:dyDescent="0.25">
      <c r="A5130" s="3">
        <v>39083</v>
      </c>
      <c r="B5130" s="4">
        <f t="shared" si="133"/>
        <v>2007</v>
      </c>
      <c r="C5130" s="4">
        <f t="shared" si="134"/>
        <v>2000</v>
      </c>
      <c r="D5130" s="4" t="s">
        <v>132</v>
      </c>
      <c r="E5130" s="5">
        <v>0.58819444444444446</v>
      </c>
      <c r="F5130" s="6" t="s">
        <v>8966</v>
      </c>
      <c r="G5130" s="6" t="str">
        <f t="shared" si="132"/>
        <v>Indonesia</v>
      </c>
      <c r="H5130" s="6" t="s">
        <v>8967</v>
      </c>
      <c r="I5130" s="6" t="s">
        <v>8968</v>
      </c>
      <c r="J5130" s="6">
        <v>102</v>
      </c>
      <c r="K5130" s="6">
        <v>102</v>
      </c>
      <c r="L5130" s="6">
        <v>0</v>
      </c>
      <c r="M5130" s="6">
        <f t="shared" si="135"/>
        <v>102</v>
      </c>
      <c r="N5130" s="6">
        <f t="shared" si="136"/>
        <v>0</v>
      </c>
      <c r="O5130" s="7">
        <f t="shared" si="137"/>
        <v>0</v>
      </c>
    </row>
    <row r="5131" spans="1:15" ht="13.2" x14ac:dyDescent="0.25">
      <c r="A5131" s="3">
        <v>39087</v>
      </c>
      <c r="B5131" s="4">
        <f t="shared" si="133"/>
        <v>2007</v>
      </c>
      <c r="C5131" s="4">
        <f t="shared" si="134"/>
        <v>2000</v>
      </c>
      <c r="D5131" s="4" t="s">
        <v>132</v>
      </c>
      <c r="E5131" s="5">
        <v>0.50138888888888888</v>
      </c>
      <c r="F5131" s="6" t="s">
        <v>8969</v>
      </c>
      <c r="G5131" s="6" t="str">
        <f t="shared" si="132"/>
        <v>Tanzania</v>
      </c>
      <c r="H5131" s="6" t="s">
        <v>8970</v>
      </c>
      <c r="I5131" s="6" t="s">
        <v>8971</v>
      </c>
      <c r="J5131" s="6">
        <v>10</v>
      </c>
      <c r="K5131" s="6">
        <v>1</v>
      </c>
      <c r="L5131" s="6">
        <v>0</v>
      </c>
      <c r="M5131" s="6">
        <f t="shared" si="135"/>
        <v>1</v>
      </c>
      <c r="N5131" s="6">
        <f t="shared" si="136"/>
        <v>9</v>
      </c>
      <c r="O5131" s="7">
        <f t="shared" si="137"/>
        <v>0.9</v>
      </c>
    </row>
    <row r="5132" spans="1:15" ht="13.2" x14ac:dyDescent="0.25">
      <c r="A5132" s="3">
        <v>39091</v>
      </c>
      <c r="B5132" s="4">
        <f t="shared" si="133"/>
        <v>2007</v>
      </c>
      <c r="C5132" s="4">
        <f t="shared" si="134"/>
        <v>2000</v>
      </c>
      <c r="D5132" s="4" t="s">
        <v>132</v>
      </c>
      <c r="E5132" s="5">
        <v>0.5</v>
      </c>
      <c r="F5132" s="6" t="s">
        <v>8972</v>
      </c>
      <c r="G5132" s="6" t="str">
        <f t="shared" si="132"/>
        <v>Iraq</v>
      </c>
      <c r="H5132" s="6" t="s">
        <v>8973</v>
      </c>
      <c r="I5132" s="6" t="s">
        <v>8974</v>
      </c>
      <c r="J5132" s="6">
        <v>35</v>
      </c>
      <c r="K5132" s="6">
        <v>34</v>
      </c>
      <c r="L5132" s="6">
        <v>0</v>
      </c>
      <c r="M5132" s="6">
        <f t="shared" si="135"/>
        <v>34</v>
      </c>
      <c r="N5132" s="6">
        <f t="shared" si="136"/>
        <v>1</v>
      </c>
      <c r="O5132" s="7">
        <f t="shared" si="137"/>
        <v>2.8571428571428571E-2</v>
      </c>
    </row>
    <row r="5133" spans="1:15" ht="13.2" x14ac:dyDescent="0.25">
      <c r="A5133" s="3">
        <v>39092</v>
      </c>
      <c r="B5133" s="4">
        <f t="shared" si="133"/>
        <v>2007</v>
      </c>
      <c r="C5133" s="4">
        <f t="shared" si="134"/>
        <v>2000</v>
      </c>
      <c r="D5133" s="4" t="s">
        <v>132</v>
      </c>
      <c r="E5133" s="5">
        <v>0.96875</v>
      </c>
      <c r="F5133" s="6" t="s">
        <v>8975</v>
      </c>
      <c r="G5133" s="6" t="str">
        <f t="shared" si="132"/>
        <v>Mexico</v>
      </c>
      <c r="H5133" s="6" t="s">
        <v>8285</v>
      </c>
      <c r="I5133" s="6" t="s">
        <v>8976</v>
      </c>
      <c r="J5133" s="6">
        <v>2</v>
      </c>
      <c r="K5133" s="6">
        <v>2</v>
      </c>
      <c r="L5133" s="6">
        <v>0</v>
      </c>
      <c r="M5133" s="6">
        <f t="shared" si="135"/>
        <v>2</v>
      </c>
      <c r="N5133" s="6">
        <f t="shared" si="136"/>
        <v>0</v>
      </c>
      <c r="O5133" s="7">
        <f t="shared" si="137"/>
        <v>0</v>
      </c>
    </row>
    <row r="5134" spans="1:15" ht="13.2" x14ac:dyDescent="0.25">
      <c r="A5134" s="3">
        <v>39094</v>
      </c>
      <c r="B5134" s="4">
        <f t="shared" si="133"/>
        <v>2007</v>
      </c>
      <c r="C5134" s="4">
        <f t="shared" si="134"/>
        <v>2000</v>
      </c>
      <c r="D5134" s="4" t="s">
        <v>132</v>
      </c>
      <c r="E5134" s="5">
        <v>0.45833333333333331</v>
      </c>
      <c r="F5134" s="6" t="s">
        <v>1221</v>
      </c>
      <c r="G5134" s="6" t="str">
        <f t="shared" si="132"/>
        <v>California</v>
      </c>
      <c r="H5134" s="6" t="s">
        <v>8977</v>
      </c>
      <c r="I5134" s="6" t="s">
        <v>8978</v>
      </c>
      <c r="J5134" s="6">
        <v>2</v>
      </c>
      <c r="K5134" s="6">
        <v>2</v>
      </c>
      <c r="L5134" s="6">
        <v>0</v>
      </c>
      <c r="M5134" s="6">
        <f t="shared" si="135"/>
        <v>2</v>
      </c>
      <c r="N5134" s="6">
        <f t="shared" si="136"/>
        <v>0</v>
      </c>
      <c r="O5134" s="7">
        <f t="shared" si="137"/>
        <v>0</v>
      </c>
    </row>
    <row r="5135" spans="1:15" ht="13.2" x14ac:dyDescent="0.25">
      <c r="A5135" s="3">
        <v>39102</v>
      </c>
      <c r="B5135" s="4">
        <f t="shared" si="133"/>
        <v>2007</v>
      </c>
      <c r="C5135" s="4">
        <f t="shared" si="134"/>
        <v>2000</v>
      </c>
      <c r="D5135" s="4" t="s">
        <v>132</v>
      </c>
      <c r="E5135" s="5" t="s">
        <v>24</v>
      </c>
      <c r="F5135" s="6" t="s">
        <v>8979</v>
      </c>
      <c r="G5135" s="6" t="str">
        <f t="shared" si="132"/>
        <v>Iraq</v>
      </c>
      <c r="H5135" s="6" t="s">
        <v>8980</v>
      </c>
      <c r="I5135" s="6" t="s">
        <v>8981</v>
      </c>
      <c r="J5135" s="6">
        <v>12</v>
      </c>
      <c r="K5135" s="6">
        <v>12</v>
      </c>
      <c r="L5135" s="6">
        <v>0</v>
      </c>
      <c r="M5135" s="6">
        <f t="shared" si="135"/>
        <v>12</v>
      </c>
      <c r="N5135" s="6">
        <f t="shared" si="136"/>
        <v>0</v>
      </c>
      <c r="O5135" s="7">
        <f t="shared" si="137"/>
        <v>0</v>
      </c>
    </row>
    <row r="5136" spans="1:15" ht="13.2" x14ac:dyDescent="0.25">
      <c r="A5136" s="3">
        <v>39107</v>
      </c>
      <c r="B5136" s="4">
        <f t="shared" si="133"/>
        <v>2007</v>
      </c>
      <c r="C5136" s="4">
        <f t="shared" si="134"/>
        <v>2000</v>
      </c>
      <c r="D5136" s="4" t="s">
        <v>132</v>
      </c>
      <c r="E5136" s="5">
        <v>0.46875</v>
      </c>
      <c r="F5136" s="6" t="s">
        <v>1370</v>
      </c>
      <c r="G5136" s="6" t="str">
        <f t="shared" si="132"/>
        <v>France</v>
      </c>
      <c r="H5136" s="6" t="s">
        <v>8982</v>
      </c>
      <c r="I5136" s="6" t="s">
        <v>7119</v>
      </c>
      <c r="J5136" s="6">
        <v>54</v>
      </c>
      <c r="K5136" s="6">
        <v>0</v>
      </c>
      <c r="L5136" s="6">
        <v>1</v>
      </c>
      <c r="M5136" s="6">
        <f t="shared" si="135"/>
        <v>1</v>
      </c>
      <c r="N5136" s="6">
        <f t="shared" si="136"/>
        <v>54</v>
      </c>
      <c r="O5136" s="7">
        <f t="shared" si="137"/>
        <v>1</v>
      </c>
    </row>
    <row r="5137" spans="1:15" ht="13.2" x14ac:dyDescent="0.25">
      <c r="A5137" s="3">
        <v>39119</v>
      </c>
      <c r="B5137" s="4">
        <f t="shared" si="133"/>
        <v>2007</v>
      </c>
      <c r="C5137" s="4">
        <f t="shared" si="134"/>
        <v>2000</v>
      </c>
      <c r="D5137" s="4" t="s">
        <v>111</v>
      </c>
      <c r="E5137" s="5">
        <v>0.80555555555555558</v>
      </c>
      <c r="F5137" s="6" t="s">
        <v>8983</v>
      </c>
      <c r="G5137" s="6" t="str">
        <f t="shared" si="132"/>
        <v>Turks &amp; Caicos Islands</v>
      </c>
      <c r="H5137" s="6" t="s">
        <v>8984</v>
      </c>
      <c r="I5137" s="6" t="s">
        <v>8985</v>
      </c>
      <c r="J5137" s="6">
        <v>6</v>
      </c>
      <c r="K5137" s="6">
        <v>1</v>
      </c>
      <c r="L5137" s="6">
        <v>0</v>
      </c>
      <c r="M5137" s="6">
        <f t="shared" si="135"/>
        <v>1</v>
      </c>
      <c r="N5137" s="6">
        <f t="shared" si="136"/>
        <v>5</v>
      </c>
      <c r="O5137" s="7">
        <f t="shared" si="137"/>
        <v>0.83333333333333337</v>
      </c>
    </row>
    <row r="5138" spans="1:15" ht="13.2" x14ac:dyDescent="0.25">
      <c r="A5138" s="3">
        <v>39120</v>
      </c>
      <c r="B5138" s="4">
        <f t="shared" si="133"/>
        <v>2007</v>
      </c>
      <c r="C5138" s="4">
        <f t="shared" si="134"/>
        <v>2000</v>
      </c>
      <c r="D5138" s="4" t="s">
        <v>111</v>
      </c>
      <c r="E5138" s="5">
        <v>0.1673611111111111</v>
      </c>
      <c r="F5138" s="6" t="s">
        <v>8986</v>
      </c>
      <c r="G5138" s="6" t="str">
        <f t="shared" si="132"/>
        <v>Montana</v>
      </c>
      <c r="H5138" s="6" t="s">
        <v>8987</v>
      </c>
      <c r="I5138" s="6" t="s">
        <v>8985</v>
      </c>
      <c r="J5138" s="6">
        <v>3</v>
      </c>
      <c r="K5138" s="6">
        <v>3</v>
      </c>
      <c r="L5138" s="6">
        <v>0</v>
      </c>
      <c r="M5138" s="6">
        <f t="shared" si="135"/>
        <v>3</v>
      </c>
      <c r="N5138" s="6">
        <f t="shared" si="136"/>
        <v>0</v>
      </c>
      <c r="O5138" s="7">
        <f t="shared" si="137"/>
        <v>0</v>
      </c>
    </row>
    <row r="5139" spans="1:15" ht="13.2" x14ac:dyDescent="0.25">
      <c r="A5139" s="3">
        <v>39148</v>
      </c>
      <c r="B5139" s="4">
        <f t="shared" si="133"/>
        <v>2007</v>
      </c>
      <c r="C5139" s="4">
        <f t="shared" si="134"/>
        <v>2000</v>
      </c>
      <c r="D5139" s="4" t="s">
        <v>34</v>
      </c>
      <c r="E5139" s="5">
        <v>0.30138888888888887</v>
      </c>
      <c r="F5139" s="6" t="s">
        <v>8988</v>
      </c>
      <c r="G5139" s="6" t="str">
        <f t="shared" si="132"/>
        <v>Indonesia</v>
      </c>
      <c r="H5139" s="6" t="s">
        <v>1917</v>
      </c>
      <c r="I5139" s="6" t="s">
        <v>8989</v>
      </c>
      <c r="J5139" s="6">
        <v>140</v>
      </c>
      <c r="K5139" s="6">
        <v>22</v>
      </c>
      <c r="L5139" s="6">
        <v>0</v>
      </c>
      <c r="M5139" s="6">
        <f t="shared" si="135"/>
        <v>22</v>
      </c>
      <c r="N5139" s="6">
        <f t="shared" si="136"/>
        <v>118</v>
      </c>
      <c r="O5139" s="7">
        <f t="shared" si="137"/>
        <v>0.84285714285714286</v>
      </c>
    </row>
    <row r="5140" spans="1:15" ht="13.2" x14ac:dyDescent="0.25">
      <c r="A5140" s="3">
        <v>39149</v>
      </c>
      <c r="B5140" s="4">
        <f t="shared" si="133"/>
        <v>2007</v>
      </c>
      <c r="C5140" s="4">
        <f t="shared" si="134"/>
        <v>2000</v>
      </c>
      <c r="D5140" s="4" t="s">
        <v>34</v>
      </c>
      <c r="E5140" s="5">
        <v>0.625</v>
      </c>
      <c r="F5140" s="6" t="s">
        <v>8990</v>
      </c>
      <c r="G5140" s="6" t="str">
        <f t="shared" si="132"/>
        <v>Hawaii</v>
      </c>
      <c r="H5140" s="6" t="s">
        <v>8991</v>
      </c>
      <c r="I5140" s="6" t="s">
        <v>8992</v>
      </c>
      <c r="J5140" s="6">
        <v>7</v>
      </c>
      <c r="K5140" s="6">
        <v>4</v>
      </c>
      <c r="L5140" s="6">
        <v>0</v>
      </c>
      <c r="M5140" s="6">
        <f t="shared" si="135"/>
        <v>4</v>
      </c>
      <c r="N5140" s="6">
        <f t="shared" si="136"/>
        <v>3</v>
      </c>
      <c r="O5140" s="7">
        <f t="shared" si="137"/>
        <v>0.42857142857142855</v>
      </c>
    </row>
    <row r="5141" spans="1:15" ht="13.2" x14ac:dyDescent="0.25">
      <c r="A5141" s="3">
        <v>39152</v>
      </c>
      <c r="B5141" s="4">
        <f t="shared" si="133"/>
        <v>2007</v>
      </c>
      <c r="C5141" s="4">
        <f t="shared" si="134"/>
        <v>2000</v>
      </c>
      <c r="D5141" s="4" t="s">
        <v>34</v>
      </c>
      <c r="E5141" s="5">
        <v>0.97222222222222221</v>
      </c>
      <c r="F5141" s="6" t="s">
        <v>8993</v>
      </c>
      <c r="G5141" s="6" t="str">
        <f t="shared" si="132"/>
        <v>Kauai, Hawaii</v>
      </c>
      <c r="H5141" s="6" t="s">
        <v>8994</v>
      </c>
      <c r="I5141" s="6" t="s">
        <v>8995</v>
      </c>
      <c r="J5141" s="6">
        <v>5</v>
      </c>
      <c r="K5141" s="6">
        <v>1</v>
      </c>
      <c r="L5141" s="6">
        <v>0</v>
      </c>
      <c r="M5141" s="6">
        <f t="shared" si="135"/>
        <v>1</v>
      </c>
      <c r="N5141" s="6">
        <f t="shared" si="136"/>
        <v>4</v>
      </c>
      <c r="O5141" s="7">
        <f t="shared" si="137"/>
        <v>0.8</v>
      </c>
    </row>
    <row r="5142" spans="1:15" ht="13.2" x14ac:dyDescent="0.25">
      <c r="A5142" s="3">
        <v>39155</v>
      </c>
      <c r="B5142" s="4">
        <f t="shared" si="133"/>
        <v>2007</v>
      </c>
      <c r="C5142" s="4">
        <f t="shared" si="134"/>
        <v>2000</v>
      </c>
      <c r="D5142" s="4" t="s">
        <v>34</v>
      </c>
      <c r="E5142" s="5" t="s">
        <v>24</v>
      </c>
      <c r="F5142" s="6" t="s">
        <v>8996</v>
      </c>
      <c r="G5142" s="6" t="str">
        <f t="shared" si="132"/>
        <v>Brazil</v>
      </c>
      <c r="H5142" s="6" t="s">
        <v>118</v>
      </c>
      <c r="I5142" s="6" t="s">
        <v>8997</v>
      </c>
      <c r="J5142" s="6">
        <v>4</v>
      </c>
      <c r="K5142" s="6">
        <v>4</v>
      </c>
      <c r="L5142" s="6">
        <v>0</v>
      </c>
      <c r="M5142" s="6">
        <f t="shared" si="135"/>
        <v>4</v>
      </c>
      <c r="N5142" s="6">
        <f t="shared" si="136"/>
        <v>0</v>
      </c>
      <c r="O5142" s="7">
        <f t="shared" si="137"/>
        <v>0</v>
      </c>
    </row>
    <row r="5143" spans="1:15" ht="13.2" x14ac:dyDescent="0.25">
      <c r="A5143" s="3">
        <v>39158</v>
      </c>
      <c r="B5143" s="4">
        <f t="shared" si="133"/>
        <v>2007</v>
      </c>
      <c r="C5143" s="4">
        <f t="shared" si="134"/>
        <v>2000</v>
      </c>
      <c r="D5143" s="4" t="s">
        <v>34</v>
      </c>
      <c r="E5143" s="5">
        <v>0.4861111111111111</v>
      </c>
      <c r="F5143" s="6" t="s">
        <v>8998</v>
      </c>
      <c r="G5143" s="6" t="str">
        <f t="shared" si="132"/>
        <v>Russia</v>
      </c>
      <c r="H5143" s="6" t="s">
        <v>8999</v>
      </c>
      <c r="I5143" s="6" t="s">
        <v>9000</v>
      </c>
      <c r="J5143" s="6">
        <v>57</v>
      </c>
      <c r="K5143" s="6">
        <v>6</v>
      </c>
      <c r="L5143" s="6">
        <v>0</v>
      </c>
      <c r="M5143" s="6">
        <f t="shared" si="135"/>
        <v>6</v>
      </c>
      <c r="N5143" s="6">
        <f t="shared" si="136"/>
        <v>51</v>
      </c>
      <c r="O5143" s="7">
        <f t="shared" si="137"/>
        <v>0.89473684210526316</v>
      </c>
    </row>
    <row r="5144" spans="1:15" ht="13.2" x14ac:dyDescent="0.25">
      <c r="A5144" s="3">
        <v>39164</v>
      </c>
      <c r="B5144" s="4">
        <f t="shared" si="133"/>
        <v>2007</v>
      </c>
      <c r="C5144" s="4">
        <f t="shared" si="134"/>
        <v>2000</v>
      </c>
      <c r="D5144" s="4" t="s">
        <v>34</v>
      </c>
      <c r="E5144" s="5">
        <v>0.70833333333333337</v>
      </c>
      <c r="F5144" s="6" t="s">
        <v>4055</v>
      </c>
      <c r="G5144" s="6" t="str">
        <f t="shared" si="132"/>
        <v>Somalia</v>
      </c>
      <c r="H5144" s="6" t="s">
        <v>9001</v>
      </c>
      <c r="I5144" s="6" t="s">
        <v>9002</v>
      </c>
      <c r="J5144" s="6">
        <v>11</v>
      </c>
      <c r="K5144" s="6">
        <v>11</v>
      </c>
      <c r="L5144" s="6">
        <v>0</v>
      </c>
      <c r="M5144" s="6">
        <f t="shared" si="135"/>
        <v>11</v>
      </c>
      <c r="N5144" s="6">
        <f t="shared" si="136"/>
        <v>0</v>
      </c>
      <c r="O5144" s="7">
        <f t="shared" si="137"/>
        <v>0</v>
      </c>
    </row>
    <row r="5145" spans="1:15" ht="13.2" x14ac:dyDescent="0.25">
      <c r="A5145" s="3">
        <v>39197</v>
      </c>
      <c r="B5145" s="4">
        <f t="shared" si="133"/>
        <v>2007</v>
      </c>
      <c r="C5145" s="4">
        <f t="shared" si="134"/>
        <v>2000</v>
      </c>
      <c r="D5145" s="4" t="s">
        <v>65</v>
      </c>
      <c r="E5145" s="5">
        <v>0.58680555555555558</v>
      </c>
      <c r="F5145" s="6" t="s">
        <v>9003</v>
      </c>
      <c r="G5145" s="6" t="str">
        <f t="shared" si="132"/>
        <v>Guyana</v>
      </c>
      <c r="H5145" s="6" t="s">
        <v>9004</v>
      </c>
      <c r="I5145" s="6" t="s">
        <v>9005</v>
      </c>
      <c r="J5145" s="6">
        <v>5</v>
      </c>
      <c r="K5145" s="6">
        <v>3</v>
      </c>
      <c r="L5145" s="6">
        <v>0</v>
      </c>
      <c r="M5145" s="6">
        <f t="shared" si="135"/>
        <v>3</v>
      </c>
      <c r="N5145" s="6">
        <f t="shared" si="136"/>
        <v>2</v>
      </c>
      <c r="O5145" s="7">
        <f t="shared" si="137"/>
        <v>0.4</v>
      </c>
    </row>
    <row r="5146" spans="1:15" ht="13.2" x14ac:dyDescent="0.25">
      <c r="A5146" s="3">
        <v>39199</v>
      </c>
      <c r="B5146" s="4">
        <f t="shared" si="133"/>
        <v>2007</v>
      </c>
      <c r="C5146" s="4">
        <f t="shared" si="134"/>
        <v>2000</v>
      </c>
      <c r="D5146" s="4" t="s">
        <v>65</v>
      </c>
      <c r="E5146" s="5">
        <v>0.48194444444444445</v>
      </c>
      <c r="F5146" s="6" t="s">
        <v>9006</v>
      </c>
      <c r="G5146" s="6" t="str">
        <f t="shared" si="132"/>
        <v>Chechnya</v>
      </c>
      <c r="H5146" s="6" t="s">
        <v>9007</v>
      </c>
      <c r="I5146" s="6" t="s">
        <v>9008</v>
      </c>
      <c r="J5146" s="6">
        <v>18</v>
      </c>
      <c r="K5146" s="6">
        <v>18</v>
      </c>
      <c r="L5146" s="6">
        <v>0</v>
      </c>
      <c r="M5146" s="6">
        <f t="shared" si="135"/>
        <v>18</v>
      </c>
      <c r="N5146" s="6">
        <f t="shared" si="136"/>
        <v>0</v>
      </c>
      <c r="O5146" s="7">
        <f t="shared" si="137"/>
        <v>0</v>
      </c>
    </row>
    <row r="5147" spans="1:15" ht="13.2" x14ac:dyDescent="0.25">
      <c r="A5147" s="3">
        <v>39207</v>
      </c>
      <c r="B5147" s="4">
        <f t="shared" si="133"/>
        <v>2007</v>
      </c>
      <c r="C5147" s="4">
        <f t="shared" si="134"/>
        <v>2000</v>
      </c>
      <c r="D5147" s="4" t="s">
        <v>55</v>
      </c>
      <c r="E5147" s="5" t="s">
        <v>24</v>
      </c>
      <c r="F5147" s="6" t="s">
        <v>9009</v>
      </c>
      <c r="G5147" s="6" t="str">
        <f t="shared" si="132"/>
        <v>Cameroon</v>
      </c>
      <c r="H5147" s="6" t="s">
        <v>8075</v>
      </c>
      <c r="I5147" s="6" t="s">
        <v>9010</v>
      </c>
      <c r="J5147" s="6">
        <v>114</v>
      </c>
      <c r="K5147" s="6">
        <v>114</v>
      </c>
      <c r="L5147" s="6">
        <v>0</v>
      </c>
      <c r="M5147" s="6">
        <f t="shared" si="135"/>
        <v>114</v>
      </c>
      <c r="N5147" s="6">
        <f t="shared" si="136"/>
        <v>0</v>
      </c>
      <c r="O5147" s="7">
        <f t="shared" si="137"/>
        <v>0</v>
      </c>
    </row>
    <row r="5148" spans="1:15" ht="13.2" x14ac:dyDescent="0.25">
      <c r="A5148" s="3">
        <v>39208</v>
      </c>
      <c r="B5148" s="4">
        <f t="shared" si="133"/>
        <v>2007</v>
      </c>
      <c r="C5148" s="4">
        <f t="shared" si="134"/>
        <v>2000</v>
      </c>
      <c r="D5148" s="4" t="s">
        <v>55</v>
      </c>
      <c r="E5148" s="5">
        <v>0.38194444444444442</v>
      </c>
      <c r="F5148" s="6" t="s">
        <v>9011</v>
      </c>
      <c r="G5148" s="6" t="str">
        <f t="shared" si="132"/>
        <v>Egypt</v>
      </c>
      <c r="H5148" s="6" t="s">
        <v>2962</v>
      </c>
      <c r="I5148" s="6" t="s">
        <v>4327</v>
      </c>
      <c r="J5148" s="6">
        <v>9</v>
      </c>
      <c r="K5148" s="6">
        <v>9</v>
      </c>
      <c r="L5148" s="6">
        <v>0</v>
      </c>
      <c r="M5148" s="6">
        <f t="shared" si="135"/>
        <v>9</v>
      </c>
      <c r="N5148" s="6">
        <f t="shared" si="136"/>
        <v>0</v>
      </c>
      <c r="O5148" s="7">
        <f t="shared" si="137"/>
        <v>0</v>
      </c>
    </row>
    <row r="5149" spans="1:15" ht="13.2" x14ac:dyDescent="0.25">
      <c r="A5149" s="3">
        <v>39219</v>
      </c>
      <c r="B5149" s="4">
        <f t="shared" si="133"/>
        <v>2007</v>
      </c>
      <c r="C5149" s="4">
        <f t="shared" si="134"/>
        <v>2000</v>
      </c>
      <c r="D5149" s="4" t="s">
        <v>55</v>
      </c>
      <c r="E5149" s="5">
        <v>0.45833333333333331</v>
      </c>
      <c r="F5149" s="6" t="s">
        <v>9012</v>
      </c>
      <c r="G5149" s="6" t="str">
        <f t="shared" si="132"/>
        <v>Congo</v>
      </c>
      <c r="H5149" s="6" t="s">
        <v>9013</v>
      </c>
      <c r="I5149" s="6" t="s">
        <v>6476</v>
      </c>
      <c r="J5149" s="6">
        <v>3</v>
      </c>
      <c r="K5149" s="6">
        <v>3</v>
      </c>
      <c r="L5149" s="6">
        <v>0</v>
      </c>
      <c r="M5149" s="6">
        <f t="shared" si="135"/>
        <v>3</v>
      </c>
      <c r="N5149" s="6">
        <f t="shared" si="136"/>
        <v>0</v>
      </c>
      <c r="O5149" s="7">
        <f t="shared" si="137"/>
        <v>0</v>
      </c>
    </row>
    <row r="5150" spans="1:15" ht="13.2" x14ac:dyDescent="0.25">
      <c r="A5150" s="3">
        <v>39226</v>
      </c>
      <c r="B5150" s="4">
        <f t="shared" si="133"/>
        <v>2007</v>
      </c>
      <c r="C5150" s="4">
        <f t="shared" si="134"/>
        <v>2000</v>
      </c>
      <c r="D5150" s="4" t="s">
        <v>55</v>
      </c>
      <c r="E5150" s="5">
        <v>0.73958333333333337</v>
      </c>
      <c r="F5150" s="6" t="s">
        <v>9014</v>
      </c>
      <c r="G5150" s="6" t="str">
        <f t="shared" si="132"/>
        <v>Peru</v>
      </c>
      <c r="H5150" s="6" t="s">
        <v>6285</v>
      </c>
      <c r="I5150" s="6" t="s">
        <v>4437</v>
      </c>
      <c r="J5150" s="6">
        <v>20</v>
      </c>
      <c r="K5150" s="6">
        <v>13</v>
      </c>
      <c r="L5150" s="6">
        <v>0</v>
      </c>
      <c r="M5150" s="6">
        <f t="shared" si="135"/>
        <v>13</v>
      </c>
      <c r="N5150" s="6">
        <f t="shared" si="136"/>
        <v>7</v>
      </c>
      <c r="O5150" s="7">
        <f t="shared" si="137"/>
        <v>0.35</v>
      </c>
    </row>
    <row r="5151" spans="1:15" ht="13.2" x14ac:dyDescent="0.25">
      <c r="A5151" s="3">
        <v>39236</v>
      </c>
      <c r="B5151" s="4">
        <f t="shared" si="133"/>
        <v>2007</v>
      </c>
      <c r="C5151" s="4">
        <f t="shared" si="134"/>
        <v>2000</v>
      </c>
      <c r="D5151" s="4" t="s">
        <v>58</v>
      </c>
      <c r="E5151" s="5">
        <v>0.85416666666666663</v>
      </c>
      <c r="F5151" s="6" t="s">
        <v>9015</v>
      </c>
      <c r="G5151" s="6" t="str">
        <f t="shared" si="132"/>
        <v>Sierra Leone</v>
      </c>
      <c r="H5151" s="6" t="s">
        <v>9016</v>
      </c>
      <c r="I5151" s="6" t="s">
        <v>9017</v>
      </c>
      <c r="J5151" s="6">
        <v>22</v>
      </c>
      <c r="K5151" s="6">
        <v>21</v>
      </c>
      <c r="L5151" s="6">
        <v>0</v>
      </c>
      <c r="M5151" s="6">
        <f t="shared" si="135"/>
        <v>21</v>
      </c>
      <c r="N5151" s="6">
        <f t="shared" si="136"/>
        <v>1</v>
      </c>
      <c r="O5151" s="7">
        <f t="shared" si="137"/>
        <v>4.5454545454545456E-2</v>
      </c>
    </row>
    <row r="5152" spans="1:15" ht="13.2" x14ac:dyDescent="0.25">
      <c r="A5152" s="3">
        <v>39237</v>
      </c>
      <c r="B5152" s="4">
        <f t="shared" si="133"/>
        <v>2007</v>
      </c>
      <c r="C5152" s="4">
        <f t="shared" si="134"/>
        <v>2000</v>
      </c>
      <c r="D5152" s="4" t="s">
        <v>58</v>
      </c>
      <c r="E5152" s="5">
        <v>0.6694444444444444</v>
      </c>
      <c r="F5152" s="6" t="s">
        <v>9018</v>
      </c>
      <c r="G5152" s="6" t="str">
        <f t="shared" si="132"/>
        <v>Wisconson</v>
      </c>
      <c r="H5152" s="6" t="s">
        <v>9019</v>
      </c>
      <c r="I5152" s="6" t="s">
        <v>7748</v>
      </c>
      <c r="J5152" s="6">
        <v>6</v>
      </c>
      <c r="K5152" s="6">
        <v>6</v>
      </c>
      <c r="L5152" s="6">
        <v>0</v>
      </c>
      <c r="M5152" s="6">
        <f t="shared" si="135"/>
        <v>6</v>
      </c>
      <c r="N5152" s="6">
        <f t="shared" si="136"/>
        <v>0</v>
      </c>
      <c r="O5152" s="7">
        <f t="shared" si="137"/>
        <v>0</v>
      </c>
    </row>
    <row r="5153" spans="1:15" ht="13.2" x14ac:dyDescent="0.25">
      <c r="A5153" s="3">
        <v>39246</v>
      </c>
      <c r="B5153" s="4">
        <f t="shared" si="133"/>
        <v>2007</v>
      </c>
      <c r="C5153" s="4">
        <f t="shared" si="134"/>
        <v>2000</v>
      </c>
      <c r="D5153" s="4" t="s">
        <v>58</v>
      </c>
      <c r="E5153" s="5" t="s">
        <v>24</v>
      </c>
      <c r="F5153" s="6" t="s">
        <v>9020</v>
      </c>
      <c r="G5153" s="6" t="str">
        <f t="shared" si="132"/>
        <v>Mongolia</v>
      </c>
      <c r="H5153" s="6" t="s">
        <v>9021</v>
      </c>
      <c r="I5153" s="6" t="s">
        <v>9017</v>
      </c>
      <c r="J5153" s="6">
        <v>22</v>
      </c>
      <c r="K5153" s="6">
        <v>15</v>
      </c>
      <c r="L5153" s="6">
        <v>0</v>
      </c>
      <c r="M5153" s="6">
        <f t="shared" si="135"/>
        <v>15</v>
      </c>
      <c r="N5153" s="6">
        <f t="shared" si="136"/>
        <v>7</v>
      </c>
      <c r="O5153" s="7">
        <f t="shared" si="137"/>
        <v>0.31818181818181818</v>
      </c>
    </row>
    <row r="5154" spans="1:15" ht="13.2" x14ac:dyDescent="0.25">
      <c r="A5154" s="3">
        <v>39249</v>
      </c>
      <c r="B5154" s="4">
        <f t="shared" si="133"/>
        <v>2007</v>
      </c>
      <c r="C5154" s="4">
        <f t="shared" si="134"/>
        <v>2000</v>
      </c>
      <c r="D5154" s="4" t="s">
        <v>58</v>
      </c>
      <c r="E5154" s="5" t="s">
        <v>24</v>
      </c>
      <c r="F5154" s="6" t="s">
        <v>9022</v>
      </c>
      <c r="G5154" s="6" t="str">
        <f t="shared" si="132"/>
        <v>Malawi</v>
      </c>
      <c r="H5154" s="6" t="s">
        <v>9023</v>
      </c>
      <c r="I5154" s="6" t="s">
        <v>3249</v>
      </c>
      <c r="J5154" s="6">
        <v>6</v>
      </c>
      <c r="K5154" s="6">
        <v>6</v>
      </c>
      <c r="L5154" s="6">
        <v>0</v>
      </c>
      <c r="M5154" s="6">
        <f t="shared" si="135"/>
        <v>6</v>
      </c>
      <c r="N5154" s="6">
        <f t="shared" si="136"/>
        <v>0</v>
      </c>
      <c r="O5154" s="7">
        <f t="shared" si="137"/>
        <v>0</v>
      </c>
    </row>
    <row r="5155" spans="1:15" ht="13.2" x14ac:dyDescent="0.25">
      <c r="A5155" s="3">
        <v>39254</v>
      </c>
      <c r="B5155" s="4">
        <f t="shared" si="133"/>
        <v>2007</v>
      </c>
      <c r="C5155" s="4">
        <f t="shared" si="134"/>
        <v>2000</v>
      </c>
      <c r="D5155" s="4" t="s">
        <v>58</v>
      </c>
      <c r="E5155" s="5" t="s">
        <v>24</v>
      </c>
      <c r="F5155" s="6" t="s">
        <v>9024</v>
      </c>
      <c r="G5155" s="6" t="str">
        <f t="shared" si="132"/>
        <v>Congo</v>
      </c>
      <c r="H5155" s="6" t="s">
        <v>9025</v>
      </c>
      <c r="I5155" s="6" t="s">
        <v>6476</v>
      </c>
      <c r="J5155" s="6">
        <v>25</v>
      </c>
      <c r="K5155" s="6">
        <v>1</v>
      </c>
      <c r="L5155" s="6">
        <v>0</v>
      </c>
      <c r="M5155" s="6">
        <f t="shared" si="135"/>
        <v>1</v>
      </c>
      <c r="N5155" s="6">
        <f t="shared" si="136"/>
        <v>24</v>
      </c>
      <c r="O5155" s="7">
        <f t="shared" si="137"/>
        <v>0.96</v>
      </c>
    </row>
    <row r="5156" spans="1:15" ht="13.2" x14ac:dyDescent="0.25">
      <c r="A5156" s="3">
        <v>39258</v>
      </c>
      <c r="B5156" s="4">
        <f t="shared" si="133"/>
        <v>2007</v>
      </c>
      <c r="C5156" s="4">
        <f t="shared" si="134"/>
        <v>2000</v>
      </c>
      <c r="D5156" s="4" t="s">
        <v>58</v>
      </c>
      <c r="E5156" s="5">
        <v>0.44444444444444442</v>
      </c>
      <c r="F5156" s="6" t="s">
        <v>9026</v>
      </c>
      <c r="G5156" s="6" t="str">
        <f t="shared" si="132"/>
        <v>Cambodia</v>
      </c>
      <c r="H5156" s="6" t="s">
        <v>9027</v>
      </c>
      <c r="I5156" s="6" t="s">
        <v>3790</v>
      </c>
      <c r="J5156" s="6">
        <v>22</v>
      </c>
      <c r="K5156" s="6">
        <v>22</v>
      </c>
      <c r="L5156" s="6">
        <v>0</v>
      </c>
      <c r="M5156" s="6">
        <f t="shared" si="135"/>
        <v>22</v>
      </c>
      <c r="N5156" s="6">
        <f t="shared" si="136"/>
        <v>0</v>
      </c>
      <c r="O5156" s="7">
        <f t="shared" si="137"/>
        <v>0</v>
      </c>
    </row>
    <row r="5157" spans="1:15" ht="13.2" x14ac:dyDescent="0.25">
      <c r="A5157" s="3">
        <v>39261</v>
      </c>
      <c r="B5157" s="4">
        <f t="shared" si="133"/>
        <v>2007</v>
      </c>
      <c r="C5157" s="4">
        <f t="shared" si="134"/>
        <v>2000</v>
      </c>
      <c r="D5157" s="4" t="s">
        <v>58</v>
      </c>
      <c r="E5157" s="5">
        <v>0.56944444444444442</v>
      </c>
      <c r="F5157" s="6" t="s">
        <v>9028</v>
      </c>
      <c r="G5157" s="6" t="str">
        <f t="shared" si="132"/>
        <v>Angola</v>
      </c>
      <c r="H5157" s="6" t="s">
        <v>5578</v>
      </c>
      <c r="I5157" s="6" t="s">
        <v>9029</v>
      </c>
      <c r="J5157" s="6">
        <v>78</v>
      </c>
      <c r="K5157" s="6">
        <v>5</v>
      </c>
      <c r="L5157" s="6">
        <v>0</v>
      </c>
      <c r="M5157" s="6">
        <f t="shared" si="135"/>
        <v>5</v>
      </c>
      <c r="N5157" s="6">
        <f t="shared" si="136"/>
        <v>73</v>
      </c>
      <c r="O5157" s="7">
        <f t="shared" si="137"/>
        <v>0.9358974358974359</v>
      </c>
    </row>
    <row r="5158" spans="1:15" ht="13.2" x14ac:dyDescent="0.25">
      <c r="A5158" s="3">
        <v>39268</v>
      </c>
      <c r="B5158" s="4">
        <f t="shared" si="133"/>
        <v>2007</v>
      </c>
      <c r="C5158" s="4">
        <f t="shared" si="134"/>
        <v>2000</v>
      </c>
      <c r="D5158" s="4" t="s">
        <v>19</v>
      </c>
      <c r="E5158" s="5">
        <v>0.39583333333333331</v>
      </c>
      <c r="F5158" s="6" t="s">
        <v>9030</v>
      </c>
      <c r="G5158" s="6" t="str">
        <f t="shared" si="132"/>
        <v>Mexico</v>
      </c>
      <c r="H5158" s="6" t="s">
        <v>8715</v>
      </c>
      <c r="I5158" s="6" t="s">
        <v>9031</v>
      </c>
      <c r="J5158" s="6">
        <v>3</v>
      </c>
      <c r="K5158" s="6">
        <v>3</v>
      </c>
      <c r="L5158" s="6">
        <v>6</v>
      </c>
      <c r="M5158" s="6">
        <f t="shared" si="135"/>
        <v>9</v>
      </c>
      <c r="N5158" s="6">
        <f t="shared" si="136"/>
        <v>0</v>
      </c>
      <c r="O5158" s="7">
        <f t="shared" si="137"/>
        <v>0</v>
      </c>
    </row>
    <row r="5159" spans="1:15" ht="13.2" x14ac:dyDescent="0.25">
      <c r="A5159" s="3">
        <v>39268</v>
      </c>
      <c r="B5159" s="4">
        <f t="shared" si="133"/>
        <v>2007</v>
      </c>
      <c r="C5159" s="4">
        <f t="shared" si="134"/>
        <v>2000</v>
      </c>
      <c r="D5159" s="4" t="s">
        <v>19</v>
      </c>
      <c r="E5159" s="5">
        <v>0.61458333333333337</v>
      </c>
      <c r="F5159" s="6" t="s">
        <v>9032</v>
      </c>
      <c r="G5159" s="6" t="str">
        <f t="shared" si="132"/>
        <v>Ireland</v>
      </c>
      <c r="H5159" s="6" t="s">
        <v>9033</v>
      </c>
      <c r="I5159" s="6" t="s">
        <v>7677</v>
      </c>
      <c r="J5159" s="6">
        <v>9</v>
      </c>
      <c r="K5159" s="6">
        <v>2</v>
      </c>
      <c r="L5159" s="6">
        <v>0</v>
      </c>
      <c r="M5159" s="6">
        <f t="shared" si="135"/>
        <v>2</v>
      </c>
      <c r="N5159" s="6">
        <f t="shared" si="136"/>
        <v>7</v>
      </c>
      <c r="O5159" s="7">
        <f t="shared" si="137"/>
        <v>0.77777777777777779</v>
      </c>
    </row>
    <row r="5160" spans="1:15" ht="13.2" x14ac:dyDescent="0.25">
      <c r="A5160" s="3">
        <v>39271</v>
      </c>
      <c r="B5160" s="4">
        <f t="shared" si="133"/>
        <v>2007</v>
      </c>
      <c r="C5160" s="4">
        <f t="shared" si="134"/>
        <v>2000</v>
      </c>
      <c r="D5160" s="4" t="s">
        <v>19</v>
      </c>
      <c r="E5160" s="5">
        <v>0.54166666666666663</v>
      </c>
      <c r="F5160" s="6" t="s">
        <v>9034</v>
      </c>
      <c r="G5160" s="6" t="str">
        <f t="shared" si="132"/>
        <v>British Columbia, Canada</v>
      </c>
      <c r="H5160" s="6" t="s">
        <v>9035</v>
      </c>
      <c r="I5160" s="6" t="s">
        <v>9036</v>
      </c>
      <c r="J5160" s="6">
        <v>5</v>
      </c>
      <c r="K5160" s="6">
        <v>1</v>
      </c>
      <c r="L5160" s="6">
        <v>0</v>
      </c>
      <c r="M5160" s="6">
        <f t="shared" si="135"/>
        <v>1</v>
      </c>
      <c r="N5160" s="6">
        <f t="shared" si="136"/>
        <v>4</v>
      </c>
      <c r="O5160" s="7">
        <f t="shared" si="137"/>
        <v>0.8</v>
      </c>
    </row>
    <row r="5161" spans="1:15" ht="13.2" x14ac:dyDescent="0.25">
      <c r="A5161" s="3">
        <v>39280</v>
      </c>
      <c r="B5161" s="4">
        <f t="shared" si="133"/>
        <v>2007</v>
      </c>
      <c r="C5161" s="4">
        <f t="shared" si="134"/>
        <v>2000</v>
      </c>
      <c r="D5161" s="4" t="s">
        <v>19</v>
      </c>
      <c r="E5161" s="5">
        <v>0.78611111111111109</v>
      </c>
      <c r="F5161" s="6" t="s">
        <v>886</v>
      </c>
      <c r="G5161" s="6" t="str">
        <f t="shared" si="132"/>
        <v>Brazil</v>
      </c>
      <c r="H5161" s="6" t="s">
        <v>2310</v>
      </c>
      <c r="I5161" s="6" t="s">
        <v>9037</v>
      </c>
      <c r="J5161" s="6">
        <v>187</v>
      </c>
      <c r="K5161" s="6">
        <v>187</v>
      </c>
      <c r="L5161" s="6">
        <v>12</v>
      </c>
      <c r="M5161" s="6">
        <f t="shared" si="135"/>
        <v>199</v>
      </c>
      <c r="N5161" s="6">
        <f t="shared" si="136"/>
        <v>0</v>
      </c>
      <c r="O5161" s="7">
        <f t="shared" si="137"/>
        <v>0</v>
      </c>
    </row>
    <row r="5162" spans="1:15" ht="13.2" x14ac:dyDescent="0.25">
      <c r="A5162" s="3">
        <v>39286</v>
      </c>
      <c r="B5162" s="4">
        <f t="shared" si="133"/>
        <v>2007</v>
      </c>
      <c r="C5162" s="4">
        <f t="shared" si="134"/>
        <v>2000</v>
      </c>
      <c r="D5162" s="4" t="s">
        <v>19</v>
      </c>
      <c r="E5162" s="5">
        <v>0.54166666666666663</v>
      </c>
      <c r="F5162" s="6" t="s">
        <v>9038</v>
      </c>
      <c r="G5162" s="6" t="str">
        <f t="shared" si="132"/>
        <v>Ethiopia</v>
      </c>
      <c r="H5162" s="6" t="s">
        <v>8390</v>
      </c>
      <c r="I5162" s="6" t="s">
        <v>9039</v>
      </c>
      <c r="J5162" s="6">
        <v>9</v>
      </c>
      <c r="K5162" s="6">
        <v>1</v>
      </c>
      <c r="L5162" s="6">
        <v>0</v>
      </c>
      <c r="M5162" s="6">
        <f t="shared" si="135"/>
        <v>1</v>
      </c>
      <c r="N5162" s="6">
        <f t="shared" si="136"/>
        <v>8</v>
      </c>
      <c r="O5162" s="7">
        <f t="shared" si="137"/>
        <v>0.88888888888888884</v>
      </c>
    </row>
    <row r="5163" spans="1:15" ht="13.2" x14ac:dyDescent="0.25">
      <c r="A5163" s="3">
        <v>39287</v>
      </c>
      <c r="B5163" s="4">
        <f t="shared" si="133"/>
        <v>2007</v>
      </c>
      <c r="C5163" s="4">
        <f t="shared" si="134"/>
        <v>2000</v>
      </c>
      <c r="D5163" s="4" t="s">
        <v>19</v>
      </c>
      <c r="E5163" s="5">
        <v>0.58680555555555558</v>
      </c>
      <c r="F5163" s="6" t="s">
        <v>9040</v>
      </c>
      <c r="G5163" s="6" t="str">
        <f t="shared" si="132"/>
        <v>Alaska</v>
      </c>
      <c r="H5163" s="6" t="s">
        <v>9041</v>
      </c>
      <c r="I5163" s="6" t="s">
        <v>9042</v>
      </c>
      <c r="J5163" s="6">
        <v>5</v>
      </c>
      <c r="K5163" s="6">
        <v>5</v>
      </c>
      <c r="L5163" s="6">
        <v>0</v>
      </c>
      <c r="M5163" s="6">
        <f t="shared" si="135"/>
        <v>5</v>
      </c>
      <c r="N5163" s="6">
        <f t="shared" si="136"/>
        <v>0</v>
      </c>
      <c r="O5163" s="7">
        <f t="shared" si="137"/>
        <v>0</v>
      </c>
    </row>
    <row r="5164" spans="1:15" ht="13.2" x14ac:dyDescent="0.25">
      <c r="A5164" s="3">
        <v>39292</v>
      </c>
      <c r="B5164" s="4">
        <f t="shared" si="133"/>
        <v>2007</v>
      </c>
      <c r="C5164" s="4">
        <f t="shared" si="134"/>
        <v>2000</v>
      </c>
      <c r="D5164" s="4" t="s">
        <v>19</v>
      </c>
      <c r="E5164" s="5">
        <v>0.18194444444444444</v>
      </c>
      <c r="F5164" s="6" t="s">
        <v>2071</v>
      </c>
      <c r="G5164" s="6" t="str">
        <f t="shared" si="132"/>
        <v>Russia</v>
      </c>
      <c r="H5164" s="6" t="s">
        <v>9043</v>
      </c>
      <c r="I5164" s="6" t="s">
        <v>3696</v>
      </c>
      <c r="J5164" s="6">
        <v>9</v>
      </c>
      <c r="K5164" s="6">
        <v>9</v>
      </c>
      <c r="L5164" s="6">
        <v>0</v>
      </c>
      <c r="M5164" s="6">
        <f t="shared" si="135"/>
        <v>9</v>
      </c>
      <c r="N5164" s="6">
        <f t="shared" si="136"/>
        <v>0</v>
      </c>
      <c r="O5164" s="7">
        <f t="shared" si="137"/>
        <v>0</v>
      </c>
    </row>
    <row r="5165" spans="1:15" ht="13.2" x14ac:dyDescent="0.25">
      <c r="A5165" s="3">
        <v>39299</v>
      </c>
      <c r="B5165" s="4">
        <f t="shared" si="133"/>
        <v>2007</v>
      </c>
      <c r="C5165" s="4">
        <f t="shared" si="134"/>
        <v>2000</v>
      </c>
      <c r="D5165" s="4" t="s">
        <v>23</v>
      </c>
      <c r="E5165" s="5">
        <v>0.9375</v>
      </c>
      <c r="F5165" s="6" t="s">
        <v>9044</v>
      </c>
      <c r="G5165" s="6" t="str">
        <f t="shared" si="132"/>
        <v>New Mexico</v>
      </c>
      <c r="H5165" s="6" t="s">
        <v>9045</v>
      </c>
      <c r="I5165" s="6" t="s">
        <v>9046</v>
      </c>
      <c r="J5165" s="6">
        <v>5</v>
      </c>
      <c r="K5165" s="6">
        <v>5</v>
      </c>
      <c r="L5165" s="6">
        <v>0</v>
      </c>
      <c r="M5165" s="6">
        <f t="shared" si="135"/>
        <v>5</v>
      </c>
      <c r="N5165" s="6">
        <f t="shared" si="136"/>
        <v>0</v>
      </c>
      <c r="O5165" s="7">
        <f t="shared" si="137"/>
        <v>0</v>
      </c>
    </row>
    <row r="5166" spans="1:15" ht="13.2" x14ac:dyDescent="0.25">
      <c r="A5166" s="3">
        <v>39303</v>
      </c>
      <c r="B5166" s="4">
        <f t="shared" si="133"/>
        <v>2007</v>
      </c>
      <c r="C5166" s="4">
        <f t="shared" si="134"/>
        <v>2000</v>
      </c>
      <c r="D5166" s="4" t="s">
        <v>23</v>
      </c>
      <c r="E5166" s="5">
        <v>0.5</v>
      </c>
      <c r="F5166" s="6" t="s">
        <v>9047</v>
      </c>
      <c r="G5166" s="6" t="str">
        <f t="shared" si="132"/>
        <v>French Polynesia</v>
      </c>
      <c r="H5166" s="6" t="s">
        <v>9048</v>
      </c>
      <c r="I5166" s="6" t="s">
        <v>4437</v>
      </c>
      <c r="J5166" s="6">
        <v>20</v>
      </c>
      <c r="K5166" s="6">
        <v>20</v>
      </c>
      <c r="L5166" s="6">
        <v>0</v>
      </c>
      <c r="M5166" s="6">
        <f t="shared" si="135"/>
        <v>20</v>
      </c>
      <c r="N5166" s="6">
        <f t="shared" si="136"/>
        <v>0</v>
      </c>
      <c r="O5166" s="7">
        <f t="shared" si="137"/>
        <v>0</v>
      </c>
    </row>
    <row r="5167" spans="1:15" ht="13.2" x14ac:dyDescent="0.25">
      <c r="A5167" s="3">
        <v>39310</v>
      </c>
      <c r="B5167" s="4">
        <f t="shared" si="133"/>
        <v>2007</v>
      </c>
      <c r="C5167" s="4">
        <f t="shared" si="134"/>
        <v>2000</v>
      </c>
      <c r="D5167" s="4" t="s">
        <v>23</v>
      </c>
      <c r="E5167" s="5">
        <v>0.96944444444444444</v>
      </c>
      <c r="F5167" s="6" t="s">
        <v>9049</v>
      </c>
      <c r="G5167" s="6" t="str">
        <f t="shared" si="132"/>
        <v>Alaska</v>
      </c>
      <c r="H5167" s="6" t="s">
        <v>9050</v>
      </c>
      <c r="I5167" s="6" t="s">
        <v>9051</v>
      </c>
      <c r="J5167" s="6">
        <v>10</v>
      </c>
      <c r="K5167" s="6">
        <v>6</v>
      </c>
      <c r="L5167" s="6">
        <v>0</v>
      </c>
      <c r="M5167" s="6">
        <f t="shared" si="135"/>
        <v>6</v>
      </c>
      <c r="N5167" s="6">
        <f t="shared" si="136"/>
        <v>4</v>
      </c>
      <c r="O5167" s="7">
        <f t="shared" si="137"/>
        <v>0.4</v>
      </c>
    </row>
    <row r="5168" spans="1:15" ht="13.2" x14ac:dyDescent="0.25">
      <c r="A5168" s="3">
        <v>39316</v>
      </c>
      <c r="B5168" s="4">
        <f t="shared" si="133"/>
        <v>2007</v>
      </c>
      <c r="C5168" s="4">
        <f t="shared" si="134"/>
        <v>2000</v>
      </c>
      <c r="D5168" s="4" t="s">
        <v>23</v>
      </c>
      <c r="E5168" s="5" t="s">
        <v>24</v>
      </c>
      <c r="F5168" s="6" t="s">
        <v>9052</v>
      </c>
      <c r="G5168" s="6" t="str">
        <f t="shared" si="132"/>
        <v>Iraq</v>
      </c>
      <c r="H5168" s="6" t="s">
        <v>17</v>
      </c>
      <c r="I5168" s="6" t="s">
        <v>9053</v>
      </c>
      <c r="J5168" s="6">
        <v>14</v>
      </c>
      <c r="K5168" s="6">
        <v>14</v>
      </c>
      <c r="L5168" s="6">
        <v>0</v>
      </c>
      <c r="M5168" s="6">
        <f t="shared" si="135"/>
        <v>14</v>
      </c>
      <c r="N5168" s="6">
        <f t="shared" si="136"/>
        <v>0</v>
      </c>
      <c r="O5168" s="7">
        <f t="shared" si="137"/>
        <v>0</v>
      </c>
    </row>
    <row r="5169" spans="1:15" ht="13.2" x14ac:dyDescent="0.25">
      <c r="A5169" s="3">
        <v>39316</v>
      </c>
      <c r="B5169" s="4">
        <f t="shared" si="133"/>
        <v>2007</v>
      </c>
      <c r="C5169" s="4">
        <f t="shared" si="134"/>
        <v>2000</v>
      </c>
      <c r="D5169" s="4" t="s">
        <v>23</v>
      </c>
      <c r="E5169" s="5">
        <v>2.5000000000000001E-2</v>
      </c>
      <c r="F5169" s="6" t="s">
        <v>3519</v>
      </c>
      <c r="G5169" s="6" t="str">
        <f t="shared" si="132"/>
        <v>Brazil</v>
      </c>
      <c r="H5169" s="6" t="s">
        <v>9054</v>
      </c>
      <c r="I5169" s="6" t="s">
        <v>9055</v>
      </c>
      <c r="J5169" s="6">
        <v>2</v>
      </c>
      <c r="K5169" s="6">
        <v>2</v>
      </c>
      <c r="L5169" s="6">
        <v>0</v>
      </c>
      <c r="M5169" s="6">
        <f t="shared" si="135"/>
        <v>2</v>
      </c>
      <c r="N5169" s="6">
        <f t="shared" si="136"/>
        <v>0</v>
      </c>
      <c r="O5169" s="7">
        <f t="shared" si="137"/>
        <v>0</v>
      </c>
    </row>
    <row r="5170" spans="1:15" ht="13.2" x14ac:dyDescent="0.25">
      <c r="A5170" s="3">
        <v>39320</v>
      </c>
      <c r="B5170" s="4">
        <f t="shared" si="133"/>
        <v>2007</v>
      </c>
      <c r="C5170" s="4">
        <f t="shared" si="134"/>
        <v>2000</v>
      </c>
      <c r="D5170" s="4" t="s">
        <v>23</v>
      </c>
      <c r="E5170" s="5">
        <v>0.66666666666666663</v>
      </c>
      <c r="F5170" s="6" t="s">
        <v>9056</v>
      </c>
      <c r="G5170" s="6" t="str">
        <f t="shared" si="132"/>
        <v>DemocratiRepubliCongo</v>
      </c>
      <c r="H5170" s="6" t="s">
        <v>9057</v>
      </c>
      <c r="I5170" s="6" t="s">
        <v>6479</v>
      </c>
      <c r="J5170" s="6">
        <v>15</v>
      </c>
      <c r="K5170" s="6">
        <v>14</v>
      </c>
      <c r="L5170" s="6">
        <v>0</v>
      </c>
      <c r="M5170" s="6">
        <f t="shared" si="135"/>
        <v>14</v>
      </c>
      <c r="N5170" s="6">
        <f t="shared" si="136"/>
        <v>1</v>
      </c>
      <c r="O5170" s="7">
        <f t="shared" si="137"/>
        <v>6.6666666666666666E-2</v>
      </c>
    </row>
    <row r="5171" spans="1:15" ht="13.2" x14ac:dyDescent="0.25">
      <c r="A5171" s="3">
        <v>39332</v>
      </c>
      <c r="B5171" s="4">
        <f t="shared" si="133"/>
        <v>2007</v>
      </c>
      <c r="C5171" s="4">
        <f t="shared" si="134"/>
        <v>2000</v>
      </c>
      <c r="D5171" s="4" t="s">
        <v>15</v>
      </c>
      <c r="E5171" s="5">
        <v>0.5</v>
      </c>
      <c r="F5171" s="6" t="s">
        <v>9058</v>
      </c>
      <c r="G5171" s="6" t="str">
        <f t="shared" si="132"/>
        <v>DemocratiRepubliCongo</v>
      </c>
      <c r="H5171" s="6" t="s">
        <v>9059</v>
      </c>
      <c r="I5171" s="6" t="s">
        <v>3696</v>
      </c>
      <c r="J5171" s="6">
        <v>8</v>
      </c>
      <c r="K5171" s="6">
        <v>8</v>
      </c>
      <c r="L5171" s="6">
        <v>0</v>
      </c>
      <c r="M5171" s="6">
        <f t="shared" si="135"/>
        <v>8</v>
      </c>
      <c r="N5171" s="6">
        <f t="shared" si="136"/>
        <v>0</v>
      </c>
      <c r="O5171" s="7">
        <f t="shared" si="137"/>
        <v>0</v>
      </c>
    </row>
    <row r="5172" spans="1:15" ht="13.2" x14ac:dyDescent="0.25">
      <c r="A5172" s="3">
        <v>39459</v>
      </c>
      <c r="B5172" s="4">
        <f t="shared" si="133"/>
        <v>2008</v>
      </c>
      <c r="C5172" s="4">
        <f t="shared" si="134"/>
        <v>2000</v>
      </c>
      <c r="D5172" s="4" t="s">
        <v>132</v>
      </c>
      <c r="E5172" s="5">
        <v>0.5</v>
      </c>
      <c r="F5172" s="6" t="s">
        <v>9060</v>
      </c>
      <c r="G5172" s="6" t="str">
        <f t="shared" si="132"/>
        <v>Macedonia</v>
      </c>
      <c r="H5172" s="6" t="s">
        <v>9061</v>
      </c>
      <c r="I5172" s="6" t="s">
        <v>9062</v>
      </c>
      <c r="J5172" s="6">
        <v>11</v>
      </c>
      <c r="K5172" s="6">
        <v>11</v>
      </c>
      <c r="L5172" s="6">
        <v>0</v>
      </c>
      <c r="M5172" s="6">
        <f t="shared" si="135"/>
        <v>11</v>
      </c>
      <c r="N5172" s="6">
        <f t="shared" si="136"/>
        <v>0</v>
      </c>
      <c r="O5172" s="7">
        <f t="shared" si="137"/>
        <v>0</v>
      </c>
    </row>
    <row r="5173" spans="1:15" ht="13.2" x14ac:dyDescent="0.25">
      <c r="A5173" s="3">
        <v>39341</v>
      </c>
      <c r="B5173" s="4">
        <f t="shared" si="133"/>
        <v>2007</v>
      </c>
      <c r="C5173" s="4">
        <f t="shared" si="134"/>
        <v>2000</v>
      </c>
      <c r="D5173" s="4" t="s">
        <v>15</v>
      </c>
      <c r="E5173" s="5">
        <v>0.64930555555555558</v>
      </c>
      <c r="F5173" s="6" t="s">
        <v>9063</v>
      </c>
      <c r="G5173" s="6" t="str">
        <f t="shared" si="132"/>
        <v>Thailand</v>
      </c>
      <c r="H5173" s="6" t="s">
        <v>9064</v>
      </c>
      <c r="I5173" s="6" t="s">
        <v>6298</v>
      </c>
      <c r="J5173" s="6">
        <v>130</v>
      </c>
      <c r="K5173" s="6">
        <v>90</v>
      </c>
      <c r="L5173" s="6">
        <v>0</v>
      </c>
      <c r="M5173" s="6">
        <f t="shared" si="135"/>
        <v>90</v>
      </c>
      <c r="N5173" s="6">
        <f t="shared" si="136"/>
        <v>40</v>
      </c>
      <c r="O5173" s="7">
        <f t="shared" si="137"/>
        <v>0.30769230769230771</v>
      </c>
    </row>
    <row r="5174" spans="1:15" ht="13.2" x14ac:dyDescent="0.25">
      <c r="A5174" s="3">
        <v>39349</v>
      </c>
      <c r="B5174" s="4">
        <f t="shared" si="133"/>
        <v>2007</v>
      </c>
      <c r="C5174" s="4">
        <f t="shared" si="134"/>
        <v>2000</v>
      </c>
      <c r="D5174" s="4" t="s">
        <v>15</v>
      </c>
      <c r="E5174" s="5" t="s">
        <v>24</v>
      </c>
      <c r="F5174" s="6" t="s">
        <v>9065</v>
      </c>
      <c r="G5174" s="6" t="str">
        <f t="shared" si="132"/>
        <v>DR Congo</v>
      </c>
      <c r="H5174" s="6" t="s">
        <v>9025</v>
      </c>
      <c r="I5174" s="6" t="s">
        <v>7594</v>
      </c>
      <c r="J5174" s="6">
        <v>6</v>
      </c>
      <c r="K5174" s="6">
        <v>1</v>
      </c>
      <c r="L5174" s="6">
        <v>0</v>
      </c>
      <c r="M5174" s="6">
        <f t="shared" si="135"/>
        <v>1</v>
      </c>
      <c r="N5174" s="6">
        <f t="shared" si="136"/>
        <v>5</v>
      </c>
      <c r="O5174" s="7">
        <f t="shared" si="137"/>
        <v>0.83333333333333337</v>
      </c>
    </row>
    <row r="5175" spans="1:15" ht="13.2" x14ac:dyDescent="0.25">
      <c r="A5175" s="3">
        <v>39359</v>
      </c>
      <c r="B5175" s="4">
        <f t="shared" si="133"/>
        <v>2007</v>
      </c>
      <c r="C5175" s="4">
        <f t="shared" si="134"/>
        <v>2000</v>
      </c>
      <c r="D5175" s="4" t="s">
        <v>31</v>
      </c>
      <c r="E5175" s="5">
        <v>0.44444444444444442</v>
      </c>
      <c r="F5175" s="6" t="s">
        <v>9066</v>
      </c>
      <c r="G5175" s="6" t="str">
        <f t="shared" si="132"/>
        <v>DR Congo</v>
      </c>
      <c r="H5175" s="6" t="s">
        <v>9067</v>
      </c>
      <c r="I5175" s="6" t="s">
        <v>4268</v>
      </c>
      <c r="J5175" s="6">
        <v>22</v>
      </c>
      <c r="K5175" s="6">
        <v>21</v>
      </c>
      <c r="L5175" s="6">
        <v>30</v>
      </c>
      <c r="M5175" s="6">
        <f t="shared" si="135"/>
        <v>51</v>
      </c>
      <c r="N5175" s="6">
        <f t="shared" si="136"/>
        <v>1</v>
      </c>
      <c r="O5175" s="7">
        <f t="shared" si="137"/>
        <v>4.5454545454545456E-2</v>
      </c>
    </row>
    <row r="5176" spans="1:15" ht="13.2" x14ac:dyDescent="0.25">
      <c r="A5176" s="3">
        <v>39359</v>
      </c>
      <c r="B5176" s="4">
        <f t="shared" si="133"/>
        <v>2007</v>
      </c>
      <c r="C5176" s="4">
        <f t="shared" si="134"/>
        <v>2000</v>
      </c>
      <c r="D5176" s="4" t="s">
        <v>31</v>
      </c>
      <c r="E5176" s="5">
        <v>0.93055555555555558</v>
      </c>
      <c r="F5176" s="6" t="s">
        <v>9068</v>
      </c>
      <c r="G5176" s="6" t="str">
        <f t="shared" si="132"/>
        <v>Colorado</v>
      </c>
      <c r="H5176" s="6" t="s">
        <v>6547</v>
      </c>
      <c r="I5176" s="6" t="s">
        <v>9069</v>
      </c>
      <c r="J5176" s="6">
        <v>3</v>
      </c>
      <c r="K5176" s="6">
        <v>3</v>
      </c>
      <c r="L5176" s="6">
        <v>0</v>
      </c>
      <c r="M5176" s="6">
        <f t="shared" si="135"/>
        <v>3</v>
      </c>
      <c r="N5176" s="6">
        <f t="shared" si="136"/>
        <v>0</v>
      </c>
      <c r="O5176" s="7">
        <f t="shared" si="137"/>
        <v>0</v>
      </c>
    </row>
    <row r="5177" spans="1:15" ht="13.2" x14ac:dyDescent="0.25">
      <c r="A5177" s="3">
        <v>39362</v>
      </c>
      <c r="B5177" s="4">
        <f t="shared" si="133"/>
        <v>2007</v>
      </c>
      <c r="C5177" s="4">
        <f t="shared" si="134"/>
        <v>2000</v>
      </c>
      <c r="D5177" s="4" t="s">
        <v>31</v>
      </c>
      <c r="E5177" s="5">
        <v>0.83333333333333337</v>
      </c>
      <c r="F5177" s="6" t="s">
        <v>9070</v>
      </c>
      <c r="G5177" s="6" t="str">
        <f t="shared" si="132"/>
        <v>Washington</v>
      </c>
      <c r="H5177" s="6" t="s">
        <v>9071</v>
      </c>
      <c r="I5177" s="6" t="s">
        <v>8104</v>
      </c>
      <c r="J5177" s="6">
        <v>10</v>
      </c>
      <c r="K5177" s="6">
        <v>10</v>
      </c>
      <c r="L5177" s="6">
        <v>0</v>
      </c>
      <c r="M5177" s="6">
        <f t="shared" si="135"/>
        <v>10</v>
      </c>
      <c r="N5177" s="6">
        <f t="shared" si="136"/>
        <v>0</v>
      </c>
      <c r="O5177" s="7">
        <f t="shared" si="137"/>
        <v>0</v>
      </c>
    </row>
    <row r="5178" spans="1:15" ht="13.2" x14ac:dyDescent="0.25">
      <c r="A5178" s="3">
        <v>39363</v>
      </c>
      <c r="B5178" s="4">
        <f t="shared" si="133"/>
        <v>2007</v>
      </c>
      <c r="C5178" s="4">
        <f t="shared" si="134"/>
        <v>2000</v>
      </c>
      <c r="D5178" s="4" t="s">
        <v>31</v>
      </c>
      <c r="E5178" s="5">
        <v>0.64583333333333337</v>
      </c>
      <c r="F5178" s="6" t="s">
        <v>9072</v>
      </c>
      <c r="G5178" s="6" t="str">
        <f t="shared" si="132"/>
        <v>Colombia</v>
      </c>
      <c r="H5178" s="6" t="s">
        <v>9073</v>
      </c>
      <c r="I5178" s="6" t="s">
        <v>9074</v>
      </c>
      <c r="J5178" s="6">
        <v>18</v>
      </c>
      <c r="K5178" s="6">
        <v>18</v>
      </c>
      <c r="L5178" s="6">
        <v>0</v>
      </c>
      <c r="M5178" s="6">
        <f t="shared" si="135"/>
        <v>18</v>
      </c>
      <c r="N5178" s="6">
        <f t="shared" si="136"/>
        <v>0</v>
      </c>
      <c r="O5178" s="7">
        <f t="shared" si="137"/>
        <v>0</v>
      </c>
    </row>
    <row r="5179" spans="1:15" ht="13.2" x14ac:dyDescent="0.25">
      <c r="A5179" s="3">
        <v>39390</v>
      </c>
      <c r="B5179" s="4">
        <f t="shared" si="133"/>
        <v>2007</v>
      </c>
      <c r="C5179" s="4">
        <f t="shared" si="134"/>
        <v>2000</v>
      </c>
      <c r="D5179" s="4" t="s">
        <v>46</v>
      </c>
      <c r="E5179" s="5">
        <v>0.59027777777777779</v>
      </c>
      <c r="F5179" s="6" t="s">
        <v>886</v>
      </c>
      <c r="G5179" s="6" t="str">
        <f t="shared" si="132"/>
        <v>Brazil</v>
      </c>
      <c r="H5179" s="6" t="s">
        <v>9075</v>
      </c>
      <c r="I5179" s="6" t="s">
        <v>5494</v>
      </c>
      <c r="J5179" s="6">
        <v>2</v>
      </c>
      <c r="K5179" s="6">
        <v>2</v>
      </c>
      <c r="L5179" s="6">
        <v>6</v>
      </c>
      <c r="M5179" s="6">
        <f t="shared" si="135"/>
        <v>8</v>
      </c>
      <c r="N5179" s="6">
        <f t="shared" si="136"/>
        <v>0</v>
      </c>
      <c r="O5179" s="7">
        <f t="shared" si="137"/>
        <v>0</v>
      </c>
    </row>
    <row r="5180" spans="1:15" ht="13.2" x14ac:dyDescent="0.25">
      <c r="A5180" s="3">
        <v>39394</v>
      </c>
      <c r="B5180" s="4">
        <f t="shared" si="133"/>
        <v>2007</v>
      </c>
      <c r="C5180" s="4">
        <f t="shared" si="134"/>
        <v>2000</v>
      </c>
      <c r="D5180" s="4" t="s">
        <v>46</v>
      </c>
      <c r="E5180" s="5">
        <v>0.33333333333333331</v>
      </c>
      <c r="F5180" s="6" t="s">
        <v>1127</v>
      </c>
      <c r="G5180" s="6" t="str">
        <f t="shared" si="132"/>
        <v>Sudan</v>
      </c>
      <c r="H5180" s="6" t="s">
        <v>9076</v>
      </c>
      <c r="I5180" s="6" t="s">
        <v>7925</v>
      </c>
      <c r="J5180" s="6">
        <v>4</v>
      </c>
      <c r="K5180" s="6">
        <v>0</v>
      </c>
      <c r="L5180" s="6">
        <v>2</v>
      </c>
      <c r="M5180" s="6">
        <f t="shared" si="135"/>
        <v>2</v>
      </c>
      <c r="N5180" s="6">
        <f t="shared" si="136"/>
        <v>4</v>
      </c>
      <c r="O5180" s="7">
        <f t="shared" si="137"/>
        <v>1</v>
      </c>
    </row>
    <row r="5181" spans="1:15" ht="13.2" x14ac:dyDescent="0.25">
      <c r="A5181" s="3">
        <v>39416</v>
      </c>
      <c r="B5181" s="4">
        <f t="shared" si="133"/>
        <v>2007</v>
      </c>
      <c r="C5181" s="4">
        <f t="shared" si="134"/>
        <v>2000</v>
      </c>
      <c r="D5181" s="4" t="s">
        <v>46</v>
      </c>
      <c r="E5181" s="5">
        <v>6.6666666666666666E-2</v>
      </c>
      <c r="F5181" s="6" t="s">
        <v>9077</v>
      </c>
      <c r="G5181" s="6" t="str">
        <f t="shared" si="132"/>
        <v>Turkey</v>
      </c>
      <c r="H5181" s="6" t="s">
        <v>9078</v>
      </c>
      <c r="I5181" s="6" t="s">
        <v>8082</v>
      </c>
      <c r="J5181" s="6">
        <v>57</v>
      </c>
      <c r="K5181" s="6">
        <v>57</v>
      </c>
      <c r="L5181" s="6">
        <v>0</v>
      </c>
      <c r="M5181" s="6">
        <f t="shared" si="135"/>
        <v>57</v>
      </c>
      <c r="N5181" s="6">
        <f t="shared" si="136"/>
        <v>0</v>
      </c>
      <c r="O5181" s="7">
        <f t="shared" si="137"/>
        <v>0</v>
      </c>
    </row>
    <row r="5182" spans="1:15" ht="13.2" x14ac:dyDescent="0.25">
      <c r="A5182" s="3">
        <v>39419</v>
      </c>
      <c r="B5182" s="4">
        <f t="shared" si="133"/>
        <v>2007</v>
      </c>
      <c r="C5182" s="4">
        <f t="shared" si="134"/>
        <v>2000</v>
      </c>
      <c r="D5182" s="4" t="s">
        <v>72</v>
      </c>
      <c r="E5182" s="5">
        <v>0.72083333333333333</v>
      </c>
      <c r="F5182" s="6" t="s">
        <v>9079</v>
      </c>
      <c r="G5182" s="6" t="str">
        <f t="shared" si="132"/>
        <v>Alaska</v>
      </c>
      <c r="H5182" s="6" t="s">
        <v>9080</v>
      </c>
      <c r="I5182" s="6" t="s">
        <v>9081</v>
      </c>
      <c r="J5182" s="6">
        <v>4</v>
      </c>
      <c r="K5182" s="6">
        <v>4</v>
      </c>
      <c r="L5182" s="6">
        <v>0</v>
      </c>
      <c r="M5182" s="6">
        <f t="shared" si="135"/>
        <v>4</v>
      </c>
      <c r="N5182" s="6">
        <f t="shared" si="136"/>
        <v>0</v>
      </c>
      <c r="O5182" s="7">
        <f t="shared" si="137"/>
        <v>0</v>
      </c>
    </row>
    <row r="5183" spans="1:15" ht="13.2" x14ac:dyDescent="0.25">
      <c r="A5183" s="3">
        <v>39421</v>
      </c>
      <c r="B5183" s="4">
        <f t="shared" si="133"/>
        <v>2007</v>
      </c>
      <c r="C5183" s="4">
        <f t="shared" si="134"/>
        <v>2000</v>
      </c>
      <c r="D5183" s="4" t="s">
        <v>72</v>
      </c>
      <c r="E5183" s="5">
        <v>0.28333333333333333</v>
      </c>
      <c r="F5183" s="6" t="s">
        <v>350</v>
      </c>
      <c r="G5183" s="6" t="str">
        <f t="shared" si="132"/>
        <v>Ohio</v>
      </c>
      <c r="H5183" s="6" t="s">
        <v>9082</v>
      </c>
      <c r="I5183" s="6" t="s">
        <v>6674</v>
      </c>
      <c r="J5183" s="6">
        <v>2</v>
      </c>
      <c r="K5183" s="6">
        <v>2</v>
      </c>
      <c r="L5183" s="6">
        <v>0</v>
      </c>
      <c r="M5183" s="6">
        <f t="shared" si="135"/>
        <v>2</v>
      </c>
      <c r="N5183" s="6">
        <f t="shared" si="136"/>
        <v>0</v>
      </c>
      <c r="O5183" s="7">
        <f t="shared" si="137"/>
        <v>0</v>
      </c>
    </row>
    <row r="5184" spans="1:15" ht="13.2" x14ac:dyDescent="0.25">
      <c r="A5184" s="3">
        <v>39425</v>
      </c>
      <c r="B5184" s="4">
        <f t="shared" si="133"/>
        <v>2007</v>
      </c>
      <c r="C5184" s="4">
        <f t="shared" si="134"/>
        <v>2000</v>
      </c>
      <c r="D5184" s="4" t="s">
        <v>72</v>
      </c>
      <c r="E5184" s="5">
        <v>0.70833333333333337</v>
      </c>
      <c r="F5184" s="6" t="s">
        <v>9083</v>
      </c>
      <c r="G5184" s="6" t="str">
        <f t="shared" si="132"/>
        <v>Ukraine</v>
      </c>
      <c r="H5184" s="6" t="s">
        <v>9084</v>
      </c>
      <c r="I5184" s="6" t="s">
        <v>9085</v>
      </c>
      <c r="J5184" s="6">
        <v>5</v>
      </c>
      <c r="K5184" s="6">
        <v>5</v>
      </c>
      <c r="L5184" s="6">
        <v>0</v>
      </c>
      <c r="M5184" s="6">
        <f t="shared" si="135"/>
        <v>5</v>
      </c>
      <c r="N5184" s="6">
        <f t="shared" si="136"/>
        <v>0</v>
      </c>
      <c r="O5184" s="7">
        <f t="shared" si="137"/>
        <v>0</v>
      </c>
    </row>
    <row r="5185" spans="1:15" ht="13.2" x14ac:dyDescent="0.25">
      <c r="A5185" s="3">
        <v>39451</v>
      </c>
      <c r="B5185" s="4">
        <f t="shared" si="133"/>
        <v>2008</v>
      </c>
      <c r="C5185" s="4">
        <f t="shared" si="134"/>
        <v>2000</v>
      </c>
      <c r="D5185" s="4" t="s">
        <v>132</v>
      </c>
      <c r="E5185" s="5">
        <v>0.40833333333333333</v>
      </c>
      <c r="F5185" s="6" t="s">
        <v>9086</v>
      </c>
      <c r="G5185" s="6" t="str">
        <f t="shared" si="132"/>
        <v>Venezuela</v>
      </c>
      <c r="H5185" s="6" t="s">
        <v>9087</v>
      </c>
      <c r="I5185" s="6" t="s">
        <v>9088</v>
      </c>
      <c r="J5185" s="6">
        <v>18</v>
      </c>
      <c r="K5185" s="6">
        <v>18</v>
      </c>
      <c r="L5185" s="6">
        <v>0</v>
      </c>
      <c r="M5185" s="6">
        <f t="shared" si="135"/>
        <v>18</v>
      </c>
      <c r="N5185" s="6">
        <f t="shared" si="136"/>
        <v>0</v>
      </c>
      <c r="O5185" s="7">
        <f t="shared" si="137"/>
        <v>0</v>
      </c>
    </row>
    <row r="5186" spans="1:15" ht="13.2" x14ac:dyDescent="0.25">
      <c r="A5186" s="3">
        <v>39452</v>
      </c>
      <c r="B5186" s="4">
        <f t="shared" si="133"/>
        <v>2008</v>
      </c>
      <c r="C5186" s="4">
        <f t="shared" si="134"/>
        <v>2000</v>
      </c>
      <c r="D5186" s="4" t="s">
        <v>132</v>
      </c>
      <c r="E5186" s="5">
        <v>0.57152777777777775</v>
      </c>
      <c r="F5186" s="6" t="s">
        <v>3549</v>
      </c>
      <c r="G5186" s="6" t="str">
        <f t="shared" si="132"/>
        <v>Alaska</v>
      </c>
      <c r="H5186" s="6" t="s">
        <v>9089</v>
      </c>
      <c r="I5186" s="6" t="s">
        <v>5123</v>
      </c>
      <c r="J5186" s="6">
        <v>10</v>
      </c>
      <c r="K5186" s="6">
        <v>6</v>
      </c>
      <c r="L5186" s="6">
        <v>0</v>
      </c>
      <c r="M5186" s="6">
        <f t="shared" si="135"/>
        <v>6</v>
      </c>
      <c r="N5186" s="6">
        <f t="shared" si="136"/>
        <v>4</v>
      </c>
      <c r="O5186" s="7">
        <f t="shared" si="137"/>
        <v>0.4</v>
      </c>
    </row>
    <row r="5187" spans="1:15" ht="13.2" x14ac:dyDescent="0.25">
      <c r="A5187" s="3">
        <v>39461</v>
      </c>
      <c r="B5187" s="4">
        <f t="shared" si="133"/>
        <v>2008</v>
      </c>
      <c r="C5187" s="4">
        <f t="shared" si="134"/>
        <v>2000</v>
      </c>
      <c r="D5187" s="4" t="s">
        <v>132</v>
      </c>
      <c r="E5187" s="5">
        <v>0.21388888888888888</v>
      </c>
      <c r="F5187" s="6" t="s">
        <v>9090</v>
      </c>
      <c r="G5187" s="6" t="str">
        <f t="shared" si="132"/>
        <v>Hawaii</v>
      </c>
      <c r="H5187" s="6" t="s">
        <v>9091</v>
      </c>
      <c r="I5187" s="6" t="s">
        <v>6722</v>
      </c>
      <c r="J5187" s="6">
        <v>1</v>
      </c>
      <c r="K5187" s="6">
        <v>1</v>
      </c>
      <c r="L5187" s="6">
        <v>0</v>
      </c>
      <c r="M5187" s="6">
        <f t="shared" si="135"/>
        <v>1</v>
      </c>
      <c r="N5187" s="6">
        <f t="shared" si="136"/>
        <v>0</v>
      </c>
      <c r="O5187" s="7">
        <f t="shared" si="137"/>
        <v>0</v>
      </c>
    </row>
    <row r="5188" spans="1:15" ht="13.2" x14ac:dyDescent="0.25">
      <c r="A5188" s="3">
        <v>39464</v>
      </c>
      <c r="B5188" s="4">
        <f t="shared" si="133"/>
        <v>2008</v>
      </c>
      <c r="C5188" s="4">
        <f t="shared" si="134"/>
        <v>2000</v>
      </c>
      <c r="D5188" s="4" t="s">
        <v>132</v>
      </c>
      <c r="E5188" s="5">
        <v>0.52986111111111112</v>
      </c>
      <c r="F5188" s="6" t="s">
        <v>796</v>
      </c>
      <c r="G5188" s="6" t="str">
        <f t="shared" si="132"/>
        <v>England</v>
      </c>
      <c r="H5188" s="6" t="s">
        <v>782</v>
      </c>
      <c r="I5188" s="6" t="s">
        <v>9092</v>
      </c>
      <c r="J5188" s="6">
        <v>152</v>
      </c>
      <c r="K5188" s="6">
        <v>0</v>
      </c>
      <c r="L5188" s="6">
        <v>0</v>
      </c>
      <c r="M5188" s="6">
        <f t="shared" si="135"/>
        <v>0</v>
      </c>
      <c r="N5188" s="6">
        <f t="shared" si="136"/>
        <v>152</v>
      </c>
      <c r="O5188" s="7">
        <f t="shared" si="137"/>
        <v>1</v>
      </c>
    </row>
    <row r="5189" spans="1:15" ht="13.2" x14ac:dyDescent="0.25">
      <c r="A5189" s="3">
        <v>39466</v>
      </c>
      <c r="B5189" s="4">
        <f t="shared" si="133"/>
        <v>2008</v>
      </c>
      <c r="C5189" s="4">
        <f t="shared" si="134"/>
        <v>2000</v>
      </c>
      <c r="D5189" s="4" t="s">
        <v>132</v>
      </c>
      <c r="E5189" s="5">
        <v>0.33333333333333331</v>
      </c>
      <c r="F5189" s="6" t="s">
        <v>7930</v>
      </c>
      <c r="G5189" s="6" t="str">
        <f t="shared" si="132"/>
        <v>Angola</v>
      </c>
      <c r="H5189" s="6" t="s">
        <v>9093</v>
      </c>
      <c r="I5189" s="6" t="s">
        <v>9094</v>
      </c>
      <c r="J5189" s="6">
        <v>13</v>
      </c>
      <c r="K5189" s="6">
        <v>13</v>
      </c>
      <c r="L5189" s="6">
        <v>0</v>
      </c>
      <c r="M5189" s="6">
        <f t="shared" si="135"/>
        <v>13</v>
      </c>
      <c r="N5189" s="6">
        <f t="shared" si="136"/>
        <v>0</v>
      </c>
      <c r="O5189" s="7">
        <f t="shared" si="137"/>
        <v>0</v>
      </c>
    </row>
    <row r="5190" spans="1:15" ht="13.2" x14ac:dyDescent="0.25">
      <c r="A5190" s="3">
        <v>39470</v>
      </c>
      <c r="B5190" s="4">
        <f t="shared" si="133"/>
        <v>2008</v>
      </c>
      <c r="C5190" s="4">
        <f t="shared" si="134"/>
        <v>2000</v>
      </c>
      <c r="D5190" s="4" t="s">
        <v>132</v>
      </c>
      <c r="E5190" s="5">
        <v>0.79166666666666663</v>
      </c>
      <c r="F5190" s="6" t="s">
        <v>9095</v>
      </c>
      <c r="G5190" s="6" t="str">
        <f t="shared" si="132"/>
        <v>Poland</v>
      </c>
      <c r="H5190" s="6" t="s">
        <v>4468</v>
      </c>
      <c r="I5190" s="6" t="s">
        <v>9096</v>
      </c>
      <c r="J5190" s="6">
        <v>20</v>
      </c>
      <c r="K5190" s="6">
        <v>20</v>
      </c>
      <c r="L5190" s="6">
        <v>0</v>
      </c>
      <c r="M5190" s="6">
        <f t="shared" si="135"/>
        <v>20</v>
      </c>
      <c r="N5190" s="6">
        <f t="shared" si="136"/>
        <v>0</v>
      </c>
      <c r="O5190" s="7">
        <f t="shared" si="137"/>
        <v>0</v>
      </c>
    </row>
    <row r="5191" spans="1:15" ht="13.2" x14ac:dyDescent="0.25">
      <c r="A5191" s="3">
        <v>39473</v>
      </c>
      <c r="B5191" s="4">
        <f t="shared" si="133"/>
        <v>2008</v>
      </c>
      <c r="C5191" s="4">
        <f t="shared" si="134"/>
        <v>2000</v>
      </c>
      <c r="D5191" s="4" t="s">
        <v>132</v>
      </c>
      <c r="E5191" s="5">
        <v>0.39930555555555558</v>
      </c>
      <c r="F5191" s="6" t="s">
        <v>9097</v>
      </c>
      <c r="G5191" s="6" t="str">
        <f t="shared" si="132"/>
        <v>Indonesia</v>
      </c>
      <c r="H5191" s="6" t="s">
        <v>9098</v>
      </c>
      <c r="I5191" s="6" t="s">
        <v>9099</v>
      </c>
      <c r="J5191" s="6">
        <v>3</v>
      </c>
      <c r="K5191" s="6">
        <v>3</v>
      </c>
      <c r="L5191" s="6">
        <v>0</v>
      </c>
      <c r="M5191" s="6">
        <f t="shared" si="135"/>
        <v>3</v>
      </c>
      <c r="N5191" s="6">
        <f t="shared" si="136"/>
        <v>0</v>
      </c>
      <c r="O5191" s="7">
        <f t="shared" si="137"/>
        <v>0</v>
      </c>
    </row>
    <row r="5192" spans="1:15" ht="13.2" x14ac:dyDescent="0.25">
      <c r="A5192" s="3">
        <v>39499</v>
      </c>
      <c r="B5192" s="4">
        <f t="shared" si="133"/>
        <v>2008</v>
      </c>
      <c r="C5192" s="4">
        <f t="shared" si="134"/>
        <v>2000</v>
      </c>
      <c r="D5192" s="4" t="s">
        <v>111</v>
      </c>
      <c r="E5192" s="5">
        <v>0.70833333333333337</v>
      </c>
      <c r="F5192" s="6" t="s">
        <v>4167</v>
      </c>
      <c r="G5192" s="6" t="str">
        <f t="shared" si="132"/>
        <v>Venezuela</v>
      </c>
      <c r="H5192" s="6" t="s">
        <v>9100</v>
      </c>
      <c r="I5192" s="6" t="s">
        <v>9101</v>
      </c>
      <c r="J5192" s="6">
        <v>46</v>
      </c>
      <c r="K5192" s="6">
        <v>46</v>
      </c>
      <c r="L5192" s="6">
        <v>0</v>
      </c>
      <c r="M5192" s="6">
        <f t="shared" si="135"/>
        <v>46</v>
      </c>
      <c r="N5192" s="6">
        <f t="shared" si="136"/>
        <v>0</v>
      </c>
      <c r="O5192" s="7">
        <f t="shared" si="137"/>
        <v>0</v>
      </c>
    </row>
    <row r="5193" spans="1:15" ht="13.2" x14ac:dyDescent="0.25">
      <c r="A5193" s="3">
        <v>39504</v>
      </c>
      <c r="B5193" s="4">
        <f t="shared" si="133"/>
        <v>2008</v>
      </c>
      <c r="C5193" s="4">
        <f t="shared" si="134"/>
        <v>2000</v>
      </c>
      <c r="D5193" s="4" t="s">
        <v>111</v>
      </c>
      <c r="E5193" s="5">
        <v>0.67777777777777781</v>
      </c>
      <c r="F5193" s="6" t="s">
        <v>9102</v>
      </c>
      <c r="G5193" s="6" t="str">
        <f t="shared" si="132"/>
        <v>Rio de Janeiro , Brazil</v>
      </c>
      <c r="H5193" s="6" t="s">
        <v>9103</v>
      </c>
      <c r="I5193" s="6" t="s">
        <v>9104</v>
      </c>
      <c r="J5193" s="6">
        <v>20</v>
      </c>
      <c r="K5193" s="6">
        <v>5</v>
      </c>
      <c r="L5193" s="6">
        <v>0</v>
      </c>
      <c r="M5193" s="6">
        <f t="shared" si="135"/>
        <v>5</v>
      </c>
      <c r="N5193" s="6">
        <f t="shared" si="136"/>
        <v>15</v>
      </c>
      <c r="O5193" s="7">
        <f t="shared" si="137"/>
        <v>0.75</v>
      </c>
    </row>
    <row r="5194" spans="1:15" ht="13.2" x14ac:dyDescent="0.25">
      <c r="A5194" s="3">
        <v>39510</v>
      </c>
      <c r="B5194" s="4">
        <f t="shared" si="133"/>
        <v>2008</v>
      </c>
      <c r="C5194" s="4">
        <f t="shared" si="134"/>
        <v>2000</v>
      </c>
      <c r="D5194" s="4" t="s">
        <v>34</v>
      </c>
      <c r="E5194" s="5">
        <v>0.66666666666666663</v>
      </c>
      <c r="F5194" s="6" t="s">
        <v>9105</v>
      </c>
      <c r="G5194" s="6" t="str">
        <f t="shared" si="132"/>
        <v>Nepal</v>
      </c>
      <c r="H5194" s="6" t="s">
        <v>9106</v>
      </c>
      <c r="I5194" s="6" t="s">
        <v>8417</v>
      </c>
      <c r="J5194" s="6">
        <v>10</v>
      </c>
      <c r="K5194" s="6">
        <v>10</v>
      </c>
      <c r="L5194" s="6">
        <v>0</v>
      </c>
      <c r="M5194" s="6">
        <f t="shared" si="135"/>
        <v>10</v>
      </c>
      <c r="N5194" s="6">
        <f t="shared" si="136"/>
        <v>0</v>
      </c>
      <c r="O5194" s="7">
        <f t="shared" si="137"/>
        <v>0</v>
      </c>
    </row>
    <row r="5195" spans="1:15" ht="13.2" x14ac:dyDescent="0.25">
      <c r="A5195" s="3">
        <v>39522</v>
      </c>
      <c r="B5195" s="4">
        <f t="shared" si="133"/>
        <v>2008</v>
      </c>
      <c r="C5195" s="4">
        <f t="shared" si="134"/>
        <v>2000</v>
      </c>
      <c r="D5195" s="4" t="s">
        <v>34</v>
      </c>
      <c r="E5195" s="5">
        <v>0.34375</v>
      </c>
      <c r="F5195" s="6" t="s">
        <v>9107</v>
      </c>
      <c r="G5195" s="6" t="str">
        <f t="shared" si="132"/>
        <v>Nigeria</v>
      </c>
      <c r="H5195" s="6" t="s">
        <v>9108</v>
      </c>
      <c r="I5195" s="6" t="s">
        <v>7515</v>
      </c>
      <c r="J5195" s="6">
        <v>3</v>
      </c>
      <c r="K5195" s="6">
        <v>3</v>
      </c>
      <c r="L5195" s="6">
        <v>0</v>
      </c>
      <c r="M5195" s="6">
        <f t="shared" si="135"/>
        <v>3</v>
      </c>
      <c r="N5195" s="6">
        <f t="shared" si="136"/>
        <v>0</v>
      </c>
      <c r="O5195" s="7">
        <f t="shared" si="137"/>
        <v>0</v>
      </c>
    </row>
    <row r="5196" spans="1:15" ht="13.2" x14ac:dyDescent="0.25">
      <c r="A5196" s="3">
        <v>39541</v>
      </c>
      <c r="B5196" s="4">
        <f t="shared" si="133"/>
        <v>2008</v>
      </c>
      <c r="C5196" s="4">
        <f t="shared" si="134"/>
        <v>2000</v>
      </c>
      <c r="D5196" s="4" t="s">
        <v>65</v>
      </c>
      <c r="E5196" s="5">
        <v>0.45833333333333331</v>
      </c>
      <c r="F5196" s="6" t="s">
        <v>9109</v>
      </c>
      <c r="G5196" s="6" t="str">
        <f t="shared" si="132"/>
        <v>Suriname</v>
      </c>
      <c r="H5196" s="6" t="s">
        <v>9110</v>
      </c>
      <c r="I5196" s="6" t="s">
        <v>9111</v>
      </c>
      <c r="J5196" s="6">
        <v>19</v>
      </c>
      <c r="K5196" s="6">
        <v>19</v>
      </c>
      <c r="L5196" s="6">
        <v>0</v>
      </c>
      <c r="M5196" s="6">
        <f t="shared" si="135"/>
        <v>19</v>
      </c>
      <c r="N5196" s="6">
        <f t="shared" si="136"/>
        <v>0</v>
      </c>
      <c r="O5196" s="7">
        <f t="shared" si="137"/>
        <v>0</v>
      </c>
    </row>
    <row r="5197" spans="1:15" ht="13.2" x14ac:dyDescent="0.25">
      <c r="A5197" s="3">
        <v>39547</v>
      </c>
      <c r="B5197" s="4">
        <f t="shared" si="133"/>
        <v>2008</v>
      </c>
      <c r="C5197" s="4">
        <f t="shared" si="134"/>
        <v>2000</v>
      </c>
      <c r="D5197" s="4" t="s">
        <v>65</v>
      </c>
      <c r="E5197" s="5">
        <v>0.9770833333333333</v>
      </c>
      <c r="F5197" s="6" t="s">
        <v>9112</v>
      </c>
      <c r="G5197" s="6" t="str">
        <f t="shared" si="132"/>
        <v>Australia</v>
      </c>
      <c r="H5197" s="6" t="s">
        <v>9113</v>
      </c>
      <c r="I5197" s="6" t="s">
        <v>9114</v>
      </c>
      <c r="J5197" s="6">
        <v>1</v>
      </c>
      <c r="K5197" s="6">
        <v>1</v>
      </c>
      <c r="L5197" s="6">
        <v>0</v>
      </c>
      <c r="M5197" s="6">
        <f t="shared" si="135"/>
        <v>1</v>
      </c>
      <c r="N5197" s="6">
        <f t="shared" si="136"/>
        <v>0</v>
      </c>
      <c r="O5197" s="7">
        <f t="shared" si="137"/>
        <v>0</v>
      </c>
    </row>
    <row r="5198" spans="1:15" ht="13.2" x14ac:dyDescent="0.25">
      <c r="A5198" s="3">
        <v>39549</v>
      </c>
      <c r="B5198" s="4">
        <f t="shared" si="133"/>
        <v>2008</v>
      </c>
      <c r="C5198" s="4">
        <f t="shared" si="134"/>
        <v>2000</v>
      </c>
      <c r="D5198" s="4" t="s">
        <v>65</v>
      </c>
      <c r="E5198" s="5">
        <v>0.92708333333333337</v>
      </c>
      <c r="F5198" s="6" t="s">
        <v>9115</v>
      </c>
      <c r="G5198" s="6" t="str">
        <f t="shared" si="132"/>
        <v>Moldova</v>
      </c>
      <c r="H5198" s="6" t="s">
        <v>9116</v>
      </c>
      <c r="I5198" s="6" t="s">
        <v>5976</v>
      </c>
      <c r="J5198" s="6">
        <v>8</v>
      </c>
      <c r="K5198" s="6">
        <v>8</v>
      </c>
      <c r="L5198" s="6">
        <v>0</v>
      </c>
      <c r="M5198" s="6">
        <f t="shared" si="135"/>
        <v>8</v>
      </c>
      <c r="N5198" s="6">
        <f t="shared" si="136"/>
        <v>0</v>
      </c>
      <c r="O5198" s="7">
        <f t="shared" si="137"/>
        <v>0</v>
      </c>
    </row>
    <row r="5199" spans="1:15" ht="13.2" x14ac:dyDescent="0.25">
      <c r="A5199" s="3">
        <v>39553</v>
      </c>
      <c r="B5199" s="4">
        <f t="shared" si="133"/>
        <v>2008</v>
      </c>
      <c r="C5199" s="4">
        <f t="shared" si="134"/>
        <v>2000</v>
      </c>
      <c r="D5199" s="4" t="s">
        <v>65</v>
      </c>
      <c r="E5199" s="5">
        <v>0.60416666666666663</v>
      </c>
      <c r="F5199" s="6" t="s">
        <v>7092</v>
      </c>
      <c r="G5199" s="6" t="str">
        <f t="shared" si="132"/>
        <v>Congo</v>
      </c>
      <c r="H5199" s="6" t="s">
        <v>9117</v>
      </c>
      <c r="I5199" s="6" t="s">
        <v>9118</v>
      </c>
      <c r="J5199" s="6">
        <v>85</v>
      </c>
      <c r="K5199" s="6">
        <v>0</v>
      </c>
      <c r="L5199" s="6">
        <v>47</v>
      </c>
      <c r="M5199" s="6">
        <f t="shared" si="135"/>
        <v>47</v>
      </c>
      <c r="N5199" s="6">
        <f t="shared" si="136"/>
        <v>85</v>
      </c>
      <c r="O5199" s="7">
        <f t="shared" si="137"/>
        <v>1</v>
      </c>
    </row>
    <row r="5200" spans="1:15" ht="13.2" x14ac:dyDescent="0.25">
      <c r="A5200" s="3">
        <v>39554</v>
      </c>
      <c r="B5200" s="4">
        <f t="shared" si="133"/>
        <v>2008</v>
      </c>
      <c r="C5200" s="4">
        <f t="shared" si="134"/>
        <v>2000</v>
      </c>
      <c r="D5200" s="4" t="s">
        <v>65</v>
      </c>
      <c r="E5200" s="5">
        <v>0.59930555555555554</v>
      </c>
      <c r="F5200" s="6" t="s">
        <v>9119</v>
      </c>
      <c r="G5200" s="6" t="str">
        <f t="shared" si="132"/>
        <v>Equatorial Guinea</v>
      </c>
      <c r="H5200" s="6" t="s">
        <v>9120</v>
      </c>
      <c r="I5200" s="6" t="s">
        <v>7670</v>
      </c>
      <c r="J5200" s="6">
        <v>13</v>
      </c>
      <c r="K5200" s="6">
        <v>13</v>
      </c>
      <c r="L5200" s="6">
        <v>0</v>
      </c>
      <c r="M5200" s="6">
        <f t="shared" si="135"/>
        <v>13</v>
      </c>
      <c r="N5200" s="6">
        <f t="shared" si="136"/>
        <v>0</v>
      </c>
      <c r="O5200" s="7">
        <f t="shared" si="137"/>
        <v>0</v>
      </c>
    </row>
    <row r="5201" spans="1:15" ht="13.2" x14ac:dyDescent="0.25">
      <c r="A5201" s="3">
        <v>39566</v>
      </c>
      <c r="B5201" s="4">
        <f t="shared" si="133"/>
        <v>2008</v>
      </c>
      <c r="C5201" s="4">
        <f t="shared" si="134"/>
        <v>2000</v>
      </c>
      <c r="D5201" s="4" t="s">
        <v>65</v>
      </c>
      <c r="E5201" s="5">
        <v>0.40138888888888891</v>
      </c>
      <c r="F5201" s="6" t="s">
        <v>9121</v>
      </c>
      <c r="G5201" s="6" t="str">
        <f t="shared" si="132"/>
        <v>Black Sea</v>
      </c>
      <c r="H5201" s="6" t="s">
        <v>9122</v>
      </c>
      <c r="I5201" s="6" t="s">
        <v>6773</v>
      </c>
      <c r="J5201" s="6">
        <v>20</v>
      </c>
      <c r="K5201" s="6">
        <v>20</v>
      </c>
      <c r="L5201" s="6">
        <v>0</v>
      </c>
      <c r="M5201" s="6">
        <f t="shared" si="135"/>
        <v>20</v>
      </c>
      <c r="N5201" s="6">
        <f t="shared" si="136"/>
        <v>0</v>
      </c>
      <c r="O5201" s="7">
        <f t="shared" si="137"/>
        <v>0</v>
      </c>
    </row>
    <row r="5202" spans="1:15" ht="13.2" x14ac:dyDescent="0.25">
      <c r="A5202" s="3">
        <v>39570</v>
      </c>
      <c r="B5202" s="4">
        <f t="shared" si="133"/>
        <v>2008</v>
      </c>
      <c r="C5202" s="4">
        <f t="shared" si="134"/>
        <v>2000</v>
      </c>
      <c r="D5202" s="4" t="s">
        <v>55</v>
      </c>
      <c r="E5202" s="5">
        <v>0.4236111111111111</v>
      </c>
      <c r="F5202" s="6" t="s">
        <v>9123</v>
      </c>
      <c r="G5202" s="6" t="str">
        <f t="shared" si="132"/>
        <v>Sudan</v>
      </c>
      <c r="H5202" s="6" t="s">
        <v>9124</v>
      </c>
      <c r="I5202" s="6" t="s">
        <v>6323</v>
      </c>
      <c r="J5202" s="6">
        <v>24</v>
      </c>
      <c r="K5202" s="6">
        <v>24</v>
      </c>
      <c r="L5202" s="6">
        <v>0</v>
      </c>
      <c r="M5202" s="6">
        <f t="shared" si="135"/>
        <v>24</v>
      </c>
      <c r="N5202" s="6">
        <f t="shared" si="136"/>
        <v>0</v>
      </c>
      <c r="O5202" s="7">
        <f t="shared" si="137"/>
        <v>0</v>
      </c>
    </row>
    <row r="5203" spans="1:15" ht="13.2" x14ac:dyDescent="0.25">
      <c r="A5203" s="3">
        <v>39585</v>
      </c>
      <c r="B5203" s="4">
        <f t="shared" si="133"/>
        <v>2008</v>
      </c>
      <c r="C5203" s="4">
        <f t="shared" si="134"/>
        <v>2000</v>
      </c>
      <c r="D5203" s="4" t="s">
        <v>55</v>
      </c>
      <c r="E5203" s="5">
        <v>0.6875</v>
      </c>
      <c r="F5203" s="6" t="s">
        <v>9125</v>
      </c>
      <c r="G5203" s="6" t="str">
        <f t="shared" si="132"/>
        <v>Washington</v>
      </c>
      <c r="H5203" s="6" t="s">
        <v>9126</v>
      </c>
      <c r="I5203" s="6" t="s">
        <v>9127</v>
      </c>
      <c r="J5203" s="6">
        <v>5</v>
      </c>
      <c r="K5203" s="6">
        <v>2</v>
      </c>
      <c r="L5203" s="6">
        <v>0</v>
      </c>
      <c r="M5203" s="6">
        <f t="shared" si="135"/>
        <v>2</v>
      </c>
      <c r="N5203" s="6">
        <f t="shared" si="136"/>
        <v>3</v>
      </c>
      <c r="O5203" s="7">
        <f t="shared" si="137"/>
        <v>0.6</v>
      </c>
    </row>
    <row r="5204" spans="1:15" ht="13.2" x14ac:dyDescent="0.25">
      <c r="A5204" s="3">
        <v>39591</v>
      </c>
      <c r="B5204" s="4">
        <f t="shared" si="133"/>
        <v>2008</v>
      </c>
      <c r="C5204" s="4">
        <f t="shared" si="134"/>
        <v>2000</v>
      </c>
      <c r="D5204" s="4" t="s">
        <v>55</v>
      </c>
      <c r="E5204" s="5">
        <v>5.9027777777777776E-2</v>
      </c>
      <c r="F5204" s="6" t="s">
        <v>898</v>
      </c>
      <c r="G5204" s="6" t="str">
        <f t="shared" si="132"/>
        <v>Montana</v>
      </c>
      <c r="H5204" s="6" t="s">
        <v>9128</v>
      </c>
      <c r="I5204" s="6" t="s">
        <v>6323</v>
      </c>
      <c r="J5204" s="6">
        <v>1</v>
      </c>
      <c r="K5204" s="6">
        <v>1</v>
      </c>
      <c r="L5204" s="6">
        <v>0</v>
      </c>
      <c r="M5204" s="6">
        <f t="shared" si="135"/>
        <v>1</v>
      </c>
      <c r="N5204" s="6">
        <f t="shared" si="136"/>
        <v>0</v>
      </c>
      <c r="O5204" s="7">
        <f t="shared" si="137"/>
        <v>0</v>
      </c>
    </row>
    <row r="5205" spans="1:15" ht="13.2" x14ac:dyDescent="0.25">
      <c r="A5205" s="3">
        <v>39592</v>
      </c>
      <c r="B5205" s="4">
        <f t="shared" si="133"/>
        <v>2008</v>
      </c>
      <c r="C5205" s="4">
        <f t="shared" si="134"/>
        <v>2000</v>
      </c>
      <c r="D5205" s="4" t="s">
        <v>55</v>
      </c>
      <c r="E5205" s="5">
        <v>0.39583333333333331</v>
      </c>
      <c r="F5205" s="6" t="s">
        <v>9129</v>
      </c>
      <c r="G5205" s="6" t="str">
        <f t="shared" si="132"/>
        <v>Catalina Island, California</v>
      </c>
      <c r="H5205" s="6" t="s">
        <v>9130</v>
      </c>
      <c r="I5205" s="6" t="s">
        <v>9131</v>
      </c>
      <c r="J5205" s="6">
        <v>6</v>
      </c>
      <c r="K5205" s="6">
        <v>4</v>
      </c>
      <c r="L5205" s="6">
        <v>0</v>
      </c>
      <c r="M5205" s="6">
        <f t="shared" si="135"/>
        <v>4</v>
      </c>
      <c r="N5205" s="6">
        <f t="shared" si="136"/>
        <v>2</v>
      </c>
      <c r="O5205" s="7">
        <f t="shared" si="137"/>
        <v>0.33333333333333331</v>
      </c>
    </row>
    <row r="5206" spans="1:15" ht="13.2" x14ac:dyDescent="0.25">
      <c r="A5206" s="3">
        <v>39594</v>
      </c>
      <c r="B5206" s="4">
        <f t="shared" si="133"/>
        <v>2008</v>
      </c>
      <c r="C5206" s="4">
        <f t="shared" si="134"/>
        <v>2000</v>
      </c>
      <c r="D5206" s="4" t="s">
        <v>55</v>
      </c>
      <c r="E5206" s="5">
        <v>0.76041666666666663</v>
      </c>
      <c r="F5206" s="6" t="s">
        <v>9132</v>
      </c>
      <c r="G5206" s="6" t="str">
        <f t="shared" si="132"/>
        <v>Russia</v>
      </c>
      <c r="H5206" s="6" t="s">
        <v>9133</v>
      </c>
      <c r="I5206" s="6" t="s">
        <v>5244</v>
      </c>
      <c r="J5206" s="6">
        <v>9</v>
      </c>
      <c r="K5206" s="6">
        <v>9</v>
      </c>
      <c r="L5206" s="6">
        <v>0</v>
      </c>
      <c r="M5206" s="6">
        <f t="shared" si="135"/>
        <v>9</v>
      </c>
      <c r="N5206" s="6">
        <f t="shared" si="136"/>
        <v>0</v>
      </c>
      <c r="O5206" s="7">
        <f t="shared" si="137"/>
        <v>0</v>
      </c>
    </row>
    <row r="5207" spans="1:15" ht="13.2" x14ac:dyDescent="0.25">
      <c r="A5207" s="3">
        <v>39597</v>
      </c>
      <c r="B5207" s="4">
        <f t="shared" si="133"/>
        <v>2008</v>
      </c>
      <c r="C5207" s="4">
        <f t="shared" si="134"/>
        <v>2000</v>
      </c>
      <c r="D5207" s="4" t="s">
        <v>55</v>
      </c>
      <c r="E5207" s="5">
        <v>0.59236111111111112</v>
      </c>
      <c r="F5207" s="6" t="s">
        <v>3325</v>
      </c>
      <c r="G5207" s="6" t="str">
        <f t="shared" si="132"/>
        <v>Panama</v>
      </c>
      <c r="H5207" s="6" t="s">
        <v>9134</v>
      </c>
      <c r="I5207" s="6" t="s">
        <v>9135</v>
      </c>
      <c r="J5207" s="6">
        <v>12</v>
      </c>
      <c r="K5207" s="6">
        <v>11</v>
      </c>
      <c r="L5207" s="6">
        <v>0</v>
      </c>
      <c r="M5207" s="6">
        <f t="shared" si="135"/>
        <v>11</v>
      </c>
      <c r="N5207" s="6">
        <f t="shared" si="136"/>
        <v>1</v>
      </c>
      <c r="O5207" s="7">
        <f t="shared" si="137"/>
        <v>8.3333333333333329E-2</v>
      </c>
    </row>
    <row r="5208" spans="1:15" ht="13.2" x14ac:dyDescent="0.25">
      <c r="A5208" s="3">
        <v>39598</v>
      </c>
      <c r="B5208" s="4">
        <f t="shared" si="133"/>
        <v>2008</v>
      </c>
      <c r="C5208" s="4">
        <f t="shared" si="134"/>
        <v>2000</v>
      </c>
      <c r="D5208" s="4" t="s">
        <v>55</v>
      </c>
      <c r="E5208" s="5">
        <v>0.40277777777777779</v>
      </c>
      <c r="F5208" s="6" t="s">
        <v>3530</v>
      </c>
      <c r="G5208" s="6" t="str">
        <f t="shared" si="132"/>
        <v>Honduras</v>
      </c>
      <c r="H5208" s="6" t="s">
        <v>9136</v>
      </c>
      <c r="I5208" s="6" t="s">
        <v>9037</v>
      </c>
      <c r="J5208" s="6">
        <v>136</v>
      </c>
      <c r="K5208" s="6">
        <v>3</v>
      </c>
      <c r="L5208" s="6">
        <v>2</v>
      </c>
      <c r="M5208" s="6">
        <f t="shared" si="135"/>
        <v>5</v>
      </c>
      <c r="N5208" s="6">
        <f t="shared" si="136"/>
        <v>133</v>
      </c>
      <c r="O5208" s="7">
        <f t="shared" si="137"/>
        <v>0.9779411764705882</v>
      </c>
    </row>
    <row r="5209" spans="1:15" ht="13.2" x14ac:dyDescent="0.25">
      <c r="A5209" s="3">
        <v>39606</v>
      </c>
      <c r="B5209" s="4">
        <f t="shared" si="133"/>
        <v>2008</v>
      </c>
      <c r="C5209" s="4">
        <f t="shared" si="134"/>
        <v>2000</v>
      </c>
      <c r="D5209" s="4" t="s">
        <v>58</v>
      </c>
      <c r="E5209" s="5">
        <v>0.58333333333333337</v>
      </c>
      <c r="F5209" s="6" t="s">
        <v>9137</v>
      </c>
      <c r="G5209" s="6" t="str">
        <f t="shared" si="132"/>
        <v>Chile</v>
      </c>
      <c r="H5209" s="6" t="s">
        <v>9138</v>
      </c>
      <c r="I5209" s="6" t="s">
        <v>9139</v>
      </c>
      <c r="J5209" s="6">
        <v>10</v>
      </c>
      <c r="K5209" s="6">
        <v>10</v>
      </c>
      <c r="L5209" s="6">
        <v>0</v>
      </c>
      <c r="M5209" s="6">
        <f t="shared" si="135"/>
        <v>10</v>
      </c>
      <c r="N5209" s="6">
        <f t="shared" si="136"/>
        <v>0</v>
      </c>
      <c r="O5209" s="7">
        <f t="shared" si="137"/>
        <v>0</v>
      </c>
    </row>
    <row r="5210" spans="1:15" ht="13.2" x14ac:dyDescent="0.25">
      <c r="A5210" s="3">
        <v>39607</v>
      </c>
      <c r="B5210" s="4">
        <f t="shared" si="133"/>
        <v>2008</v>
      </c>
      <c r="C5210" s="4">
        <f t="shared" si="134"/>
        <v>2000</v>
      </c>
      <c r="D5210" s="4" t="s">
        <v>58</v>
      </c>
      <c r="E5210" s="5">
        <v>0.32291666666666669</v>
      </c>
      <c r="F5210" s="6" t="s">
        <v>9140</v>
      </c>
      <c r="G5210" s="6" t="str">
        <f t="shared" si="132"/>
        <v>Texas</v>
      </c>
      <c r="H5210" s="6" t="s">
        <v>9141</v>
      </c>
      <c r="I5210" s="6" t="s">
        <v>8661</v>
      </c>
      <c r="J5210" s="6">
        <v>4</v>
      </c>
      <c r="K5210" s="6">
        <v>4</v>
      </c>
      <c r="L5210" s="6">
        <v>0</v>
      </c>
      <c r="M5210" s="6">
        <f t="shared" si="135"/>
        <v>4</v>
      </c>
      <c r="N5210" s="6">
        <f t="shared" si="136"/>
        <v>0</v>
      </c>
      <c r="O5210" s="7">
        <f t="shared" si="137"/>
        <v>0</v>
      </c>
    </row>
    <row r="5211" spans="1:15" ht="13.2" x14ac:dyDescent="0.25">
      <c r="A5211" s="3">
        <v>39609</v>
      </c>
      <c r="B5211" s="4">
        <f t="shared" si="133"/>
        <v>2008</v>
      </c>
      <c r="C5211" s="4">
        <f t="shared" si="134"/>
        <v>2000</v>
      </c>
      <c r="D5211" s="4" t="s">
        <v>58</v>
      </c>
      <c r="E5211" s="5">
        <v>0.86458333333333337</v>
      </c>
      <c r="F5211" s="6" t="s">
        <v>1127</v>
      </c>
      <c r="G5211" s="6" t="str">
        <f t="shared" si="132"/>
        <v>Sudan</v>
      </c>
      <c r="H5211" s="6" t="s">
        <v>4201</v>
      </c>
      <c r="I5211" s="6" t="s">
        <v>9142</v>
      </c>
      <c r="J5211" s="6">
        <v>214</v>
      </c>
      <c r="K5211" s="6">
        <v>32</v>
      </c>
      <c r="L5211" s="6">
        <v>0</v>
      </c>
      <c r="M5211" s="6">
        <f t="shared" si="135"/>
        <v>32</v>
      </c>
      <c r="N5211" s="6">
        <f t="shared" si="136"/>
        <v>182</v>
      </c>
      <c r="O5211" s="7">
        <f t="shared" si="137"/>
        <v>0.85046728971962615</v>
      </c>
    </row>
    <row r="5212" spans="1:15" ht="13.2" x14ac:dyDescent="0.25">
      <c r="A5212" s="3">
        <v>39617</v>
      </c>
      <c r="B5212" s="4">
        <f t="shared" si="133"/>
        <v>2008</v>
      </c>
      <c r="C5212" s="4">
        <f t="shared" si="134"/>
        <v>2000</v>
      </c>
      <c r="D5212" s="4" t="s">
        <v>58</v>
      </c>
      <c r="E5212" s="5">
        <v>0.41875000000000001</v>
      </c>
      <c r="F5212" s="6" t="s">
        <v>5332</v>
      </c>
      <c r="G5212" s="6" t="str">
        <f t="shared" si="132"/>
        <v>Massachusetts</v>
      </c>
      <c r="H5212" s="6" t="s">
        <v>3221</v>
      </c>
      <c r="I5212" s="6" t="s">
        <v>3546</v>
      </c>
      <c r="J5212" s="6">
        <v>1</v>
      </c>
      <c r="K5212" s="6">
        <v>1</v>
      </c>
      <c r="L5212" s="6">
        <v>0</v>
      </c>
      <c r="M5212" s="6">
        <f t="shared" si="135"/>
        <v>1</v>
      </c>
      <c r="N5212" s="6">
        <f t="shared" si="136"/>
        <v>0</v>
      </c>
      <c r="O5212" s="7">
        <f t="shared" si="137"/>
        <v>0</v>
      </c>
    </row>
    <row r="5213" spans="1:15" ht="13.2" x14ac:dyDescent="0.25">
      <c r="A5213" s="3">
        <v>39619</v>
      </c>
      <c r="B5213" s="4">
        <f t="shared" si="133"/>
        <v>2008</v>
      </c>
      <c r="C5213" s="4">
        <f t="shared" si="134"/>
        <v>2000</v>
      </c>
      <c r="D5213" s="4" t="s">
        <v>58</v>
      </c>
      <c r="E5213" s="5" t="s">
        <v>24</v>
      </c>
      <c r="F5213" s="6" t="s">
        <v>9143</v>
      </c>
      <c r="G5213" s="6" t="str">
        <f t="shared" si="132"/>
        <v>Thailand</v>
      </c>
      <c r="H5213" s="6" t="s">
        <v>9144</v>
      </c>
      <c r="I5213" s="6" t="s">
        <v>9145</v>
      </c>
      <c r="J5213" s="6">
        <v>10</v>
      </c>
      <c r="K5213" s="6">
        <v>10</v>
      </c>
      <c r="L5213" s="6">
        <v>0</v>
      </c>
      <c r="M5213" s="6">
        <f t="shared" si="135"/>
        <v>10</v>
      </c>
      <c r="N5213" s="6">
        <f t="shared" si="136"/>
        <v>0</v>
      </c>
      <c r="O5213" s="7">
        <f t="shared" si="137"/>
        <v>0</v>
      </c>
    </row>
    <row r="5214" spans="1:15" ht="13.2" x14ac:dyDescent="0.25">
      <c r="A5214" s="3">
        <v>39625</v>
      </c>
      <c r="B5214" s="4">
        <f t="shared" si="133"/>
        <v>2008</v>
      </c>
      <c r="C5214" s="4">
        <f t="shared" si="134"/>
        <v>2000</v>
      </c>
      <c r="D5214" s="4" t="s">
        <v>58</v>
      </c>
      <c r="E5214" s="5">
        <v>0.62708333333333333</v>
      </c>
      <c r="F5214" s="6" t="s">
        <v>9146</v>
      </c>
      <c r="G5214" s="6" t="str">
        <f t="shared" si="132"/>
        <v>Indonesia</v>
      </c>
      <c r="H5214" s="6" t="s">
        <v>6103</v>
      </c>
      <c r="I5214" s="6" t="s">
        <v>9147</v>
      </c>
      <c r="J5214" s="6">
        <v>18</v>
      </c>
      <c r="K5214" s="6">
        <v>18</v>
      </c>
      <c r="L5214" s="6">
        <v>0</v>
      </c>
      <c r="M5214" s="6">
        <f t="shared" si="135"/>
        <v>18</v>
      </c>
      <c r="N5214" s="6">
        <f t="shared" si="136"/>
        <v>0</v>
      </c>
      <c r="O5214" s="7">
        <f t="shared" si="137"/>
        <v>0</v>
      </c>
    </row>
    <row r="5215" spans="1:15" ht="13.2" x14ac:dyDescent="0.25">
      <c r="A5215" s="3">
        <v>39626</v>
      </c>
      <c r="B5215" s="4">
        <f t="shared" si="133"/>
        <v>2008</v>
      </c>
      <c r="C5215" s="4">
        <f t="shared" si="134"/>
        <v>2000</v>
      </c>
      <c r="D5215" s="4" t="s">
        <v>58</v>
      </c>
      <c r="E5215" s="5">
        <v>0.2951388888888889</v>
      </c>
      <c r="F5215" s="6" t="s">
        <v>9148</v>
      </c>
      <c r="G5215" s="6" t="str">
        <f t="shared" si="132"/>
        <v>Sudan</v>
      </c>
      <c r="H5215" s="6" t="s">
        <v>9076</v>
      </c>
      <c r="I5215" s="6" t="s">
        <v>7014</v>
      </c>
      <c r="J5215" s="6">
        <v>8</v>
      </c>
      <c r="K5215" s="6">
        <v>7</v>
      </c>
      <c r="L5215" s="6">
        <v>0</v>
      </c>
      <c r="M5215" s="6">
        <f t="shared" si="135"/>
        <v>7</v>
      </c>
      <c r="N5215" s="6">
        <f t="shared" si="136"/>
        <v>1</v>
      </c>
      <c r="O5215" s="7">
        <f t="shared" si="137"/>
        <v>0.125</v>
      </c>
    </row>
    <row r="5216" spans="1:15" ht="13.2" x14ac:dyDescent="0.25">
      <c r="A5216" s="3">
        <v>39628</v>
      </c>
      <c r="B5216" s="4">
        <f t="shared" si="133"/>
        <v>2008</v>
      </c>
      <c r="C5216" s="4">
        <f t="shared" si="134"/>
        <v>2000</v>
      </c>
      <c r="D5216" s="4" t="s">
        <v>58</v>
      </c>
      <c r="E5216" s="5">
        <v>0.65833333333333333</v>
      </c>
      <c r="F5216" s="6" t="s">
        <v>5840</v>
      </c>
      <c r="G5216" s="6" t="str">
        <f t="shared" si="132"/>
        <v>Arizona</v>
      </c>
      <c r="H5216" s="6" t="s">
        <v>9149</v>
      </c>
      <c r="I5216" s="6" t="s">
        <v>9150</v>
      </c>
      <c r="J5216" s="6">
        <v>7</v>
      </c>
      <c r="K5216" s="6">
        <v>6</v>
      </c>
      <c r="L5216" s="6">
        <v>0</v>
      </c>
      <c r="M5216" s="6">
        <f t="shared" si="135"/>
        <v>6</v>
      </c>
      <c r="N5216" s="6">
        <f t="shared" si="136"/>
        <v>1</v>
      </c>
      <c r="O5216" s="7">
        <f t="shared" si="137"/>
        <v>0.14285714285714285</v>
      </c>
    </row>
    <row r="5217" spans="1:15" ht="13.2" x14ac:dyDescent="0.25">
      <c r="A5217" s="3">
        <v>39629</v>
      </c>
      <c r="B5217" s="4">
        <f t="shared" si="133"/>
        <v>2008</v>
      </c>
      <c r="C5217" s="4">
        <f t="shared" si="134"/>
        <v>2000</v>
      </c>
      <c r="D5217" s="4" t="s">
        <v>58</v>
      </c>
      <c r="E5217" s="5">
        <v>0.29166666666666669</v>
      </c>
      <c r="F5217" s="6" t="s">
        <v>5791</v>
      </c>
      <c r="G5217" s="6" t="str">
        <f t="shared" si="132"/>
        <v>Sudan</v>
      </c>
      <c r="H5217" s="6" t="s">
        <v>9151</v>
      </c>
      <c r="I5217" s="6" t="s">
        <v>9152</v>
      </c>
      <c r="J5217" s="6">
        <v>4</v>
      </c>
      <c r="K5217" s="6">
        <v>4</v>
      </c>
      <c r="L5217" s="6">
        <v>0</v>
      </c>
      <c r="M5217" s="6">
        <f t="shared" si="135"/>
        <v>4</v>
      </c>
      <c r="N5217" s="6">
        <f t="shared" si="136"/>
        <v>0</v>
      </c>
      <c r="O5217" s="7">
        <f t="shared" si="137"/>
        <v>0</v>
      </c>
    </row>
    <row r="5218" spans="1:15" ht="13.2" x14ac:dyDescent="0.25">
      <c r="A5218" s="3">
        <v>39635</v>
      </c>
      <c r="B5218" s="4">
        <f t="shared" si="133"/>
        <v>2008</v>
      </c>
      <c r="C5218" s="4">
        <f t="shared" si="134"/>
        <v>2000</v>
      </c>
      <c r="D5218" s="4" t="s">
        <v>19</v>
      </c>
      <c r="E5218" s="5">
        <v>9.375E-2</v>
      </c>
      <c r="F5218" s="6" t="s">
        <v>9153</v>
      </c>
      <c r="G5218" s="6" t="str">
        <f t="shared" si="132"/>
        <v>Mexico</v>
      </c>
      <c r="H5218" s="6" t="s">
        <v>9154</v>
      </c>
      <c r="I5218" s="6" t="s">
        <v>9155</v>
      </c>
      <c r="J5218" s="6">
        <v>2</v>
      </c>
      <c r="K5218" s="6">
        <v>1</v>
      </c>
      <c r="L5218" s="6">
        <v>0</v>
      </c>
      <c r="M5218" s="6">
        <f t="shared" si="135"/>
        <v>1</v>
      </c>
      <c r="N5218" s="6">
        <f t="shared" si="136"/>
        <v>1</v>
      </c>
      <c r="O5218" s="7">
        <f t="shared" si="137"/>
        <v>0.5</v>
      </c>
    </row>
    <row r="5219" spans="1:15" ht="13.2" x14ac:dyDescent="0.25">
      <c r="A5219" s="3">
        <v>39636</v>
      </c>
      <c r="B5219" s="4">
        <f t="shared" si="133"/>
        <v>2008</v>
      </c>
      <c r="C5219" s="4">
        <f t="shared" si="134"/>
        <v>2000</v>
      </c>
      <c r="D5219" s="4" t="s">
        <v>19</v>
      </c>
      <c r="E5219" s="5">
        <v>0.15972222222222221</v>
      </c>
      <c r="F5219" s="6" t="s">
        <v>1507</v>
      </c>
      <c r="G5219" s="6" t="str">
        <f t="shared" si="132"/>
        <v>Colombia</v>
      </c>
      <c r="H5219" s="6" t="s">
        <v>9156</v>
      </c>
      <c r="I5219" s="6" t="s">
        <v>9157</v>
      </c>
      <c r="J5219" s="6">
        <v>8</v>
      </c>
      <c r="K5219" s="6">
        <v>0</v>
      </c>
      <c r="L5219" s="6">
        <v>3</v>
      </c>
      <c r="M5219" s="6">
        <f t="shared" si="135"/>
        <v>3</v>
      </c>
      <c r="N5219" s="6">
        <f t="shared" si="136"/>
        <v>8</v>
      </c>
      <c r="O5219" s="7">
        <f t="shared" si="137"/>
        <v>1</v>
      </c>
    </row>
    <row r="5220" spans="1:15" ht="13.2" x14ac:dyDescent="0.25">
      <c r="A5220" s="3">
        <v>39639</v>
      </c>
      <c r="B5220" s="4">
        <f t="shared" si="133"/>
        <v>2008</v>
      </c>
      <c r="C5220" s="4">
        <f t="shared" si="134"/>
        <v>2000</v>
      </c>
      <c r="D5220" s="4" t="s">
        <v>19</v>
      </c>
      <c r="E5220" s="5">
        <v>0.4375</v>
      </c>
      <c r="F5220" s="6" t="s">
        <v>8157</v>
      </c>
      <c r="G5220" s="6" t="str">
        <f t="shared" si="132"/>
        <v>Chile</v>
      </c>
      <c r="H5220" s="6" t="s">
        <v>9158</v>
      </c>
      <c r="I5220" s="6" t="s">
        <v>4586</v>
      </c>
      <c r="J5220" s="6">
        <v>9</v>
      </c>
      <c r="K5220" s="6">
        <v>9</v>
      </c>
      <c r="L5220" s="6">
        <v>0</v>
      </c>
      <c r="M5220" s="6">
        <f t="shared" si="135"/>
        <v>9</v>
      </c>
      <c r="N5220" s="6">
        <f t="shared" si="136"/>
        <v>0</v>
      </c>
      <c r="O5220" s="7">
        <f t="shared" si="137"/>
        <v>0</v>
      </c>
    </row>
    <row r="5221" spans="1:15" ht="13.2" x14ac:dyDescent="0.25">
      <c r="A5221" s="3">
        <v>39660</v>
      </c>
      <c r="B5221" s="4">
        <f t="shared" si="133"/>
        <v>2008</v>
      </c>
      <c r="C5221" s="4">
        <f t="shared" si="134"/>
        <v>2000</v>
      </c>
      <c r="D5221" s="4" t="s">
        <v>19</v>
      </c>
      <c r="E5221" s="5">
        <v>0.41180555555555554</v>
      </c>
      <c r="F5221" s="6" t="s">
        <v>9159</v>
      </c>
      <c r="G5221" s="6" t="str">
        <f t="shared" si="132"/>
        <v>Minnesota</v>
      </c>
      <c r="H5221" s="6" t="s">
        <v>9160</v>
      </c>
      <c r="I5221" s="6" t="s">
        <v>9161</v>
      </c>
      <c r="J5221" s="6">
        <v>8</v>
      </c>
      <c r="K5221" s="6">
        <v>8</v>
      </c>
      <c r="L5221" s="6">
        <v>0</v>
      </c>
      <c r="M5221" s="6">
        <f t="shared" si="135"/>
        <v>8</v>
      </c>
      <c r="N5221" s="6">
        <f t="shared" si="136"/>
        <v>0</v>
      </c>
      <c r="O5221" s="7">
        <f t="shared" si="137"/>
        <v>0</v>
      </c>
    </row>
    <row r="5222" spans="1:15" ht="13.2" x14ac:dyDescent="0.25">
      <c r="A5222" s="3">
        <v>39663</v>
      </c>
      <c r="B5222" s="4">
        <f t="shared" si="133"/>
        <v>2008</v>
      </c>
      <c r="C5222" s="4">
        <f t="shared" si="134"/>
        <v>2000</v>
      </c>
      <c r="D5222" s="4" t="s">
        <v>23</v>
      </c>
      <c r="E5222" s="5">
        <v>0.29166666666666669</v>
      </c>
      <c r="F5222" s="6" t="s">
        <v>9162</v>
      </c>
      <c r="G5222" s="6" t="str">
        <f t="shared" si="132"/>
        <v>British Colombia, Canada</v>
      </c>
      <c r="H5222" s="6" t="s">
        <v>9163</v>
      </c>
      <c r="I5222" s="6" t="s">
        <v>2941</v>
      </c>
      <c r="J5222" s="6">
        <v>7</v>
      </c>
      <c r="K5222" s="6">
        <v>5</v>
      </c>
      <c r="L5222" s="6">
        <v>0</v>
      </c>
      <c r="M5222" s="6">
        <f t="shared" si="135"/>
        <v>5</v>
      </c>
      <c r="N5222" s="6">
        <f t="shared" si="136"/>
        <v>2</v>
      </c>
      <c r="O5222" s="7">
        <f t="shared" si="137"/>
        <v>0.2857142857142857</v>
      </c>
    </row>
    <row r="5223" spans="1:15" ht="13.2" x14ac:dyDescent="0.25">
      <c r="A5223" s="3">
        <v>39665</v>
      </c>
      <c r="B5223" s="4">
        <f t="shared" si="133"/>
        <v>2008</v>
      </c>
      <c r="C5223" s="4">
        <f t="shared" si="134"/>
        <v>2000</v>
      </c>
      <c r="D5223" s="4" t="s">
        <v>23</v>
      </c>
      <c r="E5223" s="5">
        <v>0.8125</v>
      </c>
      <c r="F5223" s="6" t="s">
        <v>9164</v>
      </c>
      <c r="G5223" s="6" t="str">
        <f t="shared" si="132"/>
        <v>California</v>
      </c>
      <c r="H5223" s="6" t="s">
        <v>9165</v>
      </c>
      <c r="I5223" s="6" t="s">
        <v>5184</v>
      </c>
      <c r="J5223" s="6">
        <v>13</v>
      </c>
      <c r="K5223" s="6">
        <v>9</v>
      </c>
      <c r="L5223" s="6">
        <v>0</v>
      </c>
      <c r="M5223" s="6">
        <f t="shared" si="135"/>
        <v>9</v>
      </c>
      <c r="N5223" s="6">
        <f t="shared" si="136"/>
        <v>4</v>
      </c>
      <c r="O5223" s="7">
        <f t="shared" si="137"/>
        <v>0.30769230769230771</v>
      </c>
    </row>
    <row r="5224" spans="1:15" ht="13.2" x14ac:dyDescent="0.25">
      <c r="A5224" s="3">
        <v>39666</v>
      </c>
      <c r="B5224" s="4">
        <f t="shared" si="133"/>
        <v>2008</v>
      </c>
      <c r="C5224" s="4">
        <f t="shared" si="134"/>
        <v>2000</v>
      </c>
      <c r="D5224" s="4" t="s">
        <v>23</v>
      </c>
      <c r="E5224" s="5">
        <v>0.4861111111111111</v>
      </c>
      <c r="F5224" s="6" t="s">
        <v>9166</v>
      </c>
      <c r="G5224" s="6" t="str">
        <f t="shared" si="132"/>
        <v>Thailand</v>
      </c>
      <c r="H5224" s="6" t="s">
        <v>2424</v>
      </c>
      <c r="I5224" s="6" t="s">
        <v>9167</v>
      </c>
      <c r="J5224" s="6">
        <v>10</v>
      </c>
      <c r="K5224" s="6">
        <v>10</v>
      </c>
      <c r="L5224" s="6">
        <v>0</v>
      </c>
      <c r="M5224" s="6">
        <f t="shared" si="135"/>
        <v>10</v>
      </c>
      <c r="N5224" s="6">
        <f t="shared" si="136"/>
        <v>0</v>
      </c>
      <c r="O5224" s="7">
        <f t="shared" si="137"/>
        <v>0</v>
      </c>
    </row>
    <row r="5225" spans="1:15" ht="13.2" x14ac:dyDescent="0.25">
      <c r="A5225" s="3">
        <v>39673</v>
      </c>
      <c r="B5225" s="4">
        <f t="shared" si="133"/>
        <v>2008</v>
      </c>
      <c r="C5225" s="4">
        <f t="shared" si="134"/>
        <v>2000</v>
      </c>
      <c r="D5225" s="4" t="s">
        <v>23</v>
      </c>
      <c r="E5225" s="5">
        <v>0.3125</v>
      </c>
      <c r="F5225" s="6" t="s">
        <v>9168</v>
      </c>
      <c r="G5225" s="6" t="str">
        <f t="shared" si="132"/>
        <v>Somalia</v>
      </c>
      <c r="H5225" s="6" t="s">
        <v>9169</v>
      </c>
      <c r="I5225" s="6" t="s">
        <v>4166</v>
      </c>
      <c r="J5225" s="6">
        <v>3</v>
      </c>
      <c r="K5225" s="6">
        <v>3</v>
      </c>
      <c r="L5225" s="6">
        <v>0</v>
      </c>
      <c r="M5225" s="6">
        <f t="shared" si="135"/>
        <v>3</v>
      </c>
      <c r="N5225" s="6">
        <f t="shared" si="136"/>
        <v>0</v>
      </c>
      <c r="O5225" s="7">
        <f t="shared" si="137"/>
        <v>0</v>
      </c>
    </row>
    <row r="5226" spans="1:15" ht="13.2" x14ac:dyDescent="0.25">
      <c r="A5226" s="3">
        <v>39680</v>
      </c>
      <c r="B5226" s="4">
        <f t="shared" si="133"/>
        <v>2008</v>
      </c>
      <c r="C5226" s="4">
        <f t="shared" si="134"/>
        <v>2000</v>
      </c>
      <c r="D5226" s="4" t="s">
        <v>23</v>
      </c>
      <c r="E5226" s="5">
        <v>0.61458333333333337</v>
      </c>
      <c r="F5226" s="6" t="s">
        <v>2546</v>
      </c>
      <c r="G5226" s="6" t="str">
        <f t="shared" si="132"/>
        <v>Spain</v>
      </c>
      <c r="H5226" s="6" t="s">
        <v>9170</v>
      </c>
      <c r="I5226" s="6" t="s">
        <v>6298</v>
      </c>
      <c r="J5226" s="6">
        <v>172</v>
      </c>
      <c r="K5226" s="6">
        <v>154</v>
      </c>
      <c r="L5226" s="6">
        <v>0</v>
      </c>
      <c r="M5226" s="6">
        <f t="shared" si="135"/>
        <v>154</v>
      </c>
      <c r="N5226" s="6">
        <f t="shared" si="136"/>
        <v>18</v>
      </c>
      <c r="O5226" s="7">
        <f t="shared" si="137"/>
        <v>0.10465116279069768</v>
      </c>
    </row>
    <row r="5227" spans="1:15" ht="13.2" x14ac:dyDescent="0.25">
      <c r="A5227" s="3">
        <v>39684</v>
      </c>
      <c r="B5227" s="4">
        <f t="shared" si="133"/>
        <v>2008</v>
      </c>
      <c r="C5227" s="4">
        <f t="shared" si="134"/>
        <v>2000</v>
      </c>
      <c r="D5227" s="4" t="s">
        <v>23</v>
      </c>
      <c r="E5227" s="5">
        <v>0.40277777777777779</v>
      </c>
      <c r="F5227" s="6" t="s">
        <v>9171</v>
      </c>
      <c r="G5227" s="6" t="str">
        <f t="shared" si="132"/>
        <v>Guatemala</v>
      </c>
      <c r="H5227" s="6" t="s">
        <v>9172</v>
      </c>
      <c r="I5227" s="6" t="s">
        <v>7677</v>
      </c>
      <c r="J5227" s="6">
        <v>14</v>
      </c>
      <c r="K5227" s="6">
        <v>11</v>
      </c>
      <c r="L5227" s="6">
        <v>0</v>
      </c>
      <c r="M5227" s="6">
        <f t="shared" si="135"/>
        <v>11</v>
      </c>
      <c r="N5227" s="6">
        <f t="shared" si="136"/>
        <v>3</v>
      </c>
      <c r="O5227" s="7">
        <f t="shared" si="137"/>
        <v>0.21428571428571427</v>
      </c>
    </row>
    <row r="5228" spans="1:15" ht="13.2" x14ac:dyDescent="0.25">
      <c r="A5228" s="3">
        <v>39684</v>
      </c>
      <c r="B5228" s="4">
        <f t="shared" si="133"/>
        <v>2008</v>
      </c>
      <c r="C5228" s="4">
        <f t="shared" si="134"/>
        <v>2000</v>
      </c>
      <c r="D5228" s="4" t="s">
        <v>23</v>
      </c>
      <c r="E5228" s="5">
        <v>0.85416666666666663</v>
      </c>
      <c r="F5228" s="6" t="s">
        <v>9173</v>
      </c>
      <c r="G5228" s="6" t="str">
        <f t="shared" si="132"/>
        <v>Kyrgyzstan</v>
      </c>
      <c r="H5228" s="6" t="s">
        <v>9174</v>
      </c>
      <c r="I5228" s="6" t="s">
        <v>9175</v>
      </c>
      <c r="J5228" s="6">
        <v>90</v>
      </c>
      <c r="K5228" s="6">
        <v>68</v>
      </c>
      <c r="L5228" s="6">
        <v>0</v>
      </c>
      <c r="M5228" s="6">
        <f t="shared" si="135"/>
        <v>68</v>
      </c>
      <c r="N5228" s="6">
        <f t="shared" si="136"/>
        <v>22</v>
      </c>
      <c r="O5228" s="7">
        <f t="shared" si="137"/>
        <v>0.24444444444444444</v>
      </c>
    </row>
    <row r="5229" spans="1:15" ht="13.2" x14ac:dyDescent="0.25">
      <c r="A5229" s="3">
        <v>39690</v>
      </c>
      <c r="B5229" s="4">
        <f t="shared" si="133"/>
        <v>2008</v>
      </c>
      <c r="C5229" s="4">
        <f t="shared" si="134"/>
        <v>2000</v>
      </c>
      <c r="D5229" s="4" t="s">
        <v>23</v>
      </c>
      <c r="E5229" s="5">
        <v>0.90972222222222221</v>
      </c>
      <c r="F5229" s="6" t="s">
        <v>9176</v>
      </c>
      <c r="G5229" s="6" t="str">
        <f t="shared" si="132"/>
        <v>Ecuador</v>
      </c>
      <c r="H5229" s="6" t="s">
        <v>9177</v>
      </c>
      <c r="I5229" s="6" t="s">
        <v>6808</v>
      </c>
      <c r="J5229" s="6">
        <v>3</v>
      </c>
      <c r="K5229" s="6">
        <v>3</v>
      </c>
      <c r="L5229" s="6">
        <v>0</v>
      </c>
      <c r="M5229" s="6">
        <f t="shared" si="135"/>
        <v>3</v>
      </c>
      <c r="N5229" s="6">
        <f t="shared" si="136"/>
        <v>0</v>
      </c>
      <c r="O5229" s="7">
        <f t="shared" si="137"/>
        <v>0</v>
      </c>
    </row>
    <row r="5230" spans="1:15" ht="13.2" x14ac:dyDescent="0.25">
      <c r="A5230" s="3">
        <v>39692</v>
      </c>
      <c r="B5230" s="4">
        <f t="shared" si="133"/>
        <v>2008</v>
      </c>
      <c r="C5230" s="4">
        <f t="shared" si="134"/>
        <v>2000</v>
      </c>
      <c r="D5230" s="4" t="s">
        <v>15</v>
      </c>
      <c r="E5230" s="5">
        <v>0.66666666666666663</v>
      </c>
      <c r="F5230" s="6" t="s">
        <v>9178</v>
      </c>
      <c r="G5230" s="6" t="str">
        <f t="shared" si="132"/>
        <v>Congo</v>
      </c>
      <c r="H5230" s="6" t="s">
        <v>9179</v>
      </c>
      <c r="I5230" s="6" t="s">
        <v>6722</v>
      </c>
      <c r="J5230" s="6">
        <v>17</v>
      </c>
      <c r="K5230" s="6">
        <v>17</v>
      </c>
      <c r="L5230" s="6">
        <v>0</v>
      </c>
      <c r="M5230" s="6">
        <f t="shared" si="135"/>
        <v>17</v>
      </c>
      <c r="N5230" s="6">
        <f t="shared" si="136"/>
        <v>0</v>
      </c>
      <c r="O5230" s="7">
        <f t="shared" si="137"/>
        <v>0</v>
      </c>
    </row>
    <row r="5231" spans="1:15" ht="13.2" x14ac:dyDescent="0.25">
      <c r="A5231" s="3">
        <v>39692</v>
      </c>
      <c r="B5231" s="4">
        <f t="shared" si="133"/>
        <v>2008</v>
      </c>
      <c r="C5231" s="4">
        <f t="shared" si="134"/>
        <v>2000</v>
      </c>
      <c r="D5231" s="4" t="s">
        <v>15</v>
      </c>
      <c r="E5231" s="5">
        <v>0.50694444444444442</v>
      </c>
      <c r="F5231" s="6" t="s">
        <v>350</v>
      </c>
      <c r="G5231" s="6" t="str">
        <f t="shared" si="132"/>
        <v>Ohio</v>
      </c>
      <c r="H5231" s="6" t="s">
        <v>9180</v>
      </c>
      <c r="I5231" s="6" t="s">
        <v>3848</v>
      </c>
      <c r="J5231" s="6">
        <v>3</v>
      </c>
      <c r="K5231" s="6">
        <v>3</v>
      </c>
      <c r="L5231" s="6">
        <v>0</v>
      </c>
      <c r="M5231" s="6">
        <f t="shared" si="135"/>
        <v>3</v>
      </c>
      <c r="N5231" s="6">
        <f t="shared" si="136"/>
        <v>0</v>
      </c>
      <c r="O5231" s="7">
        <f t="shared" si="137"/>
        <v>0</v>
      </c>
    </row>
    <row r="5232" spans="1:15" ht="13.2" x14ac:dyDescent="0.25">
      <c r="A5232" s="3">
        <v>39694</v>
      </c>
      <c r="B5232" s="4">
        <f t="shared" si="133"/>
        <v>2008</v>
      </c>
      <c r="C5232" s="4">
        <f t="shared" si="134"/>
        <v>2000</v>
      </c>
      <c r="D5232" s="4" t="s">
        <v>15</v>
      </c>
      <c r="E5232" s="5">
        <v>0.84722222222222221</v>
      </c>
      <c r="F5232" s="6" t="s">
        <v>9181</v>
      </c>
      <c r="G5232" s="6" t="str">
        <f t="shared" si="132"/>
        <v>United Arab Emirates</v>
      </c>
      <c r="H5232" s="6" t="s">
        <v>9182</v>
      </c>
      <c r="I5232" s="6" t="s">
        <v>4821</v>
      </c>
      <c r="J5232" s="6">
        <v>7</v>
      </c>
      <c r="K5232" s="6">
        <v>7</v>
      </c>
      <c r="L5232" s="6">
        <v>0</v>
      </c>
      <c r="M5232" s="6">
        <f t="shared" si="135"/>
        <v>7</v>
      </c>
      <c r="N5232" s="6">
        <f t="shared" si="136"/>
        <v>0</v>
      </c>
      <c r="O5232" s="7">
        <f t="shared" si="137"/>
        <v>0</v>
      </c>
    </row>
    <row r="5233" spans="1:15" ht="13.2" x14ac:dyDescent="0.25">
      <c r="A5233" s="3">
        <v>39705</v>
      </c>
      <c r="B5233" s="4">
        <f t="shared" si="133"/>
        <v>2008</v>
      </c>
      <c r="C5233" s="4">
        <f t="shared" si="134"/>
        <v>2000</v>
      </c>
      <c r="D5233" s="4" t="s">
        <v>15</v>
      </c>
      <c r="E5233" s="5">
        <v>0.13541666666666666</v>
      </c>
      <c r="F5233" s="6" t="s">
        <v>4445</v>
      </c>
      <c r="G5233" s="6" t="str">
        <f t="shared" si="132"/>
        <v>Russia</v>
      </c>
      <c r="H5233" s="6" t="s">
        <v>1449</v>
      </c>
      <c r="I5233" s="6" t="s">
        <v>9183</v>
      </c>
      <c r="J5233" s="6">
        <v>88</v>
      </c>
      <c r="K5233" s="6">
        <v>88</v>
      </c>
      <c r="L5233" s="6">
        <v>0</v>
      </c>
      <c r="M5233" s="6">
        <f t="shared" si="135"/>
        <v>88</v>
      </c>
      <c r="N5233" s="6">
        <f t="shared" si="136"/>
        <v>0</v>
      </c>
      <c r="O5233" s="7">
        <f t="shared" si="137"/>
        <v>0</v>
      </c>
    </row>
    <row r="5234" spans="1:15" ht="13.2" x14ac:dyDescent="0.25">
      <c r="A5234" s="3">
        <v>39710</v>
      </c>
      <c r="B5234" s="4">
        <f t="shared" si="133"/>
        <v>2008</v>
      </c>
      <c r="C5234" s="4">
        <f t="shared" si="134"/>
        <v>2000</v>
      </c>
      <c r="D5234" s="4" t="s">
        <v>15</v>
      </c>
      <c r="E5234" s="5">
        <v>0.99513888888888891</v>
      </c>
      <c r="F5234" s="6" t="s">
        <v>9184</v>
      </c>
      <c r="G5234" s="6" t="str">
        <f t="shared" si="132"/>
        <v>South Carolina</v>
      </c>
      <c r="H5234" s="6" t="s">
        <v>9185</v>
      </c>
      <c r="I5234" s="6" t="s">
        <v>8471</v>
      </c>
      <c r="J5234" s="6">
        <v>6</v>
      </c>
      <c r="K5234" s="6">
        <v>4</v>
      </c>
      <c r="L5234" s="6">
        <v>0</v>
      </c>
      <c r="M5234" s="6">
        <f t="shared" si="135"/>
        <v>4</v>
      </c>
      <c r="N5234" s="6">
        <f t="shared" si="136"/>
        <v>2</v>
      </c>
      <c r="O5234" s="7">
        <f t="shared" si="137"/>
        <v>0.33333333333333331</v>
      </c>
    </row>
    <row r="5235" spans="1:15" ht="13.2" x14ac:dyDescent="0.25">
      <c r="A5235" s="3">
        <v>39718</v>
      </c>
      <c r="B5235" s="4">
        <f t="shared" si="133"/>
        <v>2008</v>
      </c>
      <c r="C5235" s="4">
        <f t="shared" si="134"/>
        <v>2000</v>
      </c>
      <c r="D5235" s="4" t="s">
        <v>15</v>
      </c>
      <c r="E5235" s="5">
        <v>0.16458333333333333</v>
      </c>
      <c r="F5235" s="6" t="s">
        <v>9186</v>
      </c>
      <c r="G5235" s="6" t="str">
        <f t="shared" si="132"/>
        <v>Maryland</v>
      </c>
      <c r="H5235" s="6" t="s">
        <v>9187</v>
      </c>
      <c r="I5235" s="6" t="s">
        <v>9188</v>
      </c>
      <c r="J5235" s="6">
        <v>5</v>
      </c>
      <c r="K5235" s="6">
        <v>4</v>
      </c>
      <c r="L5235" s="6">
        <v>0</v>
      </c>
      <c r="M5235" s="6">
        <f t="shared" si="135"/>
        <v>4</v>
      </c>
      <c r="N5235" s="6">
        <f t="shared" si="136"/>
        <v>1</v>
      </c>
      <c r="O5235" s="7">
        <f t="shared" si="137"/>
        <v>0.2</v>
      </c>
    </row>
    <row r="5236" spans="1:15" ht="13.2" x14ac:dyDescent="0.25">
      <c r="A5236" s="3">
        <v>39729</v>
      </c>
      <c r="B5236" s="4">
        <f t="shared" si="133"/>
        <v>2008</v>
      </c>
      <c r="C5236" s="4">
        <f t="shared" si="134"/>
        <v>2000</v>
      </c>
      <c r="D5236" s="4" t="s">
        <v>31</v>
      </c>
      <c r="E5236" s="5">
        <v>0.31319444444444444</v>
      </c>
      <c r="F5236" s="6" t="s">
        <v>9189</v>
      </c>
      <c r="G5236" s="6" t="str">
        <f t="shared" si="132"/>
        <v>Nepal</v>
      </c>
      <c r="H5236" s="6" t="s">
        <v>8683</v>
      </c>
      <c r="I5236" s="6" t="s">
        <v>4437</v>
      </c>
      <c r="J5236" s="6">
        <v>19</v>
      </c>
      <c r="K5236" s="6">
        <v>18</v>
      </c>
      <c r="L5236" s="6">
        <v>0</v>
      </c>
      <c r="M5236" s="6">
        <f t="shared" si="135"/>
        <v>18</v>
      </c>
      <c r="N5236" s="6">
        <f t="shared" si="136"/>
        <v>1</v>
      </c>
      <c r="O5236" s="7">
        <f t="shared" si="137"/>
        <v>5.2631578947368418E-2</v>
      </c>
    </row>
    <row r="5237" spans="1:15" ht="13.2" x14ac:dyDescent="0.25">
      <c r="A5237" s="3">
        <v>39736</v>
      </c>
      <c r="B5237" s="4">
        <f t="shared" si="133"/>
        <v>2008</v>
      </c>
      <c r="C5237" s="4">
        <f t="shared" si="134"/>
        <v>2000</v>
      </c>
      <c r="D5237" s="4" t="s">
        <v>31</v>
      </c>
      <c r="E5237" s="5">
        <v>0.99861111111111112</v>
      </c>
      <c r="F5237" s="6" t="s">
        <v>9190</v>
      </c>
      <c r="G5237" s="6" t="str">
        <f t="shared" si="132"/>
        <v>Illinois</v>
      </c>
      <c r="H5237" s="6" t="s">
        <v>9191</v>
      </c>
      <c r="I5237" s="6" t="s">
        <v>9192</v>
      </c>
      <c r="J5237" s="6">
        <v>4</v>
      </c>
      <c r="K5237" s="6">
        <v>4</v>
      </c>
      <c r="L5237" s="6">
        <v>0</v>
      </c>
      <c r="M5237" s="6">
        <f t="shared" si="135"/>
        <v>4</v>
      </c>
      <c r="N5237" s="6">
        <f t="shared" si="136"/>
        <v>0</v>
      </c>
      <c r="O5237" s="7">
        <f t="shared" si="137"/>
        <v>0</v>
      </c>
    </row>
    <row r="5238" spans="1:15" ht="13.2" x14ac:dyDescent="0.25">
      <c r="A5238" s="3">
        <v>39756</v>
      </c>
      <c r="B5238" s="4">
        <f t="shared" si="133"/>
        <v>2008</v>
      </c>
      <c r="C5238" s="4">
        <f t="shared" si="134"/>
        <v>2000</v>
      </c>
      <c r="D5238" s="4" t="s">
        <v>46</v>
      </c>
      <c r="E5238" s="5">
        <v>0.77777777777777779</v>
      </c>
      <c r="F5238" s="6" t="s">
        <v>3976</v>
      </c>
      <c r="G5238" s="6" t="str">
        <f t="shared" si="132"/>
        <v>Mexico</v>
      </c>
      <c r="H5238" s="6" t="s">
        <v>9193</v>
      </c>
      <c r="I5238" s="6" t="s">
        <v>9194</v>
      </c>
      <c r="J5238" s="6">
        <v>8</v>
      </c>
      <c r="K5238" s="6">
        <v>8</v>
      </c>
      <c r="L5238" s="6">
        <v>8</v>
      </c>
      <c r="M5238" s="6">
        <f t="shared" si="135"/>
        <v>16</v>
      </c>
      <c r="N5238" s="6">
        <f t="shared" si="136"/>
        <v>0</v>
      </c>
      <c r="O5238" s="7">
        <f t="shared" si="137"/>
        <v>0</v>
      </c>
    </row>
    <row r="5239" spans="1:15" ht="13.2" x14ac:dyDescent="0.25">
      <c r="A5239" s="3">
        <v>39760</v>
      </c>
      <c r="B5239" s="4">
        <f t="shared" si="133"/>
        <v>2008</v>
      </c>
      <c r="C5239" s="4">
        <f t="shared" si="134"/>
        <v>2000</v>
      </c>
      <c r="D5239" s="4" t="s">
        <v>46</v>
      </c>
      <c r="E5239" s="5">
        <v>0.45833333333333331</v>
      </c>
      <c r="F5239" s="6" t="s">
        <v>9195</v>
      </c>
      <c r="G5239" s="6" t="str">
        <f t="shared" si="132"/>
        <v>Tanzania</v>
      </c>
      <c r="H5239" s="6" t="s">
        <v>9196</v>
      </c>
      <c r="I5239" s="6" t="s">
        <v>3249</v>
      </c>
      <c r="J5239" s="6">
        <v>5</v>
      </c>
      <c r="K5239" s="6">
        <v>4</v>
      </c>
      <c r="L5239" s="6">
        <v>0</v>
      </c>
      <c r="M5239" s="6">
        <f t="shared" si="135"/>
        <v>4</v>
      </c>
      <c r="N5239" s="6">
        <f t="shared" si="136"/>
        <v>1</v>
      </c>
      <c r="O5239" s="7">
        <f t="shared" si="137"/>
        <v>0.2</v>
      </c>
    </row>
    <row r="5240" spans="1:15" ht="13.2" x14ac:dyDescent="0.25">
      <c r="A5240" s="3">
        <v>39765</v>
      </c>
      <c r="B5240" s="4">
        <f t="shared" si="133"/>
        <v>2008</v>
      </c>
      <c r="C5240" s="4">
        <f t="shared" si="134"/>
        <v>2000</v>
      </c>
      <c r="D5240" s="4" t="s">
        <v>46</v>
      </c>
      <c r="E5240" s="5">
        <v>0.4826388888888889</v>
      </c>
      <c r="F5240" s="6" t="s">
        <v>9197</v>
      </c>
      <c r="G5240" s="6" t="str">
        <f t="shared" si="132"/>
        <v>Iraq</v>
      </c>
      <c r="H5240" s="6" t="s">
        <v>9198</v>
      </c>
      <c r="I5240" s="6" t="s">
        <v>5244</v>
      </c>
      <c r="J5240" s="6">
        <v>7</v>
      </c>
      <c r="K5240" s="6">
        <v>7</v>
      </c>
      <c r="L5240" s="6">
        <v>0</v>
      </c>
      <c r="M5240" s="6">
        <f t="shared" si="135"/>
        <v>7</v>
      </c>
      <c r="N5240" s="6">
        <f t="shared" si="136"/>
        <v>0</v>
      </c>
      <c r="O5240" s="7">
        <f t="shared" si="137"/>
        <v>0</v>
      </c>
    </row>
    <row r="5241" spans="1:15" ht="13.2" x14ac:dyDescent="0.25">
      <c r="A5241" s="3">
        <v>39768</v>
      </c>
      <c r="B5241" s="4">
        <f t="shared" si="133"/>
        <v>2008</v>
      </c>
      <c r="C5241" s="4">
        <f t="shared" si="134"/>
        <v>2000</v>
      </c>
      <c r="D5241" s="4" t="s">
        <v>46</v>
      </c>
      <c r="E5241" s="5">
        <v>0.43888888888888888</v>
      </c>
      <c r="F5241" s="6" t="s">
        <v>9199</v>
      </c>
      <c r="G5241" s="6" t="str">
        <f t="shared" si="132"/>
        <v>British Columbia, Canada</v>
      </c>
      <c r="H5241" s="6" t="s">
        <v>5369</v>
      </c>
      <c r="I5241" s="6" t="s">
        <v>2941</v>
      </c>
      <c r="J5241" s="6">
        <v>8</v>
      </c>
      <c r="K5241" s="6">
        <v>7</v>
      </c>
      <c r="L5241" s="6">
        <v>0</v>
      </c>
      <c r="M5241" s="6">
        <f t="shared" si="135"/>
        <v>7</v>
      </c>
      <c r="N5241" s="6">
        <f t="shared" si="136"/>
        <v>1</v>
      </c>
      <c r="O5241" s="7">
        <f t="shared" si="137"/>
        <v>0.125</v>
      </c>
    </row>
    <row r="5242" spans="1:15" ht="13.2" x14ac:dyDescent="0.25">
      <c r="A5242" s="3">
        <v>39779</v>
      </c>
      <c r="B5242" s="4">
        <f t="shared" si="133"/>
        <v>2008</v>
      </c>
      <c r="C5242" s="4">
        <f t="shared" si="134"/>
        <v>2000</v>
      </c>
      <c r="D5242" s="4" t="s">
        <v>46</v>
      </c>
      <c r="E5242" s="5">
        <v>0.70833333333333337</v>
      </c>
      <c r="F5242" s="6" t="s">
        <v>1631</v>
      </c>
      <c r="G5242" s="6" t="str">
        <f t="shared" si="132"/>
        <v>France</v>
      </c>
      <c r="H5242" s="6" t="s">
        <v>9200</v>
      </c>
      <c r="I5242" s="6" t="s">
        <v>9201</v>
      </c>
      <c r="J5242" s="6">
        <v>7</v>
      </c>
      <c r="K5242" s="6">
        <v>7</v>
      </c>
      <c r="L5242" s="6">
        <v>0</v>
      </c>
      <c r="M5242" s="6">
        <f t="shared" si="135"/>
        <v>7</v>
      </c>
      <c r="N5242" s="6">
        <f t="shared" si="136"/>
        <v>0</v>
      </c>
      <c r="O5242" s="7">
        <f t="shared" si="137"/>
        <v>0</v>
      </c>
    </row>
    <row r="5243" spans="1:15" ht="13.2" x14ac:dyDescent="0.25">
      <c r="A5243" s="3">
        <v>39785</v>
      </c>
      <c r="B5243" s="4">
        <f t="shared" si="133"/>
        <v>2008</v>
      </c>
      <c r="C5243" s="4">
        <f t="shared" si="134"/>
        <v>2000</v>
      </c>
      <c r="D5243" s="4" t="s">
        <v>72</v>
      </c>
      <c r="E5243" s="5">
        <v>0.50902777777777775</v>
      </c>
      <c r="F5243" s="6" t="s">
        <v>1043</v>
      </c>
      <c r="G5243" s="6" t="str">
        <f t="shared" si="132"/>
        <v>Puerto Rico</v>
      </c>
      <c r="H5243" s="6" t="s">
        <v>9202</v>
      </c>
      <c r="I5243" s="6" t="s">
        <v>9203</v>
      </c>
      <c r="J5243" s="6">
        <v>3</v>
      </c>
      <c r="K5243" s="6">
        <v>3</v>
      </c>
      <c r="L5243" s="6">
        <v>0</v>
      </c>
      <c r="M5243" s="6">
        <f t="shared" si="135"/>
        <v>3</v>
      </c>
      <c r="N5243" s="6">
        <f t="shared" si="136"/>
        <v>0</v>
      </c>
      <c r="O5243" s="7">
        <f t="shared" si="137"/>
        <v>0</v>
      </c>
    </row>
    <row r="5244" spans="1:15" ht="13.2" x14ac:dyDescent="0.25">
      <c r="A5244" s="3">
        <v>39793</v>
      </c>
      <c r="B5244" s="4">
        <f t="shared" si="133"/>
        <v>2008</v>
      </c>
      <c r="C5244" s="4">
        <f t="shared" si="134"/>
        <v>2000</v>
      </c>
      <c r="D5244" s="4" t="s">
        <v>72</v>
      </c>
      <c r="E5244" s="5">
        <v>0.2673611111111111</v>
      </c>
      <c r="F5244" s="6" t="s">
        <v>9204</v>
      </c>
      <c r="G5244" s="6" t="str">
        <f t="shared" si="132"/>
        <v>Texas</v>
      </c>
      <c r="H5244" s="6" t="s">
        <v>9205</v>
      </c>
      <c r="I5244" s="6" t="s">
        <v>9206</v>
      </c>
      <c r="J5244" s="6">
        <v>3</v>
      </c>
      <c r="K5244" s="6">
        <v>3</v>
      </c>
      <c r="L5244" s="6">
        <v>0</v>
      </c>
      <c r="M5244" s="6">
        <f t="shared" si="135"/>
        <v>3</v>
      </c>
      <c r="N5244" s="6">
        <f t="shared" si="136"/>
        <v>0</v>
      </c>
      <c r="O5244" s="7">
        <f t="shared" si="137"/>
        <v>0</v>
      </c>
    </row>
    <row r="5245" spans="1:15" ht="13.2" x14ac:dyDescent="0.25">
      <c r="A5245" s="3">
        <v>39797</v>
      </c>
      <c r="B5245" s="4">
        <f t="shared" si="133"/>
        <v>2008</v>
      </c>
      <c r="C5245" s="4">
        <f t="shared" si="134"/>
        <v>2000</v>
      </c>
      <c r="D5245" s="4" t="s">
        <v>72</v>
      </c>
      <c r="E5245" s="5">
        <v>0.69444444444444442</v>
      </c>
      <c r="F5245" s="6" t="s">
        <v>9207</v>
      </c>
      <c r="G5245" s="6" t="str">
        <f t="shared" si="132"/>
        <v>Off Turks and Caicos Islands</v>
      </c>
      <c r="H5245" s="6" t="s">
        <v>9208</v>
      </c>
      <c r="I5245" s="6" t="s">
        <v>9209</v>
      </c>
      <c r="J5245" s="6">
        <v>12</v>
      </c>
      <c r="K5245" s="6">
        <v>12</v>
      </c>
      <c r="L5245" s="6">
        <v>0</v>
      </c>
      <c r="M5245" s="6">
        <f t="shared" si="135"/>
        <v>12</v>
      </c>
      <c r="N5245" s="6">
        <f t="shared" si="136"/>
        <v>0</v>
      </c>
      <c r="O5245" s="7">
        <f t="shared" si="137"/>
        <v>0</v>
      </c>
    </row>
    <row r="5246" spans="1:15" ht="13.2" x14ac:dyDescent="0.25">
      <c r="A5246" s="3">
        <v>39817</v>
      </c>
      <c r="B5246" s="4">
        <f t="shared" si="133"/>
        <v>2009</v>
      </c>
      <c r="C5246" s="4">
        <f t="shared" si="134"/>
        <v>2000</v>
      </c>
      <c r="D5246" s="4" t="s">
        <v>132</v>
      </c>
      <c r="E5246" s="5">
        <v>0.64583333333333337</v>
      </c>
      <c r="F5246" s="6" t="s">
        <v>9210</v>
      </c>
      <c r="G5246" s="6" t="str">
        <f t="shared" si="132"/>
        <v>Near Houma Louisiana</v>
      </c>
      <c r="H5246" s="6" t="s">
        <v>9211</v>
      </c>
      <c r="I5246" s="6" t="s">
        <v>8832</v>
      </c>
      <c r="J5246" s="6">
        <v>9</v>
      </c>
      <c r="K5246" s="6">
        <v>8</v>
      </c>
      <c r="L5246" s="6">
        <v>0</v>
      </c>
      <c r="M5246" s="6">
        <f t="shared" si="135"/>
        <v>8</v>
      </c>
      <c r="N5246" s="6">
        <f t="shared" si="136"/>
        <v>1</v>
      </c>
      <c r="O5246" s="7">
        <f t="shared" si="137"/>
        <v>0.1111111111111111</v>
      </c>
    </row>
    <row r="5247" spans="1:15" ht="13.2" x14ac:dyDescent="0.25">
      <c r="A5247" s="3">
        <v>39828</v>
      </c>
      <c r="B5247" s="4">
        <f t="shared" si="133"/>
        <v>2009</v>
      </c>
      <c r="C5247" s="4">
        <f t="shared" si="134"/>
        <v>2000</v>
      </c>
      <c r="D5247" s="4" t="s">
        <v>132</v>
      </c>
      <c r="E5247" s="5">
        <v>0.62916666666666665</v>
      </c>
      <c r="F5247" s="6" t="s">
        <v>215</v>
      </c>
      <c r="G5247" s="6" t="str">
        <f t="shared" si="132"/>
        <v>New York</v>
      </c>
      <c r="H5247" s="6" t="s">
        <v>9212</v>
      </c>
      <c r="I5247" s="6" t="s">
        <v>9213</v>
      </c>
      <c r="J5247" s="6">
        <v>155</v>
      </c>
      <c r="K5247" s="6">
        <v>0</v>
      </c>
      <c r="L5247" s="6">
        <v>0</v>
      </c>
      <c r="M5247" s="6">
        <f t="shared" si="135"/>
        <v>0</v>
      </c>
      <c r="N5247" s="6">
        <f t="shared" si="136"/>
        <v>155</v>
      </c>
      <c r="O5247" s="7">
        <f t="shared" si="137"/>
        <v>1</v>
      </c>
    </row>
    <row r="5248" spans="1:15" ht="13.2" x14ac:dyDescent="0.25">
      <c r="A5248" s="3">
        <v>39851</v>
      </c>
      <c r="B5248" s="4">
        <f t="shared" si="133"/>
        <v>2009</v>
      </c>
      <c r="C5248" s="4">
        <f t="shared" si="134"/>
        <v>2000</v>
      </c>
      <c r="D5248" s="4" t="s">
        <v>111</v>
      </c>
      <c r="E5248" s="5">
        <v>0.58333333333333337</v>
      </c>
      <c r="F5248" s="6" t="s">
        <v>9214</v>
      </c>
      <c r="G5248" s="6" t="str">
        <f t="shared" si="132"/>
        <v>Brazil</v>
      </c>
      <c r="H5248" s="6" t="s">
        <v>9215</v>
      </c>
      <c r="I5248" s="6" t="s">
        <v>9216</v>
      </c>
      <c r="J5248" s="6">
        <v>28</v>
      </c>
      <c r="K5248" s="6">
        <v>24</v>
      </c>
      <c r="L5248" s="6">
        <v>0</v>
      </c>
      <c r="M5248" s="6">
        <f t="shared" si="135"/>
        <v>24</v>
      </c>
      <c r="N5248" s="6">
        <f t="shared" si="136"/>
        <v>4</v>
      </c>
      <c r="O5248" s="7">
        <f t="shared" si="137"/>
        <v>0.14285714285714285</v>
      </c>
    </row>
    <row r="5249" spans="1:15" ht="13.2" x14ac:dyDescent="0.25">
      <c r="A5249" s="3">
        <v>39851</v>
      </c>
      <c r="B5249" s="4">
        <f t="shared" si="133"/>
        <v>2009</v>
      </c>
      <c r="C5249" s="4">
        <f t="shared" si="134"/>
        <v>2000</v>
      </c>
      <c r="D5249" s="4" t="s">
        <v>111</v>
      </c>
      <c r="E5249" s="5">
        <v>0.27083333333333331</v>
      </c>
      <c r="F5249" s="6" t="s">
        <v>9217</v>
      </c>
      <c r="G5249" s="6" t="str">
        <f t="shared" si="132"/>
        <v>Italy</v>
      </c>
      <c r="H5249" s="6" t="s">
        <v>9218</v>
      </c>
      <c r="I5249" s="6" t="s">
        <v>9219</v>
      </c>
      <c r="J5249" s="6">
        <v>2</v>
      </c>
      <c r="K5249" s="6">
        <v>2</v>
      </c>
      <c r="L5249" s="6">
        <v>0</v>
      </c>
      <c r="M5249" s="6">
        <f t="shared" si="135"/>
        <v>2</v>
      </c>
      <c r="N5249" s="6">
        <f t="shared" si="136"/>
        <v>0</v>
      </c>
      <c r="O5249" s="7">
        <f t="shared" si="137"/>
        <v>0</v>
      </c>
    </row>
    <row r="5250" spans="1:15" ht="13.2" x14ac:dyDescent="0.25">
      <c r="A5250" s="3">
        <v>39856</v>
      </c>
      <c r="B5250" s="4">
        <f t="shared" si="133"/>
        <v>2009</v>
      </c>
      <c r="C5250" s="4">
        <f t="shared" si="134"/>
        <v>2000</v>
      </c>
      <c r="D5250" s="4" t="s">
        <v>111</v>
      </c>
      <c r="E5250" s="5">
        <v>0.92847222222222225</v>
      </c>
      <c r="F5250" s="6" t="s">
        <v>9220</v>
      </c>
      <c r="G5250" s="6" t="str">
        <f t="shared" si="132"/>
        <v>New York</v>
      </c>
      <c r="H5250" s="6" t="s">
        <v>9221</v>
      </c>
      <c r="I5250" s="6" t="s">
        <v>9222</v>
      </c>
      <c r="J5250" s="6">
        <v>49</v>
      </c>
      <c r="K5250" s="6">
        <v>49</v>
      </c>
      <c r="L5250" s="6">
        <v>1</v>
      </c>
      <c r="M5250" s="6">
        <f t="shared" si="135"/>
        <v>50</v>
      </c>
      <c r="N5250" s="6">
        <f t="shared" si="136"/>
        <v>0</v>
      </c>
      <c r="O5250" s="7">
        <f t="shared" si="137"/>
        <v>0</v>
      </c>
    </row>
    <row r="5251" spans="1:15" ht="13.2" x14ac:dyDescent="0.25">
      <c r="A5251" s="3">
        <v>39859</v>
      </c>
      <c r="B5251" s="4">
        <f t="shared" si="133"/>
        <v>2009</v>
      </c>
      <c r="C5251" s="4">
        <f t="shared" si="134"/>
        <v>2000</v>
      </c>
      <c r="D5251" s="4" t="s">
        <v>111</v>
      </c>
      <c r="E5251" s="5">
        <v>0.67013888888888884</v>
      </c>
      <c r="F5251" s="6" t="s">
        <v>9223</v>
      </c>
      <c r="G5251" s="6" t="str">
        <f t="shared" si="132"/>
        <v>Chile</v>
      </c>
      <c r="H5251" s="6" t="s">
        <v>9224</v>
      </c>
      <c r="I5251" s="6" t="s">
        <v>5924</v>
      </c>
      <c r="J5251" s="6">
        <v>13</v>
      </c>
      <c r="K5251" s="6">
        <v>13</v>
      </c>
      <c r="L5251" s="6">
        <v>0</v>
      </c>
      <c r="M5251" s="6">
        <f t="shared" si="135"/>
        <v>13</v>
      </c>
      <c r="N5251" s="6">
        <f t="shared" si="136"/>
        <v>0</v>
      </c>
      <c r="O5251" s="7">
        <f t="shared" si="137"/>
        <v>0</v>
      </c>
    </row>
    <row r="5252" spans="1:15" ht="13.2" x14ac:dyDescent="0.25">
      <c r="A5252" s="3">
        <v>39864</v>
      </c>
      <c r="B5252" s="4">
        <f t="shared" si="133"/>
        <v>2009</v>
      </c>
      <c r="C5252" s="4">
        <f t="shared" si="134"/>
        <v>2000</v>
      </c>
      <c r="D5252" s="4" t="s">
        <v>111</v>
      </c>
      <c r="E5252" s="5">
        <v>0.1736111111111111</v>
      </c>
      <c r="F5252" s="6" t="s">
        <v>6306</v>
      </c>
      <c r="G5252" s="6" t="str">
        <f t="shared" si="132"/>
        <v>Egypt</v>
      </c>
      <c r="H5252" s="6" t="s">
        <v>9225</v>
      </c>
      <c r="I5252" s="6" t="s">
        <v>8857</v>
      </c>
      <c r="J5252" s="6">
        <v>5</v>
      </c>
      <c r="K5252" s="6">
        <v>5</v>
      </c>
      <c r="L5252" s="6">
        <v>0</v>
      </c>
      <c r="M5252" s="6">
        <f t="shared" si="135"/>
        <v>5</v>
      </c>
      <c r="N5252" s="6">
        <f t="shared" si="136"/>
        <v>0</v>
      </c>
      <c r="O5252" s="7">
        <f t="shared" si="137"/>
        <v>0</v>
      </c>
    </row>
    <row r="5253" spans="1:15" ht="13.2" x14ac:dyDescent="0.25">
      <c r="A5253" s="3">
        <v>39869</v>
      </c>
      <c r="B5253" s="4">
        <f t="shared" si="133"/>
        <v>2009</v>
      </c>
      <c r="C5253" s="4">
        <f t="shared" si="134"/>
        <v>2000</v>
      </c>
      <c r="D5253" s="4" t="s">
        <v>111</v>
      </c>
      <c r="E5253" s="5">
        <v>0.43819444444444444</v>
      </c>
      <c r="F5253" s="6" t="s">
        <v>701</v>
      </c>
      <c r="G5253" s="6" t="str">
        <f t="shared" si="132"/>
        <v>Netherlands</v>
      </c>
      <c r="H5253" s="6" t="s">
        <v>9226</v>
      </c>
      <c r="I5253" s="6" t="s">
        <v>9227</v>
      </c>
      <c r="J5253" s="6">
        <v>134</v>
      </c>
      <c r="K5253" s="6">
        <v>9</v>
      </c>
      <c r="L5253" s="6">
        <v>0</v>
      </c>
      <c r="M5253" s="6">
        <f t="shared" si="135"/>
        <v>9</v>
      </c>
      <c r="N5253" s="6">
        <f t="shared" si="136"/>
        <v>125</v>
      </c>
      <c r="O5253" s="7">
        <f t="shared" si="137"/>
        <v>0.93283582089552242</v>
      </c>
    </row>
    <row r="5254" spans="1:15" ht="13.2" x14ac:dyDescent="0.25">
      <c r="A5254" s="3">
        <v>39881</v>
      </c>
      <c r="B5254" s="4">
        <f t="shared" si="133"/>
        <v>2009</v>
      </c>
      <c r="C5254" s="4">
        <f t="shared" si="134"/>
        <v>2000</v>
      </c>
      <c r="D5254" s="4" t="s">
        <v>34</v>
      </c>
      <c r="E5254" s="5">
        <v>0.2361111111111111</v>
      </c>
      <c r="F5254" s="6" t="s">
        <v>9228</v>
      </c>
      <c r="G5254" s="6" t="str">
        <f t="shared" si="132"/>
        <v>Uganda</v>
      </c>
      <c r="H5254" s="6" t="s">
        <v>9225</v>
      </c>
      <c r="I5254" s="6" t="s">
        <v>9229</v>
      </c>
      <c r="J5254" s="6">
        <v>11</v>
      </c>
      <c r="K5254" s="6">
        <v>11</v>
      </c>
      <c r="L5254" s="6">
        <v>0</v>
      </c>
      <c r="M5254" s="6">
        <f t="shared" si="135"/>
        <v>11</v>
      </c>
      <c r="N5254" s="6">
        <f t="shared" si="136"/>
        <v>0</v>
      </c>
      <c r="O5254" s="7">
        <f t="shared" si="137"/>
        <v>0</v>
      </c>
    </row>
    <row r="5255" spans="1:15" ht="13.2" x14ac:dyDescent="0.25">
      <c r="A5255" s="3">
        <v>39884</v>
      </c>
      <c r="B5255" s="4">
        <f t="shared" si="133"/>
        <v>2009</v>
      </c>
      <c r="C5255" s="4">
        <f t="shared" si="134"/>
        <v>2000</v>
      </c>
      <c r="D5255" s="4" t="s">
        <v>34</v>
      </c>
      <c r="E5255" s="5">
        <v>0.40833333333333333</v>
      </c>
      <c r="F5255" s="6" t="s">
        <v>9230</v>
      </c>
      <c r="G5255" s="6" t="str">
        <f t="shared" si="132"/>
        <v>Newfoundland</v>
      </c>
      <c r="H5255" s="6" t="s">
        <v>9231</v>
      </c>
      <c r="I5255" s="6" t="s">
        <v>9232</v>
      </c>
      <c r="J5255" s="6">
        <v>18</v>
      </c>
      <c r="K5255" s="6">
        <v>17</v>
      </c>
      <c r="L5255" s="6">
        <v>0</v>
      </c>
      <c r="M5255" s="6">
        <f t="shared" si="135"/>
        <v>17</v>
      </c>
      <c r="N5255" s="6">
        <f t="shared" si="136"/>
        <v>1</v>
      </c>
      <c r="O5255" s="7">
        <f t="shared" si="137"/>
        <v>5.5555555555555552E-2</v>
      </c>
    </row>
    <row r="5256" spans="1:15" ht="13.2" x14ac:dyDescent="0.25">
      <c r="A5256" s="3">
        <v>39894</v>
      </c>
      <c r="B5256" s="4">
        <f t="shared" si="133"/>
        <v>2009</v>
      </c>
      <c r="C5256" s="4">
        <f t="shared" si="134"/>
        <v>2000</v>
      </c>
      <c r="D5256" s="4" t="s">
        <v>34</v>
      </c>
      <c r="E5256" s="5">
        <v>0.60277777777777775</v>
      </c>
      <c r="F5256" s="6" t="s">
        <v>1912</v>
      </c>
      <c r="G5256" s="6" t="str">
        <f t="shared" si="132"/>
        <v>Montana</v>
      </c>
      <c r="H5256" s="6" t="s">
        <v>9233</v>
      </c>
      <c r="I5256" s="6" t="s">
        <v>9234</v>
      </c>
      <c r="J5256" s="6">
        <v>14</v>
      </c>
      <c r="K5256" s="6">
        <v>14</v>
      </c>
      <c r="L5256" s="6">
        <v>0</v>
      </c>
      <c r="M5256" s="6">
        <f t="shared" si="135"/>
        <v>14</v>
      </c>
      <c r="N5256" s="6">
        <f t="shared" si="136"/>
        <v>0</v>
      </c>
      <c r="O5256" s="7">
        <f t="shared" si="137"/>
        <v>0</v>
      </c>
    </row>
    <row r="5257" spans="1:15" ht="13.2" x14ac:dyDescent="0.25">
      <c r="A5257" s="3">
        <v>39895</v>
      </c>
      <c r="B5257" s="4">
        <f t="shared" si="133"/>
        <v>2009</v>
      </c>
      <c r="C5257" s="4">
        <f t="shared" si="134"/>
        <v>2000</v>
      </c>
      <c r="D5257" s="4" t="s">
        <v>34</v>
      </c>
      <c r="E5257" s="5">
        <v>0.28333333333333333</v>
      </c>
      <c r="F5257" s="6" t="s">
        <v>4082</v>
      </c>
      <c r="G5257" s="6" t="str">
        <f t="shared" si="132"/>
        <v>Japan</v>
      </c>
      <c r="H5257" s="6" t="s">
        <v>8615</v>
      </c>
      <c r="I5257" s="6" t="s">
        <v>7132</v>
      </c>
      <c r="J5257" s="6">
        <v>2</v>
      </c>
      <c r="K5257" s="6">
        <v>2</v>
      </c>
      <c r="L5257" s="6">
        <v>0</v>
      </c>
      <c r="M5257" s="6">
        <f t="shared" si="135"/>
        <v>2</v>
      </c>
      <c r="N5257" s="6">
        <f t="shared" si="136"/>
        <v>0</v>
      </c>
      <c r="O5257" s="7">
        <f t="shared" si="137"/>
        <v>0</v>
      </c>
    </row>
    <row r="5258" spans="1:15" ht="13.2" x14ac:dyDescent="0.25">
      <c r="A5258" s="3">
        <v>39904</v>
      </c>
      <c r="B5258" s="4">
        <f t="shared" si="133"/>
        <v>2009</v>
      </c>
      <c r="C5258" s="4">
        <f t="shared" si="134"/>
        <v>2000</v>
      </c>
      <c r="D5258" s="4" t="s">
        <v>65</v>
      </c>
      <c r="E5258" s="5">
        <v>0.58333333333333337</v>
      </c>
      <c r="F5258" s="6" t="s">
        <v>9235</v>
      </c>
      <c r="G5258" s="6" t="str">
        <f t="shared" si="132"/>
        <v>Scotland</v>
      </c>
      <c r="H5258" s="6" t="s">
        <v>9236</v>
      </c>
      <c r="I5258" s="6" t="s">
        <v>9237</v>
      </c>
      <c r="J5258" s="6">
        <v>16</v>
      </c>
      <c r="K5258" s="6">
        <v>16</v>
      </c>
      <c r="L5258" s="6">
        <v>0</v>
      </c>
      <c r="M5258" s="6">
        <f t="shared" si="135"/>
        <v>16</v>
      </c>
      <c r="N5258" s="6">
        <f t="shared" si="136"/>
        <v>0</v>
      </c>
      <c r="O5258" s="7">
        <f t="shared" si="137"/>
        <v>0</v>
      </c>
    </row>
    <row r="5259" spans="1:15" ht="13.2" x14ac:dyDescent="0.25">
      <c r="A5259" s="3">
        <v>39909</v>
      </c>
      <c r="B5259" s="4">
        <f t="shared" si="133"/>
        <v>2009</v>
      </c>
      <c r="C5259" s="4">
        <f t="shared" si="134"/>
        <v>2000</v>
      </c>
      <c r="D5259" s="4" t="s">
        <v>65</v>
      </c>
      <c r="E5259" s="5">
        <v>0.52083333333333337</v>
      </c>
      <c r="F5259" s="6" t="s">
        <v>7727</v>
      </c>
      <c r="G5259" s="6" t="str">
        <f t="shared" si="132"/>
        <v>Indonesia</v>
      </c>
      <c r="H5259" s="6" t="s">
        <v>6103</v>
      </c>
      <c r="I5259" s="6" t="s">
        <v>4071</v>
      </c>
      <c r="J5259" s="6">
        <v>24</v>
      </c>
      <c r="K5259" s="6">
        <v>24</v>
      </c>
      <c r="L5259" s="6">
        <v>0</v>
      </c>
      <c r="M5259" s="6">
        <f t="shared" si="135"/>
        <v>24</v>
      </c>
      <c r="N5259" s="6">
        <f t="shared" si="136"/>
        <v>0</v>
      </c>
      <c r="O5259" s="7">
        <f t="shared" si="137"/>
        <v>0</v>
      </c>
    </row>
    <row r="5260" spans="1:15" ht="13.2" x14ac:dyDescent="0.25">
      <c r="A5260" s="3">
        <v>39912</v>
      </c>
      <c r="B5260" s="4">
        <f t="shared" si="133"/>
        <v>2009</v>
      </c>
      <c r="C5260" s="4">
        <f t="shared" si="134"/>
        <v>2000</v>
      </c>
      <c r="D5260" s="4" t="s">
        <v>65</v>
      </c>
      <c r="E5260" s="5">
        <v>0.29166666666666669</v>
      </c>
      <c r="F5260" s="6" t="s">
        <v>5934</v>
      </c>
      <c r="G5260" s="6" t="str">
        <f t="shared" si="132"/>
        <v>Indonesia</v>
      </c>
      <c r="H5260" s="6" t="s">
        <v>9238</v>
      </c>
      <c r="I5260" s="6" t="s">
        <v>9239</v>
      </c>
      <c r="J5260" s="6">
        <v>6</v>
      </c>
      <c r="K5260" s="6">
        <v>6</v>
      </c>
      <c r="L5260" s="6">
        <v>0</v>
      </c>
      <c r="M5260" s="6">
        <f t="shared" si="135"/>
        <v>6</v>
      </c>
      <c r="N5260" s="6">
        <f t="shared" si="136"/>
        <v>0</v>
      </c>
      <c r="O5260" s="7">
        <f t="shared" si="137"/>
        <v>0</v>
      </c>
    </row>
    <row r="5261" spans="1:15" ht="13.2" x14ac:dyDescent="0.25">
      <c r="A5261" s="3">
        <v>39920</v>
      </c>
      <c r="B5261" s="4">
        <f t="shared" si="133"/>
        <v>2009</v>
      </c>
      <c r="C5261" s="4">
        <f t="shared" si="134"/>
        <v>2000</v>
      </c>
      <c r="D5261" s="4" t="s">
        <v>65</v>
      </c>
      <c r="E5261" s="5">
        <v>0.4375</v>
      </c>
      <c r="F5261" s="6" t="s">
        <v>9240</v>
      </c>
      <c r="G5261" s="6" t="str">
        <f t="shared" si="132"/>
        <v>Indonesia</v>
      </c>
      <c r="H5261" s="6" t="s">
        <v>9241</v>
      </c>
      <c r="I5261" s="6" t="s">
        <v>9242</v>
      </c>
      <c r="J5261" s="6">
        <v>11</v>
      </c>
      <c r="K5261" s="6">
        <v>11</v>
      </c>
      <c r="L5261" s="6">
        <v>0</v>
      </c>
      <c r="M5261" s="6">
        <f t="shared" si="135"/>
        <v>11</v>
      </c>
      <c r="N5261" s="6">
        <f t="shared" si="136"/>
        <v>0</v>
      </c>
      <c r="O5261" s="7">
        <f t="shared" si="137"/>
        <v>0</v>
      </c>
    </row>
    <row r="5262" spans="1:15" ht="13.2" x14ac:dyDescent="0.25">
      <c r="A5262" s="3">
        <v>39920</v>
      </c>
      <c r="B5262" s="4">
        <f t="shared" si="133"/>
        <v>2009</v>
      </c>
      <c r="C5262" s="4">
        <f t="shared" si="134"/>
        <v>2000</v>
      </c>
      <c r="D5262" s="4" t="s">
        <v>65</v>
      </c>
      <c r="E5262" s="5">
        <v>0.64722222222222225</v>
      </c>
      <c r="F5262" s="6" t="s">
        <v>9243</v>
      </c>
      <c r="G5262" s="6" t="str">
        <f t="shared" si="132"/>
        <v>Venezuela</v>
      </c>
      <c r="H5262" s="6" t="s">
        <v>9244</v>
      </c>
      <c r="I5262" s="6" t="s">
        <v>7677</v>
      </c>
      <c r="J5262" s="6">
        <v>11</v>
      </c>
      <c r="K5262" s="6">
        <v>1</v>
      </c>
      <c r="L5262" s="6">
        <v>0</v>
      </c>
      <c r="M5262" s="6">
        <f t="shared" si="135"/>
        <v>1</v>
      </c>
      <c r="N5262" s="6">
        <f t="shared" si="136"/>
        <v>10</v>
      </c>
      <c r="O5262" s="7">
        <f t="shared" si="137"/>
        <v>0.90909090909090906</v>
      </c>
    </row>
    <row r="5263" spans="1:15" ht="13.2" x14ac:dyDescent="0.25">
      <c r="A5263" s="3">
        <v>39932</v>
      </c>
      <c r="B5263" s="4">
        <f t="shared" si="133"/>
        <v>2009</v>
      </c>
      <c r="C5263" s="4">
        <f t="shared" si="134"/>
        <v>2000</v>
      </c>
      <c r="D5263" s="4" t="s">
        <v>65</v>
      </c>
      <c r="E5263" s="5">
        <v>0.25</v>
      </c>
      <c r="F5263" s="6" t="s">
        <v>9245</v>
      </c>
      <c r="G5263" s="6" t="str">
        <f t="shared" si="132"/>
        <v>DemocratiRepubliof Congo</v>
      </c>
      <c r="H5263" s="6" t="s">
        <v>9246</v>
      </c>
      <c r="I5263" s="6" t="s">
        <v>5701</v>
      </c>
      <c r="J5263" s="6">
        <v>7</v>
      </c>
      <c r="K5263" s="6">
        <v>7</v>
      </c>
      <c r="L5263" s="6">
        <v>0</v>
      </c>
      <c r="M5263" s="6">
        <f t="shared" si="135"/>
        <v>7</v>
      </c>
      <c r="N5263" s="6">
        <f t="shared" si="136"/>
        <v>0</v>
      </c>
      <c r="O5263" s="7">
        <f t="shared" si="137"/>
        <v>0</v>
      </c>
    </row>
    <row r="5264" spans="1:15" ht="13.2" x14ac:dyDescent="0.25">
      <c r="A5264" s="3">
        <v>39936</v>
      </c>
      <c r="B5264" s="4">
        <f t="shared" si="133"/>
        <v>2009</v>
      </c>
      <c r="C5264" s="4">
        <f t="shared" si="134"/>
        <v>2000</v>
      </c>
      <c r="D5264" s="4" t="s">
        <v>55</v>
      </c>
      <c r="E5264" s="5">
        <v>0.5</v>
      </c>
      <c r="F5264" s="6" t="s">
        <v>9247</v>
      </c>
      <c r="G5264" s="6" t="str">
        <f t="shared" si="132"/>
        <v>Venezuela</v>
      </c>
      <c r="H5264" s="6" t="s">
        <v>8025</v>
      </c>
      <c r="I5264" s="6" t="s">
        <v>9248</v>
      </c>
      <c r="J5264" s="6">
        <v>18</v>
      </c>
      <c r="K5264" s="6">
        <v>18</v>
      </c>
      <c r="L5264" s="6">
        <v>0</v>
      </c>
      <c r="M5264" s="6">
        <f t="shared" si="135"/>
        <v>18</v>
      </c>
      <c r="N5264" s="6">
        <f t="shared" si="136"/>
        <v>0</v>
      </c>
      <c r="O5264" s="7">
        <f t="shared" si="137"/>
        <v>0</v>
      </c>
    </row>
    <row r="5265" spans="1:15" ht="13.2" x14ac:dyDescent="0.25">
      <c r="A5265" s="3">
        <v>39953</v>
      </c>
      <c r="B5265" s="4">
        <f t="shared" si="133"/>
        <v>2009</v>
      </c>
      <c r="C5265" s="4">
        <f t="shared" si="134"/>
        <v>2000</v>
      </c>
      <c r="D5265" s="4" t="s">
        <v>55</v>
      </c>
      <c r="E5265" s="5">
        <v>0.27083333333333331</v>
      </c>
      <c r="F5265" s="6" t="s">
        <v>9249</v>
      </c>
      <c r="G5265" s="6" t="str">
        <f t="shared" si="132"/>
        <v>Indonesia</v>
      </c>
      <c r="H5265" s="6" t="s">
        <v>6103</v>
      </c>
      <c r="I5265" s="6" t="s">
        <v>4830</v>
      </c>
      <c r="J5265" s="6">
        <v>112</v>
      </c>
      <c r="K5265" s="6">
        <v>98</v>
      </c>
      <c r="L5265" s="6">
        <v>2</v>
      </c>
      <c r="M5265" s="6">
        <f t="shared" si="135"/>
        <v>100</v>
      </c>
      <c r="N5265" s="6">
        <f t="shared" si="136"/>
        <v>14</v>
      </c>
      <c r="O5265" s="7">
        <f t="shared" si="137"/>
        <v>0.125</v>
      </c>
    </row>
    <row r="5266" spans="1:15" ht="13.2" x14ac:dyDescent="0.25">
      <c r="A5266" s="3">
        <v>39959</v>
      </c>
      <c r="B5266" s="4">
        <f t="shared" si="133"/>
        <v>2009</v>
      </c>
      <c r="C5266" s="4">
        <f t="shared" si="134"/>
        <v>2000</v>
      </c>
      <c r="D5266" s="4" t="s">
        <v>55</v>
      </c>
      <c r="E5266" s="5" t="s">
        <v>24</v>
      </c>
      <c r="F5266" s="6" t="s">
        <v>9250</v>
      </c>
      <c r="G5266" s="6" t="str">
        <f t="shared" si="132"/>
        <v>DemocratiRepubliCongo</v>
      </c>
      <c r="H5266" s="6" t="s">
        <v>8882</v>
      </c>
      <c r="I5266" s="6" t="s">
        <v>6249</v>
      </c>
      <c r="J5266" s="6">
        <v>4</v>
      </c>
      <c r="K5266" s="6">
        <v>4</v>
      </c>
      <c r="L5266" s="6">
        <v>0</v>
      </c>
      <c r="M5266" s="6">
        <f t="shared" si="135"/>
        <v>4</v>
      </c>
      <c r="N5266" s="6">
        <f t="shared" si="136"/>
        <v>0</v>
      </c>
      <c r="O5266" s="7">
        <f t="shared" si="137"/>
        <v>0</v>
      </c>
    </row>
    <row r="5267" spans="1:15" ht="13.2" x14ac:dyDescent="0.25">
      <c r="A5267" s="3">
        <v>39965</v>
      </c>
      <c r="B5267" s="4">
        <f t="shared" si="133"/>
        <v>2009</v>
      </c>
      <c r="C5267" s="4">
        <f t="shared" si="134"/>
        <v>2000</v>
      </c>
      <c r="D5267" s="4" t="s">
        <v>58</v>
      </c>
      <c r="E5267" s="5">
        <v>1.0416666666666666E-2</v>
      </c>
      <c r="F5267" s="6" t="s">
        <v>9251</v>
      </c>
      <c r="G5267" s="6" t="str">
        <f t="shared" si="132"/>
        <v>570 miles northeast of Natal, Brazil</v>
      </c>
      <c r="H5267" s="6" t="s">
        <v>595</v>
      </c>
      <c r="I5267" s="6" t="s">
        <v>9252</v>
      </c>
      <c r="J5267" s="6">
        <v>228</v>
      </c>
      <c r="K5267" s="6">
        <v>228</v>
      </c>
      <c r="L5267" s="6">
        <v>0</v>
      </c>
      <c r="M5267" s="6">
        <f t="shared" si="135"/>
        <v>228</v>
      </c>
      <c r="N5267" s="6">
        <f t="shared" si="136"/>
        <v>0</v>
      </c>
      <c r="O5267" s="7">
        <f t="shared" si="137"/>
        <v>0</v>
      </c>
    </row>
    <row r="5268" spans="1:15" ht="13.2" x14ac:dyDescent="0.25">
      <c r="A5268" s="3">
        <v>39971</v>
      </c>
      <c r="B5268" s="4">
        <f t="shared" si="133"/>
        <v>2009</v>
      </c>
      <c r="C5268" s="4">
        <f t="shared" si="134"/>
        <v>2000</v>
      </c>
      <c r="D5268" s="4" t="s">
        <v>58</v>
      </c>
      <c r="E5268" s="5">
        <v>0.35416666666666669</v>
      </c>
      <c r="F5268" s="6" t="s">
        <v>9253</v>
      </c>
      <c r="G5268" s="6" t="str">
        <f t="shared" si="132"/>
        <v>Newfoundland, Canada</v>
      </c>
      <c r="H5268" s="6" t="s">
        <v>9254</v>
      </c>
      <c r="I5268" s="6" t="s">
        <v>5516</v>
      </c>
      <c r="J5268" s="6">
        <v>1</v>
      </c>
      <c r="K5268" s="6">
        <v>1</v>
      </c>
      <c r="L5268" s="6">
        <v>0</v>
      </c>
      <c r="M5268" s="6">
        <f t="shared" si="135"/>
        <v>1</v>
      </c>
      <c r="N5268" s="6">
        <f t="shared" si="136"/>
        <v>0</v>
      </c>
      <c r="O5268" s="7">
        <f t="shared" si="137"/>
        <v>0</v>
      </c>
    </row>
    <row r="5269" spans="1:15" ht="13.2" x14ac:dyDescent="0.25">
      <c r="A5269" s="3">
        <v>39972</v>
      </c>
      <c r="B5269" s="4">
        <f t="shared" si="133"/>
        <v>2009</v>
      </c>
      <c r="C5269" s="4">
        <f t="shared" si="134"/>
        <v>2000</v>
      </c>
      <c r="D5269" s="4" t="s">
        <v>58</v>
      </c>
      <c r="E5269" s="5" t="s">
        <v>24</v>
      </c>
      <c r="F5269" s="6" t="s">
        <v>9255</v>
      </c>
      <c r="G5269" s="6" t="str">
        <f t="shared" si="132"/>
        <v>India</v>
      </c>
      <c r="H5269" s="6" t="s">
        <v>1153</v>
      </c>
      <c r="I5269" s="6" t="s">
        <v>5976</v>
      </c>
      <c r="J5269" s="6">
        <v>13</v>
      </c>
      <c r="K5269" s="6">
        <v>13</v>
      </c>
      <c r="L5269" s="6">
        <v>0</v>
      </c>
      <c r="M5269" s="6">
        <f t="shared" si="135"/>
        <v>13</v>
      </c>
      <c r="N5269" s="6">
        <f t="shared" si="136"/>
        <v>0</v>
      </c>
      <c r="O5269" s="7">
        <f t="shared" si="137"/>
        <v>0</v>
      </c>
    </row>
    <row r="5270" spans="1:15" ht="13.2" x14ac:dyDescent="0.25">
      <c r="A5270" s="3"/>
      <c r="B5270" s="4"/>
      <c r="C5270" s="4"/>
      <c r="D5270" s="4"/>
      <c r="E5270" s="4"/>
      <c r="O5270" s="7"/>
    </row>
    <row r="5271" spans="1:15" ht="13.2" x14ac:dyDescent="0.25">
      <c r="A5271" s="3"/>
      <c r="B5271" s="4"/>
      <c r="C5271" s="4"/>
      <c r="D5271" s="4"/>
      <c r="E5271" s="4"/>
      <c r="O527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5057C-B14E-4701-85BA-6E97548000E4}">
  <sheetPr>
    <outlinePr summaryBelow="0" summaryRight="0"/>
  </sheetPr>
  <dimension ref="A1:P5271"/>
  <sheetViews>
    <sheetView tabSelected="1" workbookViewId="0">
      <selection sqref="A1:O5269"/>
    </sheetView>
  </sheetViews>
  <sheetFormatPr defaultColWidth="12.6640625" defaultRowHeight="15.75" customHeight="1" x14ac:dyDescent="0.25"/>
  <cols>
    <col min="2" max="4" width="19.109375" customWidth="1"/>
    <col min="5" max="5" width="16.33203125" customWidth="1"/>
    <col min="6" max="6" width="36.33203125" customWidth="1"/>
    <col min="7" max="7" width="28.44140625" customWidth="1"/>
    <col min="8" max="8" width="52.33203125" customWidth="1"/>
    <col min="9" max="9" width="23" customWidth="1"/>
    <col min="10" max="10" width="17.6640625" customWidth="1"/>
    <col min="11" max="11" width="19.21875" customWidth="1"/>
    <col min="12" max="12" width="17.77734375" customWidth="1"/>
    <col min="13" max="13" width="22.21875" customWidth="1"/>
    <col min="14" max="14" width="24.33203125" customWidth="1"/>
    <col min="15" max="15" width="23.109375" customWidth="1"/>
  </cols>
  <sheetData>
    <row r="1" spans="1:16" ht="15.75" customHeight="1" x14ac:dyDescent="0.35">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row>
    <row r="2" spans="1:16" ht="13.2" x14ac:dyDescent="0.25">
      <c r="A2" s="3">
        <v>3183</v>
      </c>
      <c r="B2" s="4">
        <f t="shared" ref="B2:B256" si="0">YEAR(A2)</f>
        <v>1908</v>
      </c>
      <c r="C2" s="4">
        <f t="shared" ref="C2:C256" si="1">FLOOR(B2,10)</f>
        <v>1900</v>
      </c>
      <c r="D2" s="4" t="s">
        <v>15</v>
      </c>
      <c r="E2" s="5">
        <v>0.72083333333333333</v>
      </c>
      <c r="F2" s="6" t="s">
        <v>16</v>
      </c>
      <c r="G2" s="6" t="str">
        <f t="shared" ref="G2:G143" si="2">IFERROR(TRIM(RIGHT(F2,LEN(F2)-FIND(",",F2))), F2)</f>
        <v>Virginia</v>
      </c>
      <c r="H2" s="6" t="s">
        <v>17</v>
      </c>
      <c r="I2" s="6" t="s">
        <v>18</v>
      </c>
      <c r="J2" s="6">
        <v>2</v>
      </c>
      <c r="K2" s="6">
        <v>1</v>
      </c>
      <c r="L2" s="6">
        <v>0</v>
      </c>
      <c r="M2" s="6">
        <f t="shared" ref="M2:M256" si="3">IFERROR(K2+L2,0)</f>
        <v>1</v>
      </c>
      <c r="N2" s="6">
        <f t="shared" ref="N2:N256" si="4">IF(J2=0,0,MAX(J2-K2,0))</f>
        <v>1</v>
      </c>
      <c r="O2" s="7">
        <f t="shared" ref="O2:O256" si="5">IFERROR(N2/J2,0)</f>
        <v>0.5</v>
      </c>
    </row>
    <row r="3" spans="1:16" ht="13.2" x14ac:dyDescent="0.25">
      <c r="A3" s="3">
        <v>4577</v>
      </c>
      <c r="B3" s="4">
        <f t="shared" si="0"/>
        <v>1912</v>
      </c>
      <c r="C3" s="4">
        <f t="shared" si="1"/>
        <v>1910</v>
      </c>
      <c r="D3" s="4" t="s">
        <v>19</v>
      </c>
      <c r="E3" s="5">
        <v>0.27083333333333331</v>
      </c>
      <c r="F3" s="6" t="s">
        <v>20</v>
      </c>
      <c r="G3" s="6" t="str">
        <f t="shared" si="2"/>
        <v>New Jersey</v>
      </c>
      <c r="H3" s="6" t="s">
        <v>21</v>
      </c>
      <c r="I3" s="6" t="s">
        <v>22</v>
      </c>
      <c r="J3" s="6">
        <v>5</v>
      </c>
      <c r="K3" s="6">
        <v>5</v>
      </c>
      <c r="L3" s="6">
        <v>0</v>
      </c>
      <c r="M3" s="6">
        <f t="shared" si="3"/>
        <v>5</v>
      </c>
      <c r="N3" s="6">
        <f t="shared" si="4"/>
        <v>0</v>
      </c>
      <c r="O3" s="7">
        <f t="shared" si="5"/>
        <v>0</v>
      </c>
    </row>
    <row r="4" spans="1:16" ht="13.2" x14ac:dyDescent="0.25">
      <c r="A4" s="3">
        <v>4967</v>
      </c>
      <c r="B4" s="4">
        <f t="shared" si="0"/>
        <v>1913</v>
      </c>
      <c r="C4" s="4">
        <f t="shared" si="1"/>
        <v>1910</v>
      </c>
      <c r="D4" s="4" t="s">
        <v>23</v>
      </c>
      <c r="E4" s="5" t="s">
        <v>24</v>
      </c>
      <c r="F4" s="6" t="s">
        <v>25</v>
      </c>
      <c r="G4" s="6" t="str">
        <f t="shared" si="2"/>
        <v>British Columbia, Canada</v>
      </c>
      <c r="H4" s="6" t="s">
        <v>26</v>
      </c>
      <c r="I4" s="6" t="s">
        <v>27</v>
      </c>
      <c r="J4" s="6">
        <v>1</v>
      </c>
      <c r="K4" s="6">
        <v>1</v>
      </c>
      <c r="L4" s="6">
        <v>0</v>
      </c>
      <c r="M4" s="6">
        <f t="shared" si="3"/>
        <v>1</v>
      </c>
      <c r="N4" s="6">
        <f t="shared" si="4"/>
        <v>0</v>
      </c>
      <c r="O4" s="7">
        <f t="shared" si="5"/>
        <v>0</v>
      </c>
    </row>
    <row r="5" spans="1:16" ht="13.2" x14ac:dyDescent="0.25">
      <c r="A5" s="3">
        <v>5001</v>
      </c>
      <c r="B5" s="4">
        <f t="shared" si="0"/>
        <v>1913</v>
      </c>
      <c r="C5" s="4">
        <f t="shared" si="1"/>
        <v>1910</v>
      </c>
      <c r="D5" s="4" t="s">
        <v>15</v>
      </c>
      <c r="E5" s="5">
        <v>0.77083333333333337</v>
      </c>
      <c r="F5" s="6" t="s">
        <v>28</v>
      </c>
      <c r="G5" s="6" t="str">
        <f t="shared" si="2"/>
        <v>Over the North Sea</v>
      </c>
      <c r="H5" s="6" t="s">
        <v>29</v>
      </c>
      <c r="I5" s="6" t="s">
        <v>30</v>
      </c>
      <c r="J5" s="6">
        <v>20</v>
      </c>
      <c r="K5" s="6">
        <v>14</v>
      </c>
      <c r="L5" s="6">
        <v>0</v>
      </c>
      <c r="M5" s="6">
        <f t="shared" si="3"/>
        <v>14</v>
      </c>
      <c r="N5" s="6">
        <f t="shared" si="4"/>
        <v>6</v>
      </c>
      <c r="O5" s="7">
        <f t="shared" si="5"/>
        <v>0.3</v>
      </c>
    </row>
    <row r="6" spans="1:16" ht="13.2" x14ac:dyDescent="0.25">
      <c r="A6" s="3">
        <v>5039</v>
      </c>
      <c r="B6" s="4">
        <f t="shared" si="0"/>
        <v>1913</v>
      </c>
      <c r="C6" s="4">
        <f t="shared" si="1"/>
        <v>1910</v>
      </c>
      <c r="D6" s="4" t="s">
        <v>31</v>
      </c>
      <c r="E6" s="5">
        <v>0.4375</v>
      </c>
      <c r="F6" s="6" t="s">
        <v>32</v>
      </c>
      <c r="G6" s="6" t="str">
        <f t="shared" si="2"/>
        <v>Germany</v>
      </c>
      <c r="H6" s="6" t="s">
        <v>29</v>
      </c>
      <c r="I6" s="6" t="s">
        <v>33</v>
      </c>
      <c r="J6" s="6">
        <v>30</v>
      </c>
      <c r="K6" s="6">
        <v>30</v>
      </c>
      <c r="L6" s="6">
        <v>0</v>
      </c>
      <c r="M6" s="6">
        <f t="shared" si="3"/>
        <v>30</v>
      </c>
      <c r="N6" s="6">
        <f t="shared" si="4"/>
        <v>0</v>
      </c>
      <c r="O6" s="7">
        <f t="shared" si="5"/>
        <v>0</v>
      </c>
    </row>
    <row r="7" spans="1:16" ht="13.2" x14ac:dyDescent="0.25">
      <c r="A7" s="3">
        <v>5543</v>
      </c>
      <c r="B7" s="4">
        <f t="shared" si="0"/>
        <v>1915</v>
      </c>
      <c r="C7" s="4">
        <f t="shared" si="1"/>
        <v>1910</v>
      </c>
      <c r="D7" s="4" t="s">
        <v>34</v>
      </c>
      <c r="E7" s="5">
        <v>4.1666666666666664E-2</v>
      </c>
      <c r="F7" s="6" t="s">
        <v>35</v>
      </c>
      <c r="G7" s="6" t="str">
        <f t="shared" si="2"/>
        <v>Belgium</v>
      </c>
      <c r="H7" s="6" t="s">
        <v>29</v>
      </c>
      <c r="I7" s="6" t="s">
        <v>36</v>
      </c>
      <c r="J7" s="6">
        <v>41</v>
      </c>
      <c r="K7" s="6">
        <v>21</v>
      </c>
      <c r="L7" s="6">
        <v>0</v>
      </c>
      <c r="M7" s="6">
        <f t="shared" si="3"/>
        <v>21</v>
      </c>
      <c r="N7" s="6">
        <f t="shared" si="4"/>
        <v>20</v>
      </c>
      <c r="O7" s="7">
        <f t="shared" si="5"/>
        <v>0.48780487804878048</v>
      </c>
    </row>
    <row r="8" spans="1:16" ht="13.2" x14ac:dyDescent="0.25">
      <c r="A8" s="3">
        <v>5725</v>
      </c>
      <c r="B8" s="4">
        <f t="shared" si="0"/>
        <v>1915</v>
      </c>
      <c r="C8" s="4">
        <f t="shared" si="1"/>
        <v>1910</v>
      </c>
      <c r="D8" s="4" t="s">
        <v>15</v>
      </c>
      <c r="E8" s="5">
        <v>0.63888888888888884</v>
      </c>
      <c r="F8" s="6" t="s">
        <v>37</v>
      </c>
      <c r="G8" s="6" t="str">
        <f t="shared" si="2"/>
        <v>Germany</v>
      </c>
      <c r="H8" s="6" t="s">
        <v>29</v>
      </c>
      <c r="I8" s="6" t="s">
        <v>38</v>
      </c>
      <c r="J8" s="6">
        <v>19</v>
      </c>
      <c r="K8" s="6">
        <v>19</v>
      </c>
      <c r="L8" s="6">
        <v>0</v>
      </c>
      <c r="M8" s="6">
        <f t="shared" si="3"/>
        <v>19</v>
      </c>
      <c r="N8" s="6">
        <f t="shared" si="4"/>
        <v>0</v>
      </c>
      <c r="O8" s="7">
        <f t="shared" si="5"/>
        <v>0</v>
      </c>
    </row>
    <row r="9" spans="1:16" ht="13.2" x14ac:dyDescent="0.25">
      <c r="A9" s="3">
        <v>6054</v>
      </c>
      <c r="B9" s="4">
        <f t="shared" si="0"/>
        <v>1916</v>
      </c>
      <c r="C9" s="4">
        <f t="shared" si="1"/>
        <v>1910</v>
      </c>
      <c r="D9" s="4" t="s">
        <v>19</v>
      </c>
      <c r="E9" s="5" t="s">
        <v>24</v>
      </c>
      <c r="F9" s="6" t="s">
        <v>39</v>
      </c>
      <c r="G9" s="6" t="str">
        <f t="shared" si="2"/>
        <v>Bulgeria</v>
      </c>
      <c r="H9" s="6" t="s">
        <v>40</v>
      </c>
      <c r="I9" s="6" t="s">
        <v>41</v>
      </c>
      <c r="J9" s="6">
        <v>20</v>
      </c>
      <c r="K9" s="6">
        <v>20</v>
      </c>
      <c r="L9" s="6">
        <v>0</v>
      </c>
      <c r="M9" s="6">
        <f t="shared" si="3"/>
        <v>20</v>
      </c>
      <c r="N9" s="6">
        <f t="shared" si="4"/>
        <v>0</v>
      </c>
      <c r="O9" s="7">
        <f t="shared" si="5"/>
        <v>0</v>
      </c>
    </row>
    <row r="10" spans="1:16" ht="13.2" x14ac:dyDescent="0.25">
      <c r="A10" s="3">
        <v>6112</v>
      </c>
      <c r="B10" s="4">
        <f t="shared" si="0"/>
        <v>1916</v>
      </c>
      <c r="C10" s="4">
        <f t="shared" si="1"/>
        <v>1910</v>
      </c>
      <c r="D10" s="4" t="s">
        <v>15</v>
      </c>
      <c r="E10" s="5">
        <v>4.1666666666666664E-2</v>
      </c>
      <c r="F10" s="6" t="s">
        <v>42</v>
      </c>
      <c r="G10" s="6" t="str">
        <f t="shared" si="2"/>
        <v>England</v>
      </c>
      <c r="H10" s="6" t="s">
        <v>29</v>
      </c>
      <c r="I10" s="6" t="s">
        <v>43</v>
      </c>
      <c r="J10" s="6">
        <v>22</v>
      </c>
      <c r="K10" s="6">
        <v>22</v>
      </c>
      <c r="L10" s="6">
        <v>0</v>
      </c>
      <c r="M10" s="6">
        <f t="shared" si="3"/>
        <v>22</v>
      </c>
      <c r="N10" s="6">
        <f t="shared" si="4"/>
        <v>0</v>
      </c>
      <c r="O10" s="7">
        <f t="shared" si="5"/>
        <v>0</v>
      </c>
    </row>
    <row r="11" spans="1:16" ht="13.2" x14ac:dyDescent="0.25">
      <c r="A11" s="3">
        <v>6119</v>
      </c>
      <c r="B11" s="4">
        <f t="shared" si="0"/>
        <v>1916</v>
      </c>
      <c r="C11" s="4">
        <f t="shared" si="1"/>
        <v>1910</v>
      </c>
      <c r="D11" s="4" t="s">
        <v>31</v>
      </c>
      <c r="E11" s="5">
        <v>0.98958333333333337</v>
      </c>
      <c r="F11" s="6" t="s">
        <v>44</v>
      </c>
      <c r="G11" s="6" t="str">
        <f t="shared" si="2"/>
        <v>England</v>
      </c>
      <c r="H11" s="6" t="s">
        <v>29</v>
      </c>
      <c r="I11" s="6" t="s">
        <v>45</v>
      </c>
      <c r="J11" s="6">
        <v>19</v>
      </c>
      <c r="K11" s="6">
        <v>19</v>
      </c>
      <c r="L11" s="6">
        <v>0</v>
      </c>
      <c r="M11" s="6">
        <f t="shared" si="3"/>
        <v>19</v>
      </c>
      <c r="N11" s="6">
        <f t="shared" si="4"/>
        <v>0</v>
      </c>
      <c r="O11" s="7">
        <f t="shared" si="5"/>
        <v>0</v>
      </c>
    </row>
    <row r="12" spans="1:16" ht="13.2" x14ac:dyDescent="0.25">
      <c r="A12" s="3">
        <v>6170</v>
      </c>
      <c r="B12" s="4">
        <f t="shared" si="0"/>
        <v>1916</v>
      </c>
      <c r="C12" s="4">
        <f t="shared" si="1"/>
        <v>1910</v>
      </c>
      <c r="D12" s="4" t="s">
        <v>46</v>
      </c>
      <c r="E12" s="5" t="s">
        <v>24</v>
      </c>
      <c r="F12" s="6" t="s">
        <v>47</v>
      </c>
      <c r="G12" s="6" t="str">
        <f t="shared" si="2"/>
        <v>Germany</v>
      </c>
      <c r="H12" s="6" t="s">
        <v>40</v>
      </c>
      <c r="I12" s="6" t="s">
        <v>48</v>
      </c>
      <c r="J12" s="6">
        <v>28</v>
      </c>
      <c r="K12" s="6">
        <v>27</v>
      </c>
      <c r="L12" s="6">
        <v>0</v>
      </c>
      <c r="M12" s="6">
        <f t="shared" si="3"/>
        <v>27</v>
      </c>
      <c r="N12" s="6">
        <f t="shared" si="4"/>
        <v>1</v>
      </c>
      <c r="O12" s="7">
        <f t="shared" si="5"/>
        <v>3.5714285714285712E-2</v>
      </c>
    </row>
    <row r="13" spans="1:16" ht="13.2" x14ac:dyDescent="0.25">
      <c r="A13" s="3">
        <v>6177</v>
      </c>
      <c r="B13" s="4">
        <f t="shared" si="0"/>
        <v>1916</v>
      </c>
      <c r="C13" s="4">
        <f t="shared" si="1"/>
        <v>1910</v>
      </c>
      <c r="D13" s="4" t="s">
        <v>46</v>
      </c>
      <c r="E13" s="5">
        <v>0.98958333333333337</v>
      </c>
      <c r="F13" s="6" t="s">
        <v>49</v>
      </c>
      <c r="G13" s="6" t="str">
        <f t="shared" si="2"/>
        <v>England</v>
      </c>
      <c r="H13" s="6" t="s">
        <v>29</v>
      </c>
      <c r="I13" s="6" t="s">
        <v>50</v>
      </c>
      <c r="J13" s="6">
        <v>20</v>
      </c>
      <c r="K13" s="6">
        <v>20</v>
      </c>
      <c r="L13" s="6">
        <v>0</v>
      </c>
      <c r="M13" s="6">
        <f t="shared" si="3"/>
        <v>20</v>
      </c>
      <c r="N13" s="6">
        <f t="shared" si="4"/>
        <v>0</v>
      </c>
      <c r="O13" s="7">
        <f t="shared" si="5"/>
        <v>0</v>
      </c>
    </row>
    <row r="14" spans="1:16" ht="13.2" x14ac:dyDescent="0.25">
      <c r="A14" s="3">
        <v>6273</v>
      </c>
      <c r="B14" s="4">
        <f t="shared" si="0"/>
        <v>1917</v>
      </c>
      <c r="C14" s="4">
        <f t="shared" si="1"/>
        <v>1910</v>
      </c>
      <c r="D14" s="4" t="s">
        <v>34</v>
      </c>
      <c r="E14" s="5" t="s">
        <v>24</v>
      </c>
      <c r="F14" s="6" t="s">
        <v>51</v>
      </c>
      <c r="G14" s="6" t="str">
        <f t="shared" si="2"/>
        <v>Belgium</v>
      </c>
      <c r="H14" s="6" t="s">
        <v>40</v>
      </c>
      <c r="I14" s="6" t="s">
        <v>52</v>
      </c>
      <c r="J14" s="6">
        <v>20</v>
      </c>
      <c r="K14" s="6">
        <v>20</v>
      </c>
      <c r="L14" s="6">
        <v>0</v>
      </c>
      <c r="M14" s="6">
        <f t="shared" si="3"/>
        <v>20</v>
      </c>
      <c r="N14" s="6">
        <f t="shared" si="4"/>
        <v>0</v>
      </c>
      <c r="O14" s="7">
        <f t="shared" si="5"/>
        <v>0</v>
      </c>
    </row>
    <row r="15" spans="1:16" ht="13.2" x14ac:dyDescent="0.25">
      <c r="A15" s="3">
        <v>6299</v>
      </c>
      <c r="B15" s="4">
        <f t="shared" si="0"/>
        <v>1917</v>
      </c>
      <c r="C15" s="4">
        <f t="shared" si="1"/>
        <v>1910</v>
      </c>
      <c r="D15" s="4" t="s">
        <v>34</v>
      </c>
      <c r="E15" s="5" t="s">
        <v>24</v>
      </c>
      <c r="F15" s="6" t="s">
        <v>53</v>
      </c>
      <c r="G15" s="6" t="str">
        <f t="shared" si="2"/>
        <v>Off Northern Germany</v>
      </c>
      <c r="H15" s="6" t="s">
        <v>29</v>
      </c>
      <c r="I15" s="6" t="s">
        <v>54</v>
      </c>
      <c r="J15" s="6">
        <v>23</v>
      </c>
      <c r="K15" s="6">
        <v>23</v>
      </c>
      <c r="L15" s="6">
        <v>0</v>
      </c>
      <c r="M15" s="6">
        <f t="shared" si="3"/>
        <v>23</v>
      </c>
      <c r="N15" s="6">
        <f t="shared" si="4"/>
        <v>0</v>
      </c>
      <c r="O15" s="7">
        <f t="shared" si="5"/>
        <v>0</v>
      </c>
    </row>
    <row r="16" spans="1:16" ht="13.2" x14ac:dyDescent="0.25">
      <c r="A16" s="3">
        <v>6344</v>
      </c>
      <c r="B16" s="4">
        <f t="shared" si="0"/>
        <v>1917</v>
      </c>
      <c r="C16" s="4">
        <f t="shared" si="1"/>
        <v>1910</v>
      </c>
      <c r="D16" s="4" t="s">
        <v>55</v>
      </c>
      <c r="E16" s="5">
        <v>0.21875</v>
      </c>
      <c r="F16" s="6" t="s">
        <v>56</v>
      </c>
      <c r="G16" s="6" t="str">
        <f t="shared" si="2"/>
        <v>North Sea</v>
      </c>
      <c r="H16" s="6" t="s">
        <v>29</v>
      </c>
      <c r="I16" s="6" t="s">
        <v>57</v>
      </c>
      <c r="J16" s="6">
        <v>21</v>
      </c>
      <c r="K16" s="6">
        <v>21</v>
      </c>
      <c r="L16" s="6">
        <v>0</v>
      </c>
      <c r="M16" s="6">
        <f t="shared" si="3"/>
        <v>21</v>
      </c>
      <c r="N16" s="6">
        <f t="shared" si="4"/>
        <v>0</v>
      </c>
      <c r="O16" s="7">
        <f t="shared" si="5"/>
        <v>0</v>
      </c>
    </row>
    <row r="17" spans="1:15" ht="13.2" x14ac:dyDescent="0.25">
      <c r="A17" s="3">
        <v>6375</v>
      </c>
      <c r="B17" s="4">
        <f t="shared" si="0"/>
        <v>1917</v>
      </c>
      <c r="C17" s="4">
        <f t="shared" si="1"/>
        <v>1910</v>
      </c>
      <c r="D17" s="4" t="s">
        <v>58</v>
      </c>
      <c r="E17" s="5">
        <v>0.36458333333333331</v>
      </c>
      <c r="F17" s="6" t="s">
        <v>59</v>
      </c>
      <c r="G17" s="6" t="str">
        <f t="shared" si="2"/>
        <v>North Sea</v>
      </c>
      <c r="H17" s="6" t="s">
        <v>29</v>
      </c>
      <c r="I17" s="6" t="s">
        <v>60</v>
      </c>
      <c r="J17" s="6">
        <v>24</v>
      </c>
      <c r="K17" s="6">
        <v>24</v>
      </c>
      <c r="L17" s="6">
        <v>0</v>
      </c>
      <c r="M17" s="6">
        <f t="shared" si="3"/>
        <v>24</v>
      </c>
      <c r="N17" s="6">
        <f t="shared" si="4"/>
        <v>0</v>
      </c>
      <c r="O17" s="7">
        <f t="shared" si="5"/>
        <v>0</v>
      </c>
    </row>
    <row r="18" spans="1:15" ht="13.2" x14ac:dyDescent="0.25">
      <c r="A18" s="3">
        <v>6443</v>
      </c>
      <c r="B18" s="4">
        <f t="shared" si="0"/>
        <v>1917</v>
      </c>
      <c r="C18" s="4">
        <f t="shared" si="1"/>
        <v>1910</v>
      </c>
      <c r="D18" s="4" t="s">
        <v>23</v>
      </c>
      <c r="E18" s="5">
        <v>0.29166666666666669</v>
      </c>
      <c r="F18" s="6" t="s">
        <v>61</v>
      </c>
      <c r="G18" s="6" t="str">
        <f t="shared" si="2"/>
        <v>Off western Denmark</v>
      </c>
      <c r="H18" s="6" t="s">
        <v>29</v>
      </c>
      <c r="I18" s="6" t="s">
        <v>62</v>
      </c>
      <c r="J18" s="6">
        <v>18</v>
      </c>
      <c r="K18" s="6">
        <v>18</v>
      </c>
      <c r="L18" s="6">
        <v>0</v>
      </c>
      <c r="M18" s="6">
        <f t="shared" si="3"/>
        <v>18</v>
      </c>
      <c r="N18" s="6">
        <f t="shared" si="4"/>
        <v>0</v>
      </c>
      <c r="O18" s="7">
        <f t="shared" si="5"/>
        <v>0</v>
      </c>
    </row>
    <row r="19" spans="1:15" ht="13.2" x14ac:dyDescent="0.25">
      <c r="A19" s="3">
        <v>6503</v>
      </c>
      <c r="B19" s="4">
        <f t="shared" si="0"/>
        <v>1917</v>
      </c>
      <c r="C19" s="4">
        <f t="shared" si="1"/>
        <v>1910</v>
      </c>
      <c r="D19" s="4" t="s">
        <v>31</v>
      </c>
      <c r="E19" s="5">
        <v>0.32291666666666669</v>
      </c>
      <c r="F19" s="6" t="s">
        <v>63</v>
      </c>
      <c r="G19" s="6" t="str">
        <f t="shared" si="2"/>
        <v>France</v>
      </c>
      <c r="H19" s="6" t="s">
        <v>29</v>
      </c>
      <c r="I19" s="6" t="s">
        <v>64</v>
      </c>
      <c r="J19" s="6">
        <v>18</v>
      </c>
      <c r="K19" s="6">
        <v>18</v>
      </c>
      <c r="L19" s="6">
        <v>0</v>
      </c>
      <c r="M19" s="6">
        <f t="shared" si="3"/>
        <v>18</v>
      </c>
      <c r="N19" s="6">
        <f t="shared" si="4"/>
        <v>0</v>
      </c>
      <c r="O19" s="7">
        <f t="shared" si="5"/>
        <v>0</v>
      </c>
    </row>
    <row r="20" spans="1:15" ht="13.2" x14ac:dyDescent="0.25">
      <c r="A20" s="3">
        <v>6672</v>
      </c>
      <c r="B20" s="4">
        <f t="shared" si="0"/>
        <v>1918</v>
      </c>
      <c r="C20" s="4">
        <f t="shared" si="1"/>
        <v>1910</v>
      </c>
      <c r="D20" s="4" t="s">
        <v>65</v>
      </c>
      <c r="E20" s="5">
        <v>0.89583333333333337</v>
      </c>
      <c r="F20" s="6" t="s">
        <v>66</v>
      </c>
      <c r="G20" s="6" t="str">
        <f t="shared" si="2"/>
        <v>Over the Mediterranean</v>
      </c>
      <c r="H20" s="6" t="s">
        <v>29</v>
      </c>
      <c r="I20" s="6" t="s">
        <v>67</v>
      </c>
      <c r="J20" s="6">
        <v>23</v>
      </c>
      <c r="K20" s="6">
        <v>23</v>
      </c>
      <c r="L20" s="6">
        <v>0</v>
      </c>
      <c r="M20" s="6">
        <f t="shared" si="3"/>
        <v>23</v>
      </c>
      <c r="N20" s="6">
        <f t="shared" si="4"/>
        <v>0</v>
      </c>
      <c r="O20" s="7">
        <f t="shared" si="5"/>
        <v>0</v>
      </c>
    </row>
    <row r="21" spans="1:15" ht="13.2" x14ac:dyDescent="0.25">
      <c r="A21" s="3">
        <v>6705</v>
      </c>
      <c r="B21" s="4">
        <f t="shared" si="0"/>
        <v>1918</v>
      </c>
      <c r="C21" s="4">
        <f t="shared" si="1"/>
        <v>1910</v>
      </c>
      <c r="D21" s="4" t="s">
        <v>55</v>
      </c>
      <c r="E21" s="5" t="s">
        <v>24</v>
      </c>
      <c r="F21" s="6" t="s">
        <v>68</v>
      </c>
      <c r="G21" s="6" t="str">
        <f t="shared" si="2"/>
        <v>Germany</v>
      </c>
      <c r="H21" s="6" t="s">
        <v>29</v>
      </c>
      <c r="I21" s="6" t="s">
        <v>69</v>
      </c>
      <c r="J21" s="6">
        <v>22</v>
      </c>
      <c r="K21" s="6">
        <v>22</v>
      </c>
      <c r="L21" s="6">
        <v>0</v>
      </c>
      <c r="M21" s="6">
        <f t="shared" si="3"/>
        <v>22</v>
      </c>
      <c r="N21" s="6">
        <f t="shared" si="4"/>
        <v>0</v>
      </c>
      <c r="O21" s="7">
        <f t="shared" si="5"/>
        <v>0</v>
      </c>
    </row>
    <row r="22" spans="1:15" ht="13.2" x14ac:dyDescent="0.25">
      <c r="A22" s="3">
        <v>6798</v>
      </c>
      <c r="B22" s="4">
        <f t="shared" si="0"/>
        <v>1918</v>
      </c>
      <c r="C22" s="4">
        <f t="shared" si="1"/>
        <v>1910</v>
      </c>
      <c r="D22" s="4" t="s">
        <v>23</v>
      </c>
      <c r="E22" s="5">
        <v>0.41666666666666669</v>
      </c>
      <c r="F22" s="6" t="s">
        <v>70</v>
      </c>
      <c r="G22" s="6" t="str">
        <f t="shared" si="2"/>
        <v>North Sea</v>
      </c>
      <c r="H22" s="6" t="s">
        <v>29</v>
      </c>
      <c r="I22" s="6" t="s">
        <v>71</v>
      </c>
      <c r="J22" s="6">
        <v>19</v>
      </c>
      <c r="K22" s="6">
        <v>19</v>
      </c>
      <c r="L22" s="6">
        <v>0</v>
      </c>
      <c r="M22" s="6">
        <f t="shared" si="3"/>
        <v>19</v>
      </c>
      <c r="N22" s="6">
        <f t="shared" si="4"/>
        <v>0</v>
      </c>
      <c r="O22" s="7">
        <f t="shared" si="5"/>
        <v>0</v>
      </c>
    </row>
    <row r="23" spans="1:15" ht="13.2" x14ac:dyDescent="0.25">
      <c r="A23" s="3">
        <v>6925</v>
      </c>
      <c r="B23" s="4">
        <f t="shared" si="0"/>
        <v>1918</v>
      </c>
      <c r="C23" s="4">
        <f t="shared" si="1"/>
        <v>1910</v>
      </c>
      <c r="D23" s="4" t="s">
        <v>72</v>
      </c>
      <c r="E23" s="5" t="s">
        <v>24</v>
      </c>
      <c r="F23" s="6" t="s">
        <v>73</v>
      </c>
      <c r="G23" s="6" t="str">
        <f t="shared" si="2"/>
        <v>New Jersey</v>
      </c>
      <c r="H23" s="6" t="s">
        <v>74</v>
      </c>
      <c r="I23" s="6" t="s">
        <v>75</v>
      </c>
      <c r="J23" s="6">
        <v>1</v>
      </c>
      <c r="K23" s="6">
        <v>1</v>
      </c>
      <c r="L23" s="6">
        <v>0</v>
      </c>
      <c r="M23" s="6">
        <f t="shared" si="3"/>
        <v>1</v>
      </c>
      <c r="N23" s="6">
        <f t="shared" si="4"/>
        <v>0</v>
      </c>
      <c r="O23" s="7">
        <f t="shared" si="5"/>
        <v>0</v>
      </c>
    </row>
    <row r="24" spans="1:15" ht="13.2" x14ac:dyDescent="0.25">
      <c r="A24" s="3">
        <v>7085</v>
      </c>
      <c r="B24" s="4">
        <f t="shared" si="0"/>
        <v>1919</v>
      </c>
      <c r="C24" s="4">
        <f t="shared" si="1"/>
        <v>1910</v>
      </c>
      <c r="D24" s="4" t="s">
        <v>55</v>
      </c>
      <c r="E24" s="5" t="s">
        <v>24</v>
      </c>
      <c r="F24" s="6" t="s">
        <v>76</v>
      </c>
      <c r="G24" s="6" t="str">
        <f t="shared" si="2"/>
        <v>Ohio</v>
      </c>
      <c r="H24" s="6" t="s">
        <v>74</v>
      </c>
      <c r="I24" s="6" t="s">
        <v>75</v>
      </c>
      <c r="J24" s="6">
        <v>1</v>
      </c>
      <c r="K24" s="6">
        <v>1</v>
      </c>
      <c r="L24" s="6">
        <v>0</v>
      </c>
      <c r="M24" s="6">
        <f t="shared" si="3"/>
        <v>1</v>
      </c>
      <c r="N24" s="6">
        <f t="shared" si="4"/>
        <v>0</v>
      </c>
      <c r="O24" s="7">
        <f t="shared" si="5"/>
        <v>0</v>
      </c>
    </row>
    <row r="25" spans="1:15" ht="13.2" x14ac:dyDescent="0.25">
      <c r="A25" s="3">
        <v>7140</v>
      </c>
      <c r="B25" s="4">
        <f t="shared" si="0"/>
        <v>1919</v>
      </c>
      <c r="C25" s="4">
        <f t="shared" si="1"/>
        <v>1910</v>
      </c>
      <c r="D25" s="4" t="s">
        <v>19</v>
      </c>
      <c r="E25" s="5" t="s">
        <v>24</v>
      </c>
      <c r="F25" s="6" t="s">
        <v>77</v>
      </c>
      <c r="G25" s="6" t="str">
        <f t="shared" si="2"/>
        <v>Pennsylvania</v>
      </c>
      <c r="H25" s="6" t="s">
        <v>74</v>
      </c>
      <c r="I25" s="6" t="s">
        <v>75</v>
      </c>
      <c r="J25" s="6">
        <v>1</v>
      </c>
      <c r="K25" s="6">
        <v>1</v>
      </c>
      <c r="L25" s="6">
        <v>0</v>
      </c>
      <c r="M25" s="6">
        <f t="shared" si="3"/>
        <v>1</v>
      </c>
      <c r="N25" s="6">
        <f t="shared" si="4"/>
        <v>0</v>
      </c>
      <c r="O25" s="7">
        <f t="shared" si="5"/>
        <v>0</v>
      </c>
    </row>
    <row r="26" spans="1:15" ht="13.2" x14ac:dyDescent="0.25">
      <c r="A26" s="3">
        <v>7215</v>
      </c>
      <c r="B26" s="4">
        <f t="shared" si="0"/>
        <v>1919</v>
      </c>
      <c r="C26" s="4">
        <f t="shared" si="1"/>
        <v>1910</v>
      </c>
      <c r="D26" s="4" t="s">
        <v>31</v>
      </c>
      <c r="E26" s="5" t="s">
        <v>24</v>
      </c>
      <c r="F26" s="6" t="s">
        <v>78</v>
      </c>
      <c r="G26" s="6" t="str">
        <f t="shared" si="2"/>
        <v>England</v>
      </c>
      <c r="H26" s="6" t="s">
        <v>79</v>
      </c>
      <c r="I26" s="6" t="s">
        <v>75</v>
      </c>
      <c r="J26" s="6">
        <v>1</v>
      </c>
      <c r="K26" s="6">
        <v>1</v>
      </c>
      <c r="L26" s="6">
        <v>0</v>
      </c>
      <c r="M26" s="6">
        <f t="shared" si="3"/>
        <v>1</v>
      </c>
      <c r="N26" s="6">
        <f t="shared" si="4"/>
        <v>0</v>
      </c>
      <c r="O26" s="7">
        <f t="shared" si="5"/>
        <v>0</v>
      </c>
    </row>
    <row r="27" spans="1:15" ht="13.2" x14ac:dyDescent="0.25">
      <c r="A27" s="3">
        <v>7227</v>
      </c>
      <c r="B27" s="4">
        <f t="shared" si="0"/>
        <v>1919</v>
      </c>
      <c r="C27" s="4">
        <f t="shared" si="1"/>
        <v>1910</v>
      </c>
      <c r="D27" s="4" t="s">
        <v>31</v>
      </c>
      <c r="E27" s="5" t="s">
        <v>24</v>
      </c>
      <c r="F27" s="6" t="s">
        <v>80</v>
      </c>
      <c r="G27" s="6" t="str">
        <f t="shared" si="2"/>
        <v>Maryland</v>
      </c>
      <c r="H27" s="6" t="s">
        <v>74</v>
      </c>
      <c r="I27" s="6" t="s">
        <v>81</v>
      </c>
      <c r="J27" s="6">
        <v>1</v>
      </c>
      <c r="K27" s="6">
        <v>1</v>
      </c>
      <c r="L27" s="6">
        <v>0</v>
      </c>
      <c r="M27" s="6">
        <f t="shared" si="3"/>
        <v>1</v>
      </c>
      <c r="N27" s="6">
        <f t="shared" si="4"/>
        <v>0</v>
      </c>
      <c r="O27" s="7">
        <f t="shared" si="5"/>
        <v>0</v>
      </c>
    </row>
    <row r="28" spans="1:15" ht="13.2" x14ac:dyDescent="0.25">
      <c r="A28" s="3">
        <v>7233</v>
      </c>
      <c r="B28" s="4">
        <f t="shared" si="0"/>
        <v>1919</v>
      </c>
      <c r="C28" s="4">
        <f t="shared" si="1"/>
        <v>1910</v>
      </c>
      <c r="D28" s="4" t="s">
        <v>31</v>
      </c>
      <c r="E28" s="5" t="s">
        <v>24</v>
      </c>
      <c r="F28" s="6" t="s">
        <v>82</v>
      </c>
      <c r="G28" s="6" t="str">
        <f t="shared" si="2"/>
        <v>English Channel</v>
      </c>
      <c r="H28" s="6" t="s">
        <v>79</v>
      </c>
      <c r="I28" s="6" t="s">
        <v>75</v>
      </c>
      <c r="J28" s="6">
        <v>0</v>
      </c>
      <c r="K28" s="6">
        <v>0</v>
      </c>
      <c r="L28" s="6">
        <v>0</v>
      </c>
      <c r="M28" s="6">
        <f t="shared" si="3"/>
        <v>0</v>
      </c>
      <c r="N28" s="6">
        <f t="shared" si="4"/>
        <v>0</v>
      </c>
      <c r="O28" s="7">
        <f t="shared" si="5"/>
        <v>0</v>
      </c>
    </row>
    <row r="29" spans="1:15" ht="13.2" x14ac:dyDescent="0.25">
      <c r="A29" s="3">
        <v>7243</v>
      </c>
      <c r="B29" s="4">
        <f t="shared" si="0"/>
        <v>1919</v>
      </c>
      <c r="C29" s="4">
        <f t="shared" si="1"/>
        <v>1910</v>
      </c>
      <c r="D29" s="4" t="s">
        <v>31</v>
      </c>
      <c r="E29" s="5" t="s">
        <v>24</v>
      </c>
      <c r="F29" s="6" t="s">
        <v>83</v>
      </c>
      <c r="G29" s="6" t="str">
        <f t="shared" si="2"/>
        <v>New Jersey</v>
      </c>
      <c r="H29" s="6" t="s">
        <v>74</v>
      </c>
      <c r="I29" s="6" t="s">
        <v>84</v>
      </c>
      <c r="J29" s="6">
        <v>1</v>
      </c>
      <c r="K29" s="6">
        <v>1</v>
      </c>
      <c r="L29" s="6">
        <v>0</v>
      </c>
      <c r="M29" s="6">
        <f t="shared" si="3"/>
        <v>1</v>
      </c>
      <c r="N29" s="6">
        <f t="shared" si="4"/>
        <v>0</v>
      </c>
      <c r="O29" s="7">
        <f t="shared" si="5"/>
        <v>0</v>
      </c>
    </row>
    <row r="30" spans="1:15" ht="13.2" x14ac:dyDescent="0.25">
      <c r="A30" s="3">
        <v>7375</v>
      </c>
      <c r="B30" s="4">
        <f t="shared" si="0"/>
        <v>1920</v>
      </c>
      <c r="C30" s="4">
        <f t="shared" si="1"/>
        <v>1920</v>
      </c>
      <c r="D30" s="4" t="s">
        <v>34</v>
      </c>
      <c r="E30" s="5" t="s">
        <v>24</v>
      </c>
      <c r="F30" s="6" t="s">
        <v>85</v>
      </c>
      <c r="G30" s="6" t="str">
        <f t="shared" si="2"/>
        <v>Indiana</v>
      </c>
      <c r="H30" s="6" t="s">
        <v>74</v>
      </c>
      <c r="I30" s="6" t="s">
        <v>75</v>
      </c>
      <c r="J30" s="6">
        <v>1</v>
      </c>
      <c r="K30" s="6">
        <v>1</v>
      </c>
      <c r="L30" s="6">
        <v>0</v>
      </c>
      <c r="M30" s="6">
        <f t="shared" si="3"/>
        <v>1</v>
      </c>
      <c r="N30" s="6">
        <f t="shared" si="4"/>
        <v>0</v>
      </c>
      <c r="O30" s="7">
        <f t="shared" si="5"/>
        <v>0</v>
      </c>
    </row>
    <row r="31" spans="1:15" ht="13.2" x14ac:dyDescent="0.25">
      <c r="A31" s="3">
        <v>7395</v>
      </c>
      <c r="B31" s="4">
        <f t="shared" si="0"/>
        <v>1920</v>
      </c>
      <c r="C31" s="4">
        <f t="shared" si="1"/>
        <v>1920</v>
      </c>
      <c r="D31" s="4" t="s">
        <v>34</v>
      </c>
      <c r="E31" s="5" t="s">
        <v>24</v>
      </c>
      <c r="F31" s="6" t="s">
        <v>86</v>
      </c>
      <c r="G31" s="6" t="str">
        <f t="shared" si="2"/>
        <v>New Jersey</v>
      </c>
      <c r="H31" s="6" t="s">
        <v>74</v>
      </c>
      <c r="I31" s="6" t="s">
        <v>75</v>
      </c>
      <c r="J31" s="6">
        <v>1</v>
      </c>
      <c r="K31" s="6">
        <v>1</v>
      </c>
      <c r="L31" s="6">
        <v>0</v>
      </c>
      <c r="M31" s="6">
        <f t="shared" si="3"/>
        <v>1</v>
      </c>
      <c r="N31" s="6">
        <f t="shared" si="4"/>
        <v>0</v>
      </c>
      <c r="O31" s="7">
        <f t="shared" si="5"/>
        <v>0</v>
      </c>
    </row>
    <row r="32" spans="1:15" ht="13.2" x14ac:dyDescent="0.25">
      <c r="A32" s="3">
        <v>7406</v>
      </c>
      <c r="B32" s="4">
        <f t="shared" si="0"/>
        <v>1920</v>
      </c>
      <c r="C32" s="4">
        <f t="shared" si="1"/>
        <v>1920</v>
      </c>
      <c r="D32" s="4" t="s">
        <v>65</v>
      </c>
      <c r="E32" s="5" t="s">
        <v>24</v>
      </c>
      <c r="F32" s="6" t="s">
        <v>86</v>
      </c>
      <c r="G32" s="6" t="str">
        <f t="shared" si="2"/>
        <v>New Jersey</v>
      </c>
      <c r="H32" s="6" t="s">
        <v>74</v>
      </c>
      <c r="I32" s="6" t="s">
        <v>81</v>
      </c>
      <c r="J32" s="6">
        <v>2</v>
      </c>
      <c r="K32" s="6">
        <v>1</v>
      </c>
      <c r="L32" s="6">
        <v>0</v>
      </c>
      <c r="M32" s="6">
        <f t="shared" si="3"/>
        <v>1</v>
      </c>
      <c r="N32" s="6">
        <f t="shared" si="4"/>
        <v>1</v>
      </c>
      <c r="O32" s="7">
        <f t="shared" si="5"/>
        <v>0.5</v>
      </c>
    </row>
    <row r="33" spans="1:15" ht="13.2" x14ac:dyDescent="0.25">
      <c r="A33" s="3">
        <v>7407</v>
      </c>
      <c r="B33" s="4">
        <f t="shared" si="0"/>
        <v>1920</v>
      </c>
      <c r="C33" s="4">
        <f t="shared" si="1"/>
        <v>1920</v>
      </c>
      <c r="D33" s="4" t="s">
        <v>65</v>
      </c>
      <c r="E33" s="5" t="s">
        <v>24</v>
      </c>
      <c r="F33" s="6" t="s">
        <v>87</v>
      </c>
      <c r="G33" s="6" t="str">
        <f t="shared" si="2"/>
        <v>New Jersey</v>
      </c>
      <c r="H33" s="6" t="s">
        <v>74</v>
      </c>
      <c r="I33" s="6" t="s">
        <v>88</v>
      </c>
      <c r="J33" s="6">
        <v>2</v>
      </c>
      <c r="K33" s="6">
        <v>1</v>
      </c>
      <c r="L33" s="6">
        <v>0</v>
      </c>
      <c r="M33" s="6">
        <f t="shared" si="3"/>
        <v>1</v>
      </c>
      <c r="N33" s="6">
        <f t="shared" si="4"/>
        <v>1</v>
      </c>
      <c r="O33" s="7">
        <f t="shared" si="5"/>
        <v>0.5</v>
      </c>
    </row>
    <row r="34" spans="1:15" ht="13.2" x14ac:dyDescent="0.25">
      <c r="A34" s="3">
        <v>7438</v>
      </c>
      <c r="B34" s="4">
        <f t="shared" si="0"/>
        <v>1920</v>
      </c>
      <c r="C34" s="4">
        <f t="shared" si="1"/>
        <v>1920</v>
      </c>
      <c r="D34" s="4" t="s">
        <v>55</v>
      </c>
      <c r="E34" s="5" t="s">
        <v>24</v>
      </c>
      <c r="F34" s="6" t="s">
        <v>89</v>
      </c>
      <c r="G34" s="6" t="str">
        <f t="shared" si="2"/>
        <v>Iowa</v>
      </c>
      <c r="H34" s="6" t="s">
        <v>74</v>
      </c>
      <c r="I34" s="6" t="s">
        <v>75</v>
      </c>
      <c r="J34" s="6">
        <v>2</v>
      </c>
      <c r="K34" s="6">
        <v>1</v>
      </c>
      <c r="L34" s="6">
        <v>0</v>
      </c>
      <c r="M34" s="6">
        <f t="shared" si="3"/>
        <v>1</v>
      </c>
      <c r="N34" s="6">
        <f t="shared" si="4"/>
        <v>1</v>
      </c>
      <c r="O34" s="7">
        <f t="shared" si="5"/>
        <v>0.5</v>
      </c>
    </row>
    <row r="35" spans="1:15" ht="13.2" x14ac:dyDescent="0.25">
      <c r="A35" s="3">
        <v>7463</v>
      </c>
      <c r="B35" s="4">
        <f t="shared" si="0"/>
        <v>1920</v>
      </c>
      <c r="C35" s="4">
        <f t="shared" si="1"/>
        <v>1920</v>
      </c>
      <c r="D35" s="4" t="s">
        <v>58</v>
      </c>
      <c r="E35" s="5" t="s">
        <v>24</v>
      </c>
      <c r="F35" s="6" t="s">
        <v>76</v>
      </c>
      <c r="G35" s="6" t="str">
        <f t="shared" si="2"/>
        <v>Ohio</v>
      </c>
      <c r="H35" s="6" t="s">
        <v>74</v>
      </c>
      <c r="I35" s="6" t="s">
        <v>75</v>
      </c>
      <c r="J35" s="6">
        <v>1</v>
      </c>
      <c r="K35" s="6">
        <v>1</v>
      </c>
      <c r="L35" s="6">
        <v>0</v>
      </c>
      <c r="M35" s="6">
        <f t="shared" si="3"/>
        <v>1</v>
      </c>
      <c r="N35" s="6">
        <f t="shared" si="4"/>
        <v>0</v>
      </c>
      <c r="O35" s="7">
        <f t="shared" si="5"/>
        <v>0</v>
      </c>
    </row>
    <row r="36" spans="1:15" ht="13.2" x14ac:dyDescent="0.25">
      <c r="A36" s="3">
        <v>7534</v>
      </c>
      <c r="B36" s="4">
        <f t="shared" si="0"/>
        <v>1920</v>
      </c>
      <c r="C36" s="4">
        <f t="shared" si="1"/>
        <v>1920</v>
      </c>
      <c r="D36" s="4" t="s">
        <v>23</v>
      </c>
      <c r="E36" s="5" t="s">
        <v>24</v>
      </c>
      <c r="F36" s="6" t="s">
        <v>90</v>
      </c>
      <c r="G36" s="6" t="str">
        <f t="shared" si="2"/>
        <v>England</v>
      </c>
      <c r="H36" s="6" t="s">
        <v>91</v>
      </c>
      <c r="I36" s="6" t="s">
        <v>92</v>
      </c>
      <c r="J36" s="6">
        <v>1</v>
      </c>
      <c r="K36" s="6">
        <v>1</v>
      </c>
      <c r="L36" s="6">
        <v>0</v>
      </c>
      <c r="M36" s="6">
        <f t="shared" si="3"/>
        <v>1</v>
      </c>
      <c r="N36" s="6">
        <f t="shared" si="4"/>
        <v>0</v>
      </c>
      <c r="O36" s="7">
        <f t="shared" si="5"/>
        <v>0</v>
      </c>
    </row>
    <row r="37" spans="1:15" ht="13.2" x14ac:dyDescent="0.25">
      <c r="A37" s="3">
        <v>7534</v>
      </c>
      <c r="B37" s="4">
        <f t="shared" si="0"/>
        <v>1920</v>
      </c>
      <c r="C37" s="4">
        <f t="shared" si="1"/>
        <v>1920</v>
      </c>
      <c r="D37" s="4" t="s">
        <v>23</v>
      </c>
      <c r="E37" s="5" t="s">
        <v>24</v>
      </c>
      <c r="F37" s="6" t="s">
        <v>93</v>
      </c>
      <c r="G37" s="6" t="str">
        <f t="shared" si="2"/>
        <v>Maryland</v>
      </c>
      <c r="H37" s="6" t="s">
        <v>74</v>
      </c>
      <c r="I37" s="6" t="s">
        <v>75</v>
      </c>
      <c r="J37" s="6">
        <v>1</v>
      </c>
      <c r="K37" s="6">
        <v>1</v>
      </c>
      <c r="L37" s="6">
        <v>0</v>
      </c>
      <c r="M37" s="6">
        <f t="shared" si="3"/>
        <v>1</v>
      </c>
      <c r="N37" s="6">
        <f t="shared" si="4"/>
        <v>0</v>
      </c>
      <c r="O37" s="7">
        <f t="shared" si="5"/>
        <v>0</v>
      </c>
    </row>
    <row r="38" spans="1:15" ht="13.2" x14ac:dyDescent="0.25">
      <c r="A38" s="3">
        <v>7550</v>
      </c>
      <c r="B38" s="4">
        <f t="shared" si="0"/>
        <v>1920</v>
      </c>
      <c r="C38" s="4">
        <f t="shared" si="1"/>
        <v>1920</v>
      </c>
      <c r="D38" s="4" t="s">
        <v>15</v>
      </c>
      <c r="E38" s="5" t="s">
        <v>24</v>
      </c>
      <c r="F38" s="6" t="s">
        <v>94</v>
      </c>
      <c r="G38" s="6" t="str">
        <f t="shared" si="2"/>
        <v>New Jersey</v>
      </c>
      <c r="H38" s="6" t="s">
        <v>74</v>
      </c>
      <c r="I38" s="6" t="s">
        <v>95</v>
      </c>
      <c r="J38" s="6">
        <v>2</v>
      </c>
      <c r="K38" s="6">
        <v>2</v>
      </c>
      <c r="L38" s="6">
        <v>0</v>
      </c>
      <c r="M38" s="6">
        <f t="shared" si="3"/>
        <v>2</v>
      </c>
      <c r="N38" s="6">
        <f t="shared" si="4"/>
        <v>0</v>
      </c>
      <c r="O38" s="7">
        <f t="shared" si="5"/>
        <v>0</v>
      </c>
    </row>
    <row r="39" spans="1:15" ht="13.2" x14ac:dyDescent="0.25">
      <c r="A39" s="3">
        <v>7564</v>
      </c>
      <c r="B39" s="4">
        <f t="shared" si="0"/>
        <v>1920</v>
      </c>
      <c r="C39" s="4">
        <f t="shared" si="1"/>
        <v>1920</v>
      </c>
      <c r="D39" s="4" t="s">
        <v>15</v>
      </c>
      <c r="E39" s="5" t="s">
        <v>24</v>
      </c>
      <c r="F39" s="6" t="s">
        <v>96</v>
      </c>
      <c r="G39" s="6" t="str">
        <f t="shared" si="2"/>
        <v>Ohio</v>
      </c>
      <c r="H39" s="6" t="s">
        <v>74</v>
      </c>
      <c r="I39" s="6" t="s">
        <v>97</v>
      </c>
      <c r="J39" s="6">
        <v>2</v>
      </c>
      <c r="K39" s="6">
        <v>2</v>
      </c>
      <c r="L39" s="6">
        <v>0</v>
      </c>
      <c r="M39" s="6">
        <f t="shared" si="3"/>
        <v>2</v>
      </c>
      <c r="N39" s="6">
        <f t="shared" si="4"/>
        <v>0</v>
      </c>
      <c r="O39" s="7">
        <f t="shared" si="5"/>
        <v>0</v>
      </c>
    </row>
    <row r="40" spans="1:15" ht="13.2" x14ac:dyDescent="0.25">
      <c r="A40" s="3">
        <v>7576</v>
      </c>
      <c r="B40" s="4">
        <f t="shared" si="0"/>
        <v>1920</v>
      </c>
      <c r="C40" s="4">
        <f t="shared" si="1"/>
        <v>1920</v>
      </c>
      <c r="D40" s="4" t="s">
        <v>15</v>
      </c>
      <c r="E40" s="5" t="s">
        <v>24</v>
      </c>
      <c r="F40" s="6" t="s">
        <v>98</v>
      </c>
      <c r="G40" s="6" t="str">
        <f t="shared" si="2"/>
        <v>Pennsylvania</v>
      </c>
      <c r="H40" s="6" t="s">
        <v>74</v>
      </c>
      <c r="I40" s="6" t="s">
        <v>75</v>
      </c>
      <c r="J40" s="6">
        <v>1</v>
      </c>
      <c r="K40" s="6">
        <v>1</v>
      </c>
      <c r="L40" s="6">
        <v>0</v>
      </c>
      <c r="M40" s="6">
        <f t="shared" si="3"/>
        <v>1</v>
      </c>
      <c r="N40" s="6">
        <f t="shared" si="4"/>
        <v>0</v>
      </c>
      <c r="O40" s="7">
        <f t="shared" si="5"/>
        <v>0</v>
      </c>
    </row>
    <row r="41" spans="1:15" ht="13.2" x14ac:dyDescent="0.25">
      <c r="A41" s="3">
        <v>7581</v>
      </c>
      <c r="B41" s="4">
        <f t="shared" si="0"/>
        <v>1920</v>
      </c>
      <c r="C41" s="4">
        <f t="shared" si="1"/>
        <v>1920</v>
      </c>
      <c r="D41" s="4" t="s">
        <v>31</v>
      </c>
      <c r="E41" s="5" t="s">
        <v>24</v>
      </c>
      <c r="F41" s="6" t="s">
        <v>99</v>
      </c>
      <c r="G41" s="6" t="str">
        <f t="shared" si="2"/>
        <v>France</v>
      </c>
      <c r="H41" s="6" t="s">
        <v>100</v>
      </c>
      <c r="I41" s="6" t="s">
        <v>101</v>
      </c>
      <c r="J41" s="6">
        <v>2</v>
      </c>
      <c r="K41" s="6">
        <v>2</v>
      </c>
      <c r="L41" s="6">
        <v>0</v>
      </c>
      <c r="M41" s="6">
        <f t="shared" si="3"/>
        <v>2</v>
      </c>
      <c r="N41" s="6">
        <f t="shared" si="4"/>
        <v>0</v>
      </c>
      <c r="O41" s="7">
        <f t="shared" si="5"/>
        <v>0</v>
      </c>
    </row>
    <row r="42" spans="1:15" ht="13.2" x14ac:dyDescent="0.25">
      <c r="A42" s="3">
        <v>7584</v>
      </c>
      <c r="B42" s="4">
        <f t="shared" si="0"/>
        <v>1920</v>
      </c>
      <c r="C42" s="4">
        <f t="shared" si="1"/>
        <v>1920</v>
      </c>
      <c r="D42" s="4" t="s">
        <v>31</v>
      </c>
      <c r="E42" s="5" t="s">
        <v>24</v>
      </c>
      <c r="F42" s="6" t="s">
        <v>102</v>
      </c>
      <c r="G42" s="6" t="str">
        <f t="shared" si="2"/>
        <v>Spain</v>
      </c>
      <c r="H42" s="6" t="s">
        <v>100</v>
      </c>
      <c r="I42" s="6" t="s">
        <v>103</v>
      </c>
      <c r="J42" s="6">
        <v>2</v>
      </c>
      <c r="K42" s="6">
        <v>2</v>
      </c>
      <c r="L42" s="6">
        <v>0</v>
      </c>
      <c r="M42" s="6">
        <f t="shared" si="3"/>
        <v>2</v>
      </c>
      <c r="N42" s="6">
        <f t="shared" si="4"/>
        <v>0</v>
      </c>
      <c r="O42" s="7">
        <f t="shared" si="5"/>
        <v>0</v>
      </c>
    </row>
    <row r="43" spans="1:15" ht="13.2" x14ac:dyDescent="0.25">
      <c r="A43" s="3">
        <v>7594</v>
      </c>
      <c r="B43" s="4">
        <f t="shared" si="0"/>
        <v>1920</v>
      </c>
      <c r="C43" s="4">
        <f t="shared" si="1"/>
        <v>1920</v>
      </c>
      <c r="D43" s="4" t="s">
        <v>31</v>
      </c>
      <c r="E43" s="5" t="s">
        <v>24</v>
      </c>
      <c r="F43" s="6" t="s">
        <v>104</v>
      </c>
      <c r="G43" s="6" t="str">
        <f t="shared" si="2"/>
        <v>Illinois</v>
      </c>
      <c r="H43" s="6" t="s">
        <v>74</v>
      </c>
      <c r="I43" s="6" t="s">
        <v>75</v>
      </c>
      <c r="J43" s="6">
        <v>1</v>
      </c>
      <c r="K43" s="6">
        <v>1</v>
      </c>
      <c r="L43" s="6">
        <v>0</v>
      </c>
      <c r="M43" s="6">
        <f t="shared" si="3"/>
        <v>1</v>
      </c>
      <c r="N43" s="6">
        <f t="shared" si="4"/>
        <v>0</v>
      </c>
      <c r="O43" s="7">
        <f t="shared" si="5"/>
        <v>0</v>
      </c>
    </row>
    <row r="44" spans="1:15" ht="13.2" x14ac:dyDescent="0.25">
      <c r="A44" s="3">
        <v>7617</v>
      </c>
      <c r="B44" s="4">
        <f t="shared" si="0"/>
        <v>1920</v>
      </c>
      <c r="C44" s="4">
        <f t="shared" si="1"/>
        <v>1920</v>
      </c>
      <c r="D44" s="4" t="s">
        <v>46</v>
      </c>
      <c r="E44" s="5" t="s">
        <v>24</v>
      </c>
      <c r="F44" s="6" t="s">
        <v>105</v>
      </c>
      <c r="G44" s="6" t="str">
        <f t="shared" si="2"/>
        <v>Wyoming</v>
      </c>
      <c r="H44" s="6" t="s">
        <v>74</v>
      </c>
      <c r="I44" s="6" t="s">
        <v>75</v>
      </c>
      <c r="J44" s="6">
        <v>1</v>
      </c>
      <c r="K44" s="6">
        <v>1</v>
      </c>
      <c r="L44" s="6">
        <v>0</v>
      </c>
      <c r="M44" s="6">
        <f t="shared" si="3"/>
        <v>1</v>
      </c>
      <c r="N44" s="6">
        <f t="shared" si="4"/>
        <v>0</v>
      </c>
      <c r="O44" s="7">
        <f t="shared" si="5"/>
        <v>0</v>
      </c>
    </row>
    <row r="45" spans="1:15" ht="13.2" x14ac:dyDescent="0.25">
      <c r="A45" s="3">
        <v>7654</v>
      </c>
      <c r="B45" s="4">
        <f t="shared" si="0"/>
        <v>1920</v>
      </c>
      <c r="C45" s="4">
        <f t="shared" si="1"/>
        <v>1920</v>
      </c>
      <c r="D45" s="4" t="s">
        <v>72</v>
      </c>
      <c r="E45" s="5" t="s">
        <v>24</v>
      </c>
      <c r="F45" s="6" t="s">
        <v>106</v>
      </c>
      <c r="G45" s="6" t="str">
        <f t="shared" si="2"/>
        <v>England</v>
      </c>
      <c r="H45" s="6" t="s">
        <v>107</v>
      </c>
      <c r="I45" s="6" t="s">
        <v>108</v>
      </c>
      <c r="J45" s="6">
        <v>8</v>
      </c>
      <c r="K45" s="6">
        <v>4</v>
      </c>
      <c r="L45" s="6">
        <v>0</v>
      </c>
      <c r="M45" s="6">
        <f t="shared" si="3"/>
        <v>4</v>
      </c>
      <c r="N45" s="6">
        <f t="shared" si="4"/>
        <v>4</v>
      </c>
      <c r="O45" s="7">
        <f t="shared" si="5"/>
        <v>0.5</v>
      </c>
    </row>
    <row r="46" spans="1:15" ht="13.2" x14ac:dyDescent="0.25">
      <c r="A46" s="3">
        <v>7664</v>
      </c>
      <c r="B46" s="4">
        <f t="shared" si="0"/>
        <v>1920</v>
      </c>
      <c r="C46" s="4">
        <f t="shared" si="1"/>
        <v>1920</v>
      </c>
      <c r="D46" s="4" t="s">
        <v>72</v>
      </c>
      <c r="E46" s="5" t="s">
        <v>24</v>
      </c>
      <c r="F46" s="6" t="s">
        <v>109</v>
      </c>
      <c r="G46" s="6" t="str">
        <f t="shared" si="2"/>
        <v>Spain</v>
      </c>
      <c r="H46" s="6" t="s">
        <v>110</v>
      </c>
      <c r="I46" s="6" t="s">
        <v>103</v>
      </c>
      <c r="J46" s="6">
        <v>1</v>
      </c>
      <c r="K46" s="6">
        <v>1</v>
      </c>
      <c r="L46" s="6">
        <v>0</v>
      </c>
      <c r="M46" s="6">
        <f t="shared" si="3"/>
        <v>1</v>
      </c>
      <c r="N46" s="6">
        <f t="shared" si="4"/>
        <v>0</v>
      </c>
      <c r="O46" s="7">
        <f t="shared" si="5"/>
        <v>0</v>
      </c>
    </row>
    <row r="47" spans="1:15" ht="13.2" x14ac:dyDescent="0.25">
      <c r="A47" s="3">
        <v>7705</v>
      </c>
      <c r="B47" s="4">
        <f t="shared" si="0"/>
        <v>1921</v>
      </c>
      <c r="C47" s="4">
        <f t="shared" si="1"/>
        <v>1920</v>
      </c>
      <c r="D47" s="4" t="s">
        <v>111</v>
      </c>
      <c r="E47" s="5" t="s">
        <v>24</v>
      </c>
      <c r="F47" s="6" t="s">
        <v>112</v>
      </c>
      <c r="G47" s="6" t="str">
        <f t="shared" si="2"/>
        <v>Minnisota</v>
      </c>
      <c r="H47" s="6" t="s">
        <v>74</v>
      </c>
      <c r="I47" s="6" t="s">
        <v>75</v>
      </c>
      <c r="J47" s="6">
        <v>1</v>
      </c>
      <c r="K47" s="6">
        <v>1</v>
      </c>
      <c r="L47" s="6">
        <v>0</v>
      </c>
      <c r="M47" s="6">
        <f t="shared" si="3"/>
        <v>1</v>
      </c>
      <c r="N47" s="6">
        <f t="shared" si="4"/>
        <v>0</v>
      </c>
      <c r="O47" s="7">
        <f t="shared" si="5"/>
        <v>0</v>
      </c>
    </row>
    <row r="48" spans="1:15" ht="13.2" x14ac:dyDescent="0.25">
      <c r="A48" s="3">
        <v>7711</v>
      </c>
      <c r="B48" s="4">
        <f t="shared" si="0"/>
        <v>1921</v>
      </c>
      <c r="C48" s="4">
        <f t="shared" si="1"/>
        <v>1920</v>
      </c>
      <c r="D48" s="4" t="s">
        <v>111</v>
      </c>
      <c r="E48" s="5" t="s">
        <v>24</v>
      </c>
      <c r="F48" s="6" t="s">
        <v>113</v>
      </c>
      <c r="G48" s="6" t="str">
        <f t="shared" si="2"/>
        <v>Wisconsin</v>
      </c>
      <c r="H48" s="6" t="s">
        <v>74</v>
      </c>
      <c r="I48" s="6" t="s">
        <v>97</v>
      </c>
      <c r="J48" s="6">
        <v>3</v>
      </c>
      <c r="K48" s="6">
        <v>3</v>
      </c>
      <c r="L48" s="6">
        <v>0</v>
      </c>
      <c r="M48" s="6">
        <f t="shared" si="3"/>
        <v>3</v>
      </c>
      <c r="N48" s="6">
        <f t="shared" si="4"/>
        <v>0</v>
      </c>
      <c r="O48" s="7">
        <f t="shared" si="5"/>
        <v>0</v>
      </c>
    </row>
    <row r="49" spans="1:15" ht="13.2" x14ac:dyDescent="0.25">
      <c r="A49" s="3">
        <v>7717</v>
      </c>
      <c r="B49" s="4">
        <f t="shared" si="0"/>
        <v>1921</v>
      </c>
      <c r="C49" s="4">
        <f t="shared" si="1"/>
        <v>1920</v>
      </c>
      <c r="D49" s="4" t="s">
        <v>111</v>
      </c>
      <c r="E49" s="5" t="s">
        <v>24</v>
      </c>
      <c r="F49" s="6" t="s">
        <v>114</v>
      </c>
      <c r="G49" s="6" t="str">
        <f t="shared" si="2"/>
        <v>Off Gibraltar</v>
      </c>
      <c r="H49" s="6" t="s">
        <v>110</v>
      </c>
      <c r="I49" s="6" t="s">
        <v>103</v>
      </c>
      <c r="J49" s="6">
        <v>2</v>
      </c>
      <c r="K49" s="6">
        <v>2</v>
      </c>
      <c r="L49" s="6">
        <v>0</v>
      </c>
      <c r="M49" s="6">
        <f t="shared" si="3"/>
        <v>2</v>
      </c>
      <c r="N49" s="6">
        <f t="shared" si="4"/>
        <v>0</v>
      </c>
      <c r="O49" s="7">
        <f t="shared" si="5"/>
        <v>0</v>
      </c>
    </row>
    <row r="50" spans="1:15" ht="13.2" x14ac:dyDescent="0.25">
      <c r="A50" s="3">
        <v>7724</v>
      </c>
      <c r="B50" s="4">
        <f t="shared" si="0"/>
        <v>1921</v>
      </c>
      <c r="C50" s="4">
        <f t="shared" si="1"/>
        <v>1920</v>
      </c>
      <c r="D50" s="4" t="s">
        <v>111</v>
      </c>
      <c r="E50" s="5" t="s">
        <v>24</v>
      </c>
      <c r="F50" s="6" t="s">
        <v>115</v>
      </c>
      <c r="G50" s="6" t="str">
        <f t="shared" si="2"/>
        <v>Nevada</v>
      </c>
      <c r="H50" s="6" t="s">
        <v>74</v>
      </c>
      <c r="I50" s="6" t="s">
        <v>75</v>
      </c>
      <c r="J50" s="6">
        <v>1</v>
      </c>
      <c r="K50" s="6">
        <v>1</v>
      </c>
      <c r="L50" s="6">
        <v>0</v>
      </c>
      <c r="M50" s="6">
        <f t="shared" si="3"/>
        <v>1</v>
      </c>
      <c r="N50" s="6">
        <f t="shared" si="4"/>
        <v>0</v>
      </c>
      <c r="O50" s="7">
        <f t="shared" si="5"/>
        <v>0</v>
      </c>
    </row>
    <row r="51" spans="1:15" ht="13.2" x14ac:dyDescent="0.25">
      <c r="A51" s="3">
        <v>7767</v>
      </c>
      <c r="B51" s="4">
        <f t="shared" si="0"/>
        <v>1921</v>
      </c>
      <c r="C51" s="4">
        <f t="shared" si="1"/>
        <v>1920</v>
      </c>
      <c r="D51" s="4" t="s">
        <v>65</v>
      </c>
      <c r="E51" s="5" t="s">
        <v>24</v>
      </c>
      <c r="F51" s="6" t="s">
        <v>116</v>
      </c>
      <c r="G51" s="6" t="str">
        <f t="shared" si="2"/>
        <v>Australia</v>
      </c>
      <c r="H51" s="6" t="s">
        <v>117</v>
      </c>
      <c r="I51" s="6" t="s">
        <v>118</v>
      </c>
      <c r="J51" s="6">
        <v>2</v>
      </c>
      <c r="K51" s="6">
        <v>1</v>
      </c>
      <c r="L51" s="6">
        <v>0</v>
      </c>
      <c r="M51" s="6">
        <f t="shared" si="3"/>
        <v>1</v>
      </c>
      <c r="N51" s="6">
        <f t="shared" si="4"/>
        <v>1</v>
      </c>
      <c r="O51" s="7">
        <f t="shared" si="5"/>
        <v>0.5</v>
      </c>
    </row>
    <row r="52" spans="1:15" ht="13.2" x14ac:dyDescent="0.25">
      <c r="A52" s="3">
        <v>7782</v>
      </c>
      <c r="B52" s="4">
        <f t="shared" si="0"/>
        <v>1921</v>
      </c>
      <c r="C52" s="4">
        <f t="shared" si="1"/>
        <v>1920</v>
      </c>
      <c r="D52" s="4" t="s">
        <v>65</v>
      </c>
      <c r="E52" s="5" t="s">
        <v>24</v>
      </c>
      <c r="F52" s="6" t="s">
        <v>119</v>
      </c>
      <c r="G52" s="6" t="str">
        <f t="shared" si="2"/>
        <v>NY</v>
      </c>
      <c r="H52" s="6" t="s">
        <v>74</v>
      </c>
      <c r="I52" s="6" t="s">
        <v>75</v>
      </c>
      <c r="J52" s="6">
        <v>1</v>
      </c>
      <c r="K52" s="6">
        <v>1</v>
      </c>
      <c r="L52" s="6">
        <v>0</v>
      </c>
      <c r="M52" s="6">
        <f t="shared" si="3"/>
        <v>1</v>
      </c>
      <c r="N52" s="6">
        <f t="shared" si="4"/>
        <v>0</v>
      </c>
      <c r="O52" s="7">
        <f t="shared" si="5"/>
        <v>0</v>
      </c>
    </row>
    <row r="53" spans="1:15" ht="13.2" x14ac:dyDescent="0.25">
      <c r="A53" s="3">
        <v>7790</v>
      </c>
      <c r="B53" s="4">
        <f t="shared" si="0"/>
        <v>1921</v>
      </c>
      <c r="C53" s="4">
        <f t="shared" si="1"/>
        <v>1920</v>
      </c>
      <c r="D53" s="4" t="s">
        <v>65</v>
      </c>
      <c r="E53" s="5" t="s">
        <v>24</v>
      </c>
      <c r="F53" s="6" t="s">
        <v>76</v>
      </c>
      <c r="G53" s="6" t="str">
        <f t="shared" si="2"/>
        <v>Ohio</v>
      </c>
      <c r="H53" s="6" t="s">
        <v>74</v>
      </c>
      <c r="I53" s="6" t="s">
        <v>75</v>
      </c>
      <c r="J53" s="6">
        <v>1</v>
      </c>
      <c r="K53" s="6">
        <v>1</v>
      </c>
      <c r="L53" s="6">
        <v>0</v>
      </c>
      <c r="M53" s="6">
        <f t="shared" si="3"/>
        <v>1</v>
      </c>
      <c r="N53" s="6">
        <f t="shared" si="4"/>
        <v>0</v>
      </c>
      <c r="O53" s="7">
        <f t="shared" si="5"/>
        <v>0</v>
      </c>
    </row>
    <row r="54" spans="1:15" ht="13.2" x14ac:dyDescent="0.25">
      <c r="A54" s="3">
        <v>7808</v>
      </c>
      <c r="B54" s="4">
        <f t="shared" si="0"/>
        <v>1921</v>
      </c>
      <c r="C54" s="4">
        <f t="shared" si="1"/>
        <v>1920</v>
      </c>
      <c r="D54" s="4" t="s">
        <v>55</v>
      </c>
      <c r="E54" s="5" t="s">
        <v>24</v>
      </c>
      <c r="F54" s="6" t="s">
        <v>120</v>
      </c>
      <c r="G54" s="6" t="str">
        <f t="shared" si="2"/>
        <v>Wyoming</v>
      </c>
      <c r="H54" s="6" t="s">
        <v>74</v>
      </c>
      <c r="I54" s="6" t="s">
        <v>118</v>
      </c>
      <c r="J54" s="6">
        <v>1</v>
      </c>
      <c r="K54" s="6">
        <v>1</v>
      </c>
      <c r="L54" s="6">
        <v>0</v>
      </c>
      <c r="M54" s="6">
        <f t="shared" si="3"/>
        <v>1</v>
      </c>
      <c r="N54" s="6">
        <f t="shared" si="4"/>
        <v>0</v>
      </c>
      <c r="O54" s="7">
        <f t="shared" si="5"/>
        <v>0</v>
      </c>
    </row>
    <row r="55" spans="1:15" ht="13.2" x14ac:dyDescent="0.25">
      <c r="A55" s="3">
        <v>7868</v>
      </c>
      <c r="B55" s="4">
        <f t="shared" si="0"/>
        <v>1921</v>
      </c>
      <c r="C55" s="4">
        <f t="shared" si="1"/>
        <v>1920</v>
      </c>
      <c r="D55" s="4" t="s">
        <v>19</v>
      </c>
      <c r="E55" s="5" t="s">
        <v>24</v>
      </c>
      <c r="F55" s="6" t="s">
        <v>121</v>
      </c>
      <c r="G55" s="6" t="str">
        <f t="shared" si="2"/>
        <v>California</v>
      </c>
      <c r="H55" s="6" t="s">
        <v>74</v>
      </c>
      <c r="I55" s="6" t="s">
        <v>75</v>
      </c>
      <c r="J55" s="6">
        <v>1</v>
      </c>
      <c r="K55" s="6">
        <v>1</v>
      </c>
      <c r="L55" s="6">
        <v>0</v>
      </c>
      <c r="M55" s="6">
        <f t="shared" si="3"/>
        <v>1</v>
      </c>
      <c r="N55" s="6">
        <f t="shared" si="4"/>
        <v>0</v>
      </c>
      <c r="O55" s="7">
        <f t="shared" si="5"/>
        <v>0</v>
      </c>
    </row>
    <row r="56" spans="1:15" ht="13.2" x14ac:dyDescent="0.25">
      <c r="A56" s="3">
        <v>7897</v>
      </c>
      <c r="B56" s="4">
        <f t="shared" si="0"/>
        <v>1921</v>
      </c>
      <c r="C56" s="4">
        <f t="shared" si="1"/>
        <v>1920</v>
      </c>
      <c r="D56" s="4" t="s">
        <v>23</v>
      </c>
      <c r="E56" s="5" t="s">
        <v>24</v>
      </c>
      <c r="F56" s="6" t="s">
        <v>122</v>
      </c>
      <c r="G56" s="6" t="str">
        <f t="shared" si="2"/>
        <v>France</v>
      </c>
      <c r="H56" s="6" t="s">
        <v>110</v>
      </c>
      <c r="I56" s="6" t="s">
        <v>103</v>
      </c>
      <c r="J56" s="6">
        <v>2</v>
      </c>
      <c r="K56" s="6">
        <v>2</v>
      </c>
      <c r="L56" s="6">
        <v>0</v>
      </c>
      <c r="M56" s="6">
        <f t="shared" si="3"/>
        <v>2</v>
      </c>
      <c r="N56" s="6">
        <f t="shared" si="4"/>
        <v>0</v>
      </c>
      <c r="O56" s="7">
        <f t="shared" si="5"/>
        <v>0</v>
      </c>
    </row>
    <row r="57" spans="1:15" ht="13.2" x14ac:dyDescent="0.25">
      <c r="A57" s="3">
        <v>7907</v>
      </c>
      <c r="B57" s="4">
        <f t="shared" si="0"/>
        <v>1921</v>
      </c>
      <c r="C57" s="4">
        <f t="shared" si="1"/>
        <v>1920</v>
      </c>
      <c r="D57" s="4" t="s">
        <v>23</v>
      </c>
      <c r="E57" s="5">
        <v>0.73611111111111116</v>
      </c>
      <c r="F57" s="6" t="s">
        <v>123</v>
      </c>
      <c r="G57" s="6" t="str">
        <f t="shared" si="2"/>
        <v>England</v>
      </c>
      <c r="H57" s="6" t="s">
        <v>124</v>
      </c>
      <c r="I57" s="6" t="s">
        <v>125</v>
      </c>
      <c r="J57" s="6">
        <v>46</v>
      </c>
      <c r="K57" s="6">
        <v>46</v>
      </c>
      <c r="L57" s="6">
        <v>1</v>
      </c>
      <c r="M57" s="6">
        <f t="shared" si="3"/>
        <v>47</v>
      </c>
      <c r="N57" s="6">
        <f t="shared" si="4"/>
        <v>0</v>
      </c>
      <c r="O57" s="7">
        <f t="shared" si="5"/>
        <v>0</v>
      </c>
    </row>
    <row r="58" spans="1:15" ht="13.2" x14ac:dyDescent="0.25">
      <c r="A58" s="3">
        <v>7920</v>
      </c>
      <c r="B58" s="4">
        <f t="shared" si="0"/>
        <v>1921</v>
      </c>
      <c r="C58" s="4">
        <f t="shared" si="1"/>
        <v>1920</v>
      </c>
      <c r="D58" s="4" t="s">
        <v>15</v>
      </c>
      <c r="E58" s="5" t="s">
        <v>24</v>
      </c>
      <c r="F58" s="6" t="s">
        <v>126</v>
      </c>
      <c r="G58" s="6" t="str">
        <f t="shared" si="2"/>
        <v>France</v>
      </c>
      <c r="H58" s="6" t="s">
        <v>127</v>
      </c>
      <c r="I58" s="6" t="s">
        <v>128</v>
      </c>
      <c r="J58" s="6">
        <v>5</v>
      </c>
      <c r="K58" s="6">
        <v>5</v>
      </c>
      <c r="L58" s="6">
        <v>0</v>
      </c>
      <c r="M58" s="6">
        <f t="shared" si="3"/>
        <v>5</v>
      </c>
      <c r="N58" s="6">
        <f t="shared" si="4"/>
        <v>0</v>
      </c>
      <c r="O58" s="7">
        <f t="shared" si="5"/>
        <v>0</v>
      </c>
    </row>
    <row r="59" spans="1:15" ht="13.2" x14ac:dyDescent="0.25">
      <c r="A59" s="3">
        <v>8010</v>
      </c>
      <c r="B59" s="4">
        <f t="shared" si="0"/>
        <v>1921</v>
      </c>
      <c r="C59" s="4">
        <f t="shared" si="1"/>
        <v>1920</v>
      </c>
      <c r="D59" s="4" t="s">
        <v>72</v>
      </c>
      <c r="E59" s="5" t="s">
        <v>24</v>
      </c>
      <c r="F59" s="6" t="s">
        <v>129</v>
      </c>
      <c r="G59" s="6" t="str">
        <f t="shared" si="2"/>
        <v>Australia</v>
      </c>
      <c r="H59" s="6" t="s">
        <v>130</v>
      </c>
      <c r="I59" s="6" t="s">
        <v>131</v>
      </c>
      <c r="J59" s="6">
        <v>3</v>
      </c>
      <c r="K59" s="6">
        <v>3</v>
      </c>
      <c r="L59" s="6">
        <v>0</v>
      </c>
      <c r="M59" s="6">
        <f t="shared" si="3"/>
        <v>3</v>
      </c>
      <c r="N59" s="6">
        <f t="shared" si="4"/>
        <v>0</v>
      </c>
      <c r="O59" s="7">
        <f t="shared" si="5"/>
        <v>0</v>
      </c>
    </row>
    <row r="60" spans="1:15" ht="13.2" x14ac:dyDescent="0.25">
      <c r="A60" s="3">
        <v>8050</v>
      </c>
      <c r="B60" s="4">
        <f t="shared" si="0"/>
        <v>1922</v>
      </c>
      <c r="C60" s="4">
        <f t="shared" si="1"/>
        <v>1920</v>
      </c>
      <c r="D60" s="4" t="s">
        <v>132</v>
      </c>
      <c r="E60" s="5" t="s">
        <v>24</v>
      </c>
      <c r="F60" s="6" t="s">
        <v>126</v>
      </c>
      <c r="G60" s="6" t="str">
        <f t="shared" si="2"/>
        <v>France</v>
      </c>
      <c r="H60" s="6" t="s">
        <v>107</v>
      </c>
      <c r="I60" s="6" t="s">
        <v>133</v>
      </c>
      <c r="J60" s="6">
        <v>5</v>
      </c>
      <c r="K60" s="6">
        <v>5</v>
      </c>
      <c r="L60" s="6">
        <v>5</v>
      </c>
      <c r="M60" s="6">
        <f t="shared" si="3"/>
        <v>10</v>
      </c>
      <c r="N60" s="6">
        <f t="shared" si="4"/>
        <v>0</v>
      </c>
      <c r="O60" s="7">
        <f t="shared" si="5"/>
        <v>0</v>
      </c>
    </row>
    <row r="61" spans="1:15" ht="13.2" x14ac:dyDescent="0.25">
      <c r="A61" s="3">
        <v>8088</v>
      </c>
      <c r="B61" s="4">
        <f t="shared" si="0"/>
        <v>1922</v>
      </c>
      <c r="C61" s="4">
        <f t="shared" si="1"/>
        <v>1920</v>
      </c>
      <c r="D61" s="4" t="s">
        <v>111</v>
      </c>
      <c r="E61" s="5" t="s">
        <v>24</v>
      </c>
      <c r="F61" s="6" t="s">
        <v>134</v>
      </c>
      <c r="G61" s="6" t="str">
        <f t="shared" si="2"/>
        <v>Virginia</v>
      </c>
      <c r="H61" s="6" t="s">
        <v>135</v>
      </c>
      <c r="I61" s="6" t="s">
        <v>136</v>
      </c>
      <c r="J61" s="6">
        <v>45</v>
      </c>
      <c r="K61" s="6">
        <v>34</v>
      </c>
      <c r="L61" s="6">
        <v>0</v>
      </c>
      <c r="M61" s="6">
        <f t="shared" si="3"/>
        <v>34</v>
      </c>
      <c r="N61" s="6">
        <f t="shared" si="4"/>
        <v>11</v>
      </c>
      <c r="O61" s="7">
        <f t="shared" si="5"/>
        <v>0.24444444444444444</v>
      </c>
    </row>
    <row r="62" spans="1:15" ht="13.2" x14ac:dyDescent="0.25">
      <c r="A62" s="3">
        <v>8133</v>
      </c>
      <c r="B62" s="4">
        <f t="shared" si="0"/>
        <v>1922</v>
      </c>
      <c r="C62" s="4">
        <f t="shared" si="1"/>
        <v>1920</v>
      </c>
      <c r="D62" s="4" t="s">
        <v>65</v>
      </c>
      <c r="E62" s="5" t="s">
        <v>24</v>
      </c>
      <c r="F62" s="6" t="s">
        <v>137</v>
      </c>
      <c r="G62" s="6" t="str">
        <f t="shared" si="2"/>
        <v>France</v>
      </c>
      <c r="H62" s="6" t="s">
        <v>138</v>
      </c>
      <c r="I62" s="6" t="s">
        <v>139</v>
      </c>
      <c r="J62" s="6">
        <v>7</v>
      </c>
      <c r="K62" s="6">
        <v>7</v>
      </c>
      <c r="L62" s="6">
        <v>0</v>
      </c>
      <c r="M62" s="6">
        <f t="shared" si="3"/>
        <v>7</v>
      </c>
      <c r="N62" s="6">
        <f t="shared" si="4"/>
        <v>0</v>
      </c>
      <c r="O62" s="7">
        <f t="shared" si="5"/>
        <v>0</v>
      </c>
    </row>
    <row r="63" spans="1:15" ht="13.2" x14ac:dyDescent="0.25">
      <c r="A63" s="3">
        <v>8134</v>
      </c>
      <c r="B63" s="4">
        <f t="shared" si="0"/>
        <v>1922</v>
      </c>
      <c r="C63" s="4">
        <f t="shared" si="1"/>
        <v>1920</v>
      </c>
      <c r="D63" s="4" t="s">
        <v>65</v>
      </c>
      <c r="E63" s="5" t="s">
        <v>24</v>
      </c>
      <c r="F63" s="6" t="s">
        <v>140</v>
      </c>
      <c r="G63" s="6" t="str">
        <f t="shared" si="2"/>
        <v>China</v>
      </c>
      <c r="H63" s="6" t="s">
        <v>118</v>
      </c>
      <c r="I63" s="6" t="s">
        <v>118</v>
      </c>
      <c r="J63" s="6">
        <v>17</v>
      </c>
      <c r="K63" s="6">
        <v>17</v>
      </c>
      <c r="L63" s="6">
        <v>0</v>
      </c>
      <c r="M63" s="6">
        <f t="shared" si="3"/>
        <v>17</v>
      </c>
      <c r="N63" s="6">
        <f t="shared" si="4"/>
        <v>0</v>
      </c>
      <c r="O63" s="7">
        <f t="shared" si="5"/>
        <v>0</v>
      </c>
    </row>
    <row r="64" spans="1:15" ht="13.2" x14ac:dyDescent="0.25">
      <c r="A64" s="3">
        <v>8139</v>
      </c>
      <c r="B64" s="4">
        <f t="shared" si="0"/>
        <v>1922</v>
      </c>
      <c r="C64" s="4">
        <f t="shared" si="1"/>
        <v>1920</v>
      </c>
      <c r="D64" s="4" t="s">
        <v>65</v>
      </c>
      <c r="E64" s="5" t="s">
        <v>24</v>
      </c>
      <c r="F64" s="6" t="s">
        <v>141</v>
      </c>
      <c r="G64" s="6" t="str">
        <f t="shared" si="2"/>
        <v>England</v>
      </c>
      <c r="H64" s="6" t="s">
        <v>142</v>
      </c>
      <c r="I64" s="6" t="s">
        <v>143</v>
      </c>
      <c r="J64" s="6">
        <v>3</v>
      </c>
      <c r="K64" s="6">
        <v>3</v>
      </c>
      <c r="L64" s="6">
        <v>0</v>
      </c>
      <c r="M64" s="6">
        <f t="shared" si="3"/>
        <v>3</v>
      </c>
      <c r="N64" s="6">
        <f t="shared" si="4"/>
        <v>0</v>
      </c>
      <c r="O64" s="7">
        <f t="shared" si="5"/>
        <v>0</v>
      </c>
    </row>
    <row r="65" spans="1:15" ht="13.2" x14ac:dyDescent="0.25">
      <c r="A65" s="3">
        <v>9406</v>
      </c>
      <c r="B65" s="4">
        <f t="shared" si="0"/>
        <v>1925</v>
      </c>
      <c r="C65" s="4">
        <f t="shared" si="1"/>
        <v>1920</v>
      </c>
      <c r="D65" s="4" t="s">
        <v>31</v>
      </c>
      <c r="E65" s="5" t="s">
        <v>24</v>
      </c>
      <c r="F65" s="6" t="s">
        <v>144</v>
      </c>
      <c r="G65" s="6" t="str">
        <f t="shared" si="2"/>
        <v>Ohio</v>
      </c>
      <c r="H65" s="6" t="s">
        <v>74</v>
      </c>
      <c r="I65" s="6" t="s">
        <v>75</v>
      </c>
      <c r="J65" s="6">
        <v>1</v>
      </c>
      <c r="K65" s="6">
        <v>1</v>
      </c>
      <c r="L65" s="6">
        <v>0</v>
      </c>
      <c r="M65" s="6">
        <f t="shared" si="3"/>
        <v>1</v>
      </c>
      <c r="N65" s="6">
        <f t="shared" si="4"/>
        <v>0</v>
      </c>
      <c r="O65" s="7">
        <f t="shared" si="5"/>
        <v>0</v>
      </c>
    </row>
    <row r="66" spans="1:15" ht="13.2" x14ac:dyDescent="0.25">
      <c r="A66" s="3">
        <v>8190</v>
      </c>
      <c r="B66" s="4">
        <f t="shared" si="0"/>
        <v>1922</v>
      </c>
      <c r="C66" s="4">
        <f t="shared" si="1"/>
        <v>1920</v>
      </c>
      <c r="D66" s="4" t="s">
        <v>58</v>
      </c>
      <c r="E66" s="5" t="s">
        <v>24</v>
      </c>
      <c r="F66" s="6" t="s">
        <v>145</v>
      </c>
      <c r="G66" s="6" t="str">
        <f t="shared" si="2"/>
        <v>Kent, England</v>
      </c>
      <c r="H66" s="6" t="s">
        <v>146</v>
      </c>
      <c r="I66" s="6" t="s">
        <v>147</v>
      </c>
      <c r="J66" s="6">
        <v>3</v>
      </c>
      <c r="K66" s="6">
        <v>3</v>
      </c>
      <c r="L66" s="6">
        <v>0</v>
      </c>
      <c r="M66" s="6">
        <f t="shared" si="3"/>
        <v>3</v>
      </c>
      <c r="N66" s="6">
        <f t="shared" si="4"/>
        <v>0</v>
      </c>
      <c r="O66" s="7">
        <f t="shared" si="5"/>
        <v>0</v>
      </c>
    </row>
    <row r="67" spans="1:15" ht="13.2" x14ac:dyDescent="0.25">
      <c r="A67" s="3">
        <v>8243</v>
      </c>
      <c r="B67" s="4">
        <f t="shared" si="0"/>
        <v>1922</v>
      </c>
      <c r="C67" s="4">
        <f t="shared" si="1"/>
        <v>1920</v>
      </c>
      <c r="D67" s="4" t="s">
        <v>19</v>
      </c>
      <c r="E67" s="5" t="s">
        <v>24</v>
      </c>
      <c r="F67" s="6" t="s">
        <v>148</v>
      </c>
      <c r="G67" s="6" t="str">
        <f t="shared" si="2"/>
        <v>Spain</v>
      </c>
      <c r="H67" s="6" t="s">
        <v>149</v>
      </c>
      <c r="I67" s="6" t="s">
        <v>103</v>
      </c>
      <c r="J67" s="6">
        <v>3</v>
      </c>
      <c r="K67" s="6">
        <v>3</v>
      </c>
      <c r="L67" s="6">
        <v>0</v>
      </c>
      <c r="M67" s="6">
        <f t="shared" si="3"/>
        <v>3</v>
      </c>
      <c r="N67" s="6">
        <f t="shared" si="4"/>
        <v>0</v>
      </c>
      <c r="O67" s="7">
        <f t="shared" si="5"/>
        <v>0</v>
      </c>
    </row>
    <row r="68" spans="1:15" ht="13.2" x14ac:dyDescent="0.25">
      <c r="A68" s="3">
        <v>8286</v>
      </c>
      <c r="B68" s="4">
        <f t="shared" si="0"/>
        <v>1922</v>
      </c>
      <c r="C68" s="4">
        <f t="shared" si="1"/>
        <v>1920</v>
      </c>
      <c r="D68" s="4" t="s">
        <v>15</v>
      </c>
      <c r="E68" s="5" t="s">
        <v>24</v>
      </c>
      <c r="F68" s="6" t="s">
        <v>150</v>
      </c>
      <c r="G68" s="6" t="str">
        <f t="shared" si="2"/>
        <v>Indiana</v>
      </c>
      <c r="H68" s="6" t="s">
        <v>74</v>
      </c>
      <c r="I68" s="6" t="s">
        <v>75</v>
      </c>
      <c r="J68" s="6">
        <v>1</v>
      </c>
      <c r="K68" s="6">
        <v>1</v>
      </c>
      <c r="L68" s="6">
        <v>0</v>
      </c>
      <c r="M68" s="6">
        <f t="shared" si="3"/>
        <v>1</v>
      </c>
      <c r="N68" s="6">
        <f t="shared" si="4"/>
        <v>0</v>
      </c>
      <c r="O68" s="7">
        <f t="shared" si="5"/>
        <v>0</v>
      </c>
    </row>
    <row r="69" spans="1:15" ht="13.2" x14ac:dyDescent="0.25">
      <c r="A69" s="3">
        <v>8311</v>
      </c>
      <c r="B69" s="4">
        <f t="shared" si="0"/>
        <v>1922</v>
      </c>
      <c r="C69" s="4">
        <f t="shared" si="1"/>
        <v>1920</v>
      </c>
      <c r="D69" s="4" t="s">
        <v>31</v>
      </c>
      <c r="E69" s="5" t="s">
        <v>24</v>
      </c>
      <c r="F69" s="6" t="s">
        <v>151</v>
      </c>
      <c r="G69" s="6" t="str">
        <f t="shared" si="2"/>
        <v>Italy</v>
      </c>
      <c r="H69" s="6" t="s">
        <v>118</v>
      </c>
      <c r="I69" s="6" t="s">
        <v>152</v>
      </c>
      <c r="J69" s="6">
        <v>4</v>
      </c>
      <c r="K69" s="6">
        <v>4</v>
      </c>
      <c r="L69" s="6">
        <v>0</v>
      </c>
      <c r="M69" s="6">
        <f t="shared" si="3"/>
        <v>4</v>
      </c>
      <c r="N69" s="6">
        <f t="shared" si="4"/>
        <v>0</v>
      </c>
      <c r="O69" s="7">
        <f t="shared" si="5"/>
        <v>0</v>
      </c>
    </row>
    <row r="70" spans="1:15" ht="13.2" x14ac:dyDescent="0.25">
      <c r="A70" s="3">
        <v>8334</v>
      </c>
      <c r="B70" s="4">
        <f t="shared" si="0"/>
        <v>1922</v>
      </c>
      <c r="C70" s="4">
        <f t="shared" si="1"/>
        <v>1920</v>
      </c>
      <c r="D70" s="4" t="s">
        <v>31</v>
      </c>
      <c r="E70" s="5" t="s">
        <v>24</v>
      </c>
      <c r="F70" s="6" t="s">
        <v>153</v>
      </c>
      <c r="G70" s="6" t="str">
        <f t="shared" si="2"/>
        <v>Morocco</v>
      </c>
      <c r="H70" s="6" t="s">
        <v>149</v>
      </c>
      <c r="I70" s="6" t="s">
        <v>103</v>
      </c>
      <c r="J70" s="6">
        <v>2</v>
      </c>
      <c r="K70" s="6">
        <v>2</v>
      </c>
      <c r="L70" s="6">
        <v>0</v>
      </c>
      <c r="M70" s="6">
        <f t="shared" si="3"/>
        <v>2</v>
      </c>
      <c r="N70" s="6">
        <f t="shared" si="4"/>
        <v>0</v>
      </c>
      <c r="O70" s="7">
        <f t="shared" si="5"/>
        <v>0</v>
      </c>
    </row>
    <row r="71" spans="1:15" ht="13.2" x14ac:dyDescent="0.25">
      <c r="A71" s="3">
        <v>8373</v>
      </c>
      <c r="B71" s="4">
        <f t="shared" si="0"/>
        <v>1922</v>
      </c>
      <c r="C71" s="4">
        <f t="shared" si="1"/>
        <v>1920</v>
      </c>
      <c r="D71" s="4" t="s">
        <v>72</v>
      </c>
      <c r="E71" s="5" t="s">
        <v>24</v>
      </c>
      <c r="F71" s="6" t="s">
        <v>154</v>
      </c>
      <c r="G71" s="6" t="str">
        <f t="shared" si="2"/>
        <v>Morocco</v>
      </c>
      <c r="H71" s="6" t="s">
        <v>149</v>
      </c>
      <c r="I71" s="6" t="s">
        <v>103</v>
      </c>
      <c r="J71" s="6">
        <v>1</v>
      </c>
      <c r="K71" s="6">
        <v>1</v>
      </c>
      <c r="L71" s="6">
        <v>0</v>
      </c>
      <c r="M71" s="6">
        <f t="shared" si="3"/>
        <v>1</v>
      </c>
      <c r="N71" s="6">
        <f t="shared" si="4"/>
        <v>0</v>
      </c>
      <c r="O71" s="7">
        <f t="shared" si="5"/>
        <v>0</v>
      </c>
    </row>
    <row r="72" spans="1:15" ht="13.2" x14ac:dyDescent="0.25">
      <c r="A72" s="3">
        <v>8411</v>
      </c>
      <c r="B72" s="4">
        <f t="shared" si="0"/>
        <v>1923</v>
      </c>
      <c r="C72" s="4">
        <f t="shared" si="1"/>
        <v>1920</v>
      </c>
      <c r="D72" s="4" t="s">
        <v>132</v>
      </c>
      <c r="E72" s="5" t="s">
        <v>24</v>
      </c>
      <c r="F72" s="6" t="s">
        <v>155</v>
      </c>
      <c r="G72" s="6" t="str">
        <f t="shared" si="2"/>
        <v>France</v>
      </c>
      <c r="H72" s="6" t="s">
        <v>156</v>
      </c>
      <c r="I72" s="6" t="s">
        <v>157</v>
      </c>
      <c r="J72" s="6">
        <v>4</v>
      </c>
      <c r="K72" s="6">
        <v>3</v>
      </c>
      <c r="L72" s="6">
        <v>0</v>
      </c>
      <c r="M72" s="6">
        <f t="shared" si="3"/>
        <v>3</v>
      </c>
      <c r="N72" s="6">
        <f t="shared" si="4"/>
        <v>1</v>
      </c>
      <c r="O72" s="7">
        <f t="shared" si="5"/>
        <v>0.25</v>
      </c>
    </row>
    <row r="73" spans="1:15" ht="13.2" x14ac:dyDescent="0.25">
      <c r="A73" s="3">
        <v>8418</v>
      </c>
      <c r="B73" s="4">
        <f t="shared" si="0"/>
        <v>1923</v>
      </c>
      <c r="C73" s="4">
        <f t="shared" si="1"/>
        <v>1920</v>
      </c>
      <c r="D73" s="4" t="s">
        <v>132</v>
      </c>
      <c r="E73" s="5" t="s">
        <v>24</v>
      </c>
      <c r="F73" s="6" t="s">
        <v>109</v>
      </c>
      <c r="G73" s="6" t="str">
        <f t="shared" si="2"/>
        <v>Spain</v>
      </c>
      <c r="H73" s="6" t="s">
        <v>149</v>
      </c>
      <c r="I73" s="6" t="s">
        <v>103</v>
      </c>
      <c r="J73" s="6">
        <v>1</v>
      </c>
      <c r="K73" s="6">
        <v>1</v>
      </c>
      <c r="L73" s="6">
        <v>0</v>
      </c>
      <c r="M73" s="6">
        <f t="shared" si="3"/>
        <v>1</v>
      </c>
      <c r="N73" s="6">
        <f t="shared" si="4"/>
        <v>0</v>
      </c>
      <c r="O73" s="7">
        <f t="shared" si="5"/>
        <v>0</v>
      </c>
    </row>
    <row r="74" spans="1:15" ht="13.2" x14ac:dyDescent="0.25">
      <c r="A74" s="3">
        <v>8419</v>
      </c>
      <c r="B74" s="4">
        <f t="shared" si="0"/>
        <v>1923</v>
      </c>
      <c r="C74" s="4">
        <f t="shared" si="1"/>
        <v>1920</v>
      </c>
      <c r="D74" s="4" t="s">
        <v>132</v>
      </c>
      <c r="E74" s="5" t="s">
        <v>24</v>
      </c>
      <c r="F74" s="6" t="s">
        <v>158</v>
      </c>
      <c r="G74" s="6" t="str">
        <f t="shared" si="2"/>
        <v>Wyoming</v>
      </c>
      <c r="H74" s="6" t="s">
        <v>74</v>
      </c>
      <c r="I74" s="6" t="s">
        <v>75</v>
      </c>
      <c r="J74" s="6">
        <v>1</v>
      </c>
      <c r="K74" s="6">
        <v>1</v>
      </c>
      <c r="L74" s="6">
        <v>0</v>
      </c>
      <c r="M74" s="6">
        <f t="shared" si="3"/>
        <v>1</v>
      </c>
      <c r="N74" s="6">
        <f t="shared" si="4"/>
        <v>0</v>
      </c>
      <c r="O74" s="7">
        <f t="shared" si="5"/>
        <v>0</v>
      </c>
    </row>
    <row r="75" spans="1:15" ht="13.2" x14ac:dyDescent="0.25">
      <c r="A75" s="3">
        <v>8458</v>
      </c>
      <c r="B75" s="4">
        <f t="shared" si="0"/>
        <v>1923</v>
      </c>
      <c r="C75" s="4">
        <f t="shared" si="1"/>
        <v>1920</v>
      </c>
      <c r="D75" s="4" t="s">
        <v>111</v>
      </c>
      <c r="E75" s="5" t="s">
        <v>24</v>
      </c>
      <c r="F75" s="6" t="s">
        <v>159</v>
      </c>
      <c r="G75" s="6" t="str">
        <f t="shared" si="2"/>
        <v>Pennsylvania</v>
      </c>
      <c r="H75" s="6" t="s">
        <v>74</v>
      </c>
      <c r="I75" s="6" t="s">
        <v>75</v>
      </c>
      <c r="J75" s="6">
        <v>1</v>
      </c>
      <c r="K75" s="6">
        <v>1</v>
      </c>
      <c r="L75" s="6">
        <v>0</v>
      </c>
      <c r="M75" s="6">
        <f t="shared" si="3"/>
        <v>1</v>
      </c>
      <c r="N75" s="6">
        <f t="shared" si="4"/>
        <v>0</v>
      </c>
      <c r="O75" s="7">
        <f t="shared" si="5"/>
        <v>0</v>
      </c>
    </row>
    <row r="76" spans="1:15" ht="13.2" x14ac:dyDescent="0.25">
      <c r="A76" s="3">
        <v>8535</v>
      </c>
      <c r="B76" s="4">
        <f t="shared" si="0"/>
        <v>1923</v>
      </c>
      <c r="C76" s="4">
        <f t="shared" si="1"/>
        <v>1920</v>
      </c>
      <c r="D76" s="4" t="s">
        <v>55</v>
      </c>
      <c r="E76" s="5" t="s">
        <v>24</v>
      </c>
      <c r="F76" s="6" t="s">
        <v>160</v>
      </c>
      <c r="G76" s="6" t="str">
        <f t="shared" si="2"/>
        <v>France</v>
      </c>
      <c r="H76" s="6" t="s">
        <v>149</v>
      </c>
      <c r="I76" s="6" t="s">
        <v>161</v>
      </c>
      <c r="J76" s="6">
        <v>6</v>
      </c>
      <c r="K76" s="6">
        <v>6</v>
      </c>
      <c r="L76" s="6">
        <v>0</v>
      </c>
      <c r="M76" s="6">
        <f t="shared" si="3"/>
        <v>6</v>
      </c>
      <c r="N76" s="6">
        <f t="shared" si="4"/>
        <v>0</v>
      </c>
      <c r="O76" s="7">
        <f t="shared" si="5"/>
        <v>0</v>
      </c>
    </row>
    <row r="77" spans="1:15" ht="13.2" x14ac:dyDescent="0.25">
      <c r="A77" s="3">
        <v>8640</v>
      </c>
      <c r="B77" s="4">
        <f t="shared" si="0"/>
        <v>1923</v>
      </c>
      <c r="C77" s="4">
        <f t="shared" si="1"/>
        <v>1920</v>
      </c>
      <c r="D77" s="4" t="s">
        <v>23</v>
      </c>
      <c r="E77" s="5" t="s">
        <v>24</v>
      </c>
      <c r="F77" s="6" t="s">
        <v>162</v>
      </c>
      <c r="G77" s="6" t="str">
        <f t="shared" si="2"/>
        <v>Romania</v>
      </c>
      <c r="H77" s="6" t="s">
        <v>163</v>
      </c>
      <c r="I77" s="6" t="s">
        <v>164</v>
      </c>
      <c r="J77" s="6">
        <v>2</v>
      </c>
      <c r="K77" s="6">
        <v>2</v>
      </c>
      <c r="L77" s="6">
        <v>0</v>
      </c>
      <c r="M77" s="6">
        <f t="shared" si="3"/>
        <v>2</v>
      </c>
      <c r="N77" s="6">
        <f t="shared" si="4"/>
        <v>0</v>
      </c>
      <c r="O77" s="7">
        <f t="shared" si="5"/>
        <v>0</v>
      </c>
    </row>
    <row r="78" spans="1:15" ht="13.2" x14ac:dyDescent="0.25">
      <c r="A78" s="3">
        <v>8651</v>
      </c>
      <c r="B78" s="4">
        <f t="shared" si="0"/>
        <v>1923</v>
      </c>
      <c r="C78" s="4">
        <f t="shared" si="1"/>
        <v>1920</v>
      </c>
      <c r="D78" s="4" t="s">
        <v>15</v>
      </c>
      <c r="E78" s="5" t="s">
        <v>24</v>
      </c>
      <c r="F78" s="6" t="s">
        <v>165</v>
      </c>
      <c r="G78" s="6" t="str">
        <f t="shared" si="2"/>
        <v>Ohio</v>
      </c>
      <c r="H78" s="6" t="s">
        <v>74</v>
      </c>
      <c r="I78" s="6" t="s">
        <v>75</v>
      </c>
      <c r="J78" s="6">
        <v>1</v>
      </c>
      <c r="K78" s="6">
        <v>1</v>
      </c>
      <c r="L78" s="6">
        <v>0</v>
      </c>
      <c r="M78" s="6">
        <f t="shared" si="3"/>
        <v>1</v>
      </c>
      <c r="N78" s="6">
        <f t="shared" si="4"/>
        <v>0</v>
      </c>
      <c r="O78" s="7">
        <f t="shared" si="5"/>
        <v>0</v>
      </c>
    </row>
    <row r="79" spans="1:15" ht="13.2" x14ac:dyDescent="0.25">
      <c r="A79" s="3">
        <v>8658</v>
      </c>
      <c r="B79" s="4">
        <f t="shared" si="0"/>
        <v>1923</v>
      </c>
      <c r="C79" s="4">
        <f t="shared" si="1"/>
        <v>1920</v>
      </c>
      <c r="D79" s="4" t="s">
        <v>15</v>
      </c>
      <c r="E79" s="5" t="s">
        <v>24</v>
      </c>
      <c r="F79" s="6" t="s">
        <v>166</v>
      </c>
      <c r="G79" s="6" t="str">
        <f t="shared" si="2"/>
        <v>England</v>
      </c>
      <c r="H79" s="6" t="s">
        <v>167</v>
      </c>
      <c r="I79" s="6" t="s">
        <v>168</v>
      </c>
      <c r="J79" s="6">
        <v>6</v>
      </c>
      <c r="K79" s="6">
        <v>6</v>
      </c>
      <c r="L79" s="6">
        <v>0</v>
      </c>
      <c r="M79" s="6">
        <f t="shared" si="3"/>
        <v>6</v>
      </c>
      <c r="N79" s="6">
        <f t="shared" si="4"/>
        <v>0</v>
      </c>
      <c r="O79" s="7">
        <f t="shared" si="5"/>
        <v>0</v>
      </c>
    </row>
    <row r="80" spans="1:15" ht="13.2" x14ac:dyDescent="0.25">
      <c r="A80" s="3">
        <v>8723</v>
      </c>
      <c r="B80" s="4">
        <f t="shared" si="0"/>
        <v>1923</v>
      </c>
      <c r="C80" s="4">
        <f t="shared" si="1"/>
        <v>1920</v>
      </c>
      <c r="D80" s="4" t="s">
        <v>46</v>
      </c>
      <c r="E80" s="5" t="s">
        <v>24</v>
      </c>
      <c r="F80" s="6" t="s">
        <v>169</v>
      </c>
      <c r="G80" s="6" t="str">
        <f t="shared" si="2"/>
        <v>Russia</v>
      </c>
      <c r="H80" s="6" t="s">
        <v>170</v>
      </c>
      <c r="I80" s="6" t="s">
        <v>97</v>
      </c>
      <c r="J80" s="6">
        <v>4</v>
      </c>
      <c r="K80" s="6">
        <v>2</v>
      </c>
      <c r="L80" s="6">
        <v>0</v>
      </c>
      <c r="M80" s="6">
        <f t="shared" si="3"/>
        <v>2</v>
      </c>
      <c r="N80" s="6">
        <f t="shared" si="4"/>
        <v>2</v>
      </c>
      <c r="O80" s="7">
        <f t="shared" si="5"/>
        <v>0.5</v>
      </c>
    </row>
    <row r="81" spans="1:15" ht="13.2" x14ac:dyDescent="0.25">
      <c r="A81" s="3">
        <v>8741</v>
      </c>
      <c r="B81" s="4">
        <f t="shared" si="0"/>
        <v>1923</v>
      </c>
      <c r="C81" s="4">
        <f t="shared" si="1"/>
        <v>1920</v>
      </c>
      <c r="D81" s="4" t="s">
        <v>72</v>
      </c>
      <c r="E81" s="5" t="s">
        <v>24</v>
      </c>
      <c r="F81" s="6" t="s">
        <v>171</v>
      </c>
      <c r="G81" s="6" t="str">
        <f t="shared" si="2"/>
        <v>Ohio</v>
      </c>
      <c r="H81" s="6" t="s">
        <v>74</v>
      </c>
      <c r="I81" s="6" t="s">
        <v>75</v>
      </c>
      <c r="J81" s="6">
        <v>1</v>
      </c>
      <c r="K81" s="6">
        <v>1</v>
      </c>
      <c r="L81" s="6">
        <v>0</v>
      </c>
      <c r="M81" s="6">
        <f t="shared" si="3"/>
        <v>1</v>
      </c>
      <c r="N81" s="6">
        <f t="shared" si="4"/>
        <v>0</v>
      </c>
      <c r="O81" s="7">
        <f t="shared" si="5"/>
        <v>0</v>
      </c>
    </row>
    <row r="82" spans="1:15" ht="13.2" x14ac:dyDescent="0.25">
      <c r="A82" s="3">
        <v>8758</v>
      </c>
      <c r="B82" s="4">
        <f t="shared" si="0"/>
        <v>1923</v>
      </c>
      <c r="C82" s="4">
        <f t="shared" si="1"/>
        <v>1920</v>
      </c>
      <c r="D82" s="4" t="s">
        <v>72</v>
      </c>
      <c r="E82" s="5">
        <v>0.10416666666666667</v>
      </c>
      <c r="F82" s="6" t="s">
        <v>172</v>
      </c>
      <c r="G82" s="6" t="str">
        <f t="shared" si="2"/>
        <v>Over the Mediterranean Sea</v>
      </c>
      <c r="H82" s="6" t="s">
        <v>173</v>
      </c>
      <c r="I82" s="6" t="s">
        <v>174</v>
      </c>
      <c r="J82" s="6">
        <v>52</v>
      </c>
      <c r="K82" s="6">
        <v>52</v>
      </c>
      <c r="L82" s="6">
        <v>0</v>
      </c>
      <c r="M82" s="6">
        <f t="shared" si="3"/>
        <v>52</v>
      </c>
      <c r="N82" s="6">
        <f t="shared" si="4"/>
        <v>0</v>
      </c>
      <c r="O82" s="7">
        <f t="shared" si="5"/>
        <v>0</v>
      </c>
    </row>
    <row r="83" spans="1:15" ht="13.2" x14ac:dyDescent="0.25">
      <c r="A83" s="3">
        <v>8759</v>
      </c>
      <c r="B83" s="4">
        <f t="shared" si="0"/>
        <v>1923</v>
      </c>
      <c r="C83" s="4">
        <f t="shared" si="1"/>
        <v>1920</v>
      </c>
      <c r="D83" s="4" t="s">
        <v>72</v>
      </c>
      <c r="E83" s="5" t="s">
        <v>24</v>
      </c>
      <c r="F83" s="6" t="s">
        <v>175</v>
      </c>
      <c r="G83" s="6" t="str">
        <f t="shared" si="2"/>
        <v>WY</v>
      </c>
      <c r="H83" s="6" t="s">
        <v>74</v>
      </c>
      <c r="I83" s="6" t="s">
        <v>75</v>
      </c>
      <c r="J83" s="6">
        <v>1</v>
      </c>
      <c r="K83" s="6">
        <v>1</v>
      </c>
      <c r="L83" s="6">
        <v>0</v>
      </c>
      <c r="M83" s="6">
        <f t="shared" si="3"/>
        <v>1</v>
      </c>
      <c r="N83" s="6">
        <f t="shared" si="4"/>
        <v>0</v>
      </c>
      <c r="O83" s="7">
        <f t="shared" si="5"/>
        <v>0</v>
      </c>
    </row>
    <row r="84" spans="1:15" ht="13.2" x14ac:dyDescent="0.25">
      <c r="A84" s="3">
        <v>8833</v>
      </c>
      <c r="B84" s="4">
        <f t="shared" si="0"/>
        <v>1924</v>
      </c>
      <c r="C84" s="4">
        <f t="shared" si="1"/>
        <v>1920</v>
      </c>
      <c r="D84" s="4" t="s">
        <v>34</v>
      </c>
      <c r="E84" s="5" t="s">
        <v>24</v>
      </c>
      <c r="F84" s="6" t="s">
        <v>176</v>
      </c>
      <c r="G84" s="6" t="str">
        <f t="shared" si="2"/>
        <v>Pennsylvania</v>
      </c>
      <c r="H84" s="6" t="s">
        <v>74</v>
      </c>
      <c r="I84" s="6" t="s">
        <v>75</v>
      </c>
      <c r="J84" s="6">
        <v>1</v>
      </c>
      <c r="K84" s="6">
        <v>1</v>
      </c>
      <c r="L84" s="6">
        <v>0</v>
      </c>
      <c r="M84" s="6">
        <f t="shared" si="3"/>
        <v>1</v>
      </c>
      <c r="N84" s="6">
        <f t="shared" si="4"/>
        <v>0</v>
      </c>
      <c r="O84" s="7">
        <f t="shared" si="5"/>
        <v>0</v>
      </c>
    </row>
    <row r="85" spans="1:15" ht="13.2" x14ac:dyDescent="0.25">
      <c r="A85" s="3">
        <v>8881</v>
      </c>
      <c r="B85" s="4">
        <f t="shared" si="0"/>
        <v>1924</v>
      </c>
      <c r="C85" s="4">
        <f t="shared" si="1"/>
        <v>1920</v>
      </c>
      <c r="D85" s="4" t="s">
        <v>65</v>
      </c>
      <c r="E85" s="5" t="s">
        <v>24</v>
      </c>
      <c r="F85" s="6" t="s">
        <v>177</v>
      </c>
      <c r="G85" s="6" t="str">
        <f t="shared" si="2"/>
        <v>Over the English Channel</v>
      </c>
      <c r="H85" s="6" t="s">
        <v>178</v>
      </c>
      <c r="I85" s="6" t="s">
        <v>179</v>
      </c>
      <c r="J85" s="6">
        <v>3</v>
      </c>
      <c r="K85" s="6">
        <v>3</v>
      </c>
      <c r="L85" s="6">
        <v>0</v>
      </c>
      <c r="M85" s="6">
        <f t="shared" si="3"/>
        <v>3</v>
      </c>
      <c r="N85" s="6">
        <f t="shared" si="4"/>
        <v>0</v>
      </c>
      <c r="O85" s="7">
        <f t="shared" si="5"/>
        <v>0</v>
      </c>
    </row>
    <row r="86" spans="1:15" ht="13.2" x14ac:dyDescent="0.25">
      <c r="A86" s="3">
        <v>8926</v>
      </c>
      <c r="B86" s="4">
        <f t="shared" si="0"/>
        <v>1924</v>
      </c>
      <c r="C86" s="4">
        <f t="shared" si="1"/>
        <v>1920</v>
      </c>
      <c r="D86" s="4" t="s">
        <v>58</v>
      </c>
      <c r="E86" s="5" t="s">
        <v>24</v>
      </c>
      <c r="F86" s="6" t="s">
        <v>180</v>
      </c>
      <c r="G86" s="6" t="str">
        <f t="shared" si="2"/>
        <v>Colombia</v>
      </c>
      <c r="H86" s="6" t="s">
        <v>181</v>
      </c>
      <c r="I86" s="6" t="s">
        <v>97</v>
      </c>
      <c r="J86" s="6">
        <v>3</v>
      </c>
      <c r="K86" s="6">
        <v>3</v>
      </c>
      <c r="L86" s="6">
        <v>0</v>
      </c>
      <c r="M86" s="6">
        <f t="shared" si="3"/>
        <v>3</v>
      </c>
      <c r="N86" s="6">
        <f t="shared" si="4"/>
        <v>0</v>
      </c>
      <c r="O86" s="7">
        <f t="shared" si="5"/>
        <v>0</v>
      </c>
    </row>
    <row r="87" spans="1:15" ht="13.2" x14ac:dyDescent="0.25">
      <c r="A87" s="3">
        <v>8980</v>
      </c>
      <c r="B87" s="4">
        <f t="shared" si="0"/>
        <v>1924</v>
      </c>
      <c r="C87" s="4">
        <f t="shared" si="1"/>
        <v>1920</v>
      </c>
      <c r="D87" s="4" t="s">
        <v>23</v>
      </c>
      <c r="E87" s="5" t="s">
        <v>24</v>
      </c>
      <c r="F87" s="6" t="s">
        <v>182</v>
      </c>
      <c r="G87" s="6" t="str">
        <f t="shared" si="2"/>
        <v>United States</v>
      </c>
      <c r="H87" s="6" t="s">
        <v>74</v>
      </c>
      <c r="I87" s="6" t="s">
        <v>75</v>
      </c>
      <c r="J87" s="6">
        <v>1</v>
      </c>
      <c r="K87" s="6">
        <v>1</v>
      </c>
      <c r="L87" s="6">
        <v>0</v>
      </c>
      <c r="M87" s="6">
        <f t="shared" si="3"/>
        <v>1</v>
      </c>
      <c r="N87" s="6">
        <f t="shared" si="4"/>
        <v>0</v>
      </c>
      <c r="O87" s="7">
        <f t="shared" si="5"/>
        <v>0</v>
      </c>
    </row>
    <row r="88" spans="1:15" ht="13.2" x14ac:dyDescent="0.25">
      <c r="A88" s="3">
        <v>9077</v>
      </c>
      <c r="B88" s="4">
        <f t="shared" si="0"/>
        <v>1924</v>
      </c>
      <c r="C88" s="4">
        <f t="shared" si="1"/>
        <v>1920</v>
      </c>
      <c r="D88" s="4" t="s">
        <v>46</v>
      </c>
      <c r="E88" s="5" t="s">
        <v>24</v>
      </c>
      <c r="F88" s="6" t="s">
        <v>183</v>
      </c>
      <c r="G88" s="6" t="str">
        <f t="shared" si="2"/>
        <v>France</v>
      </c>
      <c r="H88" s="6" t="s">
        <v>149</v>
      </c>
      <c r="I88" s="6" t="s">
        <v>118</v>
      </c>
      <c r="J88" s="6">
        <v>1</v>
      </c>
      <c r="K88" s="6">
        <v>1</v>
      </c>
      <c r="L88" s="6">
        <v>0</v>
      </c>
      <c r="M88" s="6">
        <f t="shared" si="3"/>
        <v>1</v>
      </c>
      <c r="N88" s="6">
        <f t="shared" si="4"/>
        <v>0</v>
      </c>
      <c r="O88" s="7">
        <f t="shared" si="5"/>
        <v>0</v>
      </c>
    </row>
    <row r="89" spans="1:15" ht="13.2" x14ac:dyDescent="0.25">
      <c r="A89" s="3">
        <v>9122</v>
      </c>
      <c r="B89" s="4">
        <f t="shared" si="0"/>
        <v>1924</v>
      </c>
      <c r="C89" s="4">
        <f t="shared" si="1"/>
        <v>1920</v>
      </c>
      <c r="D89" s="4" t="s">
        <v>72</v>
      </c>
      <c r="E89" s="5" t="s">
        <v>24</v>
      </c>
      <c r="F89" s="6" t="s">
        <v>184</v>
      </c>
      <c r="G89" s="6" t="str">
        <f t="shared" si="2"/>
        <v>Indiana</v>
      </c>
      <c r="H89" s="6" t="s">
        <v>74</v>
      </c>
      <c r="I89" s="6" t="s">
        <v>75</v>
      </c>
      <c r="J89" s="6">
        <v>1</v>
      </c>
      <c r="K89" s="6">
        <v>1</v>
      </c>
      <c r="L89" s="6">
        <v>0</v>
      </c>
      <c r="M89" s="6">
        <f t="shared" si="3"/>
        <v>1</v>
      </c>
      <c r="N89" s="6">
        <f t="shared" si="4"/>
        <v>0</v>
      </c>
      <c r="O89" s="7">
        <f t="shared" si="5"/>
        <v>0</v>
      </c>
    </row>
    <row r="90" spans="1:15" ht="13.2" x14ac:dyDescent="0.25">
      <c r="A90" s="3">
        <v>9125</v>
      </c>
      <c r="B90" s="4">
        <f t="shared" si="0"/>
        <v>1924</v>
      </c>
      <c r="C90" s="4">
        <f t="shared" si="1"/>
        <v>1920</v>
      </c>
      <c r="D90" s="4" t="s">
        <v>72</v>
      </c>
      <c r="E90" s="5" t="s">
        <v>24</v>
      </c>
      <c r="F90" s="6" t="s">
        <v>185</v>
      </c>
      <c r="G90" s="6" t="str">
        <f t="shared" si="2"/>
        <v>England</v>
      </c>
      <c r="H90" s="6" t="s">
        <v>186</v>
      </c>
      <c r="I90" s="6" t="s">
        <v>187</v>
      </c>
      <c r="J90" s="6">
        <v>8</v>
      </c>
      <c r="K90" s="6">
        <v>8</v>
      </c>
      <c r="L90" s="6">
        <v>0</v>
      </c>
      <c r="M90" s="6">
        <f t="shared" si="3"/>
        <v>8</v>
      </c>
      <c r="N90" s="6">
        <f t="shared" si="4"/>
        <v>0</v>
      </c>
      <c r="O90" s="7">
        <f t="shared" si="5"/>
        <v>0</v>
      </c>
    </row>
    <row r="91" spans="1:15" ht="13.2" x14ac:dyDescent="0.25">
      <c r="A91" s="3">
        <v>9213</v>
      </c>
      <c r="B91" s="4">
        <f t="shared" si="0"/>
        <v>1925</v>
      </c>
      <c r="C91" s="4">
        <f t="shared" si="1"/>
        <v>1920</v>
      </c>
      <c r="D91" s="4" t="s">
        <v>34</v>
      </c>
      <c r="E91" s="5" t="s">
        <v>24</v>
      </c>
      <c r="F91" s="6" t="s">
        <v>188</v>
      </c>
      <c r="G91" s="6" t="str">
        <f t="shared" si="2"/>
        <v>Georgia, USSR</v>
      </c>
      <c r="H91" s="6" t="s">
        <v>189</v>
      </c>
      <c r="I91" s="6" t="s">
        <v>97</v>
      </c>
      <c r="J91" s="6">
        <v>5</v>
      </c>
      <c r="K91" s="6">
        <v>5</v>
      </c>
      <c r="L91" s="6">
        <v>0</v>
      </c>
      <c r="M91" s="6">
        <f t="shared" si="3"/>
        <v>5</v>
      </c>
      <c r="N91" s="6">
        <f t="shared" si="4"/>
        <v>0</v>
      </c>
      <c r="O91" s="7">
        <f t="shared" si="5"/>
        <v>0</v>
      </c>
    </row>
    <row r="92" spans="1:15" ht="13.2" x14ac:dyDescent="0.25">
      <c r="A92" s="3">
        <v>9247</v>
      </c>
      <c r="B92" s="4">
        <f t="shared" si="0"/>
        <v>1925</v>
      </c>
      <c r="C92" s="4">
        <f t="shared" si="1"/>
        <v>1920</v>
      </c>
      <c r="D92" s="4" t="s">
        <v>65</v>
      </c>
      <c r="E92" s="5" t="s">
        <v>24</v>
      </c>
      <c r="F92" s="6" t="s">
        <v>190</v>
      </c>
      <c r="G92" s="6" t="str">
        <f t="shared" si="2"/>
        <v>Spain</v>
      </c>
      <c r="H92" s="6" t="s">
        <v>149</v>
      </c>
      <c r="I92" s="6" t="s">
        <v>103</v>
      </c>
      <c r="J92" s="6">
        <v>4</v>
      </c>
      <c r="K92" s="6">
        <v>4</v>
      </c>
      <c r="L92" s="6">
        <v>0</v>
      </c>
      <c r="M92" s="6">
        <f t="shared" si="3"/>
        <v>4</v>
      </c>
      <c r="N92" s="6">
        <f t="shared" si="4"/>
        <v>0</v>
      </c>
      <c r="O92" s="7">
        <f t="shared" si="5"/>
        <v>0</v>
      </c>
    </row>
    <row r="93" spans="1:15" ht="13.2" x14ac:dyDescent="0.25">
      <c r="A93" s="3">
        <v>9277</v>
      </c>
      <c r="B93" s="4">
        <f t="shared" si="0"/>
        <v>1925</v>
      </c>
      <c r="C93" s="4">
        <f t="shared" si="1"/>
        <v>1920</v>
      </c>
      <c r="D93" s="4" t="s">
        <v>55</v>
      </c>
      <c r="E93" s="5" t="s">
        <v>24</v>
      </c>
      <c r="F93" s="6" t="s">
        <v>190</v>
      </c>
      <c r="G93" s="6" t="str">
        <f t="shared" si="2"/>
        <v>Spain</v>
      </c>
      <c r="H93" s="6" t="s">
        <v>191</v>
      </c>
      <c r="I93" s="6" t="s">
        <v>103</v>
      </c>
      <c r="J93" s="6">
        <v>2</v>
      </c>
      <c r="K93" s="6">
        <v>2</v>
      </c>
      <c r="L93" s="6">
        <v>0</v>
      </c>
      <c r="M93" s="6">
        <f t="shared" si="3"/>
        <v>2</v>
      </c>
      <c r="N93" s="6">
        <f t="shared" si="4"/>
        <v>0</v>
      </c>
      <c r="O93" s="7">
        <f t="shared" si="5"/>
        <v>0</v>
      </c>
    </row>
    <row r="94" spans="1:15" ht="13.2" x14ac:dyDescent="0.25">
      <c r="A94" s="3">
        <v>9308</v>
      </c>
      <c r="B94" s="4">
        <f t="shared" si="0"/>
        <v>1925</v>
      </c>
      <c r="C94" s="4">
        <f t="shared" si="1"/>
        <v>1920</v>
      </c>
      <c r="D94" s="4" t="s">
        <v>58</v>
      </c>
      <c r="E94" s="5" t="s">
        <v>24</v>
      </c>
      <c r="F94" s="6" t="s">
        <v>192</v>
      </c>
      <c r="G94" s="6" t="str">
        <f t="shared" si="2"/>
        <v>France</v>
      </c>
      <c r="H94" s="6" t="s">
        <v>178</v>
      </c>
      <c r="I94" s="6" t="s">
        <v>193</v>
      </c>
      <c r="J94" s="6">
        <v>4</v>
      </c>
      <c r="K94" s="6">
        <v>4</v>
      </c>
      <c r="L94" s="6">
        <v>0</v>
      </c>
      <c r="M94" s="6">
        <f t="shared" si="3"/>
        <v>4</v>
      </c>
      <c r="N94" s="6">
        <f t="shared" si="4"/>
        <v>0</v>
      </c>
      <c r="O94" s="7">
        <f t="shared" si="5"/>
        <v>0</v>
      </c>
    </row>
    <row r="95" spans="1:15" ht="13.2" x14ac:dyDescent="0.25">
      <c r="A95" s="3">
        <v>9309</v>
      </c>
      <c r="B95" s="4">
        <f t="shared" si="0"/>
        <v>1925</v>
      </c>
      <c r="C95" s="4">
        <f t="shared" si="1"/>
        <v>1920</v>
      </c>
      <c r="D95" s="4" t="s">
        <v>58</v>
      </c>
      <c r="E95" s="5" t="s">
        <v>24</v>
      </c>
      <c r="F95" s="6" t="s">
        <v>190</v>
      </c>
      <c r="G95" s="6" t="str">
        <f t="shared" si="2"/>
        <v>Spain</v>
      </c>
      <c r="H95" s="6" t="s">
        <v>149</v>
      </c>
      <c r="I95" s="6" t="s">
        <v>157</v>
      </c>
      <c r="J95" s="6">
        <v>2</v>
      </c>
      <c r="K95" s="6">
        <v>2</v>
      </c>
      <c r="L95" s="6">
        <v>0</v>
      </c>
      <c r="M95" s="6">
        <f t="shared" si="3"/>
        <v>2</v>
      </c>
      <c r="N95" s="6">
        <f t="shared" si="4"/>
        <v>0</v>
      </c>
      <c r="O95" s="7">
        <f t="shared" si="5"/>
        <v>0</v>
      </c>
    </row>
    <row r="96" spans="1:15" ht="13.2" x14ac:dyDescent="0.25">
      <c r="A96" s="3">
        <v>9333</v>
      </c>
      <c r="B96" s="4">
        <f t="shared" si="0"/>
        <v>1925</v>
      </c>
      <c r="C96" s="4">
        <f t="shared" si="1"/>
        <v>1920</v>
      </c>
      <c r="D96" s="4" t="s">
        <v>19</v>
      </c>
      <c r="E96" s="5" t="s">
        <v>24</v>
      </c>
      <c r="F96" s="6" t="s">
        <v>194</v>
      </c>
      <c r="G96" s="6" t="str">
        <f t="shared" si="2"/>
        <v>Spain</v>
      </c>
      <c r="H96" s="6" t="s">
        <v>191</v>
      </c>
      <c r="I96" s="6" t="s">
        <v>103</v>
      </c>
      <c r="J96" s="6">
        <v>1</v>
      </c>
      <c r="K96" s="6">
        <v>1</v>
      </c>
      <c r="L96" s="6">
        <v>0</v>
      </c>
      <c r="M96" s="6">
        <f t="shared" si="3"/>
        <v>1</v>
      </c>
      <c r="N96" s="6">
        <f t="shared" si="4"/>
        <v>0</v>
      </c>
      <c r="O96" s="7">
        <f t="shared" si="5"/>
        <v>0</v>
      </c>
    </row>
    <row r="97" spans="1:15" ht="13.2" x14ac:dyDescent="0.25">
      <c r="A97" s="3">
        <v>9337</v>
      </c>
      <c r="B97" s="4">
        <f t="shared" si="0"/>
        <v>1925</v>
      </c>
      <c r="C97" s="4">
        <f t="shared" si="1"/>
        <v>1920</v>
      </c>
      <c r="D97" s="4" t="s">
        <v>19</v>
      </c>
      <c r="E97" s="5" t="s">
        <v>24</v>
      </c>
      <c r="F97" s="6" t="s">
        <v>195</v>
      </c>
      <c r="G97" s="6" t="str">
        <f t="shared" si="2"/>
        <v>Hungary</v>
      </c>
      <c r="H97" s="6" t="s">
        <v>196</v>
      </c>
      <c r="I97" s="6" t="s">
        <v>128</v>
      </c>
      <c r="J97" s="6">
        <v>1</v>
      </c>
      <c r="K97" s="6">
        <v>1</v>
      </c>
      <c r="L97" s="6">
        <v>0</v>
      </c>
      <c r="M97" s="6">
        <f t="shared" si="3"/>
        <v>1</v>
      </c>
      <c r="N97" s="6">
        <f t="shared" si="4"/>
        <v>0</v>
      </c>
      <c r="O97" s="7">
        <f t="shared" si="5"/>
        <v>0</v>
      </c>
    </row>
    <row r="98" spans="1:15" ht="13.2" x14ac:dyDescent="0.25">
      <c r="A98" s="3">
        <v>9378</v>
      </c>
      <c r="B98" s="4">
        <f t="shared" si="0"/>
        <v>1925</v>
      </c>
      <c r="C98" s="4">
        <f t="shared" si="1"/>
        <v>1920</v>
      </c>
      <c r="D98" s="4" t="s">
        <v>15</v>
      </c>
      <c r="E98" s="5">
        <v>0.22916666666666666</v>
      </c>
      <c r="F98" s="6" t="s">
        <v>197</v>
      </c>
      <c r="G98" s="6" t="str">
        <f t="shared" si="2"/>
        <v>Ohio</v>
      </c>
      <c r="H98" s="6" t="s">
        <v>21</v>
      </c>
      <c r="I98" s="6" t="s">
        <v>198</v>
      </c>
      <c r="J98" s="6">
        <v>43</v>
      </c>
      <c r="K98" s="6">
        <v>14</v>
      </c>
      <c r="L98" s="6">
        <v>0</v>
      </c>
      <c r="M98" s="6">
        <f t="shared" si="3"/>
        <v>14</v>
      </c>
      <c r="N98" s="6">
        <f t="shared" si="4"/>
        <v>29</v>
      </c>
      <c r="O98" s="7">
        <f t="shared" si="5"/>
        <v>0.67441860465116277</v>
      </c>
    </row>
    <row r="99" spans="1:15" ht="13.2" x14ac:dyDescent="0.25">
      <c r="A99" s="3">
        <v>9382</v>
      </c>
      <c r="B99" s="4">
        <f t="shared" si="0"/>
        <v>1925</v>
      </c>
      <c r="C99" s="4">
        <f t="shared" si="1"/>
        <v>1920</v>
      </c>
      <c r="D99" s="4" t="s">
        <v>15</v>
      </c>
      <c r="E99" s="5" t="s">
        <v>24</v>
      </c>
      <c r="F99" s="6" t="s">
        <v>199</v>
      </c>
      <c r="G99" s="6" t="str">
        <f t="shared" si="2"/>
        <v>France</v>
      </c>
      <c r="H99" s="6" t="s">
        <v>196</v>
      </c>
      <c r="I99" s="6" t="s">
        <v>118</v>
      </c>
      <c r="J99" s="6">
        <v>3</v>
      </c>
      <c r="K99" s="6">
        <v>3</v>
      </c>
      <c r="L99" s="6">
        <v>0</v>
      </c>
      <c r="M99" s="6">
        <f t="shared" si="3"/>
        <v>3</v>
      </c>
      <c r="N99" s="6">
        <f t="shared" si="4"/>
        <v>0</v>
      </c>
      <c r="O99" s="7">
        <f t="shared" si="5"/>
        <v>0</v>
      </c>
    </row>
    <row r="100" spans="1:15" ht="13.2" x14ac:dyDescent="0.25">
      <c r="A100" s="3">
        <v>9450</v>
      </c>
      <c r="B100" s="4">
        <f t="shared" si="0"/>
        <v>1925</v>
      </c>
      <c r="C100" s="4">
        <f t="shared" si="1"/>
        <v>1920</v>
      </c>
      <c r="D100" s="4" t="s">
        <v>46</v>
      </c>
      <c r="E100" s="5" t="s">
        <v>24</v>
      </c>
      <c r="F100" s="6" t="s">
        <v>200</v>
      </c>
      <c r="G100" s="6" t="str">
        <f t="shared" si="2"/>
        <v>France</v>
      </c>
      <c r="H100" s="6" t="s">
        <v>201</v>
      </c>
      <c r="I100" s="6" t="s">
        <v>161</v>
      </c>
      <c r="J100" s="6">
        <v>2</v>
      </c>
      <c r="K100" s="6">
        <v>2</v>
      </c>
      <c r="L100" s="6">
        <v>0</v>
      </c>
      <c r="M100" s="6">
        <f t="shared" si="3"/>
        <v>2</v>
      </c>
      <c r="N100" s="6">
        <f t="shared" si="4"/>
        <v>0</v>
      </c>
      <c r="O100" s="7">
        <f t="shared" si="5"/>
        <v>0</v>
      </c>
    </row>
    <row r="101" spans="1:15" ht="13.2" x14ac:dyDescent="0.25">
      <c r="A101" s="3">
        <v>9540</v>
      </c>
      <c r="B101" s="4">
        <f t="shared" si="0"/>
        <v>1926</v>
      </c>
      <c r="C101" s="4">
        <f t="shared" si="1"/>
        <v>1920</v>
      </c>
      <c r="D101" s="4" t="s">
        <v>111</v>
      </c>
      <c r="E101" s="5" t="s">
        <v>24</v>
      </c>
      <c r="F101" s="6" t="s">
        <v>202</v>
      </c>
      <c r="G101" s="6" t="str">
        <f t="shared" si="2"/>
        <v>Ohio</v>
      </c>
      <c r="H101" s="6" t="s">
        <v>74</v>
      </c>
      <c r="I101" s="6" t="s">
        <v>203</v>
      </c>
      <c r="J101" s="6">
        <v>1</v>
      </c>
      <c r="K101" s="6">
        <v>1</v>
      </c>
      <c r="L101" s="6">
        <v>0</v>
      </c>
      <c r="M101" s="6">
        <f t="shared" si="3"/>
        <v>1</v>
      </c>
      <c r="N101" s="6">
        <f t="shared" si="4"/>
        <v>0</v>
      </c>
      <c r="O101" s="7">
        <f t="shared" si="5"/>
        <v>0</v>
      </c>
    </row>
    <row r="102" spans="1:15" ht="13.2" x14ac:dyDescent="0.25">
      <c r="A102" s="3">
        <v>9564</v>
      </c>
      <c r="B102" s="4">
        <f t="shared" si="0"/>
        <v>1926</v>
      </c>
      <c r="C102" s="4">
        <f t="shared" si="1"/>
        <v>1920</v>
      </c>
      <c r="D102" s="4" t="s">
        <v>34</v>
      </c>
      <c r="E102" s="5" t="s">
        <v>24</v>
      </c>
      <c r="F102" s="6" t="s">
        <v>204</v>
      </c>
      <c r="G102" s="6" t="str">
        <f t="shared" si="2"/>
        <v>Germany</v>
      </c>
      <c r="H102" s="6" t="s">
        <v>205</v>
      </c>
      <c r="I102" s="6" t="s">
        <v>97</v>
      </c>
      <c r="J102" s="6">
        <v>1</v>
      </c>
      <c r="K102" s="6">
        <v>1</v>
      </c>
      <c r="L102" s="6">
        <v>0</v>
      </c>
      <c r="M102" s="6">
        <f t="shared" si="3"/>
        <v>1</v>
      </c>
      <c r="N102" s="6">
        <f t="shared" si="4"/>
        <v>0</v>
      </c>
      <c r="O102" s="7">
        <f t="shared" si="5"/>
        <v>0</v>
      </c>
    </row>
    <row r="103" spans="1:15" ht="13.2" x14ac:dyDescent="0.25">
      <c r="A103" s="3">
        <v>9648</v>
      </c>
      <c r="B103" s="4">
        <f t="shared" si="0"/>
        <v>1926</v>
      </c>
      <c r="C103" s="4">
        <f t="shared" si="1"/>
        <v>1920</v>
      </c>
      <c r="D103" s="4" t="s">
        <v>55</v>
      </c>
      <c r="E103" s="5" t="s">
        <v>24</v>
      </c>
      <c r="F103" s="6" t="s">
        <v>82</v>
      </c>
      <c r="G103" s="6" t="str">
        <f t="shared" si="2"/>
        <v>English Channel</v>
      </c>
      <c r="H103" s="6" t="s">
        <v>201</v>
      </c>
      <c r="I103" s="6" t="s">
        <v>103</v>
      </c>
      <c r="J103" s="6">
        <v>1</v>
      </c>
      <c r="K103" s="6">
        <v>1</v>
      </c>
      <c r="L103" s="6">
        <v>0</v>
      </c>
      <c r="M103" s="6">
        <f t="shared" si="3"/>
        <v>1</v>
      </c>
      <c r="N103" s="6">
        <f t="shared" si="4"/>
        <v>0</v>
      </c>
      <c r="O103" s="7">
        <f t="shared" si="5"/>
        <v>0</v>
      </c>
    </row>
    <row r="104" spans="1:15" ht="13.2" x14ac:dyDescent="0.25">
      <c r="A104" s="3">
        <v>9681</v>
      </c>
      <c r="B104" s="4">
        <f t="shared" si="0"/>
        <v>1926</v>
      </c>
      <c r="C104" s="4">
        <f t="shared" si="1"/>
        <v>1920</v>
      </c>
      <c r="D104" s="4" t="s">
        <v>19</v>
      </c>
      <c r="E104" s="5" t="s">
        <v>24</v>
      </c>
      <c r="F104" s="6" t="s">
        <v>206</v>
      </c>
      <c r="G104" s="6" t="str">
        <f t="shared" si="2"/>
        <v>Czechoslovakia</v>
      </c>
      <c r="H104" s="6" t="s">
        <v>207</v>
      </c>
      <c r="I104" s="6" t="s">
        <v>208</v>
      </c>
      <c r="J104" s="6">
        <v>7</v>
      </c>
      <c r="K104" s="6">
        <v>7</v>
      </c>
      <c r="L104" s="6">
        <v>0</v>
      </c>
      <c r="M104" s="6">
        <f t="shared" si="3"/>
        <v>7</v>
      </c>
      <c r="N104" s="6">
        <f t="shared" si="4"/>
        <v>0</v>
      </c>
      <c r="O104" s="7">
        <f t="shared" si="5"/>
        <v>0</v>
      </c>
    </row>
    <row r="105" spans="1:15" ht="13.2" x14ac:dyDescent="0.25">
      <c r="A105" s="3">
        <v>9687</v>
      </c>
      <c r="B105" s="4">
        <f t="shared" si="0"/>
        <v>1926</v>
      </c>
      <c r="C105" s="4">
        <f t="shared" si="1"/>
        <v>1920</v>
      </c>
      <c r="D105" s="4" t="s">
        <v>19</v>
      </c>
      <c r="E105" s="5" t="s">
        <v>24</v>
      </c>
      <c r="F105" s="6" t="s">
        <v>209</v>
      </c>
      <c r="G105" s="6" t="str">
        <f t="shared" si="2"/>
        <v>Belgium</v>
      </c>
      <c r="H105" s="6" t="s">
        <v>178</v>
      </c>
      <c r="I105" s="6" t="s">
        <v>210</v>
      </c>
      <c r="J105" s="6">
        <v>2</v>
      </c>
      <c r="K105" s="6">
        <v>2</v>
      </c>
      <c r="L105" s="6">
        <v>0</v>
      </c>
      <c r="M105" s="6">
        <f t="shared" si="3"/>
        <v>2</v>
      </c>
      <c r="N105" s="6">
        <f t="shared" si="4"/>
        <v>0</v>
      </c>
      <c r="O105" s="7">
        <f t="shared" si="5"/>
        <v>0</v>
      </c>
    </row>
    <row r="106" spans="1:15" ht="13.2" x14ac:dyDescent="0.25">
      <c r="A106" s="3">
        <v>9702</v>
      </c>
      <c r="B106" s="4">
        <f t="shared" si="0"/>
        <v>1926</v>
      </c>
      <c r="C106" s="4">
        <f t="shared" si="1"/>
        <v>1920</v>
      </c>
      <c r="D106" s="4" t="s">
        <v>19</v>
      </c>
      <c r="E106" s="5" t="s">
        <v>24</v>
      </c>
      <c r="F106" s="6" t="s">
        <v>211</v>
      </c>
      <c r="G106" s="6" t="str">
        <f t="shared" si="2"/>
        <v>Germany</v>
      </c>
      <c r="H106" s="6" t="s">
        <v>212</v>
      </c>
      <c r="I106" s="6" t="s">
        <v>97</v>
      </c>
      <c r="J106" s="6">
        <v>4</v>
      </c>
      <c r="K106" s="6">
        <v>4</v>
      </c>
      <c r="L106" s="6">
        <v>0</v>
      </c>
      <c r="M106" s="6">
        <f t="shared" si="3"/>
        <v>4</v>
      </c>
      <c r="N106" s="6">
        <f t="shared" si="4"/>
        <v>0</v>
      </c>
      <c r="O106" s="7">
        <f t="shared" si="5"/>
        <v>0</v>
      </c>
    </row>
    <row r="107" spans="1:15" ht="13.2" x14ac:dyDescent="0.25">
      <c r="A107" s="3">
        <v>9727</v>
      </c>
      <c r="B107" s="4">
        <f t="shared" si="0"/>
        <v>1926</v>
      </c>
      <c r="C107" s="4">
        <f t="shared" si="1"/>
        <v>1920</v>
      </c>
      <c r="D107" s="4" t="s">
        <v>23</v>
      </c>
      <c r="E107" s="5" t="s">
        <v>24</v>
      </c>
      <c r="F107" s="6" t="s">
        <v>213</v>
      </c>
      <c r="G107" s="6" t="str">
        <f t="shared" si="2"/>
        <v>Kent, England</v>
      </c>
      <c r="H107" s="6" t="s">
        <v>201</v>
      </c>
      <c r="I107" s="6" t="s">
        <v>214</v>
      </c>
      <c r="J107" s="6">
        <v>4</v>
      </c>
      <c r="K107" s="6">
        <v>4</v>
      </c>
      <c r="L107" s="6">
        <v>0</v>
      </c>
      <c r="M107" s="6">
        <f t="shared" si="3"/>
        <v>4</v>
      </c>
      <c r="N107" s="6">
        <f t="shared" si="4"/>
        <v>0</v>
      </c>
      <c r="O107" s="7">
        <f t="shared" si="5"/>
        <v>0</v>
      </c>
    </row>
    <row r="108" spans="1:15" ht="13.2" x14ac:dyDescent="0.25">
      <c r="A108" s="3">
        <v>9766</v>
      </c>
      <c r="B108" s="4">
        <f t="shared" si="0"/>
        <v>1926</v>
      </c>
      <c r="C108" s="4">
        <f t="shared" si="1"/>
        <v>1920</v>
      </c>
      <c r="D108" s="4" t="s">
        <v>15</v>
      </c>
      <c r="E108" s="5" t="s">
        <v>24</v>
      </c>
      <c r="F108" s="6" t="s">
        <v>215</v>
      </c>
      <c r="G108" s="6" t="str">
        <f t="shared" si="2"/>
        <v>New York</v>
      </c>
      <c r="H108" s="6" t="s">
        <v>118</v>
      </c>
      <c r="I108" s="6" t="s">
        <v>216</v>
      </c>
      <c r="J108" s="6">
        <v>5</v>
      </c>
      <c r="K108" s="6">
        <v>2</v>
      </c>
      <c r="L108" s="6">
        <v>0</v>
      </c>
      <c r="M108" s="6">
        <f t="shared" si="3"/>
        <v>2</v>
      </c>
      <c r="N108" s="6">
        <f t="shared" si="4"/>
        <v>3</v>
      </c>
      <c r="O108" s="7">
        <f t="shared" si="5"/>
        <v>0.6</v>
      </c>
    </row>
    <row r="109" spans="1:15" ht="13.2" x14ac:dyDescent="0.25">
      <c r="A109" s="3">
        <v>9778</v>
      </c>
      <c r="B109" s="4">
        <f t="shared" si="0"/>
        <v>1926</v>
      </c>
      <c r="C109" s="4">
        <f t="shared" si="1"/>
        <v>1920</v>
      </c>
      <c r="D109" s="4" t="s">
        <v>31</v>
      </c>
      <c r="E109" s="5" t="s">
        <v>24</v>
      </c>
      <c r="F109" s="6" t="s">
        <v>217</v>
      </c>
      <c r="G109" s="6" t="str">
        <f t="shared" si="2"/>
        <v>Germany</v>
      </c>
      <c r="H109" s="6" t="s">
        <v>212</v>
      </c>
      <c r="I109" s="6" t="s">
        <v>218</v>
      </c>
      <c r="J109" s="6">
        <v>4</v>
      </c>
      <c r="K109" s="6">
        <v>4</v>
      </c>
      <c r="L109" s="6">
        <v>0</v>
      </c>
      <c r="M109" s="6">
        <f t="shared" si="3"/>
        <v>4</v>
      </c>
      <c r="N109" s="6">
        <f t="shared" si="4"/>
        <v>0</v>
      </c>
      <c r="O109" s="7">
        <f t="shared" si="5"/>
        <v>0</v>
      </c>
    </row>
    <row r="110" spans="1:15" ht="13.2" x14ac:dyDescent="0.25">
      <c r="A110" s="3">
        <v>9791</v>
      </c>
      <c r="B110" s="4">
        <f t="shared" si="0"/>
        <v>1926</v>
      </c>
      <c r="C110" s="4">
        <f t="shared" si="1"/>
        <v>1920</v>
      </c>
      <c r="D110" s="4" t="s">
        <v>31</v>
      </c>
      <c r="E110" s="5">
        <v>0.55208333333333337</v>
      </c>
      <c r="F110" s="6" t="s">
        <v>82</v>
      </c>
      <c r="G110" s="6" t="str">
        <f t="shared" si="2"/>
        <v>English Channel</v>
      </c>
      <c r="H110" s="6" t="s">
        <v>186</v>
      </c>
      <c r="I110" s="6" t="s">
        <v>219</v>
      </c>
      <c r="J110" s="6">
        <v>12</v>
      </c>
      <c r="K110" s="6">
        <v>0</v>
      </c>
      <c r="L110" s="6">
        <v>0</v>
      </c>
      <c r="M110" s="6">
        <f t="shared" si="3"/>
        <v>0</v>
      </c>
      <c r="N110" s="6">
        <f t="shared" si="4"/>
        <v>12</v>
      </c>
      <c r="O110" s="7">
        <f t="shared" si="5"/>
        <v>1</v>
      </c>
    </row>
    <row r="111" spans="1:15" ht="13.2" x14ac:dyDescent="0.25">
      <c r="A111" s="3">
        <v>9812</v>
      </c>
      <c r="B111" s="4">
        <f t="shared" si="0"/>
        <v>1926</v>
      </c>
      <c r="C111" s="4">
        <f t="shared" si="1"/>
        <v>1920</v>
      </c>
      <c r="D111" s="4" t="s">
        <v>46</v>
      </c>
      <c r="E111" s="5" t="s">
        <v>24</v>
      </c>
      <c r="F111" s="6" t="s">
        <v>220</v>
      </c>
      <c r="G111" s="6" t="str">
        <f t="shared" si="2"/>
        <v>Morocco</v>
      </c>
      <c r="H111" s="6" t="s">
        <v>149</v>
      </c>
      <c r="I111" s="6" t="s">
        <v>103</v>
      </c>
      <c r="J111" s="6">
        <v>3</v>
      </c>
      <c r="K111" s="6">
        <v>3</v>
      </c>
      <c r="L111" s="6">
        <v>0</v>
      </c>
      <c r="M111" s="6">
        <f t="shared" si="3"/>
        <v>3</v>
      </c>
      <c r="N111" s="6">
        <f t="shared" si="4"/>
        <v>0</v>
      </c>
      <c r="O111" s="7">
        <f t="shared" si="5"/>
        <v>0</v>
      </c>
    </row>
    <row r="112" spans="1:15" ht="13.2" x14ac:dyDescent="0.25">
      <c r="A112" s="3">
        <v>9847</v>
      </c>
      <c r="B112" s="4">
        <f t="shared" si="0"/>
        <v>1926</v>
      </c>
      <c r="C112" s="4">
        <f t="shared" si="1"/>
        <v>1920</v>
      </c>
      <c r="D112" s="4" t="s">
        <v>72</v>
      </c>
      <c r="E112" s="5" t="s">
        <v>24</v>
      </c>
      <c r="F112" s="6" t="s">
        <v>221</v>
      </c>
      <c r="G112" s="6" t="str">
        <f t="shared" si="2"/>
        <v>Oregon</v>
      </c>
      <c r="H112" s="6" t="s">
        <v>222</v>
      </c>
      <c r="I112" s="6" t="s">
        <v>223</v>
      </c>
      <c r="J112" s="6">
        <v>1</v>
      </c>
      <c r="K112" s="6">
        <v>1</v>
      </c>
      <c r="L112" s="6">
        <v>0</v>
      </c>
      <c r="M112" s="6">
        <f t="shared" si="3"/>
        <v>1</v>
      </c>
      <c r="N112" s="6">
        <f t="shared" si="4"/>
        <v>0</v>
      </c>
      <c r="O112" s="7">
        <f t="shared" si="5"/>
        <v>0</v>
      </c>
    </row>
    <row r="113" spans="1:15" ht="13.2" x14ac:dyDescent="0.25">
      <c r="A113" s="3">
        <v>9874</v>
      </c>
      <c r="B113" s="4">
        <f t="shared" si="0"/>
        <v>1927</v>
      </c>
      <c r="C113" s="4">
        <f t="shared" si="1"/>
        <v>1920</v>
      </c>
      <c r="D113" s="4" t="s">
        <v>132</v>
      </c>
      <c r="E113" s="5" t="s">
        <v>24</v>
      </c>
      <c r="F113" s="6" t="s">
        <v>224</v>
      </c>
      <c r="G113" s="6" t="str">
        <f t="shared" si="2"/>
        <v>France</v>
      </c>
      <c r="H113" s="6" t="s">
        <v>178</v>
      </c>
      <c r="I113" s="6" t="s">
        <v>225</v>
      </c>
      <c r="J113" s="6">
        <v>2</v>
      </c>
      <c r="K113" s="6">
        <v>2</v>
      </c>
      <c r="L113" s="6">
        <v>0</v>
      </c>
      <c r="M113" s="6">
        <f t="shared" si="3"/>
        <v>2</v>
      </c>
      <c r="N113" s="6">
        <f t="shared" si="4"/>
        <v>0</v>
      </c>
      <c r="O113" s="7">
        <f t="shared" si="5"/>
        <v>0</v>
      </c>
    </row>
    <row r="114" spans="1:15" ht="13.2" x14ac:dyDescent="0.25">
      <c r="A114" s="3">
        <v>9941</v>
      </c>
      <c r="B114" s="4">
        <f t="shared" si="0"/>
        <v>1927</v>
      </c>
      <c r="C114" s="4">
        <f t="shared" si="1"/>
        <v>1920</v>
      </c>
      <c r="D114" s="4" t="s">
        <v>34</v>
      </c>
      <c r="E114" s="5" t="s">
        <v>24</v>
      </c>
      <c r="F114" s="6" t="s">
        <v>226</v>
      </c>
      <c r="G114" s="6" t="str">
        <f t="shared" si="2"/>
        <v>Morocco</v>
      </c>
      <c r="H114" s="6" t="s">
        <v>149</v>
      </c>
      <c r="I114" s="6" t="s">
        <v>103</v>
      </c>
      <c r="J114" s="6">
        <v>1</v>
      </c>
      <c r="K114" s="6">
        <v>1</v>
      </c>
      <c r="L114" s="6">
        <v>0</v>
      </c>
      <c r="M114" s="6">
        <f t="shared" si="3"/>
        <v>1</v>
      </c>
      <c r="N114" s="6">
        <f t="shared" si="4"/>
        <v>0</v>
      </c>
      <c r="O114" s="7">
        <f t="shared" si="5"/>
        <v>0</v>
      </c>
    </row>
    <row r="115" spans="1:15" ht="13.2" x14ac:dyDescent="0.25">
      <c r="A115" s="3">
        <v>9945</v>
      </c>
      <c r="B115" s="4">
        <f t="shared" si="0"/>
        <v>1927</v>
      </c>
      <c r="C115" s="4">
        <f t="shared" si="1"/>
        <v>1920</v>
      </c>
      <c r="D115" s="4" t="s">
        <v>34</v>
      </c>
      <c r="E115" s="5" t="s">
        <v>24</v>
      </c>
      <c r="F115" s="6" t="s">
        <v>227</v>
      </c>
      <c r="G115" s="6" t="str">
        <f t="shared" si="2"/>
        <v>Qld, Australia</v>
      </c>
      <c r="H115" s="6" t="s">
        <v>228</v>
      </c>
      <c r="I115" s="6" t="s">
        <v>229</v>
      </c>
      <c r="J115" s="6">
        <v>3</v>
      </c>
      <c r="K115" s="6">
        <v>3</v>
      </c>
      <c r="L115" s="6">
        <v>0</v>
      </c>
      <c r="M115" s="6">
        <f t="shared" si="3"/>
        <v>3</v>
      </c>
      <c r="N115" s="6">
        <f t="shared" si="4"/>
        <v>0</v>
      </c>
      <c r="O115" s="7">
        <f t="shared" si="5"/>
        <v>0</v>
      </c>
    </row>
    <row r="116" spans="1:15" ht="13.2" x14ac:dyDescent="0.25">
      <c r="A116" s="3">
        <v>9967</v>
      </c>
      <c r="B116" s="4">
        <f t="shared" si="0"/>
        <v>1927</v>
      </c>
      <c r="C116" s="4">
        <f t="shared" si="1"/>
        <v>1920</v>
      </c>
      <c r="D116" s="4" t="s">
        <v>65</v>
      </c>
      <c r="E116" s="5" t="s">
        <v>24</v>
      </c>
      <c r="F116" s="6" t="s">
        <v>230</v>
      </c>
      <c r="G116" s="6" t="str">
        <f t="shared" si="2"/>
        <v>Idaho</v>
      </c>
      <c r="H116" s="6" t="s">
        <v>231</v>
      </c>
      <c r="I116" s="6" t="s">
        <v>118</v>
      </c>
      <c r="J116" s="6">
        <v>1</v>
      </c>
      <c r="K116" s="6">
        <v>1</v>
      </c>
      <c r="L116" s="6">
        <v>0</v>
      </c>
      <c r="M116" s="6">
        <f t="shared" si="3"/>
        <v>1</v>
      </c>
      <c r="N116" s="6">
        <f t="shared" si="4"/>
        <v>0</v>
      </c>
      <c r="O116" s="7">
        <f t="shared" si="5"/>
        <v>0</v>
      </c>
    </row>
    <row r="117" spans="1:15" ht="13.2" x14ac:dyDescent="0.25">
      <c r="A117" s="3">
        <v>9974</v>
      </c>
      <c r="B117" s="4">
        <f t="shared" si="0"/>
        <v>1927</v>
      </c>
      <c r="C117" s="4">
        <f t="shared" si="1"/>
        <v>1920</v>
      </c>
      <c r="D117" s="4" t="s">
        <v>65</v>
      </c>
      <c r="E117" s="5" t="s">
        <v>24</v>
      </c>
      <c r="F117" s="6" t="s">
        <v>184</v>
      </c>
      <c r="G117" s="6" t="str">
        <f t="shared" si="2"/>
        <v>Indiana</v>
      </c>
      <c r="H117" s="6" t="s">
        <v>74</v>
      </c>
      <c r="I117" s="6" t="s">
        <v>232</v>
      </c>
      <c r="J117" s="6">
        <v>1</v>
      </c>
      <c r="K117" s="6">
        <v>1</v>
      </c>
      <c r="L117" s="6">
        <v>0</v>
      </c>
      <c r="M117" s="6">
        <f t="shared" si="3"/>
        <v>1</v>
      </c>
      <c r="N117" s="6">
        <f t="shared" si="4"/>
        <v>0</v>
      </c>
      <c r="O117" s="7">
        <f t="shared" si="5"/>
        <v>0</v>
      </c>
    </row>
    <row r="118" spans="1:15" ht="13.2" x14ac:dyDescent="0.25">
      <c r="A118" s="3">
        <v>9974</v>
      </c>
      <c r="B118" s="4">
        <f t="shared" si="0"/>
        <v>1927</v>
      </c>
      <c r="C118" s="4">
        <f t="shared" si="1"/>
        <v>1920</v>
      </c>
      <c r="D118" s="4" t="s">
        <v>65</v>
      </c>
      <c r="E118" s="5" t="s">
        <v>24</v>
      </c>
      <c r="F118" s="6" t="s">
        <v>233</v>
      </c>
      <c r="G118" s="6" t="str">
        <f t="shared" si="2"/>
        <v>Germany</v>
      </c>
      <c r="H118" s="6" t="s">
        <v>212</v>
      </c>
      <c r="I118" s="6" t="s">
        <v>218</v>
      </c>
      <c r="J118" s="6">
        <v>2</v>
      </c>
      <c r="K118" s="6">
        <v>2</v>
      </c>
      <c r="L118" s="6">
        <v>0</v>
      </c>
      <c r="M118" s="6">
        <f t="shared" si="3"/>
        <v>2</v>
      </c>
      <c r="N118" s="6">
        <f t="shared" si="4"/>
        <v>0</v>
      </c>
      <c r="O118" s="7">
        <f t="shared" si="5"/>
        <v>0</v>
      </c>
    </row>
    <row r="119" spans="1:15" ht="13.2" x14ac:dyDescent="0.25">
      <c r="A119" s="3">
        <v>9984</v>
      </c>
      <c r="B119" s="4">
        <f t="shared" si="0"/>
        <v>1927</v>
      </c>
      <c r="C119" s="4">
        <f t="shared" si="1"/>
        <v>1920</v>
      </c>
      <c r="D119" s="4" t="s">
        <v>55</v>
      </c>
      <c r="E119" s="5" t="s">
        <v>24</v>
      </c>
      <c r="F119" s="6" t="s">
        <v>234</v>
      </c>
      <c r="G119" s="6" t="str">
        <f t="shared" si="2"/>
        <v>Algeria</v>
      </c>
      <c r="H119" s="6" t="s">
        <v>201</v>
      </c>
      <c r="I119" s="6" t="s">
        <v>235</v>
      </c>
      <c r="J119" s="6">
        <v>3</v>
      </c>
      <c r="K119" s="6">
        <v>1</v>
      </c>
      <c r="L119" s="6">
        <v>0</v>
      </c>
      <c r="M119" s="6">
        <f t="shared" si="3"/>
        <v>1</v>
      </c>
      <c r="N119" s="6">
        <f t="shared" si="4"/>
        <v>2</v>
      </c>
      <c r="O119" s="7">
        <f t="shared" si="5"/>
        <v>0.66666666666666663</v>
      </c>
    </row>
    <row r="120" spans="1:15" ht="13.2" x14ac:dyDescent="0.25">
      <c r="A120" s="3">
        <v>10070</v>
      </c>
      <c r="B120" s="4">
        <f t="shared" si="0"/>
        <v>1927</v>
      </c>
      <c r="C120" s="4">
        <f t="shared" si="1"/>
        <v>1920</v>
      </c>
      <c r="D120" s="4" t="s">
        <v>19</v>
      </c>
      <c r="E120" s="5" t="s">
        <v>24</v>
      </c>
      <c r="F120" s="6" t="s">
        <v>236</v>
      </c>
      <c r="G120" s="6" t="str">
        <f t="shared" si="2"/>
        <v>Germany</v>
      </c>
      <c r="H120" s="6" t="s">
        <v>212</v>
      </c>
      <c r="I120" s="6" t="s">
        <v>97</v>
      </c>
      <c r="J120" s="6">
        <v>5</v>
      </c>
      <c r="K120" s="6">
        <v>5</v>
      </c>
      <c r="L120" s="6">
        <v>0</v>
      </c>
      <c r="M120" s="6">
        <f t="shared" si="3"/>
        <v>5</v>
      </c>
      <c r="N120" s="6">
        <f t="shared" si="4"/>
        <v>0</v>
      </c>
      <c r="O120" s="7">
        <f t="shared" si="5"/>
        <v>0</v>
      </c>
    </row>
    <row r="121" spans="1:15" ht="13.2" x14ac:dyDescent="0.25">
      <c r="A121" s="3">
        <v>10096</v>
      </c>
      <c r="B121" s="4">
        <f t="shared" si="0"/>
        <v>1927</v>
      </c>
      <c r="C121" s="4">
        <f t="shared" si="1"/>
        <v>1920</v>
      </c>
      <c r="D121" s="4" t="s">
        <v>23</v>
      </c>
      <c r="E121" s="5">
        <v>0.35416666666666669</v>
      </c>
      <c r="F121" s="6" t="s">
        <v>237</v>
      </c>
      <c r="G121" s="6" t="str">
        <f t="shared" si="2"/>
        <v>England</v>
      </c>
      <c r="H121" s="6" t="s">
        <v>178</v>
      </c>
      <c r="I121" s="6" t="s">
        <v>238</v>
      </c>
      <c r="J121" s="6">
        <v>11</v>
      </c>
      <c r="K121" s="6">
        <v>1</v>
      </c>
      <c r="L121" s="6">
        <v>0</v>
      </c>
      <c r="M121" s="6">
        <f t="shared" si="3"/>
        <v>1</v>
      </c>
      <c r="N121" s="6">
        <f t="shared" si="4"/>
        <v>10</v>
      </c>
      <c r="O121" s="7">
        <f t="shared" si="5"/>
        <v>0.90909090909090906</v>
      </c>
    </row>
    <row r="122" spans="1:15" ht="13.2" x14ac:dyDescent="0.25">
      <c r="A122" s="3">
        <v>10108</v>
      </c>
      <c r="B122" s="4">
        <f t="shared" si="0"/>
        <v>1927</v>
      </c>
      <c r="C122" s="4">
        <f t="shared" si="1"/>
        <v>1920</v>
      </c>
      <c r="D122" s="4" t="s">
        <v>15</v>
      </c>
      <c r="E122" s="5" t="s">
        <v>24</v>
      </c>
      <c r="F122" s="6" t="s">
        <v>239</v>
      </c>
      <c r="G122" s="6" t="str">
        <f t="shared" si="2"/>
        <v>Connecticut</v>
      </c>
      <c r="H122" s="6" t="s">
        <v>240</v>
      </c>
      <c r="I122" s="6" t="s">
        <v>241</v>
      </c>
      <c r="J122" s="6">
        <v>1</v>
      </c>
      <c r="K122" s="6">
        <v>1</v>
      </c>
      <c r="L122" s="6">
        <v>0</v>
      </c>
      <c r="M122" s="6">
        <f t="shared" si="3"/>
        <v>1</v>
      </c>
      <c r="N122" s="6">
        <f t="shared" si="4"/>
        <v>0</v>
      </c>
      <c r="O122" s="7">
        <f t="shared" si="5"/>
        <v>0</v>
      </c>
    </row>
    <row r="123" spans="1:15" ht="13.2" x14ac:dyDescent="0.25">
      <c r="A123" s="3">
        <v>10122</v>
      </c>
      <c r="B123" s="4">
        <f t="shared" si="0"/>
        <v>1927</v>
      </c>
      <c r="C123" s="4">
        <f t="shared" si="1"/>
        <v>1920</v>
      </c>
      <c r="D123" s="4" t="s">
        <v>15</v>
      </c>
      <c r="E123" s="5" t="s">
        <v>24</v>
      </c>
      <c r="F123" s="6" t="s">
        <v>242</v>
      </c>
      <c r="G123" s="6" t="str">
        <f t="shared" si="2"/>
        <v>New Jersey</v>
      </c>
      <c r="H123" s="6" t="s">
        <v>243</v>
      </c>
      <c r="I123" s="6" t="s">
        <v>225</v>
      </c>
      <c r="J123" s="6">
        <v>12</v>
      </c>
      <c r="K123" s="6">
        <v>7</v>
      </c>
      <c r="L123" s="6">
        <v>0</v>
      </c>
      <c r="M123" s="6">
        <f t="shared" si="3"/>
        <v>7</v>
      </c>
      <c r="N123" s="6">
        <f t="shared" si="4"/>
        <v>5</v>
      </c>
      <c r="O123" s="7">
        <f t="shared" si="5"/>
        <v>0.41666666666666669</v>
      </c>
    </row>
    <row r="124" spans="1:15" ht="13.2" x14ac:dyDescent="0.25">
      <c r="A124" s="3">
        <v>10127</v>
      </c>
      <c r="B124" s="4">
        <f t="shared" si="0"/>
        <v>1927</v>
      </c>
      <c r="C124" s="4">
        <f t="shared" si="1"/>
        <v>1920</v>
      </c>
      <c r="D124" s="4" t="s">
        <v>15</v>
      </c>
      <c r="E124" s="5" t="s">
        <v>24</v>
      </c>
      <c r="F124" s="6" t="s">
        <v>244</v>
      </c>
      <c r="G124" s="6" t="str">
        <f t="shared" si="2"/>
        <v>Germany</v>
      </c>
      <c r="H124" s="6" t="s">
        <v>212</v>
      </c>
      <c r="I124" s="6" t="s">
        <v>245</v>
      </c>
      <c r="J124" s="6">
        <v>4</v>
      </c>
      <c r="K124" s="6">
        <v>2</v>
      </c>
      <c r="L124" s="6">
        <v>0</v>
      </c>
      <c r="M124" s="6">
        <f t="shared" si="3"/>
        <v>2</v>
      </c>
      <c r="N124" s="6">
        <f t="shared" si="4"/>
        <v>2</v>
      </c>
      <c r="O124" s="7">
        <f t="shared" si="5"/>
        <v>0.5</v>
      </c>
    </row>
    <row r="125" spans="1:15" ht="13.2" x14ac:dyDescent="0.25">
      <c r="A125" s="3">
        <v>10128</v>
      </c>
      <c r="B125" s="4">
        <f t="shared" si="0"/>
        <v>1927</v>
      </c>
      <c r="C125" s="4">
        <f t="shared" si="1"/>
        <v>1920</v>
      </c>
      <c r="D125" s="4" t="s">
        <v>15</v>
      </c>
      <c r="E125" s="5">
        <v>0.41666666666666669</v>
      </c>
      <c r="F125" s="6" t="s">
        <v>246</v>
      </c>
      <c r="G125" s="6" t="str">
        <f t="shared" si="2"/>
        <v>Germany</v>
      </c>
      <c r="H125" s="6" t="s">
        <v>212</v>
      </c>
      <c r="I125" s="6" t="s">
        <v>247</v>
      </c>
      <c r="J125" s="6">
        <v>6</v>
      </c>
      <c r="K125" s="6">
        <v>6</v>
      </c>
      <c r="L125" s="6">
        <v>0</v>
      </c>
      <c r="M125" s="6">
        <f t="shared" si="3"/>
        <v>6</v>
      </c>
      <c r="N125" s="6">
        <f t="shared" si="4"/>
        <v>0</v>
      </c>
      <c r="O125" s="7">
        <f t="shared" si="5"/>
        <v>0</v>
      </c>
    </row>
    <row r="126" spans="1:15" ht="13.2" x14ac:dyDescent="0.25">
      <c r="A126" s="3">
        <v>10141</v>
      </c>
      <c r="B126" s="4">
        <f t="shared" si="0"/>
        <v>1927</v>
      </c>
      <c r="C126" s="4">
        <f t="shared" si="1"/>
        <v>1920</v>
      </c>
      <c r="D126" s="4" t="s">
        <v>31</v>
      </c>
      <c r="E126" s="5" t="s">
        <v>24</v>
      </c>
      <c r="F126" s="6" t="s">
        <v>248</v>
      </c>
      <c r="G126" s="6" t="str">
        <f t="shared" si="2"/>
        <v>Mauritania</v>
      </c>
      <c r="H126" s="6" t="s">
        <v>191</v>
      </c>
      <c r="I126" s="6" t="s">
        <v>103</v>
      </c>
      <c r="J126" s="6">
        <v>2</v>
      </c>
      <c r="K126" s="6">
        <v>2</v>
      </c>
      <c r="L126" s="6">
        <v>0</v>
      </c>
      <c r="M126" s="6">
        <f t="shared" si="3"/>
        <v>2</v>
      </c>
      <c r="N126" s="6">
        <f t="shared" si="4"/>
        <v>0</v>
      </c>
      <c r="O126" s="7">
        <f t="shared" si="5"/>
        <v>0</v>
      </c>
    </row>
    <row r="127" spans="1:15" ht="13.2" x14ac:dyDescent="0.25">
      <c r="A127" s="3">
        <v>10165</v>
      </c>
      <c r="B127" s="4">
        <f t="shared" si="0"/>
        <v>1927</v>
      </c>
      <c r="C127" s="4">
        <f t="shared" si="1"/>
        <v>1920</v>
      </c>
      <c r="D127" s="4" t="s">
        <v>31</v>
      </c>
      <c r="E127" s="5" t="s">
        <v>24</v>
      </c>
      <c r="F127" s="6" t="s">
        <v>249</v>
      </c>
      <c r="G127" s="6" t="str">
        <f t="shared" si="2"/>
        <v>New Jersey</v>
      </c>
      <c r="H127" s="6" t="s">
        <v>240</v>
      </c>
      <c r="I127" s="6" t="s">
        <v>250</v>
      </c>
      <c r="J127" s="6">
        <v>4</v>
      </c>
      <c r="K127" s="6">
        <v>4</v>
      </c>
      <c r="L127" s="6">
        <v>0</v>
      </c>
      <c r="M127" s="6">
        <f t="shared" si="3"/>
        <v>4</v>
      </c>
      <c r="N127" s="6">
        <f t="shared" si="4"/>
        <v>0</v>
      </c>
      <c r="O127" s="7">
        <f t="shared" si="5"/>
        <v>0</v>
      </c>
    </row>
    <row r="128" spans="1:15" ht="13.2" x14ac:dyDescent="0.25">
      <c r="A128" s="3">
        <v>10182</v>
      </c>
      <c r="B128" s="4">
        <f t="shared" si="0"/>
        <v>1927</v>
      </c>
      <c r="C128" s="4">
        <f t="shared" si="1"/>
        <v>1920</v>
      </c>
      <c r="D128" s="4" t="s">
        <v>46</v>
      </c>
      <c r="E128" s="5" t="s">
        <v>24</v>
      </c>
      <c r="F128" s="6" t="s">
        <v>251</v>
      </c>
      <c r="G128" s="6" t="str">
        <f t="shared" si="2"/>
        <v>France</v>
      </c>
      <c r="H128" s="6" t="s">
        <v>196</v>
      </c>
      <c r="I128" s="6" t="s">
        <v>252</v>
      </c>
      <c r="J128" s="6">
        <v>1</v>
      </c>
      <c r="K128" s="6">
        <v>1</v>
      </c>
      <c r="L128" s="6">
        <v>0</v>
      </c>
      <c r="M128" s="6">
        <f t="shared" si="3"/>
        <v>1</v>
      </c>
      <c r="N128" s="6">
        <f t="shared" si="4"/>
        <v>0</v>
      </c>
      <c r="O128" s="7">
        <f t="shared" si="5"/>
        <v>0</v>
      </c>
    </row>
    <row r="129" spans="1:15" ht="13.2" x14ac:dyDescent="0.25">
      <c r="A129" s="3">
        <v>10182</v>
      </c>
      <c r="B129" s="4">
        <f t="shared" si="0"/>
        <v>1927</v>
      </c>
      <c r="C129" s="4">
        <f t="shared" si="1"/>
        <v>1920</v>
      </c>
      <c r="D129" s="4" t="s">
        <v>46</v>
      </c>
      <c r="E129" s="5" t="s">
        <v>24</v>
      </c>
      <c r="F129" s="6" t="s">
        <v>253</v>
      </c>
      <c r="G129" s="6" t="str">
        <f t="shared" si="2"/>
        <v>Over the Gulf of Finland</v>
      </c>
      <c r="H129" s="6" t="s">
        <v>254</v>
      </c>
      <c r="I129" s="6" t="s">
        <v>97</v>
      </c>
      <c r="J129" s="6">
        <v>6</v>
      </c>
      <c r="K129" s="6">
        <v>6</v>
      </c>
      <c r="L129" s="6">
        <v>0</v>
      </c>
      <c r="M129" s="6">
        <f t="shared" si="3"/>
        <v>6</v>
      </c>
      <c r="N129" s="6">
        <f t="shared" si="4"/>
        <v>0</v>
      </c>
      <c r="O129" s="7">
        <f t="shared" si="5"/>
        <v>0</v>
      </c>
    </row>
    <row r="130" spans="1:15" ht="13.2" x14ac:dyDescent="0.25">
      <c r="A130" s="3">
        <v>10195</v>
      </c>
      <c r="B130" s="4">
        <f t="shared" si="0"/>
        <v>1927</v>
      </c>
      <c r="C130" s="4">
        <f t="shared" si="1"/>
        <v>1920</v>
      </c>
      <c r="D130" s="4" t="s">
        <v>46</v>
      </c>
      <c r="E130" s="5" t="s">
        <v>24</v>
      </c>
      <c r="F130" s="6" t="s">
        <v>255</v>
      </c>
      <c r="G130" s="6" t="str">
        <f t="shared" si="2"/>
        <v>Indiana</v>
      </c>
      <c r="H130" s="6" t="s">
        <v>256</v>
      </c>
      <c r="I130" s="6" t="s">
        <v>232</v>
      </c>
      <c r="J130" s="6">
        <v>1</v>
      </c>
      <c r="K130" s="6">
        <v>1</v>
      </c>
      <c r="L130" s="6">
        <v>0</v>
      </c>
      <c r="M130" s="6">
        <f t="shared" si="3"/>
        <v>1</v>
      </c>
      <c r="N130" s="6">
        <f t="shared" si="4"/>
        <v>0</v>
      </c>
      <c r="O130" s="7">
        <f t="shared" si="5"/>
        <v>0</v>
      </c>
    </row>
    <row r="131" spans="1:15" ht="13.2" x14ac:dyDescent="0.25">
      <c r="A131" s="3">
        <v>10222</v>
      </c>
      <c r="B131" s="4">
        <f t="shared" si="0"/>
        <v>1927</v>
      </c>
      <c r="C131" s="4">
        <f t="shared" si="1"/>
        <v>1920</v>
      </c>
      <c r="D131" s="4" t="s">
        <v>72</v>
      </c>
      <c r="E131" s="5" t="s">
        <v>24</v>
      </c>
      <c r="F131" s="6" t="s">
        <v>257</v>
      </c>
      <c r="G131" s="6" t="str">
        <f t="shared" si="2"/>
        <v>Spain</v>
      </c>
      <c r="H131" s="6" t="s">
        <v>110</v>
      </c>
      <c r="I131" s="6" t="s">
        <v>103</v>
      </c>
      <c r="J131" s="6">
        <v>2</v>
      </c>
      <c r="K131" s="6">
        <v>2</v>
      </c>
      <c r="L131" s="6">
        <v>0</v>
      </c>
      <c r="M131" s="6">
        <f t="shared" si="3"/>
        <v>2</v>
      </c>
      <c r="N131" s="6">
        <f t="shared" si="4"/>
        <v>0</v>
      </c>
      <c r="O131" s="7">
        <f t="shared" si="5"/>
        <v>0</v>
      </c>
    </row>
    <row r="132" spans="1:15" ht="13.2" x14ac:dyDescent="0.25">
      <c r="A132" s="3">
        <v>10224</v>
      </c>
      <c r="B132" s="4">
        <f t="shared" si="0"/>
        <v>1927</v>
      </c>
      <c r="C132" s="4">
        <f t="shared" si="1"/>
        <v>1920</v>
      </c>
      <c r="D132" s="4" t="s">
        <v>72</v>
      </c>
      <c r="E132" s="5" t="s">
        <v>24</v>
      </c>
      <c r="F132" s="6" t="s">
        <v>258</v>
      </c>
      <c r="G132" s="6" t="str">
        <f t="shared" si="2"/>
        <v>Spain</v>
      </c>
      <c r="H132" s="6" t="s">
        <v>110</v>
      </c>
      <c r="I132" s="6" t="s">
        <v>103</v>
      </c>
      <c r="J132" s="6">
        <v>1</v>
      </c>
      <c r="K132" s="6">
        <v>1</v>
      </c>
      <c r="L132" s="6">
        <v>0</v>
      </c>
      <c r="M132" s="6">
        <f t="shared" si="3"/>
        <v>1</v>
      </c>
      <c r="N132" s="6">
        <f t="shared" si="4"/>
        <v>0</v>
      </c>
      <c r="O132" s="7">
        <f t="shared" si="5"/>
        <v>0</v>
      </c>
    </row>
    <row r="133" spans="1:15" ht="13.2" x14ac:dyDescent="0.25">
      <c r="A133" s="3">
        <v>10227</v>
      </c>
      <c r="B133" s="4">
        <f t="shared" si="0"/>
        <v>1927</v>
      </c>
      <c r="C133" s="4">
        <f t="shared" si="1"/>
        <v>1920</v>
      </c>
      <c r="D133" s="4" t="s">
        <v>72</v>
      </c>
      <c r="E133" s="5" t="s">
        <v>24</v>
      </c>
      <c r="F133" s="6" t="s">
        <v>259</v>
      </c>
      <c r="G133" s="6" t="str">
        <f t="shared" si="2"/>
        <v>France</v>
      </c>
      <c r="H133" s="6" t="s">
        <v>100</v>
      </c>
      <c r="I133" s="6" t="s">
        <v>260</v>
      </c>
      <c r="J133" s="6">
        <v>4</v>
      </c>
      <c r="K133" s="6">
        <v>4</v>
      </c>
      <c r="L133" s="6">
        <v>0</v>
      </c>
      <c r="M133" s="6">
        <f t="shared" si="3"/>
        <v>4</v>
      </c>
      <c r="N133" s="6">
        <f t="shared" si="4"/>
        <v>0</v>
      </c>
      <c r="O133" s="7">
        <f t="shared" si="5"/>
        <v>0</v>
      </c>
    </row>
    <row r="134" spans="1:15" ht="13.2" x14ac:dyDescent="0.25">
      <c r="A134" s="3">
        <v>10235</v>
      </c>
      <c r="B134" s="4">
        <f t="shared" si="0"/>
        <v>1928</v>
      </c>
      <c r="C134" s="4">
        <f t="shared" si="1"/>
        <v>1920</v>
      </c>
      <c r="D134" s="4" t="s">
        <v>132</v>
      </c>
      <c r="E134" s="5" t="s">
        <v>24</v>
      </c>
      <c r="F134" s="6" t="s">
        <v>261</v>
      </c>
      <c r="G134" s="6" t="str">
        <f t="shared" si="2"/>
        <v>New York</v>
      </c>
      <c r="H134" s="6" t="s">
        <v>262</v>
      </c>
      <c r="I134" s="6" t="s">
        <v>250</v>
      </c>
      <c r="J134" s="6">
        <v>3</v>
      </c>
      <c r="K134" s="6">
        <v>3</v>
      </c>
      <c r="L134" s="6">
        <v>0</v>
      </c>
      <c r="M134" s="6">
        <f t="shared" si="3"/>
        <v>3</v>
      </c>
      <c r="N134" s="6">
        <f t="shared" si="4"/>
        <v>0</v>
      </c>
      <c r="O134" s="7">
        <f t="shared" si="5"/>
        <v>0</v>
      </c>
    </row>
    <row r="135" spans="1:15" ht="13.2" x14ac:dyDescent="0.25">
      <c r="A135" s="3">
        <v>10243</v>
      </c>
      <c r="B135" s="4">
        <f t="shared" si="0"/>
        <v>1928</v>
      </c>
      <c r="C135" s="4">
        <f t="shared" si="1"/>
        <v>1920</v>
      </c>
      <c r="D135" s="4" t="s">
        <v>132</v>
      </c>
      <c r="E135" s="5" t="s">
        <v>24</v>
      </c>
      <c r="F135" s="6" t="s">
        <v>263</v>
      </c>
      <c r="G135" s="6" t="str">
        <f t="shared" si="2"/>
        <v>Uruguay</v>
      </c>
      <c r="H135" s="6" t="s">
        <v>110</v>
      </c>
      <c r="I135" s="6" t="s">
        <v>264</v>
      </c>
      <c r="J135" s="6">
        <v>2</v>
      </c>
      <c r="K135" s="6">
        <v>2</v>
      </c>
      <c r="L135" s="6">
        <v>0</v>
      </c>
      <c r="M135" s="6">
        <f t="shared" si="3"/>
        <v>2</v>
      </c>
      <c r="N135" s="6">
        <f t="shared" si="4"/>
        <v>0</v>
      </c>
      <c r="O135" s="7">
        <f t="shared" si="5"/>
        <v>0</v>
      </c>
    </row>
    <row r="136" spans="1:15" ht="13.2" x14ac:dyDescent="0.25">
      <c r="A136" s="3">
        <v>10249</v>
      </c>
      <c r="B136" s="4">
        <f t="shared" si="0"/>
        <v>1928</v>
      </c>
      <c r="C136" s="4">
        <f t="shared" si="1"/>
        <v>1920</v>
      </c>
      <c r="D136" s="4" t="s">
        <v>132</v>
      </c>
      <c r="E136" s="5" t="s">
        <v>24</v>
      </c>
      <c r="F136" s="6" t="s">
        <v>265</v>
      </c>
      <c r="G136" s="6" t="str">
        <f t="shared" si="2"/>
        <v>Spain</v>
      </c>
      <c r="H136" s="6" t="s">
        <v>110</v>
      </c>
      <c r="I136" s="6" t="s">
        <v>103</v>
      </c>
      <c r="J136" s="6">
        <v>2</v>
      </c>
      <c r="K136" s="6">
        <v>2</v>
      </c>
      <c r="L136" s="6">
        <v>0</v>
      </c>
      <c r="M136" s="6">
        <f t="shared" si="3"/>
        <v>2</v>
      </c>
      <c r="N136" s="6">
        <f t="shared" si="4"/>
        <v>0</v>
      </c>
      <c r="O136" s="7">
        <f t="shared" si="5"/>
        <v>0</v>
      </c>
    </row>
    <row r="137" spans="1:15" ht="13.2" x14ac:dyDescent="0.25">
      <c r="A137" s="3">
        <v>10249</v>
      </c>
      <c r="B137" s="4">
        <f t="shared" si="0"/>
        <v>1928</v>
      </c>
      <c r="C137" s="4">
        <f t="shared" si="1"/>
        <v>1920</v>
      </c>
      <c r="D137" s="4" t="s">
        <v>132</v>
      </c>
      <c r="E137" s="5" t="s">
        <v>24</v>
      </c>
      <c r="F137" s="6" t="s">
        <v>259</v>
      </c>
      <c r="G137" s="6" t="str">
        <f t="shared" si="2"/>
        <v>France</v>
      </c>
      <c r="H137" s="6" t="s">
        <v>110</v>
      </c>
      <c r="I137" s="6" t="s">
        <v>103</v>
      </c>
      <c r="J137" s="6">
        <v>2</v>
      </c>
      <c r="K137" s="6">
        <v>1</v>
      </c>
      <c r="L137" s="6">
        <v>0</v>
      </c>
      <c r="M137" s="6">
        <f t="shared" si="3"/>
        <v>1</v>
      </c>
      <c r="N137" s="6">
        <f t="shared" si="4"/>
        <v>1</v>
      </c>
      <c r="O137" s="7">
        <f t="shared" si="5"/>
        <v>0.5</v>
      </c>
    </row>
    <row r="138" spans="1:15" ht="13.2" x14ac:dyDescent="0.25">
      <c r="A138" s="3">
        <v>10254</v>
      </c>
      <c r="B138" s="4">
        <f t="shared" si="0"/>
        <v>1928</v>
      </c>
      <c r="C138" s="4">
        <f t="shared" si="1"/>
        <v>1920</v>
      </c>
      <c r="D138" s="4" t="s">
        <v>132</v>
      </c>
      <c r="E138" s="5" t="s">
        <v>24</v>
      </c>
      <c r="F138" s="6" t="s">
        <v>257</v>
      </c>
      <c r="G138" s="6" t="str">
        <f t="shared" si="2"/>
        <v>Spain</v>
      </c>
      <c r="H138" s="6" t="s">
        <v>110</v>
      </c>
      <c r="I138" s="6" t="s">
        <v>103</v>
      </c>
      <c r="J138" s="6">
        <v>1</v>
      </c>
      <c r="K138" s="6">
        <v>1</v>
      </c>
      <c r="L138" s="6">
        <v>0</v>
      </c>
      <c r="M138" s="6">
        <f t="shared" si="3"/>
        <v>1</v>
      </c>
      <c r="N138" s="6">
        <f t="shared" si="4"/>
        <v>0</v>
      </c>
      <c r="O138" s="7">
        <f t="shared" si="5"/>
        <v>0</v>
      </c>
    </row>
    <row r="139" spans="1:15" ht="13.2" x14ac:dyDescent="0.25">
      <c r="A139" s="3">
        <v>10284</v>
      </c>
      <c r="B139" s="4">
        <f t="shared" si="0"/>
        <v>1928</v>
      </c>
      <c r="C139" s="4">
        <f t="shared" si="1"/>
        <v>1920</v>
      </c>
      <c r="D139" s="4" t="s">
        <v>111</v>
      </c>
      <c r="E139" s="5" t="s">
        <v>24</v>
      </c>
      <c r="F139" s="6" t="s">
        <v>266</v>
      </c>
      <c r="G139" s="6" t="str">
        <f t="shared" si="2"/>
        <v>Nebraska</v>
      </c>
      <c r="H139" s="6" t="s">
        <v>267</v>
      </c>
      <c r="I139" s="6" t="s">
        <v>268</v>
      </c>
      <c r="J139" s="6">
        <v>2</v>
      </c>
      <c r="K139" s="6">
        <v>1</v>
      </c>
      <c r="L139" s="6">
        <v>0</v>
      </c>
      <c r="M139" s="6">
        <f t="shared" si="3"/>
        <v>1</v>
      </c>
      <c r="N139" s="6">
        <f t="shared" si="4"/>
        <v>1</v>
      </c>
      <c r="O139" s="7">
        <f t="shared" si="5"/>
        <v>0.5</v>
      </c>
    </row>
    <row r="140" spans="1:15" ht="13.2" x14ac:dyDescent="0.25">
      <c r="A140" s="3">
        <v>10290</v>
      </c>
      <c r="B140" s="4">
        <f t="shared" si="0"/>
        <v>1928</v>
      </c>
      <c r="C140" s="4">
        <f t="shared" si="1"/>
        <v>1920</v>
      </c>
      <c r="D140" s="4" t="s">
        <v>34</v>
      </c>
      <c r="E140" s="5" t="s">
        <v>24</v>
      </c>
      <c r="F140" s="6" t="s">
        <v>269</v>
      </c>
      <c r="G140" s="6" t="str">
        <f t="shared" si="2"/>
        <v>Brazil</v>
      </c>
      <c r="H140" s="6" t="s">
        <v>118</v>
      </c>
      <c r="I140" s="6" t="s">
        <v>118</v>
      </c>
      <c r="J140" s="6">
        <v>10</v>
      </c>
      <c r="K140" s="6">
        <v>10</v>
      </c>
      <c r="L140" s="6">
        <v>0</v>
      </c>
      <c r="M140" s="6">
        <f t="shared" si="3"/>
        <v>10</v>
      </c>
      <c r="N140" s="6">
        <f t="shared" si="4"/>
        <v>0</v>
      </c>
      <c r="O140" s="7">
        <f t="shared" si="5"/>
        <v>0</v>
      </c>
    </row>
    <row r="141" spans="1:15" ht="13.2" x14ac:dyDescent="0.25">
      <c r="A141" s="3">
        <v>10298</v>
      </c>
      <c r="B141" s="4">
        <f t="shared" si="0"/>
        <v>1928</v>
      </c>
      <c r="C141" s="4">
        <f t="shared" si="1"/>
        <v>1920</v>
      </c>
      <c r="D141" s="4" t="s">
        <v>34</v>
      </c>
      <c r="E141" s="5" t="s">
        <v>24</v>
      </c>
      <c r="F141" s="6" t="s">
        <v>270</v>
      </c>
      <c r="G141" s="6" t="str">
        <f t="shared" si="2"/>
        <v>France</v>
      </c>
      <c r="H141" s="6" t="s">
        <v>201</v>
      </c>
      <c r="I141" s="6" t="s">
        <v>161</v>
      </c>
      <c r="J141" s="6">
        <v>2</v>
      </c>
      <c r="K141" s="6">
        <v>2</v>
      </c>
      <c r="L141" s="6">
        <v>0</v>
      </c>
      <c r="M141" s="6">
        <f t="shared" si="3"/>
        <v>2</v>
      </c>
      <c r="N141" s="6">
        <f t="shared" si="4"/>
        <v>0</v>
      </c>
      <c r="O141" s="7">
        <f t="shared" si="5"/>
        <v>0</v>
      </c>
    </row>
    <row r="142" spans="1:15" ht="13.2" x14ac:dyDescent="0.25">
      <c r="A142" s="3">
        <v>10335</v>
      </c>
      <c r="B142" s="4">
        <f t="shared" si="0"/>
        <v>1928</v>
      </c>
      <c r="C142" s="4">
        <f t="shared" si="1"/>
        <v>1920</v>
      </c>
      <c r="D142" s="4" t="s">
        <v>65</v>
      </c>
      <c r="E142" s="5" t="s">
        <v>24</v>
      </c>
      <c r="F142" s="6" t="s">
        <v>271</v>
      </c>
      <c r="G142" s="6" t="str">
        <f t="shared" si="2"/>
        <v>Wyoming</v>
      </c>
      <c r="H142" s="6" t="s">
        <v>267</v>
      </c>
      <c r="I142" s="6" t="s">
        <v>268</v>
      </c>
      <c r="J142" s="6">
        <v>2</v>
      </c>
      <c r="K142" s="6">
        <v>1</v>
      </c>
      <c r="L142" s="6">
        <v>0</v>
      </c>
      <c r="M142" s="6">
        <f t="shared" si="3"/>
        <v>1</v>
      </c>
      <c r="N142" s="6">
        <f t="shared" si="4"/>
        <v>1</v>
      </c>
      <c r="O142" s="7">
        <f t="shared" si="5"/>
        <v>0.5</v>
      </c>
    </row>
    <row r="143" spans="1:15" ht="13.2" x14ac:dyDescent="0.25">
      <c r="A143" s="3">
        <v>10337</v>
      </c>
      <c r="B143" s="4">
        <f t="shared" si="0"/>
        <v>1928</v>
      </c>
      <c r="C143" s="4">
        <f t="shared" si="1"/>
        <v>1920</v>
      </c>
      <c r="D143" s="4" t="s">
        <v>65</v>
      </c>
      <c r="E143" s="5" t="s">
        <v>24</v>
      </c>
      <c r="F143" s="6" t="s">
        <v>272</v>
      </c>
      <c r="G143" s="6" t="str">
        <f t="shared" si="2"/>
        <v>Spain</v>
      </c>
      <c r="H143" s="6" t="s">
        <v>273</v>
      </c>
      <c r="I143" s="6" t="s">
        <v>274</v>
      </c>
      <c r="J143" s="6">
        <v>9</v>
      </c>
      <c r="K143" s="6">
        <v>9</v>
      </c>
      <c r="L143" s="6">
        <v>0</v>
      </c>
      <c r="M143" s="6">
        <f t="shared" si="3"/>
        <v>9</v>
      </c>
      <c r="N143" s="6">
        <f t="shared" si="4"/>
        <v>0</v>
      </c>
      <c r="O143" s="7">
        <f t="shared" si="5"/>
        <v>0</v>
      </c>
    </row>
    <row r="144" spans="1:15" ht="13.2" x14ac:dyDescent="0.25">
      <c r="A144" s="3">
        <v>10355</v>
      </c>
      <c r="B144" s="4">
        <f t="shared" si="0"/>
        <v>1928</v>
      </c>
      <c r="C144" s="4">
        <f t="shared" si="1"/>
        <v>1920</v>
      </c>
      <c r="D144" s="4" t="s">
        <v>55</v>
      </c>
      <c r="E144" s="5" t="s">
        <v>24</v>
      </c>
      <c r="F144" s="6" t="s">
        <v>118</v>
      </c>
      <c r="G144" s="6" t="s">
        <v>118</v>
      </c>
      <c r="H144" s="6" t="s">
        <v>110</v>
      </c>
      <c r="I144" s="6" t="s">
        <v>275</v>
      </c>
      <c r="J144" s="6">
        <v>1</v>
      </c>
      <c r="K144" s="6">
        <v>1</v>
      </c>
      <c r="L144" s="6">
        <v>0</v>
      </c>
      <c r="M144" s="6">
        <f t="shared" si="3"/>
        <v>1</v>
      </c>
      <c r="N144" s="6">
        <f t="shared" si="4"/>
        <v>0</v>
      </c>
      <c r="O144" s="7">
        <f t="shared" si="5"/>
        <v>0</v>
      </c>
    </row>
    <row r="145" spans="1:15" ht="13.2" x14ac:dyDescent="0.25">
      <c r="A145" s="3">
        <v>10360</v>
      </c>
      <c r="B145" s="4">
        <f t="shared" si="0"/>
        <v>1928</v>
      </c>
      <c r="C145" s="4">
        <f t="shared" si="1"/>
        <v>1920</v>
      </c>
      <c r="D145" s="4" t="s">
        <v>55</v>
      </c>
      <c r="E145" s="5" t="s">
        <v>24</v>
      </c>
      <c r="F145" s="6" t="s">
        <v>276</v>
      </c>
      <c r="G145" s="6" t="str">
        <f t="shared" ref="G145:G399" si="6">IFERROR(TRIM(RIGHT(F145,LEN(F145)-FIND(",",F145))), F145)</f>
        <v>Minnesota</v>
      </c>
      <c r="H145" s="6" t="s">
        <v>277</v>
      </c>
      <c r="I145" s="6" t="s">
        <v>278</v>
      </c>
      <c r="J145" s="6">
        <v>2</v>
      </c>
      <c r="K145" s="6">
        <v>2</v>
      </c>
      <c r="L145" s="6">
        <v>0</v>
      </c>
      <c r="M145" s="6">
        <f t="shared" si="3"/>
        <v>2</v>
      </c>
      <c r="N145" s="6">
        <f t="shared" si="4"/>
        <v>0</v>
      </c>
      <c r="O145" s="7">
        <f t="shared" si="5"/>
        <v>0</v>
      </c>
    </row>
    <row r="146" spans="1:15" ht="13.2" x14ac:dyDescent="0.25">
      <c r="A146" s="3">
        <v>10374</v>
      </c>
      <c r="B146" s="4">
        <f t="shared" si="0"/>
        <v>1928</v>
      </c>
      <c r="C146" s="4">
        <f t="shared" si="1"/>
        <v>1920</v>
      </c>
      <c r="D146" s="4" t="s">
        <v>55</v>
      </c>
      <c r="E146" s="5" t="s">
        <v>24</v>
      </c>
      <c r="F146" s="6" t="s">
        <v>279</v>
      </c>
      <c r="G146" s="6" t="str">
        <f t="shared" si="6"/>
        <v>Germany</v>
      </c>
      <c r="H146" s="6" t="s">
        <v>212</v>
      </c>
      <c r="I146" s="6" t="s">
        <v>97</v>
      </c>
      <c r="J146" s="6">
        <v>5</v>
      </c>
      <c r="K146" s="6">
        <v>3</v>
      </c>
      <c r="L146" s="6">
        <v>0</v>
      </c>
      <c r="M146" s="6">
        <f t="shared" si="3"/>
        <v>3</v>
      </c>
      <c r="N146" s="6">
        <f t="shared" si="4"/>
        <v>2</v>
      </c>
      <c r="O146" s="7">
        <f t="shared" si="5"/>
        <v>0.4</v>
      </c>
    </row>
    <row r="147" spans="1:15" ht="13.2" x14ac:dyDescent="0.25">
      <c r="A147" s="3">
        <v>10393</v>
      </c>
      <c r="B147" s="4">
        <f t="shared" si="0"/>
        <v>1928</v>
      </c>
      <c r="C147" s="4">
        <f t="shared" si="1"/>
        <v>1920</v>
      </c>
      <c r="D147" s="4" t="s">
        <v>58</v>
      </c>
      <c r="E147" s="5" t="s">
        <v>24</v>
      </c>
      <c r="F147" s="6" t="s">
        <v>280</v>
      </c>
      <c r="G147" s="6" t="str">
        <f t="shared" si="6"/>
        <v>Germany</v>
      </c>
      <c r="H147" s="6" t="s">
        <v>212</v>
      </c>
      <c r="I147" s="6" t="s">
        <v>281</v>
      </c>
      <c r="J147" s="6">
        <v>5</v>
      </c>
      <c r="K147" s="6">
        <v>5</v>
      </c>
      <c r="L147" s="6">
        <v>0</v>
      </c>
      <c r="M147" s="6">
        <f t="shared" si="3"/>
        <v>5</v>
      </c>
      <c r="N147" s="6">
        <f t="shared" si="4"/>
        <v>0</v>
      </c>
      <c r="O147" s="7">
        <f t="shared" si="5"/>
        <v>0</v>
      </c>
    </row>
    <row r="148" spans="1:15" ht="13.2" x14ac:dyDescent="0.25">
      <c r="A148" s="3">
        <v>10401</v>
      </c>
      <c r="B148" s="4">
        <f t="shared" si="0"/>
        <v>1928</v>
      </c>
      <c r="C148" s="4">
        <f t="shared" si="1"/>
        <v>1920</v>
      </c>
      <c r="D148" s="4" t="s">
        <v>58</v>
      </c>
      <c r="E148" s="5" t="s">
        <v>24</v>
      </c>
      <c r="F148" s="6" t="s">
        <v>282</v>
      </c>
      <c r="G148" s="6" t="str">
        <f t="shared" si="6"/>
        <v>Kansas</v>
      </c>
      <c r="H148" s="6" t="s">
        <v>256</v>
      </c>
      <c r="I148" s="6" t="s">
        <v>232</v>
      </c>
      <c r="J148" s="6">
        <v>1</v>
      </c>
      <c r="K148" s="6">
        <v>1</v>
      </c>
      <c r="L148" s="6">
        <v>0</v>
      </c>
      <c r="M148" s="6">
        <f t="shared" si="3"/>
        <v>1</v>
      </c>
      <c r="N148" s="6">
        <f t="shared" si="4"/>
        <v>0</v>
      </c>
      <c r="O148" s="7">
        <f t="shared" si="5"/>
        <v>0</v>
      </c>
    </row>
    <row r="149" spans="1:15" ht="13.2" x14ac:dyDescent="0.25">
      <c r="A149" s="3">
        <v>10419</v>
      </c>
      <c r="B149" s="4">
        <f t="shared" si="0"/>
        <v>1928</v>
      </c>
      <c r="C149" s="4">
        <f t="shared" si="1"/>
        <v>1920</v>
      </c>
      <c r="D149" s="4" t="s">
        <v>19</v>
      </c>
      <c r="E149" s="5" t="s">
        <v>24</v>
      </c>
      <c r="F149" s="6" t="s">
        <v>253</v>
      </c>
      <c r="G149" s="6" t="str">
        <f t="shared" si="6"/>
        <v>Over the Gulf of Finland</v>
      </c>
      <c r="H149" s="6" t="s">
        <v>254</v>
      </c>
      <c r="I149" s="6" t="s">
        <v>97</v>
      </c>
      <c r="J149" s="6">
        <v>6</v>
      </c>
      <c r="K149" s="6">
        <v>6</v>
      </c>
      <c r="L149" s="6">
        <v>0</v>
      </c>
      <c r="M149" s="6">
        <f t="shared" si="3"/>
        <v>6</v>
      </c>
      <c r="N149" s="6">
        <f t="shared" si="4"/>
        <v>0</v>
      </c>
      <c r="O149" s="7">
        <f t="shared" si="5"/>
        <v>0</v>
      </c>
    </row>
    <row r="150" spans="1:15" ht="13.2" x14ac:dyDescent="0.25">
      <c r="A150" s="3">
        <v>10422</v>
      </c>
      <c r="B150" s="4">
        <f t="shared" si="0"/>
        <v>1928</v>
      </c>
      <c r="C150" s="4">
        <f t="shared" si="1"/>
        <v>1920</v>
      </c>
      <c r="D150" s="4" t="s">
        <v>19</v>
      </c>
      <c r="E150" s="5" t="s">
        <v>24</v>
      </c>
      <c r="F150" s="6" t="s">
        <v>185</v>
      </c>
      <c r="G150" s="6" t="str">
        <f t="shared" si="6"/>
        <v>England</v>
      </c>
      <c r="H150" s="6" t="s">
        <v>186</v>
      </c>
      <c r="I150" s="6" t="s">
        <v>283</v>
      </c>
      <c r="J150" s="6">
        <v>4</v>
      </c>
      <c r="K150" s="6">
        <v>4</v>
      </c>
      <c r="L150" s="6">
        <v>0</v>
      </c>
      <c r="M150" s="6">
        <f t="shared" si="3"/>
        <v>4</v>
      </c>
      <c r="N150" s="6">
        <f t="shared" si="4"/>
        <v>0</v>
      </c>
      <c r="O150" s="7">
        <f t="shared" si="5"/>
        <v>0</v>
      </c>
    </row>
    <row r="151" spans="1:15" ht="13.2" x14ac:dyDescent="0.25">
      <c r="A151" s="3">
        <v>10433</v>
      </c>
      <c r="B151" s="4">
        <f t="shared" si="0"/>
        <v>1928</v>
      </c>
      <c r="C151" s="4">
        <f t="shared" si="1"/>
        <v>1920</v>
      </c>
      <c r="D151" s="4" t="s">
        <v>19</v>
      </c>
      <c r="E151" s="5" t="s">
        <v>24</v>
      </c>
      <c r="F151" s="6" t="s">
        <v>284</v>
      </c>
      <c r="G151" s="6" t="str">
        <f t="shared" si="6"/>
        <v>Netherlands</v>
      </c>
      <c r="H151" s="6" t="s">
        <v>178</v>
      </c>
      <c r="I151" s="6" t="s">
        <v>285</v>
      </c>
      <c r="J151" s="6">
        <v>1</v>
      </c>
      <c r="K151" s="6">
        <v>1</v>
      </c>
      <c r="L151" s="6">
        <v>0</v>
      </c>
      <c r="M151" s="6">
        <f t="shared" si="3"/>
        <v>1</v>
      </c>
      <c r="N151" s="6">
        <f t="shared" si="4"/>
        <v>0</v>
      </c>
      <c r="O151" s="7">
        <f t="shared" si="5"/>
        <v>0</v>
      </c>
    </row>
    <row r="152" spans="1:15" ht="13.2" x14ac:dyDescent="0.25">
      <c r="A152" s="3">
        <v>10465</v>
      </c>
      <c r="B152" s="4">
        <f t="shared" si="0"/>
        <v>1928</v>
      </c>
      <c r="C152" s="4">
        <f t="shared" si="1"/>
        <v>1920</v>
      </c>
      <c r="D152" s="4" t="s">
        <v>23</v>
      </c>
      <c r="E152" s="5" t="s">
        <v>24</v>
      </c>
      <c r="F152" s="6" t="s">
        <v>286</v>
      </c>
      <c r="G152" s="6" t="str">
        <f t="shared" si="6"/>
        <v>BC, Canada</v>
      </c>
      <c r="H152" s="6" t="s">
        <v>287</v>
      </c>
      <c r="I152" s="6" t="s">
        <v>288</v>
      </c>
      <c r="J152" s="6">
        <v>7</v>
      </c>
      <c r="K152" s="6">
        <v>7</v>
      </c>
      <c r="L152" s="6">
        <v>0</v>
      </c>
      <c r="M152" s="6">
        <f t="shared" si="3"/>
        <v>7</v>
      </c>
      <c r="N152" s="6">
        <f t="shared" si="4"/>
        <v>0</v>
      </c>
      <c r="O152" s="7">
        <f t="shared" si="5"/>
        <v>0</v>
      </c>
    </row>
    <row r="153" spans="1:15" ht="13.2" x14ac:dyDescent="0.25">
      <c r="A153" s="3">
        <v>10473</v>
      </c>
      <c r="B153" s="4">
        <f t="shared" si="0"/>
        <v>1928</v>
      </c>
      <c r="C153" s="4">
        <f t="shared" si="1"/>
        <v>1920</v>
      </c>
      <c r="D153" s="4" t="s">
        <v>15</v>
      </c>
      <c r="E153" s="5" t="s">
        <v>24</v>
      </c>
      <c r="F153" s="6" t="s">
        <v>199</v>
      </c>
      <c r="G153" s="6" t="str">
        <f t="shared" si="6"/>
        <v>France</v>
      </c>
      <c r="H153" s="6" t="s">
        <v>196</v>
      </c>
      <c r="I153" s="6" t="s">
        <v>289</v>
      </c>
      <c r="J153" s="6">
        <v>3</v>
      </c>
      <c r="K153" s="6">
        <v>3</v>
      </c>
      <c r="L153" s="6">
        <v>0</v>
      </c>
      <c r="M153" s="6">
        <f t="shared" si="3"/>
        <v>3</v>
      </c>
      <c r="N153" s="6">
        <f t="shared" si="4"/>
        <v>0</v>
      </c>
      <c r="O153" s="7">
        <f t="shared" si="5"/>
        <v>0</v>
      </c>
    </row>
    <row r="154" spans="1:15" ht="13.2" x14ac:dyDescent="0.25">
      <c r="A154" s="3">
        <v>10475</v>
      </c>
      <c r="B154" s="4">
        <f t="shared" si="0"/>
        <v>1928</v>
      </c>
      <c r="C154" s="4">
        <f t="shared" si="1"/>
        <v>1920</v>
      </c>
      <c r="D154" s="4" t="s">
        <v>15</v>
      </c>
      <c r="E154" s="5" t="s">
        <v>24</v>
      </c>
      <c r="F154" s="6" t="s">
        <v>290</v>
      </c>
      <c r="G154" s="6" t="str">
        <f t="shared" si="6"/>
        <v>Australia</v>
      </c>
      <c r="H154" s="6" t="s">
        <v>228</v>
      </c>
      <c r="I154" s="6" t="s">
        <v>291</v>
      </c>
      <c r="J154" s="6">
        <v>2</v>
      </c>
      <c r="K154" s="6">
        <v>1</v>
      </c>
      <c r="L154" s="6">
        <v>0</v>
      </c>
      <c r="M154" s="6">
        <f t="shared" si="3"/>
        <v>1</v>
      </c>
      <c r="N154" s="6">
        <f t="shared" si="4"/>
        <v>1</v>
      </c>
      <c r="O154" s="7">
        <f t="shared" si="5"/>
        <v>0.5</v>
      </c>
    </row>
    <row r="155" spans="1:15" ht="13.2" x14ac:dyDescent="0.25">
      <c r="A155" s="3">
        <v>10475</v>
      </c>
      <c r="B155" s="4">
        <f t="shared" si="0"/>
        <v>1928</v>
      </c>
      <c r="C155" s="4">
        <f t="shared" si="1"/>
        <v>1920</v>
      </c>
      <c r="D155" s="4" t="s">
        <v>15</v>
      </c>
      <c r="E155" s="5" t="s">
        <v>24</v>
      </c>
      <c r="F155" s="6" t="s">
        <v>292</v>
      </c>
      <c r="G155" s="6" t="str">
        <f t="shared" si="6"/>
        <v>Idaho</v>
      </c>
      <c r="H155" s="6" t="s">
        <v>293</v>
      </c>
      <c r="I155" s="6" t="s">
        <v>294</v>
      </c>
      <c r="J155" s="6">
        <v>7</v>
      </c>
      <c r="K155" s="6">
        <v>7</v>
      </c>
      <c r="L155" s="6">
        <v>0</v>
      </c>
      <c r="M155" s="6">
        <f t="shared" si="3"/>
        <v>7</v>
      </c>
      <c r="N155" s="6">
        <f t="shared" si="4"/>
        <v>0</v>
      </c>
      <c r="O155" s="7">
        <f t="shared" si="5"/>
        <v>0</v>
      </c>
    </row>
    <row r="156" spans="1:15" ht="13.2" x14ac:dyDescent="0.25">
      <c r="A156" s="3">
        <v>10477</v>
      </c>
      <c r="B156" s="4">
        <f t="shared" si="0"/>
        <v>1928</v>
      </c>
      <c r="C156" s="4">
        <f t="shared" si="1"/>
        <v>1920</v>
      </c>
      <c r="D156" s="4" t="s">
        <v>15</v>
      </c>
      <c r="E156" s="5" t="s">
        <v>24</v>
      </c>
      <c r="F156" s="6" t="s">
        <v>295</v>
      </c>
      <c r="G156" s="6" t="str">
        <f t="shared" si="6"/>
        <v>Germany</v>
      </c>
      <c r="H156" s="6" t="s">
        <v>212</v>
      </c>
      <c r="I156" s="6" t="s">
        <v>218</v>
      </c>
      <c r="J156" s="6">
        <v>3</v>
      </c>
      <c r="K156" s="6">
        <v>3</v>
      </c>
      <c r="L156" s="6">
        <v>0</v>
      </c>
      <c r="M156" s="6">
        <f t="shared" si="3"/>
        <v>3</v>
      </c>
      <c r="N156" s="6">
        <f t="shared" si="4"/>
        <v>0</v>
      </c>
      <c r="O156" s="7">
        <f t="shared" si="5"/>
        <v>0</v>
      </c>
    </row>
    <row r="157" spans="1:15" ht="13.2" x14ac:dyDescent="0.25">
      <c r="A157" s="3">
        <v>10505</v>
      </c>
      <c r="B157" s="4">
        <f t="shared" si="0"/>
        <v>1928</v>
      </c>
      <c r="C157" s="4">
        <f t="shared" si="1"/>
        <v>1920</v>
      </c>
      <c r="D157" s="4" t="s">
        <v>31</v>
      </c>
      <c r="E157" s="5" t="s">
        <v>24</v>
      </c>
      <c r="F157" s="6" t="s">
        <v>296</v>
      </c>
      <c r="G157" s="6" t="str">
        <f t="shared" si="6"/>
        <v>Spain</v>
      </c>
      <c r="H157" s="6" t="s">
        <v>110</v>
      </c>
      <c r="I157" s="6" t="s">
        <v>103</v>
      </c>
      <c r="J157" s="6">
        <v>3</v>
      </c>
      <c r="K157" s="6">
        <v>3</v>
      </c>
      <c r="L157" s="6">
        <v>0</v>
      </c>
      <c r="M157" s="6">
        <f t="shared" si="3"/>
        <v>3</v>
      </c>
      <c r="N157" s="6">
        <f t="shared" si="4"/>
        <v>0</v>
      </c>
      <c r="O157" s="7">
        <f t="shared" si="5"/>
        <v>0</v>
      </c>
    </row>
    <row r="158" spans="1:15" ht="13.2" x14ac:dyDescent="0.25">
      <c r="A158" s="3">
        <v>10519</v>
      </c>
      <c r="B158" s="4">
        <f t="shared" si="0"/>
        <v>1928</v>
      </c>
      <c r="C158" s="4">
        <f t="shared" si="1"/>
        <v>1920</v>
      </c>
      <c r="D158" s="4" t="s">
        <v>31</v>
      </c>
      <c r="E158" s="5" t="s">
        <v>24</v>
      </c>
      <c r="F158" s="6" t="s">
        <v>297</v>
      </c>
      <c r="G158" s="6" t="str">
        <f t="shared" si="6"/>
        <v>Pennsylvania</v>
      </c>
      <c r="H158" s="6" t="s">
        <v>256</v>
      </c>
      <c r="I158" s="6" t="s">
        <v>232</v>
      </c>
      <c r="J158" s="6">
        <v>1</v>
      </c>
      <c r="K158" s="6">
        <v>1</v>
      </c>
      <c r="L158" s="6">
        <v>0</v>
      </c>
      <c r="M158" s="6">
        <f t="shared" si="3"/>
        <v>1</v>
      </c>
      <c r="N158" s="6">
        <f t="shared" si="4"/>
        <v>0</v>
      </c>
      <c r="O158" s="7">
        <f t="shared" si="5"/>
        <v>0</v>
      </c>
    </row>
    <row r="159" spans="1:15" ht="13.2" x14ac:dyDescent="0.25">
      <c r="A159" s="3">
        <v>10532</v>
      </c>
      <c r="B159" s="4">
        <f t="shared" si="0"/>
        <v>1928</v>
      </c>
      <c r="C159" s="4">
        <f t="shared" si="1"/>
        <v>1920</v>
      </c>
      <c r="D159" s="4" t="s">
        <v>31</v>
      </c>
      <c r="E159" s="5" t="s">
        <v>24</v>
      </c>
      <c r="F159" s="6" t="s">
        <v>298</v>
      </c>
      <c r="G159" s="6" t="str">
        <f t="shared" si="6"/>
        <v>France</v>
      </c>
      <c r="H159" s="6" t="s">
        <v>201</v>
      </c>
      <c r="I159" s="6" t="s">
        <v>289</v>
      </c>
      <c r="J159" s="6">
        <v>2</v>
      </c>
      <c r="K159" s="6">
        <v>1</v>
      </c>
      <c r="L159" s="6">
        <v>0</v>
      </c>
      <c r="M159" s="6">
        <f t="shared" si="3"/>
        <v>1</v>
      </c>
      <c r="N159" s="6">
        <f t="shared" si="4"/>
        <v>1</v>
      </c>
      <c r="O159" s="7">
        <f t="shared" si="5"/>
        <v>0.5</v>
      </c>
    </row>
    <row r="160" spans="1:15" ht="13.2" x14ac:dyDescent="0.25">
      <c r="A160" s="3">
        <v>10547</v>
      </c>
      <c r="B160" s="4">
        <f t="shared" si="0"/>
        <v>1928</v>
      </c>
      <c r="C160" s="4">
        <f t="shared" si="1"/>
        <v>1920</v>
      </c>
      <c r="D160" s="4" t="s">
        <v>46</v>
      </c>
      <c r="E160" s="5" t="s">
        <v>24</v>
      </c>
      <c r="F160" s="6" t="s">
        <v>114</v>
      </c>
      <c r="G160" s="6" t="str">
        <f t="shared" si="6"/>
        <v>Off Gibraltar</v>
      </c>
      <c r="H160" s="6" t="s">
        <v>110</v>
      </c>
      <c r="I160" s="6" t="s">
        <v>299</v>
      </c>
      <c r="J160" s="6">
        <v>2</v>
      </c>
      <c r="K160" s="6">
        <v>1</v>
      </c>
      <c r="L160" s="6">
        <v>0</v>
      </c>
      <c r="M160" s="6">
        <f t="shared" si="3"/>
        <v>1</v>
      </c>
      <c r="N160" s="6">
        <f t="shared" si="4"/>
        <v>1</v>
      </c>
      <c r="O160" s="7">
        <f t="shared" si="5"/>
        <v>0.5</v>
      </c>
    </row>
    <row r="161" spans="1:15" ht="13.2" x14ac:dyDescent="0.25">
      <c r="A161" s="3">
        <v>10556</v>
      </c>
      <c r="B161" s="4">
        <f t="shared" si="0"/>
        <v>1928</v>
      </c>
      <c r="C161" s="4">
        <f t="shared" si="1"/>
        <v>1920</v>
      </c>
      <c r="D161" s="4" t="s">
        <v>46</v>
      </c>
      <c r="E161" s="5" t="s">
        <v>24</v>
      </c>
      <c r="F161" s="6" t="s">
        <v>300</v>
      </c>
      <c r="G161" s="6" t="str">
        <f t="shared" si="6"/>
        <v>Ohio</v>
      </c>
      <c r="H161" s="6" t="s">
        <v>301</v>
      </c>
      <c r="I161" s="6" t="s">
        <v>302</v>
      </c>
      <c r="J161" s="6">
        <v>3</v>
      </c>
      <c r="K161" s="6">
        <v>3</v>
      </c>
      <c r="L161" s="6">
        <v>0</v>
      </c>
      <c r="M161" s="6">
        <f t="shared" si="3"/>
        <v>3</v>
      </c>
      <c r="N161" s="6">
        <f t="shared" si="4"/>
        <v>0</v>
      </c>
      <c r="O161" s="7">
        <f t="shared" si="5"/>
        <v>0</v>
      </c>
    </row>
    <row r="162" spans="1:15" ht="13.2" x14ac:dyDescent="0.25">
      <c r="A162" s="3">
        <v>10557</v>
      </c>
      <c r="B162" s="4">
        <f t="shared" si="0"/>
        <v>1928</v>
      </c>
      <c r="C162" s="4">
        <f t="shared" si="1"/>
        <v>1920</v>
      </c>
      <c r="D162" s="4" t="s">
        <v>46</v>
      </c>
      <c r="E162" s="5" t="s">
        <v>24</v>
      </c>
      <c r="F162" s="6" t="s">
        <v>303</v>
      </c>
      <c r="G162" s="6" t="str">
        <f t="shared" si="6"/>
        <v>Ohio</v>
      </c>
      <c r="H162" s="6" t="s">
        <v>256</v>
      </c>
      <c r="I162" s="6" t="s">
        <v>232</v>
      </c>
      <c r="J162" s="6">
        <v>1</v>
      </c>
      <c r="K162" s="6">
        <v>1</v>
      </c>
      <c r="L162" s="6">
        <v>0</v>
      </c>
      <c r="M162" s="6">
        <f t="shared" si="3"/>
        <v>1</v>
      </c>
      <c r="N162" s="6">
        <f t="shared" si="4"/>
        <v>0</v>
      </c>
      <c r="O162" s="7">
        <f t="shared" si="5"/>
        <v>0</v>
      </c>
    </row>
    <row r="163" spans="1:15" ht="13.2" x14ac:dyDescent="0.25">
      <c r="A163" s="3">
        <v>10557</v>
      </c>
      <c r="B163" s="4">
        <f t="shared" si="0"/>
        <v>1928</v>
      </c>
      <c r="C163" s="4">
        <f t="shared" si="1"/>
        <v>1920</v>
      </c>
      <c r="D163" s="4" t="s">
        <v>46</v>
      </c>
      <c r="E163" s="5" t="s">
        <v>24</v>
      </c>
      <c r="F163" s="6" t="s">
        <v>300</v>
      </c>
      <c r="G163" s="6" t="str">
        <f t="shared" si="6"/>
        <v>Ohio</v>
      </c>
      <c r="H163" s="6" t="s">
        <v>304</v>
      </c>
      <c r="I163" s="6" t="s">
        <v>305</v>
      </c>
      <c r="J163" s="6">
        <v>3</v>
      </c>
      <c r="K163" s="6">
        <v>3</v>
      </c>
      <c r="L163" s="6">
        <v>0</v>
      </c>
      <c r="M163" s="6">
        <f t="shared" si="3"/>
        <v>3</v>
      </c>
      <c r="N163" s="6">
        <f t="shared" si="4"/>
        <v>0</v>
      </c>
      <c r="O163" s="7">
        <f t="shared" si="5"/>
        <v>0</v>
      </c>
    </row>
    <row r="164" spans="1:15" ht="13.2" x14ac:dyDescent="0.25">
      <c r="A164" s="3">
        <v>10563</v>
      </c>
      <c r="B164" s="4">
        <f t="shared" si="0"/>
        <v>1928</v>
      </c>
      <c r="C164" s="4">
        <f t="shared" si="1"/>
        <v>1920</v>
      </c>
      <c r="D164" s="4" t="s">
        <v>72</v>
      </c>
      <c r="E164" s="5">
        <v>0.41666666666666669</v>
      </c>
      <c r="F164" s="6" t="s">
        <v>306</v>
      </c>
      <c r="G164" s="6" t="str">
        <f t="shared" si="6"/>
        <v>Texas</v>
      </c>
      <c r="H164" s="6" t="s">
        <v>307</v>
      </c>
      <c r="I164" s="6" t="s">
        <v>288</v>
      </c>
      <c r="J164" s="6">
        <v>5</v>
      </c>
      <c r="K164" s="6">
        <v>5</v>
      </c>
      <c r="L164" s="6">
        <v>0</v>
      </c>
      <c r="M164" s="6">
        <f t="shared" si="3"/>
        <v>5</v>
      </c>
      <c r="N164" s="6">
        <f t="shared" si="4"/>
        <v>0</v>
      </c>
      <c r="O164" s="7">
        <f t="shared" si="5"/>
        <v>0</v>
      </c>
    </row>
    <row r="165" spans="1:15" ht="13.2" x14ac:dyDescent="0.25">
      <c r="A165" s="3">
        <v>10565</v>
      </c>
      <c r="B165" s="4">
        <f t="shared" si="0"/>
        <v>1928</v>
      </c>
      <c r="C165" s="4">
        <f t="shared" si="1"/>
        <v>1920</v>
      </c>
      <c r="D165" s="4" t="s">
        <v>72</v>
      </c>
      <c r="E165" s="5">
        <v>0.33333333333333331</v>
      </c>
      <c r="F165" s="6" t="s">
        <v>308</v>
      </c>
      <c r="G165" s="6" t="str">
        <f t="shared" si="6"/>
        <v>Brazil</v>
      </c>
      <c r="H165" s="6" t="s">
        <v>309</v>
      </c>
      <c r="I165" s="6" t="s">
        <v>310</v>
      </c>
      <c r="J165" s="6">
        <v>14</v>
      </c>
      <c r="K165" s="6">
        <v>14</v>
      </c>
      <c r="L165" s="6">
        <v>0</v>
      </c>
      <c r="M165" s="6">
        <f t="shared" si="3"/>
        <v>14</v>
      </c>
      <c r="N165" s="6">
        <f t="shared" si="4"/>
        <v>0</v>
      </c>
      <c r="O165" s="7">
        <f t="shared" si="5"/>
        <v>0</v>
      </c>
    </row>
    <row r="166" spans="1:15" ht="13.2" x14ac:dyDescent="0.25">
      <c r="A166" s="3">
        <v>10566</v>
      </c>
      <c r="B166" s="4">
        <f t="shared" si="0"/>
        <v>1928</v>
      </c>
      <c r="C166" s="4">
        <f t="shared" si="1"/>
        <v>1920</v>
      </c>
      <c r="D166" s="4" t="s">
        <v>72</v>
      </c>
      <c r="E166" s="5" t="s">
        <v>24</v>
      </c>
      <c r="F166" s="6" t="s">
        <v>269</v>
      </c>
      <c r="G166" s="6" t="str">
        <f t="shared" si="6"/>
        <v>Brazil</v>
      </c>
      <c r="H166" s="6" t="s">
        <v>118</v>
      </c>
      <c r="I166" s="6" t="s">
        <v>311</v>
      </c>
      <c r="J166" s="6">
        <v>6</v>
      </c>
      <c r="K166" s="6">
        <v>6</v>
      </c>
      <c r="L166" s="6">
        <v>0</v>
      </c>
      <c r="M166" s="6">
        <f t="shared" si="3"/>
        <v>6</v>
      </c>
      <c r="N166" s="6">
        <f t="shared" si="4"/>
        <v>0</v>
      </c>
      <c r="O166" s="7">
        <f t="shared" si="5"/>
        <v>0</v>
      </c>
    </row>
    <row r="167" spans="1:15" ht="13.2" x14ac:dyDescent="0.25">
      <c r="A167" s="3">
        <v>10573</v>
      </c>
      <c r="B167" s="4">
        <f t="shared" si="0"/>
        <v>1928</v>
      </c>
      <c r="C167" s="4">
        <f t="shared" si="1"/>
        <v>1920</v>
      </c>
      <c r="D167" s="4" t="s">
        <v>72</v>
      </c>
      <c r="E167" s="5" t="s">
        <v>24</v>
      </c>
      <c r="F167" s="6" t="s">
        <v>312</v>
      </c>
      <c r="G167" s="6" t="str">
        <f t="shared" si="6"/>
        <v>Germany</v>
      </c>
      <c r="H167" s="6" t="s">
        <v>212</v>
      </c>
      <c r="I167" s="6" t="s">
        <v>313</v>
      </c>
      <c r="J167" s="6">
        <v>4</v>
      </c>
      <c r="K167" s="6">
        <v>3</v>
      </c>
      <c r="L167" s="6">
        <v>0</v>
      </c>
      <c r="M167" s="6">
        <f t="shared" si="3"/>
        <v>3</v>
      </c>
      <c r="N167" s="6">
        <f t="shared" si="4"/>
        <v>1</v>
      </c>
      <c r="O167" s="7">
        <f t="shared" si="5"/>
        <v>0.25</v>
      </c>
    </row>
    <row r="168" spans="1:15" ht="13.2" x14ac:dyDescent="0.25">
      <c r="A168" s="3">
        <v>10582</v>
      </c>
      <c r="B168" s="4">
        <f t="shared" si="0"/>
        <v>1928</v>
      </c>
      <c r="C168" s="4">
        <f t="shared" si="1"/>
        <v>1920</v>
      </c>
      <c r="D168" s="4" t="s">
        <v>72</v>
      </c>
      <c r="E168" s="5" t="s">
        <v>24</v>
      </c>
      <c r="F168" s="6" t="s">
        <v>314</v>
      </c>
      <c r="G168" s="6" t="str">
        <f t="shared" si="6"/>
        <v>Ohio</v>
      </c>
      <c r="H168" s="6" t="s">
        <v>256</v>
      </c>
      <c r="I168" s="6" t="s">
        <v>232</v>
      </c>
      <c r="J168" s="6">
        <v>1</v>
      </c>
      <c r="K168" s="6">
        <v>1</v>
      </c>
      <c r="L168" s="6">
        <v>0</v>
      </c>
      <c r="M168" s="6">
        <f t="shared" si="3"/>
        <v>1</v>
      </c>
      <c r="N168" s="6">
        <f t="shared" si="4"/>
        <v>0</v>
      </c>
      <c r="O168" s="7">
        <f t="shared" si="5"/>
        <v>0</v>
      </c>
    </row>
    <row r="169" spans="1:15" ht="13.2" x14ac:dyDescent="0.25">
      <c r="A169" s="3">
        <v>10585</v>
      </c>
      <c r="B169" s="4">
        <f t="shared" si="0"/>
        <v>1928</v>
      </c>
      <c r="C169" s="4">
        <f t="shared" si="1"/>
        <v>1920</v>
      </c>
      <c r="D169" s="4" t="s">
        <v>72</v>
      </c>
      <c r="E169" s="5" t="s">
        <v>24</v>
      </c>
      <c r="F169" s="6" t="s">
        <v>315</v>
      </c>
      <c r="G169" s="6" t="str">
        <f t="shared" si="6"/>
        <v>Tennessee</v>
      </c>
      <c r="H169" s="6" t="s">
        <v>316</v>
      </c>
      <c r="I169" s="6" t="s">
        <v>250</v>
      </c>
      <c r="J169" s="6">
        <v>4</v>
      </c>
      <c r="K169" s="6">
        <v>4</v>
      </c>
      <c r="L169" s="6">
        <v>0</v>
      </c>
      <c r="M169" s="6">
        <f t="shared" si="3"/>
        <v>4</v>
      </c>
      <c r="N169" s="6">
        <f t="shared" si="4"/>
        <v>0</v>
      </c>
      <c r="O169" s="7">
        <f t="shared" si="5"/>
        <v>0</v>
      </c>
    </row>
    <row r="170" spans="1:15" ht="13.2" x14ac:dyDescent="0.25">
      <c r="A170" s="3">
        <v>10593</v>
      </c>
      <c r="B170" s="4">
        <f t="shared" si="0"/>
        <v>1928</v>
      </c>
      <c r="C170" s="4">
        <f t="shared" si="1"/>
        <v>1920</v>
      </c>
      <c r="D170" s="4" t="s">
        <v>72</v>
      </c>
      <c r="E170" s="5" t="s">
        <v>24</v>
      </c>
      <c r="F170" s="6" t="s">
        <v>317</v>
      </c>
      <c r="G170" s="6" t="str">
        <f t="shared" si="6"/>
        <v>France</v>
      </c>
      <c r="H170" s="6" t="s">
        <v>196</v>
      </c>
      <c r="I170" s="6" t="s">
        <v>318</v>
      </c>
      <c r="J170" s="6">
        <v>3</v>
      </c>
      <c r="K170" s="6">
        <v>2</v>
      </c>
      <c r="L170" s="6">
        <v>0</v>
      </c>
      <c r="M170" s="6">
        <f t="shared" si="3"/>
        <v>2</v>
      </c>
      <c r="N170" s="6">
        <f t="shared" si="4"/>
        <v>1</v>
      </c>
      <c r="O170" s="7">
        <f t="shared" si="5"/>
        <v>0.33333333333333331</v>
      </c>
    </row>
    <row r="171" spans="1:15" ht="13.2" x14ac:dyDescent="0.25">
      <c r="A171" s="3">
        <v>10598</v>
      </c>
      <c r="B171" s="4">
        <f t="shared" si="0"/>
        <v>1929</v>
      </c>
      <c r="C171" s="4">
        <f t="shared" si="1"/>
        <v>1920</v>
      </c>
      <c r="D171" s="4" t="s">
        <v>132</v>
      </c>
      <c r="E171" s="5" t="s">
        <v>24</v>
      </c>
      <c r="F171" s="6" t="s">
        <v>319</v>
      </c>
      <c r="G171" s="6" t="str">
        <f t="shared" si="6"/>
        <v>Connecticut</v>
      </c>
      <c r="H171" s="6" t="s">
        <v>240</v>
      </c>
      <c r="I171" s="6" t="s">
        <v>250</v>
      </c>
      <c r="J171" s="6">
        <v>1</v>
      </c>
      <c r="K171" s="6">
        <v>1</v>
      </c>
      <c r="L171" s="6">
        <v>0</v>
      </c>
      <c r="M171" s="6">
        <f t="shared" si="3"/>
        <v>1</v>
      </c>
      <c r="N171" s="6">
        <f t="shared" si="4"/>
        <v>0</v>
      </c>
      <c r="O171" s="7">
        <f t="shared" si="5"/>
        <v>0</v>
      </c>
    </row>
    <row r="172" spans="1:15" ht="13.2" x14ac:dyDescent="0.25">
      <c r="A172" s="3">
        <v>10611</v>
      </c>
      <c r="B172" s="4">
        <f t="shared" si="0"/>
        <v>1929</v>
      </c>
      <c r="C172" s="4">
        <f t="shared" si="1"/>
        <v>1920</v>
      </c>
      <c r="D172" s="4" t="s">
        <v>132</v>
      </c>
      <c r="E172" s="5" t="s">
        <v>24</v>
      </c>
      <c r="F172" s="6" t="s">
        <v>320</v>
      </c>
      <c r="G172" s="6" t="str">
        <f t="shared" si="6"/>
        <v>Oregon</v>
      </c>
      <c r="H172" s="6" t="s">
        <v>231</v>
      </c>
      <c r="I172" s="6" t="s">
        <v>321</v>
      </c>
      <c r="J172" s="6">
        <v>1</v>
      </c>
      <c r="K172" s="6">
        <v>1</v>
      </c>
      <c r="L172" s="6">
        <v>0</v>
      </c>
      <c r="M172" s="6">
        <f t="shared" si="3"/>
        <v>1</v>
      </c>
      <c r="N172" s="6">
        <f t="shared" si="4"/>
        <v>0</v>
      </c>
      <c r="O172" s="7">
        <f t="shared" si="5"/>
        <v>0</v>
      </c>
    </row>
    <row r="173" spans="1:15" ht="13.2" x14ac:dyDescent="0.25">
      <c r="A173" s="3">
        <v>10618</v>
      </c>
      <c r="B173" s="4">
        <f t="shared" si="0"/>
        <v>1929</v>
      </c>
      <c r="C173" s="4">
        <f t="shared" si="1"/>
        <v>1920</v>
      </c>
      <c r="D173" s="4" t="s">
        <v>132</v>
      </c>
      <c r="E173" s="5" t="s">
        <v>24</v>
      </c>
      <c r="F173" s="6" t="s">
        <v>322</v>
      </c>
      <c r="G173" s="6" t="str">
        <f t="shared" si="6"/>
        <v>Greece</v>
      </c>
      <c r="H173" s="6" t="s">
        <v>323</v>
      </c>
      <c r="I173" s="6" t="s">
        <v>324</v>
      </c>
      <c r="J173" s="6">
        <v>9</v>
      </c>
      <c r="K173" s="6">
        <v>2</v>
      </c>
      <c r="L173" s="6">
        <v>0</v>
      </c>
      <c r="M173" s="6">
        <f t="shared" si="3"/>
        <v>2</v>
      </c>
      <c r="N173" s="6">
        <f t="shared" si="4"/>
        <v>7</v>
      </c>
      <c r="O173" s="7">
        <f t="shared" si="5"/>
        <v>0.77777777777777779</v>
      </c>
    </row>
    <row r="174" spans="1:15" ht="13.2" x14ac:dyDescent="0.25">
      <c r="A174" s="3">
        <v>10624</v>
      </c>
      <c r="B174" s="4">
        <f t="shared" si="0"/>
        <v>1929</v>
      </c>
      <c r="C174" s="4">
        <f t="shared" si="1"/>
        <v>1920</v>
      </c>
      <c r="D174" s="4" t="s">
        <v>132</v>
      </c>
      <c r="E174" s="5" t="s">
        <v>24</v>
      </c>
      <c r="F174" s="6" t="s">
        <v>325</v>
      </c>
      <c r="G174" s="6" t="str">
        <f t="shared" si="6"/>
        <v>West Virginia</v>
      </c>
      <c r="H174" s="6" t="s">
        <v>326</v>
      </c>
      <c r="I174" s="6" t="s">
        <v>305</v>
      </c>
      <c r="J174" s="6">
        <v>1</v>
      </c>
      <c r="K174" s="6">
        <v>1</v>
      </c>
      <c r="L174" s="6">
        <v>0</v>
      </c>
      <c r="M174" s="6">
        <f t="shared" si="3"/>
        <v>1</v>
      </c>
      <c r="N174" s="6">
        <f t="shared" si="4"/>
        <v>0</v>
      </c>
      <c r="O174" s="7">
        <f t="shared" si="5"/>
        <v>0</v>
      </c>
    </row>
    <row r="175" spans="1:15" ht="13.2" x14ac:dyDescent="0.25">
      <c r="A175" s="3">
        <v>10624</v>
      </c>
      <c r="B175" s="4">
        <f t="shared" si="0"/>
        <v>1929</v>
      </c>
      <c r="C175" s="4">
        <f t="shared" si="1"/>
        <v>1920</v>
      </c>
      <c r="D175" s="4" t="s">
        <v>132</v>
      </c>
      <c r="E175" s="5" t="s">
        <v>24</v>
      </c>
      <c r="F175" s="6" t="s">
        <v>327</v>
      </c>
      <c r="G175" s="6" t="str">
        <f t="shared" si="6"/>
        <v>Off Morocco</v>
      </c>
      <c r="H175" s="6" t="s">
        <v>110</v>
      </c>
      <c r="I175" s="6" t="s">
        <v>275</v>
      </c>
      <c r="J175" s="6">
        <v>2</v>
      </c>
      <c r="K175" s="6">
        <v>2</v>
      </c>
      <c r="L175" s="6">
        <v>0</v>
      </c>
      <c r="M175" s="6">
        <f t="shared" si="3"/>
        <v>2</v>
      </c>
      <c r="N175" s="6">
        <f t="shared" si="4"/>
        <v>0</v>
      </c>
      <c r="O175" s="7">
        <f t="shared" si="5"/>
        <v>0</v>
      </c>
    </row>
    <row r="176" spans="1:15" ht="13.2" x14ac:dyDescent="0.25">
      <c r="A176" s="3">
        <v>10669</v>
      </c>
      <c r="B176" s="4">
        <f t="shared" si="0"/>
        <v>1929</v>
      </c>
      <c r="C176" s="4">
        <f t="shared" si="1"/>
        <v>1920</v>
      </c>
      <c r="D176" s="4" t="s">
        <v>34</v>
      </c>
      <c r="E176" s="5" t="s">
        <v>24</v>
      </c>
      <c r="F176" s="6" t="s">
        <v>86</v>
      </c>
      <c r="G176" s="6" t="str">
        <f t="shared" si="6"/>
        <v>New Jersey</v>
      </c>
      <c r="H176" s="6" t="s">
        <v>262</v>
      </c>
      <c r="I176" s="6" t="s">
        <v>328</v>
      </c>
      <c r="J176" s="6">
        <v>15</v>
      </c>
      <c r="K176" s="6">
        <v>14</v>
      </c>
      <c r="L176" s="6">
        <v>0</v>
      </c>
      <c r="M176" s="6">
        <f t="shared" si="3"/>
        <v>14</v>
      </c>
      <c r="N176" s="6">
        <f t="shared" si="4"/>
        <v>1</v>
      </c>
      <c r="O176" s="7">
        <f t="shared" si="5"/>
        <v>6.6666666666666666E-2</v>
      </c>
    </row>
    <row r="177" spans="1:15" ht="13.2" x14ac:dyDescent="0.25">
      <c r="A177" s="3">
        <v>10682</v>
      </c>
      <c r="B177" s="4">
        <f t="shared" si="0"/>
        <v>1929</v>
      </c>
      <c r="C177" s="4">
        <f t="shared" si="1"/>
        <v>1920</v>
      </c>
      <c r="D177" s="4" t="s">
        <v>34</v>
      </c>
      <c r="E177" s="5">
        <v>0.38750000000000001</v>
      </c>
      <c r="F177" s="6" t="s">
        <v>329</v>
      </c>
      <c r="G177" s="6" t="str">
        <f t="shared" si="6"/>
        <v>California</v>
      </c>
      <c r="H177" s="6" t="s">
        <v>330</v>
      </c>
      <c r="I177" s="6" t="s">
        <v>331</v>
      </c>
      <c r="J177" s="6">
        <v>4</v>
      </c>
      <c r="K177" s="6">
        <v>4</v>
      </c>
      <c r="L177" s="6">
        <v>0</v>
      </c>
      <c r="M177" s="6">
        <f t="shared" si="3"/>
        <v>4</v>
      </c>
      <c r="N177" s="6">
        <f t="shared" si="4"/>
        <v>0</v>
      </c>
      <c r="O177" s="7">
        <f t="shared" si="5"/>
        <v>0</v>
      </c>
    </row>
    <row r="178" spans="1:15" ht="13.2" x14ac:dyDescent="0.25">
      <c r="A178" s="3">
        <v>10704</v>
      </c>
      <c r="B178" s="4">
        <f t="shared" si="0"/>
        <v>1929</v>
      </c>
      <c r="C178" s="4">
        <f t="shared" si="1"/>
        <v>1920</v>
      </c>
      <c r="D178" s="4" t="s">
        <v>65</v>
      </c>
      <c r="E178" s="5" t="s">
        <v>24</v>
      </c>
      <c r="F178" s="6" t="s">
        <v>332</v>
      </c>
      <c r="G178" s="6" t="str">
        <f t="shared" si="6"/>
        <v>California</v>
      </c>
      <c r="H178" s="6" t="s">
        <v>333</v>
      </c>
      <c r="I178" s="6" t="s">
        <v>334</v>
      </c>
      <c r="J178" s="6">
        <v>6</v>
      </c>
      <c r="K178" s="6">
        <v>6</v>
      </c>
      <c r="L178" s="6">
        <v>0</v>
      </c>
      <c r="M178" s="6">
        <f t="shared" si="3"/>
        <v>6</v>
      </c>
      <c r="N178" s="6">
        <f t="shared" si="4"/>
        <v>0</v>
      </c>
      <c r="O178" s="7">
        <f t="shared" si="5"/>
        <v>0</v>
      </c>
    </row>
    <row r="179" spans="1:15" ht="13.2" x14ac:dyDescent="0.25">
      <c r="A179" s="3">
        <v>10731</v>
      </c>
      <c r="B179" s="4">
        <f t="shared" si="0"/>
        <v>1929</v>
      </c>
      <c r="C179" s="4">
        <f t="shared" si="1"/>
        <v>1920</v>
      </c>
      <c r="D179" s="4" t="s">
        <v>55</v>
      </c>
      <c r="E179" s="5" t="s">
        <v>24</v>
      </c>
      <c r="F179" s="6" t="s">
        <v>335</v>
      </c>
      <c r="G179" s="6" t="str">
        <f t="shared" si="6"/>
        <v>Hungary</v>
      </c>
      <c r="H179" s="6" t="s">
        <v>336</v>
      </c>
      <c r="I179" s="6" t="s">
        <v>337</v>
      </c>
      <c r="J179" s="6">
        <v>2</v>
      </c>
      <c r="K179" s="6">
        <v>2</v>
      </c>
      <c r="L179" s="6">
        <v>0</v>
      </c>
      <c r="M179" s="6">
        <f t="shared" si="3"/>
        <v>2</v>
      </c>
      <c r="N179" s="6">
        <f t="shared" si="4"/>
        <v>0</v>
      </c>
      <c r="O179" s="7">
        <f t="shared" si="5"/>
        <v>0</v>
      </c>
    </row>
    <row r="180" spans="1:15" ht="13.2" x14ac:dyDescent="0.25">
      <c r="A180" s="3">
        <v>10735</v>
      </c>
      <c r="B180" s="4">
        <f t="shared" si="0"/>
        <v>1929</v>
      </c>
      <c r="C180" s="4">
        <f t="shared" si="1"/>
        <v>1920</v>
      </c>
      <c r="D180" s="4" t="s">
        <v>55</v>
      </c>
      <c r="E180" s="5" t="s">
        <v>24</v>
      </c>
      <c r="F180" s="6" t="s">
        <v>338</v>
      </c>
      <c r="G180" s="6" t="str">
        <f t="shared" si="6"/>
        <v>Algiers</v>
      </c>
      <c r="H180" s="6" t="s">
        <v>110</v>
      </c>
      <c r="I180" s="6" t="s">
        <v>339</v>
      </c>
      <c r="J180" s="6">
        <v>5</v>
      </c>
      <c r="K180" s="6">
        <v>4</v>
      </c>
      <c r="L180" s="6">
        <v>0</v>
      </c>
      <c r="M180" s="6">
        <f t="shared" si="3"/>
        <v>4</v>
      </c>
      <c r="N180" s="6">
        <f t="shared" si="4"/>
        <v>1</v>
      </c>
      <c r="O180" s="7">
        <f t="shared" si="5"/>
        <v>0.2</v>
      </c>
    </row>
    <row r="181" spans="1:15" ht="13.2" x14ac:dyDescent="0.25">
      <c r="A181" s="3">
        <v>10754</v>
      </c>
      <c r="B181" s="4">
        <f t="shared" si="0"/>
        <v>1929</v>
      </c>
      <c r="C181" s="4">
        <f t="shared" si="1"/>
        <v>1920</v>
      </c>
      <c r="D181" s="4" t="s">
        <v>58</v>
      </c>
      <c r="E181" s="5" t="s">
        <v>24</v>
      </c>
      <c r="F181" s="6" t="s">
        <v>340</v>
      </c>
      <c r="G181" s="6" t="str">
        <f t="shared" si="6"/>
        <v>Cuba</v>
      </c>
      <c r="H181" s="6" t="s">
        <v>341</v>
      </c>
      <c r="I181" s="6" t="s">
        <v>342</v>
      </c>
      <c r="J181" s="6">
        <v>5</v>
      </c>
      <c r="K181" s="6">
        <v>2</v>
      </c>
      <c r="L181" s="6">
        <v>0</v>
      </c>
      <c r="M181" s="6">
        <f t="shared" si="3"/>
        <v>2</v>
      </c>
      <c r="N181" s="6">
        <f t="shared" si="4"/>
        <v>3</v>
      </c>
      <c r="O181" s="7">
        <f t="shared" si="5"/>
        <v>0.6</v>
      </c>
    </row>
    <row r="182" spans="1:15" ht="13.2" x14ac:dyDescent="0.25">
      <c r="A182" s="3">
        <v>10758</v>
      </c>
      <c r="B182" s="4">
        <f t="shared" si="0"/>
        <v>1929</v>
      </c>
      <c r="C182" s="4">
        <f t="shared" si="1"/>
        <v>1920</v>
      </c>
      <c r="D182" s="4" t="s">
        <v>58</v>
      </c>
      <c r="E182" s="5" t="s">
        <v>24</v>
      </c>
      <c r="F182" s="6" t="s">
        <v>109</v>
      </c>
      <c r="G182" s="6" t="str">
        <f t="shared" si="6"/>
        <v>Spain</v>
      </c>
      <c r="H182" s="6" t="s">
        <v>110</v>
      </c>
      <c r="I182" s="6" t="s">
        <v>103</v>
      </c>
      <c r="J182" s="6">
        <v>2</v>
      </c>
      <c r="K182" s="6">
        <v>1</v>
      </c>
      <c r="L182" s="6">
        <v>0</v>
      </c>
      <c r="M182" s="6">
        <f t="shared" si="3"/>
        <v>1</v>
      </c>
      <c r="N182" s="6">
        <f t="shared" si="4"/>
        <v>1</v>
      </c>
      <c r="O182" s="7">
        <f t="shared" si="5"/>
        <v>0.5</v>
      </c>
    </row>
    <row r="183" spans="1:15" ht="13.2" x14ac:dyDescent="0.25">
      <c r="A183" s="3">
        <v>10761</v>
      </c>
      <c r="B183" s="4">
        <f t="shared" si="0"/>
        <v>1929</v>
      </c>
      <c r="C183" s="4">
        <f t="shared" si="1"/>
        <v>1920</v>
      </c>
      <c r="D183" s="4" t="s">
        <v>58</v>
      </c>
      <c r="E183" s="5" t="s">
        <v>24</v>
      </c>
      <c r="F183" s="6" t="s">
        <v>343</v>
      </c>
      <c r="G183" s="6" t="str">
        <f t="shared" si="6"/>
        <v>England</v>
      </c>
      <c r="H183" s="6" t="s">
        <v>186</v>
      </c>
      <c r="I183" s="6" t="s">
        <v>219</v>
      </c>
      <c r="J183" s="6">
        <v>13</v>
      </c>
      <c r="K183" s="6">
        <v>7</v>
      </c>
      <c r="L183" s="6">
        <v>0</v>
      </c>
      <c r="M183" s="6">
        <f t="shared" si="3"/>
        <v>7</v>
      </c>
      <c r="N183" s="6">
        <f t="shared" si="4"/>
        <v>6</v>
      </c>
      <c r="O183" s="7">
        <f t="shared" si="5"/>
        <v>0.46153846153846156</v>
      </c>
    </row>
    <row r="184" spans="1:15" ht="13.2" x14ac:dyDescent="0.25">
      <c r="A184" s="3">
        <v>10768</v>
      </c>
      <c r="B184" s="4">
        <f t="shared" si="0"/>
        <v>1929</v>
      </c>
      <c r="C184" s="4">
        <f t="shared" si="1"/>
        <v>1920</v>
      </c>
      <c r="D184" s="4" t="s">
        <v>58</v>
      </c>
      <c r="E184" s="5" t="s">
        <v>24</v>
      </c>
      <c r="F184" s="6" t="s">
        <v>344</v>
      </c>
      <c r="G184" s="6" t="str">
        <f t="shared" si="6"/>
        <v>Minnesota</v>
      </c>
      <c r="H184" s="6" t="s">
        <v>345</v>
      </c>
      <c r="I184" s="6" t="s">
        <v>346</v>
      </c>
      <c r="J184" s="6">
        <v>8</v>
      </c>
      <c r="K184" s="6">
        <v>1</v>
      </c>
      <c r="L184" s="6">
        <v>0</v>
      </c>
      <c r="M184" s="6">
        <f t="shared" si="3"/>
        <v>1</v>
      </c>
      <c r="N184" s="6">
        <f t="shared" si="4"/>
        <v>7</v>
      </c>
      <c r="O184" s="7">
        <f t="shared" si="5"/>
        <v>0.875</v>
      </c>
    </row>
    <row r="185" spans="1:15" ht="13.2" x14ac:dyDescent="0.25">
      <c r="A185" s="3">
        <v>10773</v>
      </c>
      <c r="B185" s="4">
        <f t="shared" si="0"/>
        <v>1929</v>
      </c>
      <c r="C185" s="4">
        <f t="shared" si="1"/>
        <v>1920</v>
      </c>
      <c r="D185" s="4" t="s">
        <v>58</v>
      </c>
      <c r="E185" s="5" t="s">
        <v>24</v>
      </c>
      <c r="F185" s="6" t="s">
        <v>347</v>
      </c>
      <c r="G185" s="6" t="str">
        <f t="shared" si="6"/>
        <v>Switzerland</v>
      </c>
      <c r="H185" s="6" t="s">
        <v>348</v>
      </c>
      <c r="I185" s="6" t="s">
        <v>349</v>
      </c>
      <c r="J185" s="6">
        <v>5</v>
      </c>
      <c r="K185" s="6">
        <v>5</v>
      </c>
      <c r="L185" s="6">
        <v>0</v>
      </c>
      <c r="M185" s="6">
        <f t="shared" si="3"/>
        <v>5</v>
      </c>
      <c r="N185" s="6">
        <f t="shared" si="4"/>
        <v>0</v>
      </c>
      <c r="O185" s="7">
        <f t="shared" si="5"/>
        <v>0</v>
      </c>
    </row>
    <row r="186" spans="1:15" ht="13.2" x14ac:dyDescent="0.25">
      <c r="A186" s="3">
        <v>10773</v>
      </c>
      <c r="B186" s="4">
        <f t="shared" si="0"/>
        <v>1929</v>
      </c>
      <c r="C186" s="4">
        <f t="shared" si="1"/>
        <v>1920</v>
      </c>
      <c r="D186" s="4" t="s">
        <v>58</v>
      </c>
      <c r="E186" s="5" t="s">
        <v>24</v>
      </c>
      <c r="F186" s="6" t="s">
        <v>350</v>
      </c>
      <c r="G186" s="6" t="str">
        <f t="shared" si="6"/>
        <v>Ohio</v>
      </c>
      <c r="H186" s="6" t="s">
        <v>304</v>
      </c>
      <c r="I186" s="6" t="s">
        <v>305</v>
      </c>
      <c r="J186" s="6">
        <v>1</v>
      </c>
      <c r="K186" s="6">
        <v>1</v>
      </c>
      <c r="L186" s="6">
        <v>0</v>
      </c>
      <c r="M186" s="6">
        <f t="shared" si="3"/>
        <v>1</v>
      </c>
      <c r="N186" s="6">
        <f t="shared" si="4"/>
        <v>0</v>
      </c>
      <c r="O186" s="7">
        <f t="shared" si="5"/>
        <v>0</v>
      </c>
    </row>
    <row r="187" spans="1:15" ht="13.2" x14ac:dyDescent="0.25">
      <c r="A187" s="3">
        <v>10816</v>
      </c>
      <c r="B187" s="4">
        <f t="shared" si="0"/>
        <v>1929</v>
      </c>
      <c r="C187" s="4">
        <f t="shared" si="1"/>
        <v>1920</v>
      </c>
      <c r="D187" s="4" t="s">
        <v>23</v>
      </c>
      <c r="E187" s="5" t="s">
        <v>24</v>
      </c>
      <c r="F187" s="6" t="s">
        <v>351</v>
      </c>
      <c r="G187" s="6" t="str">
        <f t="shared" si="6"/>
        <v>New Mexico</v>
      </c>
      <c r="H187" s="6" t="s">
        <v>352</v>
      </c>
      <c r="I187" s="6" t="s">
        <v>353</v>
      </c>
      <c r="J187" s="6">
        <v>4</v>
      </c>
      <c r="K187" s="6">
        <v>4</v>
      </c>
      <c r="L187" s="6">
        <v>0</v>
      </c>
      <c r="M187" s="6">
        <f t="shared" si="3"/>
        <v>4</v>
      </c>
      <c r="N187" s="6">
        <f t="shared" si="4"/>
        <v>0</v>
      </c>
      <c r="O187" s="7">
        <f t="shared" si="5"/>
        <v>0</v>
      </c>
    </row>
    <row r="188" spans="1:15" ht="13.2" x14ac:dyDescent="0.25">
      <c r="A188" s="3">
        <v>10818</v>
      </c>
      <c r="B188" s="4">
        <f t="shared" si="0"/>
        <v>1929</v>
      </c>
      <c r="C188" s="4">
        <f t="shared" si="1"/>
        <v>1920</v>
      </c>
      <c r="D188" s="4" t="s">
        <v>23</v>
      </c>
      <c r="E188" s="5" t="s">
        <v>24</v>
      </c>
      <c r="F188" s="6" t="s">
        <v>354</v>
      </c>
      <c r="G188" s="6" t="str">
        <f t="shared" si="6"/>
        <v>France</v>
      </c>
      <c r="H188" s="6" t="s">
        <v>110</v>
      </c>
      <c r="I188" s="6" t="s">
        <v>103</v>
      </c>
      <c r="J188" s="6">
        <v>1</v>
      </c>
      <c r="K188" s="6">
        <v>1</v>
      </c>
      <c r="L188" s="6">
        <v>0</v>
      </c>
      <c r="M188" s="6">
        <f t="shared" si="3"/>
        <v>1</v>
      </c>
      <c r="N188" s="6">
        <f t="shared" si="4"/>
        <v>0</v>
      </c>
      <c r="O188" s="7">
        <f t="shared" si="5"/>
        <v>0</v>
      </c>
    </row>
    <row r="189" spans="1:15" ht="13.2" x14ac:dyDescent="0.25">
      <c r="A189" s="3">
        <v>10829</v>
      </c>
      <c r="B189" s="4">
        <f t="shared" si="0"/>
        <v>1929</v>
      </c>
      <c r="C189" s="4">
        <f t="shared" si="1"/>
        <v>1920</v>
      </c>
      <c r="D189" s="4" t="s">
        <v>23</v>
      </c>
      <c r="E189" s="5" t="s">
        <v>24</v>
      </c>
      <c r="F189" s="6" t="s">
        <v>355</v>
      </c>
      <c r="G189" s="6" t="str">
        <f t="shared" si="6"/>
        <v>Russia</v>
      </c>
      <c r="H189" s="6" t="s">
        <v>356</v>
      </c>
      <c r="I189" s="6" t="s">
        <v>357</v>
      </c>
      <c r="J189" s="6">
        <v>1</v>
      </c>
      <c r="K189" s="6">
        <v>1</v>
      </c>
      <c r="L189" s="6">
        <v>0</v>
      </c>
      <c r="M189" s="6">
        <f t="shared" si="3"/>
        <v>1</v>
      </c>
      <c r="N189" s="6">
        <f t="shared" si="4"/>
        <v>0</v>
      </c>
      <c r="O189" s="7">
        <f t="shared" si="5"/>
        <v>0</v>
      </c>
    </row>
    <row r="190" spans="1:15" ht="13.2" x14ac:dyDescent="0.25">
      <c r="A190" s="3">
        <v>10829</v>
      </c>
      <c r="B190" s="4">
        <f t="shared" si="0"/>
        <v>1929</v>
      </c>
      <c r="C190" s="4">
        <f t="shared" si="1"/>
        <v>1920</v>
      </c>
      <c r="D190" s="4" t="s">
        <v>23</v>
      </c>
      <c r="E190" s="5" t="s">
        <v>24</v>
      </c>
      <c r="F190" s="6" t="s">
        <v>358</v>
      </c>
      <c r="G190" s="6" t="str">
        <f t="shared" si="6"/>
        <v>Germany</v>
      </c>
      <c r="H190" s="6" t="s">
        <v>212</v>
      </c>
      <c r="I190" s="6" t="s">
        <v>359</v>
      </c>
      <c r="J190" s="6">
        <v>5</v>
      </c>
      <c r="K190" s="6">
        <v>4</v>
      </c>
      <c r="L190" s="6">
        <v>0</v>
      </c>
      <c r="M190" s="6">
        <f t="shared" si="3"/>
        <v>4</v>
      </c>
      <c r="N190" s="6">
        <f t="shared" si="4"/>
        <v>1</v>
      </c>
      <c r="O190" s="7">
        <f t="shared" si="5"/>
        <v>0.2</v>
      </c>
    </row>
    <row r="191" spans="1:15" ht="13.2" x14ac:dyDescent="0.25">
      <c r="A191" s="3">
        <v>10838</v>
      </c>
      <c r="B191" s="4">
        <f t="shared" si="0"/>
        <v>1929</v>
      </c>
      <c r="C191" s="4">
        <f t="shared" si="1"/>
        <v>1920</v>
      </c>
      <c r="D191" s="4" t="s">
        <v>15</v>
      </c>
      <c r="E191" s="5" t="s">
        <v>24</v>
      </c>
      <c r="F191" s="6" t="s">
        <v>360</v>
      </c>
      <c r="G191" s="6" t="str">
        <f t="shared" si="6"/>
        <v>California</v>
      </c>
      <c r="H191" s="6" t="s">
        <v>361</v>
      </c>
      <c r="I191" s="6" t="s">
        <v>353</v>
      </c>
      <c r="J191" s="6">
        <v>2</v>
      </c>
      <c r="K191" s="6">
        <v>1</v>
      </c>
      <c r="L191" s="6">
        <v>0</v>
      </c>
      <c r="M191" s="6">
        <f t="shared" si="3"/>
        <v>1</v>
      </c>
      <c r="N191" s="6">
        <f t="shared" si="4"/>
        <v>1</v>
      </c>
      <c r="O191" s="7">
        <f t="shared" si="5"/>
        <v>0.5</v>
      </c>
    </row>
    <row r="192" spans="1:15" ht="13.2" x14ac:dyDescent="0.25">
      <c r="A192" s="3">
        <v>10839</v>
      </c>
      <c r="B192" s="4">
        <f t="shared" si="0"/>
        <v>1929</v>
      </c>
      <c r="C192" s="4">
        <f t="shared" si="1"/>
        <v>1920</v>
      </c>
      <c r="D192" s="4" t="s">
        <v>15</v>
      </c>
      <c r="E192" s="5" t="s">
        <v>362</v>
      </c>
      <c r="F192" s="6" t="s">
        <v>363</v>
      </c>
      <c r="G192" s="6" t="str">
        <f t="shared" si="6"/>
        <v>New Mexico</v>
      </c>
      <c r="H192" s="6" t="s">
        <v>364</v>
      </c>
      <c r="I192" s="6" t="s">
        <v>328</v>
      </c>
      <c r="J192" s="6">
        <v>8</v>
      </c>
      <c r="K192" s="6">
        <v>8</v>
      </c>
      <c r="L192" s="6">
        <v>0</v>
      </c>
      <c r="M192" s="6">
        <f t="shared" si="3"/>
        <v>8</v>
      </c>
      <c r="N192" s="6">
        <f t="shared" si="4"/>
        <v>0</v>
      </c>
      <c r="O192" s="7">
        <f t="shared" si="5"/>
        <v>0</v>
      </c>
    </row>
    <row r="193" spans="1:15" ht="13.2" x14ac:dyDescent="0.25">
      <c r="A193" s="3">
        <v>10842</v>
      </c>
      <c r="B193" s="4">
        <f t="shared" si="0"/>
        <v>1929</v>
      </c>
      <c r="C193" s="4">
        <f t="shared" si="1"/>
        <v>1920</v>
      </c>
      <c r="D193" s="4" t="s">
        <v>15</v>
      </c>
      <c r="E193" s="5" t="s">
        <v>24</v>
      </c>
      <c r="F193" s="6" t="s">
        <v>365</v>
      </c>
      <c r="G193" s="6" t="str">
        <f t="shared" si="6"/>
        <v>Iran</v>
      </c>
      <c r="H193" s="6" t="s">
        <v>186</v>
      </c>
      <c r="I193" s="6" t="s">
        <v>366</v>
      </c>
      <c r="J193" s="6">
        <v>5</v>
      </c>
      <c r="K193" s="6">
        <v>3</v>
      </c>
      <c r="L193" s="6">
        <v>0</v>
      </c>
      <c r="M193" s="6">
        <f t="shared" si="3"/>
        <v>3</v>
      </c>
      <c r="N193" s="6">
        <f t="shared" si="4"/>
        <v>2</v>
      </c>
      <c r="O193" s="7">
        <f t="shared" si="5"/>
        <v>0.4</v>
      </c>
    </row>
    <row r="194" spans="1:15" ht="13.2" x14ac:dyDescent="0.25">
      <c r="A194" s="3">
        <v>10853</v>
      </c>
      <c r="B194" s="4">
        <f t="shared" si="0"/>
        <v>1929</v>
      </c>
      <c r="C194" s="4">
        <f t="shared" si="1"/>
        <v>1920</v>
      </c>
      <c r="D194" s="4" t="s">
        <v>15</v>
      </c>
      <c r="E194" s="5" t="s">
        <v>24</v>
      </c>
      <c r="F194" s="6" t="s">
        <v>367</v>
      </c>
      <c r="G194" s="6" t="str">
        <f t="shared" si="6"/>
        <v>Morocco</v>
      </c>
      <c r="H194" s="6" t="s">
        <v>110</v>
      </c>
      <c r="I194" s="6" t="s">
        <v>368</v>
      </c>
      <c r="J194" s="6">
        <v>5</v>
      </c>
      <c r="K194" s="6">
        <v>5</v>
      </c>
      <c r="L194" s="6">
        <v>0</v>
      </c>
      <c r="M194" s="6">
        <f t="shared" si="3"/>
        <v>5</v>
      </c>
      <c r="N194" s="6">
        <f t="shared" si="4"/>
        <v>0</v>
      </c>
      <c r="O194" s="7">
        <f t="shared" si="5"/>
        <v>0</v>
      </c>
    </row>
    <row r="195" spans="1:15" ht="13.2" x14ac:dyDescent="0.25">
      <c r="A195" s="3">
        <v>10853</v>
      </c>
      <c r="B195" s="4">
        <f t="shared" si="0"/>
        <v>1929</v>
      </c>
      <c r="C195" s="4">
        <f t="shared" si="1"/>
        <v>1920</v>
      </c>
      <c r="D195" s="4" t="s">
        <v>15</v>
      </c>
      <c r="E195" s="5" t="s">
        <v>24</v>
      </c>
      <c r="F195" s="6" t="s">
        <v>369</v>
      </c>
      <c r="G195" s="6" t="str">
        <f t="shared" si="6"/>
        <v>California</v>
      </c>
      <c r="H195" s="6" t="s">
        <v>370</v>
      </c>
      <c r="I195" s="6" t="s">
        <v>371</v>
      </c>
      <c r="J195" s="6">
        <v>2</v>
      </c>
      <c r="K195" s="6">
        <v>1</v>
      </c>
      <c r="L195" s="6">
        <v>0</v>
      </c>
      <c r="M195" s="6">
        <f t="shared" si="3"/>
        <v>1</v>
      </c>
      <c r="N195" s="6">
        <f t="shared" si="4"/>
        <v>1</v>
      </c>
      <c r="O195" s="7">
        <f t="shared" si="5"/>
        <v>0.5</v>
      </c>
    </row>
    <row r="196" spans="1:15" ht="13.2" x14ac:dyDescent="0.25">
      <c r="A196" s="3">
        <v>10853</v>
      </c>
      <c r="B196" s="4">
        <f t="shared" si="0"/>
        <v>1929</v>
      </c>
      <c r="C196" s="4">
        <f t="shared" si="1"/>
        <v>1920</v>
      </c>
      <c r="D196" s="4" t="s">
        <v>15</v>
      </c>
      <c r="E196" s="5" t="s">
        <v>24</v>
      </c>
      <c r="F196" s="6" t="s">
        <v>372</v>
      </c>
      <c r="G196" s="6" t="str">
        <f t="shared" si="6"/>
        <v>Connecticut</v>
      </c>
      <c r="H196" s="6" t="s">
        <v>240</v>
      </c>
      <c r="I196" s="6" t="s">
        <v>373</v>
      </c>
      <c r="J196" s="6">
        <v>1</v>
      </c>
      <c r="K196" s="6">
        <v>1</v>
      </c>
      <c r="L196" s="6">
        <v>0</v>
      </c>
      <c r="M196" s="6">
        <f t="shared" si="3"/>
        <v>1</v>
      </c>
      <c r="N196" s="6">
        <f t="shared" si="4"/>
        <v>0</v>
      </c>
      <c r="O196" s="7">
        <f t="shared" si="5"/>
        <v>0</v>
      </c>
    </row>
    <row r="197" spans="1:15" ht="13.2" x14ac:dyDescent="0.25">
      <c r="A197" s="3">
        <v>10892</v>
      </c>
      <c r="B197" s="4">
        <f t="shared" si="0"/>
        <v>1929</v>
      </c>
      <c r="C197" s="4">
        <f t="shared" si="1"/>
        <v>1920</v>
      </c>
      <c r="D197" s="4" t="s">
        <v>31</v>
      </c>
      <c r="E197" s="5" t="s">
        <v>24</v>
      </c>
      <c r="F197" s="6" t="s">
        <v>374</v>
      </c>
      <c r="G197" s="6" t="str">
        <f t="shared" si="6"/>
        <v>Italy</v>
      </c>
      <c r="H197" s="6" t="s">
        <v>186</v>
      </c>
      <c r="I197" s="6" t="s">
        <v>375</v>
      </c>
      <c r="J197" s="6">
        <v>7</v>
      </c>
      <c r="K197" s="6">
        <v>7</v>
      </c>
      <c r="L197" s="6">
        <v>0</v>
      </c>
      <c r="M197" s="6">
        <f t="shared" si="3"/>
        <v>7</v>
      </c>
      <c r="N197" s="6">
        <f t="shared" si="4"/>
        <v>0</v>
      </c>
      <c r="O197" s="7">
        <f t="shared" si="5"/>
        <v>0</v>
      </c>
    </row>
    <row r="198" spans="1:15" ht="13.2" x14ac:dyDescent="0.25">
      <c r="A198" s="3">
        <v>10895</v>
      </c>
      <c r="B198" s="4">
        <f t="shared" si="0"/>
        <v>1929</v>
      </c>
      <c r="C198" s="4">
        <f t="shared" si="1"/>
        <v>1920</v>
      </c>
      <c r="D198" s="4" t="s">
        <v>31</v>
      </c>
      <c r="E198" s="5" t="s">
        <v>24</v>
      </c>
      <c r="F198" s="6" t="s">
        <v>376</v>
      </c>
      <c r="G198" s="6" t="str">
        <f t="shared" si="6"/>
        <v>Ohio</v>
      </c>
      <c r="H198" s="6" t="s">
        <v>304</v>
      </c>
      <c r="I198" s="6" t="s">
        <v>321</v>
      </c>
      <c r="J198" s="6">
        <v>1</v>
      </c>
      <c r="K198" s="6">
        <v>1</v>
      </c>
      <c r="L198" s="6">
        <v>0</v>
      </c>
      <c r="M198" s="6">
        <f t="shared" si="3"/>
        <v>1</v>
      </c>
      <c r="N198" s="6">
        <f t="shared" si="4"/>
        <v>0</v>
      </c>
      <c r="O198" s="7">
        <f t="shared" si="5"/>
        <v>0</v>
      </c>
    </row>
    <row r="199" spans="1:15" ht="13.2" x14ac:dyDescent="0.25">
      <c r="A199" s="3">
        <v>10897</v>
      </c>
      <c r="B199" s="4">
        <f t="shared" si="0"/>
        <v>1929</v>
      </c>
      <c r="C199" s="4">
        <f t="shared" si="1"/>
        <v>1920</v>
      </c>
      <c r="D199" s="4" t="s">
        <v>31</v>
      </c>
      <c r="E199" s="5" t="s">
        <v>24</v>
      </c>
      <c r="F199" s="6" t="s">
        <v>377</v>
      </c>
      <c r="G199" s="6" t="str">
        <f t="shared" si="6"/>
        <v>Washington</v>
      </c>
      <c r="H199" s="6" t="s">
        <v>378</v>
      </c>
      <c r="I199" s="6" t="s">
        <v>379</v>
      </c>
      <c r="J199" s="6">
        <v>2</v>
      </c>
      <c r="K199" s="6">
        <v>2</v>
      </c>
      <c r="L199" s="6">
        <v>0</v>
      </c>
      <c r="M199" s="6">
        <f t="shared" si="3"/>
        <v>2</v>
      </c>
      <c r="N199" s="6">
        <f t="shared" si="4"/>
        <v>0</v>
      </c>
      <c r="O199" s="7">
        <f t="shared" si="5"/>
        <v>0</v>
      </c>
    </row>
    <row r="200" spans="1:15" ht="13.2" x14ac:dyDescent="0.25">
      <c r="A200" s="3">
        <v>10901</v>
      </c>
      <c r="B200" s="4">
        <f t="shared" si="0"/>
        <v>1929</v>
      </c>
      <c r="C200" s="4">
        <f t="shared" si="1"/>
        <v>1920</v>
      </c>
      <c r="D200" s="4" t="s">
        <v>46</v>
      </c>
      <c r="E200" s="5">
        <v>0.29166666666666669</v>
      </c>
      <c r="F200" s="6" t="s">
        <v>380</v>
      </c>
      <c r="G200" s="6" t="str">
        <f t="shared" si="6"/>
        <v>Mexico</v>
      </c>
      <c r="H200" s="6" t="s">
        <v>381</v>
      </c>
      <c r="I200" s="6" t="s">
        <v>382</v>
      </c>
      <c r="J200" s="6">
        <v>4</v>
      </c>
      <c r="K200" s="6">
        <v>4</v>
      </c>
      <c r="L200" s="6">
        <v>0</v>
      </c>
      <c r="M200" s="6">
        <f t="shared" si="3"/>
        <v>4</v>
      </c>
      <c r="N200" s="6">
        <f t="shared" si="4"/>
        <v>0</v>
      </c>
      <c r="O200" s="7">
        <f t="shared" si="5"/>
        <v>0</v>
      </c>
    </row>
    <row r="201" spans="1:15" ht="13.2" x14ac:dyDescent="0.25">
      <c r="A201" s="3">
        <v>10903</v>
      </c>
      <c r="B201" s="4">
        <f t="shared" si="0"/>
        <v>1929</v>
      </c>
      <c r="C201" s="4">
        <f t="shared" si="1"/>
        <v>1920</v>
      </c>
      <c r="D201" s="4" t="s">
        <v>46</v>
      </c>
      <c r="E201" s="5" t="s">
        <v>24</v>
      </c>
      <c r="F201" s="6" t="s">
        <v>383</v>
      </c>
      <c r="G201" s="6" t="str">
        <f t="shared" si="6"/>
        <v>Surrey, England</v>
      </c>
      <c r="H201" s="6" t="s">
        <v>212</v>
      </c>
      <c r="I201" s="6" t="s">
        <v>384</v>
      </c>
      <c r="J201" s="6">
        <v>8</v>
      </c>
      <c r="K201" s="6">
        <v>7</v>
      </c>
      <c r="L201" s="6">
        <v>0</v>
      </c>
      <c r="M201" s="6">
        <f t="shared" si="3"/>
        <v>7</v>
      </c>
      <c r="N201" s="6">
        <f t="shared" si="4"/>
        <v>1</v>
      </c>
      <c r="O201" s="7">
        <f t="shared" si="5"/>
        <v>0.125</v>
      </c>
    </row>
    <row r="202" spans="1:15" ht="13.2" x14ac:dyDescent="0.25">
      <c r="A202" s="3">
        <v>10912</v>
      </c>
      <c r="B202" s="4">
        <f t="shared" si="0"/>
        <v>1929</v>
      </c>
      <c r="C202" s="4">
        <f t="shared" si="1"/>
        <v>1920</v>
      </c>
      <c r="D202" s="4" t="s">
        <v>46</v>
      </c>
      <c r="E202" s="5" t="s">
        <v>24</v>
      </c>
      <c r="F202" s="6" t="s">
        <v>385</v>
      </c>
      <c r="G202" s="6" t="str">
        <f t="shared" si="6"/>
        <v>France</v>
      </c>
      <c r="H202" s="6" t="s">
        <v>201</v>
      </c>
      <c r="I202" s="6" t="s">
        <v>386</v>
      </c>
      <c r="J202" s="6">
        <v>3</v>
      </c>
      <c r="K202" s="6">
        <v>3</v>
      </c>
      <c r="L202" s="6">
        <v>0</v>
      </c>
      <c r="M202" s="6">
        <f t="shared" si="3"/>
        <v>3</v>
      </c>
      <c r="N202" s="6">
        <f t="shared" si="4"/>
        <v>0</v>
      </c>
      <c r="O202" s="7">
        <f t="shared" si="5"/>
        <v>0</v>
      </c>
    </row>
    <row r="203" spans="1:15" ht="13.2" x14ac:dyDescent="0.25">
      <c r="A203" s="3">
        <v>10927</v>
      </c>
      <c r="B203" s="4">
        <f t="shared" si="0"/>
        <v>1929</v>
      </c>
      <c r="C203" s="4">
        <f t="shared" si="1"/>
        <v>1920</v>
      </c>
      <c r="D203" s="4" t="s">
        <v>46</v>
      </c>
      <c r="E203" s="5" t="s">
        <v>24</v>
      </c>
      <c r="F203" s="6" t="s">
        <v>387</v>
      </c>
      <c r="G203" s="6" t="str">
        <f t="shared" si="6"/>
        <v>Washington</v>
      </c>
      <c r="H203" s="6" t="s">
        <v>231</v>
      </c>
      <c r="I203" s="6" t="s">
        <v>388</v>
      </c>
      <c r="J203" s="6">
        <v>1</v>
      </c>
      <c r="K203" s="6">
        <v>1</v>
      </c>
      <c r="L203" s="6">
        <v>0</v>
      </c>
      <c r="M203" s="6">
        <f t="shared" si="3"/>
        <v>1</v>
      </c>
      <c r="N203" s="6">
        <f t="shared" si="4"/>
        <v>0</v>
      </c>
      <c r="O203" s="7">
        <f t="shared" si="5"/>
        <v>0</v>
      </c>
    </row>
    <row r="204" spans="1:15" ht="13.2" x14ac:dyDescent="0.25">
      <c r="A204" s="3">
        <v>10929</v>
      </c>
      <c r="B204" s="4">
        <f t="shared" si="0"/>
        <v>1929</v>
      </c>
      <c r="C204" s="4">
        <f t="shared" si="1"/>
        <v>1920</v>
      </c>
      <c r="D204" s="4" t="s">
        <v>72</v>
      </c>
      <c r="E204" s="5" t="s">
        <v>24</v>
      </c>
      <c r="F204" s="6" t="s">
        <v>389</v>
      </c>
      <c r="G204" s="6" t="str">
        <f t="shared" si="6"/>
        <v>Ohio</v>
      </c>
      <c r="H204" s="6" t="s">
        <v>256</v>
      </c>
      <c r="I204" s="6" t="s">
        <v>390</v>
      </c>
      <c r="J204" s="6">
        <v>1</v>
      </c>
      <c r="K204" s="6">
        <v>1</v>
      </c>
      <c r="L204" s="6">
        <v>0</v>
      </c>
      <c r="M204" s="6">
        <f t="shared" si="3"/>
        <v>1</v>
      </c>
      <c r="N204" s="6">
        <f t="shared" si="4"/>
        <v>0</v>
      </c>
      <c r="O204" s="7">
        <f t="shared" si="5"/>
        <v>0</v>
      </c>
    </row>
    <row r="205" spans="1:15" ht="13.2" x14ac:dyDescent="0.25">
      <c r="A205" s="3">
        <v>10941</v>
      </c>
      <c r="B205" s="4">
        <f t="shared" si="0"/>
        <v>1929</v>
      </c>
      <c r="C205" s="4">
        <f t="shared" si="1"/>
        <v>1920</v>
      </c>
      <c r="D205" s="4" t="s">
        <v>72</v>
      </c>
      <c r="E205" s="5" t="s">
        <v>24</v>
      </c>
      <c r="F205" s="6" t="s">
        <v>391</v>
      </c>
      <c r="G205" s="6" t="str">
        <f t="shared" si="6"/>
        <v>Mediterranean Sea</v>
      </c>
      <c r="H205" s="6" t="s">
        <v>110</v>
      </c>
      <c r="I205" s="6" t="s">
        <v>392</v>
      </c>
      <c r="J205" s="6">
        <v>3</v>
      </c>
      <c r="K205" s="6">
        <v>3</v>
      </c>
      <c r="L205" s="6">
        <v>0</v>
      </c>
      <c r="M205" s="6">
        <f t="shared" si="3"/>
        <v>3</v>
      </c>
      <c r="N205" s="6">
        <f t="shared" si="4"/>
        <v>0</v>
      </c>
      <c r="O205" s="7">
        <f t="shared" si="5"/>
        <v>0</v>
      </c>
    </row>
    <row r="206" spans="1:15" ht="13.2" x14ac:dyDescent="0.25">
      <c r="A206" s="3">
        <v>10946</v>
      </c>
      <c r="B206" s="4">
        <f t="shared" si="0"/>
        <v>1929</v>
      </c>
      <c r="C206" s="4">
        <f t="shared" si="1"/>
        <v>1920</v>
      </c>
      <c r="D206" s="4" t="s">
        <v>72</v>
      </c>
      <c r="E206" s="5" t="s">
        <v>24</v>
      </c>
      <c r="F206" s="6" t="s">
        <v>393</v>
      </c>
      <c r="G206" s="6" t="str">
        <f t="shared" si="6"/>
        <v>Germany</v>
      </c>
      <c r="H206" s="6" t="s">
        <v>212</v>
      </c>
      <c r="I206" s="6" t="s">
        <v>394</v>
      </c>
      <c r="J206" s="6">
        <v>3</v>
      </c>
      <c r="K206" s="6">
        <v>2</v>
      </c>
      <c r="L206" s="6">
        <v>0</v>
      </c>
      <c r="M206" s="6">
        <f t="shared" si="3"/>
        <v>2</v>
      </c>
      <c r="N206" s="6">
        <f t="shared" si="4"/>
        <v>1</v>
      </c>
      <c r="O206" s="7">
        <f t="shared" si="5"/>
        <v>0.33333333333333331</v>
      </c>
    </row>
    <row r="207" spans="1:15" ht="13.2" x14ac:dyDescent="0.25">
      <c r="A207" s="3">
        <v>10957</v>
      </c>
      <c r="B207" s="4">
        <f t="shared" si="0"/>
        <v>1929</v>
      </c>
      <c r="C207" s="4">
        <f t="shared" si="1"/>
        <v>1920</v>
      </c>
      <c r="D207" s="4" t="s">
        <v>72</v>
      </c>
      <c r="E207" s="5" t="s">
        <v>24</v>
      </c>
      <c r="F207" s="6" t="s">
        <v>395</v>
      </c>
      <c r="G207" s="6" t="str">
        <f t="shared" si="6"/>
        <v>Texas</v>
      </c>
      <c r="H207" s="6" t="s">
        <v>364</v>
      </c>
      <c r="I207" s="6" t="s">
        <v>396</v>
      </c>
      <c r="J207" s="6">
        <v>5</v>
      </c>
      <c r="K207" s="6">
        <v>5</v>
      </c>
      <c r="L207" s="6">
        <v>0</v>
      </c>
      <c r="M207" s="6">
        <f t="shared" si="3"/>
        <v>5</v>
      </c>
      <c r="N207" s="6">
        <f t="shared" si="4"/>
        <v>0</v>
      </c>
      <c r="O207" s="7">
        <f t="shared" si="5"/>
        <v>0</v>
      </c>
    </row>
    <row r="208" spans="1:15" ht="13.2" x14ac:dyDescent="0.25">
      <c r="A208" s="3">
        <v>10968</v>
      </c>
      <c r="B208" s="4">
        <f t="shared" si="0"/>
        <v>1930</v>
      </c>
      <c r="C208" s="4">
        <f t="shared" si="1"/>
        <v>1930</v>
      </c>
      <c r="D208" s="4" t="s">
        <v>132</v>
      </c>
      <c r="E208" s="5" t="s">
        <v>24</v>
      </c>
      <c r="F208" s="6" t="s">
        <v>397</v>
      </c>
      <c r="G208" s="6" t="str">
        <f t="shared" si="6"/>
        <v>Nebraska</v>
      </c>
      <c r="H208" s="6" t="s">
        <v>267</v>
      </c>
      <c r="I208" s="6" t="s">
        <v>398</v>
      </c>
      <c r="J208" s="6">
        <v>1</v>
      </c>
      <c r="K208" s="6">
        <v>1</v>
      </c>
      <c r="L208" s="6">
        <v>0</v>
      </c>
      <c r="M208" s="6">
        <f t="shared" si="3"/>
        <v>1</v>
      </c>
      <c r="N208" s="6">
        <f t="shared" si="4"/>
        <v>0</v>
      </c>
      <c r="O208" s="7">
        <f t="shared" si="5"/>
        <v>0</v>
      </c>
    </row>
    <row r="209" spans="1:15" ht="13.2" x14ac:dyDescent="0.25">
      <c r="A209" s="3">
        <v>10971</v>
      </c>
      <c r="B209" s="4">
        <f t="shared" si="0"/>
        <v>1930</v>
      </c>
      <c r="C209" s="4">
        <f t="shared" si="1"/>
        <v>1930</v>
      </c>
      <c r="D209" s="4" t="s">
        <v>132</v>
      </c>
      <c r="E209" s="5" t="s">
        <v>24</v>
      </c>
      <c r="F209" s="6" t="s">
        <v>399</v>
      </c>
      <c r="G209" s="6" t="str">
        <f t="shared" si="6"/>
        <v>Madagascar</v>
      </c>
      <c r="H209" s="6" t="s">
        <v>400</v>
      </c>
      <c r="I209" s="6" t="s">
        <v>401</v>
      </c>
      <c r="J209" s="6">
        <v>3</v>
      </c>
      <c r="K209" s="6">
        <v>3</v>
      </c>
      <c r="L209" s="6">
        <v>0</v>
      </c>
      <c r="M209" s="6">
        <f t="shared" si="3"/>
        <v>3</v>
      </c>
      <c r="N209" s="6">
        <f t="shared" si="4"/>
        <v>0</v>
      </c>
      <c r="O209" s="7">
        <f t="shared" si="5"/>
        <v>0</v>
      </c>
    </row>
    <row r="210" spans="1:15" ht="13.2" x14ac:dyDescent="0.25">
      <c r="A210" s="3">
        <v>10977</v>
      </c>
      <c r="B210" s="4">
        <f t="shared" si="0"/>
        <v>1930</v>
      </c>
      <c r="C210" s="4">
        <f t="shared" si="1"/>
        <v>1930</v>
      </c>
      <c r="D210" s="4" t="s">
        <v>132</v>
      </c>
      <c r="E210" s="5">
        <v>0.76597222222222228</v>
      </c>
      <c r="F210" s="6" t="s">
        <v>402</v>
      </c>
      <c r="G210" s="6" t="str">
        <f t="shared" si="6"/>
        <v>California</v>
      </c>
      <c r="H210" s="6" t="s">
        <v>403</v>
      </c>
      <c r="I210" s="6" t="s">
        <v>404</v>
      </c>
      <c r="J210" s="6">
        <v>16</v>
      </c>
      <c r="K210" s="6">
        <v>16</v>
      </c>
      <c r="L210" s="6">
        <v>0</v>
      </c>
      <c r="M210" s="6">
        <f t="shared" si="3"/>
        <v>16</v>
      </c>
      <c r="N210" s="6">
        <f t="shared" si="4"/>
        <v>0</v>
      </c>
      <c r="O210" s="7">
        <f t="shared" si="5"/>
        <v>0</v>
      </c>
    </row>
    <row r="211" spans="1:15" ht="13.2" x14ac:dyDescent="0.25">
      <c r="A211" s="3">
        <v>10983</v>
      </c>
      <c r="B211" s="4">
        <f t="shared" si="0"/>
        <v>1930</v>
      </c>
      <c r="C211" s="4">
        <f t="shared" si="1"/>
        <v>1930</v>
      </c>
      <c r="D211" s="4" t="s">
        <v>132</v>
      </c>
      <c r="E211" s="5" t="s">
        <v>24</v>
      </c>
      <c r="F211" s="6" t="s">
        <v>405</v>
      </c>
      <c r="G211" s="6" t="str">
        <f t="shared" si="6"/>
        <v>Spain</v>
      </c>
      <c r="H211" s="6" t="s">
        <v>110</v>
      </c>
      <c r="I211" s="6" t="s">
        <v>264</v>
      </c>
      <c r="J211" s="6">
        <v>2</v>
      </c>
      <c r="K211" s="6">
        <v>2</v>
      </c>
      <c r="L211" s="6">
        <v>0</v>
      </c>
      <c r="M211" s="6">
        <f t="shared" si="3"/>
        <v>2</v>
      </c>
      <c r="N211" s="6">
        <f t="shared" si="4"/>
        <v>0</v>
      </c>
      <c r="O211" s="7">
        <f t="shared" si="5"/>
        <v>0</v>
      </c>
    </row>
    <row r="212" spans="1:15" ht="13.2" x14ac:dyDescent="0.25">
      <c r="A212" s="3">
        <v>10985</v>
      </c>
      <c r="B212" s="4">
        <f t="shared" si="0"/>
        <v>1930</v>
      </c>
      <c r="C212" s="4">
        <f t="shared" si="1"/>
        <v>1930</v>
      </c>
      <c r="D212" s="4" t="s">
        <v>132</v>
      </c>
      <c r="E212" s="5">
        <v>0.72916666666666663</v>
      </c>
      <c r="F212" s="6" t="s">
        <v>406</v>
      </c>
      <c r="G212" s="6" t="str">
        <f t="shared" si="6"/>
        <v>Kansas</v>
      </c>
      <c r="H212" s="6" t="s">
        <v>407</v>
      </c>
      <c r="I212" s="6" t="s">
        <v>408</v>
      </c>
      <c r="J212" s="6">
        <v>5</v>
      </c>
      <c r="K212" s="6">
        <v>5</v>
      </c>
      <c r="L212" s="6">
        <v>0</v>
      </c>
      <c r="M212" s="6">
        <f t="shared" si="3"/>
        <v>5</v>
      </c>
      <c r="N212" s="6">
        <f t="shared" si="4"/>
        <v>0</v>
      </c>
      <c r="O212" s="7">
        <f t="shared" si="5"/>
        <v>0</v>
      </c>
    </row>
    <row r="213" spans="1:15" ht="13.2" x14ac:dyDescent="0.25">
      <c r="A213" s="3">
        <v>10992</v>
      </c>
      <c r="B213" s="4">
        <f t="shared" si="0"/>
        <v>1930</v>
      </c>
      <c r="C213" s="4">
        <f t="shared" si="1"/>
        <v>1930</v>
      </c>
      <c r="D213" s="4" t="s">
        <v>111</v>
      </c>
      <c r="E213" s="5" t="s">
        <v>24</v>
      </c>
      <c r="F213" s="6" t="s">
        <v>409</v>
      </c>
      <c r="G213" s="6" t="str">
        <f t="shared" si="6"/>
        <v>Connecticut</v>
      </c>
      <c r="H213" s="6" t="s">
        <v>240</v>
      </c>
      <c r="I213" s="6" t="s">
        <v>373</v>
      </c>
      <c r="J213" s="6">
        <v>1</v>
      </c>
      <c r="K213" s="6">
        <v>1</v>
      </c>
      <c r="L213" s="6">
        <v>0</v>
      </c>
      <c r="M213" s="6">
        <f t="shared" si="3"/>
        <v>1</v>
      </c>
      <c r="N213" s="6">
        <f t="shared" si="4"/>
        <v>0</v>
      </c>
      <c r="O213" s="7">
        <f t="shared" si="5"/>
        <v>0</v>
      </c>
    </row>
    <row r="214" spans="1:15" ht="13.2" x14ac:dyDescent="0.25">
      <c r="A214" s="3">
        <v>10999</v>
      </c>
      <c r="B214" s="4">
        <f t="shared" si="0"/>
        <v>1930</v>
      </c>
      <c r="C214" s="4">
        <f t="shared" si="1"/>
        <v>1930</v>
      </c>
      <c r="D214" s="4" t="s">
        <v>111</v>
      </c>
      <c r="E214" s="5" t="s">
        <v>24</v>
      </c>
      <c r="F214" s="6" t="s">
        <v>410</v>
      </c>
      <c r="G214" s="6" t="str">
        <f t="shared" si="6"/>
        <v>England</v>
      </c>
      <c r="H214" s="6" t="s">
        <v>201</v>
      </c>
      <c r="I214" s="6" t="s">
        <v>411</v>
      </c>
      <c r="J214" s="6">
        <v>2</v>
      </c>
      <c r="K214" s="6">
        <v>2</v>
      </c>
      <c r="L214" s="6">
        <v>0</v>
      </c>
      <c r="M214" s="6">
        <f t="shared" si="3"/>
        <v>2</v>
      </c>
      <c r="N214" s="6">
        <f t="shared" si="4"/>
        <v>0</v>
      </c>
      <c r="O214" s="7">
        <f t="shared" si="5"/>
        <v>0</v>
      </c>
    </row>
    <row r="215" spans="1:15" ht="13.2" x14ac:dyDescent="0.25">
      <c r="A215" s="3">
        <v>11066</v>
      </c>
      <c r="B215" s="4">
        <f t="shared" si="0"/>
        <v>1930</v>
      </c>
      <c r="C215" s="4">
        <f t="shared" si="1"/>
        <v>1930</v>
      </c>
      <c r="D215" s="4" t="s">
        <v>65</v>
      </c>
      <c r="E215" s="5" t="s">
        <v>412</v>
      </c>
      <c r="F215" s="6" t="s">
        <v>413</v>
      </c>
      <c r="G215" s="6" t="str">
        <f t="shared" si="6"/>
        <v>New Jersey</v>
      </c>
      <c r="H215" s="6" t="s">
        <v>414</v>
      </c>
      <c r="I215" s="6" t="s">
        <v>371</v>
      </c>
      <c r="J215" s="6">
        <v>4</v>
      </c>
      <c r="K215" s="6">
        <v>4</v>
      </c>
      <c r="L215" s="6">
        <v>0</v>
      </c>
      <c r="M215" s="6">
        <f t="shared" si="3"/>
        <v>4</v>
      </c>
      <c r="N215" s="6">
        <f t="shared" si="4"/>
        <v>0</v>
      </c>
      <c r="O215" s="7">
        <f t="shared" si="5"/>
        <v>0</v>
      </c>
    </row>
    <row r="216" spans="1:15" ht="13.2" x14ac:dyDescent="0.25">
      <c r="A216" s="3">
        <v>11088</v>
      </c>
      <c r="B216" s="4">
        <f t="shared" si="0"/>
        <v>1930</v>
      </c>
      <c r="C216" s="4">
        <f t="shared" si="1"/>
        <v>1930</v>
      </c>
      <c r="D216" s="4" t="s">
        <v>55</v>
      </c>
      <c r="E216" s="5" t="s">
        <v>24</v>
      </c>
      <c r="F216" s="6" t="s">
        <v>415</v>
      </c>
      <c r="G216" s="6" t="str">
        <f t="shared" si="6"/>
        <v>Buenos Aires</v>
      </c>
      <c r="H216" s="6" t="s">
        <v>110</v>
      </c>
      <c r="I216" s="6" t="s">
        <v>416</v>
      </c>
      <c r="J216" s="6">
        <v>4</v>
      </c>
      <c r="K216" s="6">
        <v>3</v>
      </c>
      <c r="L216" s="6">
        <v>0</v>
      </c>
      <c r="M216" s="6">
        <f t="shared" si="3"/>
        <v>3</v>
      </c>
      <c r="N216" s="6">
        <f t="shared" si="4"/>
        <v>1</v>
      </c>
      <c r="O216" s="7">
        <f t="shared" si="5"/>
        <v>0.25</v>
      </c>
    </row>
    <row r="217" spans="1:15" ht="13.2" x14ac:dyDescent="0.25">
      <c r="A217" s="3">
        <v>11114</v>
      </c>
      <c r="B217" s="4">
        <f t="shared" si="0"/>
        <v>1930</v>
      </c>
      <c r="C217" s="4">
        <f t="shared" si="1"/>
        <v>1930</v>
      </c>
      <c r="D217" s="4" t="s">
        <v>58</v>
      </c>
      <c r="E217" s="5" t="s">
        <v>24</v>
      </c>
      <c r="F217" s="6" t="s">
        <v>417</v>
      </c>
      <c r="G217" s="6" t="str">
        <f t="shared" si="6"/>
        <v>Massachusetts</v>
      </c>
      <c r="H217" s="6" t="s">
        <v>240</v>
      </c>
      <c r="I217" s="6" t="s">
        <v>418</v>
      </c>
      <c r="J217" s="6">
        <v>15</v>
      </c>
      <c r="K217" s="6">
        <v>1</v>
      </c>
      <c r="L217" s="6">
        <v>0</v>
      </c>
      <c r="M217" s="6">
        <f t="shared" si="3"/>
        <v>1</v>
      </c>
      <c r="N217" s="6">
        <f t="shared" si="4"/>
        <v>14</v>
      </c>
      <c r="O217" s="7">
        <f t="shared" si="5"/>
        <v>0.93333333333333335</v>
      </c>
    </row>
    <row r="218" spans="1:15" ht="13.2" x14ac:dyDescent="0.25">
      <c r="A218" s="3">
        <v>11146</v>
      </c>
      <c r="B218" s="4">
        <f t="shared" si="0"/>
        <v>1930</v>
      </c>
      <c r="C218" s="4">
        <f t="shared" si="1"/>
        <v>1930</v>
      </c>
      <c r="D218" s="4" t="s">
        <v>19</v>
      </c>
      <c r="E218" s="5" t="s">
        <v>24</v>
      </c>
      <c r="F218" s="6" t="s">
        <v>419</v>
      </c>
      <c r="G218" s="6" t="str">
        <f t="shared" si="6"/>
        <v>Denmark</v>
      </c>
      <c r="H218" s="6" t="s">
        <v>212</v>
      </c>
      <c r="I218" s="6" t="s">
        <v>310</v>
      </c>
      <c r="J218" s="6">
        <v>8</v>
      </c>
      <c r="K218" s="6">
        <v>5</v>
      </c>
      <c r="L218" s="6">
        <v>0</v>
      </c>
      <c r="M218" s="6">
        <f t="shared" si="3"/>
        <v>5</v>
      </c>
      <c r="N218" s="6">
        <f t="shared" si="4"/>
        <v>3</v>
      </c>
      <c r="O218" s="7">
        <f t="shared" si="5"/>
        <v>0.375</v>
      </c>
    </row>
    <row r="219" spans="1:15" ht="13.2" x14ac:dyDescent="0.25">
      <c r="A219" s="3">
        <v>11149</v>
      </c>
      <c r="B219" s="4">
        <f t="shared" si="0"/>
        <v>1930</v>
      </c>
      <c r="C219" s="4">
        <f t="shared" si="1"/>
        <v>1930</v>
      </c>
      <c r="D219" s="4" t="s">
        <v>19</v>
      </c>
      <c r="E219" s="5" t="s">
        <v>24</v>
      </c>
      <c r="F219" s="6" t="s">
        <v>420</v>
      </c>
      <c r="G219" s="6" t="str">
        <f t="shared" si="6"/>
        <v>Texas</v>
      </c>
      <c r="H219" s="6" t="s">
        <v>421</v>
      </c>
      <c r="I219" s="6" t="s">
        <v>382</v>
      </c>
      <c r="J219" s="6">
        <v>5</v>
      </c>
      <c r="K219" s="6">
        <v>5</v>
      </c>
      <c r="L219" s="6">
        <v>0</v>
      </c>
      <c r="M219" s="6">
        <f t="shared" si="3"/>
        <v>5</v>
      </c>
      <c r="N219" s="6">
        <f t="shared" si="4"/>
        <v>0</v>
      </c>
      <c r="O219" s="7">
        <f t="shared" si="5"/>
        <v>0</v>
      </c>
    </row>
    <row r="220" spans="1:15" ht="13.2" x14ac:dyDescent="0.25">
      <c r="A220" s="3">
        <v>11192</v>
      </c>
      <c r="B220" s="4">
        <f t="shared" si="0"/>
        <v>1930</v>
      </c>
      <c r="C220" s="4">
        <f t="shared" si="1"/>
        <v>1930</v>
      </c>
      <c r="D220" s="4" t="s">
        <v>23</v>
      </c>
      <c r="E220" s="5" t="s">
        <v>24</v>
      </c>
      <c r="F220" s="6" t="s">
        <v>422</v>
      </c>
      <c r="G220" s="6" t="str">
        <f t="shared" si="6"/>
        <v>Czechoslovakia</v>
      </c>
      <c r="H220" s="6" t="s">
        <v>423</v>
      </c>
      <c r="I220" s="6" t="s">
        <v>404</v>
      </c>
      <c r="J220" s="6">
        <v>11</v>
      </c>
      <c r="K220" s="6">
        <v>10</v>
      </c>
      <c r="L220" s="6">
        <v>0</v>
      </c>
      <c r="M220" s="6">
        <f t="shared" si="3"/>
        <v>10</v>
      </c>
      <c r="N220" s="6">
        <f t="shared" si="4"/>
        <v>1</v>
      </c>
      <c r="O220" s="7">
        <f t="shared" si="5"/>
        <v>9.0909090909090912E-2</v>
      </c>
    </row>
    <row r="221" spans="1:15" ht="13.2" x14ac:dyDescent="0.25">
      <c r="A221" s="3">
        <v>11212</v>
      </c>
      <c r="B221" s="4">
        <f t="shared" si="0"/>
        <v>1930</v>
      </c>
      <c r="C221" s="4">
        <f t="shared" si="1"/>
        <v>1930</v>
      </c>
      <c r="D221" s="4" t="s">
        <v>15</v>
      </c>
      <c r="E221" s="5" t="s">
        <v>24</v>
      </c>
      <c r="F221" s="6" t="s">
        <v>424</v>
      </c>
      <c r="G221" s="6" t="str">
        <f t="shared" si="6"/>
        <v>England</v>
      </c>
      <c r="H221" s="6" t="s">
        <v>425</v>
      </c>
      <c r="I221" s="6" t="s">
        <v>426</v>
      </c>
      <c r="J221" s="6">
        <v>2</v>
      </c>
      <c r="K221" s="6">
        <v>2</v>
      </c>
      <c r="L221" s="6">
        <v>0</v>
      </c>
      <c r="M221" s="6">
        <f t="shared" si="3"/>
        <v>2</v>
      </c>
      <c r="N221" s="6">
        <f t="shared" si="4"/>
        <v>0</v>
      </c>
      <c r="O221" s="7">
        <f t="shared" si="5"/>
        <v>0</v>
      </c>
    </row>
    <row r="222" spans="1:15" ht="13.2" x14ac:dyDescent="0.25">
      <c r="A222" s="3">
        <v>11226</v>
      </c>
      <c r="B222" s="4">
        <f t="shared" si="0"/>
        <v>1930</v>
      </c>
      <c r="C222" s="4">
        <f t="shared" si="1"/>
        <v>1930</v>
      </c>
      <c r="D222" s="4" t="s">
        <v>15</v>
      </c>
      <c r="E222" s="5" t="s">
        <v>24</v>
      </c>
      <c r="F222" s="6" t="s">
        <v>427</v>
      </c>
      <c r="G222" s="6" t="str">
        <f t="shared" si="6"/>
        <v>Saskatchewan, Canada</v>
      </c>
      <c r="H222" s="6" t="s">
        <v>428</v>
      </c>
      <c r="I222" s="6" t="s">
        <v>118</v>
      </c>
      <c r="J222" s="6">
        <v>3</v>
      </c>
      <c r="K222" s="6">
        <v>3</v>
      </c>
      <c r="L222" s="6">
        <v>0</v>
      </c>
      <c r="M222" s="6">
        <f t="shared" si="3"/>
        <v>3</v>
      </c>
      <c r="N222" s="6">
        <f t="shared" si="4"/>
        <v>0</v>
      </c>
      <c r="O222" s="7">
        <f t="shared" si="5"/>
        <v>0</v>
      </c>
    </row>
    <row r="223" spans="1:15" ht="13.2" x14ac:dyDescent="0.25">
      <c r="A223" s="3">
        <v>11236</v>
      </c>
      <c r="B223" s="4">
        <f t="shared" si="0"/>
        <v>1930</v>
      </c>
      <c r="C223" s="4">
        <f t="shared" si="1"/>
        <v>1930</v>
      </c>
      <c r="D223" s="4" t="s">
        <v>31</v>
      </c>
      <c r="E223" s="5">
        <v>8.6805555555555552E-2</v>
      </c>
      <c r="F223" s="6" t="s">
        <v>429</v>
      </c>
      <c r="G223" s="6" t="str">
        <f t="shared" si="6"/>
        <v>France</v>
      </c>
      <c r="H223" s="6" t="s">
        <v>430</v>
      </c>
      <c r="I223" s="6" t="s">
        <v>431</v>
      </c>
      <c r="J223" s="6">
        <v>54</v>
      </c>
      <c r="K223" s="6">
        <v>48</v>
      </c>
      <c r="L223" s="6">
        <v>0</v>
      </c>
      <c r="M223" s="6">
        <f t="shared" si="3"/>
        <v>48</v>
      </c>
      <c r="N223" s="6">
        <f t="shared" si="4"/>
        <v>6</v>
      </c>
      <c r="O223" s="7">
        <f t="shared" si="5"/>
        <v>0.1111111111111111</v>
      </c>
    </row>
    <row r="224" spans="1:15" ht="13.2" x14ac:dyDescent="0.25">
      <c r="A224" s="3">
        <v>11237</v>
      </c>
      <c r="B224" s="4">
        <f t="shared" si="0"/>
        <v>1930</v>
      </c>
      <c r="C224" s="4">
        <f t="shared" si="1"/>
        <v>1930</v>
      </c>
      <c r="D224" s="4" t="s">
        <v>31</v>
      </c>
      <c r="E224" s="5">
        <v>0.40625</v>
      </c>
      <c r="F224" s="6" t="s">
        <v>432</v>
      </c>
      <c r="G224" s="6" t="str">
        <f t="shared" si="6"/>
        <v>Germany</v>
      </c>
      <c r="H224" s="6" t="s">
        <v>212</v>
      </c>
      <c r="I224" s="6" t="s">
        <v>433</v>
      </c>
      <c r="J224" s="6">
        <v>8</v>
      </c>
      <c r="K224" s="6">
        <v>8</v>
      </c>
      <c r="L224" s="6">
        <v>0</v>
      </c>
      <c r="M224" s="6">
        <f t="shared" si="3"/>
        <v>8</v>
      </c>
      <c r="N224" s="6">
        <f t="shared" si="4"/>
        <v>0</v>
      </c>
      <c r="O224" s="7">
        <f t="shared" si="5"/>
        <v>0</v>
      </c>
    </row>
    <row r="225" spans="1:15" ht="13.2" x14ac:dyDescent="0.25">
      <c r="A225" s="3">
        <v>11243</v>
      </c>
      <c r="B225" s="4">
        <f t="shared" si="0"/>
        <v>1930</v>
      </c>
      <c r="C225" s="4">
        <f t="shared" si="1"/>
        <v>1930</v>
      </c>
      <c r="D225" s="4" t="s">
        <v>31</v>
      </c>
      <c r="E225" s="5" t="s">
        <v>24</v>
      </c>
      <c r="F225" s="6" t="s">
        <v>434</v>
      </c>
      <c r="G225" s="6" t="str">
        <f t="shared" si="6"/>
        <v>Morocco</v>
      </c>
      <c r="H225" s="6" t="s">
        <v>110</v>
      </c>
      <c r="I225" s="6" t="s">
        <v>416</v>
      </c>
      <c r="J225" s="6">
        <v>4</v>
      </c>
      <c r="K225" s="6">
        <v>4</v>
      </c>
      <c r="L225" s="6">
        <v>0</v>
      </c>
      <c r="M225" s="6">
        <f t="shared" si="3"/>
        <v>4</v>
      </c>
      <c r="N225" s="6">
        <f t="shared" si="4"/>
        <v>0</v>
      </c>
      <c r="O225" s="7">
        <f t="shared" si="5"/>
        <v>0</v>
      </c>
    </row>
    <row r="226" spans="1:15" ht="13.2" x14ac:dyDescent="0.25">
      <c r="A226" s="3">
        <v>11259</v>
      </c>
      <c r="B226" s="4">
        <f t="shared" si="0"/>
        <v>1930</v>
      </c>
      <c r="C226" s="4">
        <f t="shared" si="1"/>
        <v>1930</v>
      </c>
      <c r="D226" s="4" t="s">
        <v>31</v>
      </c>
      <c r="E226" s="5" t="s">
        <v>24</v>
      </c>
      <c r="F226" s="6" t="s">
        <v>435</v>
      </c>
      <c r="G226" s="6" t="str">
        <f t="shared" si="6"/>
        <v>BC, Canada</v>
      </c>
      <c r="H226" s="6" t="s">
        <v>436</v>
      </c>
      <c r="I226" s="6" t="s">
        <v>353</v>
      </c>
      <c r="J226" s="6">
        <v>3</v>
      </c>
      <c r="K226" s="6">
        <v>3</v>
      </c>
      <c r="L226" s="6">
        <v>0</v>
      </c>
      <c r="M226" s="6">
        <f t="shared" si="3"/>
        <v>3</v>
      </c>
      <c r="N226" s="6">
        <f t="shared" si="4"/>
        <v>0</v>
      </c>
      <c r="O226" s="7">
        <f t="shared" si="5"/>
        <v>0</v>
      </c>
    </row>
    <row r="227" spans="1:15" ht="13.2" x14ac:dyDescent="0.25">
      <c r="A227" s="3">
        <v>11261</v>
      </c>
      <c r="B227" s="4">
        <f t="shared" si="0"/>
        <v>1930</v>
      </c>
      <c r="C227" s="4">
        <f t="shared" si="1"/>
        <v>1930</v>
      </c>
      <c r="D227" s="4" t="s">
        <v>31</v>
      </c>
      <c r="E227" s="5" t="s">
        <v>24</v>
      </c>
      <c r="F227" s="6" t="s">
        <v>437</v>
      </c>
      <c r="G227" s="6" t="str">
        <f t="shared" si="6"/>
        <v>France</v>
      </c>
      <c r="H227" s="6" t="s">
        <v>186</v>
      </c>
      <c r="I227" s="6" t="s">
        <v>438</v>
      </c>
      <c r="J227" s="6">
        <v>6</v>
      </c>
      <c r="K227" s="6">
        <v>3</v>
      </c>
      <c r="L227" s="6">
        <v>0</v>
      </c>
      <c r="M227" s="6">
        <f t="shared" si="3"/>
        <v>3</v>
      </c>
      <c r="N227" s="6">
        <f t="shared" si="4"/>
        <v>3</v>
      </c>
      <c r="O227" s="7">
        <f t="shared" si="5"/>
        <v>0.5</v>
      </c>
    </row>
    <row r="228" spans="1:15" ht="13.2" x14ac:dyDescent="0.25">
      <c r="A228" s="3">
        <v>11261</v>
      </c>
      <c r="B228" s="4">
        <f t="shared" si="0"/>
        <v>1930</v>
      </c>
      <c r="C228" s="4">
        <f t="shared" si="1"/>
        <v>1930</v>
      </c>
      <c r="D228" s="4" t="s">
        <v>31</v>
      </c>
      <c r="E228" s="5" t="s">
        <v>24</v>
      </c>
      <c r="F228" s="6" t="s">
        <v>439</v>
      </c>
      <c r="G228" s="6" t="str">
        <f t="shared" si="6"/>
        <v>Indiana</v>
      </c>
      <c r="H228" s="6" t="s">
        <v>440</v>
      </c>
      <c r="I228" s="6" t="s">
        <v>373</v>
      </c>
      <c r="J228" s="6">
        <v>1</v>
      </c>
      <c r="K228" s="6">
        <v>1</v>
      </c>
      <c r="L228" s="6">
        <v>0</v>
      </c>
      <c r="M228" s="6">
        <f t="shared" si="3"/>
        <v>1</v>
      </c>
      <c r="N228" s="6">
        <f t="shared" si="4"/>
        <v>0</v>
      </c>
      <c r="O228" s="7">
        <f t="shared" si="5"/>
        <v>0</v>
      </c>
    </row>
    <row r="229" spans="1:15" ht="13.2" x14ac:dyDescent="0.25">
      <c r="A229" s="3">
        <v>11269</v>
      </c>
      <c r="B229" s="4">
        <f t="shared" si="0"/>
        <v>1930</v>
      </c>
      <c r="C229" s="4">
        <f t="shared" si="1"/>
        <v>1930</v>
      </c>
      <c r="D229" s="4" t="s">
        <v>46</v>
      </c>
      <c r="E229" s="5" t="s">
        <v>24</v>
      </c>
      <c r="F229" s="6" t="s">
        <v>441</v>
      </c>
      <c r="G229" s="6" t="str">
        <f t="shared" si="6"/>
        <v>Brazil</v>
      </c>
      <c r="H229" s="6" t="s">
        <v>309</v>
      </c>
      <c r="I229" s="6" t="s">
        <v>384</v>
      </c>
      <c r="J229" s="6">
        <v>9</v>
      </c>
      <c r="K229" s="6">
        <v>1</v>
      </c>
      <c r="L229" s="6">
        <v>0</v>
      </c>
      <c r="M229" s="6">
        <f t="shared" si="3"/>
        <v>1</v>
      </c>
      <c r="N229" s="6">
        <f t="shared" si="4"/>
        <v>8</v>
      </c>
      <c r="O229" s="7">
        <f t="shared" si="5"/>
        <v>0.88888888888888884</v>
      </c>
    </row>
    <row r="230" spans="1:15" ht="13.2" x14ac:dyDescent="0.25">
      <c r="A230" s="3">
        <v>11280</v>
      </c>
      <c r="B230" s="4">
        <f t="shared" si="0"/>
        <v>1930</v>
      </c>
      <c r="C230" s="4">
        <f t="shared" si="1"/>
        <v>1930</v>
      </c>
      <c r="D230" s="4" t="s">
        <v>46</v>
      </c>
      <c r="E230" s="5" t="s">
        <v>442</v>
      </c>
      <c r="F230" s="6" t="s">
        <v>443</v>
      </c>
      <c r="G230" s="6" t="str">
        <f t="shared" si="6"/>
        <v>California</v>
      </c>
      <c r="H230" s="6" t="s">
        <v>222</v>
      </c>
      <c r="I230" s="6" t="s">
        <v>268</v>
      </c>
      <c r="J230" s="6">
        <v>3</v>
      </c>
      <c r="K230" s="6">
        <v>3</v>
      </c>
      <c r="L230" s="6">
        <v>0</v>
      </c>
      <c r="M230" s="6">
        <f t="shared" si="3"/>
        <v>3</v>
      </c>
      <c r="N230" s="6">
        <f t="shared" si="4"/>
        <v>0</v>
      </c>
      <c r="O230" s="7">
        <f t="shared" si="5"/>
        <v>0</v>
      </c>
    </row>
    <row r="231" spans="1:15" ht="13.2" x14ac:dyDescent="0.25">
      <c r="A231" s="3">
        <v>11301</v>
      </c>
      <c r="B231" s="4">
        <f t="shared" si="0"/>
        <v>1930</v>
      </c>
      <c r="C231" s="4">
        <f t="shared" si="1"/>
        <v>1930</v>
      </c>
      <c r="D231" s="4" t="s">
        <v>72</v>
      </c>
      <c r="E231" s="5" t="s">
        <v>24</v>
      </c>
      <c r="F231" s="6" t="s">
        <v>444</v>
      </c>
      <c r="G231" s="6" t="str">
        <f t="shared" si="6"/>
        <v>China</v>
      </c>
      <c r="H231" s="6" t="s">
        <v>445</v>
      </c>
      <c r="I231" s="6" t="s">
        <v>446</v>
      </c>
      <c r="J231" s="6">
        <v>6</v>
      </c>
      <c r="K231" s="6">
        <v>4</v>
      </c>
      <c r="L231" s="6">
        <v>0</v>
      </c>
      <c r="M231" s="6">
        <f t="shared" si="3"/>
        <v>4</v>
      </c>
      <c r="N231" s="6">
        <f t="shared" si="4"/>
        <v>2</v>
      </c>
      <c r="O231" s="7">
        <f t="shared" si="5"/>
        <v>0.33333333333333331</v>
      </c>
    </row>
    <row r="232" spans="1:15" ht="13.2" x14ac:dyDescent="0.25">
      <c r="A232" s="3">
        <v>11331</v>
      </c>
      <c r="B232" s="4">
        <f t="shared" si="0"/>
        <v>1931</v>
      </c>
      <c r="C232" s="4">
        <f t="shared" si="1"/>
        <v>1930</v>
      </c>
      <c r="D232" s="4" t="s">
        <v>132</v>
      </c>
      <c r="E232" s="5" t="s">
        <v>24</v>
      </c>
      <c r="F232" s="6" t="s">
        <v>447</v>
      </c>
      <c r="G232" s="6" t="str">
        <f t="shared" si="6"/>
        <v>Belgium</v>
      </c>
      <c r="H232" s="6" t="s">
        <v>425</v>
      </c>
      <c r="I232" s="6" t="s">
        <v>225</v>
      </c>
      <c r="J232" s="6">
        <v>2</v>
      </c>
      <c r="K232" s="6">
        <v>2</v>
      </c>
      <c r="L232" s="6">
        <v>0</v>
      </c>
      <c r="M232" s="6">
        <f t="shared" si="3"/>
        <v>2</v>
      </c>
      <c r="N232" s="6">
        <f t="shared" si="4"/>
        <v>0</v>
      </c>
      <c r="O232" s="7">
        <f t="shared" si="5"/>
        <v>0</v>
      </c>
    </row>
    <row r="233" spans="1:15" ht="13.2" x14ac:dyDescent="0.25">
      <c r="A233" s="3">
        <v>11345</v>
      </c>
      <c r="B233" s="4">
        <f t="shared" si="0"/>
        <v>1931</v>
      </c>
      <c r="C233" s="4">
        <f t="shared" si="1"/>
        <v>1930</v>
      </c>
      <c r="D233" s="4" t="s">
        <v>132</v>
      </c>
      <c r="E233" s="5" t="s">
        <v>24</v>
      </c>
      <c r="F233" s="6" t="s">
        <v>448</v>
      </c>
      <c r="G233" s="6" t="str">
        <f t="shared" si="6"/>
        <v>Washington</v>
      </c>
      <c r="H233" s="6" t="s">
        <v>231</v>
      </c>
      <c r="I233" s="6" t="s">
        <v>268</v>
      </c>
      <c r="J233" s="6">
        <v>1</v>
      </c>
      <c r="K233" s="6">
        <v>1</v>
      </c>
      <c r="L233" s="6">
        <v>0</v>
      </c>
      <c r="M233" s="6">
        <f t="shared" si="3"/>
        <v>1</v>
      </c>
      <c r="N233" s="6">
        <f t="shared" si="4"/>
        <v>0</v>
      </c>
      <c r="O233" s="7">
        <f t="shared" si="5"/>
        <v>0</v>
      </c>
    </row>
    <row r="234" spans="1:15" ht="13.2" x14ac:dyDescent="0.25">
      <c r="A234" s="3">
        <v>11362</v>
      </c>
      <c r="B234" s="4">
        <f t="shared" si="0"/>
        <v>1931</v>
      </c>
      <c r="C234" s="4">
        <f t="shared" si="1"/>
        <v>1930</v>
      </c>
      <c r="D234" s="4" t="s">
        <v>111</v>
      </c>
      <c r="E234" s="5" t="s">
        <v>24</v>
      </c>
      <c r="F234" s="6" t="s">
        <v>449</v>
      </c>
      <c r="G234" s="6" t="str">
        <f t="shared" si="6"/>
        <v>New Zealand</v>
      </c>
      <c r="H234" s="6" t="s">
        <v>450</v>
      </c>
      <c r="I234" s="6" t="s">
        <v>451</v>
      </c>
      <c r="J234" s="6">
        <v>1</v>
      </c>
      <c r="K234" s="6">
        <v>1</v>
      </c>
      <c r="L234" s="6">
        <v>0</v>
      </c>
      <c r="M234" s="6">
        <f t="shared" si="3"/>
        <v>1</v>
      </c>
      <c r="N234" s="6">
        <f t="shared" si="4"/>
        <v>0</v>
      </c>
      <c r="O234" s="7">
        <f t="shared" si="5"/>
        <v>0</v>
      </c>
    </row>
    <row r="235" spans="1:15" ht="13.2" x14ac:dyDescent="0.25">
      <c r="A235" s="3">
        <v>11374</v>
      </c>
      <c r="B235" s="4">
        <f t="shared" si="0"/>
        <v>1931</v>
      </c>
      <c r="C235" s="4">
        <f t="shared" si="1"/>
        <v>1930</v>
      </c>
      <c r="D235" s="4" t="s">
        <v>111</v>
      </c>
      <c r="E235" s="5" t="s">
        <v>24</v>
      </c>
      <c r="F235" s="6" t="s">
        <v>452</v>
      </c>
      <c r="G235" s="6" t="str">
        <f t="shared" si="6"/>
        <v>Manitoba, Canada</v>
      </c>
      <c r="H235" s="6" t="s">
        <v>428</v>
      </c>
      <c r="I235" s="6" t="s">
        <v>453</v>
      </c>
      <c r="J235" s="6">
        <v>3</v>
      </c>
      <c r="K235" s="6">
        <v>2</v>
      </c>
      <c r="L235" s="6">
        <v>0</v>
      </c>
      <c r="M235" s="6">
        <f t="shared" si="3"/>
        <v>2</v>
      </c>
      <c r="N235" s="6">
        <f t="shared" si="4"/>
        <v>1</v>
      </c>
      <c r="O235" s="7">
        <f t="shared" si="5"/>
        <v>0.33333333333333331</v>
      </c>
    </row>
    <row r="236" spans="1:15" ht="13.2" x14ac:dyDescent="0.25">
      <c r="A236" s="3">
        <v>11378</v>
      </c>
      <c r="B236" s="4">
        <f t="shared" si="0"/>
        <v>1931</v>
      </c>
      <c r="C236" s="4">
        <f t="shared" si="1"/>
        <v>1930</v>
      </c>
      <c r="D236" s="4" t="s">
        <v>111</v>
      </c>
      <c r="E236" s="5" t="s">
        <v>24</v>
      </c>
      <c r="F236" s="6" t="s">
        <v>454</v>
      </c>
      <c r="G236" s="6" t="str">
        <f t="shared" si="6"/>
        <v>Off Spain</v>
      </c>
      <c r="H236" s="6" t="s">
        <v>110</v>
      </c>
      <c r="I236" s="6" t="s">
        <v>299</v>
      </c>
      <c r="J236" s="6">
        <v>3</v>
      </c>
      <c r="K236" s="6">
        <v>1</v>
      </c>
      <c r="L236" s="6">
        <v>0</v>
      </c>
      <c r="M236" s="6">
        <f t="shared" si="3"/>
        <v>1</v>
      </c>
      <c r="N236" s="6">
        <f t="shared" si="4"/>
        <v>2</v>
      </c>
      <c r="O236" s="7">
        <f t="shared" si="5"/>
        <v>0.66666666666666663</v>
      </c>
    </row>
    <row r="237" spans="1:15" ht="13.2" x14ac:dyDescent="0.25">
      <c r="A237" s="3">
        <v>11403</v>
      </c>
      <c r="B237" s="4">
        <f t="shared" si="0"/>
        <v>1931</v>
      </c>
      <c r="C237" s="4">
        <f t="shared" si="1"/>
        <v>1930</v>
      </c>
      <c r="D237" s="4" t="s">
        <v>34</v>
      </c>
      <c r="E237" s="5" t="s">
        <v>24</v>
      </c>
      <c r="F237" s="6" t="s">
        <v>455</v>
      </c>
      <c r="G237" s="6" t="str">
        <f t="shared" si="6"/>
        <v>Australia</v>
      </c>
      <c r="H237" s="6" t="s">
        <v>456</v>
      </c>
      <c r="I237" s="6" t="s">
        <v>457</v>
      </c>
      <c r="J237" s="6">
        <v>8</v>
      </c>
      <c r="K237" s="6">
        <v>8</v>
      </c>
      <c r="L237" s="6">
        <v>0</v>
      </c>
      <c r="M237" s="6">
        <f t="shared" si="3"/>
        <v>8</v>
      </c>
      <c r="N237" s="6">
        <f t="shared" si="4"/>
        <v>0</v>
      </c>
      <c r="O237" s="7">
        <f t="shared" si="5"/>
        <v>0</v>
      </c>
    </row>
    <row r="238" spans="1:15" ht="13.2" x14ac:dyDescent="0.25">
      <c r="A238" s="3">
        <v>11413</v>
      </c>
      <c r="B238" s="4">
        <f t="shared" si="0"/>
        <v>1931</v>
      </c>
      <c r="C238" s="4">
        <f t="shared" si="1"/>
        <v>1930</v>
      </c>
      <c r="D238" s="4" t="s">
        <v>34</v>
      </c>
      <c r="E238" s="5">
        <v>0.44791666666666669</v>
      </c>
      <c r="F238" s="6" t="s">
        <v>458</v>
      </c>
      <c r="G238" s="6" t="str">
        <f t="shared" si="6"/>
        <v>Kansas</v>
      </c>
      <c r="H238" s="6" t="s">
        <v>459</v>
      </c>
      <c r="I238" s="6" t="s">
        <v>460</v>
      </c>
      <c r="J238" s="6">
        <v>8</v>
      </c>
      <c r="K238" s="6">
        <v>8</v>
      </c>
      <c r="L238" s="6">
        <v>0</v>
      </c>
      <c r="M238" s="6">
        <f t="shared" si="3"/>
        <v>8</v>
      </c>
      <c r="N238" s="6">
        <f t="shared" si="4"/>
        <v>0</v>
      </c>
      <c r="O238" s="7">
        <f t="shared" si="5"/>
        <v>0</v>
      </c>
    </row>
    <row r="239" spans="1:15" ht="13.2" x14ac:dyDescent="0.25">
      <c r="A239" s="3">
        <v>11427</v>
      </c>
      <c r="B239" s="4">
        <f t="shared" si="0"/>
        <v>1931</v>
      </c>
      <c r="C239" s="4">
        <f t="shared" si="1"/>
        <v>1930</v>
      </c>
      <c r="D239" s="4" t="s">
        <v>65</v>
      </c>
      <c r="E239" s="5" t="s">
        <v>24</v>
      </c>
      <c r="F239" s="6" t="s">
        <v>461</v>
      </c>
      <c r="G239" s="6" t="str">
        <f t="shared" si="6"/>
        <v>Germany</v>
      </c>
      <c r="H239" s="6" t="s">
        <v>212</v>
      </c>
      <c r="I239" s="6" t="s">
        <v>462</v>
      </c>
      <c r="J239" s="6">
        <v>10</v>
      </c>
      <c r="K239" s="6">
        <v>2</v>
      </c>
      <c r="L239" s="6">
        <v>0</v>
      </c>
      <c r="M239" s="6">
        <f t="shared" si="3"/>
        <v>2</v>
      </c>
      <c r="N239" s="6">
        <f t="shared" si="4"/>
        <v>8</v>
      </c>
      <c r="O239" s="7">
        <f t="shared" si="5"/>
        <v>0.8</v>
      </c>
    </row>
    <row r="240" spans="1:15" ht="13.2" x14ac:dyDescent="0.25">
      <c r="A240" s="3">
        <v>11448</v>
      </c>
      <c r="B240" s="4">
        <f t="shared" si="0"/>
        <v>1931</v>
      </c>
      <c r="C240" s="4">
        <f t="shared" si="1"/>
        <v>1930</v>
      </c>
      <c r="D240" s="4" t="s">
        <v>55</v>
      </c>
      <c r="E240" s="5">
        <v>0.97916666666666663</v>
      </c>
      <c r="F240" s="6" t="s">
        <v>463</v>
      </c>
      <c r="G240" s="6" t="str">
        <f t="shared" si="6"/>
        <v>California</v>
      </c>
      <c r="H240" s="6" t="s">
        <v>222</v>
      </c>
      <c r="I240" s="6" t="s">
        <v>268</v>
      </c>
      <c r="J240" s="6">
        <v>2</v>
      </c>
      <c r="K240" s="6">
        <v>2</v>
      </c>
      <c r="L240" s="6">
        <v>0</v>
      </c>
      <c r="M240" s="6">
        <f t="shared" si="3"/>
        <v>2</v>
      </c>
      <c r="N240" s="6">
        <f t="shared" si="4"/>
        <v>0</v>
      </c>
      <c r="O240" s="7">
        <f t="shared" si="5"/>
        <v>0</v>
      </c>
    </row>
    <row r="241" spans="1:15" ht="13.2" x14ac:dyDescent="0.25">
      <c r="A241" s="3">
        <v>11465</v>
      </c>
      <c r="B241" s="4">
        <f t="shared" si="0"/>
        <v>1931</v>
      </c>
      <c r="C241" s="4">
        <f t="shared" si="1"/>
        <v>1930</v>
      </c>
      <c r="D241" s="4" t="s">
        <v>55</v>
      </c>
      <c r="E241" s="5" t="s">
        <v>24</v>
      </c>
      <c r="F241" s="6" t="s">
        <v>464</v>
      </c>
      <c r="G241" s="6" t="str">
        <f t="shared" si="6"/>
        <v>Australia</v>
      </c>
      <c r="H241" s="6" t="s">
        <v>465</v>
      </c>
      <c r="I241" s="6" t="s">
        <v>466</v>
      </c>
      <c r="J241" s="6">
        <v>1</v>
      </c>
      <c r="K241" s="6">
        <v>1</v>
      </c>
      <c r="L241" s="6">
        <v>0</v>
      </c>
      <c r="M241" s="6">
        <f t="shared" si="3"/>
        <v>1</v>
      </c>
      <c r="N241" s="6">
        <f t="shared" si="4"/>
        <v>0</v>
      </c>
      <c r="O241" s="7">
        <f t="shared" si="5"/>
        <v>0</v>
      </c>
    </row>
    <row r="242" spans="1:15" ht="13.2" x14ac:dyDescent="0.25">
      <c r="A242" s="3">
        <v>11467</v>
      </c>
      <c r="B242" s="4">
        <f t="shared" si="0"/>
        <v>1931</v>
      </c>
      <c r="C242" s="4">
        <f t="shared" si="1"/>
        <v>1930</v>
      </c>
      <c r="D242" s="4" t="s">
        <v>55</v>
      </c>
      <c r="E242" s="5">
        <v>0.9375</v>
      </c>
      <c r="F242" s="6" t="s">
        <v>467</v>
      </c>
      <c r="G242" s="6" t="str">
        <f t="shared" si="6"/>
        <v>Pennsylvania</v>
      </c>
      <c r="H242" s="6" t="s">
        <v>256</v>
      </c>
      <c r="I242" s="6" t="s">
        <v>398</v>
      </c>
      <c r="J242" s="6">
        <v>1</v>
      </c>
      <c r="K242" s="6">
        <v>1</v>
      </c>
      <c r="L242" s="6">
        <v>0</v>
      </c>
      <c r="M242" s="6">
        <f t="shared" si="3"/>
        <v>1</v>
      </c>
      <c r="N242" s="6">
        <f t="shared" si="4"/>
        <v>0</v>
      </c>
      <c r="O242" s="7">
        <f t="shared" si="5"/>
        <v>0</v>
      </c>
    </row>
    <row r="243" spans="1:15" ht="13.2" x14ac:dyDescent="0.25">
      <c r="A243" s="3">
        <v>11481</v>
      </c>
      <c r="B243" s="4">
        <f t="shared" si="0"/>
        <v>1931</v>
      </c>
      <c r="C243" s="4">
        <f t="shared" si="1"/>
        <v>1930</v>
      </c>
      <c r="D243" s="4" t="s">
        <v>58</v>
      </c>
      <c r="E243" s="5">
        <v>0.375</v>
      </c>
      <c r="F243" s="6" t="s">
        <v>468</v>
      </c>
      <c r="G243" s="6" t="str">
        <f t="shared" si="6"/>
        <v>Burma</v>
      </c>
      <c r="H243" s="6" t="s">
        <v>400</v>
      </c>
      <c r="I243" s="6" t="s">
        <v>469</v>
      </c>
      <c r="J243" s="6">
        <v>4</v>
      </c>
      <c r="K243" s="6">
        <v>4</v>
      </c>
      <c r="L243" s="6">
        <v>0</v>
      </c>
      <c r="M243" s="6">
        <f t="shared" si="3"/>
        <v>4</v>
      </c>
      <c r="N243" s="6">
        <f t="shared" si="4"/>
        <v>0</v>
      </c>
      <c r="O243" s="7">
        <f t="shared" si="5"/>
        <v>0</v>
      </c>
    </row>
    <row r="244" spans="1:15" ht="13.2" x14ac:dyDescent="0.25">
      <c r="A244" s="3">
        <v>11485</v>
      </c>
      <c r="B244" s="4">
        <f t="shared" si="0"/>
        <v>1931</v>
      </c>
      <c r="C244" s="4">
        <f t="shared" si="1"/>
        <v>1930</v>
      </c>
      <c r="D244" s="4" t="s">
        <v>58</v>
      </c>
      <c r="E244" s="5" t="s">
        <v>24</v>
      </c>
      <c r="F244" s="6" t="s">
        <v>470</v>
      </c>
      <c r="G244" s="6" t="str">
        <f t="shared" si="6"/>
        <v>Ohio</v>
      </c>
      <c r="H244" s="6" t="s">
        <v>471</v>
      </c>
      <c r="I244" s="6" t="s">
        <v>472</v>
      </c>
      <c r="J244" s="6">
        <v>3</v>
      </c>
      <c r="K244" s="6">
        <v>2</v>
      </c>
      <c r="L244" s="6">
        <v>0</v>
      </c>
      <c r="M244" s="6">
        <f t="shared" si="3"/>
        <v>2</v>
      </c>
      <c r="N244" s="6">
        <f t="shared" si="4"/>
        <v>1</v>
      </c>
      <c r="O244" s="7">
        <f t="shared" si="5"/>
        <v>0.33333333333333331</v>
      </c>
    </row>
    <row r="245" spans="1:15" ht="13.2" x14ac:dyDescent="0.25">
      <c r="A245" s="3">
        <v>11487</v>
      </c>
      <c r="B245" s="4">
        <f t="shared" si="0"/>
        <v>1931</v>
      </c>
      <c r="C245" s="4">
        <f t="shared" si="1"/>
        <v>1930</v>
      </c>
      <c r="D245" s="4" t="s">
        <v>58</v>
      </c>
      <c r="E245" s="5" t="s">
        <v>24</v>
      </c>
      <c r="F245" s="6" t="s">
        <v>473</v>
      </c>
      <c r="G245" s="6" t="str">
        <f t="shared" si="6"/>
        <v>Germany</v>
      </c>
      <c r="H245" s="6" t="s">
        <v>212</v>
      </c>
      <c r="I245" s="6" t="s">
        <v>247</v>
      </c>
      <c r="J245" s="6">
        <v>4</v>
      </c>
      <c r="K245" s="6">
        <v>4</v>
      </c>
      <c r="L245" s="6">
        <v>0</v>
      </c>
      <c r="M245" s="6">
        <f t="shared" si="3"/>
        <v>4</v>
      </c>
      <c r="N245" s="6">
        <f t="shared" si="4"/>
        <v>0</v>
      </c>
      <c r="O245" s="7">
        <f t="shared" si="5"/>
        <v>0</v>
      </c>
    </row>
    <row r="246" spans="1:15" ht="13.2" x14ac:dyDescent="0.25">
      <c r="A246" s="3">
        <v>11516</v>
      </c>
      <c r="B246" s="4">
        <f t="shared" si="0"/>
        <v>1931</v>
      </c>
      <c r="C246" s="4">
        <f t="shared" si="1"/>
        <v>1930</v>
      </c>
      <c r="D246" s="4" t="s">
        <v>19</v>
      </c>
      <c r="E246" s="5" t="s">
        <v>24</v>
      </c>
      <c r="F246" s="6" t="s">
        <v>474</v>
      </c>
      <c r="G246" s="6" t="str">
        <f t="shared" si="6"/>
        <v>Illinois</v>
      </c>
      <c r="H246" s="6" t="s">
        <v>475</v>
      </c>
      <c r="I246" s="6" t="s">
        <v>353</v>
      </c>
      <c r="J246" s="6">
        <v>2</v>
      </c>
      <c r="K246" s="6">
        <v>2</v>
      </c>
      <c r="L246" s="6">
        <v>0</v>
      </c>
      <c r="M246" s="6">
        <f t="shared" si="3"/>
        <v>2</v>
      </c>
      <c r="N246" s="6">
        <f t="shared" si="4"/>
        <v>0</v>
      </c>
      <c r="O246" s="7">
        <f t="shared" si="5"/>
        <v>0</v>
      </c>
    </row>
    <row r="247" spans="1:15" ht="13.2" x14ac:dyDescent="0.25">
      <c r="A247" s="3">
        <v>11518</v>
      </c>
      <c r="B247" s="4">
        <f t="shared" si="0"/>
        <v>1931</v>
      </c>
      <c r="C247" s="4">
        <f t="shared" si="1"/>
        <v>1930</v>
      </c>
      <c r="D247" s="4" t="s">
        <v>19</v>
      </c>
      <c r="E247" s="5" t="s">
        <v>24</v>
      </c>
      <c r="F247" s="6" t="s">
        <v>476</v>
      </c>
      <c r="G247" s="6" t="str">
        <f t="shared" si="6"/>
        <v>Australia</v>
      </c>
      <c r="H247" s="6" t="s">
        <v>477</v>
      </c>
      <c r="I247" s="6" t="s">
        <v>478</v>
      </c>
      <c r="J247" s="6">
        <v>2</v>
      </c>
      <c r="K247" s="6">
        <v>2</v>
      </c>
      <c r="L247" s="6">
        <v>0</v>
      </c>
      <c r="M247" s="6">
        <f t="shared" si="3"/>
        <v>2</v>
      </c>
      <c r="N247" s="6">
        <f t="shared" si="4"/>
        <v>0</v>
      </c>
      <c r="O247" s="7">
        <f t="shared" si="5"/>
        <v>0</v>
      </c>
    </row>
    <row r="248" spans="1:15" ht="13.2" x14ac:dyDescent="0.25">
      <c r="A248" s="3">
        <v>11525</v>
      </c>
      <c r="B248" s="4">
        <f t="shared" si="0"/>
        <v>1931</v>
      </c>
      <c r="C248" s="4">
        <f t="shared" si="1"/>
        <v>1930</v>
      </c>
      <c r="D248" s="4" t="s">
        <v>19</v>
      </c>
      <c r="E248" s="5" t="s">
        <v>24</v>
      </c>
      <c r="F248" s="6" t="s">
        <v>479</v>
      </c>
      <c r="G248" s="6" t="str">
        <f t="shared" si="6"/>
        <v>Illinois</v>
      </c>
      <c r="H248" s="6" t="s">
        <v>480</v>
      </c>
      <c r="I248" s="6" t="s">
        <v>373</v>
      </c>
      <c r="J248" s="6">
        <v>1</v>
      </c>
      <c r="K248" s="6">
        <v>1</v>
      </c>
      <c r="L248" s="6">
        <v>0</v>
      </c>
      <c r="M248" s="6">
        <f t="shared" si="3"/>
        <v>1</v>
      </c>
      <c r="N248" s="6">
        <f t="shared" si="4"/>
        <v>0</v>
      </c>
      <c r="O248" s="7">
        <f t="shared" si="5"/>
        <v>0</v>
      </c>
    </row>
    <row r="249" spans="1:15" ht="13.2" x14ac:dyDescent="0.25">
      <c r="A249" s="3">
        <v>11528</v>
      </c>
      <c r="B249" s="4">
        <f t="shared" si="0"/>
        <v>1931</v>
      </c>
      <c r="C249" s="4">
        <f t="shared" si="1"/>
        <v>1930</v>
      </c>
      <c r="D249" s="4" t="s">
        <v>19</v>
      </c>
      <c r="E249" s="5" t="s">
        <v>24</v>
      </c>
      <c r="F249" s="6" t="s">
        <v>481</v>
      </c>
      <c r="G249" s="6" t="str">
        <f t="shared" si="6"/>
        <v>Bulgaria</v>
      </c>
      <c r="H249" s="6" t="s">
        <v>196</v>
      </c>
      <c r="I249" s="6" t="s">
        <v>225</v>
      </c>
      <c r="J249" s="6">
        <v>7</v>
      </c>
      <c r="K249" s="6">
        <v>7</v>
      </c>
      <c r="L249" s="6">
        <v>0</v>
      </c>
      <c r="M249" s="6">
        <f t="shared" si="3"/>
        <v>7</v>
      </c>
      <c r="N249" s="6">
        <f t="shared" si="4"/>
        <v>0</v>
      </c>
      <c r="O249" s="7">
        <f t="shared" si="5"/>
        <v>0</v>
      </c>
    </row>
    <row r="250" spans="1:15" ht="13.2" x14ac:dyDescent="0.25">
      <c r="A250" s="3">
        <v>11544</v>
      </c>
      <c r="B250" s="4">
        <f t="shared" si="0"/>
        <v>1931</v>
      </c>
      <c r="C250" s="4">
        <f t="shared" si="1"/>
        <v>1930</v>
      </c>
      <c r="D250" s="4" t="s">
        <v>23</v>
      </c>
      <c r="E250" s="5">
        <v>0.3611111111111111</v>
      </c>
      <c r="F250" s="6" t="s">
        <v>482</v>
      </c>
      <c r="G250" s="6" t="str">
        <f t="shared" si="6"/>
        <v>Ohio</v>
      </c>
      <c r="H250" s="6" t="s">
        <v>480</v>
      </c>
      <c r="I250" s="6" t="s">
        <v>404</v>
      </c>
      <c r="J250" s="6">
        <v>6</v>
      </c>
      <c r="K250" s="6">
        <v>6</v>
      </c>
      <c r="L250" s="6">
        <v>0</v>
      </c>
      <c r="M250" s="6">
        <f t="shared" si="3"/>
        <v>6</v>
      </c>
      <c r="N250" s="6">
        <f t="shared" si="4"/>
        <v>0</v>
      </c>
      <c r="O250" s="7">
        <f t="shared" si="5"/>
        <v>0</v>
      </c>
    </row>
    <row r="251" spans="1:15" ht="13.2" x14ac:dyDescent="0.25">
      <c r="A251" s="3">
        <v>11580</v>
      </c>
      <c r="B251" s="4">
        <f t="shared" si="0"/>
        <v>1931</v>
      </c>
      <c r="C251" s="4">
        <f t="shared" si="1"/>
        <v>1930</v>
      </c>
      <c r="D251" s="4" t="s">
        <v>15</v>
      </c>
      <c r="E251" s="5">
        <v>0.83333333333333337</v>
      </c>
      <c r="F251" s="6" t="s">
        <v>474</v>
      </c>
      <c r="G251" s="6" t="str">
        <f t="shared" si="6"/>
        <v>Illinois</v>
      </c>
      <c r="H251" s="6" t="s">
        <v>483</v>
      </c>
      <c r="I251" s="6" t="s">
        <v>353</v>
      </c>
      <c r="J251" s="6">
        <v>1</v>
      </c>
      <c r="K251" s="6">
        <v>1</v>
      </c>
      <c r="L251" s="6">
        <v>0</v>
      </c>
      <c r="M251" s="6">
        <f t="shared" si="3"/>
        <v>1</v>
      </c>
      <c r="N251" s="6">
        <f t="shared" si="4"/>
        <v>0</v>
      </c>
      <c r="O251" s="7">
        <f t="shared" si="5"/>
        <v>0</v>
      </c>
    </row>
    <row r="252" spans="1:15" ht="13.2" x14ac:dyDescent="0.25">
      <c r="A252" s="3">
        <v>11582</v>
      </c>
      <c r="B252" s="4">
        <f t="shared" si="0"/>
        <v>1931</v>
      </c>
      <c r="C252" s="4">
        <f t="shared" si="1"/>
        <v>1930</v>
      </c>
      <c r="D252" s="4" t="s">
        <v>15</v>
      </c>
      <c r="E252" s="5">
        <v>0.16666666666666666</v>
      </c>
      <c r="F252" s="6" t="s">
        <v>484</v>
      </c>
      <c r="G252" s="6" t="str">
        <f t="shared" si="6"/>
        <v>California</v>
      </c>
      <c r="H252" s="6" t="s">
        <v>222</v>
      </c>
      <c r="I252" s="6" t="s">
        <v>268</v>
      </c>
      <c r="J252" s="6">
        <v>4</v>
      </c>
      <c r="K252" s="6">
        <v>4</v>
      </c>
      <c r="L252" s="6">
        <v>0</v>
      </c>
      <c r="M252" s="6">
        <f t="shared" si="3"/>
        <v>4</v>
      </c>
      <c r="N252" s="6">
        <f t="shared" si="4"/>
        <v>0</v>
      </c>
      <c r="O252" s="7">
        <f t="shared" si="5"/>
        <v>0</v>
      </c>
    </row>
    <row r="253" spans="1:15" ht="13.2" x14ac:dyDescent="0.25">
      <c r="A253" s="3">
        <v>11602</v>
      </c>
      <c r="B253" s="4">
        <f t="shared" si="0"/>
        <v>1931</v>
      </c>
      <c r="C253" s="4">
        <f t="shared" si="1"/>
        <v>1930</v>
      </c>
      <c r="D253" s="4" t="s">
        <v>31</v>
      </c>
      <c r="E253" s="5" t="s">
        <v>24</v>
      </c>
      <c r="F253" s="6" t="s">
        <v>485</v>
      </c>
      <c r="G253" s="6" t="str">
        <f t="shared" si="6"/>
        <v>Canada</v>
      </c>
      <c r="H253" s="6" t="s">
        <v>212</v>
      </c>
      <c r="I253" s="6" t="s">
        <v>486</v>
      </c>
      <c r="J253" s="6">
        <v>3</v>
      </c>
      <c r="K253" s="6">
        <v>3</v>
      </c>
      <c r="L253" s="6">
        <v>0</v>
      </c>
      <c r="M253" s="6">
        <f t="shared" si="3"/>
        <v>3</v>
      </c>
      <c r="N253" s="6">
        <f t="shared" si="4"/>
        <v>0</v>
      </c>
      <c r="O253" s="7">
        <f t="shared" si="5"/>
        <v>0</v>
      </c>
    </row>
    <row r="254" spans="1:15" ht="13.2" x14ac:dyDescent="0.25">
      <c r="A254" s="3">
        <v>11610</v>
      </c>
      <c r="B254" s="4">
        <f t="shared" si="0"/>
        <v>1931</v>
      </c>
      <c r="C254" s="4">
        <f t="shared" si="1"/>
        <v>1930</v>
      </c>
      <c r="D254" s="4" t="s">
        <v>31</v>
      </c>
      <c r="E254" s="5" t="s">
        <v>24</v>
      </c>
      <c r="F254" s="6" t="s">
        <v>308</v>
      </c>
      <c r="G254" s="6" t="str">
        <f t="shared" si="6"/>
        <v>Brazil</v>
      </c>
      <c r="H254" s="6" t="s">
        <v>309</v>
      </c>
      <c r="I254" s="6" t="s">
        <v>310</v>
      </c>
      <c r="J254" s="6">
        <v>3</v>
      </c>
      <c r="K254" s="6">
        <v>3</v>
      </c>
      <c r="L254" s="6">
        <v>0</v>
      </c>
      <c r="M254" s="6">
        <f t="shared" si="3"/>
        <v>3</v>
      </c>
      <c r="N254" s="6">
        <f t="shared" si="4"/>
        <v>0</v>
      </c>
      <c r="O254" s="7">
        <f t="shared" si="5"/>
        <v>0</v>
      </c>
    </row>
    <row r="255" spans="1:15" ht="13.2" x14ac:dyDescent="0.25">
      <c r="A255" s="3">
        <v>11632</v>
      </c>
      <c r="B255" s="4">
        <f t="shared" si="0"/>
        <v>1931</v>
      </c>
      <c r="C255" s="4">
        <f t="shared" si="1"/>
        <v>1930</v>
      </c>
      <c r="D255" s="4" t="s">
        <v>46</v>
      </c>
      <c r="E255" s="5">
        <v>0.28333333333333333</v>
      </c>
      <c r="F255" s="6" t="s">
        <v>487</v>
      </c>
      <c r="G255" s="6" t="str">
        <f t="shared" si="6"/>
        <v>New Jersey</v>
      </c>
      <c r="H255" s="6" t="s">
        <v>488</v>
      </c>
      <c r="I255" s="6" t="s">
        <v>489</v>
      </c>
      <c r="J255" s="6">
        <v>5</v>
      </c>
      <c r="K255" s="6">
        <v>5</v>
      </c>
      <c r="L255" s="6">
        <v>0</v>
      </c>
      <c r="M255" s="6">
        <f t="shared" si="3"/>
        <v>5</v>
      </c>
      <c r="N255" s="6">
        <f t="shared" si="4"/>
        <v>0</v>
      </c>
      <c r="O255" s="7">
        <f t="shared" si="5"/>
        <v>0</v>
      </c>
    </row>
    <row r="256" spans="1:15" ht="13.2" x14ac:dyDescent="0.25">
      <c r="A256" s="3">
        <v>11640</v>
      </c>
      <c r="B256" s="4">
        <f t="shared" si="0"/>
        <v>1931</v>
      </c>
      <c r="C256" s="4">
        <f t="shared" si="1"/>
        <v>1930</v>
      </c>
      <c r="D256" s="4" t="s">
        <v>46</v>
      </c>
      <c r="E256" s="5" t="s">
        <v>24</v>
      </c>
      <c r="F256" s="6" t="s">
        <v>490</v>
      </c>
      <c r="G256" s="6" t="str">
        <f t="shared" si="6"/>
        <v>South Africa</v>
      </c>
      <c r="H256" s="6" t="s">
        <v>491</v>
      </c>
      <c r="I256" s="6" t="s">
        <v>492</v>
      </c>
      <c r="J256" s="6">
        <v>3</v>
      </c>
      <c r="K256" s="6">
        <v>3</v>
      </c>
      <c r="L256" s="6">
        <v>0</v>
      </c>
      <c r="M256" s="6">
        <f t="shared" si="3"/>
        <v>3</v>
      </c>
      <c r="N256" s="6">
        <f t="shared" si="4"/>
        <v>0</v>
      </c>
      <c r="O256" s="7">
        <f t="shared" si="5"/>
        <v>0</v>
      </c>
    </row>
    <row r="257" spans="1:15" ht="13.2" x14ac:dyDescent="0.25">
      <c r="A257" s="3">
        <v>11650</v>
      </c>
      <c r="B257" s="4">
        <f t="shared" ref="B257:B511" si="7">YEAR(A257)</f>
        <v>1931</v>
      </c>
      <c r="C257" s="4">
        <f t="shared" ref="C257:C511" si="8">FLOOR(B257,10)</f>
        <v>1930</v>
      </c>
      <c r="D257" s="4" t="s">
        <v>46</v>
      </c>
      <c r="E257" s="5" t="s">
        <v>24</v>
      </c>
      <c r="F257" s="6" t="s">
        <v>493</v>
      </c>
      <c r="G257" s="6" t="str">
        <f t="shared" si="6"/>
        <v>Utah</v>
      </c>
      <c r="H257" s="6" t="s">
        <v>267</v>
      </c>
      <c r="I257" s="6" t="s">
        <v>268</v>
      </c>
      <c r="J257" s="6">
        <v>1</v>
      </c>
      <c r="K257" s="6">
        <v>1</v>
      </c>
      <c r="L257" s="6">
        <v>0</v>
      </c>
      <c r="M257" s="6">
        <f t="shared" ref="M257:M511" si="9">IFERROR(K257+L257,0)</f>
        <v>1</v>
      </c>
      <c r="N257" s="6">
        <f t="shared" ref="N257:N511" si="10">IF(J257=0,0,MAX(J257-K257,0))</f>
        <v>0</v>
      </c>
      <c r="O257" s="7">
        <f t="shared" ref="O257:O511" si="11">IFERROR(N257/J257,0)</f>
        <v>0</v>
      </c>
    </row>
    <row r="258" spans="1:15" ht="13.2" x14ac:dyDescent="0.25">
      <c r="A258" s="3">
        <v>11651</v>
      </c>
      <c r="B258" s="4">
        <f t="shared" si="7"/>
        <v>1931</v>
      </c>
      <c r="C258" s="4">
        <f t="shared" si="8"/>
        <v>1930</v>
      </c>
      <c r="D258" s="4" t="s">
        <v>46</v>
      </c>
      <c r="E258" s="5" t="s">
        <v>24</v>
      </c>
      <c r="F258" s="6" t="s">
        <v>494</v>
      </c>
      <c r="G258" s="6" t="str">
        <f t="shared" si="6"/>
        <v>China</v>
      </c>
      <c r="H258" s="6" t="s">
        <v>445</v>
      </c>
      <c r="I258" s="6" t="s">
        <v>495</v>
      </c>
      <c r="J258" s="6">
        <v>3</v>
      </c>
      <c r="K258" s="6">
        <v>3</v>
      </c>
      <c r="L258" s="6">
        <v>0</v>
      </c>
      <c r="M258" s="6">
        <f t="shared" si="9"/>
        <v>3</v>
      </c>
      <c r="N258" s="6">
        <f t="shared" si="10"/>
        <v>0</v>
      </c>
      <c r="O258" s="7">
        <f t="shared" si="11"/>
        <v>0</v>
      </c>
    </row>
    <row r="259" spans="1:15" ht="13.2" x14ac:dyDescent="0.25">
      <c r="A259" s="3">
        <v>11653</v>
      </c>
      <c r="B259" s="4">
        <f t="shared" si="7"/>
        <v>1931</v>
      </c>
      <c r="C259" s="4">
        <f t="shared" si="8"/>
        <v>1930</v>
      </c>
      <c r="D259" s="4" t="s">
        <v>46</v>
      </c>
      <c r="E259" s="5">
        <v>0.9375</v>
      </c>
      <c r="F259" s="6" t="s">
        <v>496</v>
      </c>
      <c r="G259" s="6" t="str">
        <f t="shared" si="6"/>
        <v>Washington</v>
      </c>
      <c r="H259" s="6" t="s">
        <v>231</v>
      </c>
      <c r="I259" s="6" t="s">
        <v>268</v>
      </c>
      <c r="J259" s="6">
        <v>1</v>
      </c>
      <c r="K259" s="6">
        <v>1</v>
      </c>
      <c r="L259" s="6">
        <v>0</v>
      </c>
      <c r="M259" s="6">
        <f t="shared" si="9"/>
        <v>1</v>
      </c>
      <c r="N259" s="6">
        <f t="shared" si="10"/>
        <v>0</v>
      </c>
      <c r="O259" s="7">
        <f t="shared" si="11"/>
        <v>0</v>
      </c>
    </row>
    <row r="260" spans="1:15" ht="13.2" x14ac:dyDescent="0.25">
      <c r="A260" s="3">
        <v>11662</v>
      </c>
      <c r="B260" s="4">
        <f t="shared" si="7"/>
        <v>1931</v>
      </c>
      <c r="C260" s="4">
        <f t="shared" si="8"/>
        <v>1930</v>
      </c>
      <c r="D260" s="4" t="s">
        <v>72</v>
      </c>
      <c r="E260" s="5" t="s">
        <v>24</v>
      </c>
      <c r="F260" s="6" t="s">
        <v>497</v>
      </c>
      <c r="G260" s="6" t="str">
        <f t="shared" si="6"/>
        <v>Illinois</v>
      </c>
      <c r="H260" s="6" t="s">
        <v>498</v>
      </c>
      <c r="I260" s="6" t="s">
        <v>382</v>
      </c>
      <c r="J260" s="6">
        <v>6</v>
      </c>
      <c r="K260" s="6">
        <v>2</v>
      </c>
      <c r="L260" s="6">
        <v>0</v>
      </c>
      <c r="M260" s="6">
        <f t="shared" si="9"/>
        <v>2</v>
      </c>
      <c r="N260" s="6">
        <f t="shared" si="10"/>
        <v>4</v>
      </c>
      <c r="O260" s="7">
        <f t="shared" si="11"/>
        <v>0.66666666666666663</v>
      </c>
    </row>
    <row r="261" spans="1:15" ht="13.2" x14ac:dyDescent="0.25">
      <c r="A261" s="3">
        <v>11663</v>
      </c>
      <c r="B261" s="4">
        <f t="shared" si="7"/>
        <v>1931</v>
      </c>
      <c r="C261" s="4">
        <f t="shared" si="8"/>
        <v>1930</v>
      </c>
      <c r="D261" s="4" t="s">
        <v>72</v>
      </c>
      <c r="E261" s="5" t="s">
        <v>24</v>
      </c>
      <c r="F261" s="6" t="s">
        <v>499</v>
      </c>
      <c r="G261" s="6" t="str">
        <f t="shared" si="6"/>
        <v>Thailand</v>
      </c>
      <c r="H261" s="6" t="s">
        <v>178</v>
      </c>
      <c r="I261" s="6" t="s">
        <v>500</v>
      </c>
      <c r="J261" s="6">
        <v>7</v>
      </c>
      <c r="K261" s="6">
        <v>5</v>
      </c>
      <c r="L261" s="6">
        <v>0</v>
      </c>
      <c r="M261" s="6">
        <f t="shared" si="9"/>
        <v>5</v>
      </c>
      <c r="N261" s="6">
        <f t="shared" si="10"/>
        <v>2</v>
      </c>
      <c r="O261" s="7">
        <f t="shared" si="11"/>
        <v>0.2857142857142857</v>
      </c>
    </row>
    <row r="262" spans="1:15" ht="13.2" x14ac:dyDescent="0.25">
      <c r="A262" s="3">
        <v>11666</v>
      </c>
      <c r="B262" s="4">
        <f t="shared" si="7"/>
        <v>1931</v>
      </c>
      <c r="C262" s="4">
        <f t="shared" si="8"/>
        <v>1930</v>
      </c>
      <c r="D262" s="4" t="s">
        <v>72</v>
      </c>
      <c r="E262" s="5" t="s">
        <v>24</v>
      </c>
      <c r="F262" s="6" t="s">
        <v>501</v>
      </c>
      <c r="G262" s="6" t="str">
        <f t="shared" si="6"/>
        <v>Off Algiers</v>
      </c>
      <c r="H262" s="6" t="s">
        <v>110</v>
      </c>
      <c r="I262" s="6" t="s">
        <v>502</v>
      </c>
      <c r="J262" s="6">
        <v>2</v>
      </c>
      <c r="K262" s="6">
        <v>2</v>
      </c>
      <c r="L262" s="6">
        <v>0</v>
      </c>
      <c r="M262" s="6">
        <f t="shared" si="9"/>
        <v>2</v>
      </c>
      <c r="N262" s="6">
        <f t="shared" si="10"/>
        <v>0</v>
      </c>
      <c r="O262" s="7">
        <f t="shared" si="11"/>
        <v>0</v>
      </c>
    </row>
    <row r="263" spans="1:15" ht="13.2" x14ac:dyDescent="0.25">
      <c r="A263" s="3">
        <v>11688</v>
      </c>
      <c r="B263" s="4">
        <f t="shared" si="7"/>
        <v>1931</v>
      </c>
      <c r="C263" s="4">
        <f t="shared" si="8"/>
        <v>1930</v>
      </c>
      <c r="D263" s="4" t="s">
        <v>72</v>
      </c>
      <c r="E263" s="5" t="s">
        <v>24</v>
      </c>
      <c r="F263" s="6" t="s">
        <v>503</v>
      </c>
      <c r="G263" s="6" t="str">
        <f t="shared" si="6"/>
        <v>Ohio</v>
      </c>
      <c r="H263" s="6" t="s">
        <v>480</v>
      </c>
      <c r="I263" s="6" t="s">
        <v>504</v>
      </c>
      <c r="J263" s="6">
        <v>5</v>
      </c>
      <c r="K263" s="6">
        <v>4</v>
      </c>
      <c r="L263" s="6">
        <v>0</v>
      </c>
      <c r="M263" s="6">
        <f t="shared" si="9"/>
        <v>4</v>
      </c>
      <c r="N263" s="6">
        <f t="shared" si="10"/>
        <v>1</v>
      </c>
      <c r="O263" s="7">
        <f t="shared" si="11"/>
        <v>0.2</v>
      </c>
    </row>
    <row r="264" spans="1:15" ht="13.2" x14ac:dyDescent="0.25">
      <c r="A264" s="3">
        <v>11709</v>
      </c>
      <c r="B264" s="4">
        <f t="shared" si="7"/>
        <v>1932</v>
      </c>
      <c r="C264" s="4">
        <f t="shared" si="8"/>
        <v>1930</v>
      </c>
      <c r="D264" s="4" t="s">
        <v>132</v>
      </c>
      <c r="E264" s="5" t="s">
        <v>24</v>
      </c>
      <c r="F264" s="6" t="s">
        <v>505</v>
      </c>
      <c r="G264" s="6" t="str">
        <f t="shared" si="6"/>
        <v>Ilinois</v>
      </c>
      <c r="H264" s="6" t="s">
        <v>506</v>
      </c>
      <c r="I264" s="6" t="s">
        <v>507</v>
      </c>
      <c r="J264" s="6">
        <v>1</v>
      </c>
      <c r="K264" s="6">
        <v>1</v>
      </c>
      <c r="L264" s="6">
        <v>0</v>
      </c>
      <c r="M264" s="6">
        <f t="shared" si="9"/>
        <v>1</v>
      </c>
      <c r="N264" s="6">
        <f t="shared" si="10"/>
        <v>0</v>
      </c>
      <c r="O264" s="7">
        <f t="shared" si="11"/>
        <v>0</v>
      </c>
    </row>
    <row r="265" spans="1:15" ht="13.2" x14ac:dyDescent="0.25">
      <c r="A265" s="3">
        <v>11717</v>
      </c>
      <c r="B265" s="4">
        <f t="shared" si="7"/>
        <v>1932</v>
      </c>
      <c r="C265" s="4">
        <f t="shared" si="8"/>
        <v>1930</v>
      </c>
      <c r="D265" s="4" t="s">
        <v>132</v>
      </c>
      <c r="E265" s="5" t="s">
        <v>24</v>
      </c>
      <c r="F265" s="6" t="s">
        <v>508</v>
      </c>
      <c r="G265" s="6" t="str">
        <f t="shared" si="6"/>
        <v>California</v>
      </c>
      <c r="H265" s="6" t="s">
        <v>509</v>
      </c>
      <c r="I265" s="6" t="s">
        <v>510</v>
      </c>
      <c r="J265" s="6">
        <v>8</v>
      </c>
      <c r="K265" s="6">
        <v>8</v>
      </c>
      <c r="L265" s="6">
        <v>0</v>
      </c>
      <c r="M265" s="6">
        <f t="shared" si="9"/>
        <v>8</v>
      </c>
      <c r="N265" s="6">
        <f t="shared" si="10"/>
        <v>0</v>
      </c>
      <c r="O265" s="7">
        <f t="shared" si="11"/>
        <v>0</v>
      </c>
    </row>
    <row r="266" spans="1:15" ht="13.2" x14ac:dyDescent="0.25">
      <c r="A266" s="3">
        <v>11720</v>
      </c>
      <c r="B266" s="4">
        <f t="shared" si="7"/>
        <v>1932</v>
      </c>
      <c r="C266" s="4">
        <f t="shared" si="8"/>
        <v>1930</v>
      </c>
      <c r="D266" s="4" t="s">
        <v>111</v>
      </c>
      <c r="E266" s="5" t="s">
        <v>24</v>
      </c>
      <c r="F266" s="6" t="s">
        <v>511</v>
      </c>
      <c r="G266" s="6" t="str">
        <f t="shared" si="6"/>
        <v>Florida</v>
      </c>
      <c r="H266" s="6" t="s">
        <v>512</v>
      </c>
      <c r="I266" s="6" t="s">
        <v>513</v>
      </c>
      <c r="J266" s="6">
        <v>5</v>
      </c>
      <c r="K266" s="6">
        <v>5</v>
      </c>
      <c r="L266" s="6">
        <v>0</v>
      </c>
      <c r="M266" s="6">
        <f t="shared" si="9"/>
        <v>5</v>
      </c>
      <c r="N266" s="6">
        <f t="shared" si="10"/>
        <v>0</v>
      </c>
      <c r="O266" s="7">
        <f t="shared" si="11"/>
        <v>0</v>
      </c>
    </row>
    <row r="267" spans="1:15" ht="13.2" x14ac:dyDescent="0.25">
      <c r="A267" s="3">
        <v>11721</v>
      </c>
      <c r="B267" s="4">
        <f t="shared" si="7"/>
        <v>1932</v>
      </c>
      <c r="C267" s="4">
        <f t="shared" si="8"/>
        <v>1930</v>
      </c>
      <c r="D267" s="4" t="s">
        <v>111</v>
      </c>
      <c r="E267" s="5" t="s">
        <v>24</v>
      </c>
      <c r="F267" s="6" t="s">
        <v>514</v>
      </c>
      <c r="G267" s="6" t="str">
        <f t="shared" si="6"/>
        <v>Michigan</v>
      </c>
      <c r="H267" s="6" t="s">
        <v>515</v>
      </c>
      <c r="I267" s="6" t="s">
        <v>516</v>
      </c>
      <c r="J267" s="6">
        <v>1</v>
      </c>
      <c r="K267" s="6">
        <v>1</v>
      </c>
      <c r="L267" s="6">
        <v>0</v>
      </c>
      <c r="M267" s="6">
        <f t="shared" si="9"/>
        <v>1</v>
      </c>
      <c r="N267" s="6">
        <f t="shared" si="10"/>
        <v>0</v>
      </c>
      <c r="O267" s="7">
        <f t="shared" si="11"/>
        <v>0</v>
      </c>
    </row>
    <row r="268" spans="1:15" ht="13.2" x14ac:dyDescent="0.25">
      <c r="A268" s="3">
        <v>11721</v>
      </c>
      <c r="B268" s="4">
        <f t="shared" si="7"/>
        <v>1932</v>
      </c>
      <c r="C268" s="4">
        <f t="shared" si="8"/>
        <v>1930</v>
      </c>
      <c r="D268" s="4" t="s">
        <v>111</v>
      </c>
      <c r="E268" s="5" t="s">
        <v>24</v>
      </c>
      <c r="F268" s="6" t="s">
        <v>517</v>
      </c>
      <c r="G268" s="6" t="str">
        <f t="shared" si="6"/>
        <v>California</v>
      </c>
      <c r="H268" s="6" t="s">
        <v>267</v>
      </c>
      <c r="I268" s="6" t="s">
        <v>268</v>
      </c>
      <c r="J268" s="6">
        <v>2</v>
      </c>
      <c r="K268" s="6">
        <v>1</v>
      </c>
      <c r="L268" s="6">
        <v>0</v>
      </c>
      <c r="M268" s="6">
        <f t="shared" si="9"/>
        <v>1</v>
      </c>
      <c r="N268" s="6">
        <f t="shared" si="10"/>
        <v>1</v>
      </c>
      <c r="O268" s="7">
        <f t="shared" si="11"/>
        <v>0.5</v>
      </c>
    </row>
    <row r="269" spans="1:15" ht="13.2" x14ac:dyDescent="0.25">
      <c r="A269" s="3">
        <v>11746</v>
      </c>
      <c r="B269" s="4">
        <f t="shared" si="7"/>
        <v>1932</v>
      </c>
      <c r="C269" s="4">
        <f t="shared" si="8"/>
        <v>1930</v>
      </c>
      <c r="D269" s="4" t="s">
        <v>111</v>
      </c>
      <c r="E269" s="5" t="s">
        <v>24</v>
      </c>
      <c r="F269" s="6" t="s">
        <v>518</v>
      </c>
      <c r="G269" s="6" t="str">
        <f t="shared" si="6"/>
        <v>Brazil</v>
      </c>
      <c r="H269" s="6" t="s">
        <v>110</v>
      </c>
      <c r="I269" s="6" t="s">
        <v>416</v>
      </c>
      <c r="J269" s="6">
        <v>3</v>
      </c>
      <c r="K269" s="6">
        <v>3</v>
      </c>
      <c r="L269" s="6">
        <v>0</v>
      </c>
      <c r="M269" s="6">
        <f t="shared" si="9"/>
        <v>3</v>
      </c>
      <c r="N269" s="6">
        <f t="shared" si="10"/>
        <v>0</v>
      </c>
      <c r="O269" s="7">
        <f t="shared" si="11"/>
        <v>0</v>
      </c>
    </row>
    <row r="270" spans="1:15" ht="13.2" x14ac:dyDescent="0.25">
      <c r="A270" s="3">
        <v>11756</v>
      </c>
      <c r="B270" s="4">
        <f t="shared" si="7"/>
        <v>1932</v>
      </c>
      <c r="C270" s="4">
        <f t="shared" si="8"/>
        <v>1930</v>
      </c>
      <c r="D270" s="4" t="s">
        <v>34</v>
      </c>
      <c r="E270" s="5">
        <v>8.3333333333333329E-2</v>
      </c>
      <c r="F270" s="6" t="s">
        <v>519</v>
      </c>
      <c r="G270" s="6" t="str">
        <f t="shared" si="6"/>
        <v>Illinois</v>
      </c>
      <c r="H270" s="6" t="s">
        <v>520</v>
      </c>
      <c r="I270" s="6" t="s">
        <v>510</v>
      </c>
      <c r="J270" s="6">
        <v>5</v>
      </c>
      <c r="K270" s="6">
        <v>2</v>
      </c>
      <c r="L270" s="6">
        <v>0</v>
      </c>
      <c r="M270" s="6">
        <f t="shared" si="9"/>
        <v>2</v>
      </c>
      <c r="N270" s="6">
        <f t="shared" si="10"/>
        <v>3</v>
      </c>
      <c r="O270" s="7">
        <f t="shared" si="11"/>
        <v>0.6</v>
      </c>
    </row>
    <row r="271" spans="1:15" ht="13.2" x14ac:dyDescent="0.25">
      <c r="A271" s="3">
        <v>11767</v>
      </c>
      <c r="B271" s="4">
        <f t="shared" si="7"/>
        <v>1932</v>
      </c>
      <c r="C271" s="4">
        <f t="shared" si="8"/>
        <v>1930</v>
      </c>
      <c r="D271" s="4" t="s">
        <v>34</v>
      </c>
      <c r="E271" s="5" t="s">
        <v>24</v>
      </c>
      <c r="F271" s="6" t="s">
        <v>521</v>
      </c>
      <c r="G271" s="6" t="str">
        <f t="shared" si="6"/>
        <v>California</v>
      </c>
      <c r="H271" s="6" t="s">
        <v>480</v>
      </c>
      <c r="I271" s="6" t="s">
        <v>522</v>
      </c>
      <c r="J271" s="6">
        <v>7</v>
      </c>
      <c r="K271" s="6">
        <v>7</v>
      </c>
      <c r="L271" s="6">
        <v>0</v>
      </c>
      <c r="M271" s="6">
        <f t="shared" si="9"/>
        <v>7</v>
      </c>
      <c r="N271" s="6">
        <f t="shared" si="10"/>
        <v>0</v>
      </c>
      <c r="O271" s="7">
        <f t="shared" si="11"/>
        <v>0</v>
      </c>
    </row>
    <row r="272" spans="1:15" ht="13.2" x14ac:dyDescent="0.25">
      <c r="A272" s="3">
        <v>11769</v>
      </c>
      <c r="B272" s="4">
        <f t="shared" si="7"/>
        <v>1932</v>
      </c>
      <c r="C272" s="4">
        <f t="shared" si="8"/>
        <v>1930</v>
      </c>
      <c r="D272" s="4" t="s">
        <v>34</v>
      </c>
      <c r="E272" s="5" t="s">
        <v>24</v>
      </c>
      <c r="F272" s="6" t="s">
        <v>523</v>
      </c>
      <c r="G272" s="6" t="str">
        <f t="shared" si="6"/>
        <v>Ohio</v>
      </c>
      <c r="H272" s="6" t="s">
        <v>459</v>
      </c>
      <c r="I272" s="6" t="s">
        <v>524</v>
      </c>
      <c r="J272" s="6">
        <v>1</v>
      </c>
      <c r="K272" s="6">
        <v>1</v>
      </c>
      <c r="L272" s="6">
        <v>0</v>
      </c>
      <c r="M272" s="6">
        <f t="shared" si="9"/>
        <v>1</v>
      </c>
      <c r="N272" s="6">
        <f t="shared" si="10"/>
        <v>0</v>
      </c>
      <c r="O272" s="7">
        <f t="shared" si="11"/>
        <v>0</v>
      </c>
    </row>
    <row r="273" spans="1:15" ht="13.2" x14ac:dyDescent="0.25">
      <c r="A273" s="3">
        <v>11777</v>
      </c>
      <c r="B273" s="4">
        <f t="shared" si="7"/>
        <v>1932</v>
      </c>
      <c r="C273" s="4">
        <f t="shared" si="8"/>
        <v>1930</v>
      </c>
      <c r="D273" s="4" t="s">
        <v>34</v>
      </c>
      <c r="E273" s="5" t="s">
        <v>24</v>
      </c>
      <c r="F273" s="6" t="s">
        <v>525</v>
      </c>
      <c r="G273" s="6" t="str">
        <f t="shared" si="6"/>
        <v>Syria</v>
      </c>
      <c r="H273" s="6" t="s">
        <v>400</v>
      </c>
      <c r="I273" s="6" t="s">
        <v>526</v>
      </c>
      <c r="J273" s="6">
        <v>3</v>
      </c>
      <c r="K273" s="6">
        <v>3</v>
      </c>
      <c r="L273" s="6">
        <v>0</v>
      </c>
      <c r="M273" s="6">
        <f t="shared" si="9"/>
        <v>3</v>
      </c>
      <c r="N273" s="6">
        <f t="shared" si="10"/>
        <v>0</v>
      </c>
      <c r="O273" s="7">
        <f t="shared" si="11"/>
        <v>0</v>
      </c>
    </row>
    <row r="274" spans="1:15" ht="13.2" x14ac:dyDescent="0.25">
      <c r="A274" s="3">
        <v>11779</v>
      </c>
      <c r="B274" s="4">
        <f t="shared" si="7"/>
        <v>1932</v>
      </c>
      <c r="C274" s="4">
        <f t="shared" si="8"/>
        <v>1930</v>
      </c>
      <c r="D274" s="4" t="s">
        <v>34</v>
      </c>
      <c r="E274" s="5" t="s">
        <v>24</v>
      </c>
      <c r="F274" s="6" t="s">
        <v>527</v>
      </c>
      <c r="G274" s="6" t="str">
        <f t="shared" si="6"/>
        <v>Ohio</v>
      </c>
      <c r="H274" s="6" t="s">
        <v>256</v>
      </c>
      <c r="I274" s="6" t="s">
        <v>398</v>
      </c>
      <c r="J274" s="6">
        <v>1</v>
      </c>
      <c r="K274" s="6">
        <v>1</v>
      </c>
      <c r="L274" s="6">
        <v>0</v>
      </c>
      <c r="M274" s="6">
        <f t="shared" si="9"/>
        <v>1</v>
      </c>
      <c r="N274" s="6">
        <f t="shared" si="10"/>
        <v>0</v>
      </c>
      <c r="O274" s="7">
        <f t="shared" si="11"/>
        <v>0</v>
      </c>
    </row>
    <row r="275" spans="1:15" ht="13.2" x14ac:dyDescent="0.25">
      <c r="A275" s="3">
        <v>11800</v>
      </c>
      <c r="B275" s="4">
        <f t="shared" si="7"/>
        <v>1932</v>
      </c>
      <c r="C275" s="4">
        <f t="shared" si="8"/>
        <v>1930</v>
      </c>
      <c r="D275" s="4" t="s">
        <v>65</v>
      </c>
      <c r="E275" s="5" t="s">
        <v>24</v>
      </c>
      <c r="F275" s="6" t="s">
        <v>528</v>
      </c>
      <c r="G275" s="6" t="str">
        <f t="shared" si="6"/>
        <v>Indiana</v>
      </c>
      <c r="H275" s="6" t="s">
        <v>529</v>
      </c>
      <c r="I275" s="6" t="s">
        <v>516</v>
      </c>
      <c r="J275" s="6">
        <v>1</v>
      </c>
      <c r="K275" s="6">
        <v>1</v>
      </c>
      <c r="L275" s="6">
        <v>0</v>
      </c>
      <c r="M275" s="6">
        <f t="shared" si="9"/>
        <v>1</v>
      </c>
      <c r="N275" s="6">
        <f t="shared" si="10"/>
        <v>0</v>
      </c>
      <c r="O275" s="7">
        <f t="shared" si="11"/>
        <v>0</v>
      </c>
    </row>
    <row r="276" spans="1:15" ht="13.2" x14ac:dyDescent="0.25">
      <c r="A276" s="3">
        <v>11812</v>
      </c>
      <c r="B276" s="4">
        <f t="shared" si="7"/>
        <v>1932</v>
      </c>
      <c r="C276" s="4">
        <f t="shared" si="8"/>
        <v>1930</v>
      </c>
      <c r="D276" s="4" t="s">
        <v>55</v>
      </c>
      <c r="E276" s="5" t="s">
        <v>24</v>
      </c>
      <c r="F276" s="6" t="s">
        <v>530</v>
      </c>
      <c r="G276" s="6" t="str">
        <f t="shared" si="6"/>
        <v>Oregon</v>
      </c>
      <c r="H276" s="6" t="s">
        <v>231</v>
      </c>
      <c r="I276" s="6" t="s">
        <v>268</v>
      </c>
      <c r="J276" s="6">
        <v>2</v>
      </c>
      <c r="K276" s="6">
        <v>2</v>
      </c>
      <c r="L276" s="6">
        <v>0</v>
      </c>
      <c r="M276" s="6">
        <f t="shared" si="9"/>
        <v>2</v>
      </c>
      <c r="N276" s="6">
        <f t="shared" si="10"/>
        <v>0</v>
      </c>
      <c r="O276" s="7">
        <f t="shared" si="11"/>
        <v>0</v>
      </c>
    </row>
    <row r="277" spans="1:15" ht="13.2" x14ac:dyDescent="0.25">
      <c r="A277" s="3">
        <v>11825</v>
      </c>
      <c r="B277" s="4">
        <f t="shared" si="7"/>
        <v>1932</v>
      </c>
      <c r="C277" s="4">
        <f t="shared" si="8"/>
        <v>1930</v>
      </c>
      <c r="D277" s="4" t="s">
        <v>55</v>
      </c>
      <c r="E277" s="5" t="s">
        <v>24</v>
      </c>
      <c r="F277" s="6" t="s">
        <v>463</v>
      </c>
      <c r="G277" s="6" t="str">
        <f t="shared" si="6"/>
        <v>California</v>
      </c>
      <c r="H277" s="6" t="s">
        <v>222</v>
      </c>
      <c r="I277" s="6" t="s">
        <v>268</v>
      </c>
      <c r="J277" s="6">
        <v>3</v>
      </c>
      <c r="K277" s="6">
        <v>3</v>
      </c>
      <c r="L277" s="6">
        <v>0</v>
      </c>
      <c r="M277" s="6">
        <f t="shared" si="9"/>
        <v>3</v>
      </c>
      <c r="N277" s="6">
        <f t="shared" si="10"/>
        <v>0</v>
      </c>
      <c r="O277" s="7">
        <f t="shared" si="11"/>
        <v>0</v>
      </c>
    </row>
    <row r="278" spans="1:15" ht="13.2" x14ac:dyDescent="0.25">
      <c r="A278" s="3">
        <v>11886</v>
      </c>
      <c r="B278" s="4">
        <f t="shared" si="7"/>
        <v>1932</v>
      </c>
      <c r="C278" s="4">
        <f t="shared" si="8"/>
        <v>1930</v>
      </c>
      <c r="D278" s="4" t="s">
        <v>19</v>
      </c>
      <c r="E278" s="5" t="s">
        <v>24</v>
      </c>
      <c r="F278" s="6" t="s">
        <v>531</v>
      </c>
      <c r="G278" s="6" t="str">
        <f t="shared" si="6"/>
        <v>near Vitacura, Chile</v>
      </c>
      <c r="H278" s="6" t="s">
        <v>532</v>
      </c>
      <c r="I278" s="6" t="s">
        <v>404</v>
      </c>
      <c r="J278" s="6">
        <v>9</v>
      </c>
      <c r="K278" s="6">
        <v>9</v>
      </c>
      <c r="L278" s="6">
        <v>0</v>
      </c>
      <c r="M278" s="6">
        <f t="shared" si="9"/>
        <v>9</v>
      </c>
      <c r="N278" s="6">
        <f t="shared" si="10"/>
        <v>0</v>
      </c>
      <c r="O278" s="7">
        <f t="shared" si="11"/>
        <v>0</v>
      </c>
    </row>
    <row r="279" spans="1:15" ht="13.2" x14ac:dyDescent="0.25">
      <c r="A279" s="3">
        <v>11913</v>
      </c>
      <c r="B279" s="4">
        <f t="shared" si="7"/>
        <v>1932</v>
      </c>
      <c r="C279" s="4">
        <f t="shared" si="8"/>
        <v>1930</v>
      </c>
      <c r="D279" s="4" t="s">
        <v>23</v>
      </c>
      <c r="E279" s="5" t="s">
        <v>24</v>
      </c>
      <c r="F279" s="6" t="s">
        <v>533</v>
      </c>
      <c r="G279" s="6" t="str">
        <f t="shared" si="6"/>
        <v>Lebanon</v>
      </c>
      <c r="H279" s="6" t="s">
        <v>400</v>
      </c>
      <c r="I279" s="6" t="s">
        <v>534</v>
      </c>
      <c r="J279" s="6">
        <v>7</v>
      </c>
      <c r="K279" s="6">
        <v>1</v>
      </c>
      <c r="L279" s="6">
        <v>0</v>
      </c>
      <c r="M279" s="6">
        <f t="shared" si="9"/>
        <v>1</v>
      </c>
      <c r="N279" s="6">
        <f t="shared" si="10"/>
        <v>6</v>
      </c>
      <c r="O279" s="7">
        <f t="shared" si="11"/>
        <v>0.8571428571428571</v>
      </c>
    </row>
    <row r="280" spans="1:15" ht="13.2" x14ac:dyDescent="0.25">
      <c r="A280" s="3">
        <v>11931</v>
      </c>
      <c r="B280" s="4">
        <f t="shared" si="7"/>
        <v>1932</v>
      </c>
      <c r="C280" s="4">
        <f t="shared" si="8"/>
        <v>1930</v>
      </c>
      <c r="D280" s="4" t="s">
        <v>23</v>
      </c>
      <c r="E280" s="5" t="s">
        <v>24</v>
      </c>
      <c r="F280" s="6" t="s">
        <v>535</v>
      </c>
      <c r="G280" s="6" t="str">
        <f t="shared" si="6"/>
        <v>Germany</v>
      </c>
      <c r="H280" s="6" t="s">
        <v>536</v>
      </c>
      <c r="I280" s="6" t="s">
        <v>537</v>
      </c>
      <c r="J280" s="6">
        <v>2</v>
      </c>
      <c r="K280" s="6">
        <v>2</v>
      </c>
      <c r="L280" s="6">
        <v>0</v>
      </c>
      <c r="M280" s="6">
        <f t="shared" si="9"/>
        <v>2</v>
      </c>
      <c r="N280" s="6">
        <f t="shared" si="10"/>
        <v>0</v>
      </c>
      <c r="O280" s="7">
        <f t="shared" si="11"/>
        <v>0</v>
      </c>
    </row>
    <row r="281" spans="1:15" ht="13.2" x14ac:dyDescent="0.25">
      <c r="A281" s="3">
        <v>11940</v>
      </c>
      <c r="B281" s="4">
        <f t="shared" si="7"/>
        <v>1932</v>
      </c>
      <c r="C281" s="4">
        <f t="shared" si="8"/>
        <v>1930</v>
      </c>
      <c r="D281" s="4" t="s">
        <v>15</v>
      </c>
      <c r="E281" s="5" t="s">
        <v>538</v>
      </c>
      <c r="F281" s="6" t="s">
        <v>539</v>
      </c>
      <c r="G281" s="6" t="str">
        <f t="shared" si="6"/>
        <v>Texas</v>
      </c>
      <c r="H281" s="6" t="s">
        <v>480</v>
      </c>
      <c r="I281" s="6" t="s">
        <v>540</v>
      </c>
      <c r="J281" s="6">
        <v>4</v>
      </c>
      <c r="K281" s="6">
        <v>3</v>
      </c>
      <c r="L281" s="6">
        <v>0</v>
      </c>
      <c r="M281" s="6">
        <f t="shared" si="9"/>
        <v>3</v>
      </c>
      <c r="N281" s="6">
        <f t="shared" si="10"/>
        <v>1</v>
      </c>
      <c r="O281" s="7">
        <f t="shared" si="11"/>
        <v>0.25</v>
      </c>
    </row>
    <row r="282" spans="1:15" ht="13.2" x14ac:dyDescent="0.25">
      <c r="A282" s="3">
        <v>11949</v>
      </c>
      <c r="B282" s="4">
        <f t="shared" si="7"/>
        <v>1932</v>
      </c>
      <c r="C282" s="4">
        <f t="shared" si="8"/>
        <v>1930</v>
      </c>
      <c r="D282" s="4" t="s">
        <v>15</v>
      </c>
      <c r="E282" s="5" t="s">
        <v>24</v>
      </c>
      <c r="F282" s="6" t="s">
        <v>541</v>
      </c>
      <c r="G282" s="6" t="str">
        <f t="shared" si="6"/>
        <v>England</v>
      </c>
      <c r="H282" s="6" t="s">
        <v>201</v>
      </c>
      <c r="I282" s="6" t="s">
        <v>542</v>
      </c>
      <c r="J282" s="6">
        <v>2</v>
      </c>
      <c r="K282" s="6">
        <v>1</v>
      </c>
      <c r="L282" s="6">
        <v>0</v>
      </c>
      <c r="M282" s="6">
        <f t="shared" si="9"/>
        <v>1</v>
      </c>
      <c r="N282" s="6">
        <f t="shared" si="10"/>
        <v>1</v>
      </c>
      <c r="O282" s="7">
        <f t="shared" si="11"/>
        <v>0.5</v>
      </c>
    </row>
    <row r="283" spans="1:15" ht="13.2" x14ac:dyDescent="0.25">
      <c r="A283" s="3">
        <v>11950</v>
      </c>
      <c r="B283" s="4">
        <f t="shared" si="7"/>
        <v>1932</v>
      </c>
      <c r="C283" s="4">
        <f t="shared" si="8"/>
        <v>1930</v>
      </c>
      <c r="D283" s="4" t="s">
        <v>15</v>
      </c>
      <c r="E283" s="5" t="s">
        <v>24</v>
      </c>
      <c r="F283" s="6" t="s">
        <v>543</v>
      </c>
      <c r="G283" s="6" t="str">
        <f t="shared" si="6"/>
        <v>Australia</v>
      </c>
      <c r="H283" s="6" t="s">
        <v>544</v>
      </c>
      <c r="I283" s="6" t="s">
        <v>545</v>
      </c>
      <c r="J283" s="6">
        <v>3</v>
      </c>
      <c r="K283" s="6">
        <v>3</v>
      </c>
      <c r="L283" s="6">
        <v>0</v>
      </c>
      <c r="M283" s="6">
        <f t="shared" si="9"/>
        <v>3</v>
      </c>
      <c r="N283" s="6">
        <f t="shared" si="10"/>
        <v>0</v>
      </c>
      <c r="O283" s="7">
        <f t="shared" si="11"/>
        <v>0</v>
      </c>
    </row>
    <row r="284" spans="1:15" ht="13.2" x14ac:dyDescent="0.25">
      <c r="A284" s="3">
        <v>11974</v>
      </c>
      <c r="B284" s="4">
        <f t="shared" si="7"/>
        <v>1932</v>
      </c>
      <c r="C284" s="4">
        <f t="shared" si="8"/>
        <v>1930</v>
      </c>
      <c r="D284" s="4" t="s">
        <v>31</v>
      </c>
      <c r="E284" s="5" t="s">
        <v>24</v>
      </c>
      <c r="F284" s="6" t="s">
        <v>546</v>
      </c>
      <c r="G284" s="6" t="str">
        <f t="shared" si="6"/>
        <v>Mauritania</v>
      </c>
      <c r="H284" s="6" t="s">
        <v>110</v>
      </c>
      <c r="I284" s="6" t="s">
        <v>416</v>
      </c>
      <c r="J284" s="6">
        <v>1</v>
      </c>
      <c r="K284" s="6">
        <v>1</v>
      </c>
      <c r="L284" s="6">
        <v>0</v>
      </c>
      <c r="M284" s="6">
        <f t="shared" si="9"/>
        <v>1</v>
      </c>
      <c r="N284" s="6">
        <f t="shared" si="10"/>
        <v>0</v>
      </c>
      <c r="O284" s="7">
        <f t="shared" si="11"/>
        <v>0</v>
      </c>
    </row>
    <row r="285" spans="1:15" ht="13.2" x14ac:dyDescent="0.25">
      <c r="A285" s="3">
        <v>11988</v>
      </c>
      <c r="B285" s="4">
        <f t="shared" si="7"/>
        <v>1932</v>
      </c>
      <c r="C285" s="4">
        <f t="shared" si="8"/>
        <v>1930</v>
      </c>
      <c r="D285" s="4" t="s">
        <v>31</v>
      </c>
      <c r="E285" s="5" t="s">
        <v>24</v>
      </c>
      <c r="F285" s="6" t="s">
        <v>547</v>
      </c>
      <c r="G285" s="6" t="str">
        <f t="shared" si="6"/>
        <v>Bolivia</v>
      </c>
      <c r="H285" s="6" t="s">
        <v>548</v>
      </c>
      <c r="I285" s="6" t="s">
        <v>549</v>
      </c>
      <c r="J285" s="6">
        <v>2</v>
      </c>
      <c r="K285" s="6">
        <v>2</v>
      </c>
      <c r="L285" s="6">
        <v>0</v>
      </c>
      <c r="M285" s="6">
        <f t="shared" si="9"/>
        <v>2</v>
      </c>
      <c r="N285" s="6">
        <f t="shared" si="10"/>
        <v>0</v>
      </c>
      <c r="O285" s="7">
        <f t="shared" si="11"/>
        <v>0</v>
      </c>
    </row>
    <row r="286" spans="1:15" ht="13.2" x14ac:dyDescent="0.25">
      <c r="A286" s="3">
        <v>11991</v>
      </c>
      <c r="B286" s="4">
        <f t="shared" si="7"/>
        <v>1932</v>
      </c>
      <c r="C286" s="4">
        <f t="shared" si="8"/>
        <v>1930</v>
      </c>
      <c r="D286" s="4" t="s">
        <v>31</v>
      </c>
      <c r="E286" s="5" t="s">
        <v>24</v>
      </c>
      <c r="F286" s="6" t="s">
        <v>550</v>
      </c>
      <c r="G286" s="6" t="str">
        <f t="shared" si="6"/>
        <v>England</v>
      </c>
      <c r="H286" s="6" t="s">
        <v>212</v>
      </c>
      <c r="I286" s="6" t="s">
        <v>551</v>
      </c>
      <c r="J286" s="6">
        <v>2</v>
      </c>
      <c r="K286" s="6">
        <v>2</v>
      </c>
      <c r="L286" s="6">
        <v>0</v>
      </c>
      <c r="M286" s="6">
        <f t="shared" si="9"/>
        <v>2</v>
      </c>
      <c r="N286" s="6">
        <f t="shared" si="10"/>
        <v>0</v>
      </c>
      <c r="O286" s="7">
        <f t="shared" si="11"/>
        <v>0</v>
      </c>
    </row>
    <row r="287" spans="1:15" ht="13.2" x14ac:dyDescent="0.25">
      <c r="A287" s="3">
        <v>11995</v>
      </c>
      <c r="B287" s="4">
        <f t="shared" si="7"/>
        <v>1932</v>
      </c>
      <c r="C287" s="4">
        <f t="shared" si="8"/>
        <v>1930</v>
      </c>
      <c r="D287" s="4" t="s">
        <v>46</v>
      </c>
      <c r="E287" s="5" t="s">
        <v>24</v>
      </c>
      <c r="F287" s="6" t="s">
        <v>552</v>
      </c>
      <c r="G287" s="6" t="str">
        <f t="shared" si="6"/>
        <v>Germany</v>
      </c>
      <c r="H287" s="6" t="s">
        <v>212</v>
      </c>
      <c r="I287" s="6" t="s">
        <v>97</v>
      </c>
      <c r="J287" s="6">
        <v>5</v>
      </c>
      <c r="K287" s="6">
        <v>5</v>
      </c>
      <c r="L287" s="6">
        <v>0</v>
      </c>
      <c r="M287" s="6">
        <f t="shared" si="9"/>
        <v>5</v>
      </c>
      <c r="N287" s="6">
        <f t="shared" si="10"/>
        <v>0</v>
      </c>
      <c r="O287" s="7">
        <f t="shared" si="11"/>
        <v>0</v>
      </c>
    </row>
    <row r="288" spans="1:15" ht="13.2" x14ac:dyDescent="0.25">
      <c r="A288" s="3">
        <v>12018</v>
      </c>
      <c r="B288" s="4">
        <f t="shared" si="7"/>
        <v>1932</v>
      </c>
      <c r="C288" s="4">
        <f t="shared" si="8"/>
        <v>1930</v>
      </c>
      <c r="D288" s="4" t="s">
        <v>46</v>
      </c>
      <c r="E288" s="5" t="s">
        <v>24</v>
      </c>
      <c r="F288" s="6" t="s">
        <v>553</v>
      </c>
      <c r="G288" s="6" t="str">
        <f t="shared" si="6"/>
        <v>Arkansas</v>
      </c>
      <c r="H288" s="6" t="s">
        <v>554</v>
      </c>
      <c r="I288" s="6" t="s">
        <v>555</v>
      </c>
      <c r="J288" s="6">
        <v>2</v>
      </c>
      <c r="K288" s="6">
        <v>2</v>
      </c>
      <c r="L288" s="6">
        <v>0</v>
      </c>
      <c r="M288" s="6">
        <f t="shared" si="9"/>
        <v>2</v>
      </c>
      <c r="N288" s="6">
        <f t="shared" si="10"/>
        <v>0</v>
      </c>
      <c r="O288" s="7">
        <f t="shared" si="11"/>
        <v>0</v>
      </c>
    </row>
    <row r="289" spans="1:15" ht="13.2" x14ac:dyDescent="0.25">
      <c r="A289" s="3">
        <v>12037</v>
      </c>
      <c r="B289" s="4">
        <f t="shared" si="7"/>
        <v>1932</v>
      </c>
      <c r="C289" s="4">
        <f t="shared" si="8"/>
        <v>1930</v>
      </c>
      <c r="D289" s="4" t="s">
        <v>72</v>
      </c>
      <c r="E289" s="5" t="s">
        <v>24</v>
      </c>
      <c r="F289" s="6" t="s">
        <v>395</v>
      </c>
      <c r="G289" s="6" t="str">
        <f t="shared" si="6"/>
        <v>Texas</v>
      </c>
      <c r="H289" s="6" t="s">
        <v>459</v>
      </c>
      <c r="I289" s="6" t="s">
        <v>556</v>
      </c>
      <c r="J289" s="6">
        <v>2</v>
      </c>
      <c r="K289" s="6">
        <v>2</v>
      </c>
      <c r="L289" s="6">
        <v>0</v>
      </c>
      <c r="M289" s="6">
        <f t="shared" si="9"/>
        <v>2</v>
      </c>
      <c r="N289" s="6">
        <f t="shared" si="10"/>
        <v>0</v>
      </c>
      <c r="O289" s="7">
        <f t="shared" si="11"/>
        <v>0</v>
      </c>
    </row>
    <row r="290" spans="1:15" ht="13.2" x14ac:dyDescent="0.25">
      <c r="A290" s="3">
        <v>12037</v>
      </c>
      <c r="B290" s="4">
        <f t="shared" si="7"/>
        <v>1932</v>
      </c>
      <c r="C290" s="4">
        <f t="shared" si="8"/>
        <v>1930</v>
      </c>
      <c r="D290" s="4" t="s">
        <v>72</v>
      </c>
      <c r="E290" s="5" t="s">
        <v>24</v>
      </c>
      <c r="F290" s="6" t="s">
        <v>557</v>
      </c>
      <c r="G290" s="6" t="str">
        <f t="shared" si="6"/>
        <v>Colorado</v>
      </c>
      <c r="H290" s="6" t="s">
        <v>267</v>
      </c>
      <c r="I290" s="6" t="s">
        <v>268</v>
      </c>
      <c r="J290" s="6">
        <v>1</v>
      </c>
      <c r="K290" s="6">
        <v>1</v>
      </c>
      <c r="L290" s="6">
        <v>0</v>
      </c>
      <c r="M290" s="6">
        <f t="shared" si="9"/>
        <v>1</v>
      </c>
      <c r="N290" s="6">
        <f t="shared" si="10"/>
        <v>0</v>
      </c>
      <c r="O290" s="7">
        <f t="shared" si="11"/>
        <v>0</v>
      </c>
    </row>
    <row r="291" spans="1:15" ht="13.2" x14ac:dyDescent="0.25">
      <c r="A291" s="3">
        <v>12049</v>
      </c>
      <c r="B291" s="4">
        <f t="shared" si="7"/>
        <v>1932</v>
      </c>
      <c r="C291" s="4">
        <f t="shared" si="8"/>
        <v>1930</v>
      </c>
      <c r="D291" s="4" t="s">
        <v>72</v>
      </c>
      <c r="E291" s="5" t="s">
        <v>24</v>
      </c>
      <c r="F291" s="6" t="s">
        <v>558</v>
      </c>
      <c r="G291" s="6" t="str">
        <f t="shared" si="6"/>
        <v>Australia</v>
      </c>
      <c r="H291" s="6" t="s">
        <v>559</v>
      </c>
      <c r="I291" s="6" t="s">
        <v>560</v>
      </c>
      <c r="J291" s="6">
        <v>2</v>
      </c>
      <c r="K291" s="6">
        <v>2</v>
      </c>
      <c r="L291" s="6">
        <v>0</v>
      </c>
      <c r="M291" s="6">
        <f t="shared" si="9"/>
        <v>2</v>
      </c>
      <c r="N291" s="6">
        <f t="shared" si="10"/>
        <v>0</v>
      </c>
      <c r="O291" s="7">
        <f t="shared" si="11"/>
        <v>0</v>
      </c>
    </row>
    <row r="292" spans="1:15" ht="13.2" x14ac:dyDescent="0.25">
      <c r="A292" s="3">
        <v>12064</v>
      </c>
      <c r="B292" s="4">
        <f t="shared" si="7"/>
        <v>1933</v>
      </c>
      <c r="C292" s="4">
        <f t="shared" si="8"/>
        <v>1930</v>
      </c>
      <c r="D292" s="4" t="s">
        <v>132</v>
      </c>
      <c r="E292" s="5" t="s">
        <v>24</v>
      </c>
      <c r="F292" s="6" t="s">
        <v>338</v>
      </c>
      <c r="G292" s="6" t="str">
        <f t="shared" si="6"/>
        <v>Algiers</v>
      </c>
      <c r="H292" s="6" t="s">
        <v>110</v>
      </c>
      <c r="I292" s="6" t="s">
        <v>534</v>
      </c>
      <c r="J292" s="6">
        <v>1</v>
      </c>
      <c r="K292" s="6">
        <v>1</v>
      </c>
      <c r="L292" s="6">
        <v>0</v>
      </c>
      <c r="M292" s="6">
        <f t="shared" si="9"/>
        <v>1</v>
      </c>
      <c r="N292" s="6">
        <f t="shared" si="10"/>
        <v>0</v>
      </c>
      <c r="O292" s="7">
        <f t="shared" si="11"/>
        <v>0</v>
      </c>
    </row>
    <row r="293" spans="1:15" ht="13.2" x14ac:dyDescent="0.25">
      <c r="A293" s="3">
        <v>12068</v>
      </c>
      <c r="B293" s="4">
        <f t="shared" si="7"/>
        <v>1933</v>
      </c>
      <c r="C293" s="4">
        <f t="shared" si="8"/>
        <v>1930</v>
      </c>
      <c r="D293" s="4" t="s">
        <v>132</v>
      </c>
      <c r="E293" s="5" t="s">
        <v>24</v>
      </c>
      <c r="F293" s="6" t="s">
        <v>86</v>
      </c>
      <c r="G293" s="6" t="str">
        <f t="shared" si="6"/>
        <v>New Jersey</v>
      </c>
      <c r="H293" s="6" t="s">
        <v>561</v>
      </c>
      <c r="I293" s="6" t="s">
        <v>562</v>
      </c>
      <c r="J293" s="6">
        <v>2</v>
      </c>
      <c r="K293" s="6">
        <v>2</v>
      </c>
      <c r="L293" s="6">
        <v>0</v>
      </c>
      <c r="M293" s="6">
        <f t="shared" si="9"/>
        <v>2</v>
      </c>
      <c r="N293" s="6">
        <f t="shared" si="10"/>
        <v>0</v>
      </c>
      <c r="O293" s="7">
        <f t="shared" si="11"/>
        <v>0</v>
      </c>
    </row>
    <row r="294" spans="1:15" ht="13.2" x14ac:dyDescent="0.25">
      <c r="A294" s="3">
        <v>12074</v>
      </c>
      <c r="B294" s="4">
        <f t="shared" si="7"/>
        <v>1933</v>
      </c>
      <c r="C294" s="4">
        <f t="shared" si="8"/>
        <v>1930</v>
      </c>
      <c r="D294" s="4" t="s">
        <v>132</v>
      </c>
      <c r="E294" s="5" t="s">
        <v>24</v>
      </c>
      <c r="F294" s="6" t="s">
        <v>563</v>
      </c>
      <c r="G294" s="6" t="str">
        <f t="shared" si="6"/>
        <v>Georgia</v>
      </c>
      <c r="H294" s="6" t="s">
        <v>480</v>
      </c>
      <c r="I294" s="6" t="s">
        <v>564</v>
      </c>
      <c r="J294" s="6">
        <v>1</v>
      </c>
      <c r="K294" s="6">
        <v>1</v>
      </c>
      <c r="L294" s="6">
        <v>0</v>
      </c>
      <c r="M294" s="6">
        <f t="shared" si="9"/>
        <v>1</v>
      </c>
      <c r="N294" s="6">
        <f t="shared" si="10"/>
        <v>0</v>
      </c>
      <c r="O294" s="7">
        <f t="shared" si="11"/>
        <v>0</v>
      </c>
    </row>
    <row r="295" spans="1:15" ht="13.2" x14ac:dyDescent="0.25">
      <c r="A295" s="3">
        <v>12074</v>
      </c>
      <c r="B295" s="4">
        <f t="shared" si="7"/>
        <v>1933</v>
      </c>
      <c r="C295" s="4">
        <f t="shared" si="8"/>
        <v>1930</v>
      </c>
      <c r="D295" s="4" t="s">
        <v>132</v>
      </c>
      <c r="E295" s="5">
        <v>8.819444444444445E-2</v>
      </c>
      <c r="F295" s="6" t="s">
        <v>565</v>
      </c>
      <c r="G295" s="6" t="str">
        <f t="shared" si="6"/>
        <v>Texas</v>
      </c>
      <c r="H295" s="6" t="s">
        <v>480</v>
      </c>
      <c r="I295" s="6" t="s">
        <v>564</v>
      </c>
      <c r="J295" s="6">
        <v>1</v>
      </c>
      <c r="K295" s="6">
        <v>1</v>
      </c>
      <c r="L295" s="6">
        <v>0</v>
      </c>
      <c r="M295" s="6">
        <f t="shared" si="9"/>
        <v>1</v>
      </c>
      <c r="N295" s="6">
        <f t="shared" si="10"/>
        <v>0</v>
      </c>
      <c r="O295" s="7">
        <f t="shared" si="11"/>
        <v>0</v>
      </c>
    </row>
    <row r="296" spans="1:15" ht="13.2" x14ac:dyDescent="0.25">
      <c r="A296" s="3">
        <v>12078</v>
      </c>
      <c r="B296" s="4">
        <f t="shared" si="7"/>
        <v>1933</v>
      </c>
      <c r="C296" s="4">
        <f t="shared" si="8"/>
        <v>1930</v>
      </c>
      <c r="D296" s="4" t="s">
        <v>132</v>
      </c>
      <c r="E296" s="5" t="s">
        <v>24</v>
      </c>
      <c r="F296" s="6" t="s">
        <v>566</v>
      </c>
      <c r="G296" s="6" t="str">
        <f t="shared" si="6"/>
        <v>Oregon</v>
      </c>
      <c r="H296" s="6" t="s">
        <v>222</v>
      </c>
      <c r="I296" s="6" t="s">
        <v>567</v>
      </c>
      <c r="J296" s="6">
        <v>3</v>
      </c>
      <c r="K296" s="6">
        <v>1</v>
      </c>
      <c r="L296" s="6">
        <v>0</v>
      </c>
      <c r="M296" s="6">
        <f t="shared" si="9"/>
        <v>1</v>
      </c>
      <c r="N296" s="6">
        <f t="shared" si="10"/>
        <v>2</v>
      </c>
      <c r="O296" s="7">
        <f t="shared" si="11"/>
        <v>0.66666666666666663</v>
      </c>
    </row>
    <row r="297" spans="1:15" ht="13.2" x14ac:dyDescent="0.25">
      <c r="A297" s="3">
        <v>12124</v>
      </c>
      <c r="B297" s="4">
        <f t="shared" si="7"/>
        <v>1933</v>
      </c>
      <c r="C297" s="4">
        <f t="shared" si="8"/>
        <v>1930</v>
      </c>
      <c r="D297" s="4" t="s">
        <v>34</v>
      </c>
      <c r="E297" s="5" t="s">
        <v>24</v>
      </c>
      <c r="F297" s="6" t="s">
        <v>568</v>
      </c>
      <c r="G297" s="6" t="str">
        <f t="shared" si="6"/>
        <v>Argentina</v>
      </c>
      <c r="H297" s="6" t="s">
        <v>569</v>
      </c>
      <c r="I297" s="6" t="s">
        <v>570</v>
      </c>
      <c r="J297" s="6">
        <v>2</v>
      </c>
      <c r="K297" s="6">
        <v>2</v>
      </c>
      <c r="L297" s="6">
        <v>0</v>
      </c>
      <c r="M297" s="6">
        <f t="shared" si="9"/>
        <v>2</v>
      </c>
      <c r="N297" s="6">
        <f t="shared" si="10"/>
        <v>0</v>
      </c>
      <c r="O297" s="7">
        <f t="shared" si="11"/>
        <v>0</v>
      </c>
    </row>
    <row r="298" spans="1:15" ht="13.2" x14ac:dyDescent="0.25">
      <c r="A298" s="3">
        <v>12138</v>
      </c>
      <c r="B298" s="4">
        <f t="shared" si="7"/>
        <v>1933</v>
      </c>
      <c r="C298" s="4">
        <f t="shared" si="8"/>
        <v>1930</v>
      </c>
      <c r="D298" s="4" t="s">
        <v>34</v>
      </c>
      <c r="E298" s="5">
        <v>0.83819444444444446</v>
      </c>
      <c r="F298" s="6" t="s">
        <v>571</v>
      </c>
      <c r="G298" s="6" t="str">
        <f t="shared" si="6"/>
        <v>California</v>
      </c>
      <c r="H298" s="6" t="s">
        <v>572</v>
      </c>
      <c r="I298" s="6" t="s">
        <v>489</v>
      </c>
      <c r="J298" s="6">
        <v>3</v>
      </c>
      <c r="K298" s="6">
        <v>3</v>
      </c>
      <c r="L298" s="6">
        <v>11</v>
      </c>
      <c r="M298" s="6">
        <f t="shared" si="9"/>
        <v>14</v>
      </c>
      <c r="N298" s="6">
        <f t="shared" si="10"/>
        <v>0</v>
      </c>
      <c r="O298" s="7">
        <f t="shared" si="11"/>
        <v>0</v>
      </c>
    </row>
    <row r="299" spans="1:15" ht="13.2" x14ac:dyDescent="0.25">
      <c r="A299" s="3">
        <v>12141</v>
      </c>
      <c r="B299" s="4">
        <f t="shared" si="7"/>
        <v>1933</v>
      </c>
      <c r="C299" s="4">
        <f t="shared" si="8"/>
        <v>1930</v>
      </c>
      <c r="D299" s="4" t="s">
        <v>34</v>
      </c>
      <c r="E299" s="5">
        <v>0.60416666666666663</v>
      </c>
      <c r="F299" s="6" t="s">
        <v>573</v>
      </c>
      <c r="G299" s="6" t="str">
        <f t="shared" si="6"/>
        <v>Belgium</v>
      </c>
      <c r="H299" s="6" t="s">
        <v>186</v>
      </c>
      <c r="I299" s="6" t="s">
        <v>574</v>
      </c>
      <c r="J299" s="6">
        <v>15</v>
      </c>
      <c r="K299" s="6">
        <v>15</v>
      </c>
      <c r="L299" s="6">
        <v>0</v>
      </c>
      <c r="M299" s="6">
        <f t="shared" si="9"/>
        <v>15</v>
      </c>
      <c r="N299" s="6">
        <f t="shared" si="10"/>
        <v>0</v>
      </c>
      <c r="O299" s="7">
        <f t="shared" si="11"/>
        <v>0</v>
      </c>
    </row>
    <row r="300" spans="1:15" ht="13.2" x14ac:dyDescent="0.25">
      <c r="A300" s="3">
        <v>12147</v>
      </c>
      <c r="B300" s="4">
        <f t="shared" si="7"/>
        <v>1933</v>
      </c>
      <c r="C300" s="4">
        <f t="shared" si="8"/>
        <v>1930</v>
      </c>
      <c r="D300" s="4" t="s">
        <v>65</v>
      </c>
      <c r="E300" s="5" t="s">
        <v>24</v>
      </c>
      <c r="F300" s="6" t="s">
        <v>575</v>
      </c>
      <c r="G300" s="6" t="str">
        <f t="shared" si="6"/>
        <v>Germany</v>
      </c>
      <c r="H300" s="6" t="s">
        <v>212</v>
      </c>
      <c r="I300" s="6" t="s">
        <v>97</v>
      </c>
      <c r="J300" s="6">
        <v>2</v>
      </c>
      <c r="K300" s="6">
        <v>1</v>
      </c>
      <c r="L300" s="6">
        <v>0</v>
      </c>
      <c r="M300" s="6">
        <f t="shared" si="9"/>
        <v>1</v>
      </c>
      <c r="N300" s="6">
        <f t="shared" si="10"/>
        <v>1</v>
      </c>
      <c r="O300" s="7">
        <f t="shared" si="11"/>
        <v>0.5</v>
      </c>
    </row>
    <row r="301" spans="1:15" ht="13.2" x14ac:dyDescent="0.25">
      <c r="A301" s="3">
        <v>12148</v>
      </c>
      <c r="B301" s="4">
        <f t="shared" si="7"/>
        <v>1933</v>
      </c>
      <c r="C301" s="4">
        <f t="shared" si="8"/>
        <v>1930</v>
      </c>
      <c r="D301" s="4" t="s">
        <v>65</v>
      </c>
      <c r="E301" s="5">
        <v>0.52083333333333337</v>
      </c>
      <c r="F301" s="6" t="s">
        <v>576</v>
      </c>
      <c r="G301" s="6" t="str">
        <f t="shared" si="6"/>
        <v>New Jersey</v>
      </c>
      <c r="H301" s="6" t="s">
        <v>21</v>
      </c>
      <c r="I301" s="6" t="s">
        <v>577</v>
      </c>
      <c r="J301" s="6">
        <v>76</v>
      </c>
      <c r="K301" s="6">
        <v>73</v>
      </c>
      <c r="L301" s="6">
        <v>0</v>
      </c>
      <c r="M301" s="6">
        <f t="shared" si="9"/>
        <v>73</v>
      </c>
      <c r="N301" s="6">
        <f t="shared" si="10"/>
        <v>3</v>
      </c>
      <c r="O301" s="7">
        <f t="shared" si="11"/>
        <v>3.9473684210526314E-2</v>
      </c>
    </row>
    <row r="302" spans="1:15" ht="13.2" x14ac:dyDescent="0.25">
      <c r="A302" s="3">
        <v>12167</v>
      </c>
      <c r="B302" s="4">
        <f t="shared" si="7"/>
        <v>1933</v>
      </c>
      <c r="C302" s="4">
        <f t="shared" si="8"/>
        <v>1930</v>
      </c>
      <c r="D302" s="4" t="s">
        <v>65</v>
      </c>
      <c r="E302" s="5" t="s">
        <v>24</v>
      </c>
      <c r="F302" s="6" t="s">
        <v>578</v>
      </c>
      <c r="G302" s="6" t="str">
        <f t="shared" si="6"/>
        <v>Italy</v>
      </c>
      <c r="H302" s="6" t="s">
        <v>400</v>
      </c>
      <c r="I302" s="6" t="s">
        <v>579</v>
      </c>
      <c r="J302" s="6">
        <v>6</v>
      </c>
      <c r="K302" s="6">
        <v>6</v>
      </c>
      <c r="L302" s="6">
        <v>0</v>
      </c>
      <c r="M302" s="6">
        <f t="shared" si="9"/>
        <v>6</v>
      </c>
      <c r="N302" s="6">
        <f t="shared" si="10"/>
        <v>0</v>
      </c>
      <c r="O302" s="7">
        <f t="shared" si="11"/>
        <v>0</v>
      </c>
    </row>
    <row r="303" spans="1:15" ht="13.2" x14ac:dyDescent="0.25">
      <c r="A303" s="3">
        <v>12173</v>
      </c>
      <c r="B303" s="4">
        <f t="shared" si="7"/>
        <v>1933</v>
      </c>
      <c r="C303" s="4">
        <f t="shared" si="8"/>
        <v>1930</v>
      </c>
      <c r="D303" s="4" t="s">
        <v>65</v>
      </c>
      <c r="E303" s="5" t="s">
        <v>24</v>
      </c>
      <c r="F303" s="6" t="s">
        <v>580</v>
      </c>
      <c r="G303" s="6" t="str">
        <f t="shared" si="6"/>
        <v>Germany</v>
      </c>
      <c r="H303" s="6" t="s">
        <v>581</v>
      </c>
      <c r="I303" s="6" t="s">
        <v>466</v>
      </c>
      <c r="J303" s="6">
        <v>4</v>
      </c>
      <c r="K303" s="6">
        <v>4</v>
      </c>
      <c r="L303" s="6">
        <v>0</v>
      </c>
      <c r="M303" s="6">
        <f t="shared" si="9"/>
        <v>4</v>
      </c>
      <c r="N303" s="6">
        <f t="shared" si="10"/>
        <v>0</v>
      </c>
      <c r="O303" s="7">
        <f t="shared" si="11"/>
        <v>0</v>
      </c>
    </row>
    <row r="304" spans="1:15" ht="13.2" x14ac:dyDescent="0.25">
      <c r="A304" s="3">
        <v>12183</v>
      </c>
      <c r="B304" s="4">
        <f t="shared" si="7"/>
        <v>1933</v>
      </c>
      <c r="C304" s="4">
        <f t="shared" si="8"/>
        <v>1930</v>
      </c>
      <c r="D304" s="4" t="s">
        <v>55</v>
      </c>
      <c r="E304" s="5" t="s">
        <v>24</v>
      </c>
      <c r="F304" s="6" t="s">
        <v>582</v>
      </c>
      <c r="G304" s="6" t="str">
        <f t="shared" si="6"/>
        <v>Spain</v>
      </c>
      <c r="H304" s="6" t="s">
        <v>583</v>
      </c>
      <c r="I304" s="6" t="s">
        <v>584</v>
      </c>
      <c r="J304" s="6">
        <v>6</v>
      </c>
      <c r="K304" s="6">
        <v>6</v>
      </c>
      <c r="L304" s="6">
        <v>0</v>
      </c>
      <c r="M304" s="6">
        <f t="shared" si="9"/>
        <v>6</v>
      </c>
      <c r="N304" s="6">
        <f t="shared" si="10"/>
        <v>0</v>
      </c>
      <c r="O304" s="7">
        <f t="shared" si="11"/>
        <v>0</v>
      </c>
    </row>
    <row r="305" spans="1:15" ht="13.2" x14ac:dyDescent="0.25">
      <c r="A305" s="3">
        <v>12207</v>
      </c>
      <c r="B305" s="4">
        <f t="shared" si="7"/>
        <v>1933</v>
      </c>
      <c r="C305" s="4">
        <f t="shared" si="8"/>
        <v>1930</v>
      </c>
      <c r="D305" s="4" t="s">
        <v>58</v>
      </c>
      <c r="E305" s="5" t="s">
        <v>24</v>
      </c>
      <c r="F305" s="6" t="s">
        <v>585</v>
      </c>
      <c r="G305" s="6" t="str">
        <f t="shared" si="6"/>
        <v>Virginia</v>
      </c>
      <c r="H305" s="6" t="s">
        <v>561</v>
      </c>
      <c r="I305" s="6" t="s">
        <v>586</v>
      </c>
      <c r="J305" s="6">
        <v>1</v>
      </c>
      <c r="K305" s="6">
        <v>1</v>
      </c>
      <c r="L305" s="6">
        <v>0</v>
      </c>
      <c r="M305" s="6">
        <f t="shared" si="9"/>
        <v>1</v>
      </c>
      <c r="N305" s="6">
        <f t="shared" si="10"/>
        <v>0</v>
      </c>
      <c r="O305" s="7">
        <f t="shared" si="11"/>
        <v>0</v>
      </c>
    </row>
    <row r="306" spans="1:15" ht="13.2" x14ac:dyDescent="0.25">
      <c r="A306" s="3">
        <v>12295</v>
      </c>
      <c r="B306" s="4">
        <f t="shared" si="7"/>
        <v>1933</v>
      </c>
      <c r="C306" s="4">
        <f t="shared" si="8"/>
        <v>1930</v>
      </c>
      <c r="D306" s="4" t="s">
        <v>23</v>
      </c>
      <c r="E306" s="5" t="s">
        <v>24</v>
      </c>
      <c r="F306" s="6" t="s">
        <v>587</v>
      </c>
      <c r="G306" s="6" t="str">
        <f t="shared" si="6"/>
        <v>New Mexico</v>
      </c>
      <c r="H306" s="6" t="s">
        <v>459</v>
      </c>
      <c r="I306" s="6" t="s">
        <v>328</v>
      </c>
      <c r="J306" s="6">
        <v>5</v>
      </c>
      <c r="K306" s="6">
        <v>5</v>
      </c>
      <c r="L306" s="6">
        <v>0</v>
      </c>
      <c r="M306" s="6">
        <f t="shared" si="9"/>
        <v>5</v>
      </c>
      <c r="N306" s="6">
        <f t="shared" si="10"/>
        <v>0</v>
      </c>
      <c r="O306" s="7">
        <f t="shared" si="11"/>
        <v>0</v>
      </c>
    </row>
    <row r="307" spans="1:15" ht="13.2" x14ac:dyDescent="0.25">
      <c r="A307" s="3">
        <v>12309</v>
      </c>
      <c r="B307" s="4">
        <f t="shared" si="7"/>
        <v>1933</v>
      </c>
      <c r="C307" s="4">
        <f t="shared" si="8"/>
        <v>1930</v>
      </c>
      <c r="D307" s="4" t="s">
        <v>15</v>
      </c>
      <c r="E307" s="5" t="s">
        <v>24</v>
      </c>
      <c r="F307" s="6" t="s">
        <v>588</v>
      </c>
      <c r="G307" s="6" t="str">
        <f t="shared" si="6"/>
        <v>Yugoslavia</v>
      </c>
      <c r="H307" s="6" t="s">
        <v>589</v>
      </c>
      <c r="I307" s="6" t="s">
        <v>590</v>
      </c>
      <c r="J307" s="6">
        <v>8</v>
      </c>
      <c r="K307" s="6">
        <v>8</v>
      </c>
      <c r="L307" s="6">
        <v>0</v>
      </c>
      <c r="M307" s="6">
        <f t="shared" si="9"/>
        <v>8</v>
      </c>
      <c r="N307" s="6">
        <f t="shared" si="10"/>
        <v>0</v>
      </c>
      <c r="O307" s="7">
        <f t="shared" si="11"/>
        <v>0</v>
      </c>
    </row>
    <row r="308" spans="1:15" ht="13.2" x14ac:dyDescent="0.25">
      <c r="A308" s="3">
        <v>12337</v>
      </c>
      <c r="B308" s="4">
        <f t="shared" si="7"/>
        <v>1933</v>
      </c>
      <c r="C308" s="4">
        <f t="shared" si="8"/>
        <v>1930</v>
      </c>
      <c r="D308" s="4" t="s">
        <v>31</v>
      </c>
      <c r="E308" s="5">
        <v>0.875</v>
      </c>
      <c r="F308" s="6" t="s">
        <v>591</v>
      </c>
      <c r="G308" s="6" t="str">
        <f t="shared" si="6"/>
        <v>Indiana</v>
      </c>
      <c r="H308" s="6" t="s">
        <v>592</v>
      </c>
      <c r="I308" s="6" t="s">
        <v>593</v>
      </c>
      <c r="J308" s="6">
        <v>10</v>
      </c>
      <c r="K308" s="6">
        <v>10</v>
      </c>
      <c r="L308" s="6">
        <v>0</v>
      </c>
      <c r="M308" s="6">
        <f t="shared" si="9"/>
        <v>10</v>
      </c>
      <c r="N308" s="6">
        <f t="shared" si="10"/>
        <v>0</v>
      </c>
      <c r="O308" s="7">
        <f t="shared" si="11"/>
        <v>0</v>
      </c>
    </row>
    <row r="309" spans="1:15" ht="13.2" x14ac:dyDescent="0.25">
      <c r="A309" s="3">
        <v>12358</v>
      </c>
      <c r="B309" s="4">
        <f t="shared" si="7"/>
        <v>1933</v>
      </c>
      <c r="C309" s="4">
        <f t="shared" si="8"/>
        <v>1930</v>
      </c>
      <c r="D309" s="4" t="s">
        <v>31</v>
      </c>
      <c r="E309" s="5" t="s">
        <v>24</v>
      </c>
      <c r="F309" s="6" t="s">
        <v>594</v>
      </c>
      <c r="G309" s="6" t="str">
        <f t="shared" si="6"/>
        <v>France</v>
      </c>
      <c r="H309" s="6" t="s">
        <v>595</v>
      </c>
      <c r="I309" s="6" t="s">
        <v>596</v>
      </c>
      <c r="J309" s="6">
        <v>2</v>
      </c>
      <c r="K309" s="6">
        <v>2</v>
      </c>
      <c r="L309" s="6">
        <v>0</v>
      </c>
      <c r="M309" s="6">
        <f t="shared" si="9"/>
        <v>2</v>
      </c>
      <c r="N309" s="6">
        <f t="shared" si="10"/>
        <v>0</v>
      </c>
      <c r="O309" s="7">
        <f t="shared" si="11"/>
        <v>0</v>
      </c>
    </row>
    <row r="310" spans="1:15" ht="13.2" x14ac:dyDescent="0.25">
      <c r="A310" s="3">
        <v>12367</v>
      </c>
      <c r="B310" s="4">
        <f t="shared" si="7"/>
        <v>1933</v>
      </c>
      <c r="C310" s="4">
        <f t="shared" si="8"/>
        <v>1930</v>
      </c>
      <c r="D310" s="4" t="s">
        <v>46</v>
      </c>
      <c r="E310" s="5">
        <v>0.94097222222222221</v>
      </c>
      <c r="F310" s="6" t="s">
        <v>530</v>
      </c>
      <c r="G310" s="6" t="str">
        <f t="shared" si="6"/>
        <v>Oregon</v>
      </c>
      <c r="H310" s="6" t="s">
        <v>592</v>
      </c>
      <c r="I310" s="6" t="s">
        <v>597</v>
      </c>
      <c r="J310" s="6">
        <v>9</v>
      </c>
      <c r="K310" s="6">
        <v>4</v>
      </c>
      <c r="L310" s="6">
        <v>0</v>
      </c>
      <c r="M310" s="6">
        <f t="shared" si="9"/>
        <v>4</v>
      </c>
      <c r="N310" s="6">
        <f t="shared" si="10"/>
        <v>5</v>
      </c>
      <c r="O310" s="7">
        <f t="shared" si="11"/>
        <v>0.55555555555555558</v>
      </c>
    </row>
    <row r="311" spans="1:15" ht="13.2" x14ac:dyDescent="0.25">
      <c r="A311" s="3">
        <v>12368</v>
      </c>
      <c r="B311" s="4">
        <f t="shared" si="7"/>
        <v>1933</v>
      </c>
      <c r="C311" s="4">
        <f t="shared" si="8"/>
        <v>1930</v>
      </c>
      <c r="D311" s="4" t="s">
        <v>46</v>
      </c>
      <c r="E311" s="5" t="s">
        <v>24</v>
      </c>
      <c r="F311" s="6" t="s">
        <v>598</v>
      </c>
      <c r="G311" s="6" t="str">
        <f t="shared" si="6"/>
        <v>New Mexico</v>
      </c>
      <c r="H311" s="6" t="s">
        <v>459</v>
      </c>
      <c r="I311" s="6" t="s">
        <v>599</v>
      </c>
      <c r="J311" s="6">
        <v>1</v>
      </c>
      <c r="K311" s="6">
        <v>1</v>
      </c>
      <c r="L311" s="6">
        <v>0</v>
      </c>
      <c r="M311" s="6">
        <f t="shared" si="9"/>
        <v>1</v>
      </c>
      <c r="N311" s="6">
        <f t="shared" si="10"/>
        <v>0</v>
      </c>
      <c r="O311" s="7">
        <f t="shared" si="11"/>
        <v>0</v>
      </c>
    </row>
    <row r="312" spans="1:15" ht="13.2" x14ac:dyDescent="0.25">
      <c r="A312" s="3">
        <v>12378</v>
      </c>
      <c r="B312" s="4">
        <f t="shared" si="7"/>
        <v>1933</v>
      </c>
      <c r="C312" s="4">
        <f t="shared" si="8"/>
        <v>1930</v>
      </c>
      <c r="D312" s="4" t="s">
        <v>46</v>
      </c>
      <c r="E312" s="5" t="s">
        <v>24</v>
      </c>
      <c r="F312" s="6" t="s">
        <v>494</v>
      </c>
      <c r="G312" s="6" t="str">
        <f t="shared" si="6"/>
        <v>China</v>
      </c>
      <c r="H312" s="6" t="s">
        <v>445</v>
      </c>
      <c r="I312" s="6" t="s">
        <v>600</v>
      </c>
      <c r="J312" s="6">
        <v>8</v>
      </c>
      <c r="K312" s="6">
        <v>8</v>
      </c>
      <c r="L312" s="6">
        <v>0</v>
      </c>
      <c r="M312" s="6">
        <f t="shared" si="9"/>
        <v>8</v>
      </c>
      <c r="N312" s="6">
        <f t="shared" si="10"/>
        <v>0</v>
      </c>
      <c r="O312" s="7">
        <f t="shared" si="11"/>
        <v>0</v>
      </c>
    </row>
    <row r="313" spans="1:15" ht="13.2" x14ac:dyDescent="0.25">
      <c r="A313" s="3">
        <v>12379</v>
      </c>
      <c r="B313" s="4">
        <f t="shared" si="7"/>
        <v>1933</v>
      </c>
      <c r="C313" s="4">
        <f t="shared" si="8"/>
        <v>1930</v>
      </c>
      <c r="D313" s="4" t="s">
        <v>46</v>
      </c>
      <c r="E313" s="5">
        <v>0.625</v>
      </c>
      <c r="F313" s="6" t="s">
        <v>601</v>
      </c>
      <c r="G313" s="6" t="str">
        <f t="shared" si="6"/>
        <v>Ukraine, USSR</v>
      </c>
      <c r="H313" s="6" t="s">
        <v>602</v>
      </c>
      <c r="I313" s="6" t="s">
        <v>603</v>
      </c>
      <c r="J313" s="6">
        <v>20</v>
      </c>
      <c r="K313" s="6">
        <v>14</v>
      </c>
      <c r="L313" s="6">
        <v>0</v>
      </c>
      <c r="M313" s="6">
        <f t="shared" si="9"/>
        <v>14</v>
      </c>
      <c r="N313" s="6">
        <f t="shared" si="10"/>
        <v>6</v>
      </c>
      <c r="O313" s="7">
        <f t="shared" si="11"/>
        <v>0.3</v>
      </c>
    </row>
    <row r="314" spans="1:15" ht="13.2" x14ac:dyDescent="0.25">
      <c r="A314" s="3">
        <v>12382</v>
      </c>
      <c r="B314" s="4">
        <f t="shared" si="7"/>
        <v>1933</v>
      </c>
      <c r="C314" s="4">
        <f t="shared" si="8"/>
        <v>1930</v>
      </c>
      <c r="D314" s="4" t="s">
        <v>46</v>
      </c>
      <c r="E314" s="5" t="s">
        <v>24</v>
      </c>
      <c r="F314" s="6" t="s">
        <v>604</v>
      </c>
      <c r="G314" s="6" t="str">
        <f t="shared" si="6"/>
        <v>Illinois</v>
      </c>
      <c r="H314" s="6" t="s">
        <v>256</v>
      </c>
      <c r="I314" s="6" t="s">
        <v>597</v>
      </c>
      <c r="J314" s="6">
        <v>2</v>
      </c>
      <c r="K314" s="6">
        <v>2</v>
      </c>
      <c r="L314" s="6">
        <v>0</v>
      </c>
      <c r="M314" s="6">
        <f t="shared" si="9"/>
        <v>2</v>
      </c>
      <c r="N314" s="6">
        <f t="shared" si="10"/>
        <v>0</v>
      </c>
      <c r="O314" s="7">
        <f t="shared" si="11"/>
        <v>0</v>
      </c>
    </row>
    <row r="315" spans="1:15" ht="13.2" x14ac:dyDescent="0.25">
      <c r="A315" s="3">
        <v>12399</v>
      </c>
      <c r="B315" s="4">
        <f t="shared" si="7"/>
        <v>1933</v>
      </c>
      <c r="C315" s="4">
        <f t="shared" si="8"/>
        <v>1930</v>
      </c>
      <c r="D315" s="4" t="s">
        <v>72</v>
      </c>
      <c r="E315" s="5" t="s">
        <v>24</v>
      </c>
      <c r="F315" s="6" t="s">
        <v>605</v>
      </c>
      <c r="G315" s="6" t="str">
        <f t="shared" si="6"/>
        <v>Germany</v>
      </c>
      <c r="H315" s="6" t="s">
        <v>212</v>
      </c>
      <c r="I315" s="6" t="s">
        <v>606</v>
      </c>
      <c r="J315" s="6">
        <v>8</v>
      </c>
      <c r="K315" s="6">
        <v>7</v>
      </c>
      <c r="L315" s="6">
        <v>0</v>
      </c>
      <c r="M315" s="6">
        <f t="shared" si="9"/>
        <v>7</v>
      </c>
      <c r="N315" s="6">
        <f t="shared" si="10"/>
        <v>1</v>
      </c>
      <c r="O315" s="7">
        <f t="shared" si="11"/>
        <v>0.125</v>
      </c>
    </row>
    <row r="316" spans="1:15" ht="13.2" x14ac:dyDescent="0.25">
      <c r="A316" s="3">
        <v>12402</v>
      </c>
      <c r="B316" s="4">
        <f t="shared" si="7"/>
        <v>1933</v>
      </c>
      <c r="C316" s="4">
        <f t="shared" si="8"/>
        <v>1930</v>
      </c>
      <c r="D316" s="4" t="s">
        <v>72</v>
      </c>
      <c r="E316" s="5" t="s">
        <v>24</v>
      </c>
      <c r="F316" s="6" t="s">
        <v>607</v>
      </c>
      <c r="G316" s="6" t="str">
        <f t="shared" si="6"/>
        <v>South Africa</v>
      </c>
      <c r="H316" s="6" t="s">
        <v>491</v>
      </c>
      <c r="I316" s="6" t="s">
        <v>466</v>
      </c>
      <c r="J316" s="6">
        <v>6</v>
      </c>
      <c r="K316" s="6">
        <v>4</v>
      </c>
      <c r="L316" s="6">
        <v>0</v>
      </c>
      <c r="M316" s="6">
        <f t="shared" si="9"/>
        <v>4</v>
      </c>
      <c r="N316" s="6">
        <f t="shared" si="10"/>
        <v>2</v>
      </c>
      <c r="O316" s="7">
        <f t="shared" si="11"/>
        <v>0.33333333333333331</v>
      </c>
    </row>
    <row r="317" spans="1:15" ht="13.2" x14ac:dyDescent="0.25">
      <c r="A317" s="3">
        <v>12418</v>
      </c>
      <c r="B317" s="4">
        <f t="shared" si="7"/>
        <v>1933</v>
      </c>
      <c r="C317" s="4">
        <f t="shared" si="8"/>
        <v>1930</v>
      </c>
      <c r="D317" s="4" t="s">
        <v>72</v>
      </c>
      <c r="E317" s="5" t="s">
        <v>24</v>
      </c>
      <c r="F317" s="6" t="s">
        <v>608</v>
      </c>
      <c r="G317" s="6" t="str">
        <f t="shared" si="6"/>
        <v>Belgium</v>
      </c>
      <c r="H317" s="6" t="s">
        <v>186</v>
      </c>
      <c r="I317" s="6" t="s">
        <v>457</v>
      </c>
      <c r="J317" s="6">
        <v>10</v>
      </c>
      <c r="K317" s="6">
        <v>10</v>
      </c>
      <c r="L317" s="6">
        <v>0</v>
      </c>
      <c r="M317" s="6">
        <f t="shared" si="9"/>
        <v>10</v>
      </c>
      <c r="N317" s="6">
        <f t="shared" si="10"/>
        <v>0</v>
      </c>
      <c r="O317" s="7">
        <f t="shared" si="11"/>
        <v>0</v>
      </c>
    </row>
    <row r="318" spans="1:15" ht="13.2" x14ac:dyDescent="0.25">
      <c r="A318" s="3">
        <v>12434</v>
      </c>
      <c r="B318" s="4">
        <f t="shared" si="7"/>
        <v>1934</v>
      </c>
      <c r="C318" s="4">
        <f t="shared" si="8"/>
        <v>1930</v>
      </c>
      <c r="D318" s="4" t="s">
        <v>132</v>
      </c>
      <c r="E318" s="5">
        <v>0.76041666666666663</v>
      </c>
      <c r="F318" s="6" t="s">
        <v>609</v>
      </c>
      <c r="G318" s="6" t="str">
        <f t="shared" si="6"/>
        <v>France</v>
      </c>
      <c r="H318" s="6" t="s">
        <v>595</v>
      </c>
      <c r="I318" s="6" t="s">
        <v>610</v>
      </c>
      <c r="J318" s="6">
        <v>14</v>
      </c>
      <c r="K318" s="6">
        <v>14</v>
      </c>
      <c r="L318" s="6">
        <v>0</v>
      </c>
      <c r="M318" s="6">
        <f t="shared" si="9"/>
        <v>14</v>
      </c>
      <c r="N318" s="6">
        <f t="shared" si="10"/>
        <v>0</v>
      </c>
      <c r="O318" s="7">
        <f t="shared" si="11"/>
        <v>0</v>
      </c>
    </row>
    <row r="319" spans="1:15" ht="13.2" x14ac:dyDescent="0.25">
      <c r="A319" s="3">
        <v>12439</v>
      </c>
      <c r="B319" s="4">
        <f t="shared" si="7"/>
        <v>1934</v>
      </c>
      <c r="C319" s="4">
        <f t="shared" si="8"/>
        <v>1930</v>
      </c>
      <c r="D319" s="4" t="s">
        <v>132</v>
      </c>
      <c r="E319" s="5" t="s">
        <v>24</v>
      </c>
      <c r="F319" s="6" t="s">
        <v>611</v>
      </c>
      <c r="G319" s="6" t="str">
        <f t="shared" si="6"/>
        <v>France</v>
      </c>
      <c r="H319" s="6" t="s">
        <v>595</v>
      </c>
      <c r="I319" s="6" t="s">
        <v>612</v>
      </c>
      <c r="J319" s="6">
        <v>2</v>
      </c>
      <c r="K319" s="6">
        <v>2</v>
      </c>
      <c r="L319" s="6">
        <v>0</v>
      </c>
      <c r="M319" s="6">
        <f t="shared" si="9"/>
        <v>2</v>
      </c>
      <c r="N319" s="6">
        <f t="shared" si="10"/>
        <v>0</v>
      </c>
      <c r="O319" s="7">
        <f t="shared" si="11"/>
        <v>0</v>
      </c>
    </row>
    <row r="320" spans="1:15" ht="13.2" x14ac:dyDescent="0.25">
      <c r="A320" s="3">
        <v>12473</v>
      </c>
      <c r="B320" s="4">
        <f t="shared" si="7"/>
        <v>1934</v>
      </c>
      <c r="C320" s="4">
        <f t="shared" si="8"/>
        <v>1930</v>
      </c>
      <c r="D320" s="4" t="s">
        <v>111</v>
      </c>
      <c r="E320" s="5">
        <v>8.3333333333333329E-2</v>
      </c>
      <c r="F320" s="6" t="s">
        <v>613</v>
      </c>
      <c r="G320" s="6" t="str">
        <f t="shared" si="6"/>
        <v>Utah</v>
      </c>
      <c r="H320" s="6" t="s">
        <v>614</v>
      </c>
      <c r="I320" s="6" t="s">
        <v>597</v>
      </c>
      <c r="J320" s="6">
        <v>8</v>
      </c>
      <c r="K320" s="6">
        <v>8</v>
      </c>
      <c r="L320" s="6">
        <v>0</v>
      </c>
      <c r="M320" s="6">
        <f t="shared" si="9"/>
        <v>8</v>
      </c>
      <c r="N320" s="6">
        <f t="shared" si="10"/>
        <v>0</v>
      </c>
      <c r="O320" s="7">
        <f t="shared" si="11"/>
        <v>0</v>
      </c>
    </row>
    <row r="321" spans="1:15" ht="13.2" x14ac:dyDescent="0.25">
      <c r="A321" s="3">
        <v>12476</v>
      </c>
      <c r="B321" s="4">
        <f t="shared" si="7"/>
        <v>1934</v>
      </c>
      <c r="C321" s="4">
        <f t="shared" si="8"/>
        <v>1930</v>
      </c>
      <c r="D321" s="4" t="s">
        <v>111</v>
      </c>
      <c r="E321" s="5" t="s">
        <v>24</v>
      </c>
      <c r="F321" s="6" t="s">
        <v>615</v>
      </c>
      <c r="G321" s="6" t="str">
        <f t="shared" si="6"/>
        <v>Morocco</v>
      </c>
      <c r="H321" s="6" t="s">
        <v>595</v>
      </c>
      <c r="I321" s="6" t="s">
        <v>616</v>
      </c>
      <c r="J321" s="6">
        <v>6</v>
      </c>
      <c r="K321" s="6">
        <v>1</v>
      </c>
      <c r="L321" s="6">
        <v>0</v>
      </c>
      <c r="M321" s="6">
        <f t="shared" si="9"/>
        <v>1</v>
      </c>
      <c r="N321" s="6">
        <f t="shared" si="10"/>
        <v>5</v>
      </c>
      <c r="O321" s="7">
        <f t="shared" si="11"/>
        <v>0.83333333333333337</v>
      </c>
    </row>
    <row r="322" spans="1:15" ht="13.2" x14ac:dyDescent="0.25">
      <c r="A322" s="3">
        <v>12484</v>
      </c>
      <c r="B322" s="4">
        <f t="shared" si="7"/>
        <v>1934</v>
      </c>
      <c r="C322" s="4">
        <f t="shared" si="8"/>
        <v>1930</v>
      </c>
      <c r="D322" s="4" t="s">
        <v>34</v>
      </c>
      <c r="E322" s="5" t="s">
        <v>24</v>
      </c>
      <c r="F322" s="6" t="s">
        <v>617</v>
      </c>
      <c r="G322" s="6" t="str">
        <f t="shared" si="6"/>
        <v>Illinois</v>
      </c>
      <c r="H322" s="6" t="s">
        <v>480</v>
      </c>
      <c r="I322" s="6" t="s">
        <v>504</v>
      </c>
      <c r="J322" s="6">
        <v>4</v>
      </c>
      <c r="K322" s="6">
        <v>4</v>
      </c>
      <c r="L322" s="6">
        <v>0</v>
      </c>
      <c r="M322" s="6">
        <f t="shared" si="9"/>
        <v>4</v>
      </c>
      <c r="N322" s="6">
        <f t="shared" si="10"/>
        <v>0</v>
      </c>
      <c r="O322" s="7">
        <f t="shared" si="11"/>
        <v>0</v>
      </c>
    </row>
    <row r="323" spans="1:15" ht="13.2" x14ac:dyDescent="0.25">
      <c r="A323" s="3">
        <v>12488</v>
      </c>
      <c r="B323" s="4">
        <f t="shared" si="7"/>
        <v>1934</v>
      </c>
      <c r="C323" s="4">
        <f t="shared" si="8"/>
        <v>1930</v>
      </c>
      <c r="D323" s="4" t="s">
        <v>34</v>
      </c>
      <c r="E323" s="5" t="s">
        <v>24</v>
      </c>
      <c r="F323" s="6" t="s">
        <v>618</v>
      </c>
      <c r="G323" s="6" t="str">
        <f t="shared" si="6"/>
        <v>Colombia</v>
      </c>
      <c r="H323" s="6" t="s">
        <v>619</v>
      </c>
      <c r="I323" s="6" t="s">
        <v>620</v>
      </c>
      <c r="J323" s="6">
        <v>6</v>
      </c>
      <c r="K323" s="6">
        <v>5</v>
      </c>
      <c r="L323" s="6">
        <v>0</v>
      </c>
      <c r="M323" s="6">
        <f t="shared" si="9"/>
        <v>5</v>
      </c>
      <c r="N323" s="6">
        <f t="shared" si="10"/>
        <v>1</v>
      </c>
      <c r="O323" s="7">
        <f t="shared" si="11"/>
        <v>0.16666666666666666</v>
      </c>
    </row>
    <row r="324" spans="1:15" ht="13.2" x14ac:dyDescent="0.25">
      <c r="A324" s="3">
        <v>12500</v>
      </c>
      <c r="B324" s="4">
        <f t="shared" si="7"/>
        <v>1934</v>
      </c>
      <c r="C324" s="4">
        <f t="shared" si="8"/>
        <v>1930</v>
      </c>
      <c r="D324" s="4" t="s">
        <v>34</v>
      </c>
      <c r="E324" s="5" t="s">
        <v>24</v>
      </c>
      <c r="F324" s="6" t="s">
        <v>621</v>
      </c>
      <c r="G324" s="6" t="str">
        <f t="shared" si="6"/>
        <v>Peru</v>
      </c>
      <c r="H324" s="6" t="s">
        <v>622</v>
      </c>
      <c r="I324" s="6" t="s">
        <v>623</v>
      </c>
      <c r="J324" s="6">
        <v>15</v>
      </c>
      <c r="K324" s="6">
        <v>3</v>
      </c>
      <c r="L324" s="6">
        <v>0</v>
      </c>
      <c r="M324" s="6">
        <f t="shared" si="9"/>
        <v>3</v>
      </c>
      <c r="N324" s="6">
        <f t="shared" si="10"/>
        <v>12</v>
      </c>
      <c r="O324" s="7">
        <f t="shared" si="11"/>
        <v>0.8</v>
      </c>
    </row>
    <row r="325" spans="1:15" ht="13.2" x14ac:dyDescent="0.25">
      <c r="A325" s="3">
        <v>12519</v>
      </c>
      <c r="B325" s="4">
        <f t="shared" si="7"/>
        <v>1934</v>
      </c>
      <c r="C325" s="4">
        <f t="shared" si="8"/>
        <v>1930</v>
      </c>
      <c r="D325" s="4" t="s">
        <v>65</v>
      </c>
      <c r="E325" s="5" t="s">
        <v>24</v>
      </c>
      <c r="F325" s="6" t="s">
        <v>624</v>
      </c>
      <c r="G325" s="6" t="str">
        <f t="shared" si="6"/>
        <v>China</v>
      </c>
      <c r="H325" s="6" t="s">
        <v>445</v>
      </c>
      <c r="I325" s="6" t="s">
        <v>625</v>
      </c>
      <c r="J325" s="6">
        <v>3</v>
      </c>
      <c r="K325" s="6">
        <v>3</v>
      </c>
      <c r="L325" s="6">
        <v>0</v>
      </c>
      <c r="M325" s="6">
        <f t="shared" si="9"/>
        <v>3</v>
      </c>
      <c r="N325" s="6">
        <f t="shared" si="10"/>
        <v>0</v>
      </c>
      <c r="O325" s="7">
        <f t="shared" si="11"/>
        <v>0</v>
      </c>
    </row>
    <row r="326" spans="1:15" ht="13.2" x14ac:dyDescent="0.25">
      <c r="A326" s="3">
        <v>12548</v>
      </c>
      <c r="B326" s="4">
        <f t="shared" si="7"/>
        <v>1934</v>
      </c>
      <c r="C326" s="4">
        <f t="shared" si="8"/>
        <v>1930</v>
      </c>
      <c r="D326" s="4" t="s">
        <v>55</v>
      </c>
      <c r="E326" s="5" t="s">
        <v>24</v>
      </c>
      <c r="F326" s="6" t="s">
        <v>82</v>
      </c>
      <c r="G326" s="6" t="str">
        <f t="shared" si="6"/>
        <v>English Channel</v>
      </c>
      <c r="H326" s="6" t="s">
        <v>595</v>
      </c>
      <c r="I326" s="6" t="s">
        <v>626</v>
      </c>
      <c r="J326" s="6">
        <v>6</v>
      </c>
      <c r="K326" s="6">
        <v>6</v>
      </c>
      <c r="L326" s="6">
        <v>0</v>
      </c>
      <c r="M326" s="6">
        <f t="shared" si="9"/>
        <v>6</v>
      </c>
      <c r="N326" s="6">
        <f t="shared" si="10"/>
        <v>0</v>
      </c>
      <c r="O326" s="7">
        <f t="shared" si="11"/>
        <v>0</v>
      </c>
    </row>
    <row r="327" spans="1:15" ht="13.2" x14ac:dyDescent="0.25">
      <c r="A327" s="3">
        <v>12570</v>
      </c>
      <c r="B327" s="4">
        <f t="shared" si="7"/>
        <v>1934</v>
      </c>
      <c r="C327" s="4">
        <f t="shared" si="8"/>
        <v>1930</v>
      </c>
      <c r="D327" s="4" t="s">
        <v>55</v>
      </c>
      <c r="E327" s="5">
        <v>0.20833333333333334</v>
      </c>
      <c r="F327" s="6" t="s">
        <v>424</v>
      </c>
      <c r="G327" s="6" t="str">
        <f t="shared" si="6"/>
        <v>England</v>
      </c>
      <c r="H327" s="6" t="s">
        <v>595</v>
      </c>
      <c r="I327" s="6" t="s">
        <v>542</v>
      </c>
      <c r="J327" s="6">
        <v>2</v>
      </c>
      <c r="K327" s="6">
        <v>2</v>
      </c>
      <c r="L327" s="6">
        <v>0</v>
      </c>
      <c r="M327" s="6">
        <f t="shared" si="9"/>
        <v>2</v>
      </c>
      <c r="N327" s="6">
        <f t="shared" si="10"/>
        <v>0</v>
      </c>
      <c r="O327" s="7">
        <f t="shared" si="11"/>
        <v>0</v>
      </c>
    </row>
    <row r="328" spans="1:15" ht="13.2" x14ac:dyDescent="0.25">
      <c r="A328" s="3">
        <v>12579</v>
      </c>
      <c r="B328" s="4">
        <f t="shared" si="7"/>
        <v>1934</v>
      </c>
      <c r="C328" s="4">
        <f t="shared" si="8"/>
        <v>1930</v>
      </c>
      <c r="D328" s="4" t="s">
        <v>58</v>
      </c>
      <c r="E328" s="5" t="s">
        <v>24</v>
      </c>
      <c r="F328" s="6" t="s">
        <v>627</v>
      </c>
      <c r="G328" s="6" t="str">
        <f t="shared" si="6"/>
        <v>New York</v>
      </c>
      <c r="H328" s="6" t="s">
        <v>480</v>
      </c>
      <c r="I328" s="6" t="s">
        <v>628</v>
      </c>
      <c r="J328" s="6">
        <v>7</v>
      </c>
      <c r="K328" s="6">
        <v>7</v>
      </c>
      <c r="L328" s="6">
        <v>0</v>
      </c>
      <c r="M328" s="6">
        <f t="shared" si="9"/>
        <v>7</v>
      </c>
      <c r="N328" s="6">
        <f t="shared" si="10"/>
        <v>0</v>
      </c>
      <c r="O328" s="7">
        <f t="shared" si="11"/>
        <v>0</v>
      </c>
    </row>
    <row r="329" spans="1:15" ht="13.2" x14ac:dyDescent="0.25">
      <c r="A329" s="3">
        <v>12581</v>
      </c>
      <c r="B329" s="4">
        <f t="shared" si="7"/>
        <v>1934</v>
      </c>
      <c r="C329" s="4">
        <f t="shared" si="8"/>
        <v>1930</v>
      </c>
      <c r="D329" s="4" t="s">
        <v>58</v>
      </c>
      <c r="E329" s="5" t="s">
        <v>24</v>
      </c>
      <c r="F329" s="6" t="s">
        <v>629</v>
      </c>
      <c r="G329" s="6" t="str">
        <f t="shared" si="6"/>
        <v>Argentina</v>
      </c>
      <c r="H329" s="6" t="s">
        <v>532</v>
      </c>
      <c r="I329" s="6" t="s">
        <v>623</v>
      </c>
      <c r="J329" s="6">
        <v>10</v>
      </c>
      <c r="K329" s="6">
        <v>5</v>
      </c>
      <c r="L329" s="6">
        <v>0</v>
      </c>
      <c r="M329" s="6">
        <f t="shared" si="9"/>
        <v>5</v>
      </c>
      <c r="N329" s="6">
        <f t="shared" si="10"/>
        <v>5</v>
      </c>
      <c r="O329" s="7">
        <f t="shared" si="11"/>
        <v>0.5</v>
      </c>
    </row>
    <row r="330" spans="1:15" ht="13.2" x14ac:dyDescent="0.25">
      <c r="A330" s="3">
        <v>12592</v>
      </c>
      <c r="B330" s="4">
        <f t="shared" si="7"/>
        <v>1934</v>
      </c>
      <c r="C330" s="4">
        <f t="shared" si="8"/>
        <v>1930</v>
      </c>
      <c r="D330" s="4" t="s">
        <v>58</v>
      </c>
      <c r="E330" s="5" t="s">
        <v>24</v>
      </c>
      <c r="F330" s="6" t="s">
        <v>630</v>
      </c>
      <c r="G330" s="6" t="str">
        <f t="shared" si="6"/>
        <v>Germany</v>
      </c>
      <c r="H330" s="6" t="s">
        <v>212</v>
      </c>
      <c r="I330" s="6" t="s">
        <v>247</v>
      </c>
      <c r="J330" s="6">
        <v>7</v>
      </c>
      <c r="K330" s="6">
        <v>1</v>
      </c>
      <c r="L330" s="6">
        <v>0</v>
      </c>
      <c r="M330" s="6">
        <f t="shared" si="9"/>
        <v>1</v>
      </c>
      <c r="N330" s="6">
        <f t="shared" si="10"/>
        <v>6</v>
      </c>
      <c r="O330" s="7">
        <f t="shared" si="11"/>
        <v>0.8571428571428571</v>
      </c>
    </row>
    <row r="331" spans="1:15" ht="13.2" x14ac:dyDescent="0.25">
      <c r="A331" s="3">
        <v>12593</v>
      </c>
      <c r="B331" s="4">
        <f t="shared" si="7"/>
        <v>1934</v>
      </c>
      <c r="C331" s="4">
        <f t="shared" si="8"/>
        <v>1930</v>
      </c>
      <c r="D331" s="4" t="s">
        <v>58</v>
      </c>
      <c r="E331" s="5">
        <v>0.25</v>
      </c>
      <c r="F331" s="6" t="s">
        <v>463</v>
      </c>
      <c r="G331" s="6" t="str">
        <f t="shared" si="6"/>
        <v>California</v>
      </c>
      <c r="H331" s="6" t="s">
        <v>631</v>
      </c>
      <c r="I331" s="6" t="s">
        <v>632</v>
      </c>
      <c r="J331" s="6">
        <v>1</v>
      </c>
      <c r="K331" s="6">
        <v>1</v>
      </c>
      <c r="L331" s="6">
        <v>0</v>
      </c>
      <c r="M331" s="6">
        <f t="shared" si="9"/>
        <v>1</v>
      </c>
      <c r="N331" s="6">
        <f t="shared" si="10"/>
        <v>0</v>
      </c>
      <c r="O331" s="7">
        <f t="shared" si="11"/>
        <v>0</v>
      </c>
    </row>
    <row r="332" spans="1:15" ht="13.2" x14ac:dyDescent="0.25">
      <c r="A332" s="3">
        <v>12609</v>
      </c>
      <c r="B332" s="4">
        <f t="shared" si="7"/>
        <v>1934</v>
      </c>
      <c r="C332" s="4">
        <f t="shared" si="8"/>
        <v>1930</v>
      </c>
      <c r="D332" s="4" t="s">
        <v>19</v>
      </c>
      <c r="E332" s="5" t="s">
        <v>24</v>
      </c>
      <c r="F332" s="6" t="s">
        <v>633</v>
      </c>
      <c r="G332" s="6" t="str">
        <f t="shared" si="6"/>
        <v>California</v>
      </c>
      <c r="H332" s="6" t="s">
        <v>634</v>
      </c>
      <c r="I332" s="6" t="s">
        <v>353</v>
      </c>
      <c r="J332" s="6">
        <v>4</v>
      </c>
      <c r="K332" s="6">
        <v>3</v>
      </c>
      <c r="L332" s="6">
        <v>0</v>
      </c>
      <c r="M332" s="6">
        <f t="shared" si="9"/>
        <v>3</v>
      </c>
      <c r="N332" s="6">
        <f t="shared" si="10"/>
        <v>1</v>
      </c>
      <c r="O332" s="7">
        <f t="shared" si="11"/>
        <v>0.25</v>
      </c>
    </row>
    <row r="333" spans="1:15" ht="13.2" x14ac:dyDescent="0.25">
      <c r="A333" s="3">
        <v>12627</v>
      </c>
      <c r="B333" s="4">
        <f t="shared" si="7"/>
        <v>1934</v>
      </c>
      <c r="C333" s="4">
        <f t="shared" si="8"/>
        <v>1930</v>
      </c>
      <c r="D333" s="4" t="s">
        <v>19</v>
      </c>
      <c r="E333" s="5" t="s">
        <v>24</v>
      </c>
      <c r="F333" s="6" t="s">
        <v>635</v>
      </c>
      <c r="G333" s="6" t="str">
        <f t="shared" si="6"/>
        <v>Germany</v>
      </c>
      <c r="H333" s="6" t="s">
        <v>636</v>
      </c>
      <c r="I333" s="6" t="s">
        <v>637</v>
      </c>
      <c r="J333" s="6">
        <v>12</v>
      </c>
      <c r="K333" s="6">
        <v>12</v>
      </c>
      <c r="L333" s="6">
        <v>0</v>
      </c>
      <c r="M333" s="6">
        <f t="shared" si="9"/>
        <v>12</v>
      </c>
      <c r="N333" s="6">
        <f t="shared" si="10"/>
        <v>0</v>
      </c>
      <c r="O333" s="7">
        <f t="shared" si="11"/>
        <v>0</v>
      </c>
    </row>
    <row r="334" spans="1:15" ht="13.2" x14ac:dyDescent="0.25">
      <c r="A334" s="3">
        <v>12636</v>
      </c>
      <c r="B334" s="4">
        <f t="shared" si="7"/>
        <v>1934</v>
      </c>
      <c r="C334" s="4">
        <f t="shared" si="8"/>
        <v>1930</v>
      </c>
      <c r="D334" s="4" t="s">
        <v>23</v>
      </c>
      <c r="E334" s="5" t="s">
        <v>24</v>
      </c>
      <c r="F334" s="6" t="s">
        <v>638</v>
      </c>
      <c r="G334" s="6" t="str">
        <f t="shared" si="6"/>
        <v>Brazil</v>
      </c>
      <c r="H334" s="6" t="s">
        <v>595</v>
      </c>
      <c r="I334" s="6" t="s">
        <v>275</v>
      </c>
      <c r="J334" s="6">
        <v>2</v>
      </c>
      <c r="K334" s="6">
        <v>2</v>
      </c>
      <c r="L334" s="6">
        <v>0</v>
      </c>
      <c r="M334" s="6">
        <f t="shared" si="9"/>
        <v>2</v>
      </c>
      <c r="N334" s="6">
        <f t="shared" si="10"/>
        <v>0</v>
      </c>
      <c r="O334" s="7">
        <f t="shared" si="11"/>
        <v>0</v>
      </c>
    </row>
    <row r="335" spans="1:15" ht="13.2" x14ac:dyDescent="0.25">
      <c r="A335" s="3">
        <v>12641</v>
      </c>
      <c r="B335" s="4">
        <f t="shared" si="7"/>
        <v>1934</v>
      </c>
      <c r="C335" s="4">
        <f t="shared" si="8"/>
        <v>1930</v>
      </c>
      <c r="D335" s="4" t="s">
        <v>23</v>
      </c>
      <c r="E335" s="5" t="s">
        <v>24</v>
      </c>
      <c r="F335" s="6" t="s">
        <v>639</v>
      </c>
      <c r="G335" s="6" t="str">
        <f t="shared" si="6"/>
        <v>China</v>
      </c>
      <c r="H335" s="6" t="s">
        <v>445</v>
      </c>
      <c r="I335" s="6" t="s">
        <v>640</v>
      </c>
      <c r="J335" s="6">
        <v>0</v>
      </c>
      <c r="K335" s="6">
        <v>0</v>
      </c>
      <c r="L335" s="6">
        <v>0</v>
      </c>
      <c r="M335" s="6">
        <f t="shared" si="9"/>
        <v>0</v>
      </c>
      <c r="N335" s="6">
        <f t="shared" si="10"/>
        <v>0</v>
      </c>
      <c r="O335" s="7">
        <f t="shared" si="11"/>
        <v>0</v>
      </c>
    </row>
    <row r="336" spans="1:15" ht="13.2" x14ac:dyDescent="0.25">
      <c r="A336" s="3">
        <v>12662</v>
      </c>
      <c r="B336" s="4">
        <f t="shared" si="7"/>
        <v>1934</v>
      </c>
      <c r="C336" s="4">
        <f t="shared" si="8"/>
        <v>1930</v>
      </c>
      <c r="D336" s="4" t="s">
        <v>23</v>
      </c>
      <c r="E336" s="5">
        <v>0.98750000000000004</v>
      </c>
      <c r="F336" s="6" t="s">
        <v>641</v>
      </c>
      <c r="G336" s="6" t="str">
        <f t="shared" si="6"/>
        <v>Missouri</v>
      </c>
      <c r="H336" s="6" t="s">
        <v>642</v>
      </c>
      <c r="I336" s="6" t="s">
        <v>643</v>
      </c>
      <c r="J336" s="6">
        <v>5</v>
      </c>
      <c r="K336" s="6">
        <v>5</v>
      </c>
      <c r="L336" s="6">
        <v>0</v>
      </c>
      <c r="M336" s="6">
        <f t="shared" si="9"/>
        <v>5</v>
      </c>
      <c r="N336" s="6">
        <f t="shared" si="10"/>
        <v>0</v>
      </c>
      <c r="O336" s="7">
        <f t="shared" si="11"/>
        <v>0</v>
      </c>
    </row>
    <row r="337" spans="1:15" ht="13.2" x14ac:dyDescent="0.25">
      <c r="A337" s="3">
        <v>12695</v>
      </c>
      <c r="B337" s="4">
        <f t="shared" si="7"/>
        <v>1934</v>
      </c>
      <c r="C337" s="4">
        <f t="shared" si="8"/>
        <v>1930</v>
      </c>
      <c r="D337" s="4" t="s">
        <v>31</v>
      </c>
      <c r="E337" s="5" t="s">
        <v>24</v>
      </c>
      <c r="F337" s="6" t="s">
        <v>644</v>
      </c>
      <c r="G337" s="6" t="str">
        <f t="shared" si="6"/>
        <v>Australia</v>
      </c>
      <c r="H337" s="6" t="s">
        <v>228</v>
      </c>
      <c r="I337" s="6" t="s">
        <v>645</v>
      </c>
      <c r="J337" s="6">
        <v>3</v>
      </c>
      <c r="K337" s="6">
        <v>3</v>
      </c>
      <c r="L337" s="6">
        <v>0</v>
      </c>
      <c r="M337" s="6">
        <f t="shared" si="9"/>
        <v>3</v>
      </c>
      <c r="N337" s="6">
        <f t="shared" si="10"/>
        <v>0</v>
      </c>
      <c r="O337" s="7">
        <f t="shared" si="11"/>
        <v>0</v>
      </c>
    </row>
    <row r="338" spans="1:15" ht="13.2" x14ac:dyDescent="0.25">
      <c r="A338" s="3">
        <v>12711</v>
      </c>
      <c r="B338" s="4">
        <f t="shared" si="7"/>
        <v>1934</v>
      </c>
      <c r="C338" s="4">
        <f t="shared" si="8"/>
        <v>1930</v>
      </c>
      <c r="D338" s="4" t="s">
        <v>31</v>
      </c>
      <c r="E338" s="5" t="s">
        <v>24</v>
      </c>
      <c r="F338" s="6" t="s">
        <v>646</v>
      </c>
      <c r="G338" s="6" t="str">
        <f t="shared" si="6"/>
        <v>Australia</v>
      </c>
      <c r="H338" s="6" t="s">
        <v>647</v>
      </c>
      <c r="I338" s="6" t="s">
        <v>648</v>
      </c>
      <c r="J338" s="6">
        <v>11</v>
      </c>
      <c r="K338" s="6">
        <v>11</v>
      </c>
      <c r="L338" s="6">
        <v>0</v>
      </c>
      <c r="M338" s="6">
        <f t="shared" si="9"/>
        <v>11</v>
      </c>
      <c r="N338" s="6">
        <f t="shared" si="10"/>
        <v>0</v>
      </c>
      <c r="O338" s="7">
        <f t="shared" si="11"/>
        <v>0</v>
      </c>
    </row>
    <row r="339" spans="1:15" ht="13.2" x14ac:dyDescent="0.25">
      <c r="A339" s="3">
        <v>12725</v>
      </c>
      <c r="B339" s="4">
        <f t="shared" si="7"/>
        <v>1934</v>
      </c>
      <c r="C339" s="4">
        <f t="shared" si="8"/>
        <v>1930</v>
      </c>
      <c r="D339" s="4" t="s">
        <v>46</v>
      </c>
      <c r="E339" s="5" t="s">
        <v>24</v>
      </c>
      <c r="F339" s="6" t="s">
        <v>649</v>
      </c>
      <c r="G339" s="6" t="str">
        <f t="shared" si="6"/>
        <v>Australia</v>
      </c>
      <c r="H339" s="6" t="s">
        <v>650</v>
      </c>
      <c r="I339" s="6" t="s">
        <v>651</v>
      </c>
      <c r="J339" s="6">
        <v>4</v>
      </c>
      <c r="K339" s="6">
        <v>2</v>
      </c>
      <c r="L339" s="6">
        <v>0</v>
      </c>
      <c r="M339" s="6">
        <f t="shared" si="9"/>
        <v>2</v>
      </c>
      <c r="N339" s="6">
        <f t="shared" si="10"/>
        <v>2</v>
      </c>
      <c r="O339" s="7">
        <f t="shared" si="11"/>
        <v>0.5</v>
      </c>
    </row>
    <row r="340" spans="1:15" ht="13.2" x14ac:dyDescent="0.25">
      <c r="A340" s="3">
        <v>12738</v>
      </c>
      <c r="B340" s="4">
        <f t="shared" si="7"/>
        <v>1934</v>
      </c>
      <c r="C340" s="4">
        <f t="shared" si="8"/>
        <v>1930</v>
      </c>
      <c r="D340" s="4" t="s">
        <v>46</v>
      </c>
      <c r="E340" s="5" t="s">
        <v>24</v>
      </c>
      <c r="F340" s="6" t="s">
        <v>652</v>
      </c>
      <c r="G340" s="6" t="str">
        <f t="shared" si="6"/>
        <v>Australia</v>
      </c>
      <c r="H340" s="6" t="s">
        <v>228</v>
      </c>
      <c r="I340" s="6" t="s">
        <v>648</v>
      </c>
      <c r="J340" s="6">
        <v>4</v>
      </c>
      <c r="K340" s="6">
        <v>4</v>
      </c>
      <c r="L340" s="6">
        <v>0</v>
      </c>
      <c r="M340" s="6">
        <f t="shared" si="9"/>
        <v>4</v>
      </c>
      <c r="N340" s="6">
        <f t="shared" si="10"/>
        <v>0</v>
      </c>
      <c r="O340" s="7">
        <f t="shared" si="11"/>
        <v>0</v>
      </c>
    </row>
    <row r="341" spans="1:15" ht="13.2" x14ac:dyDescent="0.25">
      <c r="A341" s="3">
        <v>12738</v>
      </c>
      <c r="B341" s="4">
        <f t="shared" si="7"/>
        <v>1934</v>
      </c>
      <c r="C341" s="4">
        <f t="shared" si="8"/>
        <v>1930</v>
      </c>
      <c r="D341" s="4" t="s">
        <v>46</v>
      </c>
      <c r="E341" s="5" t="s">
        <v>24</v>
      </c>
      <c r="F341" s="6" t="s">
        <v>653</v>
      </c>
      <c r="G341" s="6" t="str">
        <f t="shared" si="6"/>
        <v>NSW, Australia</v>
      </c>
      <c r="H341" s="6" t="s">
        <v>228</v>
      </c>
      <c r="I341" s="6" t="s">
        <v>648</v>
      </c>
      <c r="J341" s="6">
        <v>4</v>
      </c>
      <c r="K341" s="6">
        <v>4</v>
      </c>
      <c r="L341" s="6">
        <v>0</v>
      </c>
      <c r="M341" s="6">
        <f t="shared" si="9"/>
        <v>4</v>
      </c>
      <c r="N341" s="6">
        <f t="shared" si="10"/>
        <v>0</v>
      </c>
      <c r="O341" s="7">
        <f t="shared" si="11"/>
        <v>0</v>
      </c>
    </row>
    <row r="342" spans="1:15" ht="13.2" x14ac:dyDescent="0.25">
      <c r="A342" s="3">
        <v>12738</v>
      </c>
      <c r="B342" s="4">
        <f t="shared" si="7"/>
        <v>1934</v>
      </c>
      <c r="C342" s="4">
        <f t="shared" si="8"/>
        <v>1930</v>
      </c>
      <c r="D342" s="4" t="s">
        <v>46</v>
      </c>
      <c r="E342" s="5">
        <v>0</v>
      </c>
      <c r="F342" s="6" t="s">
        <v>654</v>
      </c>
      <c r="G342" s="6" t="str">
        <f t="shared" si="6"/>
        <v>Montana</v>
      </c>
      <c r="H342" s="6" t="s">
        <v>642</v>
      </c>
      <c r="I342" s="6" t="s">
        <v>655</v>
      </c>
      <c r="J342" s="6">
        <v>2</v>
      </c>
      <c r="K342" s="6">
        <v>2</v>
      </c>
      <c r="L342" s="6">
        <v>0</v>
      </c>
      <c r="M342" s="6">
        <f t="shared" si="9"/>
        <v>2</v>
      </c>
      <c r="N342" s="6">
        <f t="shared" si="10"/>
        <v>0</v>
      </c>
      <c r="O342" s="7">
        <f t="shared" si="11"/>
        <v>0</v>
      </c>
    </row>
    <row r="343" spans="1:15" ht="13.2" x14ac:dyDescent="0.25">
      <c r="A343" s="3">
        <v>12760</v>
      </c>
      <c r="B343" s="4">
        <f t="shared" si="7"/>
        <v>1934</v>
      </c>
      <c r="C343" s="4">
        <f t="shared" si="8"/>
        <v>1930</v>
      </c>
      <c r="D343" s="4" t="s">
        <v>72</v>
      </c>
      <c r="E343" s="5" t="s">
        <v>24</v>
      </c>
      <c r="F343" s="6" t="s">
        <v>656</v>
      </c>
      <c r="G343" s="6" t="str">
        <f t="shared" si="6"/>
        <v>Germany</v>
      </c>
      <c r="H343" s="6" t="s">
        <v>212</v>
      </c>
      <c r="I343" s="6" t="s">
        <v>97</v>
      </c>
      <c r="J343" s="6">
        <v>3</v>
      </c>
      <c r="K343" s="6">
        <v>3</v>
      </c>
      <c r="L343" s="6">
        <v>0</v>
      </c>
      <c r="M343" s="6">
        <f t="shared" si="9"/>
        <v>3</v>
      </c>
      <c r="N343" s="6">
        <f t="shared" si="10"/>
        <v>0</v>
      </c>
      <c r="O343" s="7">
        <f t="shared" si="11"/>
        <v>0</v>
      </c>
    </row>
    <row r="344" spans="1:15" ht="13.2" x14ac:dyDescent="0.25">
      <c r="A344" s="3">
        <v>12761</v>
      </c>
      <c r="B344" s="4">
        <f t="shared" si="7"/>
        <v>1934</v>
      </c>
      <c r="C344" s="4">
        <f t="shared" si="8"/>
        <v>1930</v>
      </c>
      <c r="D344" s="4" t="s">
        <v>72</v>
      </c>
      <c r="E344" s="5">
        <v>0.22916666666666666</v>
      </c>
      <c r="F344" s="6" t="s">
        <v>657</v>
      </c>
      <c r="G344" s="6" t="str">
        <f t="shared" si="6"/>
        <v>Missouri</v>
      </c>
      <c r="H344" s="6" t="s">
        <v>475</v>
      </c>
      <c r="I344" s="6" t="s">
        <v>658</v>
      </c>
      <c r="J344" s="6">
        <v>1</v>
      </c>
      <c r="K344" s="6">
        <v>1</v>
      </c>
      <c r="L344" s="6">
        <v>0</v>
      </c>
      <c r="M344" s="6">
        <f t="shared" si="9"/>
        <v>1</v>
      </c>
      <c r="N344" s="6">
        <f t="shared" si="10"/>
        <v>0</v>
      </c>
      <c r="O344" s="7">
        <f t="shared" si="11"/>
        <v>0</v>
      </c>
    </row>
    <row r="345" spans="1:15" ht="13.2" x14ac:dyDescent="0.25">
      <c r="A345" s="3">
        <v>12763</v>
      </c>
      <c r="B345" s="4">
        <f t="shared" si="7"/>
        <v>1934</v>
      </c>
      <c r="C345" s="4">
        <f t="shared" si="8"/>
        <v>1930</v>
      </c>
      <c r="D345" s="4" t="s">
        <v>72</v>
      </c>
      <c r="E345" s="5">
        <v>0.3125</v>
      </c>
      <c r="F345" s="6" t="s">
        <v>659</v>
      </c>
      <c r="G345" s="6" t="str">
        <f t="shared" si="6"/>
        <v>Cuba</v>
      </c>
      <c r="H345" s="6" t="s">
        <v>660</v>
      </c>
      <c r="I345" s="6" t="s">
        <v>661</v>
      </c>
      <c r="J345" s="6">
        <v>8</v>
      </c>
      <c r="K345" s="6">
        <v>4</v>
      </c>
      <c r="L345" s="6">
        <v>0</v>
      </c>
      <c r="M345" s="6">
        <f t="shared" si="9"/>
        <v>4</v>
      </c>
      <c r="N345" s="6">
        <f t="shared" si="10"/>
        <v>4</v>
      </c>
      <c r="O345" s="7">
        <f t="shared" si="11"/>
        <v>0.5</v>
      </c>
    </row>
    <row r="346" spans="1:15" ht="13.2" x14ac:dyDescent="0.25">
      <c r="A346" s="3">
        <v>12773</v>
      </c>
      <c r="B346" s="4">
        <f t="shared" si="7"/>
        <v>1934</v>
      </c>
      <c r="C346" s="4">
        <f t="shared" si="8"/>
        <v>1930</v>
      </c>
      <c r="D346" s="4" t="s">
        <v>72</v>
      </c>
      <c r="E346" s="5">
        <v>0.10416666666666667</v>
      </c>
      <c r="F346" s="6" t="s">
        <v>662</v>
      </c>
      <c r="G346" s="6" t="str">
        <f t="shared" si="6"/>
        <v>Syria</v>
      </c>
      <c r="H346" s="6" t="s">
        <v>178</v>
      </c>
      <c r="I346" s="6" t="s">
        <v>663</v>
      </c>
      <c r="J346" s="6">
        <v>7</v>
      </c>
      <c r="K346" s="6">
        <v>7</v>
      </c>
      <c r="L346" s="6">
        <v>0</v>
      </c>
      <c r="M346" s="6">
        <f t="shared" si="9"/>
        <v>7</v>
      </c>
      <c r="N346" s="6">
        <f t="shared" si="10"/>
        <v>0</v>
      </c>
      <c r="O346" s="7">
        <f t="shared" si="11"/>
        <v>0</v>
      </c>
    </row>
    <row r="347" spans="1:15" ht="13.2" x14ac:dyDescent="0.25">
      <c r="A347" s="3">
        <v>12775</v>
      </c>
      <c r="B347" s="4">
        <f t="shared" si="7"/>
        <v>1934</v>
      </c>
      <c r="C347" s="4">
        <f t="shared" si="8"/>
        <v>1930</v>
      </c>
      <c r="D347" s="4" t="s">
        <v>72</v>
      </c>
      <c r="E347" s="5">
        <v>0.11944444444444445</v>
      </c>
      <c r="F347" s="6" t="s">
        <v>664</v>
      </c>
      <c r="G347" s="6" t="str">
        <f t="shared" si="6"/>
        <v>Tennessee</v>
      </c>
      <c r="H347" s="6" t="s">
        <v>665</v>
      </c>
      <c r="I347" s="6" t="s">
        <v>666</v>
      </c>
      <c r="J347" s="6">
        <v>1</v>
      </c>
      <c r="K347" s="6">
        <v>1</v>
      </c>
      <c r="L347" s="6">
        <v>0</v>
      </c>
      <c r="M347" s="6">
        <f t="shared" si="9"/>
        <v>1</v>
      </c>
      <c r="N347" s="6">
        <f t="shared" si="10"/>
        <v>0</v>
      </c>
      <c r="O347" s="7">
        <f t="shared" si="11"/>
        <v>0</v>
      </c>
    </row>
    <row r="348" spans="1:15" ht="13.2" x14ac:dyDescent="0.25">
      <c r="A348" s="3">
        <v>12810</v>
      </c>
      <c r="B348" s="4">
        <f t="shared" si="7"/>
        <v>1935</v>
      </c>
      <c r="C348" s="4">
        <f t="shared" si="8"/>
        <v>1930</v>
      </c>
      <c r="D348" s="4" t="s">
        <v>132</v>
      </c>
      <c r="E348" s="5" t="s">
        <v>24</v>
      </c>
      <c r="F348" s="6" t="s">
        <v>667</v>
      </c>
      <c r="G348" s="6" t="str">
        <f t="shared" si="6"/>
        <v>Pennsylvania</v>
      </c>
      <c r="H348" s="6" t="s">
        <v>459</v>
      </c>
      <c r="I348" s="6" t="s">
        <v>668</v>
      </c>
      <c r="J348" s="6">
        <v>1</v>
      </c>
      <c r="K348" s="6">
        <v>1</v>
      </c>
      <c r="L348" s="6">
        <v>0</v>
      </c>
      <c r="M348" s="6">
        <f t="shared" si="9"/>
        <v>1</v>
      </c>
      <c r="N348" s="6">
        <f t="shared" si="10"/>
        <v>0</v>
      </c>
      <c r="O348" s="7">
        <f t="shared" si="11"/>
        <v>0</v>
      </c>
    </row>
    <row r="349" spans="1:15" ht="13.2" x14ac:dyDescent="0.25">
      <c r="A349" s="3">
        <v>12815</v>
      </c>
      <c r="B349" s="4">
        <f t="shared" si="7"/>
        <v>1935</v>
      </c>
      <c r="C349" s="4">
        <f t="shared" si="8"/>
        <v>1930</v>
      </c>
      <c r="D349" s="4" t="s">
        <v>132</v>
      </c>
      <c r="E349" s="5" t="s">
        <v>24</v>
      </c>
      <c r="F349" s="6" t="s">
        <v>669</v>
      </c>
      <c r="G349" s="6" t="str">
        <f t="shared" si="6"/>
        <v>Germany</v>
      </c>
      <c r="H349" s="6" t="s">
        <v>670</v>
      </c>
      <c r="I349" s="6" t="s">
        <v>671</v>
      </c>
      <c r="J349" s="6">
        <v>11</v>
      </c>
      <c r="K349" s="6">
        <v>11</v>
      </c>
      <c r="L349" s="6">
        <v>0</v>
      </c>
      <c r="M349" s="6">
        <f t="shared" si="9"/>
        <v>11</v>
      </c>
      <c r="N349" s="6">
        <f t="shared" si="10"/>
        <v>0</v>
      </c>
      <c r="O349" s="7">
        <f t="shared" si="11"/>
        <v>0</v>
      </c>
    </row>
    <row r="350" spans="1:15" ht="13.2" x14ac:dyDescent="0.25">
      <c r="A350" s="3">
        <v>12850</v>
      </c>
      <c r="B350" s="4">
        <f t="shared" si="7"/>
        <v>1935</v>
      </c>
      <c r="C350" s="4">
        <f t="shared" si="8"/>
        <v>1930</v>
      </c>
      <c r="D350" s="4" t="s">
        <v>34</v>
      </c>
      <c r="E350" s="5" t="s">
        <v>24</v>
      </c>
      <c r="F350" s="6" t="s">
        <v>672</v>
      </c>
      <c r="G350" s="6" t="str">
        <f t="shared" si="6"/>
        <v>Germany</v>
      </c>
      <c r="H350" s="6" t="s">
        <v>670</v>
      </c>
      <c r="I350" s="6" t="s">
        <v>673</v>
      </c>
      <c r="J350" s="6">
        <v>0</v>
      </c>
      <c r="K350" s="6">
        <v>3</v>
      </c>
      <c r="L350" s="6">
        <v>0</v>
      </c>
      <c r="M350" s="6">
        <f t="shared" si="9"/>
        <v>3</v>
      </c>
      <c r="N350" s="6">
        <f t="shared" si="10"/>
        <v>0</v>
      </c>
      <c r="O350" s="7">
        <f t="shared" si="11"/>
        <v>0</v>
      </c>
    </row>
    <row r="351" spans="1:15" ht="13.2" x14ac:dyDescent="0.25">
      <c r="A351" s="3">
        <v>12858</v>
      </c>
      <c r="B351" s="4">
        <f t="shared" si="7"/>
        <v>1935</v>
      </c>
      <c r="C351" s="4">
        <f t="shared" si="8"/>
        <v>1930</v>
      </c>
      <c r="D351" s="4" t="s">
        <v>34</v>
      </c>
      <c r="E351" s="5" t="s">
        <v>24</v>
      </c>
      <c r="F351" s="6" t="s">
        <v>674</v>
      </c>
      <c r="G351" s="6" t="str">
        <f t="shared" si="6"/>
        <v>Egypt</v>
      </c>
      <c r="H351" s="6" t="s">
        <v>675</v>
      </c>
      <c r="I351" s="6" t="s">
        <v>676</v>
      </c>
      <c r="J351" s="6">
        <v>6</v>
      </c>
      <c r="K351" s="6">
        <v>3</v>
      </c>
      <c r="L351" s="6">
        <v>0</v>
      </c>
      <c r="M351" s="6">
        <f t="shared" si="9"/>
        <v>3</v>
      </c>
      <c r="N351" s="6">
        <f t="shared" si="10"/>
        <v>3</v>
      </c>
      <c r="O351" s="7">
        <f t="shared" si="11"/>
        <v>0.5</v>
      </c>
    </row>
    <row r="352" spans="1:15" ht="13.2" x14ac:dyDescent="0.25">
      <c r="A352" s="3">
        <v>12872</v>
      </c>
      <c r="B352" s="4">
        <f t="shared" si="7"/>
        <v>1935</v>
      </c>
      <c r="C352" s="4">
        <f t="shared" si="8"/>
        <v>1930</v>
      </c>
      <c r="D352" s="4" t="s">
        <v>34</v>
      </c>
      <c r="E352" s="5" t="s">
        <v>24</v>
      </c>
      <c r="F352" s="6" t="s">
        <v>677</v>
      </c>
      <c r="G352" s="6" t="str">
        <f t="shared" si="6"/>
        <v>Germany</v>
      </c>
      <c r="H352" s="6" t="s">
        <v>212</v>
      </c>
      <c r="I352" s="6" t="s">
        <v>97</v>
      </c>
      <c r="J352" s="6">
        <v>5</v>
      </c>
      <c r="K352" s="6">
        <v>5</v>
      </c>
      <c r="L352" s="6">
        <v>0</v>
      </c>
      <c r="M352" s="6">
        <f t="shared" si="9"/>
        <v>5</v>
      </c>
      <c r="N352" s="6">
        <f t="shared" si="10"/>
        <v>0</v>
      </c>
      <c r="O352" s="7">
        <f t="shared" si="11"/>
        <v>0</v>
      </c>
    </row>
    <row r="353" spans="1:15" ht="13.2" x14ac:dyDescent="0.25">
      <c r="A353" s="3">
        <v>12875</v>
      </c>
      <c r="B353" s="4">
        <f t="shared" si="7"/>
        <v>1935</v>
      </c>
      <c r="C353" s="4">
        <f t="shared" si="8"/>
        <v>1930</v>
      </c>
      <c r="D353" s="4" t="s">
        <v>65</v>
      </c>
      <c r="E353" s="5" t="s">
        <v>24</v>
      </c>
      <c r="F353" s="6" t="s">
        <v>678</v>
      </c>
      <c r="G353" s="6" t="str">
        <f t="shared" si="6"/>
        <v>France</v>
      </c>
      <c r="H353" s="6" t="s">
        <v>595</v>
      </c>
      <c r="I353" s="6" t="s">
        <v>679</v>
      </c>
      <c r="J353" s="6">
        <v>3</v>
      </c>
      <c r="K353" s="6">
        <v>1</v>
      </c>
      <c r="L353" s="6">
        <v>0</v>
      </c>
      <c r="M353" s="6">
        <f t="shared" si="9"/>
        <v>1</v>
      </c>
      <c r="N353" s="6">
        <f t="shared" si="10"/>
        <v>2</v>
      </c>
      <c r="O353" s="7">
        <f t="shared" si="11"/>
        <v>0.66666666666666663</v>
      </c>
    </row>
    <row r="354" spans="1:15" ht="13.2" x14ac:dyDescent="0.25">
      <c r="A354" s="3">
        <v>12880</v>
      </c>
      <c r="B354" s="4">
        <f t="shared" si="7"/>
        <v>1935</v>
      </c>
      <c r="C354" s="4">
        <f t="shared" si="8"/>
        <v>1930</v>
      </c>
      <c r="D354" s="4" t="s">
        <v>65</v>
      </c>
      <c r="E354" s="5" t="s">
        <v>24</v>
      </c>
      <c r="F354" s="6" t="s">
        <v>680</v>
      </c>
      <c r="G354" s="6" t="str">
        <f t="shared" si="6"/>
        <v>Germany</v>
      </c>
      <c r="H354" s="6" t="s">
        <v>178</v>
      </c>
      <c r="I354" s="6" t="s">
        <v>681</v>
      </c>
      <c r="J354" s="6">
        <v>7</v>
      </c>
      <c r="K354" s="6">
        <v>7</v>
      </c>
      <c r="L354" s="6">
        <v>0</v>
      </c>
      <c r="M354" s="6">
        <f t="shared" si="9"/>
        <v>7</v>
      </c>
      <c r="N354" s="6">
        <f t="shared" si="10"/>
        <v>0</v>
      </c>
      <c r="O354" s="7">
        <f t="shared" si="11"/>
        <v>0</v>
      </c>
    </row>
    <row r="355" spans="1:15" ht="13.2" x14ac:dyDescent="0.25">
      <c r="A355" s="3">
        <v>12905</v>
      </c>
      <c r="B355" s="4">
        <f t="shared" si="7"/>
        <v>1935</v>
      </c>
      <c r="C355" s="4">
        <f t="shared" si="8"/>
        <v>1930</v>
      </c>
      <c r="D355" s="4" t="s">
        <v>55</v>
      </c>
      <c r="E355" s="5" t="s">
        <v>24</v>
      </c>
      <c r="F355" s="6" t="s">
        <v>682</v>
      </c>
      <c r="G355" s="6" t="str">
        <f t="shared" si="6"/>
        <v>Colorado</v>
      </c>
      <c r="H355" s="6" t="s">
        <v>231</v>
      </c>
      <c r="I355" s="6" t="s">
        <v>353</v>
      </c>
      <c r="J355" s="6">
        <v>1</v>
      </c>
      <c r="K355" s="6">
        <v>1</v>
      </c>
      <c r="L355" s="6">
        <v>0</v>
      </c>
      <c r="M355" s="6">
        <f t="shared" si="9"/>
        <v>1</v>
      </c>
      <c r="N355" s="6">
        <f t="shared" si="10"/>
        <v>0</v>
      </c>
      <c r="O355" s="7">
        <f t="shared" si="11"/>
        <v>0</v>
      </c>
    </row>
    <row r="356" spans="1:15" ht="13.2" x14ac:dyDescent="0.25">
      <c r="A356" s="3">
        <v>12910</v>
      </c>
      <c r="B356" s="4">
        <f t="shared" si="7"/>
        <v>1935</v>
      </c>
      <c r="C356" s="4">
        <f t="shared" si="8"/>
        <v>1930</v>
      </c>
      <c r="D356" s="4" t="s">
        <v>55</v>
      </c>
      <c r="E356" s="5">
        <v>0.14583333333333334</v>
      </c>
      <c r="F356" s="6" t="s">
        <v>683</v>
      </c>
      <c r="G356" s="6" t="str">
        <f t="shared" si="6"/>
        <v>Missouri</v>
      </c>
      <c r="H356" s="6" t="s">
        <v>459</v>
      </c>
      <c r="I356" s="6" t="s">
        <v>684</v>
      </c>
      <c r="J356" s="6">
        <v>14</v>
      </c>
      <c r="K356" s="6">
        <v>5</v>
      </c>
      <c r="L356" s="6">
        <v>0</v>
      </c>
      <c r="M356" s="6">
        <f t="shared" si="9"/>
        <v>5</v>
      </c>
      <c r="N356" s="6">
        <f t="shared" si="10"/>
        <v>9</v>
      </c>
      <c r="O356" s="7">
        <f t="shared" si="11"/>
        <v>0.6428571428571429</v>
      </c>
    </row>
    <row r="357" spans="1:15" ht="13.2" x14ac:dyDescent="0.25">
      <c r="A357" s="3">
        <v>12922</v>
      </c>
      <c r="B357" s="4">
        <f t="shared" si="7"/>
        <v>1935</v>
      </c>
      <c r="C357" s="4">
        <f t="shared" si="8"/>
        <v>1930</v>
      </c>
      <c r="D357" s="4" t="s">
        <v>55</v>
      </c>
      <c r="E357" s="5">
        <v>0.77430555555555558</v>
      </c>
      <c r="F357" s="6" t="s">
        <v>685</v>
      </c>
      <c r="G357" s="6" t="str">
        <f t="shared" si="6"/>
        <v>Michigan</v>
      </c>
      <c r="H357" s="6" t="s">
        <v>686</v>
      </c>
      <c r="I357" s="6" t="s">
        <v>687</v>
      </c>
      <c r="J357" s="6">
        <v>12</v>
      </c>
      <c r="K357" s="6">
        <v>3</v>
      </c>
      <c r="L357" s="6">
        <v>0</v>
      </c>
      <c r="M357" s="6">
        <f t="shared" si="9"/>
        <v>3</v>
      </c>
      <c r="N357" s="6">
        <f t="shared" si="10"/>
        <v>9</v>
      </c>
      <c r="O357" s="7">
        <f t="shared" si="11"/>
        <v>0.75</v>
      </c>
    </row>
    <row r="358" spans="1:15" ht="13.2" x14ac:dyDescent="0.25">
      <c r="A358" s="3">
        <v>12922</v>
      </c>
      <c r="B358" s="4">
        <f t="shared" si="7"/>
        <v>1935</v>
      </c>
      <c r="C358" s="4">
        <f t="shared" si="8"/>
        <v>1930</v>
      </c>
      <c r="D358" s="4" t="s">
        <v>55</v>
      </c>
      <c r="E358" s="5">
        <v>3.125E-2</v>
      </c>
      <c r="F358" s="6" t="s">
        <v>688</v>
      </c>
      <c r="G358" s="6" t="str">
        <f t="shared" si="6"/>
        <v>Russia</v>
      </c>
      <c r="H358" s="6" t="s">
        <v>689</v>
      </c>
      <c r="I358" s="6" t="s">
        <v>690</v>
      </c>
      <c r="J358" s="6">
        <v>50</v>
      </c>
      <c r="K358" s="6">
        <v>50</v>
      </c>
      <c r="L358" s="6">
        <v>2</v>
      </c>
      <c r="M358" s="6">
        <f t="shared" si="9"/>
        <v>52</v>
      </c>
      <c r="N358" s="6">
        <f t="shared" si="10"/>
        <v>0</v>
      </c>
      <c r="O358" s="7">
        <f t="shared" si="11"/>
        <v>0</v>
      </c>
    </row>
    <row r="359" spans="1:15" ht="13.2" x14ac:dyDescent="0.25">
      <c r="A359" s="3">
        <v>12931</v>
      </c>
      <c r="B359" s="4">
        <f t="shared" si="7"/>
        <v>1935</v>
      </c>
      <c r="C359" s="4">
        <f t="shared" si="8"/>
        <v>1930</v>
      </c>
      <c r="D359" s="4" t="s">
        <v>55</v>
      </c>
      <c r="E359" s="5" t="s">
        <v>24</v>
      </c>
      <c r="F359" s="6" t="s">
        <v>691</v>
      </c>
      <c r="G359" s="6" t="str">
        <f t="shared" si="6"/>
        <v>Wyoming</v>
      </c>
      <c r="H359" s="6" t="s">
        <v>692</v>
      </c>
      <c r="I359" s="6" t="s">
        <v>693</v>
      </c>
      <c r="J359" s="6">
        <v>1</v>
      </c>
      <c r="K359" s="6">
        <v>1</v>
      </c>
      <c r="L359" s="6">
        <v>0</v>
      </c>
      <c r="M359" s="6">
        <f t="shared" si="9"/>
        <v>1</v>
      </c>
      <c r="N359" s="6">
        <f t="shared" si="10"/>
        <v>0</v>
      </c>
      <c r="O359" s="7">
        <f t="shared" si="11"/>
        <v>0</v>
      </c>
    </row>
    <row r="360" spans="1:15" ht="13.2" x14ac:dyDescent="0.25">
      <c r="A360" s="3">
        <v>12932</v>
      </c>
      <c r="B360" s="4">
        <f t="shared" si="7"/>
        <v>1935</v>
      </c>
      <c r="C360" s="4">
        <f t="shared" si="8"/>
        <v>1930</v>
      </c>
      <c r="D360" s="4" t="s">
        <v>55</v>
      </c>
      <c r="E360" s="5" t="s">
        <v>24</v>
      </c>
      <c r="F360" s="6" t="s">
        <v>694</v>
      </c>
      <c r="G360" s="6" t="str">
        <f t="shared" si="6"/>
        <v>Illinois</v>
      </c>
      <c r="H360" s="6" t="s">
        <v>695</v>
      </c>
      <c r="I360" s="6" t="s">
        <v>696</v>
      </c>
      <c r="J360" s="6">
        <v>2</v>
      </c>
      <c r="K360" s="6">
        <v>2</v>
      </c>
      <c r="L360" s="6">
        <v>0</v>
      </c>
      <c r="M360" s="6">
        <f t="shared" si="9"/>
        <v>2</v>
      </c>
      <c r="N360" s="6">
        <f t="shared" si="10"/>
        <v>0</v>
      </c>
      <c r="O360" s="7">
        <f t="shared" si="11"/>
        <v>0</v>
      </c>
    </row>
    <row r="361" spans="1:15" ht="13.2" x14ac:dyDescent="0.25">
      <c r="A361" s="3">
        <v>12933</v>
      </c>
      <c r="B361" s="4">
        <f t="shared" si="7"/>
        <v>1935</v>
      </c>
      <c r="C361" s="4">
        <f t="shared" si="8"/>
        <v>1930</v>
      </c>
      <c r="D361" s="4" t="s">
        <v>55</v>
      </c>
      <c r="E361" s="5" t="s">
        <v>24</v>
      </c>
      <c r="F361" s="6" t="s">
        <v>697</v>
      </c>
      <c r="G361" s="6" t="str">
        <f t="shared" si="6"/>
        <v>Honduras</v>
      </c>
      <c r="H361" s="6" t="s">
        <v>118</v>
      </c>
      <c r="I361" s="6" t="s">
        <v>118</v>
      </c>
      <c r="J361" s="6">
        <v>9</v>
      </c>
      <c r="K361" s="6">
        <v>6</v>
      </c>
      <c r="L361" s="6">
        <v>0</v>
      </c>
      <c r="M361" s="6">
        <f t="shared" si="9"/>
        <v>6</v>
      </c>
      <c r="N361" s="6">
        <f t="shared" si="10"/>
        <v>3</v>
      </c>
      <c r="O361" s="7">
        <f t="shared" si="11"/>
        <v>0.33333333333333331</v>
      </c>
    </row>
    <row r="362" spans="1:15" ht="13.2" x14ac:dyDescent="0.25">
      <c r="A362" s="3">
        <v>12959</v>
      </c>
      <c r="B362" s="4">
        <f t="shared" si="7"/>
        <v>1935</v>
      </c>
      <c r="C362" s="4">
        <f t="shared" si="8"/>
        <v>1930</v>
      </c>
      <c r="D362" s="4" t="s">
        <v>58</v>
      </c>
      <c r="E362" s="5">
        <v>0.60833333333333328</v>
      </c>
      <c r="F362" s="6" t="s">
        <v>698</v>
      </c>
      <c r="G362" s="6" t="str">
        <f t="shared" si="6"/>
        <v>Colombia</v>
      </c>
      <c r="H362" s="6" t="s">
        <v>699</v>
      </c>
      <c r="I362" s="6" t="s">
        <v>700</v>
      </c>
      <c r="J362" s="6">
        <v>20</v>
      </c>
      <c r="K362" s="6">
        <v>17</v>
      </c>
      <c r="L362" s="6">
        <v>0</v>
      </c>
      <c r="M362" s="6">
        <f t="shared" si="9"/>
        <v>17</v>
      </c>
      <c r="N362" s="6">
        <f t="shared" si="10"/>
        <v>3</v>
      </c>
      <c r="O362" s="7">
        <f t="shared" si="11"/>
        <v>0.15</v>
      </c>
    </row>
    <row r="363" spans="1:15" ht="13.2" x14ac:dyDescent="0.25">
      <c r="A363" s="3">
        <v>12979</v>
      </c>
      <c r="B363" s="4">
        <f t="shared" si="7"/>
        <v>1935</v>
      </c>
      <c r="C363" s="4">
        <f t="shared" si="8"/>
        <v>1930</v>
      </c>
      <c r="D363" s="4" t="s">
        <v>19</v>
      </c>
      <c r="E363" s="5" t="s">
        <v>24</v>
      </c>
      <c r="F363" s="6" t="s">
        <v>701</v>
      </c>
      <c r="G363" s="6" t="str">
        <f t="shared" si="6"/>
        <v>Netherlands</v>
      </c>
      <c r="H363" s="6" t="s">
        <v>178</v>
      </c>
      <c r="I363" s="6" t="s">
        <v>702</v>
      </c>
      <c r="J363" s="6">
        <v>20</v>
      </c>
      <c r="K363" s="6">
        <v>6</v>
      </c>
      <c r="L363" s="6">
        <v>0</v>
      </c>
      <c r="M363" s="6">
        <f t="shared" si="9"/>
        <v>6</v>
      </c>
      <c r="N363" s="6">
        <f t="shared" si="10"/>
        <v>14</v>
      </c>
      <c r="O363" s="7">
        <f t="shared" si="11"/>
        <v>0.7</v>
      </c>
    </row>
    <row r="364" spans="1:15" ht="13.2" x14ac:dyDescent="0.25">
      <c r="A364" s="3">
        <v>12984</v>
      </c>
      <c r="B364" s="4">
        <f t="shared" si="7"/>
        <v>1935</v>
      </c>
      <c r="C364" s="4">
        <f t="shared" si="8"/>
        <v>1930</v>
      </c>
      <c r="D364" s="4" t="s">
        <v>19</v>
      </c>
      <c r="E364" s="5">
        <v>0.59722222222222221</v>
      </c>
      <c r="F364" s="6" t="s">
        <v>703</v>
      </c>
      <c r="G364" s="6" t="str">
        <f t="shared" si="6"/>
        <v>Mississippi</v>
      </c>
      <c r="H364" s="6" t="s">
        <v>704</v>
      </c>
      <c r="I364" s="6" t="s">
        <v>705</v>
      </c>
      <c r="J364" s="6">
        <v>2</v>
      </c>
      <c r="K364" s="6">
        <v>2</v>
      </c>
      <c r="L364" s="6">
        <v>0</v>
      </c>
      <c r="M364" s="6">
        <f t="shared" si="9"/>
        <v>2</v>
      </c>
      <c r="N364" s="6">
        <f t="shared" si="10"/>
        <v>0</v>
      </c>
      <c r="O364" s="7">
        <f t="shared" si="11"/>
        <v>0</v>
      </c>
    </row>
    <row r="365" spans="1:15" ht="13.2" x14ac:dyDescent="0.25">
      <c r="A365" s="3">
        <v>12985</v>
      </c>
      <c r="B365" s="4">
        <f t="shared" si="7"/>
        <v>1935</v>
      </c>
      <c r="C365" s="4">
        <f t="shared" si="8"/>
        <v>1930</v>
      </c>
      <c r="D365" s="4" t="s">
        <v>19</v>
      </c>
      <c r="E365" s="5" t="s">
        <v>24</v>
      </c>
      <c r="F365" s="6" t="s">
        <v>706</v>
      </c>
      <c r="G365" s="6" t="str">
        <f t="shared" si="6"/>
        <v>Switzerland</v>
      </c>
      <c r="H365" s="6" t="s">
        <v>178</v>
      </c>
      <c r="I365" s="6" t="s">
        <v>707</v>
      </c>
      <c r="J365" s="6">
        <v>13</v>
      </c>
      <c r="K365" s="6">
        <v>13</v>
      </c>
      <c r="L365" s="6">
        <v>0</v>
      </c>
      <c r="M365" s="6">
        <f t="shared" si="9"/>
        <v>13</v>
      </c>
      <c r="N365" s="6">
        <f t="shared" si="10"/>
        <v>0</v>
      </c>
      <c r="O365" s="7">
        <f t="shared" si="11"/>
        <v>0</v>
      </c>
    </row>
    <row r="366" spans="1:15" ht="13.2" x14ac:dyDescent="0.25">
      <c r="A366" s="3">
        <v>13009</v>
      </c>
      <c r="B366" s="4">
        <f t="shared" si="7"/>
        <v>1935</v>
      </c>
      <c r="C366" s="4">
        <f t="shared" si="8"/>
        <v>1930</v>
      </c>
      <c r="D366" s="4" t="s">
        <v>23</v>
      </c>
      <c r="E366" s="5" t="s">
        <v>24</v>
      </c>
      <c r="F366" s="6" t="s">
        <v>708</v>
      </c>
      <c r="G366" s="6" t="str">
        <f t="shared" si="6"/>
        <v>China</v>
      </c>
      <c r="H366" s="6" t="s">
        <v>445</v>
      </c>
      <c r="I366" s="6" t="s">
        <v>640</v>
      </c>
      <c r="J366" s="6">
        <v>0</v>
      </c>
      <c r="K366" s="6">
        <v>0</v>
      </c>
      <c r="L366" s="6">
        <v>0</v>
      </c>
      <c r="M366" s="6">
        <f t="shared" si="9"/>
        <v>0</v>
      </c>
      <c r="N366" s="6">
        <f t="shared" si="10"/>
        <v>0</v>
      </c>
      <c r="O366" s="7">
        <f t="shared" si="11"/>
        <v>0</v>
      </c>
    </row>
    <row r="367" spans="1:15" ht="13.2" x14ac:dyDescent="0.25">
      <c r="A367" s="3">
        <v>13010</v>
      </c>
      <c r="B367" s="4">
        <f t="shared" si="7"/>
        <v>1935</v>
      </c>
      <c r="C367" s="4">
        <f t="shared" si="8"/>
        <v>1930</v>
      </c>
      <c r="D367" s="4" t="s">
        <v>23</v>
      </c>
      <c r="E367" s="5">
        <v>0.98958333333333337</v>
      </c>
      <c r="F367" s="6" t="s">
        <v>709</v>
      </c>
      <c r="G367" s="6" t="str">
        <f t="shared" si="6"/>
        <v>Texas</v>
      </c>
      <c r="H367" s="6" t="s">
        <v>710</v>
      </c>
      <c r="I367" s="6" t="s">
        <v>711</v>
      </c>
      <c r="J367" s="6">
        <v>4</v>
      </c>
      <c r="K367" s="6">
        <v>4</v>
      </c>
      <c r="L367" s="6">
        <v>0</v>
      </c>
      <c r="M367" s="6">
        <f t="shared" si="9"/>
        <v>4</v>
      </c>
      <c r="N367" s="6">
        <f t="shared" si="10"/>
        <v>0</v>
      </c>
      <c r="O367" s="7">
        <f t="shared" si="11"/>
        <v>0</v>
      </c>
    </row>
    <row r="368" spans="1:15" ht="13.2" x14ac:dyDescent="0.25">
      <c r="A368" s="3">
        <v>13011</v>
      </c>
      <c r="B368" s="4">
        <f t="shared" si="7"/>
        <v>1935</v>
      </c>
      <c r="C368" s="4">
        <f t="shared" si="8"/>
        <v>1930</v>
      </c>
      <c r="D368" s="4" t="s">
        <v>23</v>
      </c>
      <c r="E368" s="5">
        <v>0.83888888888888891</v>
      </c>
      <c r="F368" s="6" t="s">
        <v>712</v>
      </c>
      <c r="G368" s="6" t="str">
        <f t="shared" si="6"/>
        <v>Wyoming</v>
      </c>
      <c r="H368" s="6" t="s">
        <v>713</v>
      </c>
      <c r="I368" s="6" t="s">
        <v>714</v>
      </c>
      <c r="J368" s="6">
        <v>3</v>
      </c>
      <c r="K368" s="6">
        <v>3</v>
      </c>
      <c r="L368" s="6">
        <v>0</v>
      </c>
      <c r="M368" s="6">
        <f t="shared" si="9"/>
        <v>3</v>
      </c>
      <c r="N368" s="6">
        <f t="shared" si="10"/>
        <v>0</v>
      </c>
      <c r="O368" s="7">
        <f t="shared" si="11"/>
        <v>0</v>
      </c>
    </row>
    <row r="369" spans="1:15" ht="13.2" x14ac:dyDescent="0.25">
      <c r="A369" s="3">
        <v>13011</v>
      </c>
      <c r="B369" s="4">
        <f t="shared" si="7"/>
        <v>1935</v>
      </c>
      <c r="C369" s="4">
        <f t="shared" si="8"/>
        <v>1930</v>
      </c>
      <c r="D369" s="4" t="s">
        <v>23</v>
      </c>
      <c r="E369" s="5">
        <v>0.84583333333333333</v>
      </c>
      <c r="F369" s="6" t="s">
        <v>715</v>
      </c>
      <c r="G369" s="6" t="str">
        <f t="shared" si="6"/>
        <v>near Point Barrow, Alaska</v>
      </c>
      <c r="H369" s="6" t="s">
        <v>26</v>
      </c>
      <c r="I369" s="6" t="s">
        <v>716</v>
      </c>
      <c r="J369" s="6">
        <v>2</v>
      </c>
      <c r="K369" s="6">
        <v>2</v>
      </c>
      <c r="L369" s="6">
        <v>0</v>
      </c>
      <c r="M369" s="6">
        <f t="shared" si="9"/>
        <v>2</v>
      </c>
      <c r="N369" s="6">
        <f t="shared" si="10"/>
        <v>0</v>
      </c>
      <c r="O369" s="7">
        <f t="shared" si="11"/>
        <v>0</v>
      </c>
    </row>
    <row r="370" spans="1:15" ht="13.2" x14ac:dyDescent="0.25">
      <c r="A370" s="3">
        <v>13028</v>
      </c>
      <c r="B370" s="4">
        <f t="shared" si="7"/>
        <v>1935</v>
      </c>
      <c r="C370" s="4">
        <f t="shared" si="8"/>
        <v>1930</v>
      </c>
      <c r="D370" s="4" t="s">
        <v>15</v>
      </c>
      <c r="E370" s="5">
        <v>0.95833333333333337</v>
      </c>
      <c r="F370" s="6" t="s">
        <v>463</v>
      </c>
      <c r="G370" s="6" t="str">
        <f t="shared" si="6"/>
        <v>California</v>
      </c>
      <c r="H370" s="6" t="s">
        <v>717</v>
      </c>
      <c r="I370" s="6" t="s">
        <v>597</v>
      </c>
      <c r="J370" s="6">
        <v>3</v>
      </c>
      <c r="K370" s="6">
        <v>3</v>
      </c>
      <c r="L370" s="6">
        <v>0</v>
      </c>
      <c r="M370" s="6">
        <f t="shared" si="9"/>
        <v>3</v>
      </c>
      <c r="N370" s="6">
        <f t="shared" si="10"/>
        <v>0</v>
      </c>
      <c r="O370" s="7">
        <f t="shared" si="11"/>
        <v>0</v>
      </c>
    </row>
    <row r="371" spans="1:15" ht="13.2" x14ac:dyDescent="0.25">
      <c r="A371" s="3">
        <v>13059</v>
      </c>
      <c r="B371" s="4">
        <f t="shared" si="7"/>
        <v>1935</v>
      </c>
      <c r="C371" s="4">
        <f t="shared" si="8"/>
        <v>1930</v>
      </c>
      <c r="D371" s="4" t="s">
        <v>31</v>
      </c>
      <c r="E371" s="5" t="s">
        <v>24</v>
      </c>
      <c r="F371" s="6" t="s">
        <v>718</v>
      </c>
      <c r="G371" s="6" t="str">
        <f t="shared" si="6"/>
        <v>Victoria, Australia</v>
      </c>
      <c r="H371" s="6" t="s">
        <v>647</v>
      </c>
      <c r="I371" s="6" t="s">
        <v>648</v>
      </c>
      <c r="J371" s="6">
        <v>5</v>
      </c>
      <c r="K371" s="6">
        <v>5</v>
      </c>
      <c r="L371" s="6">
        <v>0</v>
      </c>
      <c r="M371" s="6">
        <f t="shared" si="9"/>
        <v>5</v>
      </c>
      <c r="N371" s="6">
        <f t="shared" si="10"/>
        <v>0</v>
      </c>
      <c r="O371" s="7">
        <f t="shared" si="11"/>
        <v>0</v>
      </c>
    </row>
    <row r="372" spans="1:15" ht="13.2" x14ac:dyDescent="0.25">
      <c r="A372" s="3">
        <v>13064</v>
      </c>
      <c r="B372" s="4">
        <f t="shared" si="7"/>
        <v>1935</v>
      </c>
      <c r="C372" s="4">
        <f t="shared" si="8"/>
        <v>1930</v>
      </c>
      <c r="D372" s="4" t="s">
        <v>31</v>
      </c>
      <c r="E372" s="5">
        <v>9.6527777777777782E-2</v>
      </c>
      <c r="F372" s="6" t="s">
        <v>719</v>
      </c>
      <c r="G372" s="6" t="str">
        <f t="shared" si="6"/>
        <v>Wyoming</v>
      </c>
      <c r="H372" s="6" t="s">
        <v>592</v>
      </c>
      <c r="I372" s="6" t="s">
        <v>720</v>
      </c>
      <c r="J372" s="6">
        <v>12</v>
      </c>
      <c r="K372" s="6">
        <v>12</v>
      </c>
      <c r="L372" s="6">
        <v>0</v>
      </c>
      <c r="M372" s="6">
        <f t="shared" si="9"/>
        <v>12</v>
      </c>
      <c r="N372" s="6">
        <f t="shared" si="10"/>
        <v>0</v>
      </c>
      <c r="O372" s="7">
        <f t="shared" si="11"/>
        <v>0</v>
      </c>
    </row>
    <row r="373" spans="1:15" ht="13.2" x14ac:dyDescent="0.25">
      <c r="A373" s="3">
        <v>13066</v>
      </c>
      <c r="B373" s="4">
        <f t="shared" si="7"/>
        <v>1935</v>
      </c>
      <c r="C373" s="4">
        <f t="shared" si="8"/>
        <v>1930</v>
      </c>
      <c r="D373" s="4" t="s">
        <v>31</v>
      </c>
      <c r="E373" s="5" t="s">
        <v>24</v>
      </c>
      <c r="F373" s="6" t="s">
        <v>721</v>
      </c>
      <c r="G373" s="6" t="str">
        <f t="shared" si="6"/>
        <v>Gulf of Finland</v>
      </c>
      <c r="H373" s="6" t="s">
        <v>254</v>
      </c>
      <c r="I373" s="6" t="s">
        <v>97</v>
      </c>
      <c r="J373" s="6">
        <v>6</v>
      </c>
      <c r="K373" s="6">
        <v>6</v>
      </c>
      <c r="L373" s="6">
        <v>0</v>
      </c>
      <c r="M373" s="6">
        <f t="shared" si="9"/>
        <v>6</v>
      </c>
      <c r="N373" s="6">
        <f t="shared" si="10"/>
        <v>0</v>
      </c>
      <c r="O373" s="7">
        <f t="shared" si="11"/>
        <v>0</v>
      </c>
    </row>
    <row r="374" spans="1:15" ht="13.2" x14ac:dyDescent="0.25">
      <c r="A374" s="3">
        <v>13078</v>
      </c>
      <c r="B374" s="4">
        <f t="shared" si="7"/>
        <v>1935</v>
      </c>
      <c r="C374" s="4">
        <f t="shared" si="8"/>
        <v>1930</v>
      </c>
      <c r="D374" s="4" t="s">
        <v>31</v>
      </c>
      <c r="E374" s="5" t="s">
        <v>24</v>
      </c>
      <c r="F374" s="6" t="s">
        <v>722</v>
      </c>
      <c r="G374" s="6" t="str">
        <f t="shared" si="6"/>
        <v>New York</v>
      </c>
      <c r="H374" s="6" t="s">
        <v>723</v>
      </c>
      <c r="I374" s="6" t="s">
        <v>637</v>
      </c>
      <c r="J374" s="6">
        <v>6</v>
      </c>
      <c r="K374" s="6">
        <v>1</v>
      </c>
      <c r="L374" s="6">
        <v>0</v>
      </c>
      <c r="M374" s="6">
        <f t="shared" si="9"/>
        <v>1</v>
      </c>
      <c r="N374" s="6">
        <f t="shared" si="10"/>
        <v>5</v>
      </c>
      <c r="O374" s="7">
        <f t="shared" si="11"/>
        <v>0.83333333333333337</v>
      </c>
    </row>
    <row r="375" spans="1:15" ht="13.2" x14ac:dyDescent="0.25">
      <c r="A375" s="3">
        <v>13087</v>
      </c>
      <c r="B375" s="4">
        <f t="shared" si="7"/>
        <v>1935</v>
      </c>
      <c r="C375" s="4">
        <f t="shared" si="8"/>
        <v>1930</v>
      </c>
      <c r="D375" s="4" t="s">
        <v>31</v>
      </c>
      <c r="E375" s="5">
        <v>0.81944444444444442</v>
      </c>
      <c r="F375" s="6" t="s">
        <v>158</v>
      </c>
      <c r="G375" s="6" t="str">
        <f t="shared" si="6"/>
        <v>Wyoming</v>
      </c>
      <c r="H375" s="6" t="s">
        <v>592</v>
      </c>
      <c r="I375" s="6" t="s">
        <v>724</v>
      </c>
      <c r="J375" s="6">
        <v>4</v>
      </c>
      <c r="K375" s="6">
        <v>4</v>
      </c>
      <c r="L375" s="6">
        <v>0</v>
      </c>
      <c r="M375" s="6">
        <f t="shared" si="9"/>
        <v>4</v>
      </c>
      <c r="N375" s="6">
        <f t="shared" si="10"/>
        <v>0</v>
      </c>
      <c r="O375" s="7">
        <f t="shared" si="11"/>
        <v>0</v>
      </c>
    </row>
    <row r="376" spans="1:15" ht="13.2" x14ac:dyDescent="0.25">
      <c r="A376" s="3">
        <v>13090</v>
      </c>
      <c r="B376" s="4">
        <f t="shared" si="7"/>
        <v>1935</v>
      </c>
      <c r="C376" s="4">
        <f t="shared" si="8"/>
        <v>1930</v>
      </c>
      <c r="D376" s="4" t="s">
        <v>46</v>
      </c>
      <c r="E376" s="5" t="s">
        <v>24</v>
      </c>
      <c r="F376" s="6" t="s">
        <v>725</v>
      </c>
      <c r="G376" s="6" t="str">
        <f t="shared" si="6"/>
        <v>Brazil</v>
      </c>
      <c r="H376" s="6" t="s">
        <v>595</v>
      </c>
      <c r="I376" s="6" t="s">
        <v>726</v>
      </c>
      <c r="J376" s="6">
        <v>4</v>
      </c>
      <c r="K376" s="6">
        <v>4</v>
      </c>
      <c r="L376" s="6">
        <v>0</v>
      </c>
      <c r="M376" s="6">
        <f t="shared" si="9"/>
        <v>4</v>
      </c>
      <c r="N376" s="6">
        <f t="shared" si="10"/>
        <v>0</v>
      </c>
      <c r="O376" s="7">
        <f t="shared" si="11"/>
        <v>0</v>
      </c>
    </row>
    <row r="377" spans="1:15" ht="13.2" x14ac:dyDescent="0.25">
      <c r="A377" s="3">
        <v>13097</v>
      </c>
      <c r="B377" s="4">
        <f t="shared" si="7"/>
        <v>1935</v>
      </c>
      <c r="C377" s="4">
        <f t="shared" si="8"/>
        <v>1930</v>
      </c>
      <c r="D377" s="4" t="s">
        <v>46</v>
      </c>
      <c r="E377" s="5" t="s">
        <v>24</v>
      </c>
      <c r="F377" s="6" t="s">
        <v>727</v>
      </c>
      <c r="G377" s="6" t="str">
        <f t="shared" si="6"/>
        <v>Honduras</v>
      </c>
      <c r="H377" s="6" t="s">
        <v>728</v>
      </c>
      <c r="I377" s="6" t="s">
        <v>729</v>
      </c>
      <c r="J377" s="6">
        <v>14</v>
      </c>
      <c r="K377" s="6">
        <v>14</v>
      </c>
      <c r="L377" s="6">
        <v>0</v>
      </c>
      <c r="M377" s="6">
        <f t="shared" si="9"/>
        <v>14</v>
      </c>
      <c r="N377" s="6">
        <f t="shared" si="10"/>
        <v>0</v>
      </c>
      <c r="O377" s="7">
        <f t="shared" si="11"/>
        <v>0</v>
      </c>
    </row>
    <row r="378" spans="1:15" ht="13.2" x14ac:dyDescent="0.25">
      <c r="A378" s="3">
        <v>13097</v>
      </c>
      <c r="B378" s="4">
        <f t="shared" si="7"/>
        <v>1935</v>
      </c>
      <c r="C378" s="4">
        <f t="shared" si="8"/>
        <v>1930</v>
      </c>
      <c r="D378" s="4" t="s">
        <v>46</v>
      </c>
      <c r="E378" s="5">
        <v>0.19444444444444445</v>
      </c>
      <c r="F378" s="6" t="s">
        <v>730</v>
      </c>
      <c r="G378" s="6" t="str">
        <f t="shared" si="6"/>
        <v>Texas</v>
      </c>
      <c r="H378" s="6" t="s">
        <v>475</v>
      </c>
      <c r="I378" s="6" t="s">
        <v>353</v>
      </c>
      <c r="J378" s="6">
        <v>1</v>
      </c>
      <c r="K378" s="6">
        <v>1</v>
      </c>
      <c r="L378" s="6">
        <v>0</v>
      </c>
      <c r="M378" s="6">
        <f t="shared" si="9"/>
        <v>1</v>
      </c>
      <c r="N378" s="6">
        <f t="shared" si="10"/>
        <v>0</v>
      </c>
      <c r="O378" s="7">
        <f t="shared" si="11"/>
        <v>0</v>
      </c>
    </row>
    <row r="379" spans="1:15" ht="13.2" x14ac:dyDescent="0.25">
      <c r="A379" s="3">
        <v>13099</v>
      </c>
      <c r="B379" s="4">
        <f t="shared" si="7"/>
        <v>1935</v>
      </c>
      <c r="C379" s="4">
        <f t="shared" si="8"/>
        <v>1930</v>
      </c>
      <c r="D379" s="4" t="s">
        <v>46</v>
      </c>
      <c r="E379" s="5" t="s">
        <v>24</v>
      </c>
      <c r="F379" s="6" t="s">
        <v>731</v>
      </c>
      <c r="G379" s="6" t="str">
        <f t="shared" si="6"/>
        <v>France</v>
      </c>
      <c r="H379" s="6" t="s">
        <v>595</v>
      </c>
      <c r="I379" s="6" t="s">
        <v>416</v>
      </c>
      <c r="J379" s="6">
        <v>3</v>
      </c>
      <c r="K379" s="6">
        <v>3</v>
      </c>
      <c r="L379" s="6">
        <v>0</v>
      </c>
      <c r="M379" s="6">
        <f t="shared" si="9"/>
        <v>3</v>
      </c>
      <c r="N379" s="6">
        <f t="shared" si="10"/>
        <v>0</v>
      </c>
      <c r="O379" s="7">
        <f t="shared" si="11"/>
        <v>0</v>
      </c>
    </row>
    <row r="380" spans="1:15" ht="13.2" x14ac:dyDescent="0.25">
      <c r="A380" s="3">
        <v>13122</v>
      </c>
      <c r="B380" s="4">
        <f t="shared" si="7"/>
        <v>1935</v>
      </c>
      <c r="C380" s="4">
        <f t="shared" si="8"/>
        <v>1930</v>
      </c>
      <c r="D380" s="4" t="s">
        <v>72</v>
      </c>
      <c r="E380" s="5" t="s">
        <v>24</v>
      </c>
      <c r="F380" s="6" t="s">
        <v>732</v>
      </c>
      <c r="G380" s="6" t="str">
        <f t="shared" si="6"/>
        <v>France</v>
      </c>
      <c r="H380" s="6" t="s">
        <v>733</v>
      </c>
      <c r="I380" s="6" t="s">
        <v>734</v>
      </c>
      <c r="J380" s="6">
        <v>2</v>
      </c>
      <c r="K380" s="6">
        <v>1</v>
      </c>
      <c r="L380" s="6">
        <v>0</v>
      </c>
      <c r="M380" s="6">
        <f t="shared" si="9"/>
        <v>1</v>
      </c>
      <c r="N380" s="6">
        <f t="shared" si="10"/>
        <v>1</v>
      </c>
      <c r="O380" s="7">
        <f t="shared" si="11"/>
        <v>0.5</v>
      </c>
    </row>
    <row r="381" spans="1:15" ht="13.2" x14ac:dyDescent="0.25">
      <c r="A381" s="3">
        <v>13128</v>
      </c>
      <c r="B381" s="4">
        <f t="shared" si="7"/>
        <v>1935</v>
      </c>
      <c r="C381" s="4">
        <f t="shared" si="8"/>
        <v>1930</v>
      </c>
      <c r="D381" s="4" t="s">
        <v>72</v>
      </c>
      <c r="E381" s="5" t="s">
        <v>24</v>
      </c>
      <c r="F381" s="6" t="s">
        <v>424</v>
      </c>
      <c r="G381" s="6" t="str">
        <f t="shared" si="6"/>
        <v>England</v>
      </c>
      <c r="H381" s="6" t="s">
        <v>425</v>
      </c>
      <c r="I381" s="6" t="s">
        <v>735</v>
      </c>
      <c r="J381" s="6">
        <v>11</v>
      </c>
      <c r="K381" s="6">
        <v>11</v>
      </c>
      <c r="L381" s="6">
        <v>0</v>
      </c>
      <c r="M381" s="6">
        <f t="shared" si="9"/>
        <v>11</v>
      </c>
      <c r="N381" s="6">
        <f t="shared" si="10"/>
        <v>0</v>
      </c>
      <c r="O381" s="7">
        <f t="shared" si="11"/>
        <v>0</v>
      </c>
    </row>
    <row r="382" spans="1:15" ht="13.2" x14ac:dyDescent="0.25">
      <c r="A382" s="3">
        <v>13142</v>
      </c>
      <c r="B382" s="4">
        <f t="shared" si="7"/>
        <v>1935</v>
      </c>
      <c r="C382" s="4">
        <f t="shared" si="8"/>
        <v>1930</v>
      </c>
      <c r="D382" s="4" t="s">
        <v>72</v>
      </c>
      <c r="E382" s="5" t="s">
        <v>24</v>
      </c>
      <c r="F382" s="6" t="s">
        <v>736</v>
      </c>
      <c r="G382" s="6" t="str">
        <f t="shared" si="6"/>
        <v>Germany</v>
      </c>
      <c r="H382" s="6" t="s">
        <v>212</v>
      </c>
      <c r="I382" s="6" t="s">
        <v>737</v>
      </c>
      <c r="J382" s="6">
        <v>3</v>
      </c>
      <c r="K382" s="6">
        <v>3</v>
      </c>
      <c r="L382" s="6">
        <v>0</v>
      </c>
      <c r="M382" s="6">
        <f t="shared" si="9"/>
        <v>3</v>
      </c>
      <c r="N382" s="6">
        <f t="shared" si="10"/>
        <v>0</v>
      </c>
      <c r="O382" s="7">
        <f t="shared" si="11"/>
        <v>0</v>
      </c>
    </row>
    <row r="383" spans="1:15" ht="13.2" x14ac:dyDescent="0.25">
      <c r="A383" s="3">
        <v>13149</v>
      </c>
      <c r="B383" s="4">
        <f t="shared" si="7"/>
        <v>1935</v>
      </c>
      <c r="C383" s="4">
        <f t="shared" si="8"/>
        <v>1930</v>
      </c>
      <c r="D383" s="4" t="s">
        <v>72</v>
      </c>
      <c r="E383" s="5">
        <v>0.72222222222222221</v>
      </c>
      <c r="F383" s="6" t="s">
        <v>738</v>
      </c>
      <c r="G383" s="6" t="str">
        <f t="shared" si="6"/>
        <v>Egypt</v>
      </c>
      <c r="H383" s="6" t="s">
        <v>186</v>
      </c>
      <c r="I383" s="6" t="s">
        <v>375</v>
      </c>
      <c r="J383" s="6">
        <v>13</v>
      </c>
      <c r="K383" s="6">
        <v>12</v>
      </c>
      <c r="L383" s="6">
        <v>0</v>
      </c>
      <c r="M383" s="6">
        <f t="shared" si="9"/>
        <v>12</v>
      </c>
      <c r="N383" s="6">
        <f t="shared" si="10"/>
        <v>1</v>
      </c>
      <c r="O383" s="7">
        <f t="shared" si="11"/>
        <v>7.6923076923076927E-2</v>
      </c>
    </row>
    <row r="384" spans="1:15" ht="13.2" x14ac:dyDescent="0.25">
      <c r="A384" s="3">
        <v>13163</v>
      </c>
      <c r="B384" s="4">
        <f t="shared" si="7"/>
        <v>1936</v>
      </c>
      <c r="C384" s="4">
        <f t="shared" si="8"/>
        <v>1930</v>
      </c>
      <c r="D384" s="4" t="s">
        <v>132</v>
      </c>
      <c r="E384" s="5">
        <v>0.81388888888888888</v>
      </c>
      <c r="F384" s="6" t="s">
        <v>739</v>
      </c>
      <c r="G384" s="6" t="str">
        <f t="shared" si="6"/>
        <v>Arkansas</v>
      </c>
      <c r="H384" s="6" t="s">
        <v>665</v>
      </c>
      <c r="I384" s="6" t="s">
        <v>740</v>
      </c>
      <c r="J384" s="6">
        <v>17</v>
      </c>
      <c r="K384" s="6">
        <v>17</v>
      </c>
      <c r="L384" s="6">
        <v>0</v>
      </c>
      <c r="M384" s="6">
        <f t="shared" si="9"/>
        <v>17</v>
      </c>
      <c r="N384" s="6">
        <f t="shared" si="10"/>
        <v>0</v>
      </c>
      <c r="O384" s="7">
        <f t="shared" si="11"/>
        <v>0</v>
      </c>
    </row>
    <row r="385" spans="1:15" ht="13.2" x14ac:dyDescent="0.25">
      <c r="A385" s="3">
        <v>13166</v>
      </c>
      <c r="B385" s="4">
        <f t="shared" si="7"/>
        <v>1936</v>
      </c>
      <c r="C385" s="4">
        <f t="shared" si="8"/>
        <v>1930</v>
      </c>
      <c r="D385" s="4" t="s">
        <v>132</v>
      </c>
      <c r="E385" s="5" t="s">
        <v>24</v>
      </c>
      <c r="F385" s="6" t="s">
        <v>741</v>
      </c>
      <c r="G385" s="6" t="str">
        <f t="shared" si="6"/>
        <v>Boliva</v>
      </c>
      <c r="H385" s="6" t="s">
        <v>742</v>
      </c>
      <c r="I385" s="6" t="s">
        <v>743</v>
      </c>
      <c r="J385" s="6">
        <v>13</v>
      </c>
      <c r="K385" s="6">
        <v>13</v>
      </c>
      <c r="L385" s="6">
        <v>0</v>
      </c>
      <c r="M385" s="6">
        <f t="shared" si="9"/>
        <v>13</v>
      </c>
      <c r="N385" s="6">
        <f t="shared" si="10"/>
        <v>0</v>
      </c>
      <c r="O385" s="7">
        <f t="shared" si="11"/>
        <v>0</v>
      </c>
    </row>
    <row r="386" spans="1:15" ht="13.2" x14ac:dyDescent="0.25">
      <c r="A386" s="3">
        <v>13170</v>
      </c>
      <c r="B386" s="4">
        <f t="shared" si="7"/>
        <v>1936</v>
      </c>
      <c r="C386" s="4">
        <f t="shared" si="8"/>
        <v>1930</v>
      </c>
      <c r="D386" s="4" t="s">
        <v>132</v>
      </c>
      <c r="E386" s="5" t="s">
        <v>24</v>
      </c>
      <c r="F386" s="6" t="s">
        <v>744</v>
      </c>
      <c r="G386" s="6" t="str">
        <f t="shared" si="6"/>
        <v>Corsica, France</v>
      </c>
      <c r="H386" s="6" t="s">
        <v>595</v>
      </c>
      <c r="I386" s="6" t="s">
        <v>534</v>
      </c>
      <c r="J386" s="6">
        <v>6</v>
      </c>
      <c r="K386" s="6">
        <v>6</v>
      </c>
      <c r="L386" s="6">
        <v>0</v>
      </c>
      <c r="M386" s="6">
        <f t="shared" si="9"/>
        <v>6</v>
      </c>
      <c r="N386" s="6">
        <f t="shared" si="10"/>
        <v>0</v>
      </c>
      <c r="O386" s="7">
        <f t="shared" si="11"/>
        <v>0</v>
      </c>
    </row>
    <row r="387" spans="1:15" ht="13.2" x14ac:dyDescent="0.25">
      <c r="A387" s="3">
        <v>13178</v>
      </c>
      <c r="B387" s="4">
        <f t="shared" si="7"/>
        <v>1936</v>
      </c>
      <c r="C387" s="4">
        <f t="shared" si="8"/>
        <v>1930</v>
      </c>
      <c r="D387" s="4" t="s">
        <v>132</v>
      </c>
      <c r="E387" s="5" t="s">
        <v>24</v>
      </c>
      <c r="F387" s="6" t="s">
        <v>745</v>
      </c>
      <c r="G387" s="6" t="str">
        <f t="shared" si="6"/>
        <v>Texas</v>
      </c>
      <c r="H387" s="6" t="s">
        <v>665</v>
      </c>
      <c r="I387" s="6" t="s">
        <v>746</v>
      </c>
      <c r="J387" s="6">
        <v>6</v>
      </c>
      <c r="K387" s="6">
        <v>1</v>
      </c>
      <c r="L387" s="6">
        <v>0</v>
      </c>
      <c r="M387" s="6">
        <f t="shared" si="9"/>
        <v>1</v>
      </c>
      <c r="N387" s="6">
        <f t="shared" si="10"/>
        <v>5</v>
      </c>
      <c r="O387" s="7">
        <f t="shared" si="11"/>
        <v>0.83333333333333337</v>
      </c>
    </row>
    <row r="388" spans="1:15" ht="13.2" x14ac:dyDescent="0.25">
      <c r="A388" s="3">
        <v>13195</v>
      </c>
      <c r="B388" s="4">
        <f t="shared" si="7"/>
        <v>1936</v>
      </c>
      <c r="C388" s="4">
        <f t="shared" si="8"/>
        <v>1930</v>
      </c>
      <c r="D388" s="4" t="s">
        <v>111</v>
      </c>
      <c r="E388" s="5" t="s">
        <v>24</v>
      </c>
      <c r="F388" s="6" t="s">
        <v>747</v>
      </c>
      <c r="G388" s="6" t="str">
        <f t="shared" si="6"/>
        <v>South AtlantiOcean</v>
      </c>
      <c r="H388" s="6" t="s">
        <v>212</v>
      </c>
      <c r="I388" s="6" t="s">
        <v>748</v>
      </c>
      <c r="J388" s="6">
        <v>4</v>
      </c>
      <c r="K388" s="6">
        <v>4</v>
      </c>
      <c r="L388" s="6">
        <v>0</v>
      </c>
      <c r="M388" s="6">
        <f t="shared" si="9"/>
        <v>4</v>
      </c>
      <c r="N388" s="6">
        <f t="shared" si="10"/>
        <v>0</v>
      </c>
      <c r="O388" s="7">
        <f t="shared" si="11"/>
        <v>0</v>
      </c>
    </row>
    <row r="389" spans="1:15" ht="13.2" x14ac:dyDescent="0.25">
      <c r="A389" s="3">
        <v>13214</v>
      </c>
      <c r="B389" s="4">
        <f t="shared" si="7"/>
        <v>1936</v>
      </c>
      <c r="C389" s="4">
        <f t="shared" si="8"/>
        <v>1930</v>
      </c>
      <c r="D389" s="4" t="s">
        <v>34</v>
      </c>
      <c r="E389" s="5" t="s">
        <v>24</v>
      </c>
      <c r="F389" s="6" t="s">
        <v>749</v>
      </c>
      <c r="G389" s="6" t="str">
        <f t="shared" si="6"/>
        <v>China</v>
      </c>
      <c r="H389" s="6" t="s">
        <v>445</v>
      </c>
      <c r="I389" s="6" t="s">
        <v>750</v>
      </c>
      <c r="J389" s="6">
        <v>6</v>
      </c>
      <c r="K389" s="6">
        <v>0</v>
      </c>
      <c r="L389" s="6">
        <v>0</v>
      </c>
      <c r="M389" s="6">
        <f t="shared" si="9"/>
        <v>0</v>
      </c>
      <c r="N389" s="6">
        <f t="shared" si="10"/>
        <v>6</v>
      </c>
      <c r="O389" s="7">
        <f t="shared" si="11"/>
        <v>1</v>
      </c>
    </row>
    <row r="390" spans="1:15" ht="13.2" x14ac:dyDescent="0.25">
      <c r="A390" s="3">
        <v>13235</v>
      </c>
      <c r="B390" s="4">
        <f t="shared" si="7"/>
        <v>1936</v>
      </c>
      <c r="C390" s="4">
        <f t="shared" si="8"/>
        <v>1930</v>
      </c>
      <c r="D390" s="4" t="s">
        <v>34</v>
      </c>
      <c r="E390" s="5" t="s">
        <v>24</v>
      </c>
      <c r="F390" s="6" t="s">
        <v>751</v>
      </c>
      <c r="G390" s="6" t="str">
        <f t="shared" si="6"/>
        <v>Mexico</v>
      </c>
      <c r="H390" s="6" t="s">
        <v>752</v>
      </c>
      <c r="I390" s="6" t="s">
        <v>328</v>
      </c>
      <c r="J390" s="6">
        <v>14</v>
      </c>
      <c r="K390" s="6">
        <v>14</v>
      </c>
      <c r="L390" s="6">
        <v>0</v>
      </c>
      <c r="M390" s="6">
        <f t="shared" si="9"/>
        <v>14</v>
      </c>
      <c r="N390" s="6">
        <f t="shared" si="10"/>
        <v>0</v>
      </c>
      <c r="O390" s="7">
        <f t="shared" si="11"/>
        <v>0</v>
      </c>
    </row>
    <row r="391" spans="1:15" ht="13.2" x14ac:dyDescent="0.25">
      <c r="A391" s="3">
        <v>13241</v>
      </c>
      <c r="B391" s="4">
        <f t="shared" si="7"/>
        <v>1936</v>
      </c>
      <c r="C391" s="4">
        <f t="shared" si="8"/>
        <v>1930</v>
      </c>
      <c r="D391" s="4" t="s">
        <v>65</v>
      </c>
      <c r="E391" s="5">
        <v>0.79861111111111116</v>
      </c>
      <c r="F391" s="6" t="s">
        <v>753</v>
      </c>
      <c r="G391" s="6" t="str">
        <f t="shared" si="6"/>
        <v>New York</v>
      </c>
      <c r="H391" s="6" t="s">
        <v>665</v>
      </c>
      <c r="I391" s="6" t="s">
        <v>711</v>
      </c>
      <c r="J391" s="6">
        <v>2</v>
      </c>
      <c r="K391" s="6">
        <v>2</v>
      </c>
      <c r="L391" s="6">
        <v>0</v>
      </c>
      <c r="M391" s="6">
        <f t="shared" si="9"/>
        <v>2</v>
      </c>
      <c r="N391" s="6">
        <f t="shared" si="10"/>
        <v>0</v>
      </c>
      <c r="O391" s="7">
        <f t="shared" si="11"/>
        <v>0</v>
      </c>
    </row>
    <row r="392" spans="1:15" ht="13.2" x14ac:dyDescent="0.25">
      <c r="A392" s="3">
        <v>13247</v>
      </c>
      <c r="B392" s="4">
        <f t="shared" si="7"/>
        <v>1936</v>
      </c>
      <c r="C392" s="4">
        <f t="shared" si="8"/>
        <v>1930</v>
      </c>
      <c r="D392" s="4" t="s">
        <v>65</v>
      </c>
      <c r="E392" s="5">
        <v>0.43055555555555558</v>
      </c>
      <c r="F392" s="6" t="s">
        <v>754</v>
      </c>
      <c r="G392" s="6" t="str">
        <f t="shared" si="6"/>
        <v>Pennsylvania</v>
      </c>
      <c r="H392" s="6" t="s">
        <v>459</v>
      </c>
      <c r="I392" s="6" t="s">
        <v>684</v>
      </c>
      <c r="J392" s="6">
        <v>15</v>
      </c>
      <c r="K392" s="6">
        <v>13</v>
      </c>
      <c r="L392" s="6">
        <v>0</v>
      </c>
      <c r="M392" s="6">
        <f t="shared" si="9"/>
        <v>13</v>
      </c>
      <c r="N392" s="6">
        <f t="shared" si="10"/>
        <v>2</v>
      </c>
      <c r="O392" s="7">
        <f t="shared" si="11"/>
        <v>0.13333333333333333</v>
      </c>
    </row>
    <row r="393" spans="1:15" ht="13.2" x14ac:dyDescent="0.25">
      <c r="A393" s="3">
        <v>13251</v>
      </c>
      <c r="B393" s="4">
        <f t="shared" si="7"/>
        <v>1936</v>
      </c>
      <c r="C393" s="4">
        <f t="shared" si="8"/>
        <v>1930</v>
      </c>
      <c r="D393" s="4" t="s">
        <v>65</v>
      </c>
      <c r="E393" s="5">
        <v>0.22222222222222221</v>
      </c>
      <c r="F393" s="6" t="s">
        <v>755</v>
      </c>
      <c r="G393" s="6" t="str">
        <f t="shared" si="6"/>
        <v>Trinidad</v>
      </c>
      <c r="H393" s="6" t="s">
        <v>341</v>
      </c>
      <c r="I393" s="6" t="s">
        <v>756</v>
      </c>
      <c r="J393" s="6">
        <v>25</v>
      </c>
      <c r="K393" s="6">
        <v>3</v>
      </c>
      <c r="L393" s="6">
        <v>0</v>
      </c>
      <c r="M393" s="6">
        <f t="shared" si="9"/>
        <v>3</v>
      </c>
      <c r="N393" s="6">
        <f t="shared" si="10"/>
        <v>22</v>
      </c>
      <c r="O393" s="7">
        <f t="shared" si="11"/>
        <v>0.88</v>
      </c>
    </row>
    <row r="394" spans="1:15" ht="13.2" x14ac:dyDescent="0.25">
      <c r="A394" s="3">
        <v>13255</v>
      </c>
      <c r="B394" s="4">
        <f t="shared" si="7"/>
        <v>1936</v>
      </c>
      <c r="C394" s="4">
        <f t="shared" si="8"/>
        <v>1930</v>
      </c>
      <c r="D394" s="4" t="s">
        <v>65</v>
      </c>
      <c r="E394" s="5" t="s">
        <v>24</v>
      </c>
      <c r="F394" s="6" t="s">
        <v>757</v>
      </c>
      <c r="G394" s="6" t="str">
        <f t="shared" si="6"/>
        <v>Italy</v>
      </c>
      <c r="H394" s="6" t="s">
        <v>758</v>
      </c>
      <c r="I394" s="6" t="s">
        <v>759</v>
      </c>
      <c r="J394" s="6">
        <v>7</v>
      </c>
      <c r="K394" s="6">
        <v>7</v>
      </c>
      <c r="L394" s="6">
        <v>0</v>
      </c>
      <c r="M394" s="6">
        <f t="shared" si="9"/>
        <v>7</v>
      </c>
      <c r="N394" s="6">
        <f t="shared" si="10"/>
        <v>0</v>
      </c>
      <c r="O394" s="7">
        <f t="shared" si="11"/>
        <v>0</v>
      </c>
    </row>
    <row r="395" spans="1:15" ht="13.2" x14ac:dyDescent="0.25">
      <c r="A395" s="3">
        <v>13257</v>
      </c>
      <c r="B395" s="4">
        <f t="shared" si="7"/>
        <v>1936</v>
      </c>
      <c r="C395" s="4">
        <f t="shared" si="8"/>
        <v>1930</v>
      </c>
      <c r="D395" s="4" t="s">
        <v>65</v>
      </c>
      <c r="E395" s="5" t="s">
        <v>24</v>
      </c>
      <c r="F395" s="6" t="s">
        <v>760</v>
      </c>
      <c r="G395" s="6" t="str">
        <f t="shared" si="6"/>
        <v>Switzerland</v>
      </c>
      <c r="H395" s="6" t="s">
        <v>212</v>
      </c>
      <c r="I395" s="6" t="s">
        <v>743</v>
      </c>
      <c r="J395" s="6">
        <v>5</v>
      </c>
      <c r="K395" s="6">
        <v>3</v>
      </c>
      <c r="L395" s="6">
        <v>0</v>
      </c>
      <c r="M395" s="6">
        <f t="shared" si="9"/>
        <v>3</v>
      </c>
      <c r="N395" s="6">
        <f t="shared" si="10"/>
        <v>2</v>
      </c>
      <c r="O395" s="7">
        <f t="shared" si="11"/>
        <v>0.4</v>
      </c>
    </row>
    <row r="396" spans="1:15" ht="13.2" x14ac:dyDescent="0.25">
      <c r="A396" s="3">
        <v>13261</v>
      </c>
      <c r="B396" s="4">
        <f t="shared" si="7"/>
        <v>1936</v>
      </c>
      <c r="C396" s="4">
        <f t="shared" si="8"/>
        <v>1930</v>
      </c>
      <c r="D396" s="4" t="s">
        <v>65</v>
      </c>
      <c r="E396" s="5" t="s">
        <v>24</v>
      </c>
      <c r="F396" s="6" t="s">
        <v>761</v>
      </c>
      <c r="G396" s="6" t="str">
        <f t="shared" si="6"/>
        <v>France</v>
      </c>
      <c r="H396" s="6" t="s">
        <v>425</v>
      </c>
      <c r="I396" s="6" t="s">
        <v>225</v>
      </c>
      <c r="J396" s="6">
        <v>2</v>
      </c>
      <c r="K396" s="6">
        <v>2</v>
      </c>
      <c r="L396" s="6">
        <v>0</v>
      </c>
      <c r="M396" s="6">
        <f t="shared" si="9"/>
        <v>2</v>
      </c>
      <c r="N396" s="6">
        <f t="shared" si="10"/>
        <v>0</v>
      </c>
      <c r="O396" s="7">
        <f t="shared" si="11"/>
        <v>0</v>
      </c>
    </row>
    <row r="397" spans="1:15" ht="13.2" x14ac:dyDescent="0.25">
      <c r="A397" s="3">
        <v>13270</v>
      </c>
      <c r="B397" s="4">
        <f t="shared" si="7"/>
        <v>1936</v>
      </c>
      <c r="C397" s="4">
        <f t="shared" si="8"/>
        <v>1930</v>
      </c>
      <c r="D397" s="4" t="s">
        <v>65</v>
      </c>
      <c r="E397" s="5" t="s">
        <v>24</v>
      </c>
      <c r="F397" s="6" t="s">
        <v>762</v>
      </c>
      <c r="G397" s="6" t="str">
        <f t="shared" si="6"/>
        <v>Switzerland</v>
      </c>
      <c r="H397" s="6" t="s">
        <v>636</v>
      </c>
      <c r="I397" s="6" t="s">
        <v>763</v>
      </c>
      <c r="J397" s="6">
        <v>2</v>
      </c>
      <c r="K397" s="6">
        <v>2</v>
      </c>
      <c r="L397" s="6">
        <v>0</v>
      </c>
      <c r="M397" s="6">
        <f t="shared" si="9"/>
        <v>2</v>
      </c>
      <c r="N397" s="6">
        <f t="shared" si="10"/>
        <v>0</v>
      </c>
      <c r="O397" s="7">
        <f t="shared" si="11"/>
        <v>0</v>
      </c>
    </row>
    <row r="398" spans="1:15" ht="13.2" x14ac:dyDescent="0.25">
      <c r="A398" s="3">
        <v>13286</v>
      </c>
      <c r="B398" s="4">
        <f t="shared" si="7"/>
        <v>1936</v>
      </c>
      <c r="C398" s="4">
        <f t="shared" si="8"/>
        <v>1930</v>
      </c>
      <c r="D398" s="4" t="s">
        <v>55</v>
      </c>
      <c r="E398" s="5" t="s">
        <v>24</v>
      </c>
      <c r="F398" s="6" t="s">
        <v>764</v>
      </c>
      <c r="G398" s="6" t="str">
        <f t="shared" si="6"/>
        <v>Australia</v>
      </c>
      <c r="H398" s="6" t="s">
        <v>647</v>
      </c>
      <c r="I398" s="6" t="s">
        <v>560</v>
      </c>
      <c r="J398" s="6">
        <v>2</v>
      </c>
      <c r="K398" s="6">
        <v>2</v>
      </c>
      <c r="L398" s="6">
        <v>0</v>
      </c>
      <c r="M398" s="6">
        <f t="shared" si="9"/>
        <v>2</v>
      </c>
      <c r="N398" s="6">
        <f t="shared" si="10"/>
        <v>0</v>
      </c>
      <c r="O398" s="7">
        <f t="shared" si="11"/>
        <v>0</v>
      </c>
    </row>
    <row r="399" spans="1:15" ht="13.2" x14ac:dyDescent="0.25">
      <c r="A399" s="3">
        <v>13310</v>
      </c>
      <c r="B399" s="4">
        <f t="shared" si="7"/>
        <v>1936</v>
      </c>
      <c r="C399" s="4">
        <f t="shared" si="8"/>
        <v>1930</v>
      </c>
      <c r="D399" s="4" t="s">
        <v>58</v>
      </c>
      <c r="E399" s="5" t="s">
        <v>24</v>
      </c>
      <c r="F399" s="6" t="s">
        <v>765</v>
      </c>
      <c r="G399" s="6" t="str">
        <f t="shared" si="6"/>
        <v>Sweden</v>
      </c>
      <c r="H399" s="6" t="s">
        <v>536</v>
      </c>
      <c r="I399" s="6" t="s">
        <v>702</v>
      </c>
      <c r="J399" s="6">
        <v>15</v>
      </c>
      <c r="K399" s="6">
        <v>1</v>
      </c>
      <c r="L399" s="6">
        <v>0</v>
      </c>
      <c r="M399" s="6">
        <f t="shared" si="9"/>
        <v>1</v>
      </c>
      <c r="N399" s="6">
        <f t="shared" si="10"/>
        <v>14</v>
      </c>
      <c r="O399" s="7">
        <f t="shared" si="11"/>
        <v>0.93333333333333335</v>
      </c>
    </row>
    <row r="400" spans="1:15" ht="13.2" x14ac:dyDescent="0.25">
      <c r="A400" s="3">
        <v>13314</v>
      </c>
      <c r="B400" s="4">
        <f t="shared" si="7"/>
        <v>1936</v>
      </c>
      <c r="C400" s="4">
        <f t="shared" si="8"/>
        <v>1930</v>
      </c>
      <c r="D400" s="4" t="s">
        <v>58</v>
      </c>
      <c r="E400" s="5" t="s">
        <v>24</v>
      </c>
      <c r="F400" s="6" t="s">
        <v>766</v>
      </c>
      <c r="G400" s="6" t="str">
        <f t="shared" ref="G400:G412" si="12">IFERROR(TRIM(RIGHT(F400,LEN(F400)-FIND(",",F400))), F400)</f>
        <v>Germany</v>
      </c>
      <c r="H400" s="6" t="s">
        <v>212</v>
      </c>
      <c r="I400" s="6" t="s">
        <v>767</v>
      </c>
      <c r="J400" s="6">
        <v>6</v>
      </c>
      <c r="K400" s="6">
        <v>1</v>
      </c>
      <c r="L400" s="6">
        <v>0</v>
      </c>
      <c r="M400" s="6">
        <f t="shared" si="9"/>
        <v>1</v>
      </c>
      <c r="N400" s="6">
        <f t="shared" si="10"/>
        <v>5</v>
      </c>
      <c r="O400" s="7">
        <f t="shared" si="11"/>
        <v>0.83333333333333337</v>
      </c>
    </row>
    <row r="401" spans="1:15" ht="13.2" x14ac:dyDescent="0.25">
      <c r="A401" s="3">
        <v>13317</v>
      </c>
      <c r="B401" s="4">
        <f t="shared" si="7"/>
        <v>1936</v>
      </c>
      <c r="C401" s="4">
        <f t="shared" si="8"/>
        <v>1930</v>
      </c>
      <c r="D401" s="4" t="s">
        <v>58</v>
      </c>
      <c r="E401" s="5" t="s">
        <v>24</v>
      </c>
      <c r="F401" s="6" t="s">
        <v>768</v>
      </c>
      <c r="G401" s="6" t="str">
        <f t="shared" si="12"/>
        <v>Norway</v>
      </c>
      <c r="H401" s="6" t="s">
        <v>769</v>
      </c>
      <c r="I401" s="6" t="s">
        <v>671</v>
      </c>
      <c r="J401" s="6">
        <v>7</v>
      </c>
      <c r="K401" s="6">
        <v>7</v>
      </c>
      <c r="L401" s="6">
        <v>0</v>
      </c>
      <c r="M401" s="6">
        <f t="shared" si="9"/>
        <v>7</v>
      </c>
      <c r="N401" s="6">
        <f t="shared" si="10"/>
        <v>0</v>
      </c>
      <c r="O401" s="7">
        <f t="shared" si="11"/>
        <v>0</v>
      </c>
    </row>
    <row r="402" spans="1:15" ht="13.2" x14ac:dyDescent="0.25">
      <c r="A402" s="3">
        <v>13362</v>
      </c>
      <c r="B402" s="4">
        <f t="shared" si="7"/>
        <v>1936</v>
      </c>
      <c r="C402" s="4">
        <f t="shared" si="8"/>
        <v>1930</v>
      </c>
      <c r="D402" s="4" t="s">
        <v>19</v>
      </c>
      <c r="E402" s="5" t="s">
        <v>24</v>
      </c>
      <c r="F402" s="6" t="s">
        <v>770</v>
      </c>
      <c r="G402" s="6" t="str">
        <f t="shared" si="12"/>
        <v>Jersey</v>
      </c>
      <c r="H402" s="6" t="s">
        <v>771</v>
      </c>
      <c r="I402" s="6" t="s">
        <v>772</v>
      </c>
      <c r="J402" s="6">
        <v>7</v>
      </c>
      <c r="K402" s="6">
        <v>7</v>
      </c>
      <c r="L402" s="6">
        <v>0</v>
      </c>
      <c r="M402" s="6">
        <f t="shared" si="9"/>
        <v>7</v>
      </c>
      <c r="N402" s="6">
        <f t="shared" si="10"/>
        <v>0</v>
      </c>
      <c r="O402" s="7">
        <f t="shared" si="11"/>
        <v>0</v>
      </c>
    </row>
    <row r="403" spans="1:15" ht="13.2" x14ac:dyDescent="0.25">
      <c r="A403" s="3">
        <v>13364</v>
      </c>
      <c r="B403" s="4">
        <f t="shared" si="7"/>
        <v>1936</v>
      </c>
      <c r="C403" s="4">
        <f t="shared" si="8"/>
        <v>1930</v>
      </c>
      <c r="D403" s="4" t="s">
        <v>23</v>
      </c>
      <c r="E403" s="5">
        <v>0.25</v>
      </c>
      <c r="F403" s="6" t="s">
        <v>773</v>
      </c>
      <c r="G403" s="6" t="str">
        <f t="shared" si="12"/>
        <v>France</v>
      </c>
      <c r="H403" s="6" t="s">
        <v>595</v>
      </c>
      <c r="I403" s="6" t="s">
        <v>774</v>
      </c>
      <c r="J403" s="6">
        <v>3</v>
      </c>
      <c r="K403" s="6">
        <v>3</v>
      </c>
      <c r="L403" s="6">
        <v>0</v>
      </c>
      <c r="M403" s="6">
        <f t="shared" si="9"/>
        <v>3</v>
      </c>
      <c r="N403" s="6">
        <f t="shared" si="10"/>
        <v>0</v>
      </c>
      <c r="O403" s="7">
        <f t="shared" si="11"/>
        <v>0</v>
      </c>
    </row>
    <row r="404" spans="1:15" ht="13.2" x14ac:dyDescent="0.25">
      <c r="A404" s="3">
        <v>13365</v>
      </c>
      <c r="B404" s="4">
        <f t="shared" si="7"/>
        <v>1936</v>
      </c>
      <c r="C404" s="4">
        <f t="shared" si="8"/>
        <v>1930</v>
      </c>
      <c r="D404" s="4" t="s">
        <v>23</v>
      </c>
      <c r="E404" s="5" t="s">
        <v>24</v>
      </c>
      <c r="F404" s="6" t="s">
        <v>775</v>
      </c>
      <c r="G404" s="6" t="str">
        <f t="shared" si="12"/>
        <v>Mexico</v>
      </c>
      <c r="H404" s="6" t="s">
        <v>776</v>
      </c>
      <c r="I404" s="6" t="s">
        <v>632</v>
      </c>
      <c r="J404" s="6">
        <v>1</v>
      </c>
      <c r="K404" s="6">
        <v>1</v>
      </c>
      <c r="L404" s="6">
        <v>0</v>
      </c>
      <c r="M404" s="6">
        <f t="shared" si="9"/>
        <v>1</v>
      </c>
      <c r="N404" s="6">
        <f t="shared" si="10"/>
        <v>0</v>
      </c>
      <c r="O404" s="7">
        <f t="shared" si="11"/>
        <v>0</v>
      </c>
    </row>
    <row r="405" spans="1:15" ht="13.2" x14ac:dyDescent="0.25">
      <c r="A405" s="3">
        <v>13367</v>
      </c>
      <c r="B405" s="4">
        <f t="shared" si="7"/>
        <v>1936</v>
      </c>
      <c r="C405" s="4">
        <f t="shared" si="8"/>
        <v>1930</v>
      </c>
      <c r="D405" s="4" t="s">
        <v>23</v>
      </c>
      <c r="E405" s="5">
        <v>0.91666666666666663</v>
      </c>
      <c r="F405" s="6" t="s">
        <v>777</v>
      </c>
      <c r="G405" s="6" t="str">
        <f t="shared" si="12"/>
        <v>Missouri</v>
      </c>
      <c r="H405" s="6" t="s">
        <v>778</v>
      </c>
      <c r="I405" s="6" t="s">
        <v>779</v>
      </c>
      <c r="J405" s="6">
        <v>8</v>
      </c>
      <c r="K405" s="6">
        <v>8</v>
      </c>
      <c r="L405" s="6">
        <v>0</v>
      </c>
      <c r="M405" s="6">
        <f t="shared" si="9"/>
        <v>8</v>
      </c>
      <c r="N405" s="6">
        <f t="shared" si="10"/>
        <v>0</v>
      </c>
      <c r="O405" s="7">
        <f t="shared" si="11"/>
        <v>0</v>
      </c>
    </row>
    <row r="406" spans="1:15" ht="13.2" x14ac:dyDescent="0.25">
      <c r="A406" s="3">
        <v>13368</v>
      </c>
      <c r="B406" s="4">
        <f t="shared" si="7"/>
        <v>1936</v>
      </c>
      <c r="C406" s="4">
        <f t="shared" si="8"/>
        <v>1930</v>
      </c>
      <c r="D406" s="4" t="s">
        <v>23</v>
      </c>
      <c r="E406" s="5" t="s">
        <v>24</v>
      </c>
      <c r="F406" s="6" t="s">
        <v>780</v>
      </c>
      <c r="G406" s="6" t="str">
        <f t="shared" si="12"/>
        <v>Colombia</v>
      </c>
      <c r="H406" s="6" t="s">
        <v>181</v>
      </c>
      <c r="I406" s="6" t="s">
        <v>97</v>
      </c>
      <c r="J406" s="6">
        <v>2</v>
      </c>
      <c r="K406" s="6">
        <v>2</v>
      </c>
      <c r="L406" s="6">
        <v>0</v>
      </c>
      <c r="M406" s="6">
        <f t="shared" si="9"/>
        <v>2</v>
      </c>
      <c r="N406" s="6">
        <f t="shared" si="10"/>
        <v>0</v>
      </c>
      <c r="O406" s="7">
        <f t="shared" si="11"/>
        <v>0</v>
      </c>
    </row>
    <row r="407" spans="1:15" ht="13.2" x14ac:dyDescent="0.25">
      <c r="A407" s="3">
        <v>13374</v>
      </c>
      <c r="B407" s="4">
        <f t="shared" si="7"/>
        <v>1936</v>
      </c>
      <c r="C407" s="4">
        <f t="shared" si="8"/>
        <v>1930</v>
      </c>
      <c r="D407" s="4" t="s">
        <v>23</v>
      </c>
      <c r="E407" s="5" t="s">
        <v>24</v>
      </c>
      <c r="F407" s="6" t="s">
        <v>781</v>
      </c>
      <c r="G407" s="6" t="str">
        <f t="shared" si="12"/>
        <v>Germany</v>
      </c>
      <c r="H407" s="6" t="s">
        <v>782</v>
      </c>
      <c r="I407" s="6" t="s">
        <v>783</v>
      </c>
      <c r="J407" s="6">
        <v>2</v>
      </c>
      <c r="K407" s="6">
        <v>2</v>
      </c>
      <c r="L407" s="6">
        <v>0</v>
      </c>
      <c r="M407" s="6">
        <f t="shared" si="9"/>
        <v>2</v>
      </c>
      <c r="N407" s="6">
        <f t="shared" si="10"/>
        <v>0</v>
      </c>
      <c r="O407" s="7">
        <f t="shared" si="11"/>
        <v>0</v>
      </c>
    </row>
    <row r="408" spans="1:15" ht="13.2" x14ac:dyDescent="0.25">
      <c r="A408" s="3">
        <v>13384</v>
      </c>
      <c r="B408" s="4">
        <f t="shared" si="7"/>
        <v>1936</v>
      </c>
      <c r="C408" s="4">
        <f t="shared" si="8"/>
        <v>1930</v>
      </c>
      <c r="D408" s="4" t="s">
        <v>23</v>
      </c>
      <c r="E408" s="5" t="s">
        <v>24</v>
      </c>
      <c r="F408" s="6" t="s">
        <v>784</v>
      </c>
      <c r="G408" s="6" t="str">
        <f t="shared" si="12"/>
        <v>Greece</v>
      </c>
      <c r="H408" s="6" t="s">
        <v>186</v>
      </c>
      <c r="I408" s="6" t="s">
        <v>785</v>
      </c>
      <c r="J408" s="6">
        <v>11</v>
      </c>
      <c r="K408" s="6">
        <v>2</v>
      </c>
      <c r="L408" s="6">
        <v>0</v>
      </c>
      <c r="M408" s="6">
        <f t="shared" si="9"/>
        <v>2</v>
      </c>
      <c r="N408" s="6">
        <f t="shared" si="10"/>
        <v>9</v>
      </c>
      <c r="O408" s="7">
        <f t="shared" si="11"/>
        <v>0.81818181818181823</v>
      </c>
    </row>
    <row r="409" spans="1:15" ht="13.2" x14ac:dyDescent="0.25">
      <c r="A409" s="3">
        <v>13418</v>
      </c>
      <c r="B409" s="4">
        <f t="shared" si="7"/>
        <v>1936</v>
      </c>
      <c r="C409" s="4">
        <f t="shared" si="8"/>
        <v>1930</v>
      </c>
      <c r="D409" s="4" t="s">
        <v>15</v>
      </c>
      <c r="E409" s="5" t="s">
        <v>24</v>
      </c>
      <c r="F409" s="6" t="s">
        <v>82</v>
      </c>
      <c r="G409" s="6" t="str">
        <f t="shared" si="12"/>
        <v>English Channel</v>
      </c>
      <c r="H409" s="6" t="s">
        <v>186</v>
      </c>
      <c r="I409" s="6" t="s">
        <v>786</v>
      </c>
      <c r="J409" s="6">
        <v>2</v>
      </c>
      <c r="K409" s="6">
        <v>2</v>
      </c>
      <c r="L409" s="6">
        <v>0</v>
      </c>
      <c r="M409" s="6">
        <f t="shared" si="9"/>
        <v>2</v>
      </c>
      <c r="N409" s="6">
        <f t="shared" si="10"/>
        <v>0</v>
      </c>
      <c r="O409" s="7">
        <f t="shared" si="11"/>
        <v>0</v>
      </c>
    </row>
    <row r="410" spans="1:15" ht="13.2" x14ac:dyDescent="0.25">
      <c r="A410" s="3">
        <v>13421</v>
      </c>
      <c r="B410" s="4">
        <f t="shared" si="7"/>
        <v>1936</v>
      </c>
      <c r="C410" s="4">
        <f t="shared" si="8"/>
        <v>1930</v>
      </c>
      <c r="D410" s="4" t="s">
        <v>15</v>
      </c>
      <c r="E410" s="5" t="s">
        <v>24</v>
      </c>
      <c r="F410" s="6" t="s">
        <v>787</v>
      </c>
      <c r="G410" s="6" t="str">
        <f t="shared" si="12"/>
        <v>Colorado</v>
      </c>
      <c r="H410" s="6" t="s">
        <v>231</v>
      </c>
      <c r="I410" s="6" t="s">
        <v>353</v>
      </c>
      <c r="J410" s="6">
        <v>3</v>
      </c>
      <c r="K410" s="6">
        <v>3</v>
      </c>
      <c r="L410" s="6">
        <v>0</v>
      </c>
      <c r="M410" s="6">
        <f t="shared" si="9"/>
        <v>3</v>
      </c>
      <c r="N410" s="6">
        <f t="shared" si="10"/>
        <v>0</v>
      </c>
      <c r="O410" s="7">
        <f t="shared" si="11"/>
        <v>0</v>
      </c>
    </row>
    <row r="411" spans="1:15" ht="13.2" x14ac:dyDescent="0.25">
      <c r="A411" s="3">
        <v>13422</v>
      </c>
      <c r="B411" s="4">
        <f t="shared" si="7"/>
        <v>1936</v>
      </c>
      <c r="C411" s="4">
        <f t="shared" si="8"/>
        <v>1930</v>
      </c>
      <c r="D411" s="4" t="s">
        <v>15</v>
      </c>
      <c r="E411" s="5" t="s">
        <v>24</v>
      </c>
      <c r="F411" s="6" t="s">
        <v>788</v>
      </c>
      <c r="G411" s="6" t="str">
        <f t="shared" si="12"/>
        <v>Illinois</v>
      </c>
      <c r="H411" s="6" t="s">
        <v>789</v>
      </c>
      <c r="I411" s="6" t="s">
        <v>658</v>
      </c>
      <c r="J411" s="6">
        <v>4</v>
      </c>
      <c r="K411" s="6">
        <v>4</v>
      </c>
      <c r="L411" s="6">
        <v>0</v>
      </c>
      <c r="M411" s="6">
        <f t="shared" si="9"/>
        <v>4</v>
      </c>
      <c r="N411" s="6">
        <f t="shared" si="10"/>
        <v>0</v>
      </c>
      <c r="O411" s="7">
        <f t="shared" si="11"/>
        <v>0</v>
      </c>
    </row>
    <row r="412" spans="1:15" ht="13.2" x14ac:dyDescent="0.25">
      <c r="A412" s="3">
        <v>13429</v>
      </c>
      <c r="B412" s="4">
        <f t="shared" si="7"/>
        <v>1936</v>
      </c>
      <c r="C412" s="4">
        <f t="shared" si="8"/>
        <v>1930</v>
      </c>
      <c r="D412" s="4" t="s">
        <v>31</v>
      </c>
      <c r="E412" s="5" t="s">
        <v>24</v>
      </c>
      <c r="F412" s="6" t="s">
        <v>775</v>
      </c>
      <c r="G412" s="6" t="str">
        <f t="shared" si="12"/>
        <v>Mexico</v>
      </c>
      <c r="H412" s="6" t="s">
        <v>776</v>
      </c>
      <c r="I412" s="6" t="s">
        <v>632</v>
      </c>
      <c r="J412" s="6">
        <v>1</v>
      </c>
      <c r="K412" s="6">
        <v>1</v>
      </c>
      <c r="L412" s="6">
        <v>0</v>
      </c>
      <c r="M412" s="6">
        <f t="shared" si="9"/>
        <v>1</v>
      </c>
      <c r="N412" s="6">
        <f t="shared" si="10"/>
        <v>0</v>
      </c>
      <c r="O412" s="7">
        <f t="shared" si="11"/>
        <v>0</v>
      </c>
    </row>
    <row r="413" spans="1:15" ht="13.2" x14ac:dyDescent="0.25">
      <c r="A413" s="3">
        <v>13432</v>
      </c>
      <c r="B413" s="4">
        <f t="shared" si="7"/>
        <v>1936</v>
      </c>
      <c r="C413" s="4">
        <f t="shared" si="8"/>
        <v>1930</v>
      </c>
      <c r="D413" s="4" t="s">
        <v>31</v>
      </c>
      <c r="E413" s="5" t="s">
        <v>24</v>
      </c>
      <c r="F413" s="6" t="s">
        <v>118</v>
      </c>
      <c r="G413" s="6" t="s">
        <v>118</v>
      </c>
      <c r="H413" s="6" t="s">
        <v>790</v>
      </c>
      <c r="I413" s="6" t="s">
        <v>791</v>
      </c>
      <c r="J413" s="6">
        <v>1</v>
      </c>
      <c r="K413" s="6">
        <v>1</v>
      </c>
      <c r="L413" s="6">
        <v>0</v>
      </c>
      <c r="M413" s="6">
        <f t="shared" si="9"/>
        <v>1</v>
      </c>
      <c r="N413" s="6">
        <f t="shared" si="10"/>
        <v>0</v>
      </c>
      <c r="O413" s="7">
        <f t="shared" si="11"/>
        <v>0</v>
      </c>
    </row>
    <row r="414" spans="1:15" ht="13.2" x14ac:dyDescent="0.25">
      <c r="A414" s="3">
        <v>13455</v>
      </c>
      <c r="B414" s="4">
        <f t="shared" si="7"/>
        <v>1936</v>
      </c>
      <c r="C414" s="4">
        <f t="shared" si="8"/>
        <v>1930</v>
      </c>
      <c r="D414" s="4" t="s">
        <v>46</v>
      </c>
      <c r="E414" s="5" t="s">
        <v>24</v>
      </c>
      <c r="F414" s="6" t="s">
        <v>792</v>
      </c>
      <c r="G414" s="6" t="str">
        <f t="shared" ref="G414:G565" si="13">IFERROR(TRIM(RIGHT(F414,LEN(F414)-FIND(",",F414))), F414)</f>
        <v>Germany</v>
      </c>
      <c r="H414" s="6" t="s">
        <v>212</v>
      </c>
      <c r="I414" s="6" t="s">
        <v>743</v>
      </c>
      <c r="J414" s="6">
        <v>15</v>
      </c>
      <c r="K414" s="6">
        <v>11</v>
      </c>
      <c r="L414" s="6">
        <v>0</v>
      </c>
      <c r="M414" s="6">
        <f t="shared" si="9"/>
        <v>11</v>
      </c>
      <c r="N414" s="6">
        <f t="shared" si="10"/>
        <v>4</v>
      </c>
      <c r="O414" s="7">
        <f t="shared" si="11"/>
        <v>0.26666666666666666</v>
      </c>
    </row>
    <row r="415" spans="1:15" ht="13.2" x14ac:dyDescent="0.25">
      <c r="A415" s="3">
        <v>13460</v>
      </c>
      <c r="B415" s="4">
        <f t="shared" si="7"/>
        <v>1936</v>
      </c>
      <c r="C415" s="4">
        <f t="shared" si="8"/>
        <v>1930</v>
      </c>
      <c r="D415" s="4" t="s">
        <v>46</v>
      </c>
      <c r="E415" s="5" t="s">
        <v>24</v>
      </c>
      <c r="F415" s="6" t="s">
        <v>793</v>
      </c>
      <c r="G415" s="6" t="str">
        <f t="shared" si="13"/>
        <v>Near Moscow</v>
      </c>
      <c r="H415" s="6" t="s">
        <v>670</v>
      </c>
      <c r="I415" s="6" t="s">
        <v>794</v>
      </c>
      <c r="J415" s="6">
        <v>9</v>
      </c>
      <c r="K415" s="6">
        <v>9</v>
      </c>
      <c r="L415" s="6">
        <v>0</v>
      </c>
      <c r="M415" s="6">
        <f t="shared" si="9"/>
        <v>9</v>
      </c>
      <c r="N415" s="6">
        <f t="shared" si="10"/>
        <v>0</v>
      </c>
      <c r="O415" s="7">
        <f t="shared" si="11"/>
        <v>0</v>
      </c>
    </row>
    <row r="416" spans="1:15" ht="13.2" x14ac:dyDescent="0.25">
      <c r="A416" s="3">
        <v>13471</v>
      </c>
      <c r="B416" s="4">
        <f t="shared" si="7"/>
        <v>1936</v>
      </c>
      <c r="C416" s="4">
        <f t="shared" si="8"/>
        <v>1930</v>
      </c>
      <c r="D416" s="4" t="s">
        <v>46</v>
      </c>
      <c r="E416" s="5" t="s">
        <v>24</v>
      </c>
      <c r="F416" s="6" t="s">
        <v>795</v>
      </c>
      <c r="G416" s="6" t="str">
        <f t="shared" si="13"/>
        <v>Germany</v>
      </c>
      <c r="H416" s="6" t="s">
        <v>212</v>
      </c>
      <c r="I416" s="6" t="s">
        <v>671</v>
      </c>
      <c r="J416" s="6">
        <v>16</v>
      </c>
      <c r="K416" s="6">
        <v>4</v>
      </c>
      <c r="L416" s="6">
        <v>0</v>
      </c>
      <c r="M416" s="6">
        <f t="shared" si="9"/>
        <v>4</v>
      </c>
      <c r="N416" s="6">
        <f t="shared" si="10"/>
        <v>12</v>
      </c>
      <c r="O416" s="7">
        <f t="shared" si="11"/>
        <v>0.75</v>
      </c>
    </row>
    <row r="417" spans="1:15" ht="13.2" x14ac:dyDescent="0.25">
      <c r="A417" s="3">
        <v>13473</v>
      </c>
      <c r="B417" s="4">
        <f t="shared" si="7"/>
        <v>1936</v>
      </c>
      <c r="C417" s="4">
        <f t="shared" si="8"/>
        <v>1930</v>
      </c>
      <c r="D417" s="4" t="s">
        <v>46</v>
      </c>
      <c r="E417" s="5" t="s">
        <v>24</v>
      </c>
      <c r="F417" s="6" t="s">
        <v>796</v>
      </c>
      <c r="G417" s="6" t="str">
        <f t="shared" si="13"/>
        <v>England</v>
      </c>
      <c r="H417" s="6" t="s">
        <v>782</v>
      </c>
      <c r="I417" s="6" t="s">
        <v>797</v>
      </c>
      <c r="J417" s="6">
        <v>4</v>
      </c>
      <c r="K417" s="6">
        <v>2</v>
      </c>
      <c r="L417" s="6">
        <v>0</v>
      </c>
      <c r="M417" s="6">
        <f t="shared" si="9"/>
        <v>2</v>
      </c>
      <c r="N417" s="6">
        <f t="shared" si="10"/>
        <v>2</v>
      </c>
      <c r="O417" s="7">
        <f t="shared" si="11"/>
        <v>0.5</v>
      </c>
    </row>
    <row r="418" spans="1:15" ht="13.2" x14ac:dyDescent="0.25">
      <c r="A418" s="3">
        <v>13488</v>
      </c>
      <c r="B418" s="4">
        <f t="shared" si="7"/>
        <v>1936</v>
      </c>
      <c r="C418" s="4">
        <f t="shared" si="8"/>
        <v>1930</v>
      </c>
      <c r="D418" s="4" t="s">
        <v>72</v>
      </c>
      <c r="E418" s="5" t="s">
        <v>24</v>
      </c>
      <c r="F418" s="6" t="s">
        <v>798</v>
      </c>
      <c r="G418" s="6" t="str">
        <f t="shared" si="13"/>
        <v>France</v>
      </c>
      <c r="H418" s="6" t="s">
        <v>212</v>
      </c>
      <c r="I418" s="6" t="s">
        <v>671</v>
      </c>
      <c r="J418" s="6">
        <v>6</v>
      </c>
      <c r="K418" s="6">
        <v>6</v>
      </c>
      <c r="L418" s="6">
        <v>0</v>
      </c>
      <c r="M418" s="6">
        <f t="shared" si="9"/>
        <v>6</v>
      </c>
      <c r="N418" s="6">
        <f t="shared" si="10"/>
        <v>0</v>
      </c>
      <c r="O418" s="7">
        <f t="shared" si="11"/>
        <v>0</v>
      </c>
    </row>
    <row r="419" spans="1:15" ht="13.2" x14ac:dyDescent="0.25">
      <c r="A419" s="3">
        <v>13491</v>
      </c>
      <c r="B419" s="4">
        <f t="shared" si="7"/>
        <v>1936</v>
      </c>
      <c r="C419" s="4">
        <f t="shared" si="8"/>
        <v>1930</v>
      </c>
      <c r="D419" s="4" t="s">
        <v>72</v>
      </c>
      <c r="E419" s="5">
        <v>0.44930555555555557</v>
      </c>
      <c r="F419" s="6" t="s">
        <v>799</v>
      </c>
      <c r="G419" s="6" t="str">
        <f t="shared" si="13"/>
        <v>French West Africa</v>
      </c>
      <c r="H419" s="6" t="s">
        <v>595</v>
      </c>
      <c r="I419" s="6" t="s">
        <v>800</v>
      </c>
      <c r="J419" s="6">
        <v>5</v>
      </c>
      <c r="K419" s="6">
        <v>5</v>
      </c>
      <c r="L419" s="6">
        <v>0</v>
      </c>
      <c r="M419" s="6">
        <f t="shared" si="9"/>
        <v>5</v>
      </c>
      <c r="N419" s="6">
        <f t="shared" si="10"/>
        <v>0</v>
      </c>
      <c r="O419" s="7">
        <f t="shared" si="11"/>
        <v>0</v>
      </c>
    </row>
    <row r="420" spans="1:15" ht="13.2" x14ac:dyDescent="0.25">
      <c r="A420" s="3">
        <v>13493</v>
      </c>
      <c r="B420" s="4">
        <f t="shared" si="7"/>
        <v>1936</v>
      </c>
      <c r="C420" s="4">
        <f t="shared" si="8"/>
        <v>1930</v>
      </c>
      <c r="D420" s="4" t="s">
        <v>72</v>
      </c>
      <c r="E420" s="5">
        <v>0.4375</v>
      </c>
      <c r="F420" s="6" t="s">
        <v>424</v>
      </c>
      <c r="G420" s="6" t="str">
        <f t="shared" si="13"/>
        <v>England</v>
      </c>
      <c r="H420" s="6" t="s">
        <v>178</v>
      </c>
      <c r="I420" s="6" t="s">
        <v>801</v>
      </c>
      <c r="J420" s="6">
        <v>17</v>
      </c>
      <c r="K420" s="6">
        <v>15</v>
      </c>
      <c r="L420" s="6">
        <v>0</v>
      </c>
      <c r="M420" s="6">
        <f t="shared" si="9"/>
        <v>15</v>
      </c>
      <c r="N420" s="6">
        <f t="shared" si="10"/>
        <v>2</v>
      </c>
      <c r="O420" s="7">
        <f t="shared" si="11"/>
        <v>0.11764705882352941</v>
      </c>
    </row>
    <row r="421" spans="1:15" ht="13.2" x14ac:dyDescent="0.25">
      <c r="A421" s="3">
        <v>13499</v>
      </c>
      <c r="B421" s="4">
        <f t="shared" si="7"/>
        <v>1936</v>
      </c>
      <c r="C421" s="4">
        <f t="shared" si="8"/>
        <v>1930</v>
      </c>
      <c r="D421" s="4" t="s">
        <v>72</v>
      </c>
      <c r="E421" s="5">
        <v>0.13472222222222222</v>
      </c>
      <c r="F421" s="6" t="s">
        <v>613</v>
      </c>
      <c r="G421" s="6" t="str">
        <f t="shared" si="13"/>
        <v>Utah</v>
      </c>
      <c r="H421" s="6" t="s">
        <v>717</v>
      </c>
      <c r="I421" s="6" t="s">
        <v>720</v>
      </c>
      <c r="J421" s="6">
        <v>7</v>
      </c>
      <c r="K421" s="6">
        <v>7</v>
      </c>
      <c r="L421" s="6">
        <v>0</v>
      </c>
      <c r="M421" s="6">
        <f t="shared" si="9"/>
        <v>7</v>
      </c>
      <c r="N421" s="6">
        <f t="shared" si="10"/>
        <v>0</v>
      </c>
      <c r="O421" s="7">
        <f t="shared" si="11"/>
        <v>0</v>
      </c>
    </row>
    <row r="422" spans="1:15" ht="13.2" x14ac:dyDescent="0.25">
      <c r="A422" s="3">
        <v>13502</v>
      </c>
      <c r="B422" s="4">
        <f t="shared" si="7"/>
        <v>1936</v>
      </c>
      <c r="C422" s="4">
        <f t="shared" si="8"/>
        <v>1930</v>
      </c>
      <c r="D422" s="4" t="s">
        <v>72</v>
      </c>
      <c r="E422" s="5">
        <v>0.1388888888888889</v>
      </c>
      <c r="F422" s="6" t="s">
        <v>802</v>
      </c>
      <c r="G422" s="6" t="str">
        <f t="shared" si="13"/>
        <v>Idaho</v>
      </c>
      <c r="H422" s="6" t="s">
        <v>345</v>
      </c>
      <c r="I422" s="6" t="s">
        <v>803</v>
      </c>
      <c r="J422" s="6">
        <v>2</v>
      </c>
      <c r="K422" s="6">
        <v>2</v>
      </c>
      <c r="L422" s="6">
        <v>0</v>
      </c>
      <c r="M422" s="6">
        <f t="shared" si="9"/>
        <v>2</v>
      </c>
      <c r="N422" s="6">
        <f t="shared" si="10"/>
        <v>0</v>
      </c>
      <c r="O422" s="7">
        <f t="shared" si="11"/>
        <v>0</v>
      </c>
    </row>
    <row r="423" spans="1:15" ht="13.2" x14ac:dyDescent="0.25">
      <c r="A423" s="3">
        <v>13503</v>
      </c>
      <c r="B423" s="4">
        <f t="shared" si="7"/>
        <v>1936</v>
      </c>
      <c r="C423" s="4">
        <f t="shared" si="8"/>
        <v>1930</v>
      </c>
      <c r="D423" s="4" t="s">
        <v>72</v>
      </c>
      <c r="E423" s="5">
        <v>0.86597222222222225</v>
      </c>
      <c r="F423" s="6" t="s">
        <v>804</v>
      </c>
      <c r="G423" s="6" t="str">
        <f t="shared" si="13"/>
        <v>Pennsylvania</v>
      </c>
      <c r="H423" s="6" t="s">
        <v>805</v>
      </c>
      <c r="I423" s="6" t="s">
        <v>684</v>
      </c>
      <c r="J423" s="6">
        <v>14</v>
      </c>
      <c r="K423" s="6">
        <v>14</v>
      </c>
      <c r="L423" s="6">
        <v>0</v>
      </c>
      <c r="M423" s="6">
        <f t="shared" si="9"/>
        <v>14</v>
      </c>
      <c r="N423" s="6">
        <f t="shared" si="10"/>
        <v>0</v>
      </c>
      <c r="O423" s="7">
        <f t="shared" si="11"/>
        <v>0</v>
      </c>
    </row>
    <row r="424" spans="1:15" ht="13.2" x14ac:dyDescent="0.25">
      <c r="A424" s="3">
        <v>13507</v>
      </c>
      <c r="B424" s="4">
        <f t="shared" si="7"/>
        <v>1936</v>
      </c>
      <c r="C424" s="4">
        <f t="shared" si="8"/>
        <v>1930</v>
      </c>
      <c r="D424" s="4" t="s">
        <v>72</v>
      </c>
      <c r="E424" s="5" t="s">
        <v>24</v>
      </c>
      <c r="F424" s="6" t="s">
        <v>806</v>
      </c>
      <c r="G424" s="6" t="str">
        <f t="shared" si="13"/>
        <v>Texas</v>
      </c>
      <c r="H424" s="6" t="s">
        <v>498</v>
      </c>
      <c r="I424" s="6" t="s">
        <v>803</v>
      </c>
      <c r="J424" s="6">
        <v>6</v>
      </c>
      <c r="K424" s="6">
        <v>6</v>
      </c>
      <c r="L424" s="6">
        <v>0</v>
      </c>
      <c r="M424" s="6">
        <f t="shared" si="9"/>
        <v>6</v>
      </c>
      <c r="N424" s="6">
        <f t="shared" si="10"/>
        <v>0</v>
      </c>
      <c r="O424" s="7">
        <f t="shared" si="11"/>
        <v>0</v>
      </c>
    </row>
    <row r="425" spans="1:15" ht="13.2" x14ac:dyDescent="0.25">
      <c r="A425" s="3">
        <v>13510</v>
      </c>
      <c r="B425" s="4">
        <f t="shared" si="7"/>
        <v>1936</v>
      </c>
      <c r="C425" s="4">
        <f t="shared" si="8"/>
        <v>1930</v>
      </c>
      <c r="D425" s="4" t="s">
        <v>72</v>
      </c>
      <c r="E425" s="5" t="s">
        <v>24</v>
      </c>
      <c r="F425" s="6" t="s">
        <v>807</v>
      </c>
      <c r="G425" s="6" t="str">
        <f t="shared" si="13"/>
        <v>China</v>
      </c>
      <c r="H425" s="6" t="s">
        <v>445</v>
      </c>
      <c r="I425" s="6" t="s">
        <v>707</v>
      </c>
      <c r="J425" s="6">
        <v>0</v>
      </c>
      <c r="K425" s="6">
        <v>0</v>
      </c>
      <c r="L425" s="6">
        <v>0</v>
      </c>
      <c r="M425" s="6">
        <f t="shared" si="9"/>
        <v>0</v>
      </c>
      <c r="N425" s="6">
        <f t="shared" si="10"/>
        <v>0</v>
      </c>
      <c r="O425" s="7">
        <f t="shared" si="11"/>
        <v>0</v>
      </c>
    </row>
    <row r="426" spans="1:15" ht="13.2" x14ac:dyDescent="0.25">
      <c r="A426" s="3">
        <v>13511</v>
      </c>
      <c r="B426" s="4">
        <f t="shared" si="7"/>
        <v>1936</v>
      </c>
      <c r="C426" s="4">
        <f t="shared" si="8"/>
        <v>1930</v>
      </c>
      <c r="D426" s="4" t="s">
        <v>72</v>
      </c>
      <c r="E426" s="5">
        <v>0.81805555555555554</v>
      </c>
      <c r="F426" s="6" t="s">
        <v>808</v>
      </c>
      <c r="G426" s="6" t="str">
        <f t="shared" si="13"/>
        <v>California</v>
      </c>
      <c r="H426" s="6" t="s">
        <v>592</v>
      </c>
      <c r="I426" s="6" t="s">
        <v>593</v>
      </c>
      <c r="J426" s="6">
        <v>12</v>
      </c>
      <c r="K426" s="6">
        <v>12</v>
      </c>
      <c r="L426" s="6">
        <v>0</v>
      </c>
      <c r="M426" s="6">
        <f t="shared" si="9"/>
        <v>12</v>
      </c>
      <c r="N426" s="6">
        <f t="shared" si="10"/>
        <v>0</v>
      </c>
      <c r="O426" s="7">
        <f t="shared" si="11"/>
        <v>0</v>
      </c>
    </row>
    <row r="427" spans="1:15" ht="13.2" x14ac:dyDescent="0.25">
      <c r="A427" s="3">
        <v>13527</v>
      </c>
      <c r="B427" s="4">
        <f t="shared" si="7"/>
        <v>1937</v>
      </c>
      <c r="C427" s="4">
        <f t="shared" si="8"/>
        <v>1930</v>
      </c>
      <c r="D427" s="4" t="s">
        <v>132</v>
      </c>
      <c r="E427" s="5">
        <v>0.46319444444444446</v>
      </c>
      <c r="F427" s="6" t="s">
        <v>809</v>
      </c>
      <c r="G427" s="6" t="str">
        <f t="shared" si="13"/>
        <v>California</v>
      </c>
      <c r="H427" s="6" t="s">
        <v>717</v>
      </c>
      <c r="I427" s="6" t="s">
        <v>810</v>
      </c>
      <c r="J427" s="6">
        <v>13</v>
      </c>
      <c r="K427" s="6">
        <v>5</v>
      </c>
      <c r="L427" s="6">
        <v>0</v>
      </c>
      <c r="M427" s="6">
        <f t="shared" si="9"/>
        <v>5</v>
      </c>
      <c r="N427" s="6">
        <f t="shared" si="10"/>
        <v>8</v>
      </c>
      <c r="O427" s="7">
        <f t="shared" si="11"/>
        <v>0.61538461538461542</v>
      </c>
    </row>
    <row r="428" spans="1:15" ht="13.2" x14ac:dyDescent="0.25">
      <c r="A428" s="3">
        <v>13541</v>
      </c>
      <c r="B428" s="4">
        <f t="shared" si="7"/>
        <v>1937</v>
      </c>
      <c r="C428" s="4">
        <f t="shared" si="8"/>
        <v>1930</v>
      </c>
      <c r="D428" s="4" t="s">
        <v>132</v>
      </c>
      <c r="E428" s="5" t="s">
        <v>24</v>
      </c>
      <c r="F428" s="6" t="s">
        <v>811</v>
      </c>
      <c r="G428" s="6" t="str">
        <f t="shared" si="13"/>
        <v>Algeria</v>
      </c>
      <c r="H428" s="6" t="s">
        <v>425</v>
      </c>
      <c r="I428" s="6" t="s">
        <v>812</v>
      </c>
      <c r="J428" s="6">
        <v>12</v>
      </c>
      <c r="K428" s="6">
        <v>12</v>
      </c>
      <c r="L428" s="6">
        <v>0</v>
      </c>
      <c r="M428" s="6">
        <f t="shared" si="9"/>
        <v>12</v>
      </c>
      <c r="N428" s="6">
        <f t="shared" si="10"/>
        <v>0</v>
      </c>
      <c r="O428" s="7">
        <f t="shared" si="11"/>
        <v>0</v>
      </c>
    </row>
    <row r="429" spans="1:15" ht="13.2" x14ac:dyDescent="0.25">
      <c r="A429" s="3">
        <v>13555</v>
      </c>
      <c r="B429" s="4">
        <f t="shared" si="7"/>
        <v>1937</v>
      </c>
      <c r="C429" s="4">
        <f t="shared" si="8"/>
        <v>1930</v>
      </c>
      <c r="D429" s="4" t="s">
        <v>111</v>
      </c>
      <c r="E429" s="5">
        <v>0.86805555555555558</v>
      </c>
      <c r="F429" s="6" t="s">
        <v>813</v>
      </c>
      <c r="G429" s="6" t="str">
        <f t="shared" si="13"/>
        <v>California</v>
      </c>
      <c r="H429" s="6" t="s">
        <v>592</v>
      </c>
      <c r="I429" s="6" t="s">
        <v>814</v>
      </c>
      <c r="J429" s="6">
        <v>11</v>
      </c>
      <c r="K429" s="6">
        <v>11</v>
      </c>
      <c r="L429" s="6">
        <v>0</v>
      </c>
      <c r="M429" s="6">
        <f t="shared" si="9"/>
        <v>11</v>
      </c>
      <c r="N429" s="6">
        <f t="shared" si="10"/>
        <v>0</v>
      </c>
      <c r="O429" s="7">
        <f t="shared" si="11"/>
        <v>0</v>
      </c>
    </row>
    <row r="430" spans="1:15" ht="13.2" x14ac:dyDescent="0.25">
      <c r="A430" s="3">
        <v>13565</v>
      </c>
      <c r="B430" s="4">
        <f t="shared" si="7"/>
        <v>1937</v>
      </c>
      <c r="C430" s="4">
        <f t="shared" si="8"/>
        <v>1930</v>
      </c>
      <c r="D430" s="4" t="s">
        <v>111</v>
      </c>
      <c r="E430" s="5">
        <v>0.56944444444444442</v>
      </c>
      <c r="F430" s="6" t="s">
        <v>815</v>
      </c>
      <c r="G430" s="6" t="str">
        <f t="shared" si="13"/>
        <v>Queensland, Australia</v>
      </c>
      <c r="H430" s="6" t="s">
        <v>816</v>
      </c>
      <c r="I430" s="6" t="s">
        <v>711</v>
      </c>
      <c r="J430" s="6">
        <v>7</v>
      </c>
      <c r="K430" s="6">
        <v>5</v>
      </c>
      <c r="L430" s="6">
        <v>0</v>
      </c>
      <c r="M430" s="6">
        <f t="shared" si="9"/>
        <v>5</v>
      </c>
      <c r="N430" s="6">
        <f t="shared" si="10"/>
        <v>2</v>
      </c>
      <c r="O430" s="7">
        <f t="shared" si="11"/>
        <v>0.2857142857142857</v>
      </c>
    </row>
    <row r="431" spans="1:15" ht="13.2" x14ac:dyDescent="0.25">
      <c r="A431" s="3">
        <v>13586</v>
      </c>
      <c r="B431" s="4">
        <f t="shared" si="7"/>
        <v>1937</v>
      </c>
      <c r="C431" s="4">
        <f t="shared" si="8"/>
        <v>1930</v>
      </c>
      <c r="D431" s="4" t="s">
        <v>34</v>
      </c>
      <c r="E431" s="5" t="s">
        <v>24</v>
      </c>
      <c r="F431" s="6" t="s">
        <v>817</v>
      </c>
      <c r="G431" s="6" t="str">
        <f t="shared" si="13"/>
        <v>Gambia</v>
      </c>
      <c r="H431" s="6" t="s">
        <v>212</v>
      </c>
      <c r="I431" s="6" t="s">
        <v>818</v>
      </c>
      <c r="J431" s="6">
        <v>4</v>
      </c>
      <c r="K431" s="6">
        <v>4</v>
      </c>
      <c r="L431" s="6">
        <v>0</v>
      </c>
      <c r="M431" s="6">
        <f t="shared" si="9"/>
        <v>4</v>
      </c>
      <c r="N431" s="6">
        <f t="shared" si="10"/>
        <v>0</v>
      </c>
      <c r="O431" s="7">
        <f t="shared" si="11"/>
        <v>0</v>
      </c>
    </row>
    <row r="432" spans="1:15" ht="13.2" x14ac:dyDescent="0.25">
      <c r="A432" s="3">
        <v>13598</v>
      </c>
      <c r="B432" s="4">
        <f t="shared" si="7"/>
        <v>1937</v>
      </c>
      <c r="C432" s="4">
        <f t="shared" si="8"/>
        <v>1930</v>
      </c>
      <c r="D432" s="4" t="s">
        <v>34</v>
      </c>
      <c r="E432" s="5" t="s">
        <v>24</v>
      </c>
      <c r="F432" s="6" t="s">
        <v>819</v>
      </c>
      <c r="G432" s="6" t="str">
        <f t="shared" si="13"/>
        <v>France</v>
      </c>
      <c r="H432" s="6" t="s">
        <v>186</v>
      </c>
      <c r="I432" s="6" t="s">
        <v>820</v>
      </c>
      <c r="J432" s="6">
        <v>6</v>
      </c>
      <c r="K432" s="6">
        <v>5</v>
      </c>
      <c r="L432" s="6">
        <v>0</v>
      </c>
      <c r="M432" s="6">
        <f t="shared" si="9"/>
        <v>5</v>
      </c>
      <c r="N432" s="6">
        <f t="shared" si="10"/>
        <v>1</v>
      </c>
      <c r="O432" s="7">
        <f t="shared" si="11"/>
        <v>0.16666666666666666</v>
      </c>
    </row>
    <row r="433" spans="1:15" ht="13.2" x14ac:dyDescent="0.25">
      <c r="A433" s="3">
        <v>13599</v>
      </c>
      <c r="B433" s="4">
        <f t="shared" si="7"/>
        <v>1937</v>
      </c>
      <c r="C433" s="4">
        <f t="shared" si="8"/>
        <v>1930</v>
      </c>
      <c r="D433" s="4" t="s">
        <v>34</v>
      </c>
      <c r="E433" s="5">
        <v>0.77777777777777779</v>
      </c>
      <c r="F433" s="6" t="s">
        <v>821</v>
      </c>
      <c r="G433" s="6" t="str">
        <f t="shared" si="13"/>
        <v>Pennsylvania</v>
      </c>
      <c r="H433" s="6" t="s">
        <v>459</v>
      </c>
      <c r="I433" s="6" t="s">
        <v>684</v>
      </c>
      <c r="J433" s="6">
        <v>13</v>
      </c>
      <c r="K433" s="6">
        <v>13</v>
      </c>
      <c r="L433" s="6">
        <v>0</v>
      </c>
      <c r="M433" s="6">
        <f t="shared" si="9"/>
        <v>13</v>
      </c>
      <c r="N433" s="6">
        <f t="shared" si="10"/>
        <v>0</v>
      </c>
      <c r="O433" s="7">
        <f t="shared" si="11"/>
        <v>0</v>
      </c>
    </row>
    <row r="434" spans="1:15" ht="13.2" x14ac:dyDescent="0.25">
      <c r="A434" s="3">
        <v>13600</v>
      </c>
      <c r="B434" s="4">
        <f t="shared" si="7"/>
        <v>1937</v>
      </c>
      <c r="C434" s="4">
        <f t="shared" si="8"/>
        <v>1930</v>
      </c>
      <c r="D434" s="4" t="s">
        <v>34</v>
      </c>
      <c r="E434" s="5" t="s">
        <v>24</v>
      </c>
      <c r="F434" s="6" t="s">
        <v>822</v>
      </c>
      <c r="G434" s="6" t="str">
        <f t="shared" si="13"/>
        <v>Germany</v>
      </c>
      <c r="H434" s="6" t="s">
        <v>212</v>
      </c>
      <c r="I434" s="6" t="s">
        <v>671</v>
      </c>
      <c r="J434" s="6">
        <v>6</v>
      </c>
      <c r="K434" s="6">
        <v>2</v>
      </c>
      <c r="L434" s="6">
        <v>0</v>
      </c>
      <c r="M434" s="6">
        <f t="shared" si="9"/>
        <v>2</v>
      </c>
      <c r="N434" s="6">
        <f t="shared" si="10"/>
        <v>4</v>
      </c>
      <c r="O434" s="7">
        <f t="shared" si="11"/>
        <v>0.66666666666666663</v>
      </c>
    </row>
    <row r="435" spans="1:15" ht="13.2" x14ac:dyDescent="0.25">
      <c r="A435" s="3">
        <v>13641</v>
      </c>
      <c r="B435" s="4">
        <f t="shared" si="7"/>
        <v>1937</v>
      </c>
      <c r="C435" s="4">
        <f t="shared" si="8"/>
        <v>1930</v>
      </c>
      <c r="D435" s="4" t="s">
        <v>55</v>
      </c>
      <c r="E435" s="5">
        <v>0.80902777777777779</v>
      </c>
      <c r="F435" s="6" t="s">
        <v>823</v>
      </c>
      <c r="G435" s="6" t="str">
        <f t="shared" si="13"/>
        <v>New Jersey</v>
      </c>
      <c r="H435" s="6" t="s">
        <v>824</v>
      </c>
      <c r="I435" s="6" t="s">
        <v>825</v>
      </c>
      <c r="J435" s="6">
        <v>97</v>
      </c>
      <c r="K435" s="6">
        <v>35</v>
      </c>
      <c r="L435" s="6">
        <v>1</v>
      </c>
      <c r="M435" s="6">
        <f t="shared" si="9"/>
        <v>36</v>
      </c>
      <c r="N435" s="6">
        <f t="shared" si="10"/>
        <v>62</v>
      </c>
      <c r="O435" s="7">
        <f t="shared" si="11"/>
        <v>0.63917525773195871</v>
      </c>
    </row>
    <row r="436" spans="1:15" ht="13.2" x14ac:dyDescent="0.25">
      <c r="A436" s="3">
        <v>13655</v>
      </c>
      <c r="B436" s="4">
        <f t="shared" si="7"/>
        <v>1937</v>
      </c>
      <c r="C436" s="4">
        <f t="shared" si="8"/>
        <v>1930</v>
      </c>
      <c r="D436" s="4" t="s">
        <v>55</v>
      </c>
      <c r="E436" s="5" t="s">
        <v>24</v>
      </c>
      <c r="F436" s="6" t="s">
        <v>826</v>
      </c>
      <c r="G436" s="6" t="str">
        <f t="shared" si="13"/>
        <v>Germany</v>
      </c>
      <c r="H436" s="6" t="s">
        <v>212</v>
      </c>
      <c r="I436" s="6" t="s">
        <v>737</v>
      </c>
      <c r="J436" s="6">
        <v>4</v>
      </c>
      <c r="K436" s="6">
        <v>4</v>
      </c>
      <c r="L436" s="6">
        <v>0</v>
      </c>
      <c r="M436" s="6">
        <f t="shared" si="9"/>
        <v>4</v>
      </c>
      <c r="N436" s="6">
        <f t="shared" si="10"/>
        <v>0</v>
      </c>
      <c r="O436" s="7">
        <f t="shared" si="11"/>
        <v>0</v>
      </c>
    </row>
    <row r="437" spans="1:15" ht="13.2" x14ac:dyDescent="0.25">
      <c r="A437" s="3">
        <v>13698</v>
      </c>
      <c r="B437" s="4">
        <f t="shared" si="7"/>
        <v>1937</v>
      </c>
      <c r="C437" s="4">
        <f t="shared" si="8"/>
        <v>1930</v>
      </c>
      <c r="D437" s="4" t="s">
        <v>19</v>
      </c>
      <c r="E437" s="5" t="s">
        <v>24</v>
      </c>
      <c r="F437" s="6" t="s">
        <v>827</v>
      </c>
      <c r="G437" s="6" t="str">
        <f t="shared" si="13"/>
        <v>New Guinea</v>
      </c>
      <c r="H437" s="6" t="s">
        <v>828</v>
      </c>
      <c r="I437" s="6" t="s">
        <v>829</v>
      </c>
      <c r="J437" s="6">
        <v>2</v>
      </c>
      <c r="K437" s="6">
        <v>2</v>
      </c>
      <c r="L437" s="6">
        <v>0</v>
      </c>
      <c r="M437" s="6">
        <f t="shared" si="9"/>
        <v>2</v>
      </c>
      <c r="N437" s="6">
        <f t="shared" si="10"/>
        <v>0</v>
      </c>
      <c r="O437" s="7">
        <f t="shared" si="11"/>
        <v>0</v>
      </c>
    </row>
    <row r="438" spans="1:15" ht="13.2" x14ac:dyDescent="0.25">
      <c r="A438" s="3">
        <v>13724</v>
      </c>
      <c r="B438" s="4">
        <f t="shared" si="7"/>
        <v>1937</v>
      </c>
      <c r="C438" s="4">
        <f t="shared" si="8"/>
        <v>1930</v>
      </c>
      <c r="D438" s="4" t="s">
        <v>19</v>
      </c>
      <c r="E438" s="5" t="s">
        <v>24</v>
      </c>
      <c r="F438" s="6" t="s">
        <v>830</v>
      </c>
      <c r="G438" s="6" t="str">
        <f t="shared" si="13"/>
        <v>Belgium</v>
      </c>
      <c r="H438" s="6" t="s">
        <v>178</v>
      </c>
      <c r="I438" s="6" t="s">
        <v>831</v>
      </c>
      <c r="J438" s="6">
        <v>15</v>
      </c>
      <c r="K438" s="6">
        <v>15</v>
      </c>
      <c r="L438" s="6">
        <v>0</v>
      </c>
      <c r="M438" s="6">
        <f t="shared" si="9"/>
        <v>15</v>
      </c>
      <c r="N438" s="6">
        <f t="shared" si="10"/>
        <v>0</v>
      </c>
      <c r="O438" s="7">
        <f t="shared" si="11"/>
        <v>0</v>
      </c>
    </row>
    <row r="439" spans="1:15" ht="13.2" x14ac:dyDescent="0.25">
      <c r="A439" s="3">
        <v>13729</v>
      </c>
      <c r="B439" s="4">
        <f t="shared" si="7"/>
        <v>1937</v>
      </c>
      <c r="C439" s="4">
        <f t="shared" si="8"/>
        <v>1930</v>
      </c>
      <c r="D439" s="4" t="s">
        <v>23</v>
      </c>
      <c r="E439" s="5" t="s">
        <v>24</v>
      </c>
      <c r="F439" s="6" t="s">
        <v>832</v>
      </c>
      <c r="G439" s="6" t="str">
        <f t="shared" si="13"/>
        <v>Sudan</v>
      </c>
      <c r="H439" s="6" t="s">
        <v>833</v>
      </c>
      <c r="I439" s="6" t="s">
        <v>735</v>
      </c>
      <c r="J439" s="6">
        <v>9</v>
      </c>
      <c r="K439" s="6">
        <v>9</v>
      </c>
      <c r="L439" s="6">
        <v>0</v>
      </c>
      <c r="M439" s="6">
        <f t="shared" si="9"/>
        <v>9</v>
      </c>
      <c r="N439" s="6">
        <f t="shared" si="10"/>
        <v>0</v>
      </c>
      <c r="O439" s="7">
        <f t="shared" si="11"/>
        <v>0</v>
      </c>
    </row>
    <row r="440" spans="1:15" ht="13.2" x14ac:dyDescent="0.25">
      <c r="A440" s="3">
        <v>13730</v>
      </c>
      <c r="B440" s="4">
        <f t="shared" si="7"/>
        <v>1937</v>
      </c>
      <c r="C440" s="4">
        <f t="shared" si="8"/>
        <v>1930</v>
      </c>
      <c r="D440" s="4" t="s">
        <v>23</v>
      </c>
      <c r="E440" s="5" t="s">
        <v>24</v>
      </c>
      <c r="F440" s="6" t="s">
        <v>834</v>
      </c>
      <c r="G440" s="6" t="str">
        <f t="shared" si="13"/>
        <v>Panama</v>
      </c>
      <c r="H440" s="6" t="s">
        <v>569</v>
      </c>
      <c r="I440" s="6" t="s">
        <v>835</v>
      </c>
      <c r="J440" s="6">
        <v>14</v>
      </c>
      <c r="K440" s="6">
        <v>14</v>
      </c>
      <c r="L440" s="6">
        <v>0</v>
      </c>
      <c r="M440" s="6">
        <f t="shared" si="9"/>
        <v>14</v>
      </c>
      <c r="N440" s="6">
        <f t="shared" si="10"/>
        <v>0</v>
      </c>
      <c r="O440" s="7">
        <f t="shared" si="11"/>
        <v>0</v>
      </c>
    </row>
    <row r="441" spans="1:15" ht="13.2" x14ac:dyDescent="0.25">
      <c r="A441" s="3">
        <v>13735</v>
      </c>
      <c r="B441" s="4">
        <f t="shared" si="7"/>
        <v>1937</v>
      </c>
      <c r="C441" s="4">
        <f t="shared" si="8"/>
        <v>1930</v>
      </c>
      <c r="D441" s="4" t="s">
        <v>23</v>
      </c>
      <c r="E441" s="5">
        <v>0.4513888888888889</v>
      </c>
      <c r="F441" s="6" t="s">
        <v>836</v>
      </c>
      <c r="G441" s="6" t="str">
        <f t="shared" si="13"/>
        <v>Bias Bay, China</v>
      </c>
      <c r="H441" s="6" t="s">
        <v>445</v>
      </c>
      <c r="I441" s="6" t="s">
        <v>835</v>
      </c>
      <c r="J441" s="6">
        <v>11</v>
      </c>
      <c r="K441" s="6">
        <v>3</v>
      </c>
      <c r="L441" s="6">
        <v>0</v>
      </c>
      <c r="M441" s="6">
        <f t="shared" si="9"/>
        <v>3</v>
      </c>
      <c r="N441" s="6">
        <f t="shared" si="10"/>
        <v>8</v>
      </c>
      <c r="O441" s="7">
        <f t="shared" si="11"/>
        <v>0.72727272727272729</v>
      </c>
    </row>
    <row r="442" spans="1:15" ht="13.2" x14ac:dyDescent="0.25">
      <c r="A442" s="3">
        <v>13737</v>
      </c>
      <c r="B442" s="4">
        <f t="shared" si="7"/>
        <v>1937</v>
      </c>
      <c r="C442" s="4">
        <f t="shared" si="8"/>
        <v>1930</v>
      </c>
      <c r="D442" s="4" t="s">
        <v>23</v>
      </c>
      <c r="E442" s="5">
        <v>0.19444444444444445</v>
      </c>
      <c r="F442" s="6" t="s">
        <v>837</v>
      </c>
      <c r="G442" s="6" t="str">
        <f t="shared" si="13"/>
        <v>Florida</v>
      </c>
      <c r="H442" s="6" t="s">
        <v>805</v>
      </c>
      <c r="I442" s="6" t="s">
        <v>707</v>
      </c>
      <c r="J442" s="6">
        <v>9</v>
      </c>
      <c r="K442" s="6">
        <v>4</v>
      </c>
      <c r="L442" s="6">
        <v>0</v>
      </c>
      <c r="M442" s="6">
        <f t="shared" si="9"/>
        <v>4</v>
      </c>
      <c r="N442" s="6">
        <f t="shared" si="10"/>
        <v>5</v>
      </c>
      <c r="O442" s="7">
        <f t="shared" si="11"/>
        <v>0.55555555555555558</v>
      </c>
    </row>
    <row r="443" spans="1:15" ht="13.2" x14ac:dyDescent="0.25">
      <c r="A443" s="3">
        <v>13750</v>
      </c>
      <c r="B443" s="4">
        <f t="shared" si="7"/>
        <v>1937</v>
      </c>
      <c r="C443" s="4">
        <f t="shared" si="8"/>
        <v>1930</v>
      </c>
      <c r="D443" s="4" t="s">
        <v>23</v>
      </c>
      <c r="E443" s="5" t="s">
        <v>24</v>
      </c>
      <c r="F443" s="6" t="s">
        <v>838</v>
      </c>
      <c r="G443" s="6" t="str">
        <f t="shared" si="13"/>
        <v>Argentina</v>
      </c>
      <c r="H443" s="6" t="s">
        <v>569</v>
      </c>
      <c r="I443" s="6" t="s">
        <v>707</v>
      </c>
      <c r="J443" s="6">
        <v>3</v>
      </c>
      <c r="K443" s="6">
        <v>3</v>
      </c>
      <c r="L443" s="6">
        <v>0</v>
      </c>
      <c r="M443" s="6">
        <f t="shared" si="9"/>
        <v>3</v>
      </c>
      <c r="N443" s="6">
        <f t="shared" si="10"/>
        <v>0</v>
      </c>
      <c r="O443" s="7">
        <f t="shared" si="11"/>
        <v>0</v>
      </c>
    </row>
    <row r="444" spans="1:15" ht="13.2" x14ac:dyDescent="0.25">
      <c r="A444" s="3">
        <v>13754</v>
      </c>
      <c r="B444" s="4">
        <f t="shared" si="7"/>
        <v>1937</v>
      </c>
      <c r="C444" s="4">
        <f t="shared" si="8"/>
        <v>1930</v>
      </c>
      <c r="D444" s="4" t="s">
        <v>23</v>
      </c>
      <c r="E444" s="5" t="s">
        <v>24</v>
      </c>
      <c r="F444" s="6" t="s">
        <v>558</v>
      </c>
      <c r="G444" s="6" t="str">
        <f t="shared" si="13"/>
        <v>Australia</v>
      </c>
      <c r="H444" s="6" t="s">
        <v>559</v>
      </c>
      <c r="I444" s="6" t="s">
        <v>839</v>
      </c>
      <c r="J444" s="6">
        <v>2</v>
      </c>
      <c r="K444" s="6">
        <v>1</v>
      </c>
      <c r="L444" s="6">
        <v>0</v>
      </c>
      <c r="M444" s="6">
        <f t="shared" si="9"/>
        <v>1</v>
      </c>
      <c r="N444" s="6">
        <f t="shared" si="10"/>
        <v>1</v>
      </c>
      <c r="O444" s="7">
        <f t="shared" si="11"/>
        <v>0.5</v>
      </c>
    </row>
    <row r="445" spans="1:15" ht="13.2" x14ac:dyDescent="0.25">
      <c r="A445" s="3">
        <v>13962</v>
      </c>
      <c r="B445" s="4">
        <f t="shared" si="7"/>
        <v>1938</v>
      </c>
      <c r="C445" s="4">
        <f t="shared" si="8"/>
        <v>1930</v>
      </c>
      <c r="D445" s="4" t="s">
        <v>34</v>
      </c>
      <c r="E445" s="5" t="s">
        <v>24</v>
      </c>
      <c r="F445" s="6" t="s">
        <v>840</v>
      </c>
      <c r="G445" s="6" t="str">
        <f t="shared" si="13"/>
        <v>France</v>
      </c>
      <c r="H445" s="6" t="s">
        <v>595</v>
      </c>
      <c r="I445" s="6" t="s">
        <v>841</v>
      </c>
      <c r="J445" s="6">
        <v>8</v>
      </c>
      <c r="K445" s="6">
        <v>8</v>
      </c>
      <c r="L445" s="6">
        <v>0</v>
      </c>
      <c r="M445" s="6">
        <f t="shared" si="9"/>
        <v>8</v>
      </c>
      <c r="N445" s="6">
        <f t="shared" si="10"/>
        <v>0</v>
      </c>
      <c r="O445" s="7">
        <f t="shared" si="11"/>
        <v>0</v>
      </c>
    </row>
    <row r="446" spans="1:15" ht="13.2" x14ac:dyDescent="0.25">
      <c r="A446" s="3">
        <v>13789</v>
      </c>
      <c r="B446" s="4">
        <f t="shared" si="7"/>
        <v>1937</v>
      </c>
      <c r="C446" s="4">
        <f t="shared" si="8"/>
        <v>1930</v>
      </c>
      <c r="D446" s="4" t="s">
        <v>31</v>
      </c>
      <c r="E446" s="5" t="s">
        <v>24</v>
      </c>
      <c r="F446" s="6" t="s">
        <v>842</v>
      </c>
      <c r="G446" s="6" t="str">
        <f t="shared" si="13"/>
        <v>Greece</v>
      </c>
      <c r="H446" s="6" t="s">
        <v>186</v>
      </c>
      <c r="I446" s="6" t="s">
        <v>843</v>
      </c>
      <c r="J446" s="6">
        <v>14</v>
      </c>
      <c r="K446" s="6">
        <v>2</v>
      </c>
      <c r="L446" s="6">
        <v>0</v>
      </c>
      <c r="M446" s="6">
        <f t="shared" si="9"/>
        <v>2</v>
      </c>
      <c r="N446" s="6">
        <f t="shared" si="10"/>
        <v>12</v>
      </c>
      <c r="O446" s="7">
        <f t="shared" si="11"/>
        <v>0.8571428571428571</v>
      </c>
    </row>
    <row r="447" spans="1:15" ht="13.2" x14ac:dyDescent="0.25">
      <c r="A447" s="3">
        <v>13794</v>
      </c>
      <c r="B447" s="4">
        <f t="shared" si="7"/>
        <v>1937</v>
      </c>
      <c r="C447" s="4">
        <f t="shared" si="8"/>
        <v>1930</v>
      </c>
      <c r="D447" s="4" t="s">
        <v>31</v>
      </c>
      <c r="E447" s="5" t="s">
        <v>24</v>
      </c>
      <c r="F447" s="6" t="s">
        <v>844</v>
      </c>
      <c r="G447" s="6" t="str">
        <f t="shared" si="13"/>
        <v>Netherlands Indies</v>
      </c>
      <c r="H447" s="6" t="s">
        <v>178</v>
      </c>
      <c r="I447" s="6" t="s">
        <v>845</v>
      </c>
      <c r="J447" s="6">
        <v>5</v>
      </c>
      <c r="K447" s="6">
        <v>4</v>
      </c>
      <c r="L447" s="6">
        <v>0</v>
      </c>
      <c r="M447" s="6">
        <f t="shared" si="9"/>
        <v>4</v>
      </c>
      <c r="N447" s="6">
        <f t="shared" si="10"/>
        <v>1</v>
      </c>
      <c r="O447" s="7">
        <f t="shared" si="11"/>
        <v>0.2</v>
      </c>
    </row>
    <row r="448" spans="1:15" ht="13.2" x14ac:dyDescent="0.25">
      <c r="A448" s="3">
        <v>13805</v>
      </c>
      <c r="B448" s="4">
        <f t="shared" si="7"/>
        <v>1937</v>
      </c>
      <c r="C448" s="4">
        <f t="shared" si="8"/>
        <v>1930</v>
      </c>
      <c r="D448" s="4" t="s">
        <v>31</v>
      </c>
      <c r="E448" s="5">
        <v>0.875</v>
      </c>
      <c r="F448" s="6" t="s">
        <v>846</v>
      </c>
      <c r="G448" s="6" t="str">
        <f t="shared" si="13"/>
        <v>Wyoming</v>
      </c>
      <c r="H448" s="6" t="s">
        <v>592</v>
      </c>
      <c r="I448" s="6" t="s">
        <v>845</v>
      </c>
      <c r="J448" s="6">
        <v>19</v>
      </c>
      <c r="K448" s="6">
        <v>19</v>
      </c>
      <c r="L448" s="6">
        <v>0</v>
      </c>
      <c r="M448" s="6">
        <f t="shared" si="9"/>
        <v>19</v>
      </c>
      <c r="N448" s="6">
        <f t="shared" si="10"/>
        <v>0</v>
      </c>
      <c r="O448" s="7">
        <f t="shared" si="11"/>
        <v>0</v>
      </c>
    </row>
    <row r="449" spans="1:15" ht="13.2" x14ac:dyDescent="0.25">
      <c r="A449" s="3">
        <v>13831</v>
      </c>
      <c r="B449" s="4">
        <f t="shared" si="7"/>
        <v>1937</v>
      </c>
      <c r="C449" s="4">
        <f t="shared" si="8"/>
        <v>1930</v>
      </c>
      <c r="D449" s="4" t="s">
        <v>46</v>
      </c>
      <c r="E449" s="5" t="s">
        <v>24</v>
      </c>
      <c r="F449" s="6" t="s">
        <v>847</v>
      </c>
      <c r="G449" s="6" t="str">
        <f t="shared" si="13"/>
        <v>Germany</v>
      </c>
      <c r="H449" s="6" t="s">
        <v>212</v>
      </c>
      <c r="I449" s="6" t="s">
        <v>848</v>
      </c>
      <c r="J449" s="6">
        <v>12</v>
      </c>
      <c r="K449" s="6">
        <v>10</v>
      </c>
      <c r="L449" s="6">
        <v>0</v>
      </c>
      <c r="M449" s="6">
        <f t="shared" si="9"/>
        <v>10</v>
      </c>
      <c r="N449" s="6">
        <f t="shared" si="10"/>
        <v>2</v>
      </c>
      <c r="O449" s="7">
        <f t="shared" si="11"/>
        <v>0.16666666666666666</v>
      </c>
    </row>
    <row r="450" spans="1:15" ht="13.2" x14ac:dyDescent="0.25">
      <c r="A450" s="3">
        <v>13835</v>
      </c>
      <c r="B450" s="4">
        <f t="shared" si="7"/>
        <v>1937</v>
      </c>
      <c r="C450" s="4">
        <f t="shared" si="8"/>
        <v>1930</v>
      </c>
      <c r="D450" s="4" t="s">
        <v>46</v>
      </c>
      <c r="E450" s="5" t="s">
        <v>24</v>
      </c>
      <c r="F450" s="6" t="s">
        <v>849</v>
      </c>
      <c r="G450" s="6" t="str">
        <f t="shared" si="13"/>
        <v>Belgium</v>
      </c>
      <c r="H450" s="6" t="s">
        <v>425</v>
      </c>
      <c r="I450" s="6" t="s">
        <v>671</v>
      </c>
      <c r="J450" s="6">
        <v>11</v>
      </c>
      <c r="K450" s="6">
        <v>11</v>
      </c>
      <c r="L450" s="6">
        <v>0</v>
      </c>
      <c r="M450" s="6">
        <f t="shared" si="9"/>
        <v>11</v>
      </c>
      <c r="N450" s="6">
        <f t="shared" si="10"/>
        <v>0</v>
      </c>
      <c r="O450" s="7">
        <f t="shared" si="11"/>
        <v>0</v>
      </c>
    </row>
    <row r="451" spans="1:15" ht="13.2" x14ac:dyDescent="0.25">
      <c r="A451" s="3">
        <v>13845</v>
      </c>
      <c r="B451" s="4">
        <f t="shared" si="7"/>
        <v>1937</v>
      </c>
      <c r="C451" s="4">
        <f t="shared" si="8"/>
        <v>1930</v>
      </c>
      <c r="D451" s="4" t="s">
        <v>46</v>
      </c>
      <c r="E451" s="5" t="s">
        <v>24</v>
      </c>
      <c r="F451" s="6" t="s">
        <v>850</v>
      </c>
      <c r="G451" s="6" t="str">
        <f t="shared" si="13"/>
        <v>London</v>
      </c>
      <c r="H451" s="6" t="s">
        <v>212</v>
      </c>
      <c r="I451" s="6" t="s">
        <v>743</v>
      </c>
      <c r="J451" s="6">
        <v>3</v>
      </c>
      <c r="K451" s="6">
        <v>3</v>
      </c>
      <c r="L451" s="6">
        <v>0</v>
      </c>
      <c r="M451" s="6">
        <f t="shared" si="9"/>
        <v>3</v>
      </c>
      <c r="N451" s="6">
        <f t="shared" si="10"/>
        <v>0</v>
      </c>
      <c r="O451" s="7">
        <f t="shared" si="11"/>
        <v>0</v>
      </c>
    </row>
    <row r="452" spans="1:15" ht="13.2" x14ac:dyDescent="0.25">
      <c r="A452" s="3">
        <v>13854</v>
      </c>
      <c r="B452" s="4">
        <f t="shared" si="7"/>
        <v>1937</v>
      </c>
      <c r="C452" s="4">
        <f t="shared" si="8"/>
        <v>1930</v>
      </c>
      <c r="D452" s="4" t="s">
        <v>72</v>
      </c>
      <c r="E452" s="5">
        <v>0.375</v>
      </c>
      <c r="F452" s="6" t="s">
        <v>851</v>
      </c>
      <c r="G452" s="6" t="str">
        <f t="shared" si="13"/>
        <v>Italy</v>
      </c>
      <c r="H452" s="6" t="s">
        <v>186</v>
      </c>
      <c r="I452" s="6" t="s">
        <v>843</v>
      </c>
      <c r="J452" s="6">
        <v>19</v>
      </c>
      <c r="K452" s="6">
        <v>2</v>
      </c>
      <c r="L452" s="6">
        <v>0</v>
      </c>
      <c r="M452" s="6">
        <f t="shared" si="9"/>
        <v>2</v>
      </c>
      <c r="N452" s="6">
        <f t="shared" si="10"/>
        <v>17</v>
      </c>
      <c r="O452" s="7">
        <f t="shared" si="11"/>
        <v>0.89473684210526316</v>
      </c>
    </row>
    <row r="453" spans="1:15" ht="13.2" x14ac:dyDescent="0.25">
      <c r="A453" s="3">
        <v>13857</v>
      </c>
      <c r="B453" s="4">
        <f t="shared" si="7"/>
        <v>1937</v>
      </c>
      <c r="C453" s="4">
        <f t="shared" si="8"/>
        <v>1930</v>
      </c>
      <c r="D453" s="4" t="s">
        <v>72</v>
      </c>
      <c r="E453" s="5" t="s">
        <v>24</v>
      </c>
      <c r="F453" s="6" t="s">
        <v>852</v>
      </c>
      <c r="G453" s="6" t="str">
        <f t="shared" si="13"/>
        <v>France</v>
      </c>
      <c r="H453" s="6" t="s">
        <v>595</v>
      </c>
      <c r="I453" s="6" t="s">
        <v>853</v>
      </c>
      <c r="J453" s="6">
        <v>7</v>
      </c>
      <c r="K453" s="6">
        <v>2</v>
      </c>
      <c r="L453" s="6">
        <v>0</v>
      </c>
      <c r="M453" s="6">
        <f t="shared" si="9"/>
        <v>2</v>
      </c>
      <c r="N453" s="6">
        <f t="shared" si="10"/>
        <v>5</v>
      </c>
      <c r="O453" s="7">
        <f t="shared" si="11"/>
        <v>0.7142857142857143</v>
      </c>
    </row>
    <row r="454" spans="1:15" ht="13.2" x14ac:dyDescent="0.25">
      <c r="A454" s="3">
        <v>13873</v>
      </c>
      <c r="B454" s="4">
        <f t="shared" si="7"/>
        <v>1937</v>
      </c>
      <c r="C454" s="4">
        <f t="shared" si="8"/>
        <v>1930</v>
      </c>
      <c r="D454" s="4" t="s">
        <v>72</v>
      </c>
      <c r="E454" s="5">
        <v>0.72916666666666663</v>
      </c>
      <c r="F454" s="6" t="s">
        <v>854</v>
      </c>
      <c r="G454" s="6" t="str">
        <f t="shared" si="13"/>
        <v>Czechoslovakia</v>
      </c>
      <c r="H454" s="6" t="s">
        <v>595</v>
      </c>
      <c r="I454" s="6" t="s">
        <v>855</v>
      </c>
      <c r="J454" s="6">
        <v>3</v>
      </c>
      <c r="K454" s="6">
        <v>3</v>
      </c>
      <c r="L454" s="6">
        <v>0</v>
      </c>
      <c r="M454" s="6">
        <f t="shared" si="9"/>
        <v>3</v>
      </c>
      <c r="N454" s="6">
        <f t="shared" si="10"/>
        <v>0</v>
      </c>
      <c r="O454" s="7">
        <f t="shared" si="11"/>
        <v>0</v>
      </c>
    </row>
    <row r="455" spans="1:15" ht="13.2" x14ac:dyDescent="0.25">
      <c r="A455" s="3">
        <v>13884</v>
      </c>
      <c r="B455" s="4">
        <f t="shared" si="7"/>
        <v>1938</v>
      </c>
      <c r="C455" s="4">
        <f t="shared" si="8"/>
        <v>1930</v>
      </c>
      <c r="D455" s="4" t="s">
        <v>132</v>
      </c>
      <c r="E455" s="5" t="s">
        <v>24</v>
      </c>
      <c r="F455" s="6" t="s">
        <v>280</v>
      </c>
      <c r="G455" s="6" t="str">
        <f t="shared" si="13"/>
        <v>Germany</v>
      </c>
      <c r="H455" s="6" t="s">
        <v>212</v>
      </c>
      <c r="I455" s="6" t="s">
        <v>671</v>
      </c>
      <c r="J455" s="6">
        <v>6</v>
      </c>
      <c r="K455" s="6">
        <v>6</v>
      </c>
      <c r="L455" s="6">
        <v>0</v>
      </c>
      <c r="M455" s="6">
        <f t="shared" si="9"/>
        <v>6</v>
      </c>
      <c r="N455" s="6">
        <f t="shared" si="10"/>
        <v>0</v>
      </c>
      <c r="O455" s="7">
        <f t="shared" si="11"/>
        <v>0</v>
      </c>
    </row>
    <row r="456" spans="1:15" ht="13.2" x14ac:dyDescent="0.25">
      <c r="A456" s="3">
        <v>13890</v>
      </c>
      <c r="B456" s="4">
        <f t="shared" si="7"/>
        <v>1938</v>
      </c>
      <c r="C456" s="4">
        <f t="shared" si="8"/>
        <v>1930</v>
      </c>
      <c r="D456" s="4" t="s">
        <v>132</v>
      </c>
      <c r="E456" s="5">
        <v>0.62986111111111109</v>
      </c>
      <c r="F456" s="6" t="s">
        <v>856</v>
      </c>
      <c r="G456" s="6" t="str">
        <f t="shared" si="13"/>
        <v>Montana</v>
      </c>
      <c r="H456" s="6" t="s">
        <v>345</v>
      </c>
      <c r="I456" s="6" t="s">
        <v>857</v>
      </c>
      <c r="J456" s="6">
        <v>10</v>
      </c>
      <c r="K456" s="6">
        <v>10</v>
      </c>
      <c r="L456" s="6">
        <v>0</v>
      </c>
      <c r="M456" s="6">
        <f t="shared" si="9"/>
        <v>10</v>
      </c>
      <c r="N456" s="6">
        <f t="shared" si="10"/>
        <v>0</v>
      </c>
      <c r="O456" s="7">
        <f t="shared" si="11"/>
        <v>0</v>
      </c>
    </row>
    <row r="457" spans="1:15" ht="13.2" x14ac:dyDescent="0.25">
      <c r="A457" s="3">
        <v>13891</v>
      </c>
      <c r="B457" s="4">
        <f t="shared" si="7"/>
        <v>1938</v>
      </c>
      <c r="C457" s="4">
        <f t="shared" si="8"/>
        <v>1930</v>
      </c>
      <c r="D457" s="4" t="s">
        <v>132</v>
      </c>
      <c r="E457" s="5">
        <v>0.81944444444444442</v>
      </c>
      <c r="F457" s="6" t="s">
        <v>858</v>
      </c>
      <c r="G457" s="6" t="str">
        <f t="shared" si="13"/>
        <v>U.S. Samoa</v>
      </c>
      <c r="H457" s="6" t="s">
        <v>859</v>
      </c>
      <c r="I457" s="6" t="s">
        <v>860</v>
      </c>
      <c r="J457" s="6">
        <v>7</v>
      </c>
      <c r="K457" s="6">
        <v>7</v>
      </c>
      <c r="L457" s="6">
        <v>0</v>
      </c>
      <c r="M457" s="6">
        <f t="shared" si="9"/>
        <v>7</v>
      </c>
      <c r="N457" s="6">
        <f t="shared" si="10"/>
        <v>0</v>
      </c>
      <c r="O457" s="7">
        <f t="shared" si="11"/>
        <v>0</v>
      </c>
    </row>
    <row r="458" spans="1:15" ht="13.2" x14ac:dyDescent="0.25">
      <c r="A458" s="3">
        <v>13892</v>
      </c>
      <c r="B458" s="4">
        <f t="shared" si="7"/>
        <v>1938</v>
      </c>
      <c r="C458" s="4">
        <f t="shared" si="8"/>
        <v>1930</v>
      </c>
      <c r="D458" s="4" t="s">
        <v>132</v>
      </c>
      <c r="E458" s="5" t="s">
        <v>24</v>
      </c>
      <c r="F458" s="6" t="s">
        <v>861</v>
      </c>
      <c r="G458" s="6" t="str">
        <f t="shared" si="13"/>
        <v>Ontario, Canada</v>
      </c>
      <c r="H458" s="6" t="s">
        <v>862</v>
      </c>
      <c r="I458" s="6" t="s">
        <v>863</v>
      </c>
      <c r="J458" s="6">
        <v>1</v>
      </c>
      <c r="K458" s="6">
        <v>1</v>
      </c>
      <c r="L458" s="6">
        <v>0</v>
      </c>
      <c r="M458" s="6">
        <f t="shared" si="9"/>
        <v>1</v>
      </c>
      <c r="N458" s="6">
        <f t="shared" si="10"/>
        <v>0</v>
      </c>
      <c r="O458" s="7">
        <f t="shared" si="11"/>
        <v>0</v>
      </c>
    </row>
    <row r="459" spans="1:15" ht="13.2" x14ac:dyDescent="0.25">
      <c r="A459" s="3">
        <v>13913</v>
      </c>
      <c r="B459" s="4">
        <f t="shared" si="7"/>
        <v>1938</v>
      </c>
      <c r="C459" s="4">
        <f t="shared" si="8"/>
        <v>1930</v>
      </c>
      <c r="D459" s="4" t="s">
        <v>111</v>
      </c>
      <c r="E459" s="5">
        <v>0.86111111111111116</v>
      </c>
      <c r="F459" s="6" t="s">
        <v>864</v>
      </c>
      <c r="G459" s="6" t="str">
        <f t="shared" si="13"/>
        <v>California</v>
      </c>
      <c r="H459" s="6" t="s">
        <v>865</v>
      </c>
      <c r="I459" s="6" t="s">
        <v>866</v>
      </c>
      <c r="J459" s="6">
        <v>14</v>
      </c>
      <c r="K459" s="6">
        <v>11</v>
      </c>
      <c r="L459" s="6">
        <v>0</v>
      </c>
      <c r="M459" s="6">
        <f t="shared" si="9"/>
        <v>11</v>
      </c>
      <c r="N459" s="6">
        <f t="shared" si="10"/>
        <v>3</v>
      </c>
      <c r="O459" s="7">
        <f t="shared" si="11"/>
        <v>0.21428571428571427</v>
      </c>
    </row>
    <row r="460" spans="1:15" ht="13.2" x14ac:dyDescent="0.25">
      <c r="A460" s="3">
        <v>13916</v>
      </c>
      <c r="B460" s="4">
        <f t="shared" si="7"/>
        <v>1938</v>
      </c>
      <c r="C460" s="4">
        <f t="shared" si="8"/>
        <v>1930</v>
      </c>
      <c r="D460" s="4" t="s">
        <v>111</v>
      </c>
      <c r="E460" s="5" t="s">
        <v>24</v>
      </c>
      <c r="F460" s="6" t="s">
        <v>867</v>
      </c>
      <c r="G460" s="6" t="str">
        <f t="shared" si="13"/>
        <v>Russia</v>
      </c>
      <c r="H460" s="6" t="s">
        <v>868</v>
      </c>
      <c r="I460" s="6" t="s">
        <v>869</v>
      </c>
      <c r="J460" s="6">
        <v>19</v>
      </c>
      <c r="K460" s="6">
        <v>13</v>
      </c>
      <c r="L460" s="6">
        <v>0</v>
      </c>
      <c r="M460" s="6">
        <f t="shared" si="9"/>
        <v>13</v>
      </c>
      <c r="N460" s="6">
        <f t="shared" si="10"/>
        <v>6</v>
      </c>
      <c r="O460" s="7">
        <f t="shared" si="11"/>
        <v>0.31578947368421051</v>
      </c>
    </row>
    <row r="461" spans="1:15" ht="13.2" x14ac:dyDescent="0.25">
      <c r="A461" s="3">
        <v>13920</v>
      </c>
      <c r="B461" s="4">
        <f t="shared" si="7"/>
        <v>1938</v>
      </c>
      <c r="C461" s="4">
        <f t="shared" si="8"/>
        <v>1930</v>
      </c>
      <c r="D461" s="4" t="s">
        <v>111</v>
      </c>
      <c r="E461" s="5" t="s">
        <v>24</v>
      </c>
      <c r="F461" s="6" t="s">
        <v>870</v>
      </c>
      <c r="G461" s="6" t="str">
        <f t="shared" si="13"/>
        <v>France</v>
      </c>
      <c r="H461" s="6" t="s">
        <v>595</v>
      </c>
      <c r="I461" s="6" t="s">
        <v>871</v>
      </c>
      <c r="J461" s="6">
        <v>12</v>
      </c>
      <c r="K461" s="6">
        <v>8</v>
      </c>
      <c r="L461" s="6">
        <v>0</v>
      </c>
      <c r="M461" s="6">
        <f t="shared" si="9"/>
        <v>8</v>
      </c>
      <c r="N461" s="6">
        <f t="shared" si="10"/>
        <v>4</v>
      </c>
      <c r="O461" s="7">
        <f t="shared" si="11"/>
        <v>0.33333333333333331</v>
      </c>
    </row>
    <row r="462" spans="1:15" ht="13.2" x14ac:dyDescent="0.25">
      <c r="A462" s="3">
        <v>13920</v>
      </c>
      <c r="B462" s="4">
        <f t="shared" si="7"/>
        <v>1938</v>
      </c>
      <c r="C462" s="4">
        <f t="shared" si="8"/>
        <v>1930</v>
      </c>
      <c r="D462" s="4" t="s">
        <v>111</v>
      </c>
      <c r="E462" s="5" t="s">
        <v>24</v>
      </c>
      <c r="F462" s="6" t="s">
        <v>872</v>
      </c>
      <c r="G462" s="6" t="str">
        <f t="shared" si="13"/>
        <v>Mexico</v>
      </c>
      <c r="H462" s="6" t="s">
        <v>776</v>
      </c>
      <c r="I462" s="6" t="s">
        <v>803</v>
      </c>
      <c r="J462" s="6">
        <v>2</v>
      </c>
      <c r="K462" s="6">
        <v>2</v>
      </c>
      <c r="L462" s="6">
        <v>0</v>
      </c>
      <c r="M462" s="6">
        <f t="shared" si="9"/>
        <v>2</v>
      </c>
      <c r="N462" s="6">
        <f t="shared" si="10"/>
        <v>0</v>
      </c>
      <c r="O462" s="7">
        <f t="shared" si="11"/>
        <v>0</v>
      </c>
    </row>
    <row r="463" spans="1:15" ht="13.2" x14ac:dyDescent="0.25">
      <c r="A463" s="3">
        <v>13933</v>
      </c>
      <c r="B463" s="4">
        <f t="shared" si="7"/>
        <v>1938</v>
      </c>
      <c r="C463" s="4">
        <f t="shared" si="8"/>
        <v>1930</v>
      </c>
      <c r="D463" s="4" t="s">
        <v>111</v>
      </c>
      <c r="E463" s="5" t="s">
        <v>24</v>
      </c>
      <c r="F463" s="6" t="s">
        <v>873</v>
      </c>
      <c r="G463" s="6" t="str">
        <f t="shared" si="13"/>
        <v>France</v>
      </c>
      <c r="H463" s="6" t="s">
        <v>212</v>
      </c>
      <c r="I463" s="6" t="s">
        <v>874</v>
      </c>
      <c r="J463" s="6">
        <v>3</v>
      </c>
      <c r="K463" s="6">
        <v>3</v>
      </c>
      <c r="L463" s="6">
        <v>0</v>
      </c>
      <c r="M463" s="6">
        <f t="shared" si="9"/>
        <v>3</v>
      </c>
      <c r="N463" s="6">
        <f t="shared" si="10"/>
        <v>0</v>
      </c>
      <c r="O463" s="7">
        <f t="shared" si="11"/>
        <v>0</v>
      </c>
    </row>
    <row r="464" spans="1:15" ht="13.2" x14ac:dyDescent="0.25">
      <c r="A464" s="3">
        <v>13940</v>
      </c>
      <c r="B464" s="4">
        <f t="shared" si="7"/>
        <v>1938</v>
      </c>
      <c r="C464" s="4">
        <f t="shared" si="8"/>
        <v>1930</v>
      </c>
      <c r="D464" s="4" t="s">
        <v>34</v>
      </c>
      <c r="E464" s="5">
        <v>0.89583333333333337</v>
      </c>
      <c r="F464" s="6" t="s">
        <v>875</v>
      </c>
      <c r="G464" s="6" t="str">
        <f t="shared" si="13"/>
        <v>Cailifornia</v>
      </c>
      <c r="H464" s="6" t="s">
        <v>459</v>
      </c>
      <c r="I464" s="6" t="s">
        <v>684</v>
      </c>
      <c r="J464" s="6">
        <v>9</v>
      </c>
      <c r="K464" s="6">
        <v>9</v>
      </c>
      <c r="L464" s="6">
        <v>0</v>
      </c>
      <c r="M464" s="6">
        <f t="shared" si="9"/>
        <v>9</v>
      </c>
      <c r="N464" s="6">
        <f t="shared" si="10"/>
        <v>0</v>
      </c>
      <c r="O464" s="7">
        <f t="shared" si="11"/>
        <v>0</v>
      </c>
    </row>
    <row r="465" spans="1:15" ht="13.2" x14ac:dyDescent="0.25">
      <c r="A465" s="3">
        <v>13946</v>
      </c>
      <c r="B465" s="4">
        <f t="shared" si="7"/>
        <v>1938</v>
      </c>
      <c r="C465" s="4">
        <f t="shared" si="8"/>
        <v>1930</v>
      </c>
      <c r="D465" s="4" t="s">
        <v>34</v>
      </c>
      <c r="E465" s="5" t="s">
        <v>24</v>
      </c>
      <c r="F465" s="6" t="s">
        <v>876</v>
      </c>
      <c r="G465" s="6" t="str">
        <f t="shared" si="13"/>
        <v>India</v>
      </c>
      <c r="H465" s="6" t="s">
        <v>595</v>
      </c>
      <c r="I465" s="6" t="s">
        <v>853</v>
      </c>
      <c r="J465" s="6">
        <v>7</v>
      </c>
      <c r="K465" s="6">
        <v>7</v>
      </c>
      <c r="L465" s="6">
        <v>0</v>
      </c>
      <c r="M465" s="6">
        <f t="shared" si="9"/>
        <v>7</v>
      </c>
      <c r="N465" s="6">
        <f t="shared" si="10"/>
        <v>0</v>
      </c>
      <c r="O465" s="7">
        <f t="shared" si="11"/>
        <v>0</v>
      </c>
    </row>
    <row r="466" spans="1:15" ht="13.2" x14ac:dyDescent="0.25">
      <c r="A466" s="3">
        <v>13947</v>
      </c>
      <c r="B466" s="4">
        <f t="shared" si="7"/>
        <v>1938</v>
      </c>
      <c r="C466" s="4">
        <f t="shared" si="8"/>
        <v>1930</v>
      </c>
      <c r="D466" s="4" t="s">
        <v>34</v>
      </c>
      <c r="E466" s="5" t="s">
        <v>24</v>
      </c>
      <c r="F466" s="6" t="s">
        <v>877</v>
      </c>
      <c r="G466" s="6" t="str">
        <f t="shared" si="13"/>
        <v>Australia</v>
      </c>
      <c r="H466" s="6" t="s">
        <v>456</v>
      </c>
      <c r="I466" s="6" t="s">
        <v>560</v>
      </c>
      <c r="J466" s="6">
        <v>1</v>
      </c>
      <c r="K466" s="6">
        <v>1</v>
      </c>
      <c r="L466" s="6">
        <v>0</v>
      </c>
      <c r="M466" s="6">
        <f t="shared" si="9"/>
        <v>1</v>
      </c>
      <c r="N466" s="6">
        <f t="shared" si="10"/>
        <v>0</v>
      </c>
      <c r="O466" s="7">
        <f t="shared" si="11"/>
        <v>0</v>
      </c>
    </row>
    <row r="467" spans="1:15" ht="13.2" x14ac:dyDescent="0.25">
      <c r="A467" s="3">
        <v>13982</v>
      </c>
      <c r="B467" s="4">
        <f t="shared" si="7"/>
        <v>1938</v>
      </c>
      <c r="C467" s="4">
        <f t="shared" si="8"/>
        <v>1930</v>
      </c>
      <c r="D467" s="4" t="s">
        <v>65</v>
      </c>
      <c r="E467" s="5" t="s">
        <v>24</v>
      </c>
      <c r="F467" s="6" t="s">
        <v>878</v>
      </c>
      <c r="G467" s="6" t="str">
        <f t="shared" si="13"/>
        <v>Italy</v>
      </c>
      <c r="H467" s="6" t="s">
        <v>833</v>
      </c>
      <c r="I467" s="6" t="s">
        <v>743</v>
      </c>
      <c r="J467" s="6">
        <v>19</v>
      </c>
      <c r="K467" s="6">
        <v>19</v>
      </c>
      <c r="L467" s="6">
        <v>0</v>
      </c>
      <c r="M467" s="6">
        <f t="shared" si="9"/>
        <v>19</v>
      </c>
      <c r="N467" s="6">
        <f t="shared" si="10"/>
        <v>0</v>
      </c>
      <c r="O467" s="7">
        <f t="shared" si="11"/>
        <v>0</v>
      </c>
    </row>
    <row r="468" spans="1:15" ht="13.2" x14ac:dyDescent="0.25">
      <c r="A468" s="3">
        <v>14005</v>
      </c>
      <c r="B468" s="4">
        <f t="shared" si="7"/>
        <v>1938</v>
      </c>
      <c r="C468" s="4">
        <f t="shared" si="8"/>
        <v>1930</v>
      </c>
      <c r="D468" s="4" t="s">
        <v>55</v>
      </c>
      <c r="E468" s="5" t="s">
        <v>24</v>
      </c>
      <c r="F468" s="6" t="s">
        <v>879</v>
      </c>
      <c r="G468" s="6" t="str">
        <f t="shared" si="13"/>
        <v>Mexico</v>
      </c>
      <c r="H468" s="6" t="s">
        <v>880</v>
      </c>
      <c r="I468" s="6" t="s">
        <v>881</v>
      </c>
      <c r="J468" s="6">
        <v>6</v>
      </c>
      <c r="K468" s="6">
        <v>1</v>
      </c>
      <c r="L468" s="6">
        <v>0</v>
      </c>
      <c r="M468" s="6">
        <f t="shared" si="9"/>
        <v>1</v>
      </c>
      <c r="N468" s="6">
        <f t="shared" si="10"/>
        <v>5</v>
      </c>
      <c r="O468" s="7">
        <f t="shared" si="11"/>
        <v>0.83333333333333337</v>
      </c>
    </row>
    <row r="469" spans="1:15" ht="13.2" x14ac:dyDescent="0.25">
      <c r="A469" s="3">
        <v>14010</v>
      </c>
      <c r="B469" s="4">
        <f t="shared" si="7"/>
        <v>1938</v>
      </c>
      <c r="C469" s="4">
        <f t="shared" si="8"/>
        <v>1930</v>
      </c>
      <c r="D469" s="4" t="s">
        <v>55</v>
      </c>
      <c r="E469" s="5" t="s">
        <v>24</v>
      </c>
      <c r="F469" s="6" t="s">
        <v>882</v>
      </c>
      <c r="G469" s="6" t="str">
        <f t="shared" si="13"/>
        <v>New Zealand</v>
      </c>
      <c r="H469" s="6" t="s">
        <v>883</v>
      </c>
      <c r="I469" s="6" t="s">
        <v>803</v>
      </c>
      <c r="J469" s="6">
        <v>2</v>
      </c>
      <c r="K469" s="6">
        <v>2</v>
      </c>
      <c r="L469" s="6">
        <v>0</v>
      </c>
      <c r="M469" s="6">
        <f t="shared" si="9"/>
        <v>2</v>
      </c>
      <c r="N469" s="6">
        <f t="shared" si="10"/>
        <v>0</v>
      </c>
      <c r="O469" s="7">
        <f t="shared" si="11"/>
        <v>0</v>
      </c>
    </row>
    <row r="470" spans="1:15" ht="13.2" x14ac:dyDescent="0.25">
      <c r="A470" s="3">
        <v>14016</v>
      </c>
      <c r="B470" s="4">
        <f t="shared" si="7"/>
        <v>1938</v>
      </c>
      <c r="C470" s="4">
        <f t="shared" si="8"/>
        <v>1930</v>
      </c>
      <c r="D470" s="4" t="s">
        <v>55</v>
      </c>
      <c r="E470" s="5">
        <v>8.819444444444445E-2</v>
      </c>
      <c r="F470" s="6" t="s">
        <v>884</v>
      </c>
      <c r="G470" s="6" t="str">
        <f t="shared" si="13"/>
        <v>California</v>
      </c>
      <c r="H470" s="6" t="s">
        <v>345</v>
      </c>
      <c r="I470" s="6" t="s">
        <v>885</v>
      </c>
      <c r="J470" s="6">
        <v>9</v>
      </c>
      <c r="K470" s="6">
        <v>9</v>
      </c>
      <c r="L470" s="6">
        <v>0</v>
      </c>
      <c r="M470" s="6">
        <f t="shared" si="9"/>
        <v>9</v>
      </c>
      <c r="N470" s="6">
        <f t="shared" si="10"/>
        <v>0</v>
      </c>
      <c r="O470" s="7">
        <f t="shared" si="11"/>
        <v>0</v>
      </c>
    </row>
    <row r="471" spans="1:15" ht="13.2" x14ac:dyDescent="0.25">
      <c r="A471" s="3">
        <v>14022</v>
      </c>
      <c r="B471" s="4">
        <f t="shared" si="7"/>
        <v>1938</v>
      </c>
      <c r="C471" s="4">
        <f t="shared" si="8"/>
        <v>1930</v>
      </c>
      <c r="D471" s="4" t="s">
        <v>55</v>
      </c>
      <c r="E471" s="5">
        <v>0.56944444444444442</v>
      </c>
      <c r="F471" s="6" t="s">
        <v>886</v>
      </c>
      <c r="G471" s="6" t="str">
        <f t="shared" si="13"/>
        <v>Brazil</v>
      </c>
      <c r="H471" s="6" t="s">
        <v>887</v>
      </c>
      <c r="I471" s="6" t="s">
        <v>671</v>
      </c>
      <c r="J471" s="6">
        <v>17</v>
      </c>
      <c r="K471" s="6">
        <v>2</v>
      </c>
      <c r="L471" s="6">
        <v>0</v>
      </c>
      <c r="M471" s="6">
        <f t="shared" si="9"/>
        <v>2</v>
      </c>
      <c r="N471" s="6">
        <f t="shared" si="10"/>
        <v>15</v>
      </c>
      <c r="O471" s="7">
        <f t="shared" si="11"/>
        <v>0.88235294117647056</v>
      </c>
    </row>
    <row r="472" spans="1:15" ht="13.2" x14ac:dyDescent="0.25">
      <c r="A472" s="3">
        <v>14024</v>
      </c>
      <c r="B472" s="4">
        <f t="shared" si="7"/>
        <v>1938</v>
      </c>
      <c r="C472" s="4">
        <f t="shared" si="8"/>
        <v>1930</v>
      </c>
      <c r="D472" s="4" t="s">
        <v>55</v>
      </c>
      <c r="E472" s="5">
        <v>0.92847222222222225</v>
      </c>
      <c r="F472" s="6" t="s">
        <v>76</v>
      </c>
      <c r="G472" s="6" t="str">
        <f t="shared" si="13"/>
        <v>Ohio</v>
      </c>
      <c r="H472" s="6" t="s">
        <v>592</v>
      </c>
      <c r="I472" s="6" t="s">
        <v>888</v>
      </c>
      <c r="J472" s="6">
        <v>10</v>
      </c>
      <c r="K472" s="6">
        <v>10</v>
      </c>
      <c r="L472" s="6">
        <v>0</v>
      </c>
      <c r="M472" s="6">
        <f t="shared" si="9"/>
        <v>10</v>
      </c>
      <c r="N472" s="6">
        <f t="shared" si="10"/>
        <v>0</v>
      </c>
      <c r="O472" s="7">
        <f t="shared" si="11"/>
        <v>0</v>
      </c>
    </row>
    <row r="473" spans="1:15" ht="13.2" x14ac:dyDescent="0.25">
      <c r="A473" s="3">
        <v>14027</v>
      </c>
      <c r="B473" s="4">
        <f t="shared" si="7"/>
        <v>1938</v>
      </c>
      <c r="C473" s="4">
        <f t="shared" si="8"/>
        <v>1930</v>
      </c>
      <c r="D473" s="4" t="s">
        <v>55</v>
      </c>
      <c r="E473" s="5" t="s">
        <v>24</v>
      </c>
      <c r="F473" s="6" t="s">
        <v>889</v>
      </c>
      <c r="G473" s="6" t="str">
        <f t="shared" si="13"/>
        <v>Germany</v>
      </c>
      <c r="H473" s="6" t="s">
        <v>212</v>
      </c>
      <c r="I473" s="6" t="s">
        <v>890</v>
      </c>
      <c r="J473" s="6">
        <v>3</v>
      </c>
      <c r="K473" s="6">
        <v>3</v>
      </c>
      <c r="L473" s="6">
        <v>0</v>
      </c>
      <c r="M473" s="6">
        <f t="shared" si="9"/>
        <v>3</v>
      </c>
      <c r="N473" s="6">
        <f t="shared" si="10"/>
        <v>0</v>
      </c>
      <c r="O473" s="7">
        <f t="shared" si="11"/>
        <v>0</v>
      </c>
    </row>
    <row r="474" spans="1:15" ht="13.2" x14ac:dyDescent="0.25">
      <c r="A474" s="3">
        <v>14027</v>
      </c>
      <c r="B474" s="4">
        <f t="shared" si="7"/>
        <v>1938</v>
      </c>
      <c r="C474" s="4">
        <f t="shared" si="8"/>
        <v>1930</v>
      </c>
      <c r="D474" s="4" t="s">
        <v>55</v>
      </c>
      <c r="E474" s="5" t="s">
        <v>24</v>
      </c>
      <c r="F474" s="6" t="s">
        <v>891</v>
      </c>
      <c r="G474" s="6" t="str">
        <f t="shared" si="13"/>
        <v>BC, Canada</v>
      </c>
      <c r="H474" s="6" t="s">
        <v>892</v>
      </c>
      <c r="I474" s="6" t="s">
        <v>893</v>
      </c>
      <c r="J474" s="6">
        <v>1</v>
      </c>
      <c r="K474" s="6">
        <v>1</v>
      </c>
      <c r="L474" s="6">
        <v>0</v>
      </c>
      <c r="M474" s="6">
        <f t="shared" si="9"/>
        <v>1</v>
      </c>
      <c r="N474" s="6">
        <f t="shared" si="10"/>
        <v>0</v>
      </c>
      <c r="O474" s="7">
        <f t="shared" si="11"/>
        <v>0</v>
      </c>
    </row>
    <row r="475" spans="1:15" ht="13.2" x14ac:dyDescent="0.25">
      <c r="A475" s="3">
        <v>14039</v>
      </c>
      <c r="B475" s="4">
        <f t="shared" si="7"/>
        <v>1938</v>
      </c>
      <c r="C475" s="4">
        <f t="shared" si="8"/>
        <v>1930</v>
      </c>
      <c r="D475" s="4" t="s">
        <v>58</v>
      </c>
      <c r="E475" s="5" t="s">
        <v>24</v>
      </c>
      <c r="F475" s="6" t="s">
        <v>894</v>
      </c>
      <c r="G475" s="6" t="str">
        <f t="shared" si="13"/>
        <v>Tanganyika</v>
      </c>
      <c r="H475" s="6" t="s">
        <v>895</v>
      </c>
      <c r="I475" s="6" t="s">
        <v>896</v>
      </c>
      <c r="J475" s="6">
        <v>3</v>
      </c>
      <c r="K475" s="6">
        <v>3</v>
      </c>
      <c r="L475" s="6">
        <v>0</v>
      </c>
      <c r="M475" s="6">
        <f t="shared" si="9"/>
        <v>3</v>
      </c>
      <c r="N475" s="6">
        <f t="shared" si="10"/>
        <v>0</v>
      </c>
      <c r="O475" s="7">
        <f t="shared" si="11"/>
        <v>0</v>
      </c>
    </row>
    <row r="476" spans="1:15" ht="13.2" x14ac:dyDescent="0.25">
      <c r="A476" s="3">
        <v>14050</v>
      </c>
      <c r="B476" s="4">
        <f t="shared" si="7"/>
        <v>1938</v>
      </c>
      <c r="C476" s="4">
        <f t="shared" si="8"/>
        <v>1930</v>
      </c>
      <c r="D476" s="4" t="s">
        <v>58</v>
      </c>
      <c r="E476" s="5" t="s">
        <v>24</v>
      </c>
      <c r="F476" s="6" t="s">
        <v>897</v>
      </c>
      <c r="G476" s="6" t="str">
        <f t="shared" si="13"/>
        <v>Chile</v>
      </c>
      <c r="H476" s="6" t="s">
        <v>569</v>
      </c>
      <c r="I476" s="6" t="s">
        <v>707</v>
      </c>
      <c r="J476" s="6">
        <v>4</v>
      </c>
      <c r="K476" s="6">
        <v>4</v>
      </c>
      <c r="L476" s="6">
        <v>0</v>
      </c>
      <c r="M476" s="6">
        <f t="shared" si="9"/>
        <v>4</v>
      </c>
      <c r="N476" s="6">
        <f t="shared" si="10"/>
        <v>0</v>
      </c>
      <c r="O476" s="7">
        <f t="shared" si="11"/>
        <v>0</v>
      </c>
    </row>
    <row r="477" spans="1:15" ht="13.2" x14ac:dyDescent="0.25">
      <c r="A477" s="3">
        <v>14069</v>
      </c>
      <c r="B477" s="4">
        <f t="shared" si="7"/>
        <v>1938</v>
      </c>
      <c r="C477" s="4">
        <f t="shared" si="8"/>
        <v>1930</v>
      </c>
      <c r="D477" s="4" t="s">
        <v>19</v>
      </c>
      <c r="E477" s="5">
        <v>0.12222222222222222</v>
      </c>
      <c r="F477" s="6" t="s">
        <v>898</v>
      </c>
      <c r="G477" s="6" t="str">
        <f t="shared" si="13"/>
        <v>Montana</v>
      </c>
      <c r="H477" s="6" t="s">
        <v>345</v>
      </c>
      <c r="I477" s="6" t="s">
        <v>899</v>
      </c>
      <c r="J477" s="6">
        <v>10</v>
      </c>
      <c r="K477" s="6">
        <v>10</v>
      </c>
      <c r="L477" s="6">
        <v>0</v>
      </c>
      <c r="M477" s="6">
        <f t="shared" si="9"/>
        <v>10</v>
      </c>
      <c r="N477" s="6">
        <f t="shared" si="10"/>
        <v>0</v>
      </c>
      <c r="O477" s="7">
        <f t="shared" si="11"/>
        <v>0</v>
      </c>
    </row>
    <row r="478" spans="1:15" ht="13.2" x14ac:dyDescent="0.25">
      <c r="A478" s="3">
        <v>14075</v>
      </c>
      <c r="B478" s="4">
        <f t="shared" si="7"/>
        <v>1938</v>
      </c>
      <c r="C478" s="4">
        <f t="shared" si="8"/>
        <v>1930</v>
      </c>
      <c r="D478" s="4" t="s">
        <v>19</v>
      </c>
      <c r="E478" s="5" t="s">
        <v>24</v>
      </c>
      <c r="F478" s="6" t="s">
        <v>900</v>
      </c>
      <c r="G478" s="6" t="str">
        <f t="shared" si="13"/>
        <v>Italy</v>
      </c>
      <c r="H478" s="6" t="s">
        <v>833</v>
      </c>
      <c r="I478" s="6" t="s">
        <v>901</v>
      </c>
      <c r="J478" s="6">
        <v>20</v>
      </c>
      <c r="K478" s="6">
        <v>20</v>
      </c>
      <c r="L478" s="6">
        <v>0</v>
      </c>
      <c r="M478" s="6">
        <f t="shared" si="9"/>
        <v>20</v>
      </c>
      <c r="N478" s="6">
        <f t="shared" si="10"/>
        <v>0</v>
      </c>
      <c r="O478" s="7">
        <f t="shared" si="11"/>
        <v>0</v>
      </c>
    </row>
    <row r="479" spans="1:15" ht="13.2" x14ac:dyDescent="0.25">
      <c r="A479" s="3">
        <v>14083</v>
      </c>
      <c r="B479" s="4">
        <f t="shared" si="7"/>
        <v>1938</v>
      </c>
      <c r="C479" s="4">
        <f t="shared" si="8"/>
        <v>1930</v>
      </c>
      <c r="D479" s="4" t="s">
        <v>19</v>
      </c>
      <c r="E479" s="5" t="s">
        <v>24</v>
      </c>
      <c r="F479" s="6" t="s">
        <v>902</v>
      </c>
      <c r="G479" s="6" t="str">
        <f t="shared" si="13"/>
        <v>Romania</v>
      </c>
      <c r="H479" s="6" t="s">
        <v>903</v>
      </c>
      <c r="I479" s="6" t="s">
        <v>857</v>
      </c>
      <c r="J479" s="6">
        <v>14</v>
      </c>
      <c r="K479" s="6">
        <v>14</v>
      </c>
      <c r="L479" s="6">
        <v>0</v>
      </c>
      <c r="M479" s="6">
        <f t="shared" si="9"/>
        <v>14</v>
      </c>
      <c r="N479" s="6">
        <f t="shared" si="10"/>
        <v>0</v>
      </c>
      <c r="O479" s="7">
        <f t="shared" si="11"/>
        <v>0</v>
      </c>
    </row>
    <row r="480" spans="1:15" ht="13.2" x14ac:dyDescent="0.25">
      <c r="A480" s="3">
        <v>14085</v>
      </c>
      <c r="B480" s="4">
        <f t="shared" si="7"/>
        <v>1938</v>
      </c>
      <c r="C480" s="4">
        <f t="shared" si="8"/>
        <v>1930</v>
      </c>
      <c r="D480" s="4" t="s">
        <v>19</v>
      </c>
      <c r="E480" s="5">
        <v>0.54166666666666663</v>
      </c>
      <c r="F480" s="6" t="s">
        <v>904</v>
      </c>
      <c r="G480" s="6" t="str">
        <f t="shared" si="13"/>
        <v>Near Bogota Colombia</v>
      </c>
      <c r="H480" s="6" t="s">
        <v>905</v>
      </c>
      <c r="I480" s="6" t="s">
        <v>906</v>
      </c>
      <c r="J480" s="6">
        <v>1</v>
      </c>
      <c r="K480" s="6">
        <v>1</v>
      </c>
      <c r="L480" s="6">
        <v>52</v>
      </c>
      <c r="M480" s="6">
        <f t="shared" si="9"/>
        <v>53</v>
      </c>
      <c r="N480" s="6">
        <f t="shared" si="10"/>
        <v>0</v>
      </c>
      <c r="O480" s="7">
        <f t="shared" si="11"/>
        <v>0</v>
      </c>
    </row>
    <row r="481" spans="1:15" ht="13.2" x14ac:dyDescent="0.25">
      <c r="A481" s="3">
        <v>14088</v>
      </c>
      <c r="B481" s="4">
        <f t="shared" si="7"/>
        <v>1938</v>
      </c>
      <c r="C481" s="4">
        <f t="shared" si="8"/>
        <v>1930</v>
      </c>
      <c r="D481" s="4" t="s">
        <v>19</v>
      </c>
      <c r="E481" s="5" t="s">
        <v>24</v>
      </c>
      <c r="F481" s="6" t="s">
        <v>907</v>
      </c>
      <c r="G481" s="6" t="str">
        <f t="shared" si="13"/>
        <v>Kenya</v>
      </c>
      <c r="H481" s="6" t="s">
        <v>186</v>
      </c>
      <c r="I481" s="6" t="s">
        <v>908</v>
      </c>
      <c r="J481" s="6">
        <v>4</v>
      </c>
      <c r="K481" s="6">
        <v>4</v>
      </c>
      <c r="L481" s="6">
        <v>0</v>
      </c>
      <c r="M481" s="6">
        <f t="shared" si="9"/>
        <v>4</v>
      </c>
      <c r="N481" s="6">
        <f t="shared" si="10"/>
        <v>0</v>
      </c>
      <c r="O481" s="7">
        <f t="shared" si="11"/>
        <v>0</v>
      </c>
    </row>
    <row r="482" spans="1:15" ht="13.2" x14ac:dyDescent="0.25">
      <c r="A482" s="3">
        <v>14090</v>
      </c>
      <c r="B482" s="4">
        <f t="shared" si="7"/>
        <v>1938</v>
      </c>
      <c r="C482" s="4">
        <f t="shared" si="8"/>
        <v>1930</v>
      </c>
      <c r="D482" s="4" t="s">
        <v>19</v>
      </c>
      <c r="E482" s="5">
        <v>0.17430555555555555</v>
      </c>
      <c r="F482" s="6" t="s">
        <v>909</v>
      </c>
      <c r="G482" s="6" t="str">
        <f t="shared" si="13"/>
        <v>PacifiOcean between Manila and Guam</v>
      </c>
      <c r="H482" s="6" t="s">
        <v>859</v>
      </c>
      <c r="I482" s="6" t="s">
        <v>910</v>
      </c>
      <c r="J482" s="6">
        <v>15</v>
      </c>
      <c r="K482" s="6">
        <v>15</v>
      </c>
      <c r="L482" s="6">
        <v>0</v>
      </c>
      <c r="M482" s="6">
        <f t="shared" si="9"/>
        <v>15</v>
      </c>
      <c r="N482" s="6">
        <f t="shared" si="10"/>
        <v>0</v>
      </c>
      <c r="O482" s="7">
        <f t="shared" si="11"/>
        <v>0</v>
      </c>
    </row>
    <row r="483" spans="1:15" ht="13.2" x14ac:dyDescent="0.25">
      <c r="A483" s="3">
        <v>14102</v>
      </c>
      <c r="B483" s="4">
        <f t="shared" si="7"/>
        <v>1938</v>
      </c>
      <c r="C483" s="4">
        <f t="shared" si="8"/>
        <v>1930</v>
      </c>
      <c r="D483" s="4" t="s">
        <v>23</v>
      </c>
      <c r="E483" s="5" t="s">
        <v>24</v>
      </c>
      <c r="F483" s="6" t="s">
        <v>911</v>
      </c>
      <c r="G483" s="6" t="str">
        <f t="shared" si="13"/>
        <v>Japan</v>
      </c>
      <c r="H483" s="6" t="s">
        <v>912</v>
      </c>
      <c r="I483" s="6" t="s">
        <v>913</v>
      </c>
      <c r="J483" s="6">
        <v>6</v>
      </c>
      <c r="K483" s="6">
        <v>6</v>
      </c>
      <c r="L483" s="6">
        <v>0</v>
      </c>
      <c r="M483" s="6">
        <f t="shared" si="9"/>
        <v>6</v>
      </c>
      <c r="N483" s="6">
        <f t="shared" si="10"/>
        <v>0</v>
      </c>
      <c r="O483" s="7">
        <f t="shared" si="11"/>
        <v>0</v>
      </c>
    </row>
    <row r="484" spans="1:15" ht="13.2" x14ac:dyDescent="0.25">
      <c r="A484" s="3">
        <v>14102</v>
      </c>
      <c r="B484" s="4">
        <f t="shared" si="7"/>
        <v>1938</v>
      </c>
      <c r="C484" s="4">
        <f t="shared" si="8"/>
        <v>1930</v>
      </c>
      <c r="D484" s="4" t="s">
        <v>23</v>
      </c>
      <c r="E484" s="5" t="s">
        <v>24</v>
      </c>
      <c r="F484" s="6" t="s">
        <v>914</v>
      </c>
      <c r="G484" s="6" t="str">
        <f t="shared" si="13"/>
        <v>Hungary</v>
      </c>
      <c r="H484" s="6" t="s">
        <v>118</v>
      </c>
      <c r="I484" s="6" t="s">
        <v>915</v>
      </c>
      <c r="J484" s="6">
        <v>12</v>
      </c>
      <c r="K484" s="6">
        <v>12</v>
      </c>
      <c r="L484" s="6">
        <v>0</v>
      </c>
      <c r="M484" s="6">
        <f t="shared" si="9"/>
        <v>12</v>
      </c>
      <c r="N484" s="6">
        <f t="shared" si="10"/>
        <v>0</v>
      </c>
      <c r="O484" s="7">
        <f t="shared" si="11"/>
        <v>0</v>
      </c>
    </row>
    <row r="485" spans="1:15" ht="13.2" x14ac:dyDescent="0.25">
      <c r="A485" s="3">
        <v>14105</v>
      </c>
      <c r="B485" s="4">
        <f t="shared" si="7"/>
        <v>1938</v>
      </c>
      <c r="C485" s="4">
        <f t="shared" si="8"/>
        <v>1930</v>
      </c>
      <c r="D485" s="4" t="s">
        <v>23</v>
      </c>
      <c r="E485" s="5" t="s">
        <v>24</v>
      </c>
      <c r="F485" s="6" t="s">
        <v>916</v>
      </c>
      <c r="G485" s="6" t="str">
        <f t="shared" si="13"/>
        <v>Germany</v>
      </c>
      <c r="H485" s="6" t="s">
        <v>917</v>
      </c>
      <c r="I485" s="6" t="s">
        <v>735</v>
      </c>
      <c r="J485" s="6">
        <v>17</v>
      </c>
      <c r="K485" s="6">
        <v>16</v>
      </c>
      <c r="L485" s="6">
        <v>0</v>
      </c>
      <c r="M485" s="6">
        <f t="shared" si="9"/>
        <v>16</v>
      </c>
      <c r="N485" s="6">
        <f t="shared" si="10"/>
        <v>1</v>
      </c>
      <c r="O485" s="7">
        <f t="shared" si="11"/>
        <v>5.8823529411764705E-2</v>
      </c>
    </row>
    <row r="486" spans="1:15" ht="13.2" x14ac:dyDescent="0.25">
      <c r="A486" s="3">
        <v>14107</v>
      </c>
      <c r="B486" s="4">
        <f t="shared" si="7"/>
        <v>1938</v>
      </c>
      <c r="C486" s="4">
        <f t="shared" si="8"/>
        <v>1930</v>
      </c>
      <c r="D486" s="4" t="s">
        <v>23</v>
      </c>
      <c r="E486" s="5" t="s">
        <v>24</v>
      </c>
      <c r="F486" s="6" t="s">
        <v>918</v>
      </c>
      <c r="G486" s="6" t="str">
        <f t="shared" si="13"/>
        <v>Brazil</v>
      </c>
      <c r="H486" s="6" t="s">
        <v>309</v>
      </c>
      <c r="I486" s="6" t="s">
        <v>671</v>
      </c>
      <c r="J486" s="6">
        <v>9</v>
      </c>
      <c r="K486" s="6">
        <v>9</v>
      </c>
      <c r="L486" s="6">
        <v>0</v>
      </c>
      <c r="M486" s="6">
        <f t="shared" si="9"/>
        <v>9</v>
      </c>
      <c r="N486" s="6">
        <f t="shared" si="10"/>
        <v>0</v>
      </c>
      <c r="O486" s="7">
        <f t="shared" si="11"/>
        <v>0</v>
      </c>
    </row>
    <row r="487" spans="1:15" ht="13.2" x14ac:dyDescent="0.25">
      <c r="A487" s="3">
        <v>14110</v>
      </c>
      <c r="B487" s="4">
        <f t="shared" si="7"/>
        <v>1938</v>
      </c>
      <c r="C487" s="4">
        <f t="shared" si="8"/>
        <v>1930</v>
      </c>
      <c r="D487" s="4" t="s">
        <v>23</v>
      </c>
      <c r="E487" s="5" t="s">
        <v>24</v>
      </c>
      <c r="F487" s="6" t="s">
        <v>162</v>
      </c>
      <c r="G487" s="6" t="str">
        <f t="shared" si="13"/>
        <v>Romania</v>
      </c>
      <c r="H487" s="6" t="s">
        <v>903</v>
      </c>
      <c r="I487" s="6" t="s">
        <v>919</v>
      </c>
      <c r="J487" s="6">
        <v>7</v>
      </c>
      <c r="K487" s="6">
        <v>7</v>
      </c>
      <c r="L487" s="6">
        <v>0</v>
      </c>
      <c r="M487" s="6">
        <f t="shared" si="9"/>
        <v>7</v>
      </c>
      <c r="N487" s="6">
        <f t="shared" si="10"/>
        <v>0</v>
      </c>
      <c r="O487" s="7">
        <f t="shared" si="11"/>
        <v>0</v>
      </c>
    </row>
    <row r="488" spans="1:15" ht="13.2" x14ac:dyDescent="0.25">
      <c r="A488" s="3">
        <v>14110</v>
      </c>
      <c r="B488" s="4">
        <f t="shared" si="7"/>
        <v>1938</v>
      </c>
      <c r="C488" s="4">
        <f t="shared" si="8"/>
        <v>1930</v>
      </c>
      <c r="D488" s="4" t="s">
        <v>23</v>
      </c>
      <c r="E488" s="5" t="s">
        <v>24</v>
      </c>
      <c r="F488" s="6" t="s">
        <v>920</v>
      </c>
      <c r="G488" s="6" t="str">
        <f t="shared" si="13"/>
        <v>Italy</v>
      </c>
      <c r="H488" s="6" t="s">
        <v>921</v>
      </c>
      <c r="I488" s="6" t="s">
        <v>922</v>
      </c>
      <c r="J488" s="6">
        <v>13</v>
      </c>
      <c r="K488" s="6">
        <v>13</v>
      </c>
      <c r="L488" s="6">
        <v>0</v>
      </c>
      <c r="M488" s="6">
        <f t="shared" si="9"/>
        <v>13</v>
      </c>
      <c r="N488" s="6">
        <f t="shared" si="10"/>
        <v>0</v>
      </c>
      <c r="O488" s="7">
        <f t="shared" si="11"/>
        <v>0</v>
      </c>
    </row>
    <row r="489" spans="1:15" ht="13.2" x14ac:dyDescent="0.25">
      <c r="A489" s="3">
        <v>14116</v>
      </c>
      <c r="B489" s="4">
        <f t="shared" si="7"/>
        <v>1938</v>
      </c>
      <c r="C489" s="4">
        <f t="shared" si="8"/>
        <v>1930</v>
      </c>
      <c r="D489" s="4" t="s">
        <v>23</v>
      </c>
      <c r="E489" s="5">
        <v>0.33333333333333331</v>
      </c>
      <c r="F489" s="6" t="s">
        <v>923</v>
      </c>
      <c r="G489" s="6" t="str">
        <f t="shared" si="13"/>
        <v>China</v>
      </c>
      <c r="H489" s="6" t="s">
        <v>445</v>
      </c>
      <c r="I489" s="6" t="s">
        <v>707</v>
      </c>
      <c r="J489" s="6">
        <v>17</v>
      </c>
      <c r="K489" s="6">
        <v>14</v>
      </c>
      <c r="L489" s="6">
        <v>0</v>
      </c>
      <c r="M489" s="6">
        <f t="shared" si="9"/>
        <v>14</v>
      </c>
      <c r="N489" s="6">
        <f t="shared" si="10"/>
        <v>3</v>
      </c>
      <c r="O489" s="7">
        <f t="shared" si="11"/>
        <v>0.17647058823529413</v>
      </c>
    </row>
    <row r="490" spans="1:15" ht="13.2" x14ac:dyDescent="0.25">
      <c r="A490" s="3">
        <v>14121</v>
      </c>
      <c r="B490" s="4">
        <f t="shared" si="7"/>
        <v>1938</v>
      </c>
      <c r="C490" s="4">
        <f t="shared" si="8"/>
        <v>1930</v>
      </c>
      <c r="D490" s="4" t="s">
        <v>23</v>
      </c>
      <c r="E490" s="5" t="s">
        <v>24</v>
      </c>
      <c r="F490" s="6" t="s">
        <v>924</v>
      </c>
      <c r="G490" s="6" t="str">
        <f t="shared" si="13"/>
        <v>Australia</v>
      </c>
      <c r="H490" s="6" t="s">
        <v>925</v>
      </c>
      <c r="I490" s="6" t="s">
        <v>926</v>
      </c>
      <c r="J490" s="6">
        <v>9</v>
      </c>
      <c r="K490" s="6">
        <v>5</v>
      </c>
      <c r="L490" s="6">
        <v>0</v>
      </c>
      <c r="M490" s="6">
        <f t="shared" si="9"/>
        <v>5</v>
      </c>
      <c r="N490" s="6">
        <f t="shared" si="10"/>
        <v>4</v>
      </c>
      <c r="O490" s="7">
        <f t="shared" si="11"/>
        <v>0.44444444444444442</v>
      </c>
    </row>
    <row r="491" spans="1:15" ht="13.2" x14ac:dyDescent="0.25">
      <c r="A491" s="3">
        <v>14154</v>
      </c>
      <c r="B491" s="4">
        <f t="shared" si="7"/>
        <v>1938</v>
      </c>
      <c r="C491" s="4">
        <f t="shared" si="8"/>
        <v>1930</v>
      </c>
      <c r="D491" s="4" t="s">
        <v>31</v>
      </c>
      <c r="E491" s="5" t="s">
        <v>24</v>
      </c>
      <c r="F491" s="6" t="s">
        <v>927</v>
      </c>
      <c r="G491" s="6" t="str">
        <f t="shared" si="13"/>
        <v>Gambia</v>
      </c>
      <c r="H491" s="6" t="s">
        <v>212</v>
      </c>
      <c r="I491" s="6" t="s">
        <v>928</v>
      </c>
      <c r="J491" s="6">
        <v>4</v>
      </c>
      <c r="K491" s="6">
        <v>4</v>
      </c>
      <c r="L491" s="6">
        <v>0</v>
      </c>
      <c r="M491" s="6">
        <f t="shared" si="9"/>
        <v>4</v>
      </c>
      <c r="N491" s="6">
        <f t="shared" si="10"/>
        <v>0</v>
      </c>
      <c r="O491" s="7">
        <f t="shared" si="11"/>
        <v>0</v>
      </c>
    </row>
    <row r="492" spans="1:15" ht="13.2" x14ac:dyDescent="0.25">
      <c r="A492" s="3">
        <v>14154</v>
      </c>
      <c r="B492" s="4">
        <f t="shared" si="7"/>
        <v>1938</v>
      </c>
      <c r="C492" s="4">
        <f t="shared" si="8"/>
        <v>1930</v>
      </c>
      <c r="D492" s="4" t="s">
        <v>31</v>
      </c>
      <c r="E492" s="5" t="s">
        <v>24</v>
      </c>
      <c r="F492" s="6" t="s">
        <v>929</v>
      </c>
      <c r="G492" s="6" t="str">
        <f t="shared" si="13"/>
        <v>Switzerland</v>
      </c>
      <c r="H492" s="6" t="s">
        <v>212</v>
      </c>
      <c r="I492" s="6" t="s">
        <v>671</v>
      </c>
      <c r="J492" s="6">
        <v>13</v>
      </c>
      <c r="K492" s="6">
        <v>13</v>
      </c>
      <c r="L492" s="6">
        <v>0</v>
      </c>
      <c r="M492" s="6">
        <f t="shared" si="9"/>
        <v>13</v>
      </c>
      <c r="N492" s="6">
        <f t="shared" si="10"/>
        <v>0</v>
      </c>
      <c r="O492" s="7">
        <f t="shared" si="11"/>
        <v>0</v>
      </c>
    </row>
    <row r="493" spans="1:15" ht="13.2" x14ac:dyDescent="0.25">
      <c r="A493" s="3">
        <v>14163</v>
      </c>
      <c r="B493" s="4">
        <f t="shared" si="7"/>
        <v>1938</v>
      </c>
      <c r="C493" s="4">
        <f t="shared" si="8"/>
        <v>1930</v>
      </c>
      <c r="D493" s="4" t="s">
        <v>31</v>
      </c>
      <c r="E493" s="5" t="s">
        <v>24</v>
      </c>
      <c r="F493" s="6" t="s">
        <v>930</v>
      </c>
      <c r="G493" s="6" t="str">
        <f t="shared" si="13"/>
        <v>Germany</v>
      </c>
      <c r="H493" s="6" t="s">
        <v>425</v>
      </c>
      <c r="I493" s="6" t="s">
        <v>931</v>
      </c>
      <c r="J493" s="6">
        <v>20</v>
      </c>
      <c r="K493" s="6">
        <v>20</v>
      </c>
      <c r="L493" s="6">
        <v>0</v>
      </c>
      <c r="M493" s="6">
        <f t="shared" si="9"/>
        <v>20</v>
      </c>
      <c r="N493" s="6">
        <f t="shared" si="10"/>
        <v>0</v>
      </c>
      <c r="O493" s="7">
        <f t="shared" si="11"/>
        <v>0</v>
      </c>
    </row>
    <row r="494" spans="1:15" ht="13.2" x14ac:dyDescent="0.25">
      <c r="A494" s="3">
        <v>14178</v>
      </c>
      <c r="B494" s="4">
        <f t="shared" si="7"/>
        <v>1938</v>
      </c>
      <c r="C494" s="4">
        <f t="shared" si="8"/>
        <v>1930</v>
      </c>
      <c r="D494" s="4" t="s">
        <v>31</v>
      </c>
      <c r="E494" s="5" t="s">
        <v>24</v>
      </c>
      <c r="F494" s="6" t="s">
        <v>932</v>
      </c>
      <c r="G494" s="6" t="str">
        <f t="shared" si="13"/>
        <v>Australia</v>
      </c>
      <c r="H494" s="6" t="s">
        <v>456</v>
      </c>
      <c r="I494" s="6" t="s">
        <v>684</v>
      </c>
      <c r="J494" s="6">
        <v>18</v>
      </c>
      <c r="K494" s="6">
        <v>18</v>
      </c>
      <c r="L494" s="6">
        <v>0</v>
      </c>
      <c r="M494" s="6">
        <f t="shared" si="9"/>
        <v>18</v>
      </c>
      <c r="N494" s="6">
        <f t="shared" si="10"/>
        <v>0</v>
      </c>
      <c r="O494" s="7">
        <f t="shared" si="11"/>
        <v>0</v>
      </c>
    </row>
    <row r="495" spans="1:15" ht="13.2" x14ac:dyDescent="0.25">
      <c r="A495" s="3">
        <v>14186</v>
      </c>
      <c r="B495" s="4">
        <f t="shared" si="7"/>
        <v>1938</v>
      </c>
      <c r="C495" s="4">
        <f t="shared" si="8"/>
        <v>1930</v>
      </c>
      <c r="D495" s="4" t="s">
        <v>46</v>
      </c>
      <c r="E495" s="5" t="s">
        <v>24</v>
      </c>
      <c r="F495" s="6" t="s">
        <v>933</v>
      </c>
      <c r="G495" s="6" t="str">
        <f t="shared" si="13"/>
        <v>England</v>
      </c>
      <c r="H495" s="6" t="s">
        <v>782</v>
      </c>
      <c r="I495" s="6" t="s">
        <v>919</v>
      </c>
      <c r="J495" s="6">
        <v>2</v>
      </c>
      <c r="K495" s="6">
        <v>2</v>
      </c>
      <c r="L495" s="6">
        <v>0</v>
      </c>
      <c r="M495" s="6">
        <f t="shared" si="9"/>
        <v>2</v>
      </c>
      <c r="N495" s="6">
        <f t="shared" si="10"/>
        <v>0</v>
      </c>
      <c r="O495" s="7">
        <f t="shared" si="11"/>
        <v>0</v>
      </c>
    </row>
    <row r="496" spans="1:15" ht="13.2" x14ac:dyDescent="0.25">
      <c r="A496" s="3">
        <v>14188</v>
      </c>
      <c r="B496" s="4">
        <f t="shared" si="7"/>
        <v>1938</v>
      </c>
      <c r="C496" s="4">
        <f t="shared" si="8"/>
        <v>1930</v>
      </c>
      <c r="D496" s="4" t="s">
        <v>46</v>
      </c>
      <c r="E496" s="5">
        <v>0.4513888888888889</v>
      </c>
      <c r="F496" s="6" t="s">
        <v>934</v>
      </c>
      <c r="G496" s="6" t="str">
        <f t="shared" si="13"/>
        <v>Jersey</v>
      </c>
      <c r="H496" s="6" t="s">
        <v>935</v>
      </c>
      <c r="I496" s="6" t="s">
        <v>648</v>
      </c>
      <c r="J496" s="6">
        <v>14</v>
      </c>
      <c r="K496" s="6">
        <v>14</v>
      </c>
      <c r="L496" s="6">
        <v>1</v>
      </c>
      <c r="M496" s="6">
        <f t="shared" si="9"/>
        <v>15</v>
      </c>
      <c r="N496" s="6">
        <f t="shared" si="10"/>
        <v>0</v>
      </c>
      <c r="O496" s="7">
        <f t="shared" si="11"/>
        <v>0</v>
      </c>
    </row>
    <row r="497" spans="1:15" ht="13.2" x14ac:dyDescent="0.25">
      <c r="A497" s="3">
        <v>14198</v>
      </c>
      <c r="B497" s="4">
        <f t="shared" si="7"/>
        <v>1938</v>
      </c>
      <c r="C497" s="4">
        <f t="shared" si="8"/>
        <v>1930</v>
      </c>
      <c r="D497" s="4" t="s">
        <v>46</v>
      </c>
      <c r="E497" s="5">
        <v>0.77847222222222223</v>
      </c>
      <c r="F497" s="6" t="s">
        <v>936</v>
      </c>
      <c r="G497" s="6" t="str">
        <f t="shared" si="13"/>
        <v>Amsterdam</v>
      </c>
      <c r="H497" s="6" t="s">
        <v>178</v>
      </c>
      <c r="I497" s="6" t="s">
        <v>845</v>
      </c>
      <c r="J497" s="6">
        <v>19</v>
      </c>
      <c r="K497" s="6">
        <v>6</v>
      </c>
      <c r="L497" s="6">
        <v>0</v>
      </c>
      <c r="M497" s="6">
        <f t="shared" si="9"/>
        <v>6</v>
      </c>
      <c r="N497" s="6">
        <f t="shared" si="10"/>
        <v>13</v>
      </c>
      <c r="O497" s="7">
        <f t="shared" si="11"/>
        <v>0.68421052631578949</v>
      </c>
    </row>
    <row r="498" spans="1:15" ht="13.2" x14ac:dyDescent="0.25">
      <c r="A498" s="3">
        <v>14202</v>
      </c>
      <c r="B498" s="4">
        <f t="shared" si="7"/>
        <v>1938</v>
      </c>
      <c r="C498" s="4">
        <f t="shared" si="8"/>
        <v>1930</v>
      </c>
      <c r="D498" s="4" t="s">
        <v>46</v>
      </c>
      <c r="E498" s="5">
        <v>3.5416666666666666E-2</v>
      </c>
      <c r="F498" s="6" t="s">
        <v>937</v>
      </c>
      <c r="G498" s="6" t="str">
        <f t="shared" si="13"/>
        <v>Saskatchewan, Canada</v>
      </c>
      <c r="H498" s="6" t="s">
        <v>938</v>
      </c>
      <c r="I498" s="6" t="s">
        <v>919</v>
      </c>
      <c r="J498" s="6">
        <v>2</v>
      </c>
      <c r="K498" s="6">
        <v>2</v>
      </c>
      <c r="L498" s="6">
        <v>0</v>
      </c>
      <c r="M498" s="6">
        <f t="shared" si="9"/>
        <v>2</v>
      </c>
      <c r="N498" s="6">
        <f t="shared" si="10"/>
        <v>0</v>
      </c>
      <c r="O498" s="7">
        <f t="shared" si="11"/>
        <v>0</v>
      </c>
    </row>
    <row r="499" spans="1:15" ht="13.2" x14ac:dyDescent="0.25">
      <c r="A499" s="3">
        <v>14210</v>
      </c>
      <c r="B499" s="4">
        <f t="shared" si="7"/>
        <v>1938</v>
      </c>
      <c r="C499" s="4">
        <f t="shared" si="8"/>
        <v>1930</v>
      </c>
      <c r="D499" s="4" t="s">
        <v>46</v>
      </c>
      <c r="E499" s="5" t="s">
        <v>24</v>
      </c>
      <c r="F499" s="6" t="s">
        <v>817</v>
      </c>
      <c r="G499" s="6" t="str">
        <f t="shared" si="13"/>
        <v>Gambia</v>
      </c>
      <c r="H499" s="6" t="s">
        <v>212</v>
      </c>
      <c r="I499" s="6" t="s">
        <v>939</v>
      </c>
      <c r="J499" s="6">
        <v>15</v>
      </c>
      <c r="K499" s="6">
        <v>11</v>
      </c>
      <c r="L499" s="6">
        <v>0</v>
      </c>
      <c r="M499" s="6">
        <f t="shared" si="9"/>
        <v>11</v>
      </c>
      <c r="N499" s="6">
        <f t="shared" si="10"/>
        <v>4</v>
      </c>
      <c r="O499" s="7">
        <f t="shared" si="11"/>
        <v>0.26666666666666666</v>
      </c>
    </row>
    <row r="500" spans="1:15" ht="13.2" x14ac:dyDescent="0.25">
      <c r="A500" s="3">
        <v>14211</v>
      </c>
      <c r="B500" s="4">
        <f t="shared" si="7"/>
        <v>1938</v>
      </c>
      <c r="C500" s="4">
        <f t="shared" si="8"/>
        <v>1930</v>
      </c>
      <c r="D500" s="4" t="s">
        <v>46</v>
      </c>
      <c r="E500" s="5" t="s">
        <v>24</v>
      </c>
      <c r="F500" s="6" t="s">
        <v>940</v>
      </c>
      <c r="G500" s="6" t="str">
        <f t="shared" si="13"/>
        <v>Iraq</v>
      </c>
      <c r="H500" s="6" t="s">
        <v>186</v>
      </c>
      <c r="I500" s="6" t="s">
        <v>843</v>
      </c>
      <c r="J500" s="6">
        <v>6</v>
      </c>
      <c r="K500" s="6">
        <v>4</v>
      </c>
      <c r="L500" s="6">
        <v>0</v>
      </c>
      <c r="M500" s="6">
        <f t="shared" si="9"/>
        <v>4</v>
      </c>
      <c r="N500" s="6">
        <f t="shared" si="10"/>
        <v>2</v>
      </c>
      <c r="O500" s="7">
        <f t="shared" si="11"/>
        <v>0.33333333333333331</v>
      </c>
    </row>
    <row r="501" spans="1:15" ht="13.2" x14ac:dyDescent="0.25">
      <c r="A501" s="3">
        <v>14213</v>
      </c>
      <c r="B501" s="4">
        <f t="shared" si="7"/>
        <v>1938</v>
      </c>
      <c r="C501" s="4">
        <f t="shared" si="8"/>
        <v>1930</v>
      </c>
      <c r="D501" s="4" t="s">
        <v>46</v>
      </c>
      <c r="E501" s="5">
        <v>0.22916666666666666</v>
      </c>
      <c r="F501" s="6" t="s">
        <v>941</v>
      </c>
      <c r="G501" s="6" t="str">
        <f t="shared" si="13"/>
        <v>California</v>
      </c>
      <c r="H501" s="6" t="s">
        <v>592</v>
      </c>
      <c r="I501" s="6" t="s">
        <v>942</v>
      </c>
      <c r="J501" s="6">
        <v>7</v>
      </c>
      <c r="K501" s="6">
        <v>7</v>
      </c>
      <c r="L501" s="6">
        <v>0</v>
      </c>
      <c r="M501" s="6">
        <f t="shared" si="9"/>
        <v>7</v>
      </c>
      <c r="N501" s="6">
        <f t="shared" si="10"/>
        <v>0</v>
      </c>
      <c r="O501" s="7">
        <f t="shared" si="11"/>
        <v>0</v>
      </c>
    </row>
    <row r="502" spans="1:15" ht="13.2" x14ac:dyDescent="0.25">
      <c r="A502" s="3">
        <v>14222</v>
      </c>
      <c r="B502" s="4">
        <f t="shared" si="7"/>
        <v>1938</v>
      </c>
      <c r="C502" s="4">
        <f t="shared" si="8"/>
        <v>1930</v>
      </c>
      <c r="D502" s="4" t="s">
        <v>72</v>
      </c>
      <c r="E502" s="5" t="s">
        <v>24</v>
      </c>
      <c r="F502" s="6" t="s">
        <v>943</v>
      </c>
      <c r="G502" s="6" t="str">
        <f t="shared" si="13"/>
        <v>Japan</v>
      </c>
      <c r="H502" s="6" t="s">
        <v>944</v>
      </c>
      <c r="I502" s="6" t="s">
        <v>945</v>
      </c>
      <c r="J502" s="6">
        <v>12</v>
      </c>
      <c r="K502" s="6">
        <v>10</v>
      </c>
      <c r="L502" s="6">
        <v>0</v>
      </c>
      <c r="M502" s="6">
        <f t="shared" si="9"/>
        <v>10</v>
      </c>
      <c r="N502" s="6">
        <f t="shared" si="10"/>
        <v>2</v>
      </c>
      <c r="O502" s="7">
        <f t="shared" si="11"/>
        <v>0.16666666666666666</v>
      </c>
    </row>
    <row r="503" spans="1:15" ht="13.2" x14ac:dyDescent="0.25">
      <c r="A503" s="3">
        <v>14223</v>
      </c>
      <c r="B503" s="4">
        <f t="shared" si="7"/>
        <v>1938</v>
      </c>
      <c r="C503" s="4">
        <f t="shared" si="8"/>
        <v>1930</v>
      </c>
      <c r="D503" s="4" t="s">
        <v>72</v>
      </c>
      <c r="E503" s="5" t="s">
        <v>24</v>
      </c>
      <c r="F503" s="6" t="s">
        <v>701</v>
      </c>
      <c r="G503" s="6" t="str">
        <f t="shared" si="13"/>
        <v>Netherlands</v>
      </c>
      <c r="H503" s="6" t="s">
        <v>178</v>
      </c>
      <c r="I503" s="6" t="s">
        <v>946</v>
      </c>
      <c r="J503" s="6">
        <v>4</v>
      </c>
      <c r="K503" s="6">
        <v>4</v>
      </c>
      <c r="L503" s="6">
        <v>0</v>
      </c>
      <c r="M503" s="6">
        <f t="shared" si="9"/>
        <v>4</v>
      </c>
      <c r="N503" s="6">
        <f t="shared" si="10"/>
        <v>0</v>
      </c>
      <c r="O503" s="7">
        <f t="shared" si="11"/>
        <v>0</v>
      </c>
    </row>
    <row r="504" spans="1:15" ht="13.2" x14ac:dyDescent="0.25">
      <c r="A504" s="3">
        <v>14226</v>
      </c>
      <c r="B504" s="4">
        <f t="shared" si="7"/>
        <v>1938</v>
      </c>
      <c r="C504" s="4">
        <f t="shared" si="8"/>
        <v>1930</v>
      </c>
      <c r="D504" s="4" t="s">
        <v>72</v>
      </c>
      <c r="E504" s="5" t="s">
        <v>24</v>
      </c>
      <c r="F504" s="6" t="s">
        <v>947</v>
      </c>
      <c r="G504" s="6" t="str">
        <f t="shared" si="13"/>
        <v>Australia</v>
      </c>
      <c r="H504" s="6" t="s">
        <v>228</v>
      </c>
      <c r="I504" s="6" t="s">
        <v>948</v>
      </c>
      <c r="J504" s="6">
        <v>13</v>
      </c>
      <c r="K504" s="6">
        <v>13</v>
      </c>
      <c r="L504" s="6">
        <v>0</v>
      </c>
      <c r="M504" s="6">
        <f t="shared" si="9"/>
        <v>13</v>
      </c>
      <c r="N504" s="6">
        <f t="shared" si="10"/>
        <v>0</v>
      </c>
      <c r="O504" s="7">
        <f t="shared" si="11"/>
        <v>0</v>
      </c>
    </row>
    <row r="505" spans="1:15" ht="13.2" x14ac:dyDescent="0.25">
      <c r="A505" s="3">
        <v>14252</v>
      </c>
      <c r="B505" s="4">
        <f t="shared" si="7"/>
        <v>1939</v>
      </c>
      <c r="C505" s="4">
        <f t="shared" si="8"/>
        <v>1930</v>
      </c>
      <c r="D505" s="4" t="s">
        <v>132</v>
      </c>
      <c r="E505" s="5" t="s">
        <v>24</v>
      </c>
      <c r="F505" s="6" t="s">
        <v>126</v>
      </c>
      <c r="G505" s="6" t="str">
        <f t="shared" si="13"/>
        <v>France</v>
      </c>
      <c r="H505" s="6" t="s">
        <v>636</v>
      </c>
      <c r="I505" s="6" t="s">
        <v>949</v>
      </c>
      <c r="J505" s="6">
        <v>9</v>
      </c>
      <c r="K505" s="6">
        <v>5</v>
      </c>
      <c r="L505" s="6">
        <v>0</v>
      </c>
      <c r="M505" s="6">
        <f t="shared" si="9"/>
        <v>5</v>
      </c>
      <c r="N505" s="6">
        <f t="shared" si="10"/>
        <v>4</v>
      </c>
      <c r="O505" s="7">
        <f t="shared" si="11"/>
        <v>0.44444444444444442</v>
      </c>
    </row>
    <row r="506" spans="1:15" ht="13.2" x14ac:dyDescent="0.25">
      <c r="A506" s="3">
        <v>14258</v>
      </c>
      <c r="B506" s="4">
        <f t="shared" si="7"/>
        <v>1939</v>
      </c>
      <c r="C506" s="4">
        <f t="shared" si="8"/>
        <v>1930</v>
      </c>
      <c r="D506" s="4" t="s">
        <v>132</v>
      </c>
      <c r="E506" s="5">
        <v>0.88541666666666663</v>
      </c>
      <c r="F506" s="6" t="s">
        <v>950</v>
      </c>
      <c r="G506" s="6" t="str">
        <f t="shared" si="13"/>
        <v>Montana</v>
      </c>
      <c r="H506" s="6" t="s">
        <v>345</v>
      </c>
      <c r="I506" s="6" t="s">
        <v>951</v>
      </c>
      <c r="J506" s="6">
        <v>4</v>
      </c>
      <c r="K506" s="6">
        <v>4</v>
      </c>
      <c r="L506" s="6">
        <v>0</v>
      </c>
      <c r="M506" s="6">
        <f t="shared" si="9"/>
        <v>4</v>
      </c>
      <c r="N506" s="6">
        <f t="shared" si="10"/>
        <v>0</v>
      </c>
      <c r="O506" s="7">
        <f t="shared" si="11"/>
        <v>0</v>
      </c>
    </row>
    <row r="507" spans="1:15" ht="13.2" x14ac:dyDescent="0.25">
      <c r="A507" s="3">
        <v>14258</v>
      </c>
      <c r="B507" s="4">
        <f t="shared" si="7"/>
        <v>1939</v>
      </c>
      <c r="C507" s="4">
        <f t="shared" si="8"/>
        <v>1930</v>
      </c>
      <c r="D507" s="4" t="s">
        <v>132</v>
      </c>
      <c r="E507" s="5" t="s">
        <v>24</v>
      </c>
      <c r="F507" s="6" t="s">
        <v>269</v>
      </c>
      <c r="G507" s="6" t="str">
        <f t="shared" si="13"/>
        <v>Brazil</v>
      </c>
      <c r="H507" s="6" t="s">
        <v>309</v>
      </c>
      <c r="I507" s="6" t="s">
        <v>671</v>
      </c>
      <c r="J507" s="6">
        <v>9</v>
      </c>
      <c r="K507" s="6">
        <v>9</v>
      </c>
      <c r="L507" s="6">
        <v>0</v>
      </c>
      <c r="M507" s="6">
        <f t="shared" si="9"/>
        <v>9</v>
      </c>
      <c r="N507" s="6">
        <f t="shared" si="10"/>
        <v>0</v>
      </c>
      <c r="O507" s="7">
        <f t="shared" si="11"/>
        <v>0</v>
      </c>
    </row>
    <row r="508" spans="1:15" ht="13.2" x14ac:dyDescent="0.25">
      <c r="A508" s="3">
        <v>14263</v>
      </c>
      <c r="B508" s="4">
        <f t="shared" si="7"/>
        <v>1939</v>
      </c>
      <c r="C508" s="4">
        <f t="shared" si="8"/>
        <v>1930</v>
      </c>
      <c r="D508" s="4" t="s">
        <v>132</v>
      </c>
      <c r="E508" s="5" t="s">
        <v>24</v>
      </c>
      <c r="F508" s="6" t="s">
        <v>952</v>
      </c>
      <c r="G508" s="6" t="str">
        <f t="shared" si="13"/>
        <v>Australia</v>
      </c>
      <c r="H508" s="6" t="s">
        <v>559</v>
      </c>
      <c r="I508" s="6" t="s">
        <v>919</v>
      </c>
      <c r="J508" s="6">
        <v>4</v>
      </c>
      <c r="K508" s="6">
        <v>4</v>
      </c>
      <c r="L508" s="6">
        <v>0</v>
      </c>
      <c r="M508" s="6">
        <f t="shared" si="9"/>
        <v>4</v>
      </c>
      <c r="N508" s="6">
        <f t="shared" si="10"/>
        <v>0</v>
      </c>
      <c r="O508" s="7">
        <f t="shared" si="11"/>
        <v>0</v>
      </c>
    </row>
    <row r="509" spans="1:15" ht="13.2" x14ac:dyDescent="0.25">
      <c r="A509" s="3">
        <v>14266</v>
      </c>
      <c r="B509" s="4">
        <f t="shared" si="7"/>
        <v>1939</v>
      </c>
      <c r="C509" s="4">
        <f t="shared" si="8"/>
        <v>1930</v>
      </c>
      <c r="D509" s="4" t="s">
        <v>132</v>
      </c>
      <c r="E509" s="5">
        <v>0.52083333333333337</v>
      </c>
      <c r="F509" s="6" t="s">
        <v>953</v>
      </c>
      <c r="G509" s="6" t="str">
        <f t="shared" si="13"/>
        <v>AtlantiOcean between N.Y. and Bermuda</v>
      </c>
      <c r="H509" s="6" t="s">
        <v>186</v>
      </c>
      <c r="I509" s="6" t="s">
        <v>954</v>
      </c>
      <c r="J509" s="6">
        <v>13</v>
      </c>
      <c r="K509" s="6">
        <v>3</v>
      </c>
      <c r="L509" s="6">
        <v>0</v>
      </c>
      <c r="M509" s="6">
        <f t="shared" si="9"/>
        <v>3</v>
      </c>
      <c r="N509" s="6">
        <f t="shared" si="10"/>
        <v>10</v>
      </c>
      <c r="O509" s="7">
        <f t="shared" si="11"/>
        <v>0.76923076923076927</v>
      </c>
    </row>
    <row r="510" spans="1:15" ht="13.2" x14ac:dyDescent="0.25">
      <c r="A510" s="3">
        <v>14300</v>
      </c>
      <c r="B510" s="4">
        <f t="shared" si="7"/>
        <v>1939</v>
      </c>
      <c r="C510" s="4">
        <f t="shared" si="8"/>
        <v>1930</v>
      </c>
      <c r="D510" s="4" t="s">
        <v>111</v>
      </c>
      <c r="E510" s="5" t="s">
        <v>24</v>
      </c>
      <c r="F510" s="6" t="s">
        <v>391</v>
      </c>
      <c r="G510" s="6" t="str">
        <f t="shared" si="13"/>
        <v>Mediterranean Sea</v>
      </c>
      <c r="H510" s="6" t="s">
        <v>212</v>
      </c>
      <c r="I510" s="6" t="s">
        <v>671</v>
      </c>
      <c r="J510" s="6">
        <v>10</v>
      </c>
      <c r="K510" s="6">
        <v>10</v>
      </c>
      <c r="L510" s="6">
        <v>0</v>
      </c>
      <c r="M510" s="6">
        <f t="shared" si="9"/>
        <v>10</v>
      </c>
      <c r="N510" s="6">
        <f t="shared" si="10"/>
        <v>0</v>
      </c>
      <c r="O510" s="7">
        <f t="shared" si="11"/>
        <v>0</v>
      </c>
    </row>
    <row r="511" spans="1:15" ht="13.2" x14ac:dyDescent="0.25">
      <c r="A511" s="3">
        <v>14318</v>
      </c>
      <c r="B511" s="4">
        <f t="shared" si="7"/>
        <v>1939</v>
      </c>
      <c r="C511" s="4">
        <f t="shared" si="8"/>
        <v>1930</v>
      </c>
      <c r="D511" s="4" t="s">
        <v>34</v>
      </c>
      <c r="E511" s="5" t="s">
        <v>24</v>
      </c>
      <c r="F511" s="6" t="s">
        <v>955</v>
      </c>
      <c r="G511" s="6" t="str">
        <f t="shared" si="13"/>
        <v>Belgium</v>
      </c>
      <c r="H511" s="6" t="s">
        <v>425</v>
      </c>
      <c r="I511" s="6" t="s">
        <v>743</v>
      </c>
      <c r="J511" s="6">
        <v>3</v>
      </c>
      <c r="K511" s="6">
        <v>3</v>
      </c>
      <c r="L511" s="6">
        <v>0</v>
      </c>
      <c r="M511" s="6">
        <f t="shared" si="9"/>
        <v>3</v>
      </c>
      <c r="N511" s="6">
        <f t="shared" si="10"/>
        <v>0</v>
      </c>
      <c r="O511" s="7">
        <f t="shared" si="11"/>
        <v>0</v>
      </c>
    </row>
    <row r="512" spans="1:15" ht="13.2" x14ac:dyDescent="0.25">
      <c r="A512" s="3">
        <v>14320</v>
      </c>
      <c r="B512" s="4">
        <f t="shared" ref="B512:B766" si="14">YEAR(A512)</f>
        <v>1939</v>
      </c>
      <c r="C512" s="4">
        <f t="shared" ref="C512:C766" si="15">FLOOR(B512,10)</f>
        <v>1930</v>
      </c>
      <c r="D512" s="4" t="s">
        <v>34</v>
      </c>
      <c r="E512" s="5" t="s">
        <v>24</v>
      </c>
      <c r="F512" s="6" t="s">
        <v>956</v>
      </c>
      <c r="G512" s="6" t="str">
        <f t="shared" si="13"/>
        <v>Colombia</v>
      </c>
      <c r="H512" s="6" t="s">
        <v>212</v>
      </c>
      <c r="I512" s="6" t="s">
        <v>957</v>
      </c>
      <c r="J512" s="6">
        <v>8</v>
      </c>
      <c r="K512" s="6">
        <v>8</v>
      </c>
      <c r="L512" s="6">
        <v>0</v>
      </c>
      <c r="M512" s="6">
        <f t="shared" ref="M512:M766" si="16">IFERROR(K512+L512,0)</f>
        <v>8</v>
      </c>
      <c r="N512" s="6">
        <f t="shared" ref="N512:N766" si="17">IF(J512=0,0,MAX(J512-K512,0))</f>
        <v>0</v>
      </c>
      <c r="O512" s="7">
        <f t="shared" ref="O512:O766" si="18">IFERROR(N512/J512,0)</f>
        <v>0</v>
      </c>
    </row>
    <row r="513" spans="1:15" ht="13.2" x14ac:dyDescent="0.25">
      <c r="A513" s="3">
        <v>14322</v>
      </c>
      <c r="B513" s="4">
        <f t="shared" si="14"/>
        <v>1939</v>
      </c>
      <c r="C513" s="4">
        <f t="shared" si="15"/>
        <v>1930</v>
      </c>
      <c r="D513" s="4" t="s">
        <v>34</v>
      </c>
      <c r="E513" s="5" t="s">
        <v>24</v>
      </c>
      <c r="F513" s="6" t="s">
        <v>958</v>
      </c>
      <c r="G513" s="6" t="str">
        <f t="shared" si="13"/>
        <v>Washington</v>
      </c>
      <c r="H513" s="6" t="s">
        <v>614</v>
      </c>
      <c r="I513" s="6" t="s">
        <v>959</v>
      </c>
      <c r="J513" s="6">
        <v>10</v>
      </c>
      <c r="K513" s="6">
        <v>10</v>
      </c>
      <c r="L513" s="6">
        <v>0</v>
      </c>
      <c r="M513" s="6">
        <f t="shared" si="16"/>
        <v>10</v>
      </c>
      <c r="N513" s="6">
        <f t="shared" si="17"/>
        <v>0</v>
      </c>
      <c r="O513" s="7">
        <f t="shared" si="18"/>
        <v>0</v>
      </c>
    </row>
    <row r="514" spans="1:15" ht="13.2" x14ac:dyDescent="0.25">
      <c r="A514" s="3">
        <v>14832</v>
      </c>
      <c r="B514" s="4">
        <f t="shared" si="14"/>
        <v>1940</v>
      </c>
      <c r="C514" s="4">
        <f t="shared" si="15"/>
        <v>1940</v>
      </c>
      <c r="D514" s="4" t="s">
        <v>23</v>
      </c>
      <c r="E514" s="5" t="s">
        <v>24</v>
      </c>
      <c r="F514" s="6" t="s">
        <v>766</v>
      </c>
      <c r="G514" s="6" t="str">
        <f t="shared" si="13"/>
        <v>Germany</v>
      </c>
      <c r="H514" s="6" t="s">
        <v>212</v>
      </c>
      <c r="I514" s="6" t="s">
        <v>960</v>
      </c>
      <c r="J514" s="6">
        <v>13</v>
      </c>
      <c r="K514" s="6">
        <v>2</v>
      </c>
      <c r="L514" s="6">
        <v>0</v>
      </c>
      <c r="M514" s="6">
        <f t="shared" si="16"/>
        <v>2</v>
      </c>
      <c r="N514" s="6">
        <f t="shared" si="17"/>
        <v>11</v>
      </c>
      <c r="O514" s="7">
        <f t="shared" si="18"/>
        <v>0.84615384615384615</v>
      </c>
    </row>
    <row r="515" spans="1:15" ht="13.2" x14ac:dyDescent="0.25">
      <c r="A515" s="3">
        <v>15130</v>
      </c>
      <c r="B515" s="4">
        <f t="shared" si="14"/>
        <v>1941</v>
      </c>
      <c r="C515" s="4">
        <f t="shared" si="15"/>
        <v>1940</v>
      </c>
      <c r="D515" s="4" t="s">
        <v>58</v>
      </c>
      <c r="E515" s="5">
        <v>0.70833333333333337</v>
      </c>
      <c r="F515" s="6" t="s">
        <v>961</v>
      </c>
      <c r="G515" s="6" t="str">
        <f t="shared" si="13"/>
        <v>AtlantiOcean</v>
      </c>
      <c r="H515" s="6" t="s">
        <v>962</v>
      </c>
      <c r="I515" s="6" t="s">
        <v>963</v>
      </c>
      <c r="J515" s="6">
        <v>6</v>
      </c>
      <c r="K515" s="6">
        <v>6</v>
      </c>
      <c r="L515" s="6">
        <v>0</v>
      </c>
      <c r="M515" s="6">
        <f t="shared" si="16"/>
        <v>6</v>
      </c>
      <c r="N515" s="6">
        <f t="shared" si="17"/>
        <v>0</v>
      </c>
      <c r="O515" s="7">
        <f t="shared" si="18"/>
        <v>0</v>
      </c>
    </row>
    <row r="516" spans="1:15" ht="13.2" x14ac:dyDescent="0.25">
      <c r="A516" s="3">
        <v>14330</v>
      </c>
      <c r="B516" s="4">
        <f t="shared" si="14"/>
        <v>1939</v>
      </c>
      <c r="C516" s="4">
        <f t="shared" si="15"/>
        <v>1930</v>
      </c>
      <c r="D516" s="4" t="s">
        <v>34</v>
      </c>
      <c r="E516" s="5">
        <v>0.6166666666666667</v>
      </c>
      <c r="F516" s="6" t="s">
        <v>964</v>
      </c>
      <c r="G516" s="6" t="str">
        <f t="shared" si="13"/>
        <v>Oklahoma</v>
      </c>
      <c r="H516" s="6" t="s">
        <v>475</v>
      </c>
      <c r="I516" s="6" t="s">
        <v>684</v>
      </c>
      <c r="J516" s="6">
        <v>12</v>
      </c>
      <c r="K516" s="6">
        <v>8</v>
      </c>
      <c r="L516" s="6">
        <v>0</v>
      </c>
      <c r="M516" s="6">
        <f t="shared" si="16"/>
        <v>8</v>
      </c>
      <c r="N516" s="6">
        <f t="shared" si="17"/>
        <v>4</v>
      </c>
      <c r="O516" s="7">
        <f t="shared" si="18"/>
        <v>0.33333333333333331</v>
      </c>
    </row>
    <row r="517" spans="1:15" ht="13.2" x14ac:dyDescent="0.25">
      <c r="A517" s="3">
        <v>14338</v>
      </c>
      <c r="B517" s="4">
        <f t="shared" si="14"/>
        <v>1939</v>
      </c>
      <c r="C517" s="4">
        <f t="shared" si="15"/>
        <v>1930</v>
      </c>
      <c r="D517" s="4" t="s">
        <v>65</v>
      </c>
      <c r="E517" s="5" t="s">
        <v>24</v>
      </c>
      <c r="F517" s="6" t="s">
        <v>965</v>
      </c>
      <c r="G517" s="6" t="str">
        <f t="shared" si="13"/>
        <v>Morocco</v>
      </c>
      <c r="H517" s="6" t="s">
        <v>595</v>
      </c>
      <c r="I517" s="6" t="s">
        <v>966</v>
      </c>
      <c r="J517" s="6">
        <v>9</v>
      </c>
      <c r="K517" s="6">
        <v>9</v>
      </c>
      <c r="L517" s="6">
        <v>0</v>
      </c>
      <c r="M517" s="6">
        <f t="shared" si="16"/>
        <v>9</v>
      </c>
      <c r="N517" s="6">
        <f t="shared" si="17"/>
        <v>0</v>
      </c>
      <c r="O517" s="7">
        <f t="shared" si="18"/>
        <v>0</v>
      </c>
    </row>
    <row r="518" spans="1:15" ht="13.2" x14ac:dyDescent="0.25">
      <c r="A518" s="3">
        <v>14366</v>
      </c>
      <c r="B518" s="4">
        <f t="shared" si="14"/>
        <v>1939</v>
      </c>
      <c r="C518" s="4">
        <f t="shared" si="15"/>
        <v>1930</v>
      </c>
      <c r="D518" s="4" t="s">
        <v>55</v>
      </c>
      <c r="E518" s="5" t="s">
        <v>24</v>
      </c>
      <c r="F518" s="6" t="s">
        <v>967</v>
      </c>
      <c r="G518" s="6" t="str">
        <f t="shared" si="13"/>
        <v>Mocambique</v>
      </c>
      <c r="H518" s="6" t="s">
        <v>186</v>
      </c>
      <c r="I518" s="6" t="s">
        <v>843</v>
      </c>
      <c r="J518" s="6">
        <v>6</v>
      </c>
      <c r="K518" s="6">
        <v>2</v>
      </c>
      <c r="L518" s="6">
        <v>0</v>
      </c>
      <c r="M518" s="6">
        <f t="shared" si="16"/>
        <v>2</v>
      </c>
      <c r="N518" s="6">
        <f t="shared" si="17"/>
        <v>4</v>
      </c>
      <c r="O518" s="7">
        <f t="shared" si="18"/>
        <v>0.66666666666666663</v>
      </c>
    </row>
    <row r="519" spans="1:15" ht="13.2" x14ac:dyDescent="0.25">
      <c r="A519" s="3">
        <v>14367</v>
      </c>
      <c r="B519" s="4">
        <f t="shared" si="14"/>
        <v>1939</v>
      </c>
      <c r="C519" s="4">
        <f t="shared" si="15"/>
        <v>1930</v>
      </c>
      <c r="D519" s="4" t="s">
        <v>55</v>
      </c>
      <c r="E519" s="5" t="s">
        <v>24</v>
      </c>
      <c r="F519" s="6" t="s">
        <v>965</v>
      </c>
      <c r="G519" s="6" t="str">
        <f t="shared" si="13"/>
        <v>Morocco</v>
      </c>
      <c r="H519" s="6" t="s">
        <v>595</v>
      </c>
      <c r="I519" s="6" t="s">
        <v>841</v>
      </c>
      <c r="J519" s="6">
        <v>9</v>
      </c>
      <c r="K519" s="6">
        <v>9</v>
      </c>
      <c r="L519" s="6">
        <v>0</v>
      </c>
      <c r="M519" s="6">
        <f t="shared" si="16"/>
        <v>9</v>
      </c>
      <c r="N519" s="6">
        <f t="shared" si="17"/>
        <v>0</v>
      </c>
      <c r="O519" s="7">
        <f t="shared" si="18"/>
        <v>0</v>
      </c>
    </row>
    <row r="520" spans="1:15" ht="13.2" x14ac:dyDescent="0.25">
      <c r="A520" s="3">
        <v>14373</v>
      </c>
      <c r="B520" s="4">
        <f t="shared" si="14"/>
        <v>1939</v>
      </c>
      <c r="C520" s="4">
        <f t="shared" si="15"/>
        <v>1930</v>
      </c>
      <c r="D520" s="4" t="s">
        <v>55</v>
      </c>
      <c r="E520" s="5">
        <v>0.5</v>
      </c>
      <c r="F520" s="6" t="s">
        <v>968</v>
      </c>
      <c r="G520" s="6" t="str">
        <f t="shared" si="13"/>
        <v>Ecuador</v>
      </c>
      <c r="H520" s="6" t="s">
        <v>969</v>
      </c>
      <c r="I520" s="6" t="s">
        <v>970</v>
      </c>
      <c r="J520" s="6">
        <v>1</v>
      </c>
      <c r="K520" s="6">
        <v>1</v>
      </c>
      <c r="L520" s="6">
        <v>22</v>
      </c>
      <c r="M520" s="6">
        <f t="shared" si="16"/>
        <v>23</v>
      </c>
      <c r="N520" s="6">
        <f t="shared" si="17"/>
        <v>0</v>
      </c>
      <c r="O520" s="7">
        <f t="shared" si="18"/>
        <v>0</v>
      </c>
    </row>
    <row r="521" spans="1:15" ht="13.2" x14ac:dyDescent="0.25">
      <c r="A521" s="3">
        <v>14406</v>
      </c>
      <c r="B521" s="4">
        <f t="shared" si="14"/>
        <v>1939</v>
      </c>
      <c r="C521" s="4">
        <f t="shared" si="15"/>
        <v>1930</v>
      </c>
      <c r="D521" s="4" t="s">
        <v>58</v>
      </c>
      <c r="E521" s="5" t="s">
        <v>24</v>
      </c>
      <c r="F521" s="6" t="s">
        <v>971</v>
      </c>
      <c r="G521" s="6" t="str">
        <f t="shared" si="13"/>
        <v>The Netherlands</v>
      </c>
      <c r="H521" s="6" t="s">
        <v>178</v>
      </c>
      <c r="I521" s="6" t="s">
        <v>972</v>
      </c>
      <c r="J521" s="6">
        <v>3</v>
      </c>
      <c r="K521" s="6">
        <v>3</v>
      </c>
      <c r="L521" s="6">
        <v>0</v>
      </c>
      <c r="M521" s="6">
        <f t="shared" si="16"/>
        <v>3</v>
      </c>
      <c r="N521" s="6">
        <f t="shared" si="17"/>
        <v>0</v>
      </c>
      <c r="O521" s="7">
        <f t="shared" si="18"/>
        <v>0</v>
      </c>
    </row>
    <row r="522" spans="1:15" ht="13.2" x14ac:dyDescent="0.25">
      <c r="A522" s="3">
        <v>14446</v>
      </c>
      <c r="B522" s="4">
        <f t="shared" si="14"/>
        <v>1939</v>
      </c>
      <c r="C522" s="4">
        <f t="shared" si="15"/>
        <v>1930</v>
      </c>
      <c r="D522" s="4" t="s">
        <v>19</v>
      </c>
      <c r="E522" s="5" t="s">
        <v>24</v>
      </c>
      <c r="F522" s="6" t="s">
        <v>973</v>
      </c>
      <c r="G522" s="6" t="str">
        <f t="shared" si="13"/>
        <v>Switzerland</v>
      </c>
      <c r="H522" s="6" t="s">
        <v>636</v>
      </c>
      <c r="I522" s="6" t="s">
        <v>974</v>
      </c>
      <c r="J522" s="6">
        <v>6</v>
      </c>
      <c r="K522" s="6">
        <v>6</v>
      </c>
      <c r="L522" s="6">
        <v>0</v>
      </c>
      <c r="M522" s="6">
        <f t="shared" si="16"/>
        <v>6</v>
      </c>
      <c r="N522" s="6">
        <f t="shared" si="17"/>
        <v>0</v>
      </c>
      <c r="O522" s="7">
        <f t="shared" si="18"/>
        <v>0</v>
      </c>
    </row>
    <row r="523" spans="1:15" ht="13.2" x14ac:dyDescent="0.25">
      <c r="A523" s="3">
        <v>14461</v>
      </c>
      <c r="B523" s="4">
        <f t="shared" si="14"/>
        <v>1939</v>
      </c>
      <c r="C523" s="4">
        <f t="shared" si="15"/>
        <v>1930</v>
      </c>
      <c r="D523" s="4" t="s">
        <v>23</v>
      </c>
      <c r="E523" s="5" t="s">
        <v>24</v>
      </c>
      <c r="F523" s="6" t="s">
        <v>109</v>
      </c>
      <c r="G523" s="6" t="str">
        <f t="shared" si="13"/>
        <v>Spain</v>
      </c>
      <c r="H523" s="6" t="s">
        <v>212</v>
      </c>
      <c r="I523" s="6" t="s">
        <v>671</v>
      </c>
      <c r="J523" s="6">
        <v>7</v>
      </c>
      <c r="K523" s="6">
        <v>7</v>
      </c>
      <c r="L523" s="6">
        <v>0</v>
      </c>
      <c r="M523" s="6">
        <f t="shared" si="16"/>
        <v>7</v>
      </c>
      <c r="N523" s="6">
        <f t="shared" si="17"/>
        <v>0</v>
      </c>
      <c r="O523" s="7">
        <f t="shared" si="18"/>
        <v>0</v>
      </c>
    </row>
    <row r="524" spans="1:15" ht="13.2" x14ac:dyDescent="0.25">
      <c r="A524" s="3">
        <v>14470</v>
      </c>
      <c r="B524" s="4">
        <f t="shared" si="14"/>
        <v>1939</v>
      </c>
      <c r="C524" s="4">
        <f t="shared" si="15"/>
        <v>1930</v>
      </c>
      <c r="D524" s="4" t="s">
        <v>23</v>
      </c>
      <c r="E524" s="5">
        <v>0.69097222222222221</v>
      </c>
      <c r="F524" s="6" t="s">
        <v>975</v>
      </c>
      <c r="G524" s="6" t="str">
        <f t="shared" si="13"/>
        <v>Brazil</v>
      </c>
      <c r="H524" s="6" t="s">
        <v>859</v>
      </c>
      <c r="I524" s="6" t="s">
        <v>976</v>
      </c>
      <c r="J524" s="6">
        <v>16</v>
      </c>
      <c r="K524" s="6">
        <v>14</v>
      </c>
      <c r="L524" s="6">
        <v>0</v>
      </c>
      <c r="M524" s="6">
        <f t="shared" si="16"/>
        <v>14</v>
      </c>
      <c r="N524" s="6">
        <f t="shared" si="17"/>
        <v>2</v>
      </c>
      <c r="O524" s="7">
        <f t="shared" si="18"/>
        <v>0.125</v>
      </c>
    </row>
    <row r="525" spans="1:15" ht="13.2" x14ac:dyDescent="0.25">
      <c r="A525" s="3">
        <v>14472</v>
      </c>
      <c r="B525" s="4">
        <f t="shared" si="14"/>
        <v>1939</v>
      </c>
      <c r="C525" s="4">
        <f t="shared" si="15"/>
        <v>1930</v>
      </c>
      <c r="D525" s="4" t="s">
        <v>23</v>
      </c>
      <c r="E525" s="5" t="s">
        <v>24</v>
      </c>
      <c r="F525" s="6" t="s">
        <v>977</v>
      </c>
      <c r="G525" s="6" t="str">
        <f t="shared" si="13"/>
        <v>Denmark</v>
      </c>
      <c r="H525" s="6" t="s">
        <v>782</v>
      </c>
      <c r="I525" s="6" t="s">
        <v>803</v>
      </c>
      <c r="J525" s="6">
        <v>6</v>
      </c>
      <c r="K525" s="6">
        <v>5</v>
      </c>
      <c r="L525" s="6">
        <v>0</v>
      </c>
      <c r="M525" s="6">
        <f t="shared" si="16"/>
        <v>5</v>
      </c>
      <c r="N525" s="6">
        <f t="shared" si="17"/>
        <v>1</v>
      </c>
      <c r="O525" s="7">
        <f t="shared" si="18"/>
        <v>0.16666666666666666</v>
      </c>
    </row>
    <row r="526" spans="1:15" ht="13.2" x14ac:dyDescent="0.25">
      <c r="A526" s="3">
        <v>14485</v>
      </c>
      <c r="B526" s="4">
        <f t="shared" si="14"/>
        <v>1939</v>
      </c>
      <c r="C526" s="4">
        <f t="shared" si="15"/>
        <v>1930</v>
      </c>
      <c r="D526" s="4" t="s">
        <v>23</v>
      </c>
      <c r="E526" s="5" t="s">
        <v>24</v>
      </c>
      <c r="F526" s="6" t="s">
        <v>978</v>
      </c>
      <c r="G526" s="6" t="str">
        <f t="shared" si="13"/>
        <v>India</v>
      </c>
      <c r="H526" s="6" t="s">
        <v>979</v>
      </c>
      <c r="I526" s="6" t="s">
        <v>980</v>
      </c>
      <c r="J526" s="6">
        <v>2</v>
      </c>
      <c r="K526" s="6">
        <v>2</v>
      </c>
      <c r="L526" s="6">
        <v>0</v>
      </c>
      <c r="M526" s="6">
        <f t="shared" si="16"/>
        <v>2</v>
      </c>
      <c r="N526" s="6">
        <f t="shared" si="17"/>
        <v>0</v>
      </c>
      <c r="O526" s="7">
        <f t="shared" si="18"/>
        <v>0</v>
      </c>
    </row>
    <row r="527" spans="1:15" ht="13.2" x14ac:dyDescent="0.25">
      <c r="A527" s="3">
        <v>14487</v>
      </c>
      <c r="B527" s="4">
        <f t="shared" si="14"/>
        <v>1939</v>
      </c>
      <c r="C527" s="4">
        <f t="shared" si="15"/>
        <v>1930</v>
      </c>
      <c r="D527" s="4" t="s">
        <v>23</v>
      </c>
      <c r="E527" s="5" t="s">
        <v>24</v>
      </c>
      <c r="F527" s="6" t="s">
        <v>766</v>
      </c>
      <c r="G527" s="6" t="str">
        <f t="shared" si="13"/>
        <v>Germany</v>
      </c>
      <c r="H527" s="6" t="s">
        <v>212</v>
      </c>
      <c r="I527" s="6" t="s">
        <v>671</v>
      </c>
      <c r="J527" s="6">
        <v>7</v>
      </c>
      <c r="K527" s="6">
        <v>7</v>
      </c>
      <c r="L527" s="6">
        <v>0</v>
      </c>
      <c r="M527" s="6">
        <f t="shared" si="16"/>
        <v>7</v>
      </c>
      <c r="N527" s="6">
        <f t="shared" si="17"/>
        <v>0</v>
      </c>
      <c r="O527" s="7">
        <f t="shared" si="18"/>
        <v>0</v>
      </c>
    </row>
    <row r="528" spans="1:15" ht="13.2" x14ac:dyDescent="0.25">
      <c r="A528" s="3">
        <v>14514</v>
      </c>
      <c r="B528" s="4">
        <f t="shared" si="14"/>
        <v>1939</v>
      </c>
      <c r="C528" s="4">
        <f t="shared" si="15"/>
        <v>1930</v>
      </c>
      <c r="D528" s="4" t="s">
        <v>15</v>
      </c>
      <c r="E528" s="5" t="s">
        <v>24</v>
      </c>
      <c r="F528" s="6" t="s">
        <v>981</v>
      </c>
      <c r="G528" s="6" t="str">
        <f t="shared" si="13"/>
        <v>North Sea</v>
      </c>
      <c r="H528" s="6" t="s">
        <v>178</v>
      </c>
      <c r="I528" s="6" t="s">
        <v>845</v>
      </c>
      <c r="J528" s="6">
        <v>0</v>
      </c>
      <c r="K528" s="6">
        <v>1</v>
      </c>
      <c r="L528" s="6">
        <v>0</v>
      </c>
      <c r="M528" s="6">
        <f t="shared" si="16"/>
        <v>1</v>
      </c>
      <c r="N528" s="6">
        <f t="shared" si="17"/>
        <v>0</v>
      </c>
      <c r="O528" s="7">
        <f t="shared" si="18"/>
        <v>0</v>
      </c>
    </row>
    <row r="529" spans="1:15" ht="13.2" x14ac:dyDescent="0.25">
      <c r="A529" s="3">
        <v>14569</v>
      </c>
      <c r="B529" s="4">
        <f t="shared" si="14"/>
        <v>1939</v>
      </c>
      <c r="C529" s="4">
        <f t="shared" si="15"/>
        <v>1930</v>
      </c>
      <c r="D529" s="4" t="s">
        <v>46</v>
      </c>
      <c r="E529" s="5" t="s">
        <v>24</v>
      </c>
      <c r="F529" s="6" t="s">
        <v>982</v>
      </c>
      <c r="G529" s="6" t="str">
        <f t="shared" si="13"/>
        <v>England</v>
      </c>
      <c r="H529" s="6" t="s">
        <v>782</v>
      </c>
      <c r="I529" s="6" t="s">
        <v>983</v>
      </c>
      <c r="J529" s="6">
        <v>2</v>
      </c>
      <c r="K529" s="6">
        <v>2</v>
      </c>
      <c r="L529" s="6">
        <v>0</v>
      </c>
      <c r="M529" s="6">
        <f t="shared" si="16"/>
        <v>2</v>
      </c>
      <c r="N529" s="6">
        <f t="shared" si="17"/>
        <v>0</v>
      </c>
      <c r="O529" s="7">
        <f t="shared" si="18"/>
        <v>0</v>
      </c>
    </row>
    <row r="530" spans="1:15" ht="13.2" x14ac:dyDescent="0.25">
      <c r="A530" s="3">
        <v>14597</v>
      </c>
      <c r="B530" s="4">
        <f t="shared" si="14"/>
        <v>1939</v>
      </c>
      <c r="C530" s="4">
        <f t="shared" si="15"/>
        <v>1930</v>
      </c>
      <c r="D530" s="4" t="s">
        <v>72</v>
      </c>
      <c r="E530" s="5" t="s">
        <v>24</v>
      </c>
      <c r="F530" s="6" t="s">
        <v>984</v>
      </c>
      <c r="G530" s="6" t="str">
        <f t="shared" si="13"/>
        <v>South of Gibraltar</v>
      </c>
      <c r="H530" s="6" t="s">
        <v>273</v>
      </c>
      <c r="I530" s="6" t="s">
        <v>743</v>
      </c>
      <c r="J530" s="6">
        <v>10</v>
      </c>
      <c r="K530" s="6">
        <v>10</v>
      </c>
      <c r="L530" s="6">
        <v>0</v>
      </c>
      <c r="M530" s="6">
        <f t="shared" si="16"/>
        <v>10</v>
      </c>
      <c r="N530" s="6">
        <f t="shared" si="17"/>
        <v>0</v>
      </c>
      <c r="O530" s="7">
        <f t="shared" si="18"/>
        <v>0</v>
      </c>
    </row>
    <row r="531" spans="1:15" ht="13.2" x14ac:dyDescent="0.25">
      <c r="A531" s="3">
        <v>14600</v>
      </c>
      <c r="B531" s="4">
        <f t="shared" si="14"/>
        <v>1939</v>
      </c>
      <c r="C531" s="4">
        <f t="shared" si="15"/>
        <v>1930</v>
      </c>
      <c r="D531" s="4" t="s">
        <v>72</v>
      </c>
      <c r="E531" s="5" t="s">
        <v>24</v>
      </c>
      <c r="F531" s="6" t="s">
        <v>985</v>
      </c>
      <c r="G531" s="6" t="str">
        <f t="shared" si="13"/>
        <v>Off Malta-Luqa</v>
      </c>
      <c r="H531" s="6" t="s">
        <v>186</v>
      </c>
      <c r="I531" s="6" t="s">
        <v>899</v>
      </c>
      <c r="J531" s="6">
        <v>11</v>
      </c>
      <c r="K531" s="6">
        <v>5</v>
      </c>
      <c r="L531" s="6">
        <v>0</v>
      </c>
      <c r="M531" s="6">
        <f t="shared" si="16"/>
        <v>5</v>
      </c>
      <c r="N531" s="6">
        <f t="shared" si="17"/>
        <v>6</v>
      </c>
      <c r="O531" s="7">
        <f t="shared" si="18"/>
        <v>0.54545454545454541</v>
      </c>
    </row>
    <row r="532" spans="1:15" ht="13.2" x14ac:dyDescent="0.25">
      <c r="A532" s="3">
        <v>14603</v>
      </c>
      <c r="B532" s="4">
        <f t="shared" si="14"/>
        <v>1939</v>
      </c>
      <c r="C532" s="4">
        <f t="shared" si="15"/>
        <v>1930</v>
      </c>
      <c r="D532" s="4" t="s">
        <v>72</v>
      </c>
      <c r="E532" s="5" t="s">
        <v>24</v>
      </c>
      <c r="F532" s="6" t="s">
        <v>986</v>
      </c>
      <c r="G532" s="6" t="str">
        <f t="shared" si="13"/>
        <v>Morocco</v>
      </c>
      <c r="H532" s="6" t="s">
        <v>987</v>
      </c>
      <c r="I532" s="6" t="s">
        <v>988</v>
      </c>
      <c r="J532" s="6">
        <v>7</v>
      </c>
      <c r="K532" s="6">
        <v>7</v>
      </c>
      <c r="L532" s="6">
        <v>0</v>
      </c>
      <c r="M532" s="6">
        <f t="shared" si="16"/>
        <v>7</v>
      </c>
      <c r="N532" s="6">
        <f t="shared" si="17"/>
        <v>0</v>
      </c>
      <c r="O532" s="7">
        <f t="shared" si="18"/>
        <v>0</v>
      </c>
    </row>
    <row r="533" spans="1:15" ht="13.2" x14ac:dyDescent="0.25">
      <c r="A533" s="3">
        <v>14625</v>
      </c>
      <c r="B533" s="4">
        <f t="shared" si="14"/>
        <v>1940</v>
      </c>
      <c r="C533" s="4">
        <f t="shared" si="15"/>
        <v>1940</v>
      </c>
      <c r="D533" s="4" t="s">
        <v>132</v>
      </c>
      <c r="E533" s="5" t="s">
        <v>24</v>
      </c>
      <c r="F533" s="6" t="s">
        <v>989</v>
      </c>
      <c r="G533" s="6" t="str">
        <f t="shared" si="13"/>
        <v>Indonesia</v>
      </c>
      <c r="H533" s="6" t="s">
        <v>990</v>
      </c>
      <c r="I533" s="6" t="s">
        <v>899</v>
      </c>
      <c r="J533" s="6">
        <v>9</v>
      </c>
      <c r="K533" s="6">
        <v>8</v>
      </c>
      <c r="L533" s="6">
        <v>0</v>
      </c>
      <c r="M533" s="6">
        <f t="shared" si="16"/>
        <v>8</v>
      </c>
      <c r="N533" s="6">
        <f t="shared" si="17"/>
        <v>1</v>
      </c>
      <c r="O533" s="7">
        <f t="shared" si="18"/>
        <v>0.1111111111111111</v>
      </c>
    </row>
    <row r="534" spans="1:15" ht="13.2" x14ac:dyDescent="0.25">
      <c r="A534" s="3">
        <v>14671</v>
      </c>
      <c r="B534" s="4">
        <f t="shared" si="14"/>
        <v>1940</v>
      </c>
      <c r="C534" s="4">
        <f t="shared" si="15"/>
        <v>1940</v>
      </c>
      <c r="D534" s="4" t="s">
        <v>34</v>
      </c>
      <c r="E534" s="5" t="s">
        <v>24</v>
      </c>
      <c r="F534" s="6" t="s">
        <v>991</v>
      </c>
      <c r="G534" s="6" t="str">
        <f t="shared" si="13"/>
        <v>Gulf of Oman</v>
      </c>
      <c r="H534" s="6" t="s">
        <v>186</v>
      </c>
      <c r="I534" s="6" t="s">
        <v>992</v>
      </c>
      <c r="J534" s="6">
        <v>8</v>
      </c>
      <c r="K534" s="6">
        <v>8</v>
      </c>
      <c r="L534" s="6">
        <v>0</v>
      </c>
      <c r="M534" s="6">
        <f t="shared" si="16"/>
        <v>8</v>
      </c>
      <c r="N534" s="6">
        <f t="shared" si="17"/>
        <v>0</v>
      </c>
      <c r="O534" s="7">
        <f t="shared" si="18"/>
        <v>0</v>
      </c>
    </row>
    <row r="535" spans="1:15" ht="13.2" x14ac:dyDescent="0.25">
      <c r="A535" s="3">
        <v>14723</v>
      </c>
      <c r="B535" s="4">
        <f t="shared" si="14"/>
        <v>1940</v>
      </c>
      <c r="C535" s="4">
        <f t="shared" si="15"/>
        <v>1940</v>
      </c>
      <c r="D535" s="4" t="s">
        <v>65</v>
      </c>
      <c r="E535" s="5" t="s">
        <v>24</v>
      </c>
      <c r="F535" s="6" t="s">
        <v>993</v>
      </c>
      <c r="G535" s="6" t="str">
        <f t="shared" si="13"/>
        <v>Scotland</v>
      </c>
      <c r="H535" s="6" t="s">
        <v>994</v>
      </c>
      <c r="I535" s="6" t="s">
        <v>899</v>
      </c>
      <c r="J535" s="6">
        <v>3</v>
      </c>
      <c r="K535" s="6">
        <v>3</v>
      </c>
      <c r="L535" s="6">
        <v>0</v>
      </c>
      <c r="M535" s="6">
        <f t="shared" si="16"/>
        <v>3</v>
      </c>
      <c r="N535" s="6">
        <f t="shared" si="17"/>
        <v>0</v>
      </c>
      <c r="O535" s="7">
        <f t="shared" si="18"/>
        <v>0</v>
      </c>
    </row>
    <row r="536" spans="1:15" ht="13.2" x14ac:dyDescent="0.25">
      <c r="A536" s="3">
        <v>14764</v>
      </c>
      <c r="B536" s="4">
        <f t="shared" si="14"/>
        <v>1940</v>
      </c>
      <c r="C536" s="4">
        <f t="shared" si="15"/>
        <v>1940</v>
      </c>
      <c r="D536" s="4" t="s">
        <v>58</v>
      </c>
      <c r="E536" s="5" t="s">
        <v>24</v>
      </c>
      <c r="F536" s="6" t="s">
        <v>995</v>
      </c>
      <c r="G536" s="6" t="str">
        <f t="shared" si="13"/>
        <v>California</v>
      </c>
      <c r="H536" s="6" t="s">
        <v>996</v>
      </c>
      <c r="I536" s="6" t="s">
        <v>845</v>
      </c>
      <c r="J536" s="6">
        <v>5</v>
      </c>
      <c r="K536" s="6">
        <v>5</v>
      </c>
      <c r="L536" s="6">
        <v>0</v>
      </c>
      <c r="M536" s="6">
        <f t="shared" si="16"/>
        <v>5</v>
      </c>
      <c r="N536" s="6">
        <f t="shared" si="17"/>
        <v>0</v>
      </c>
      <c r="O536" s="7">
        <f t="shared" si="18"/>
        <v>0</v>
      </c>
    </row>
    <row r="537" spans="1:15" ht="13.2" x14ac:dyDescent="0.25">
      <c r="A537" s="3">
        <v>14776</v>
      </c>
      <c r="B537" s="4">
        <f t="shared" si="14"/>
        <v>1940</v>
      </c>
      <c r="C537" s="4">
        <f t="shared" si="15"/>
        <v>1940</v>
      </c>
      <c r="D537" s="4" t="s">
        <v>58</v>
      </c>
      <c r="E537" s="5">
        <v>0.58333333333333337</v>
      </c>
      <c r="F537" s="6" t="s">
        <v>997</v>
      </c>
      <c r="G537" s="6" t="str">
        <f t="shared" si="13"/>
        <v>Gulf of Finland, Estonia</v>
      </c>
      <c r="H537" s="6" t="s">
        <v>254</v>
      </c>
      <c r="I537" s="6" t="s">
        <v>998</v>
      </c>
      <c r="J537" s="6">
        <v>9</v>
      </c>
      <c r="K537" s="6">
        <v>9</v>
      </c>
      <c r="L537" s="6">
        <v>0</v>
      </c>
      <c r="M537" s="6">
        <f t="shared" si="16"/>
        <v>9</v>
      </c>
      <c r="N537" s="6">
        <f t="shared" si="17"/>
        <v>0</v>
      </c>
      <c r="O537" s="7">
        <f t="shared" si="18"/>
        <v>0</v>
      </c>
    </row>
    <row r="538" spans="1:15" ht="13.2" x14ac:dyDescent="0.25">
      <c r="A538" s="3">
        <v>14782</v>
      </c>
      <c r="B538" s="4">
        <f t="shared" si="14"/>
        <v>1940</v>
      </c>
      <c r="C538" s="4">
        <f t="shared" si="15"/>
        <v>1940</v>
      </c>
      <c r="D538" s="4" t="s">
        <v>58</v>
      </c>
      <c r="E538" s="5" t="s">
        <v>24</v>
      </c>
      <c r="F538" s="6" t="s">
        <v>999</v>
      </c>
      <c r="G538" s="6" t="str">
        <f t="shared" si="13"/>
        <v>France</v>
      </c>
      <c r="H538" s="6" t="s">
        <v>595</v>
      </c>
      <c r="I538" s="6" t="s">
        <v>841</v>
      </c>
      <c r="J538" s="6">
        <v>1</v>
      </c>
      <c r="K538" s="6">
        <v>1</v>
      </c>
      <c r="L538" s="6">
        <v>0</v>
      </c>
      <c r="M538" s="6">
        <f t="shared" si="16"/>
        <v>1</v>
      </c>
      <c r="N538" s="6">
        <f t="shared" si="17"/>
        <v>0</v>
      </c>
      <c r="O538" s="7">
        <f t="shared" si="18"/>
        <v>0</v>
      </c>
    </row>
    <row r="539" spans="1:15" ht="13.2" x14ac:dyDescent="0.25">
      <c r="A539" s="3">
        <v>14799</v>
      </c>
      <c r="B539" s="4">
        <f t="shared" si="14"/>
        <v>1940</v>
      </c>
      <c r="C539" s="4">
        <f t="shared" si="15"/>
        <v>1940</v>
      </c>
      <c r="D539" s="4" t="s">
        <v>19</v>
      </c>
      <c r="E539" s="5" t="s">
        <v>24</v>
      </c>
      <c r="F539" s="6" t="s">
        <v>1000</v>
      </c>
      <c r="G539" s="6" t="str">
        <f t="shared" si="13"/>
        <v>Gulf of Tonkin</v>
      </c>
      <c r="H539" s="6" t="s">
        <v>595</v>
      </c>
      <c r="I539" s="6" t="s">
        <v>841</v>
      </c>
      <c r="J539" s="6">
        <v>0</v>
      </c>
      <c r="K539" s="6">
        <v>0</v>
      </c>
      <c r="L539" s="6">
        <v>0</v>
      </c>
      <c r="M539" s="6">
        <f t="shared" si="16"/>
        <v>0</v>
      </c>
      <c r="N539" s="6">
        <f t="shared" si="17"/>
        <v>0</v>
      </c>
      <c r="O539" s="7">
        <f t="shared" si="18"/>
        <v>0</v>
      </c>
    </row>
    <row r="540" spans="1:15" ht="13.2" x14ac:dyDescent="0.25">
      <c r="A540" s="3">
        <v>14836</v>
      </c>
      <c r="B540" s="4">
        <f t="shared" si="14"/>
        <v>1940</v>
      </c>
      <c r="C540" s="4">
        <f t="shared" si="15"/>
        <v>1940</v>
      </c>
      <c r="D540" s="4" t="s">
        <v>23</v>
      </c>
      <c r="E540" s="5">
        <v>0.42708333333333331</v>
      </c>
      <c r="F540" s="6" t="s">
        <v>1001</v>
      </c>
      <c r="G540" s="6" t="str">
        <f t="shared" si="13"/>
        <v>Australia</v>
      </c>
      <c r="H540" s="6" t="s">
        <v>117</v>
      </c>
      <c r="I540" s="6" t="s">
        <v>1002</v>
      </c>
      <c r="J540" s="6">
        <v>10</v>
      </c>
      <c r="K540" s="6">
        <v>10</v>
      </c>
      <c r="L540" s="6">
        <v>0</v>
      </c>
      <c r="M540" s="6">
        <f t="shared" si="16"/>
        <v>10</v>
      </c>
      <c r="N540" s="6">
        <f t="shared" si="17"/>
        <v>0</v>
      </c>
      <c r="O540" s="7">
        <f t="shared" si="18"/>
        <v>0</v>
      </c>
    </row>
    <row r="541" spans="1:15" ht="13.2" x14ac:dyDescent="0.25">
      <c r="A541" s="3">
        <v>14846</v>
      </c>
      <c r="B541" s="4">
        <f t="shared" si="14"/>
        <v>1940</v>
      </c>
      <c r="C541" s="4">
        <f t="shared" si="15"/>
        <v>1940</v>
      </c>
      <c r="D541" s="4" t="s">
        <v>23</v>
      </c>
      <c r="E541" s="5" t="s">
        <v>24</v>
      </c>
      <c r="F541" s="6" t="s">
        <v>1003</v>
      </c>
      <c r="G541" s="6" t="str">
        <f t="shared" si="13"/>
        <v>Romania</v>
      </c>
      <c r="H541" s="6" t="s">
        <v>1004</v>
      </c>
      <c r="I541" s="6" t="s">
        <v>845</v>
      </c>
      <c r="J541" s="6">
        <v>18</v>
      </c>
      <c r="K541" s="6">
        <v>14</v>
      </c>
      <c r="L541" s="6">
        <v>0</v>
      </c>
      <c r="M541" s="6">
        <f t="shared" si="16"/>
        <v>14</v>
      </c>
      <c r="N541" s="6">
        <f t="shared" si="17"/>
        <v>4</v>
      </c>
      <c r="O541" s="7">
        <f t="shared" si="18"/>
        <v>0.22222222222222221</v>
      </c>
    </row>
    <row r="542" spans="1:15" ht="13.2" x14ac:dyDescent="0.25">
      <c r="A542" s="3">
        <v>14854</v>
      </c>
      <c r="B542" s="4">
        <f t="shared" si="14"/>
        <v>1940</v>
      </c>
      <c r="C542" s="4">
        <f t="shared" si="15"/>
        <v>1940</v>
      </c>
      <c r="D542" s="4" t="s">
        <v>23</v>
      </c>
      <c r="E542" s="5">
        <v>0.6118055555555556</v>
      </c>
      <c r="F542" s="6" t="s">
        <v>1005</v>
      </c>
      <c r="G542" s="6" t="str">
        <f t="shared" si="13"/>
        <v>Virginia</v>
      </c>
      <c r="H542" s="6" t="s">
        <v>1006</v>
      </c>
      <c r="I542" s="6" t="s">
        <v>845</v>
      </c>
      <c r="J542" s="6">
        <v>25</v>
      </c>
      <c r="K542" s="6">
        <v>25</v>
      </c>
      <c r="L542" s="6">
        <v>0</v>
      </c>
      <c r="M542" s="6">
        <f t="shared" si="16"/>
        <v>25</v>
      </c>
      <c r="N542" s="6">
        <f t="shared" si="17"/>
        <v>0</v>
      </c>
      <c r="O542" s="7">
        <f t="shared" si="18"/>
        <v>0</v>
      </c>
    </row>
    <row r="543" spans="1:15" ht="13.2" x14ac:dyDescent="0.25">
      <c r="A543" s="3">
        <v>14913</v>
      </c>
      <c r="B543" s="4">
        <f t="shared" si="14"/>
        <v>1940</v>
      </c>
      <c r="C543" s="4">
        <f t="shared" si="15"/>
        <v>1940</v>
      </c>
      <c r="D543" s="4" t="s">
        <v>31</v>
      </c>
      <c r="E543" s="5" t="s">
        <v>24</v>
      </c>
      <c r="F543" s="6" t="s">
        <v>1007</v>
      </c>
      <c r="G543" s="6" t="str">
        <f t="shared" si="13"/>
        <v>China</v>
      </c>
      <c r="H543" s="6" t="s">
        <v>445</v>
      </c>
      <c r="I543" s="6" t="s">
        <v>707</v>
      </c>
      <c r="J543" s="6">
        <v>14</v>
      </c>
      <c r="K543" s="6">
        <v>9</v>
      </c>
      <c r="L543" s="6">
        <v>0</v>
      </c>
      <c r="M543" s="6">
        <f t="shared" si="16"/>
        <v>9</v>
      </c>
      <c r="N543" s="6">
        <f t="shared" si="17"/>
        <v>5</v>
      </c>
      <c r="O543" s="7">
        <f t="shared" si="18"/>
        <v>0.35714285714285715</v>
      </c>
    </row>
    <row r="544" spans="1:15" ht="13.2" x14ac:dyDescent="0.25">
      <c r="A544" s="3">
        <v>14913</v>
      </c>
      <c r="B544" s="4">
        <f t="shared" si="14"/>
        <v>1940</v>
      </c>
      <c r="C544" s="4">
        <f t="shared" si="15"/>
        <v>1940</v>
      </c>
      <c r="D544" s="4" t="s">
        <v>31</v>
      </c>
      <c r="E544" s="5" t="s">
        <v>24</v>
      </c>
      <c r="F544" s="6" t="s">
        <v>1008</v>
      </c>
      <c r="G544" s="6" t="str">
        <f t="shared" si="13"/>
        <v>Germany</v>
      </c>
      <c r="H544" s="6" t="s">
        <v>212</v>
      </c>
      <c r="I544" s="6" t="s">
        <v>845</v>
      </c>
      <c r="J544" s="6">
        <v>15</v>
      </c>
      <c r="K544" s="6">
        <v>2</v>
      </c>
      <c r="L544" s="6">
        <v>0</v>
      </c>
      <c r="M544" s="6">
        <f t="shared" si="16"/>
        <v>2</v>
      </c>
      <c r="N544" s="6">
        <f t="shared" si="17"/>
        <v>13</v>
      </c>
      <c r="O544" s="7">
        <f t="shared" si="18"/>
        <v>0.8666666666666667</v>
      </c>
    </row>
    <row r="545" spans="1:15" ht="13.2" x14ac:dyDescent="0.25">
      <c r="A545" s="3">
        <v>14919</v>
      </c>
      <c r="B545" s="4">
        <f t="shared" si="14"/>
        <v>1940</v>
      </c>
      <c r="C545" s="4">
        <f t="shared" si="15"/>
        <v>1940</v>
      </c>
      <c r="D545" s="4" t="s">
        <v>46</v>
      </c>
      <c r="E545" s="5">
        <v>0.19583333333333333</v>
      </c>
      <c r="F545" s="6" t="s">
        <v>1009</v>
      </c>
      <c r="G545" s="6" t="str">
        <f t="shared" si="13"/>
        <v>Utah</v>
      </c>
      <c r="H545" s="6" t="s">
        <v>592</v>
      </c>
      <c r="I545" s="6" t="s">
        <v>845</v>
      </c>
      <c r="J545" s="6">
        <v>10</v>
      </c>
      <c r="K545" s="6">
        <v>10</v>
      </c>
      <c r="L545" s="6">
        <v>0</v>
      </c>
      <c r="M545" s="6">
        <f t="shared" si="16"/>
        <v>10</v>
      </c>
      <c r="N545" s="6">
        <f t="shared" si="17"/>
        <v>0</v>
      </c>
      <c r="O545" s="7">
        <f t="shared" si="18"/>
        <v>0</v>
      </c>
    </row>
    <row r="546" spans="1:15" ht="13.2" x14ac:dyDescent="0.25">
      <c r="A546" s="3">
        <v>14923</v>
      </c>
      <c r="B546" s="4">
        <f t="shared" si="14"/>
        <v>1940</v>
      </c>
      <c r="C546" s="4">
        <f t="shared" si="15"/>
        <v>1940</v>
      </c>
      <c r="D546" s="4" t="s">
        <v>46</v>
      </c>
      <c r="E546" s="5" t="s">
        <v>24</v>
      </c>
      <c r="F546" s="6" t="s">
        <v>1010</v>
      </c>
      <c r="G546" s="6" t="str">
        <f t="shared" si="13"/>
        <v>Germany</v>
      </c>
      <c r="H546" s="6" t="s">
        <v>212</v>
      </c>
      <c r="I546" s="6" t="s">
        <v>1011</v>
      </c>
      <c r="J546" s="6">
        <v>29</v>
      </c>
      <c r="K546" s="6">
        <v>29</v>
      </c>
      <c r="L546" s="6">
        <v>0</v>
      </c>
      <c r="M546" s="6">
        <f t="shared" si="16"/>
        <v>29</v>
      </c>
      <c r="N546" s="6">
        <f t="shared" si="17"/>
        <v>0</v>
      </c>
      <c r="O546" s="7">
        <f t="shared" si="18"/>
        <v>0</v>
      </c>
    </row>
    <row r="547" spans="1:15" ht="13.2" x14ac:dyDescent="0.25">
      <c r="A547" s="3">
        <v>14924</v>
      </c>
      <c r="B547" s="4">
        <f t="shared" si="14"/>
        <v>1940</v>
      </c>
      <c r="C547" s="4">
        <f t="shared" si="15"/>
        <v>1940</v>
      </c>
      <c r="D547" s="4" t="s">
        <v>46</v>
      </c>
      <c r="E547" s="5" t="s">
        <v>24</v>
      </c>
      <c r="F547" s="6" t="s">
        <v>269</v>
      </c>
      <c r="G547" s="6" t="str">
        <f t="shared" si="13"/>
        <v>Brazil</v>
      </c>
      <c r="H547" s="6" t="s">
        <v>118</v>
      </c>
      <c r="I547" s="6" t="s">
        <v>118</v>
      </c>
      <c r="J547" s="6">
        <v>18</v>
      </c>
      <c r="K547" s="6">
        <v>18</v>
      </c>
      <c r="L547" s="6">
        <v>0</v>
      </c>
      <c r="M547" s="6">
        <f t="shared" si="16"/>
        <v>18</v>
      </c>
      <c r="N547" s="6">
        <f t="shared" si="17"/>
        <v>0</v>
      </c>
      <c r="O547" s="7">
        <f t="shared" si="18"/>
        <v>0</v>
      </c>
    </row>
    <row r="548" spans="1:15" ht="13.2" x14ac:dyDescent="0.25">
      <c r="A548" s="3">
        <v>14942</v>
      </c>
      <c r="B548" s="4">
        <f t="shared" si="14"/>
        <v>1940</v>
      </c>
      <c r="C548" s="4">
        <f t="shared" si="15"/>
        <v>1940</v>
      </c>
      <c r="D548" s="4" t="s">
        <v>46</v>
      </c>
      <c r="E548" s="5" t="s">
        <v>24</v>
      </c>
      <c r="F548" s="6" t="s">
        <v>391</v>
      </c>
      <c r="G548" s="6" t="str">
        <f t="shared" si="13"/>
        <v>Mediterranean Sea</v>
      </c>
      <c r="H548" s="6" t="s">
        <v>595</v>
      </c>
      <c r="I548" s="6" t="s">
        <v>1012</v>
      </c>
      <c r="J548" s="6">
        <v>6</v>
      </c>
      <c r="K548" s="6">
        <v>6</v>
      </c>
      <c r="L548" s="6">
        <v>0</v>
      </c>
      <c r="M548" s="6">
        <f t="shared" si="16"/>
        <v>6</v>
      </c>
      <c r="N548" s="6">
        <f t="shared" si="17"/>
        <v>0</v>
      </c>
      <c r="O548" s="7">
        <f t="shared" si="18"/>
        <v>0</v>
      </c>
    </row>
    <row r="549" spans="1:15" ht="13.2" x14ac:dyDescent="0.25">
      <c r="A549" s="3">
        <v>14949</v>
      </c>
      <c r="B549" s="4">
        <f t="shared" si="14"/>
        <v>1940</v>
      </c>
      <c r="C549" s="4">
        <f t="shared" si="15"/>
        <v>1940</v>
      </c>
      <c r="D549" s="4" t="s">
        <v>72</v>
      </c>
      <c r="E549" s="5">
        <v>0.7416666666666667</v>
      </c>
      <c r="F549" s="6" t="s">
        <v>474</v>
      </c>
      <c r="G549" s="6" t="str">
        <f t="shared" si="13"/>
        <v>Illinois</v>
      </c>
      <c r="H549" s="6" t="s">
        <v>592</v>
      </c>
      <c r="I549" s="6" t="s">
        <v>814</v>
      </c>
      <c r="J549" s="6">
        <v>16</v>
      </c>
      <c r="K549" s="6">
        <v>10</v>
      </c>
      <c r="L549" s="6">
        <v>0</v>
      </c>
      <c r="M549" s="6">
        <f t="shared" si="16"/>
        <v>10</v>
      </c>
      <c r="N549" s="6">
        <f t="shared" si="17"/>
        <v>6</v>
      </c>
      <c r="O549" s="7">
        <f t="shared" si="18"/>
        <v>0.375</v>
      </c>
    </row>
    <row r="550" spans="1:15" ht="13.2" x14ac:dyDescent="0.25">
      <c r="A550" s="3">
        <v>14991</v>
      </c>
      <c r="B550" s="4">
        <f t="shared" si="14"/>
        <v>1941</v>
      </c>
      <c r="C550" s="4">
        <f t="shared" si="15"/>
        <v>1940</v>
      </c>
      <c r="D550" s="4" t="s">
        <v>132</v>
      </c>
      <c r="E550" s="5" t="s">
        <v>24</v>
      </c>
      <c r="F550" s="6" t="s">
        <v>1013</v>
      </c>
      <c r="G550" s="6" t="str">
        <f t="shared" si="13"/>
        <v>Off South Africa</v>
      </c>
      <c r="H550" s="6" t="s">
        <v>1014</v>
      </c>
      <c r="I550" s="6" t="s">
        <v>1015</v>
      </c>
      <c r="J550" s="6">
        <v>10</v>
      </c>
      <c r="K550" s="6">
        <v>10</v>
      </c>
      <c r="L550" s="6">
        <v>0</v>
      </c>
      <c r="M550" s="6">
        <f t="shared" si="16"/>
        <v>10</v>
      </c>
      <c r="N550" s="6">
        <f t="shared" si="17"/>
        <v>0</v>
      </c>
      <c r="O550" s="7">
        <f t="shared" si="18"/>
        <v>0</v>
      </c>
    </row>
    <row r="551" spans="1:15" ht="13.2" x14ac:dyDescent="0.25">
      <c r="A551" s="3">
        <v>14994</v>
      </c>
      <c r="B551" s="4">
        <f t="shared" si="14"/>
        <v>1941</v>
      </c>
      <c r="C551" s="4">
        <f t="shared" si="15"/>
        <v>1940</v>
      </c>
      <c r="D551" s="4" t="s">
        <v>132</v>
      </c>
      <c r="E551" s="5" t="s">
        <v>24</v>
      </c>
      <c r="F551" s="6" t="s">
        <v>1016</v>
      </c>
      <c r="G551" s="6" t="str">
        <f t="shared" si="13"/>
        <v>Hungary</v>
      </c>
      <c r="H551" s="6" t="s">
        <v>1017</v>
      </c>
      <c r="I551" s="6" t="s">
        <v>671</v>
      </c>
      <c r="J551" s="6">
        <v>12</v>
      </c>
      <c r="K551" s="6">
        <v>12</v>
      </c>
      <c r="L551" s="6">
        <v>0</v>
      </c>
      <c r="M551" s="6">
        <f t="shared" si="16"/>
        <v>12</v>
      </c>
      <c r="N551" s="6">
        <f t="shared" si="17"/>
        <v>0</v>
      </c>
      <c r="O551" s="7">
        <f t="shared" si="18"/>
        <v>0</v>
      </c>
    </row>
    <row r="552" spans="1:15" ht="13.2" x14ac:dyDescent="0.25">
      <c r="A552" s="3">
        <v>14996</v>
      </c>
      <c r="B552" s="4">
        <f t="shared" si="14"/>
        <v>1941</v>
      </c>
      <c r="C552" s="4">
        <f t="shared" si="15"/>
        <v>1940</v>
      </c>
      <c r="D552" s="4" t="s">
        <v>132</v>
      </c>
      <c r="E552" s="5" t="s">
        <v>24</v>
      </c>
      <c r="F552" s="6" t="s">
        <v>1018</v>
      </c>
      <c r="G552" s="6" t="str">
        <f t="shared" si="13"/>
        <v>China</v>
      </c>
      <c r="H552" s="6" t="s">
        <v>445</v>
      </c>
      <c r="I552" s="6" t="s">
        <v>1019</v>
      </c>
      <c r="J552" s="6">
        <v>6</v>
      </c>
      <c r="K552" s="6">
        <v>5</v>
      </c>
      <c r="L552" s="6">
        <v>0</v>
      </c>
      <c r="M552" s="6">
        <f t="shared" si="16"/>
        <v>5</v>
      </c>
      <c r="N552" s="6">
        <f t="shared" si="17"/>
        <v>1</v>
      </c>
      <c r="O552" s="7">
        <f t="shared" si="18"/>
        <v>0.16666666666666666</v>
      </c>
    </row>
    <row r="553" spans="1:15" ht="13.2" x14ac:dyDescent="0.25">
      <c r="A553" s="3">
        <v>14999</v>
      </c>
      <c r="B553" s="4">
        <f t="shared" si="14"/>
        <v>1941</v>
      </c>
      <c r="C553" s="4">
        <f t="shared" si="15"/>
        <v>1940</v>
      </c>
      <c r="D553" s="4" t="s">
        <v>132</v>
      </c>
      <c r="E553" s="5">
        <v>0.17569444444444443</v>
      </c>
      <c r="F553" s="6" t="s">
        <v>1020</v>
      </c>
      <c r="G553" s="6" t="str">
        <f t="shared" si="13"/>
        <v>Missouri</v>
      </c>
      <c r="H553" s="6" t="s">
        <v>459</v>
      </c>
      <c r="I553" s="6" t="s">
        <v>1021</v>
      </c>
      <c r="J553" s="6">
        <v>13</v>
      </c>
      <c r="K553" s="6">
        <v>2</v>
      </c>
      <c r="L553" s="6">
        <v>0</v>
      </c>
      <c r="M553" s="6">
        <f t="shared" si="16"/>
        <v>2</v>
      </c>
      <c r="N553" s="6">
        <f t="shared" si="17"/>
        <v>11</v>
      </c>
      <c r="O553" s="7">
        <f t="shared" si="18"/>
        <v>0.84615384615384615</v>
      </c>
    </row>
    <row r="554" spans="1:15" ht="13.2" x14ac:dyDescent="0.25">
      <c r="A554" s="3">
        <v>15013</v>
      </c>
      <c r="B554" s="4">
        <f t="shared" si="14"/>
        <v>1941</v>
      </c>
      <c r="C554" s="4">
        <f t="shared" si="15"/>
        <v>1940</v>
      </c>
      <c r="D554" s="4" t="s">
        <v>111</v>
      </c>
      <c r="E554" s="5">
        <v>8.3333333333333329E-2</v>
      </c>
      <c r="F554" s="6" t="s">
        <v>1022</v>
      </c>
      <c r="G554" s="6" t="str">
        <f t="shared" si="13"/>
        <v>ON, Canada</v>
      </c>
      <c r="H554" s="6" t="s">
        <v>938</v>
      </c>
      <c r="I554" s="6" t="s">
        <v>885</v>
      </c>
      <c r="J554" s="6">
        <v>12</v>
      </c>
      <c r="K554" s="6">
        <v>12</v>
      </c>
      <c r="L554" s="6">
        <v>0</v>
      </c>
      <c r="M554" s="6">
        <f t="shared" si="16"/>
        <v>12</v>
      </c>
      <c r="N554" s="6">
        <f t="shared" si="17"/>
        <v>0</v>
      </c>
      <c r="O554" s="7">
        <f t="shared" si="18"/>
        <v>0</v>
      </c>
    </row>
    <row r="555" spans="1:15" ht="13.2" x14ac:dyDescent="0.25">
      <c r="A555" s="3">
        <v>15033</v>
      </c>
      <c r="B555" s="4">
        <f t="shared" si="14"/>
        <v>1941</v>
      </c>
      <c r="C555" s="4">
        <f t="shared" si="15"/>
        <v>1940</v>
      </c>
      <c r="D555" s="4" t="s">
        <v>111</v>
      </c>
      <c r="E555" s="5">
        <v>0.49305555555555558</v>
      </c>
      <c r="F555" s="6" t="s">
        <v>1023</v>
      </c>
      <c r="G555" s="6" t="str">
        <f t="shared" si="13"/>
        <v>Georgia</v>
      </c>
      <c r="H555" s="6" t="s">
        <v>805</v>
      </c>
      <c r="I555" s="6" t="s">
        <v>845</v>
      </c>
      <c r="J555" s="6">
        <v>16</v>
      </c>
      <c r="K555" s="6">
        <v>9</v>
      </c>
      <c r="L555" s="6">
        <v>0</v>
      </c>
      <c r="M555" s="6">
        <f t="shared" si="16"/>
        <v>9</v>
      </c>
      <c r="N555" s="6">
        <f t="shared" si="17"/>
        <v>7</v>
      </c>
      <c r="O555" s="7">
        <f t="shared" si="18"/>
        <v>0.4375</v>
      </c>
    </row>
    <row r="556" spans="1:15" ht="13.2" x14ac:dyDescent="0.25">
      <c r="A556" s="3">
        <v>15036</v>
      </c>
      <c r="B556" s="4">
        <f t="shared" si="14"/>
        <v>1941</v>
      </c>
      <c r="C556" s="4">
        <f t="shared" si="15"/>
        <v>1940</v>
      </c>
      <c r="D556" s="4" t="s">
        <v>34</v>
      </c>
      <c r="E556" s="5" t="s">
        <v>24</v>
      </c>
      <c r="F556" s="6" t="s">
        <v>1024</v>
      </c>
      <c r="G556" s="6" t="str">
        <f t="shared" si="13"/>
        <v>Norway</v>
      </c>
      <c r="H556" s="6" t="s">
        <v>212</v>
      </c>
      <c r="I556" s="6" t="s">
        <v>671</v>
      </c>
      <c r="J556" s="6">
        <v>12</v>
      </c>
      <c r="K556" s="6">
        <v>3</v>
      </c>
      <c r="L556" s="6">
        <v>0</v>
      </c>
      <c r="M556" s="6">
        <f t="shared" si="16"/>
        <v>3</v>
      </c>
      <c r="N556" s="6">
        <f t="shared" si="17"/>
        <v>9</v>
      </c>
      <c r="O556" s="7">
        <f t="shared" si="18"/>
        <v>0.75</v>
      </c>
    </row>
    <row r="557" spans="1:15" ht="13.2" x14ac:dyDescent="0.25">
      <c r="A557" s="3">
        <v>15063</v>
      </c>
      <c r="B557" s="4">
        <f t="shared" si="14"/>
        <v>1941</v>
      </c>
      <c r="C557" s="4">
        <f t="shared" si="15"/>
        <v>1940</v>
      </c>
      <c r="D557" s="4" t="s">
        <v>34</v>
      </c>
      <c r="E557" s="5" t="s">
        <v>24</v>
      </c>
      <c r="F557" s="6" t="s">
        <v>1025</v>
      </c>
      <c r="G557" s="6" t="str">
        <f t="shared" si="13"/>
        <v>South Africa</v>
      </c>
      <c r="H557" s="6" t="s">
        <v>1026</v>
      </c>
      <c r="I557" s="6" t="s">
        <v>1027</v>
      </c>
      <c r="J557" s="6">
        <v>10</v>
      </c>
      <c r="K557" s="6">
        <v>10</v>
      </c>
      <c r="L557" s="6">
        <v>0</v>
      </c>
      <c r="M557" s="6">
        <f t="shared" si="16"/>
        <v>10</v>
      </c>
      <c r="N557" s="6">
        <f t="shared" si="17"/>
        <v>0</v>
      </c>
      <c r="O557" s="7">
        <f t="shared" si="18"/>
        <v>0</v>
      </c>
    </row>
    <row r="558" spans="1:15" ht="13.2" x14ac:dyDescent="0.25">
      <c r="A558" s="3">
        <v>15146</v>
      </c>
      <c r="B558" s="4">
        <f t="shared" si="14"/>
        <v>1941</v>
      </c>
      <c r="C558" s="4">
        <f t="shared" si="15"/>
        <v>1940</v>
      </c>
      <c r="D558" s="4" t="s">
        <v>58</v>
      </c>
      <c r="E558" s="5" t="s">
        <v>24</v>
      </c>
      <c r="F558" s="6" t="s">
        <v>162</v>
      </c>
      <c r="G558" s="6" t="str">
        <f t="shared" si="13"/>
        <v>Romania</v>
      </c>
      <c r="H558" s="6" t="s">
        <v>1004</v>
      </c>
      <c r="I558" s="6" t="s">
        <v>845</v>
      </c>
      <c r="J558" s="6">
        <v>15</v>
      </c>
      <c r="K558" s="6">
        <v>15</v>
      </c>
      <c r="L558" s="6">
        <v>0</v>
      </c>
      <c r="M558" s="6">
        <f t="shared" si="16"/>
        <v>15</v>
      </c>
      <c r="N558" s="6">
        <f t="shared" si="17"/>
        <v>0</v>
      </c>
      <c r="O558" s="7">
        <f t="shared" si="18"/>
        <v>0</v>
      </c>
    </row>
    <row r="559" spans="1:15" ht="13.2" x14ac:dyDescent="0.25">
      <c r="A559" s="3">
        <v>15148</v>
      </c>
      <c r="B559" s="4">
        <f t="shared" si="14"/>
        <v>1941</v>
      </c>
      <c r="C559" s="4">
        <f t="shared" si="15"/>
        <v>1940</v>
      </c>
      <c r="D559" s="4" t="s">
        <v>58</v>
      </c>
      <c r="E559" s="5" t="s">
        <v>24</v>
      </c>
      <c r="F559" s="6" t="s">
        <v>1028</v>
      </c>
      <c r="G559" s="6" t="str">
        <f t="shared" si="13"/>
        <v>Sea of Japan</v>
      </c>
      <c r="H559" s="6" t="s">
        <v>1029</v>
      </c>
      <c r="I559" s="6" t="s">
        <v>1030</v>
      </c>
      <c r="J559" s="6">
        <v>18</v>
      </c>
      <c r="K559" s="6">
        <v>18</v>
      </c>
      <c r="L559" s="6">
        <v>0</v>
      </c>
      <c r="M559" s="6">
        <f t="shared" si="16"/>
        <v>18</v>
      </c>
      <c r="N559" s="6">
        <f t="shared" si="17"/>
        <v>0</v>
      </c>
      <c r="O559" s="7">
        <f t="shared" si="18"/>
        <v>0</v>
      </c>
    </row>
    <row r="560" spans="1:15" ht="13.2" x14ac:dyDescent="0.25">
      <c r="A560" s="3">
        <v>15198</v>
      </c>
      <c r="B560" s="4">
        <f t="shared" si="14"/>
        <v>1941</v>
      </c>
      <c r="C560" s="4">
        <f t="shared" si="15"/>
        <v>1940</v>
      </c>
      <c r="D560" s="4" t="s">
        <v>23</v>
      </c>
      <c r="E560" s="5">
        <v>0.85763888888888884</v>
      </c>
      <c r="F560" s="6" t="s">
        <v>1031</v>
      </c>
      <c r="G560" s="6" t="str">
        <f t="shared" si="13"/>
        <v>Scotland</v>
      </c>
      <c r="H560" s="6" t="s">
        <v>1032</v>
      </c>
      <c r="I560" s="6" t="s">
        <v>1033</v>
      </c>
      <c r="J560" s="6">
        <v>22</v>
      </c>
      <c r="K560" s="6">
        <v>22</v>
      </c>
      <c r="L560" s="6">
        <v>0</v>
      </c>
      <c r="M560" s="6">
        <f t="shared" si="16"/>
        <v>22</v>
      </c>
      <c r="N560" s="6">
        <f t="shared" si="17"/>
        <v>0</v>
      </c>
      <c r="O560" s="7">
        <f t="shared" si="18"/>
        <v>0</v>
      </c>
    </row>
    <row r="561" spans="1:15" ht="13.2" x14ac:dyDescent="0.25">
      <c r="A561" s="3">
        <v>15202</v>
      </c>
      <c r="B561" s="4">
        <f t="shared" si="14"/>
        <v>1941</v>
      </c>
      <c r="C561" s="4">
        <f t="shared" si="15"/>
        <v>1940</v>
      </c>
      <c r="D561" s="4" t="s">
        <v>23</v>
      </c>
      <c r="E561" s="5">
        <v>0.86111111111111116</v>
      </c>
      <c r="F561" s="6" t="s">
        <v>1034</v>
      </c>
      <c r="G561" s="6" t="str">
        <f t="shared" si="13"/>
        <v>Scotland</v>
      </c>
      <c r="H561" s="6" t="s">
        <v>1035</v>
      </c>
      <c r="I561" s="6" t="s">
        <v>1033</v>
      </c>
      <c r="J561" s="6">
        <v>22</v>
      </c>
      <c r="K561" s="6">
        <v>22</v>
      </c>
      <c r="L561" s="6">
        <v>0</v>
      </c>
      <c r="M561" s="6">
        <f t="shared" si="16"/>
        <v>22</v>
      </c>
      <c r="N561" s="6">
        <f t="shared" si="17"/>
        <v>0</v>
      </c>
      <c r="O561" s="7">
        <f t="shared" si="18"/>
        <v>0</v>
      </c>
    </row>
    <row r="562" spans="1:15" ht="13.2" x14ac:dyDescent="0.25">
      <c r="A562" s="3">
        <v>15206</v>
      </c>
      <c r="B562" s="4">
        <f t="shared" si="14"/>
        <v>1941</v>
      </c>
      <c r="C562" s="4">
        <f t="shared" si="15"/>
        <v>1940</v>
      </c>
      <c r="D562" s="4" t="s">
        <v>23</v>
      </c>
      <c r="E562" s="5" t="s">
        <v>24</v>
      </c>
      <c r="F562" s="6" t="s">
        <v>1036</v>
      </c>
      <c r="G562" s="6" t="str">
        <f t="shared" si="13"/>
        <v>Brazil</v>
      </c>
      <c r="H562" s="6" t="s">
        <v>1037</v>
      </c>
      <c r="I562" s="6" t="s">
        <v>1038</v>
      </c>
      <c r="J562" s="6">
        <v>12</v>
      </c>
      <c r="K562" s="6">
        <v>8</v>
      </c>
      <c r="L562" s="6">
        <v>0</v>
      </c>
      <c r="M562" s="6">
        <f t="shared" si="16"/>
        <v>8</v>
      </c>
      <c r="N562" s="6">
        <f t="shared" si="17"/>
        <v>4</v>
      </c>
      <c r="O562" s="7">
        <f t="shared" si="18"/>
        <v>0.33333333333333331</v>
      </c>
    </row>
    <row r="563" spans="1:15" ht="13.2" x14ac:dyDescent="0.25">
      <c r="A563" s="3">
        <v>15220</v>
      </c>
      <c r="B563" s="4">
        <f t="shared" si="14"/>
        <v>1941</v>
      </c>
      <c r="C563" s="4">
        <f t="shared" si="15"/>
        <v>1940</v>
      </c>
      <c r="D563" s="4" t="s">
        <v>15</v>
      </c>
      <c r="E563" s="5" t="s">
        <v>24</v>
      </c>
      <c r="F563" s="6" t="s">
        <v>1039</v>
      </c>
      <c r="G563" s="6" t="str">
        <f t="shared" si="13"/>
        <v>France</v>
      </c>
      <c r="H563" s="6" t="s">
        <v>595</v>
      </c>
      <c r="I563" s="6" t="s">
        <v>1040</v>
      </c>
      <c r="J563" s="6">
        <v>17</v>
      </c>
      <c r="K563" s="6">
        <v>13</v>
      </c>
      <c r="L563" s="6">
        <v>0</v>
      </c>
      <c r="M563" s="6">
        <f t="shared" si="16"/>
        <v>13</v>
      </c>
      <c r="N563" s="6">
        <f t="shared" si="17"/>
        <v>4</v>
      </c>
      <c r="O563" s="7">
        <f t="shared" si="18"/>
        <v>0.23529411764705882</v>
      </c>
    </row>
    <row r="564" spans="1:15" ht="13.2" x14ac:dyDescent="0.25">
      <c r="A564" s="3">
        <v>15220</v>
      </c>
      <c r="B564" s="4">
        <f t="shared" si="14"/>
        <v>1941</v>
      </c>
      <c r="C564" s="4">
        <f t="shared" si="15"/>
        <v>1940</v>
      </c>
      <c r="D564" s="4" t="s">
        <v>15</v>
      </c>
      <c r="E564" s="5" t="s">
        <v>24</v>
      </c>
      <c r="F564" s="6" t="s">
        <v>1041</v>
      </c>
      <c r="G564" s="6" t="str">
        <f t="shared" si="13"/>
        <v>Argyll, Scotland</v>
      </c>
      <c r="H564" s="6" t="s">
        <v>994</v>
      </c>
      <c r="I564" s="6" t="s">
        <v>1042</v>
      </c>
      <c r="J564" s="6">
        <v>10</v>
      </c>
      <c r="K564" s="6">
        <v>10</v>
      </c>
      <c r="L564" s="6">
        <v>0</v>
      </c>
      <c r="M564" s="6">
        <f t="shared" si="16"/>
        <v>10</v>
      </c>
      <c r="N564" s="6">
        <f t="shared" si="17"/>
        <v>0</v>
      </c>
      <c r="O564" s="7">
        <f t="shared" si="18"/>
        <v>0</v>
      </c>
    </row>
    <row r="565" spans="1:15" ht="13.2" x14ac:dyDescent="0.25">
      <c r="A565" s="3">
        <v>15252</v>
      </c>
      <c r="B565" s="4">
        <f t="shared" si="14"/>
        <v>1941</v>
      </c>
      <c r="C565" s="4">
        <f t="shared" si="15"/>
        <v>1940</v>
      </c>
      <c r="D565" s="4" t="s">
        <v>31</v>
      </c>
      <c r="E565" s="5">
        <v>0.7416666666666667</v>
      </c>
      <c r="F565" s="6" t="s">
        <v>1043</v>
      </c>
      <c r="G565" s="6" t="str">
        <f t="shared" si="13"/>
        <v>Puerto Rico</v>
      </c>
      <c r="H565" s="6" t="s">
        <v>859</v>
      </c>
      <c r="I565" s="6" t="s">
        <v>1044</v>
      </c>
      <c r="J565" s="6">
        <v>15</v>
      </c>
      <c r="K565" s="6">
        <v>2</v>
      </c>
      <c r="L565" s="6">
        <v>0</v>
      </c>
      <c r="M565" s="6">
        <f t="shared" si="16"/>
        <v>2</v>
      </c>
      <c r="N565" s="6">
        <f t="shared" si="17"/>
        <v>13</v>
      </c>
      <c r="O565" s="7">
        <f t="shared" si="18"/>
        <v>0.8666666666666667</v>
      </c>
    </row>
    <row r="566" spans="1:15" ht="13.2" x14ac:dyDescent="0.25">
      <c r="A566" s="3">
        <v>15277</v>
      </c>
      <c r="B566" s="4">
        <f t="shared" si="14"/>
        <v>1941</v>
      </c>
      <c r="C566" s="4">
        <f t="shared" si="15"/>
        <v>1940</v>
      </c>
      <c r="D566" s="4" t="s">
        <v>31</v>
      </c>
      <c r="E566" s="5" t="s">
        <v>24</v>
      </c>
      <c r="F566" s="6" t="s">
        <v>118</v>
      </c>
      <c r="G566" s="6" t="s">
        <v>118</v>
      </c>
      <c r="H566" s="6" t="s">
        <v>212</v>
      </c>
      <c r="I566" s="6" t="s">
        <v>1045</v>
      </c>
      <c r="J566" s="6">
        <v>13</v>
      </c>
      <c r="K566" s="6">
        <v>13</v>
      </c>
      <c r="L566" s="6">
        <v>0</v>
      </c>
      <c r="M566" s="6">
        <f t="shared" si="16"/>
        <v>13</v>
      </c>
      <c r="N566" s="6">
        <f t="shared" si="17"/>
        <v>0</v>
      </c>
      <c r="O566" s="7">
        <f t="shared" si="18"/>
        <v>0</v>
      </c>
    </row>
    <row r="567" spans="1:15" ht="13.2" x14ac:dyDescent="0.25">
      <c r="A567" s="3">
        <v>15279</v>
      </c>
      <c r="B567" s="4">
        <f t="shared" si="14"/>
        <v>1941</v>
      </c>
      <c r="C567" s="4">
        <f t="shared" si="15"/>
        <v>1940</v>
      </c>
      <c r="D567" s="4" t="s">
        <v>31</v>
      </c>
      <c r="E567" s="5">
        <v>8.611111111111111E-2</v>
      </c>
      <c r="F567" s="6" t="s">
        <v>1046</v>
      </c>
      <c r="G567" s="6" t="str">
        <f t="shared" ref="G567:G574" si="19">IFERROR(TRIM(RIGHT(F567,LEN(F567)-FIND(",",F567))), F567)</f>
        <v>Minnesota</v>
      </c>
      <c r="H567" s="6" t="s">
        <v>345</v>
      </c>
      <c r="I567" s="6" t="s">
        <v>845</v>
      </c>
      <c r="J567" s="6">
        <v>15</v>
      </c>
      <c r="K567" s="6">
        <v>14</v>
      </c>
      <c r="L567" s="6">
        <v>0</v>
      </c>
      <c r="M567" s="6">
        <f t="shared" si="16"/>
        <v>14</v>
      </c>
      <c r="N567" s="6">
        <f t="shared" si="17"/>
        <v>1</v>
      </c>
      <c r="O567" s="7">
        <f t="shared" si="18"/>
        <v>6.6666666666666666E-2</v>
      </c>
    </row>
    <row r="568" spans="1:15" ht="13.2" x14ac:dyDescent="0.25">
      <c r="A568" s="3">
        <v>15279</v>
      </c>
      <c r="B568" s="4">
        <f t="shared" si="14"/>
        <v>1941</v>
      </c>
      <c r="C568" s="4">
        <f t="shared" si="15"/>
        <v>1940</v>
      </c>
      <c r="D568" s="4" t="s">
        <v>31</v>
      </c>
      <c r="E568" s="5">
        <v>0.92361111111111116</v>
      </c>
      <c r="F568" s="6" t="s">
        <v>1047</v>
      </c>
      <c r="G568" s="6" t="str">
        <f t="shared" si="19"/>
        <v>Ontario, Canada</v>
      </c>
      <c r="H568" s="6" t="s">
        <v>665</v>
      </c>
      <c r="I568" s="6" t="s">
        <v>845</v>
      </c>
      <c r="J568" s="6">
        <v>20</v>
      </c>
      <c r="K568" s="6">
        <v>20</v>
      </c>
      <c r="L568" s="6">
        <v>0</v>
      </c>
      <c r="M568" s="6">
        <f t="shared" si="16"/>
        <v>20</v>
      </c>
      <c r="N568" s="6">
        <f t="shared" si="17"/>
        <v>0</v>
      </c>
      <c r="O568" s="7">
        <f t="shared" si="18"/>
        <v>0</v>
      </c>
    </row>
    <row r="569" spans="1:15" ht="13.2" x14ac:dyDescent="0.25">
      <c r="A569" s="3">
        <v>15321</v>
      </c>
      <c r="B569" s="4">
        <f t="shared" si="14"/>
        <v>1941</v>
      </c>
      <c r="C569" s="4">
        <f t="shared" si="15"/>
        <v>1940</v>
      </c>
      <c r="D569" s="4" t="s">
        <v>72</v>
      </c>
      <c r="E569" s="5" t="s">
        <v>24</v>
      </c>
      <c r="F569" s="6" t="s">
        <v>1048</v>
      </c>
      <c r="G569" s="6" t="str">
        <f t="shared" si="19"/>
        <v>Florida</v>
      </c>
      <c r="H569" s="6" t="s">
        <v>341</v>
      </c>
      <c r="I569" s="6" t="s">
        <v>118</v>
      </c>
      <c r="J569" s="6">
        <v>3</v>
      </c>
      <c r="K569" s="6">
        <v>3</v>
      </c>
      <c r="L569" s="6">
        <v>0</v>
      </c>
      <c r="M569" s="6">
        <f t="shared" si="16"/>
        <v>3</v>
      </c>
      <c r="N569" s="6">
        <f t="shared" si="17"/>
        <v>0</v>
      </c>
      <c r="O569" s="7">
        <f t="shared" si="18"/>
        <v>0</v>
      </c>
    </row>
    <row r="570" spans="1:15" ht="13.2" x14ac:dyDescent="0.25">
      <c r="A570" s="3">
        <v>15357</v>
      </c>
      <c r="B570" s="4">
        <f t="shared" si="14"/>
        <v>1942</v>
      </c>
      <c r="C570" s="4">
        <f t="shared" si="15"/>
        <v>1940</v>
      </c>
      <c r="D570" s="4" t="s">
        <v>132</v>
      </c>
      <c r="E570" s="5">
        <v>0.80763888888888891</v>
      </c>
      <c r="F570" s="6" t="s">
        <v>1049</v>
      </c>
      <c r="G570" s="6" t="str">
        <f t="shared" si="19"/>
        <v>Nevada</v>
      </c>
      <c r="H570" s="6" t="s">
        <v>459</v>
      </c>
      <c r="I570" s="6" t="s">
        <v>845</v>
      </c>
      <c r="J570" s="6">
        <v>22</v>
      </c>
      <c r="K570" s="6">
        <v>22</v>
      </c>
      <c r="L570" s="6">
        <v>0</v>
      </c>
      <c r="M570" s="6">
        <f t="shared" si="16"/>
        <v>22</v>
      </c>
      <c r="N570" s="6">
        <f t="shared" si="17"/>
        <v>0</v>
      </c>
      <c r="O570" s="7">
        <f t="shared" si="18"/>
        <v>0</v>
      </c>
    </row>
    <row r="571" spans="1:15" ht="13.2" x14ac:dyDescent="0.25">
      <c r="A571" s="3">
        <v>15361</v>
      </c>
      <c r="B571" s="4">
        <f t="shared" si="14"/>
        <v>1942</v>
      </c>
      <c r="C571" s="4">
        <f t="shared" si="15"/>
        <v>1940</v>
      </c>
      <c r="D571" s="4" t="s">
        <v>132</v>
      </c>
      <c r="E571" s="5" t="s">
        <v>24</v>
      </c>
      <c r="F571" s="6" t="s">
        <v>1050</v>
      </c>
      <c r="G571" s="6" t="str">
        <f t="shared" si="19"/>
        <v>Indonesia</v>
      </c>
      <c r="H571" s="6" t="s">
        <v>117</v>
      </c>
      <c r="I571" s="6" t="s">
        <v>1051</v>
      </c>
      <c r="J571" s="6">
        <v>11</v>
      </c>
      <c r="K571" s="6">
        <v>11</v>
      </c>
      <c r="L571" s="6">
        <v>0</v>
      </c>
      <c r="M571" s="6">
        <f t="shared" si="16"/>
        <v>11</v>
      </c>
      <c r="N571" s="6">
        <f t="shared" si="17"/>
        <v>0</v>
      </c>
      <c r="O571" s="7">
        <f t="shared" si="18"/>
        <v>0</v>
      </c>
    </row>
    <row r="572" spans="1:15" ht="13.2" x14ac:dyDescent="0.25">
      <c r="A572" s="3">
        <v>15365</v>
      </c>
      <c r="B572" s="4">
        <f t="shared" si="14"/>
        <v>1942</v>
      </c>
      <c r="C572" s="4">
        <f t="shared" si="15"/>
        <v>1940</v>
      </c>
      <c r="D572" s="4" t="s">
        <v>132</v>
      </c>
      <c r="E572" s="5" t="s">
        <v>24</v>
      </c>
      <c r="F572" s="6" t="s">
        <v>1052</v>
      </c>
      <c r="G572" s="6" t="str">
        <f t="shared" si="19"/>
        <v>Borneo</v>
      </c>
      <c r="H572" s="6" t="s">
        <v>990</v>
      </c>
      <c r="I572" s="6" t="s">
        <v>845</v>
      </c>
      <c r="J572" s="6">
        <v>0</v>
      </c>
      <c r="K572" s="6">
        <v>0</v>
      </c>
      <c r="L572" s="6">
        <v>0</v>
      </c>
      <c r="M572" s="6">
        <f t="shared" si="16"/>
        <v>0</v>
      </c>
      <c r="N572" s="6">
        <f t="shared" si="17"/>
        <v>0</v>
      </c>
      <c r="O572" s="7">
        <f t="shared" si="18"/>
        <v>0</v>
      </c>
    </row>
    <row r="573" spans="1:15" ht="13.2" x14ac:dyDescent="0.25">
      <c r="A573" s="3">
        <v>15367</v>
      </c>
      <c r="B573" s="4">
        <f t="shared" si="14"/>
        <v>1942</v>
      </c>
      <c r="C573" s="4">
        <f t="shared" si="15"/>
        <v>1940</v>
      </c>
      <c r="D573" s="4" t="s">
        <v>132</v>
      </c>
      <c r="E573" s="5" t="s">
        <v>24</v>
      </c>
      <c r="F573" s="6" t="s">
        <v>1053</v>
      </c>
      <c r="G573" s="6" t="str">
        <f t="shared" si="19"/>
        <v>Timor</v>
      </c>
      <c r="H573" s="6" t="s">
        <v>990</v>
      </c>
      <c r="I573" s="6" t="s">
        <v>1054</v>
      </c>
      <c r="J573" s="6">
        <v>0</v>
      </c>
      <c r="K573" s="6">
        <v>0</v>
      </c>
      <c r="L573" s="6">
        <v>0</v>
      </c>
      <c r="M573" s="6">
        <f t="shared" si="16"/>
        <v>0</v>
      </c>
      <c r="N573" s="6">
        <f t="shared" si="17"/>
        <v>0</v>
      </c>
      <c r="O573" s="7">
        <f t="shared" si="18"/>
        <v>0</v>
      </c>
    </row>
    <row r="574" spans="1:15" ht="13.2" x14ac:dyDescent="0.25">
      <c r="A574" s="3">
        <v>15371</v>
      </c>
      <c r="B574" s="4">
        <f t="shared" si="14"/>
        <v>1942</v>
      </c>
      <c r="C574" s="4">
        <f t="shared" si="15"/>
        <v>1940</v>
      </c>
      <c r="D574" s="4" t="s">
        <v>132</v>
      </c>
      <c r="E574" s="5" t="s">
        <v>24</v>
      </c>
      <c r="F574" s="6" t="s">
        <v>1055</v>
      </c>
      <c r="G574" s="6" t="str">
        <f t="shared" si="19"/>
        <v>Timor</v>
      </c>
      <c r="H574" s="6" t="s">
        <v>228</v>
      </c>
      <c r="I574" s="6" t="s">
        <v>954</v>
      </c>
      <c r="J574" s="6">
        <v>18</v>
      </c>
      <c r="K574" s="6">
        <v>13</v>
      </c>
      <c r="L574" s="6">
        <v>0</v>
      </c>
      <c r="M574" s="6">
        <f t="shared" si="16"/>
        <v>13</v>
      </c>
      <c r="N574" s="6">
        <f t="shared" si="17"/>
        <v>5</v>
      </c>
      <c r="O574" s="7">
        <f t="shared" si="18"/>
        <v>0.27777777777777779</v>
      </c>
    </row>
    <row r="575" spans="1:15" ht="13.2" x14ac:dyDescent="0.25">
      <c r="A575" s="3">
        <v>15386</v>
      </c>
      <c r="B575" s="4">
        <f t="shared" si="14"/>
        <v>1942</v>
      </c>
      <c r="C575" s="4">
        <f t="shared" si="15"/>
        <v>1940</v>
      </c>
      <c r="D575" s="4" t="s">
        <v>111</v>
      </c>
      <c r="E575" s="5" t="s">
        <v>24</v>
      </c>
      <c r="F575" s="6" t="s">
        <v>118</v>
      </c>
      <c r="G575" s="6" t="s">
        <v>118</v>
      </c>
      <c r="H575" s="6" t="s">
        <v>445</v>
      </c>
      <c r="I575" s="6" t="s">
        <v>707</v>
      </c>
      <c r="J575" s="6">
        <v>0</v>
      </c>
      <c r="K575" s="6">
        <v>0</v>
      </c>
      <c r="L575" s="6">
        <v>0</v>
      </c>
      <c r="M575" s="6">
        <f t="shared" si="16"/>
        <v>0</v>
      </c>
      <c r="N575" s="6">
        <f t="shared" si="17"/>
        <v>0</v>
      </c>
      <c r="O575" s="7">
        <f t="shared" si="18"/>
        <v>0</v>
      </c>
    </row>
    <row r="576" spans="1:15" ht="13.2" x14ac:dyDescent="0.25">
      <c r="A576" s="3">
        <v>15387</v>
      </c>
      <c r="B576" s="4">
        <f t="shared" si="14"/>
        <v>1942</v>
      </c>
      <c r="C576" s="4">
        <f t="shared" si="15"/>
        <v>1940</v>
      </c>
      <c r="D576" s="4" t="s">
        <v>111</v>
      </c>
      <c r="E576" s="5" t="s">
        <v>24</v>
      </c>
      <c r="F576" s="6" t="s">
        <v>1056</v>
      </c>
      <c r="G576" s="6" t="str">
        <f t="shared" ref="G576:G589" si="20">IFERROR(TRIM(RIGHT(F576,LEN(F576)-FIND(",",F576))), F576)</f>
        <v>near Plymouth, England</v>
      </c>
      <c r="H576" s="6" t="s">
        <v>994</v>
      </c>
      <c r="I576" s="6" t="s">
        <v>1057</v>
      </c>
      <c r="J576" s="6">
        <v>9</v>
      </c>
      <c r="K576" s="6">
        <v>9</v>
      </c>
      <c r="L576" s="6">
        <v>0</v>
      </c>
      <c r="M576" s="6">
        <f t="shared" si="16"/>
        <v>9</v>
      </c>
      <c r="N576" s="6">
        <f t="shared" si="17"/>
        <v>0</v>
      </c>
      <c r="O576" s="7">
        <f t="shared" si="18"/>
        <v>0</v>
      </c>
    </row>
    <row r="577" spans="1:15" ht="13.2" x14ac:dyDescent="0.25">
      <c r="A577" s="3">
        <v>15392</v>
      </c>
      <c r="B577" s="4">
        <f t="shared" si="14"/>
        <v>1942</v>
      </c>
      <c r="C577" s="4">
        <f t="shared" si="15"/>
        <v>1940</v>
      </c>
      <c r="D577" s="4" t="s">
        <v>111</v>
      </c>
      <c r="E577" s="5" t="s">
        <v>24</v>
      </c>
      <c r="F577" s="6" t="s">
        <v>1058</v>
      </c>
      <c r="G577" s="6" t="str">
        <f t="shared" si="20"/>
        <v>Brisbane, Australia</v>
      </c>
      <c r="H577" s="6" t="s">
        <v>228</v>
      </c>
      <c r="I577" s="6" t="s">
        <v>1059</v>
      </c>
      <c r="J577" s="6">
        <v>9</v>
      </c>
      <c r="K577" s="6">
        <v>9</v>
      </c>
      <c r="L577" s="6">
        <v>0</v>
      </c>
      <c r="M577" s="6">
        <f t="shared" si="16"/>
        <v>9</v>
      </c>
      <c r="N577" s="6">
        <f t="shared" si="17"/>
        <v>0</v>
      </c>
      <c r="O577" s="7">
        <f t="shared" si="18"/>
        <v>0</v>
      </c>
    </row>
    <row r="578" spans="1:15" ht="13.2" x14ac:dyDescent="0.25">
      <c r="A578" s="3">
        <v>15400</v>
      </c>
      <c r="B578" s="4">
        <f t="shared" si="14"/>
        <v>1942</v>
      </c>
      <c r="C578" s="4">
        <f t="shared" si="15"/>
        <v>1940</v>
      </c>
      <c r="D578" s="4" t="s">
        <v>111</v>
      </c>
      <c r="E578" s="5" t="s">
        <v>24</v>
      </c>
      <c r="F578" s="6" t="s">
        <v>1060</v>
      </c>
      <c r="G578" s="6" t="str">
        <f t="shared" si="20"/>
        <v>Indian Ocean</v>
      </c>
      <c r="H578" s="6" t="s">
        <v>994</v>
      </c>
      <c r="I578" s="6" t="s">
        <v>954</v>
      </c>
      <c r="J578" s="6">
        <v>20</v>
      </c>
      <c r="K578" s="6">
        <v>20</v>
      </c>
      <c r="L578" s="6">
        <v>0</v>
      </c>
      <c r="M578" s="6">
        <f t="shared" si="16"/>
        <v>20</v>
      </c>
      <c r="N578" s="6">
        <f t="shared" si="17"/>
        <v>0</v>
      </c>
      <c r="O578" s="7">
        <f t="shared" si="18"/>
        <v>0</v>
      </c>
    </row>
    <row r="579" spans="1:15" ht="13.2" x14ac:dyDescent="0.25">
      <c r="A579" s="3">
        <v>15403</v>
      </c>
      <c r="B579" s="4">
        <f t="shared" si="14"/>
        <v>1942</v>
      </c>
      <c r="C579" s="4">
        <f t="shared" si="15"/>
        <v>1940</v>
      </c>
      <c r="D579" s="4" t="s">
        <v>34</v>
      </c>
      <c r="E579" s="5" t="s">
        <v>24</v>
      </c>
      <c r="F579" s="6" t="s">
        <v>1061</v>
      </c>
      <c r="G579" s="6" t="str">
        <f t="shared" si="20"/>
        <v>Australia</v>
      </c>
      <c r="H579" s="6" t="s">
        <v>1062</v>
      </c>
      <c r="I579" s="6" t="s">
        <v>1063</v>
      </c>
      <c r="J579" s="6">
        <v>33</v>
      </c>
      <c r="K579" s="6">
        <v>19</v>
      </c>
      <c r="L579" s="6">
        <v>0</v>
      </c>
      <c r="M579" s="6">
        <f t="shared" si="16"/>
        <v>19</v>
      </c>
      <c r="N579" s="6">
        <f t="shared" si="17"/>
        <v>14</v>
      </c>
      <c r="O579" s="7">
        <f t="shared" si="18"/>
        <v>0.42424242424242425</v>
      </c>
    </row>
    <row r="580" spans="1:15" ht="13.2" x14ac:dyDescent="0.25">
      <c r="A580" s="3">
        <v>15403</v>
      </c>
      <c r="B580" s="4">
        <f t="shared" si="14"/>
        <v>1942</v>
      </c>
      <c r="C580" s="4">
        <f t="shared" si="15"/>
        <v>1940</v>
      </c>
      <c r="D580" s="4" t="s">
        <v>34</v>
      </c>
      <c r="E580" s="5" t="s">
        <v>24</v>
      </c>
      <c r="F580" s="6" t="s">
        <v>1064</v>
      </c>
      <c r="G580" s="6" t="str">
        <f t="shared" si="20"/>
        <v>Australia</v>
      </c>
      <c r="H580" s="6" t="s">
        <v>990</v>
      </c>
      <c r="I580" s="6" t="s">
        <v>845</v>
      </c>
      <c r="J580" s="6">
        <v>12</v>
      </c>
      <c r="K580" s="6">
        <v>8</v>
      </c>
      <c r="L580" s="6">
        <v>0</v>
      </c>
      <c r="M580" s="6">
        <f t="shared" si="16"/>
        <v>8</v>
      </c>
      <c r="N580" s="6">
        <f t="shared" si="17"/>
        <v>4</v>
      </c>
      <c r="O580" s="7">
        <f t="shared" si="18"/>
        <v>0.33333333333333331</v>
      </c>
    </row>
    <row r="581" spans="1:15" ht="13.2" x14ac:dyDescent="0.25">
      <c r="A581" s="3">
        <v>15945</v>
      </c>
      <c r="B581" s="4">
        <f t="shared" si="14"/>
        <v>1943</v>
      </c>
      <c r="C581" s="4">
        <f t="shared" si="15"/>
        <v>1940</v>
      </c>
      <c r="D581" s="4" t="s">
        <v>23</v>
      </c>
      <c r="E581" s="5" t="s">
        <v>24</v>
      </c>
      <c r="F581" s="6" t="s">
        <v>981</v>
      </c>
      <c r="G581" s="6" t="str">
        <f t="shared" si="20"/>
        <v>North Sea</v>
      </c>
      <c r="H581" s="6" t="s">
        <v>1065</v>
      </c>
      <c r="I581" s="6" t="s">
        <v>845</v>
      </c>
      <c r="J581" s="6">
        <v>7</v>
      </c>
      <c r="K581" s="6">
        <v>7</v>
      </c>
      <c r="L581" s="6">
        <v>0</v>
      </c>
      <c r="M581" s="6">
        <f t="shared" si="16"/>
        <v>7</v>
      </c>
      <c r="N581" s="6">
        <f t="shared" si="17"/>
        <v>0</v>
      </c>
      <c r="O581" s="7">
        <f t="shared" si="18"/>
        <v>0</v>
      </c>
    </row>
    <row r="582" spans="1:15" ht="13.2" x14ac:dyDescent="0.25">
      <c r="A582" s="3">
        <v>15414</v>
      </c>
      <c r="B582" s="4">
        <f t="shared" si="14"/>
        <v>1942</v>
      </c>
      <c r="C582" s="4">
        <f t="shared" si="15"/>
        <v>1940</v>
      </c>
      <c r="D582" s="4" t="s">
        <v>34</v>
      </c>
      <c r="E582" s="5">
        <v>0.92708333333333337</v>
      </c>
      <c r="F582" s="6" t="s">
        <v>1066</v>
      </c>
      <c r="G582" s="6" t="str">
        <f t="shared" si="20"/>
        <v>China</v>
      </c>
      <c r="H582" s="6" t="s">
        <v>445</v>
      </c>
      <c r="I582" s="6" t="s">
        <v>1067</v>
      </c>
      <c r="J582" s="6">
        <v>17</v>
      </c>
      <c r="K582" s="6">
        <v>13</v>
      </c>
      <c r="L582" s="6">
        <v>0</v>
      </c>
      <c r="M582" s="6">
        <f t="shared" si="16"/>
        <v>13</v>
      </c>
      <c r="N582" s="6">
        <f t="shared" si="17"/>
        <v>4</v>
      </c>
      <c r="O582" s="7">
        <f t="shared" si="18"/>
        <v>0.23529411764705882</v>
      </c>
    </row>
    <row r="583" spans="1:15" ht="13.2" x14ac:dyDescent="0.25">
      <c r="A583" s="3">
        <v>15452</v>
      </c>
      <c r="B583" s="4">
        <f t="shared" si="14"/>
        <v>1942</v>
      </c>
      <c r="C583" s="4">
        <f t="shared" si="15"/>
        <v>1940</v>
      </c>
      <c r="D583" s="4" t="s">
        <v>65</v>
      </c>
      <c r="E583" s="5">
        <v>0.89375000000000004</v>
      </c>
      <c r="F583" s="6" t="s">
        <v>1068</v>
      </c>
      <c r="G583" s="6" t="str">
        <f t="shared" si="20"/>
        <v>Australia</v>
      </c>
      <c r="H583" s="6" t="s">
        <v>1069</v>
      </c>
      <c r="I583" s="6" t="s">
        <v>919</v>
      </c>
      <c r="J583" s="6">
        <v>12</v>
      </c>
      <c r="K583" s="6">
        <v>12</v>
      </c>
      <c r="L583" s="6">
        <v>0</v>
      </c>
      <c r="M583" s="6">
        <f t="shared" si="16"/>
        <v>12</v>
      </c>
      <c r="N583" s="6">
        <f t="shared" si="17"/>
        <v>0</v>
      </c>
      <c r="O583" s="7">
        <f t="shared" si="18"/>
        <v>0</v>
      </c>
    </row>
    <row r="584" spans="1:15" ht="13.2" x14ac:dyDescent="0.25">
      <c r="A584" s="3">
        <v>15462</v>
      </c>
      <c r="B584" s="4">
        <f t="shared" si="14"/>
        <v>1942</v>
      </c>
      <c r="C584" s="4">
        <f t="shared" si="15"/>
        <v>1940</v>
      </c>
      <c r="D584" s="4" t="s">
        <v>55</v>
      </c>
      <c r="E584" s="5">
        <v>0.95833333333333337</v>
      </c>
      <c r="F584" s="6" t="s">
        <v>493</v>
      </c>
      <c r="G584" s="6" t="str">
        <f t="shared" si="20"/>
        <v>Utah</v>
      </c>
      <c r="H584" s="6" t="s">
        <v>592</v>
      </c>
      <c r="I584" s="6" t="s">
        <v>888</v>
      </c>
      <c r="J584" s="6">
        <v>17</v>
      </c>
      <c r="K584" s="6">
        <v>17</v>
      </c>
      <c r="L584" s="6">
        <v>0</v>
      </c>
      <c r="M584" s="6">
        <f t="shared" si="16"/>
        <v>17</v>
      </c>
      <c r="N584" s="6">
        <f t="shared" si="17"/>
        <v>0</v>
      </c>
      <c r="O584" s="7">
        <f t="shared" si="18"/>
        <v>0</v>
      </c>
    </row>
    <row r="585" spans="1:15" ht="13.2" x14ac:dyDescent="0.25">
      <c r="A585" s="3">
        <v>15473</v>
      </c>
      <c r="B585" s="4">
        <f t="shared" si="14"/>
        <v>1942</v>
      </c>
      <c r="C585" s="4">
        <f t="shared" si="15"/>
        <v>1940</v>
      </c>
      <c r="D585" s="4" t="s">
        <v>55</v>
      </c>
      <c r="E585" s="5">
        <v>0.49375000000000002</v>
      </c>
      <c r="F585" s="6" t="s">
        <v>950</v>
      </c>
      <c r="G585" s="6" t="str">
        <f t="shared" si="20"/>
        <v>Montana</v>
      </c>
      <c r="H585" s="6" t="s">
        <v>345</v>
      </c>
      <c r="I585" s="6" t="s">
        <v>1070</v>
      </c>
      <c r="J585" s="6">
        <v>14</v>
      </c>
      <c r="K585" s="6">
        <v>3</v>
      </c>
      <c r="L585" s="6">
        <v>0</v>
      </c>
      <c r="M585" s="6">
        <f t="shared" si="16"/>
        <v>3</v>
      </c>
      <c r="N585" s="6">
        <f t="shared" si="17"/>
        <v>11</v>
      </c>
      <c r="O585" s="7">
        <f t="shared" si="18"/>
        <v>0.7857142857142857</v>
      </c>
    </row>
    <row r="586" spans="1:15" ht="13.2" x14ac:dyDescent="0.25">
      <c r="A586" s="3">
        <v>15523</v>
      </c>
      <c r="B586" s="4">
        <f t="shared" si="14"/>
        <v>1942</v>
      </c>
      <c r="C586" s="4">
        <f t="shared" si="15"/>
        <v>1940</v>
      </c>
      <c r="D586" s="4" t="s">
        <v>19</v>
      </c>
      <c r="E586" s="5">
        <v>0.5</v>
      </c>
      <c r="F586" s="6" t="s">
        <v>1071</v>
      </c>
      <c r="G586" s="6" t="str">
        <f t="shared" si="20"/>
        <v>West Virginia</v>
      </c>
      <c r="H586" s="6" t="s">
        <v>1072</v>
      </c>
      <c r="I586" s="6" t="s">
        <v>1073</v>
      </c>
      <c r="J586" s="6">
        <v>21</v>
      </c>
      <c r="K586" s="6">
        <v>21</v>
      </c>
      <c r="L586" s="6">
        <v>0</v>
      </c>
      <c r="M586" s="6">
        <f t="shared" si="16"/>
        <v>21</v>
      </c>
      <c r="N586" s="6">
        <f t="shared" si="17"/>
        <v>0</v>
      </c>
      <c r="O586" s="7">
        <f t="shared" si="18"/>
        <v>0</v>
      </c>
    </row>
    <row r="587" spans="1:15" ht="13.2" x14ac:dyDescent="0.25">
      <c r="A587" s="3">
        <v>15529</v>
      </c>
      <c r="B587" s="4">
        <f t="shared" si="14"/>
        <v>1942</v>
      </c>
      <c r="C587" s="4">
        <f t="shared" si="15"/>
        <v>1940</v>
      </c>
      <c r="D587" s="4" t="s">
        <v>19</v>
      </c>
      <c r="E587" s="5" t="s">
        <v>24</v>
      </c>
      <c r="F587" s="6" t="s">
        <v>1074</v>
      </c>
      <c r="G587" s="6" t="str">
        <f t="shared" si="20"/>
        <v>Australia</v>
      </c>
      <c r="H587" s="6" t="s">
        <v>117</v>
      </c>
      <c r="I587" s="6" t="s">
        <v>1051</v>
      </c>
      <c r="J587" s="6">
        <v>10</v>
      </c>
      <c r="K587" s="6">
        <v>10</v>
      </c>
      <c r="L587" s="6">
        <v>0</v>
      </c>
      <c r="M587" s="6">
        <f t="shared" si="16"/>
        <v>10</v>
      </c>
      <c r="N587" s="6">
        <f t="shared" si="17"/>
        <v>0</v>
      </c>
      <c r="O587" s="7">
        <f t="shared" si="18"/>
        <v>0</v>
      </c>
    </row>
    <row r="588" spans="1:15" ht="13.2" x14ac:dyDescent="0.25">
      <c r="A588" s="3">
        <v>15542</v>
      </c>
      <c r="B588" s="4">
        <f t="shared" si="14"/>
        <v>1942</v>
      </c>
      <c r="C588" s="4">
        <f t="shared" si="15"/>
        <v>1940</v>
      </c>
      <c r="D588" s="4" t="s">
        <v>19</v>
      </c>
      <c r="E588" s="5" t="s">
        <v>24</v>
      </c>
      <c r="F588" s="6" t="s">
        <v>1075</v>
      </c>
      <c r="G588" s="6" t="str">
        <f t="shared" si="20"/>
        <v>England</v>
      </c>
      <c r="H588" s="6" t="s">
        <v>1035</v>
      </c>
      <c r="I588" s="6" t="s">
        <v>1051</v>
      </c>
      <c r="J588" s="6">
        <v>13</v>
      </c>
      <c r="K588" s="6">
        <v>13</v>
      </c>
      <c r="L588" s="6">
        <v>0</v>
      </c>
      <c r="M588" s="6">
        <f t="shared" si="16"/>
        <v>13</v>
      </c>
      <c r="N588" s="6">
        <f t="shared" si="17"/>
        <v>0</v>
      </c>
      <c r="O588" s="7">
        <f t="shared" si="18"/>
        <v>0</v>
      </c>
    </row>
    <row r="589" spans="1:15" ht="13.2" x14ac:dyDescent="0.25">
      <c r="A589" s="3">
        <v>15566</v>
      </c>
      <c r="B589" s="4">
        <f t="shared" si="14"/>
        <v>1942</v>
      </c>
      <c r="C589" s="4">
        <f t="shared" si="15"/>
        <v>1940</v>
      </c>
      <c r="D589" s="4" t="s">
        <v>23</v>
      </c>
      <c r="E589" s="5" t="s">
        <v>24</v>
      </c>
      <c r="F589" s="6" t="s">
        <v>234</v>
      </c>
      <c r="G589" s="6" t="str">
        <f t="shared" si="20"/>
        <v>Algeria</v>
      </c>
      <c r="H589" s="6" t="s">
        <v>595</v>
      </c>
      <c r="I589" s="6" t="s">
        <v>1076</v>
      </c>
      <c r="J589" s="6">
        <v>0</v>
      </c>
      <c r="K589" s="6">
        <v>4</v>
      </c>
      <c r="L589" s="6">
        <v>0</v>
      </c>
      <c r="M589" s="6">
        <f t="shared" si="16"/>
        <v>4</v>
      </c>
      <c r="N589" s="6">
        <f t="shared" si="17"/>
        <v>0</v>
      </c>
      <c r="O589" s="7">
        <f t="shared" si="18"/>
        <v>0</v>
      </c>
    </row>
    <row r="590" spans="1:15" ht="13.2" x14ac:dyDescent="0.25">
      <c r="A590" s="3">
        <v>15574</v>
      </c>
      <c r="B590" s="4">
        <f t="shared" si="14"/>
        <v>1942</v>
      </c>
      <c r="C590" s="4">
        <f t="shared" si="15"/>
        <v>1940</v>
      </c>
      <c r="D590" s="4" t="s">
        <v>23</v>
      </c>
      <c r="E590" s="5" t="s">
        <v>24</v>
      </c>
      <c r="F590" s="6" t="s">
        <v>118</v>
      </c>
      <c r="G590" s="6" t="s">
        <v>118</v>
      </c>
      <c r="H590" s="6" t="s">
        <v>212</v>
      </c>
      <c r="I590" s="6" t="s">
        <v>1077</v>
      </c>
      <c r="J590" s="6">
        <v>4</v>
      </c>
      <c r="K590" s="6">
        <v>4</v>
      </c>
      <c r="L590" s="6">
        <v>0</v>
      </c>
      <c r="M590" s="6">
        <f t="shared" si="16"/>
        <v>4</v>
      </c>
      <c r="N590" s="6">
        <f t="shared" si="17"/>
        <v>0</v>
      </c>
      <c r="O590" s="7">
        <f t="shared" si="18"/>
        <v>0</v>
      </c>
    </row>
    <row r="591" spans="1:15" ht="13.2" x14ac:dyDescent="0.25">
      <c r="A591" s="3">
        <v>15575</v>
      </c>
      <c r="B591" s="4">
        <f t="shared" si="14"/>
        <v>1942</v>
      </c>
      <c r="C591" s="4">
        <f t="shared" si="15"/>
        <v>1940</v>
      </c>
      <c r="D591" s="4" t="s">
        <v>23</v>
      </c>
      <c r="E591" s="5" t="s">
        <v>24</v>
      </c>
      <c r="F591" s="6" t="s">
        <v>1078</v>
      </c>
      <c r="G591" s="6" t="str">
        <f t="shared" ref="G591:G597" si="21">IFERROR(TRIM(RIGHT(F591,LEN(F591)-FIND(",",F591))), F591)</f>
        <v>Trinidad</v>
      </c>
      <c r="H591" s="6" t="s">
        <v>178</v>
      </c>
      <c r="I591" s="6" t="s">
        <v>919</v>
      </c>
      <c r="J591" s="6">
        <v>13</v>
      </c>
      <c r="K591" s="6">
        <v>13</v>
      </c>
      <c r="L591" s="6">
        <v>0</v>
      </c>
      <c r="M591" s="6">
        <f t="shared" si="16"/>
        <v>13</v>
      </c>
      <c r="N591" s="6">
        <f t="shared" si="17"/>
        <v>0</v>
      </c>
      <c r="O591" s="7">
        <f t="shared" si="18"/>
        <v>0</v>
      </c>
    </row>
    <row r="592" spans="1:15" ht="13.2" x14ac:dyDescent="0.25">
      <c r="A592" s="3">
        <v>15576</v>
      </c>
      <c r="B592" s="4">
        <f t="shared" si="14"/>
        <v>1942</v>
      </c>
      <c r="C592" s="4">
        <f t="shared" si="15"/>
        <v>1940</v>
      </c>
      <c r="D592" s="4" t="s">
        <v>23</v>
      </c>
      <c r="E592" s="5" t="s">
        <v>24</v>
      </c>
      <c r="F592" s="6" t="s">
        <v>1079</v>
      </c>
      <c r="G592" s="6" t="str">
        <f t="shared" si="21"/>
        <v>England</v>
      </c>
      <c r="H592" s="6" t="s">
        <v>1035</v>
      </c>
      <c r="I592" s="6" t="s">
        <v>1080</v>
      </c>
      <c r="J592" s="6">
        <v>14</v>
      </c>
      <c r="K592" s="6">
        <v>13</v>
      </c>
      <c r="L592" s="6">
        <v>0</v>
      </c>
      <c r="M592" s="6">
        <f t="shared" si="16"/>
        <v>13</v>
      </c>
      <c r="N592" s="6">
        <f t="shared" si="17"/>
        <v>1</v>
      </c>
      <c r="O592" s="7">
        <f t="shared" si="18"/>
        <v>7.1428571428571425E-2</v>
      </c>
    </row>
    <row r="593" spans="1:15" ht="13.2" x14ac:dyDescent="0.25">
      <c r="A593" s="3">
        <v>15578</v>
      </c>
      <c r="B593" s="4">
        <f t="shared" si="14"/>
        <v>1942</v>
      </c>
      <c r="C593" s="4">
        <f t="shared" si="15"/>
        <v>1940</v>
      </c>
      <c r="D593" s="4" t="s">
        <v>23</v>
      </c>
      <c r="E593" s="5">
        <v>0.58333333333333337</v>
      </c>
      <c r="F593" s="6" t="s">
        <v>1081</v>
      </c>
      <c r="G593" s="6" t="str">
        <f t="shared" si="21"/>
        <v>Scotland</v>
      </c>
      <c r="H593" s="6" t="s">
        <v>1035</v>
      </c>
      <c r="I593" s="6" t="s">
        <v>1082</v>
      </c>
      <c r="J593" s="6">
        <v>14</v>
      </c>
      <c r="K593" s="6">
        <v>13</v>
      </c>
      <c r="L593" s="6">
        <v>0</v>
      </c>
      <c r="M593" s="6">
        <f t="shared" si="16"/>
        <v>13</v>
      </c>
      <c r="N593" s="6">
        <f t="shared" si="17"/>
        <v>1</v>
      </c>
      <c r="O593" s="7">
        <f t="shared" si="18"/>
        <v>7.1428571428571425E-2</v>
      </c>
    </row>
    <row r="594" spans="1:15" ht="13.2" x14ac:dyDescent="0.25">
      <c r="A594" s="3">
        <v>15611</v>
      </c>
      <c r="B594" s="4">
        <f t="shared" si="14"/>
        <v>1942</v>
      </c>
      <c r="C594" s="4">
        <f t="shared" si="15"/>
        <v>1940</v>
      </c>
      <c r="D594" s="4" t="s">
        <v>15</v>
      </c>
      <c r="E594" s="5" t="s">
        <v>24</v>
      </c>
      <c r="F594" s="6" t="s">
        <v>1083</v>
      </c>
      <c r="G594" s="6" t="str">
        <f t="shared" si="21"/>
        <v>Algeria</v>
      </c>
      <c r="H594" s="6" t="s">
        <v>595</v>
      </c>
      <c r="I594" s="6" t="s">
        <v>1084</v>
      </c>
      <c r="J594" s="6">
        <v>25</v>
      </c>
      <c r="K594" s="6">
        <v>25</v>
      </c>
      <c r="L594" s="6">
        <v>0</v>
      </c>
      <c r="M594" s="6">
        <f t="shared" si="16"/>
        <v>25</v>
      </c>
      <c r="N594" s="6">
        <f t="shared" si="17"/>
        <v>0</v>
      </c>
      <c r="O594" s="7">
        <f t="shared" si="18"/>
        <v>0</v>
      </c>
    </row>
    <row r="595" spans="1:15" ht="13.2" x14ac:dyDescent="0.25">
      <c r="A595" s="3">
        <v>15615</v>
      </c>
      <c r="B595" s="4">
        <f t="shared" si="14"/>
        <v>1942</v>
      </c>
      <c r="C595" s="4">
        <f t="shared" si="15"/>
        <v>1940</v>
      </c>
      <c r="D595" s="4" t="s">
        <v>31</v>
      </c>
      <c r="E595" s="5" t="s">
        <v>24</v>
      </c>
      <c r="F595" s="6" t="s">
        <v>1066</v>
      </c>
      <c r="G595" s="6" t="str">
        <f t="shared" si="21"/>
        <v>China</v>
      </c>
      <c r="H595" s="6" t="s">
        <v>445</v>
      </c>
      <c r="I595" s="6" t="s">
        <v>1085</v>
      </c>
      <c r="J595" s="6">
        <v>0</v>
      </c>
      <c r="K595" s="6">
        <v>0</v>
      </c>
      <c r="L595" s="6">
        <v>0</v>
      </c>
      <c r="M595" s="6">
        <f t="shared" si="16"/>
        <v>0</v>
      </c>
      <c r="N595" s="6">
        <f t="shared" si="17"/>
        <v>0</v>
      </c>
      <c r="O595" s="7">
        <f t="shared" si="18"/>
        <v>0</v>
      </c>
    </row>
    <row r="596" spans="1:15" ht="13.2" x14ac:dyDescent="0.25">
      <c r="A596" s="3">
        <v>15615</v>
      </c>
      <c r="B596" s="4">
        <f t="shared" si="14"/>
        <v>1942</v>
      </c>
      <c r="C596" s="4">
        <f t="shared" si="15"/>
        <v>1940</v>
      </c>
      <c r="D596" s="4" t="s">
        <v>31</v>
      </c>
      <c r="E596" s="5">
        <v>0.39583333333333331</v>
      </c>
      <c r="F596" s="6" t="s">
        <v>1086</v>
      </c>
      <c r="G596" s="6" t="str">
        <f t="shared" si="21"/>
        <v>Puerto Rico</v>
      </c>
      <c r="H596" s="6" t="s">
        <v>1072</v>
      </c>
      <c r="I596" s="6" t="s">
        <v>1087</v>
      </c>
      <c r="J596" s="6">
        <v>22</v>
      </c>
      <c r="K596" s="6">
        <v>22</v>
      </c>
      <c r="L596" s="6">
        <v>0</v>
      </c>
      <c r="M596" s="6">
        <f t="shared" si="16"/>
        <v>22</v>
      </c>
      <c r="N596" s="6">
        <f t="shared" si="17"/>
        <v>0</v>
      </c>
      <c r="O596" s="7">
        <f t="shared" si="18"/>
        <v>0</v>
      </c>
    </row>
    <row r="597" spans="1:15" ht="13.2" x14ac:dyDescent="0.25">
      <c r="A597" s="3">
        <v>15617</v>
      </c>
      <c r="B597" s="4">
        <f t="shared" si="14"/>
        <v>1942</v>
      </c>
      <c r="C597" s="4">
        <f t="shared" si="15"/>
        <v>1940</v>
      </c>
      <c r="D597" s="4" t="s">
        <v>31</v>
      </c>
      <c r="E597" s="5">
        <v>0.79513888888888884</v>
      </c>
      <c r="F597" s="6" t="s">
        <v>1088</v>
      </c>
      <c r="G597" s="6" t="str">
        <f t="shared" si="21"/>
        <v>Newfoundland</v>
      </c>
      <c r="H597" s="6" t="s">
        <v>1089</v>
      </c>
      <c r="I597" s="6" t="s">
        <v>1090</v>
      </c>
      <c r="J597" s="6">
        <v>37</v>
      </c>
      <c r="K597" s="6">
        <v>11</v>
      </c>
      <c r="L597" s="6">
        <v>0</v>
      </c>
      <c r="M597" s="6">
        <f t="shared" si="16"/>
        <v>11</v>
      </c>
      <c r="N597" s="6">
        <f t="shared" si="17"/>
        <v>26</v>
      </c>
      <c r="O597" s="7">
        <f t="shared" si="18"/>
        <v>0.70270270270270274</v>
      </c>
    </row>
    <row r="598" spans="1:15" ht="13.2" x14ac:dyDescent="0.25">
      <c r="A598" s="3">
        <v>15636</v>
      </c>
      <c r="B598" s="4">
        <f t="shared" si="14"/>
        <v>1942</v>
      </c>
      <c r="C598" s="4">
        <f t="shared" si="15"/>
        <v>1940</v>
      </c>
      <c r="D598" s="4" t="s">
        <v>31</v>
      </c>
      <c r="E598" s="5" t="s">
        <v>24</v>
      </c>
      <c r="F598" s="6" t="s">
        <v>118</v>
      </c>
      <c r="G598" s="6" t="s">
        <v>118</v>
      </c>
      <c r="H598" s="6" t="s">
        <v>212</v>
      </c>
      <c r="I598" s="6" t="s">
        <v>671</v>
      </c>
      <c r="J598" s="6">
        <v>17</v>
      </c>
      <c r="K598" s="6">
        <v>17</v>
      </c>
      <c r="L598" s="6">
        <v>0</v>
      </c>
      <c r="M598" s="6">
        <f t="shared" si="16"/>
        <v>17</v>
      </c>
      <c r="N598" s="6">
        <f t="shared" si="17"/>
        <v>0</v>
      </c>
      <c r="O598" s="7">
        <f t="shared" si="18"/>
        <v>0</v>
      </c>
    </row>
    <row r="599" spans="1:15" ht="13.2" x14ac:dyDescent="0.25">
      <c r="A599" s="3">
        <v>15637</v>
      </c>
      <c r="B599" s="4">
        <f t="shared" si="14"/>
        <v>1942</v>
      </c>
      <c r="C599" s="4">
        <f t="shared" si="15"/>
        <v>1940</v>
      </c>
      <c r="D599" s="4" t="s">
        <v>31</v>
      </c>
      <c r="E599" s="5">
        <v>0.71875</v>
      </c>
      <c r="F599" s="6" t="s">
        <v>1091</v>
      </c>
      <c r="G599" s="6" t="str">
        <f t="shared" ref="G599:G705" si="22">IFERROR(TRIM(RIGHT(F599,LEN(F599)-FIND(",",F599))), F599)</f>
        <v>California</v>
      </c>
      <c r="H599" s="6" t="s">
        <v>1092</v>
      </c>
      <c r="I599" s="6" t="s">
        <v>1093</v>
      </c>
      <c r="J599" s="6">
        <v>13</v>
      </c>
      <c r="K599" s="6">
        <v>12</v>
      </c>
      <c r="L599" s="6">
        <v>0</v>
      </c>
      <c r="M599" s="6">
        <f t="shared" si="16"/>
        <v>12</v>
      </c>
      <c r="N599" s="6">
        <f t="shared" si="17"/>
        <v>1</v>
      </c>
      <c r="O599" s="7">
        <f t="shared" si="18"/>
        <v>7.6923076923076927E-2</v>
      </c>
    </row>
    <row r="600" spans="1:15" ht="13.2" x14ac:dyDescent="0.25">
      <c r="A600" s="3">
        <v>15644</v>
      </c>
      <c r="B600" s="4">
        <f t="shared" si="14"/>
        <v>1942</v>
      </c>
      <c r="C600" s="4">
        <f t="shared" si="15"/>
        <v>1940</v>
      </c>
      <c r="D600" s="4" t="s">
        <v>31</v>
      </c>
      <c r="E600" s="5" t="s">
        <v>24</v>
      </c>
      <c r="F600" s="6" t="s">
        <v>1094</v>
      </c>
      <c r="G600" s="6" t="str">
        <f t="shared" si="22"/>
        <v>Norway</v>
      </c>
      <c r="H600" s="6" t="s">
        <v>1035</v>
      </c>
      <c r="I600" s="6" t="s">
        <v>1095</v>
      </c>
      <c r="J600" s="6">
        <v>10</v>
      </c>
      <c r="K600" s="6">
        <v>10</v>
      </c>
      <c r="L600" s="6">
        <v>0</v>
      </c>
      <c r="M600" s="6">
        <f t="shared" si="16"/>
        <v>10</v>
      </c>
      <c r="N600" s="6">
        <f t="shared" si="17"/>
        <v>0</v>
      </c>
      <c r="O600" s="7">
        <f t="shared" si="18"/>
        <v>0</v>
      </c>
    </row>
    <row r="601" spans="1:15" ht="13.2" x14ac:dyDescent="0.25">
      <c r="A601" s="3">
        <v>15690</v>
      </c>
      <c r="B601" s="4">
        <f t="shared" si="14"/>
        <v>1942</v>
      </c>
      <c r="C601" s="4">
        <f t="shared" si="15"/>
        <v>1940</v>
      </c>
      <c r="D601" s="4" t="s">
        <v>72</v>
      </c>
      <c r="E601" s="5">
        <v>5.6944444444444443E-2</v>
      </c>
      <c r="F601" s="6" t="s">
        <v>1096</v>
      </c>
      <c r="G601" s="6" t="str">
        <f t="shared" si="22"/>
        <v>Utah</v>
      </c>
      <c r="H601" s="6" t="s">
        <v>1097</v>
      </c>
      <c r="I601" s="6" t="s">
        <v>814</v>
      </c>
      <c r="J601" s="6">
        <v>19</v>
      </c>
      <c r="K601" s="6">
        <v>17</v>
      </c>
      <c r="L601" s="6">
        <v>0</v>
      </c>
      <c r="M601" s="6">
        <f t="shared" si="16"/>
        <v>17</v>
      </c>
      <c r="N601" s="6">
        <f t="shared" si="17"/>
        <v>2</v>
      </c>
      <c r="O601" s="7">
        <f t="shared" si="18"/>
        <v>0.10526315789473684</v>
      </c>
    </row>
    <row r="602" spans="1:15" ht="13.2" x14ac:dyDescent="0.25">
      <c r="A602" s="3">
        <v>15694</v>
      </c>
      <c r="B602" s="4">
        <f t="shared" si="14"/>
        <v>1942</v>
      </c>
      <c r="C602" s="4">
        <f t="shared" si="15"/>
        <v>1940</v>
      </c>
      <c r="D602" s="4" t="s">
        <v>72</v>
      </c>
      <c r="E602" s="5" t="s">
        <v>24</v>
      </c>
      <c r="F602" s="6" t="s">
        <v>1098</v>
      </c>
      <c r="G602" s="6" t="str">
        <f t="shared" si="22"/>
        <v>Vienna</v>
      </c>
      <c r="H602" s="6" t="s">
        <v>1099</v>
      </c>
      <c r="I602" s="6" t="s">
        <v>671</v>
      </c>
      <c r="J602" s="6">
        <v>16</v>
      </c>
      <c r="K602" s="6">
        <v>2</v>
      </c>
      <c r="L602" s="6">
        <v>0</v>
      </c>
      <c r="M602" s="6">
        <f t="shared" si="16"/>
        <v>2</v>
      </c>
      <c r="N602" s="6">
        <f t="shared" si="17"/>
        <v>14</v>
      </c>
      <c r="O602" s="7">
        <f t="shared" si="18"/>
        <v>0.875</v>
      </c>
    </row>
    <row r="603" spans="1:15" ht="13.2" x14ac:dyDescent="0.25">
      <c r="A603" s="3">
        <v>15715</v>
      </c>
      <c r="B603" s="4">
        <f t="shared" si="14"/>
        <v>1943</v>
      </c>
      <c r="C603" s="4">
        <f t="shared" si="15"/>
        <v>1940</v>
      </c>
      <c r="D603" s="4" t="s">
        <v>132</v>
      </c>
      <c r="E603" s="5" t="s">
        <v>24</v>
      </c>
      <c r="F603" s="6" t="s">
        <v>1100</v>
      </c>
      <c r="G603" s="6" t="str">
        <f t="shared" si="22"/>
        <v>Lisbon, Portugal</v>
      </c>
      <c r="H603" s="6" t="s">
        <v>994</v>
      </c>
      <c r="I603" s="6" t="s">
        <v>1101</v>
      </c>
      <c r="J603" s="6">
        <v>13</v>
      </c>
      <c r="K603" s="6">
        <v>13</v>
      </c>
      <c r="L603" s="6">
        <v>0</v>
      </c>
      <c r="M603" s="6">
        <f t="shared" si="16"/>
        <v>13</v>
      </c>
      <c r="N603" s="6">
        <f t="shared" si="17"/>
        <v>0</v>
      </c>
      <c r="O603" s="7">
        <f t="shared" si="18"/>
        <v>0</v>
      </c>
    </row>
    <row r="604" spans="1:15" ht="13.2" x14ac:dyDescent="0.25">
      <c r="A604" s="3">
        <v>15721</v>
      </c>
      <c r="B604" s="4">
        <f t="shared" si="14"/>
        <v>1943</v>
      </c>
      <c r="C604" s="4">
        <f t="shared" si="15"/>
        <v>1940</v>
      </c>
      <c r="D604" s="4" t="s">
        <v>132</v>
      </c>
      <c r="E604" s="5" t="s">
        <v>24</v>
      </c>
      <c r="F604" s="6" t="s">
        <v>1102</v>
      </c>
      <c r="G604" s="6" t="str">
        <f t="shared" si="22"/>
        <v>Dutch Guyana</v>
      </c>
      <c r="H604" s="6" t="s">
        <v>1072</v>
      </c>
      <c r="I604" s="6" t="s">
        <v>1103</v>
      </c>
      <c r="J604" s="6">
        <v>35</v>
      </c>
      <c r="K604" s="6">
        <v>35</v>
      </c>
      <c r="L604" s="6">
        <v>0</v>
      </c>
      <c r="M604" s="6">
        <f t="shared" si="16"/>
        <v>35</v>
      </c>
      <c r="N604" s="6">
        <f t="shared" si="17"/>
        <v>0</v>
      </c>
      <c r="O604" s="7">
        <f t="shared" si="18"/>
        <v>0</v>
      </c>
    </row>
    <row r="605" spans="1:15" ht="13.2" x14ac:dyDescent="0.25">
      <c r="A605" s="3">
        <v>15724</v>
      </c>
      <c r="B605" s="4">
        <f t="shared" si="14"/>
        <v>1943</v>
      </c>
      <c r="C605" s="4">
        <f t="shared" si="15"/>
        <v>1940</v>
      </c>
      <c r="D605" s="4" t="s">
        <v>132</v>
      </c>
      <c r="E605" s="5">
        <v>0.95833333333333337</v>
      </c>
      <c r="F605" s="6" t="s">
        <v>1104</v>
      </c>
      <c r="G605" s="6" t="str">
        <f t="shared" si="22"/>
        <v>AtlantiOcean</v>
      </c>
      <c r="H605" s="6" t="s">
        <v>1072</v>
      </c>
      <c r="I605" s="6" t="s">
        <v>1105</v>
      </c>
      <c r="J605" s="6">
        <v>26</v>
      </c>
      <c r="K605" s="6">
        <v>26</v>
      </c>
      <c r="L605" s="6">
        <v>0</v>
      </c>
      <c r="M605" s="6">
        <f t="shared" si="16"/>
        <v>26</v>
      </c>
      <c r="N605" s="6">
        <f t="shared" si="17"/>
        <v>0</v>
      </c>
      <c r="O605" s="7">
        <f t="shared" si="18"/>
        <v>0</v>
      </c>
    </row>
    <row r="606" spans="1:15" ht="13.2" x14ac:dyDescent="0.25">
      <c r="A606" s="3">
        <v>15727</v>
      </c>
      <c r="B606" s="4">
        <f t="shared" si="14"/>
        <v>1943</v>
      </c>
      <c r="C606" s="4">
        <f t="shared" si="15"/>
        <v>1940</v>
      </c>
      <c r="D606" s="4" t="s">
        <v>132</v>
      </c>
      <c r="E606" s="5">
        <v>0.3125</v>
      </c>
      <c r="F606" s="6" t="s">
        <v>1106</v>
      </c>
      <c r="G606" s="6" t="str">
        <f t="shared" si="22"/>
        <v>California</v>
      </c>
      <c r="H606" s="6" t="s">
        <v>859</v>
      </c>
      <c r="I606" s="6" t="s">
        <v>910</v>
      </c>
      <c r="J606" s="6">
        <v>19</v>
      </c>
      <c r="K606" s="6">
        <v>19</v>
      </c>
      <c r="L606" s="6">
        <v>0</v>
      </c>
      <c r="M606" s="6">
        <f t="shared" si="16"/>
        <v>19</v>
      </c>
      <c r="N606" s="6">
        <f t="shared" si="17"/>
        <v>0</v>
      </c>
      <c r="O606" s="7">
        <f t="shared" si="18"/>
        <v>0</v>
      </c>
    </row>
    <row r="607" spans="1:15" ht="13.2" x14ac:dyDescent="0.25">
      <c r="A607" s="3">
        <v>15728</v>
      </c>
      <c r="B607" s="4">
        <f t="shared" si="14"/>
        <v>1943</v>
      </c>
      <c r="C607" s="4">
        <f t="shared" si="15"/>
        <v>1940</v>
      </c>
      <c r="D607" s="4" t="s">
        <v>132</v>
      </c>
      <c r="E607" s="5">
        <v>0.63541666666666663</v>
      </c>
      <c r="F607" s="6" t="s">
        <v>1107</v>
      </c>
      <c r="G607" s="6" t="str">
        <f t="shared" si="22"/>
        <v>Peru</v>
      </c>
      <c r="H607" s="6" t="s">
        <v>622</v>
      </c>
      <c r="I607" s="6" t="s">
        <v>814</v>
      </c>
      <c r="J607" s="6">
        <v>15</v>
      </c>
      <c r="K607" s="6">
        <v>14</v>
      </c>
      <c r="L607" s="6">
        <v>0</v>
      </c>
      <c r="M607" s="6">
        <f t="shared" si="16"/>
        <v>14</v>
      </c>
      <c r="N607" s="6">
        <f t="shared" si="17"/>
        <v>1</v>
      </c>
      <c r="O607" s="7">
        <f t="shared" si="18"/>
        <v>6.6666666666666666E-2</v>
      </c>
    </row>
    <row r="608" spans="1:15" ht="13.2" x14ac:dyDescent="0.25">
      <c r="A608" s="3">
        <v>15746</v>
      </c>
      <c r="B608" s="4">
        <f t="shared" si="14"/>
        <v>1943</v>
      </c>
      <c r="C608" s="4">
        <f t="shared" si="15"/>
        <v>1940</v>
      </c>
      <c r="D608" s="4" t="s">
        <v>111</v>
      </c>
      <c r="E608" s="5" t="s">
        <v>24</v>
      </c>
      <c r="F608" s="6" t="s">
        <v>1108</v>
      </c>
      <c r="G608" s="6" t="str">
        <f t="shared" si="22"/>
        <v>Newfoundland</v>
      </c>
      <c r="H608" s="6" t="s">
        <v>994</v>
      </c>
      <c r="I608" s="6" t="s">
        <v>1109</v>
      </c>
      <c r="J608" s="6">
        <v>21</v>
      </c>
      <c r="K608" s="6">
        <v>19</v>
      </c>
      <c r="L608" s="6">
        <v>0</v>
      </c>
      <c r="M608" s="6">
        <f t="shared" si="16"/>
        <v>19</v>
      </c>
      <c r="N608" s="6">
        <f t="shared" si="17"/>
        <v>2</v>
      </c>
      <c r="O608" s="7">
        <f t="shared" si="18"/>
        <v>9.5238095238095233E-2</v>
      </c>
    </row>
    <row r="609" spans="1:15" ht="13.2" x14ac:dyDescent="0.25">
      <c r="A609" s="3">
        <v>15755</v>
      </c>
      <c r="B609" s="4">
        <f t="shared" si="14"/>
        <v>1943</v>
      </c>
      <c r="C609" s="4">
        <f t="shared" si="15"/>
        <v>1940</v>
      </c>
      <c r="D609" s="4" t="s">
        <v>111</v>
      </c>
      <c r="E609" s="5">
        <v>0.52083333333333337</v>
      </c>
      <c r="F609" s="6" t="s">
        <v>1110</v>
      </c>
      <c r="G609" s="6" t="str">
        <f t="shared" si="22"/>
        <v>Washington</v>
      </c>
      <c r="H609" s="6" t="s">
        <v>1111</v>
      </c>
      <c r="I609" s="6" t="s">
        <v>1112</v>
      </c>
      <c r="J609" s="6">
        <v>10</v>
      </c>
      <c r="K609" s="6">
        <v>10</v>
      </c>
      <c r="L609" s="6">
        <v>20</v>
      </c>
      <c r="M609" s="6">
        <f t="shared" si="16"/>
        <v>30</v>
      </c>
      <c r="N609" s="6">
        <f t="shared" si="17"/>
        <v>0</v>
      </c>
      <c r="O609" s="7">
        <f t="shared" si="18"/>
        <v>0</v>
      </c>
    </row>
    <row r="610" spans="1:15" ht="13.2" x14ac:dyDescent="0.25">
      <c r="A610" s="3">
        <v>15759</v>
      </c>
      <c r="B610" s="4">
        <f t="shared" si="14"/>
        <v>1943</v>
      </c>
      <c r="C610" s="4">
        <f t="shared" si="15"/>
        <v>1940</v>
      </c>
      <c r="D610" s="4" t="s">
        <v>111</v>
      </c>
      <c r="E610" s="5">
        <v>0.28263888888888888</v>
      </c>
      <c r="F610" s="6" t="s">
        <v>1113</v>
      </c>
      <c r="G610" s="6" t="str">
        <f t="shared" si="22"/>
        <v>Portugal</v>
      </c>
      <c r="H610" s="6" t="s">
        <v>859</v>
      </c>
      <c r="I610" s="6" t="s">
        <v>1114</v>
      </c>
      <c r="J610" s="6">
        <v>39</v>
      </c>
      <c r="K610" s="6">
        <v>25</v>
      </c>
      <c r="L610" s="6">
        <v>0</v>
      </c>
      <c r="M610" s="6">
        <f t="shared" si="16"/>
        <v>25</v>
      </c>
      <c r="N610" s="6">
        <f t="shared" si="17"/>
        <v>14</v>
      </c>
      <c r="O610" s="7">
        <f t="shared" si="18"/>
        <v>0.35897435897435898</v>
      </c>
    </row>
    <row r="611" spans="1:15" ht="13.2" x14ac:dyDescent="0.25">
      <c r="A611" s="3">
        <v>15776</v>
      </c>
      <c r="B611" s="4">
        <f t="shared" si="14"/>
        <v>1943</v>
      </c>
      <c r="C611" s="4">
        <f t="shared" si="15"/>
        <v>1940</v>
      </c>
      <c r="D611" s="4" t="s">
        <v>34</v>
      </c>
      <c r="E611" s="5" t="s">
        <v>24</v>
      </c>
      <c r="F611" s="6" t="s">
        <v>1115</v>
      </c>
      <c r="G611" s="6" t="str">
        <f t="shared" si="22"/>
        <v>China</v>
      </c>
      <c r="H611" s="6" t="s">
        <v>445</v>
      </c>
      <c r="I611" s="6" t="s">
        <v>1116</v>
      </c>
      <c r="J611" s="6">
        <v>3</v>
      </c>
      <c r="K611" s="6">
        <v>3</v>
      </c>
      <c r="L611" s="6">
        <v>0</v>
      </c>
      <c r="M611" s="6">
        <f t="shared" si="16"/>
        <v>3</v>
      </c>
      <c r="N611" s="6">
        <f t="shared" si="17"/>
        <v>0</v>
      </c>
      <c r="O611" s="7">
        <f t="shared" si="18"/>
        <v>0</v>
      </c>
    </row>
    <row r="612" spans="1:15" ht="13.2" x14ac:dyDescent="0.25">
      <c r="A612" s="3">
        <v>15778</v>
      </c>
      <c r="B612" s="4">
        <f t="shared" si="14"/>
        <v>1943</v>
      </c>
      <c r="C612" s="4">
        <f t="shared" si="15"/>
        <v>1940</v>
      </c>
      <c r="D612" s="4" t="s">
        <v>34</v>
      </c>
      <c r="E612" s="5" t="s">
        <v>24</v>
      </c>
      <c r="F612" s="6" t="s">
        <v>1117</v>
      </c>
      <c r="G612" s="6" t="str">
        <f t="shared" si="22"/>
        <v>China</v>
      </c>
      <c r="H612" s="6" t="s">
        <v>445</v>
      </c>
      <c r="I612" s="6" t="s">
        <v>1116</v>
      </c>
      <c r="J612" s="6">
        <v>3</v>
      </c>
      <c r="K612" s="6">
        <v>3</v>
      </c>
      <c r="L612" s="6">
        <v>0</v>
      </c>
      <c r="M612" s="6">
        <f t="shared" si="16"/>
        <v>3</v>
      </c>
      <c r="N612" s="6">
        <f t="shared" si="17"/>
        <v>0</v>
      </c>
      <c r="O612" s="7">
        <f t="shared" si="18"/>
        <v>0</v>
      </c>
    </row>
    <row r="613" spans="1:15" ht="13.2" x14ac:dyDescent="0.25">
      <c r="A613" s="3">
        <v>15792</v>
      </c>
      <c r="B613" s="4">
        <f t="shared" si="14"/>
        <v>1943</v>
      </c>
      <c r="C613" s="4">
        <f t="shared" si="15"/>
        <v>1940</v>
      </c>
      <c r="D613" s="4" t="s">
        <v>34</v>
      </c>
      <c r="E613" s="5">
        <v>0.21875</v>
      </c>
      <c r="F613" s="6" t="s">
        <v>1118</v>
      </c>
      <c r="G613" s="6" t="str">
        <f t="shared" si="22"/>
        <v>Queensland, Australia</v>
      </c>
      <c r="H613" s="6" t="s">
        <v>117</v>
      </c>
      <c r="I613" s="6" t="s">
        <v>1119</v>
      </c>
      <c r="J613" s="6">
        <v>24</v>
      </c>
      <c r="K613" s="6">
        <v>24</v>
      </c>
      <c r="L613" s="6">
        <v>0</v>
      </c>
      <c r="M613" s="6">
        <f t="shared" si="16"/>
        <v>24</v>
      </c>
      <c r="N613" s="6">
        <f t="shared" si="17"/>
        <v>0</v>
      </c>
      <c r="O613" s="7">
        <f t="shared" si="18"/>
        <v>0</v>
      </c>
    </row>
    <row r="614" spans="1:15" ht="13.2" x14ac:dyDescent="0.25">
      <c r="A614" s="3">
        <v>15818</v>
      </c>
      <c r="B614" s="4">
        <f t="shared" si="14"/>
        <v>1943</v>
      </c>
      <c r="C614" s="4">
        <f t="shared" si="15"/>
        <v>1940</v>
      </c>
      <c r="D614" s="4" t="s">
        <v>65</v>
      </c>
      <c r="E614" s="5" t="s">
        <v>24</v>
      </c>
      <c r="F614" s="6" t="s">
        <v>1120</v>
      </c>
      <c r="G614" s="6" t="str">
        <f t="shared" si="22"/>
        <v>New Guinea</v>
      </c>
      <c r="H614" s="6" t="s">
        <v>228</v>
      </c>
      <c r="I614" s="6" t="s">
        <v>1121</v>
      </c>
      <c r="J614" s="6">
        <v>13</v>
      </c>
      <c r="K614" s="6">
        <v>13</v>
      </c>
      <c r="L614" s="6">
        <v>0</v>
      </c>
      <c r="M614" s="6">
        <f t="shared" si="16"/>
        <v>13</v>
      </c>
      <c r="N614" s="6">
        <f t="shared" si="17"/>
        <v>0</v>
      </c>
      <c r="O614" s="7">
        <f t="shared" si="18"/>
        <v>0</v>
      </c>
    </row>
    <row r="615" spans="1:15" ht="13.2" x14ac:dyDescent="0.25">
      <c r="A615" s="3">
        <v>15858</v>
      </c>
      <c r="B615" s="4">
        <f t="shared" si="14"/>
        <v>1943</v>
      </c>
      <c r="C615" s="4">
        <f t="shared" si="15"/>
        <v>1940</v>
      </c>
      <c r="D615" s="4" t="s">
        <v>58</v>
      </c>
      <c r="E615" s="5">
        <v>0.45833333333333331</v>
      </c>
      <c r="F615" s="6" t="s">
        <v>1122</v>
      </c>
      <c r="G615" s="6" t="str">
        <f t="shared" si="22"/>
        <v>Off the coast of France</v>
      </c>
      <c r="H615" s="6" t="s">
        <v>994</v>
      </c>
      <c r="I615" s="6" t="s">
        <v>845</v>
      </c>
      <c r="J615" s="6">
        <v>17</v>
      </c>
      <c r="K615" s="6">
        <v>17</v>
      </c>
      <c r="L615" s="6">
        <v>0</v>
      </c>
      <c r="M615" s="6">
        <f t="shared" si="16"/>
        <v>17</v>
      </c>
      <c r="N615" s="6">
        <f t="shared" si="17"/>
        <v>0</v>
      </c>
      <c r="O615" s="7">
        <f t="shared" si="18"/>
        <v>0</v>
      </c>
    </row>
    <row r="616" spans="1:15" ht="13.2" x14ac:dyDescent="0.25">
      <c r="A616" s="3">
        <v>15864</v>
      </c>
      <c r="B616" s="4">
        <f t="shared" si="14"/>
        <v>1943</v>
      </c>
      <c r="C616" s="4">
        <f t="shared" si="15"/>
        <v>1940</v>
      </c>
      <c r="D616" s="4" t="s">
        <v>58</v>
      </c>
      <c r="E616" s="5">
        <v>0.16666666666666666</v>
      </c>
      <c r="F616" s="6" t="s">
        <v>1123</v>
      </c>
      <c r="G616" s="6" t="str">
        <f t="shared" si="22"/>
        <v>North Carolina</v>
      </c>
      <c r="H616" s="6" t="s">
        <v>1072</v>
      </c>
      <c r="I616" s="6" t="s">
        <v>1124</v>
      </c>
      <c r="J616" s="6">
        <v>20</v>
      </c>
      <c r="K616" s="6">
        <v>20</v>
      </c>
      <c r="L616" s="6">
        <v>0</v>
      </c>
      <c r="M616" s="6">
        <f t="shared" si="16"/>
        <v>20</v>
      </c>
      <c r="N616" s="6">
        <f t="shared" si="17"/>
        <v>0</v>
      </c>
      <c r="O616" s="7">
        <f t="shared" si="18"/>
        <v>0</v>
      </c>
    </row>
    <row r="617" spans="1:15" ht="13.2" x14ac:dyDescent="0.25">
      <c r="A617" s="3">
        <v>15871</v>
      </c>
      <c r="B617" s="4">
        <f t="shared" si="14"/>
        <v>1943</v>
      </c>
      <c r="C617" s="4">
        <f t="shared" si="15"/>
        <v>1940</v>
      </c>
      <c r="D617" s="4" t="s">
        <v>58</v>
      </c>
      <c r="E617" s="5" t="s">
        <v>24</v>
      </c>
      <c r="F617" s="6" t="s">
        <v>1125</v>
      </c>
      <c r="G617" s="6" t="str">
        <f t="shared" si="22"/>
        <v>OLD, Australia</v>
      </c>
      <c r="H617" s="6" t="s">
        <v>1072</v>
      </c>
      <c r="I617" s="6" t="s">
        <v>1126</v>
      </c>
      <c r="J617" s="6">
        <v>41</v>
      </c>
      <c r="K617" s="6">
        <v>40</v>
      </c>
      <c r="L617" s="6">
        <v>0</v>
      </c>
      <c r="M617" s="6">
        <f t="shared" si="16"/>
        <v>40</v>
      </c>
      <c r="N617" s="6">
        <f t="shared" si="17"/>
        <v>1</v>
      </c>
      <c r="O617" s="7">
        <f t="shared" si="18"/>
        <v>2.4390243902439025E-2</v>
      </c>
    </row>
    <row r="618" spans="1:15" ht="13.2" x14ac:dyDescent="0.25">
      <c r="A618" s="3">
        <v>15873</v>
      </c>
      <c r="B618" s="4">
        <f t="shared" si="14"/>
        <v>1943</v>
      </c>
      <c r="C618" s="4">
        <f t="shared" si="15"/>
        <v>1940</v>
      </c>
      <c r="D618" s="4" t="s">
        <v>58</v>
      </c>
      <c r="E618" s="5" t="s">
        <v>24</v>
      </c>
      <c r="F618" s="6" t="s">
        <v>1127</v>
      </c>
      <c r="G618" s="6" t="str">
        <f t="shared" si="22"/>
        <v>Sudan</v>
      </c>
      <c r="H618" s="6" t="s">
        <v>994</v>
      </c>
      <c r="I618" s="6" t="s">
        <v>1128</v>
      </c>
      <c r="J618" s="6">
        <v>17</v>
      </c>
      <c r="K618" s="6">
        <v>17</v>
      </c>
      <c r="L618" s="6">
        <v>0</v>
      </c>
      <c r="M618" s="6">
        <f t="shared" si="16"/>
        <v>17</v>
      </c>
      <c r="N618" s="6">
        <f t="shared" si="17"/>
        <v>0</v>
      </c>
      <c r="O618" s="7">
        <f t="shared" si="18"/>
        <v>0</v>
      </c>
    </row>
    <row r="619" spans="1:15" ht="13.2" x14ac:dyDescent="0.25">
      <c r="A619" s="3">
        <v>15887</v>
      </c>
      <c r="B619" s="4">
        <f t="shared" si="14"/>
        <v>1943</v>
      </c>
      <c r="C619" s="4">
        <f t="shared" si="15"/>
        <v>1940</v>
      </c>
      <c r="D619" s="4" t="s">
        <v>58</v>
      </c>
      <c r="E619" s="5" t="s">
        <v>24</v>
      </c>
      <c r="F619" s="6" t="s">
        <v>1127</v>
      </c>
      <c r="G619" s="6" t="str">
        <f t="shared" si="22"/>
        <v>Sudan</v>
      </c>
      <c r="H619" s="6" t="s">
        <v>994</v>
      </c>
      <c r="I619" s="6" t="s">
        <v>1128</v>
      </c>
      <c r="J619" s="6">
        <v>16</v>
      </c>
      <c r="K619" s="6">
        <v>16</v>
      </c>
      <c r="L619" s="6">
        <v>0</v>
      </c>
      <c r="M619" s="6">
        <f t="shared" si="16"/>
        <v>16</v>
      </c>
      <c r="N619" s="6">
        <f t="shared" si="17"/>
        <v>0</v>
      </c>
      <c r="O619" s="7">
        <f t="shared" si="18"/>
        <v>0</v>
      </c>
    </row>
    <row r="620" spans="1:15" ht="13.2" x14ac:dyDescent="0.25">
      <c r="A620" s="3">
        <v>15891</v>
      </c>
      <c r="B620" s="4">
        <f t="shared" si="14"/>
        <v>1943</v>
      </c>
      <c r="C620" s="4">
        <f t="shared" si="15"/>
        <v>1940</v>
      </c>
      <c r="D620" s="4" t="s">
        <v>19</v>
      </c>
      <c r="E620" s="5">
        <v>0.95833333333333337</v>
      </c>
      <c r="F620" s="6" t="s">
        <v>1129</v>
      </c>
      <c r="G620" s="6" t="str">
        <f t="shared" si="22"/>
        <v>Gibraltar</v>
      </c>
      <c r="H620" s="6" t="s">
        <v>118</v>
      </c>
      <c r="I620" s="6" t="s">
        <v>1130</v>
      </c>
      <c r="J620" s="6">
        <v>13</v>
      </c>
      <c r="K620" s="6">
        <v>12</v>
      </c>
      <c r="L620" s="6">
        <v>0</v>
      </c>
      <c r="M620" s="6">
        <f t="shared" si="16"/>
        <v>12</v>
      </c>
      <c r="N620" s="6">
        <f t="shared" si="17"/>
        <v>1</v>
      </c>
      <c r="O620" s="7">
        <f t="shared" si="18"/>
        <v>7.6923076923076927E-2</v>
      </c>
    </row>
    <row r="621" spans="1:15" ht="13.2" x14ac:dyDescent="0.25">
      <c r="A621" s="3">
        <v>15915</v>
      </c>
      <c r="B621" s="4">
        <f t="shared" si="14"/>
        <v>1943</v>
      </c>
      <c r="C621" s="4">
        <f t="shared" si="15"/>
        <v>1940</v>
      </c>
      <c r="D621" s="4" t="s">
        <v>19</v>
      </c>
      <c r="E621" s="5" t="s">
        <v>24</v>
      </c>
      <c r="F621" s="6" t="s">
        <v>1131</v>
      </c>
      <c r="G621" s="6" t="str">
        <f t="shared" si="22"/>
        <v>Ireland</v>
      </c>
      <c r="H621" s="6" t="s">
        <v>994</v>
      </c>
      <c r="I621" s="6" t="s">
        <v>1132</v>
      </c>
      <c r="J621" s="6">
        <v>25</v>
      </c>
      <c r="K621" s="6">
        <v>12</v>
      </c>
      <c r="L621" s="6">
        <v>0</v>
      </c>
      <c r="M621" s="6">
        <f t="shared" si="16"/>
        <v>12</v>
      </c>
      <c r="N621" s="6">
        <f t="shared" si="17"/>
        <v>13</v>
      </c>
      <c r="O621" s="7">
        <f t="shared" si="18"/>
        <v>0.52</v>
      </c>
    </row>
    <row r="622" spans="1:15" ht="13.2" x14ac:dyDescent="0.25">
      <c r="A622" s="3">
        <v>15915</v>
      </c>
      <c r="B622" s="4">
        <f t="shared" si="14"/>
        <v>1943</v>
      </c>
      <c r="C622" s="4">
        <f t="shared" si="15"/>
        <v>1940</v>
      </c>
      <c r="D622" s="4" t="s">
        <v>19</v>
      </c>
      <c r="E622" s="5">
        <v>0.94652777777777775</v>
      </c>
      <c r="F622" s="6" t="s">
        <v>1133</v>
      </c>
      <c r="G622" s="6" t="str">
        <f t="shared" si="22"/>
        <v>Kentucky</v>
      </c>
      <c r="H622" s="6" t="s">
        <v>665</v>
      </c>
      <c r="I622" s="6" t="s">
        <v>845</v>
      </c>
      <c r="J622" s="6">
        <v>22</v>
      </c>
      <c r="K622" s="6">
        <v>20</v>
      </c>
      <c r="L622" s="6">
        <v>0</v>
      </c>
      <c r="M622" s="6">
        <f t="shared" si="16"/>
        <v>20</v>
      </c>
      <c r="N622" s="6">
        <f t="shared" si="17"/>
        <v>2</v>
      </c>
      <c r="O622" s="7">
        <f t="shared" si="18"/>
        <v>9.0909090909090912E-2</v>
      </c>
    </row>
    <row r="623" spans="1:15" ht="13.2" x14ac:dyDescent="0.25">
      <c r="A623" s="3">
        <v>15919</v>
      </c>
      <c r="B623" s="4">
        <f t="shared" si="14"/>
        <v>1943</v>
      </c>
      <c r="C623" s="4">
        <f t="shared" si="15"/>
        <v>1940</v>
      </c>
      <c r="D623" s="4" t="s">
        <v>23</v>
      </c>
      <c r="E623" s="5">
        <v>0.625</v>
      </c>
      <c r="F623" s="6" t="s">
        <v>1134</v>
      </c>
      <c r="G623" s="6" t="str">
        <f t="shared" si="22"/>
        <v>Romania</v>
      </c>
      <c r="H623" s="6" t="s">
        <v>1072</v>
      </c>
      <c r="I623" s="6" t="s">
        <v>1135</v>
      </c>
      <c r="J623" s="6">
        <v>10</v>
      </c>
      <c r="K623" s="6">
        <v>10</v>
      </c>
      <c r="L623" s="6">
        <v>63</v>
      </c>
      <c r="M623" s="6">
        <f t="shared" si="16"/>
        <v>73</v>
      </c>
      <c r="N623" s="6">
        <f t="shared" si="17"/>
        <v>0</v>
      </c>
      <c r="O623" s="7">
        <f t="shared" si="18"/>
        <v>0</v>
      </c>
    </row>
    <row r="624" spans="1:15" ht="13.2" x14ac:dyDescent="0.25">
      <c r="A624" s="3">
        <v>15925</v>
      </c>
      <c r="B624" s="4">
        <f t="shared" si="14"/>
        <v>1943</v>
      </c>
      <c r="C624" s="4">
        <f t="shared" si="15"/>
        <v>1940</v>
      </c>
      <c r="D624" s="4" t="s">
        <v>23</v>
      </c>
      <c r="E624" s="5">
        <v>0.22222222222222221</v>
      </c>
      <c r="F624" s="6" t="s">
        <v>1136</v>
      </c>
      <c r="G624" s="6" t="str">
        <f t="shared" si="22"/>
        <v>Australia</v>
      </c>
      <c r="H624" s="6" t="s">
        <v>1137</v>
      </c>
      <c r="I624" s="6" t="s">
        <v>1119</v>
      </c>
      <c r="J624" s="6">
        <v>27</v>
      </c>
      <c r="K624" s="6">
        <v>27</v>
      </c>
      <c r="L624" s="6">
        <v>0</v>
      </c>
      <c r="M624" s="6">
        <f t="shared" si="16"/>
        <v>27</v>
      </c>
      <c r="N624" s="6">
        <f t="shared" si="17"/>
        <v>0</v>
      </c>
      <c r="O624" s="7">
        <f t="shared" si="18"/>
        <v>0</v>
      </c>
    </row>
    <row r="625" spans="1:15" ht="13.2" x14ac:dyDescent="0.25">
      <c r="A625" s="3">
        <v>15929</v>
      </c>
      <c r="B625" s="4">
        <f t="shared" si="14"/>
        <v>1943</v>
      </c>
      <c r="C625" s="4">
        <f t="shared" si="15"/>
        <v>1940</v>
      </c>
      <c r="D625" s="4" t="s">
        <v>23</v>
      </c>
      <c r="E625" s="5" t="s">
        <v>24</v>
      </c>
      <c r="F625" s="6" t="s">
        <v>1138</v>
      </c>
      <c r="G625" s="6" t="str">
        <f t="shared" si="22"/>
        <v>China</v>
      </c>
      <c r="H625" s="6" t="s">
        <v>445</v>
      </c>
      <c r="I625" s="6" t="s">
        <v>1116</v>
      </c>
      <c r="J625" s="6">
        <v>3</v>
      </c>
      <c r="K625" s="6">
        <v>3</v>
      </c>
      <c r="L625" s="6">
        <v>0</v>
      </c>
      <c r="M625" s="6">
        <f t="shared" si="16"/>
        <v>3</v>
      </c>
      <c r="N625" s="6">
        <f t="shared" si="17"/>
        <v>0</v>
      </c>
      <c r="O625" s="7">
        <f t="shared" si="18"/>
        <v>0</v>
      </c>
    </row>
    <row r="626" spans="1:15" ht="13.2" x14ac:dyDescent="0.25">
      <c r="A626" s="3">
        <v>15945</v>
      </c>
      <c r="B626" s="4">
        <f t="shared" si="14"/>
        <v>1943</v>
      </c>
      <c r="C626" s="4">
        <f t="shared" si="15"/>
        <v>1940</v>
      </c>
      <c r="D626" s="4" t="s">
        <v>23</v>
      </c>
      <c r="E626" s="5" t="s">
        <v>24</v>
      </c>
      <c r="F626" s="6" t="s">
        <v>269</v>
      </c>
      <c r="G626" s="6" t="str">
        <f t="shared" si="22"/>
        <v>Brazil</v>
      </c>
      <c r="H626" s="6" t="s">
        <v>1139</v>
      </c>
      <c r="I626" s="6" t="s">
        <v>671</v>
      </c>
      <c r="J626" s="6">
        <v>21</v>
      </c>
      <c r="K626" s="6">
        <v>18</v>
      </c>
      <c r="L626" s="6">
        <v>0</v>
      </c>
      <c r="M626" s="6">
        <f t="shared" si="16"/>
        <v>18</v>
      </c>
      <c r="N626" s="6">
        <f t="shared" si="17"/>
        <v>3</v>
      </c>
      <c r="O626" s="7">
        <f t="shared" si="18"/>
        <v>0.14285714285714285</v>
      </c>
    </row>
    <row r="627" spans="1:15" ht="13.2" x14ac:dyDescent="0.25">
      <c r="A627" s="3">
        <v>15959</v>
      </c>
      <c r="B627" s="4">
        <f t="shared" si="14"/>
        <v>1943</v>
      </c>
      <c r="C627" s="4">
        <f t="shared" si="15"/>
        <v>1940</v>
      </c>
      <c r="D627" s="4" t="s">
        <v>15</v>
      </c>
      <c r="E627" s="5">
        <v>0.66666666666666663</v>
      </c>
      <c r="F627" s="6" t="s">
        <v>1140</v>
      </c>
      <c r="G627" s="6" t="str">
        <f t="shared" si="22"/>
        <v>Texas</v>
      </c>
      <c r="H627" s="6" t="s">
        <v>1072</v>
      </c>
      <c r="I627" s="6" t="s">
        <v>1141</v>
      </c>
      <c r="J627" s="6">
        <v>22</v>
      </c>
      <c r="K627" s="6">
        <v>22</v>
      </c>
      <c r="L627" s="6">
        <v>0</v>
      </c>
      <c r="M627" s="6">
        <f t="shared" si="16"/>
        <v>22</v>
      </c>
      <c r="N627" s="6">
        <f t="shared" si="17"/>
        <v>0</v>
      </c>
      <c r="O627" s="7">
        <f t="shared" si="18"/>
        <v>0</v>
      </c>
    </row>
    <row r="628" spans="1:15" ht="13.2" x14ac:dyDescent="0.25">
      <c r="A628" s="3">
        <v>15969</v>
      </c>
      <c r="B628" s="4">
        <f t="shared" si="14"/>
        <v>1943</v>
      </c>
      <c r="C628" s="4">
        <f t="shared" si="15"/>
        <v>1940</v>
      </c>
      <c r="D628" s="4" t="s">
        <v>15</v>
      </c>
      <c r="E628" s="5">
        <v>0.36805555555555558</v>
      </c>
      <c r="F628" s="6" t="s">
        <v>1142</v>
      </c>
      <c r="G628" s="6" t="str">
        <f t="shared" si="22"/>
        <v>North Carolina</v>
      </c>
      <c r="H628" s="6" t="s">
        <v>1072</v>
      </c>
      <c r="I628" s="6" t="s">
        <v>1143</v>
      </c>
      <c r="J628" s="6">
        <v>25</v>
      </c>
      <c r="K628" s="6">
        <v>25</v>
      </c>
      <c r="L628" s="6">
        <v>0</v>
      </c>
      <c r="M628" s="6">
        <f t="shared" si="16"/>
        <v>25</v>
      </c>
      <c r="N628" s="6">
        <f t="shared" si="17"/>
        <v>0</v>
      </c>
      <c r="O628" s="7">
        <f t="shared" si="18"/>
        <v>0</v>
      </c>
    </row>
    <row r="629" spans="1:15" ht="13.2" x14ac:dyDescent="0.25">
      <c r="A629" s="3">
        <v>15971</v>
      </c>
      <c r="B629" s="4">
        <f t="shared" si="14"/>
        <v>1943</v>
      </c>
      <c r="C629" s="4">
        <f t="shared" si="15"/>
        <v>1940</v>
      </c>
      <c r="D629" s="4" t="s">
        <v>15</v>
      </c>
      <c r="E629" s="5">
        <v>0.25</v>
      </c>
      <c r="F629" s="6" t="s">
        <v>1144</v>
      </c>
      <c r="G629" s="6" t="str">
        <f t="shared" si="22"/>
        <v>India</v>
      </c>
      <c r="H629" s="6" t="s">
        <v>1072</v>
      </c>
      <c r="I629" s="6" t="s">
        <v>1116</v>
      </c>
      <c r="J629" s="6">
        <v>20</v>
      </c>
      <c r="K629" s="6">
        <v>20</v>
      </c>
      <c r="L629" s="6">
        <v>0</v>
      </c>
      <c r="M629" s="6">
        <f t="shared" si="16"/>
        <v>20</v>
      </c>
      <c r="N629" s="6">
        <f t="shared" si="17"/>
        <v>0</v>
      </c>
      <c r="O629" s="7">
        <f t="shared" si="18"/>
        <v>0</v>
      </c>
    </row>
    <row r="630" spans="1:15" ht="13.2" x14ac:dyDescent="0.25">
      <c r="A630" s="3">
        <v>15994</v>
      </c>
      <c r="B630" s="4">
        <f t="shared" si="14"/>
        <v>1943</v>
      </c>
      <c r="C630" s="4">
        <f t="shared" si="15"/>
        <v>1940</v>
      </c>
      <c r="D630" s="4" t="s">
        <v>31</v>
      </c>
      <c r="E630" s="5">
        <v>0.97013888888888888</v>
      </c>
      <c r="F630" s="6" t="s">
        <v>1145</v>
      </c>
      <c r="G630" s="6" t="str">
        <f t="shared" si="22"/>
        <v>Tennessee</v>
      </c>
      <c r="H630" s="6" t="s">
        <v>665</v>
      </c>
      <c r="I630" s="6" t="s">
        <v>1146</v>
      </c>
      <c r="J630" s="6">
        <v>15</v>
      </c>
      <c r="K630" s="6">
        <v>15</v>
      </c>
      <c r="L630" s="6">
        <v>0</v>
      </c>
      <c r="M630" s="6">
        <f t="shared" si="16"/>
        <v>15</v>
      </c>
      <c r="N630" s="6">
        <f t="shared" si="17"/>
        <v>0</v>
      </c>
      <c r="O630" s="7">
        <f t="shared" si="18"/>
        <v>0</v>
      </c>
    </row>
    <row r="631" spans="1:15" ht="13.2" x14ac:dyDescent="0.25">
      <c r="A631" s="3">
        <v>15998</v>
      </c>
      <c r="B631" s="4">
        <f t="shared" si="14"/>
        <v>1943</v>
      </c>
      <c r="C631" s="4">
        <f t="shared" si="15"/>
        <v>1940</v>
      </c>
      <c r="D631" s="4" t="s">
        <v>31</v>
      </c>
      <c r="E631" s="5" t="s">
        <v>24</v>
      </c>
      <c r="F631" s="6" t="s">
        <v>1147</v>
      </c>
      <c r="G631" s="6" t="str">
        <f t="shared" si="22"/>
        <v>Quebec, Canada</v>
      </c>
      <c r="H631" s="6" t="s">
        <v>1148</v>
      </c>
      <c r="I631" s="6" t="s">
        <v>1135</v>
      </c>
      <c r="J631" s="6">
        <v>24</v>
      </c>
      <c r="K631" s="6">
        <v>24</v>
      </c>
      <c r="L631" s="6">
        <v>0</v>
      </c>
      <c r="M631" s="6">
        <f t="shared" si="16"/>
        <v>24</v>
      </c>
      <c r="N631" s="6">
        <f t="shared" si="17"/>
        <v>0</v>
      </c>
      <c r="O631" s="7">
        <f t="shared" si="18"/>
        <v>0</v>
      </c>
    </row>
    <row r="632" spans="1:15" ht="13.2" x14ac:dyDescent="0.25">
      <c r="A632" s="3">
        <v>16001</v>
      </c>
      <c r="B632" s="4">
        <f t="shared" si="14"/>
        <v>1943</v>
      </c>
      <c r="C632" s="4">
        <f t="shared" si="15"/>
        <v>1940</v>
      </c>
      <c r="D632" s="4" t="s">
        <v>31</v>
      </c>
      <c r="E632" s="5" t="s">
        <v>24</v>
      </c>
      <c r="F632" s="6" t="s">
        <v>1149</v>
      </c>
      <c r="G632" s="6" t="str">
        <f t="shared" si="22"/>
        <v>Sweden</v>
      </c>
      <c r="H632" s="6" t="s">
        <v>1150</v>
      </c>
      <c r="I632" s="6" t="s">
        <v>845</v>
      </c>
      <c r="J632" s="6">
        <v>15</v>
      </c>
      <c r="K632" s="6">
        <v>13</v>
      </c>
      <c r="L632" s="6">
        <v>0</v>
      </c>
      <c r="M632" s="6">
        <f t="shared" si="16"/>
        <v>13</v>
      </c>
      <c r="N632" s="6">
        <f t="shared" si="17"/>
        <v>2</v>
      </c>
      <c r="O632" s="7">
        <f t="shared" si="18"/>
        <v>0.13333333333333333</v>
      </c>
    </row>
    <row r="633" spans="1:15" ht="13.2" x14ac:dyDescent="0.25">
      <c r="A633" s="3">
        <v>16001</v>
      </c>
      <c r="B633" s="4">
        <f t="shared" si="14"/>
        <v>1943</v>
      </c>
      <c r="C633" s="4">
        <f t="shared" si="15"/>
        <v>1940</v>
      </c>
      <c r="D633" s="4" t="s">
        <v>31</v>
      </c>
      <c r="E633" s="5">
        <v>0.84722222222222221</v>
      </c>
      <c r="F633" s="6" t="s">
        <v>1151</v>
      </c>
      <c r="G633" s="6" t="str">
        <f t="shared" si="22"/>
        <v>Georgia</v>
      </c>
      <c r="H633" s="6" t="s">
        <v>1072</v>
      </c>
      <c r="I633" s="6" t="s">
        <v>1119</v>
      </c>
      <c r="J633" s="6">
        <v>20</v>
      </c>
      <c r="K633" s="6">
        <v>20</v>
      </c>
      <c r="L633" s="6">
        <v>0</v>
      </c>
      <c r="M633" s="6">
        <f t="shared" si="16"/>
        <v>20</v>
      </c>
      <c r="N633" s="6">
        <f t="shared" si="17"/>
        <v>0</v>
      </c>
      <c r="O633" s="7">
        <f t="shared" si="18"/>
        <v>0</v>
      </c>
    </row>
    <row r="634" spans="1:15" ht="13.2" x14ac:dyDescent="0.25">
      <c r="A634" s="3">
        <v>16018</v>
      </c>
      <c r="B634" s="4">
        <f t="shared" si="14"/>
        <v>1943</v>
      </c>
      <c r="C634" s="4">
        <f t="shared" si="15"/>
        <v>1940</v>
      </c>
      <c r="D634" s="4" t="s">
        <v>46</v>
      </c>
      <c r="E634" s="5" t="s">
        <v>24</v>
      </c>
      <c r="F634" s="6" t="s">
        <v>1152</v>
      </c>
      <c r="G634" s="6" t="str">
        <f t="shared" si="22"/>
        <v>India</v>
      </c>
      <c r="H634" s="6" t="s">
        <v>1153</v>
      </c>
      <c r="I634" s="6" t="s">
        <v>118</v>
      </c>
      <c r="J634" s="6">
        <v>1</v>
      </c>
      <c r="K634" s="6">
        <v>1</v>
      </c>
      <c r="L634" s="6">
        <v>37</v>
      </c>
      <c r="M634" s="6">
        <f t="shared" si="16"/>
        <v>38</v>
      </c>
      <c r="N634" s="6">
        <f t="shared" si="17"/>
        <v>0</v>
      </c>
      <c r="O634" s="7">
        <f t="shared" si="18"/>
        <v>0</v>
      </c>
    </row>
    <row r="635" spans="1:15" ht="13.2" x14ac:dyDescent="0.25">
      <c r="A635" s="3">
        <v>16029</v>
      </c>
      <c r="B635" s="4">
        <f t="shared" si="14"/>
        <v>1943</v>
      </c>
      <c r="C635" s="4">
        <f t="shared" si="15"/>
        <v>1940</v>
      </c>
      <c r="D635" s="4" t="s">
        <v>46</v>
      </c>
      <c r="E635" s="5" t="s">
        <v>24</v>
      </c>
      <c r="F635" s="6" t="s">
        <v>1066</v>
      </c>
      <c r="G635" s="6" t="str">
        <f t="shared" si="22"/>
        <v>China</v>
      </c>
      <c r="H635" s="6" t="s">
        <v>445</v>
      </c>
      <c r="I635" s="6" t="s">
        <v>1116</v>
      </c>
      <c r="J635" s="6">
        <v>3</v>
      </c>
      <c r="K635" s="6">
        <v>2</v>
      </c>
      <c r="L635" s="6">
        <v>0</v>
      </c>
      <c r="M635" s="6">
        <f t="shared" si="16"/>
        <v>2</v>
      </c>
      <c r="N635" s="6">
        <f t="shared" si="17"/>
        <v>1</v>
      </c>
      <c r="O635" s="7">
        <f t="shared" si="18"/>
        <v>0.33333333333333331</v>
      </c>
    </row>
    <row r="636" spans="1:15" ht="13.2" x14ac:dyDescent="0.25">
      <c r="A636" s="3">
        <v>16029</v>
      </c>
      <c r="B636" s="4">
        <f t="shared" si="14"/>
        <v>1943</v>
      </c>
      <c r="C636" s="4">
        <f t="shared" si="15"/>
        <v>1940</v>
      </c>
      <c r="D636" s="4" t="s">
        <v>46</v>
      </c>
      <c r="E636" s="5" t="s">
        <v>24</v>
      </c>
      <c r="F636" s="6" t="s">
        <v>1066</v>
      </c>
      <c r="G636" s="6" t="str">
        <f t="shared" si="22"/>
        <v>China</v>
      </c>
      <c r="H636" s="6" t="s">
        <v>445</v>
      </c>
      <c r="I636" s="6" t="s">
        <v>1085</v>
      </c>
      <c r="J636" s="6">
        <v>3</v>
      </c>
      <c r="K636" s="6">
        <v>3</v>
      </c>
      <c r="L636" s="6">
        <v>0</v>
      </c>
      <c r="M636" s="6">
        <f t="shared" si="16"/>
        <v>3</v>
      </c>
      <c r="N636" s="6">
        <f t="shared" si="17"/>
        <v>0</v>
      </c>
      <c r="O636" s="7">
        <f t="shared" si="18"/>
        <v>0</v>
      </c>
    </row>
    <row r="637" spans="1:15" ht="13.2" x14ac:dyDescent="0.25">
      <c r="A637" s="3">
        <v>16036</v>
      </c>
      <c r="B637" s="4">
        <f t="shared" si="14"/>
        <v>1943</v>
      </c>
      <c r="C637" s="4">
        <f t="shared" si="15"/>
        <v>1940</v>
      </c>
      <c r="D637" s="4" t="s">
        <v>46</v>
      </c>
      <c r="E637" s="5" t="s">
        <v>24</v>
      </c>
      <c r="F637" s="6" t="s">
        <v>1154</v>
      </c>
      <c r="G637" s="6" t="str">
        <f t="shared" si="22"/>
        <v>New Guinea</v>
      </c>
      <c r="H637" s="6" t="s">
        <v>228</v>
      </c>
      <c r="I637" s="6" t="s">
        <v>1155</v>
      </c>
      <c r="J637" s="6">
        <v>15</v>
      </c>
      <c r="K637" s="6">
        <v>15</v>
      </c>
      <c r="L637" s="6">
        <v>0</v>
      </c>
      <c r="M637" s="6">
        <f t="shared" si="16"/>
        <v>15</v>
      </c>
      <c r="N637" s="6">
        <f t="shared" si="17"/>
        <v>0</v>
      </c>
      <c r="O637" s="7">
        <f t="shared" si="18"/>
        <v>0</v>
      </c>
    </row>
    <row r="638" spans="1:15" ht="13.2" x14ac:dyDescent="0.25">
      <c r="A638" s="3">
        <v>16058</v>
      </c>
      <c r="B638" s="4">
        <f t="shared" si="14"/>
        <v>1943</v>
      </c>
      <c r="C638" s="4">
        <f t="shared" si="15"/>
        <v>1940</v>
      </c>
      <c r="D638" s="4" t="s">
        <v>72</v>
      </c>
      <c r="E638" s="5" t="s">
        <v>24</v>
      </c>
      <c r="F638" s="6" t="s">
        <v>1156</v>
      </c>
      <c r="G638" s="6" t="str">
        <f t="shared" si="22"/>
        <v>China</v>
      </c>
      <c r="H638" s="6" t="s">
        <v>445</v>
      </c>
      <c r="I638" s="6" t="s">
        <v>1085</v>
      </c>
      <c r="J638" s="6">
        <v>3</v>
      </c>
      <c r="K638" s="6">
        <v>3</v>
      </c>
      <c r="L638" s="6">
        <v>0</v>
      </c>
      <c r="M638" s="6">
        <f t="shared" si="16"/>
        <v>3</v>
      </c>
      <c r="N638" s="6">
        <f t="shared" si="17"/>
        <v>0</v>
      </c>
      <c r="O638" s="7">
        <f t="shared" si="18"/>
        <v>0</v>
      </c>
    </row>
    <row r="639" spans="1:15" ht="13.2" x14ac:dyDescent="0.25">
      <c r="A639" s="3">
        <v>16059</v>
      </c>
      <c r="B639" s="4">
        <f t="shared" si="14"/>
        <v>1943</v>
      </c>
      <c r="C639" s="4">
        <f t="shared" si="15"/>
        <v>1940</v>
      </c>
      <c r="D639" s="4" t="s">
        <v>72</v>
      </c>
      <c r="E639" s="5">
        <v>0.3888888888888889</v>
      </c>
      <c r="F639" s="6" t="s">
        <v>1157</v>
      </c>
      <c r="G639" s="6" t="str">
        <f t="shared" si="22"/>
        <v>Australia</v>
      </c>
      <c r="H639" s="6" t="s">
        <v>1137</v>
      </c>
      <c r="I639" s="6" t="s">
        <v>1158</v>
      </c>
      <c r="J639" s="6">
        <v>31</v>
      </c>
      <c r="K639" s="6">
        <v>31</v>
      </c>
      <c r="L639" s="6">
        <v>0</v>
      </c>
      <c r="M639" s="6">
        <f t="shared" si="16"/>
        <v>31</v>
      </c>
      <c r="N639" s="6">
        <f t="shared" si="17"/>
        <v>0</v>
      </c>
      <c r="O639" s="7">
        <f t="shared" si="18"/>
        <v>0</v>
      </c>
    </row>
    <row r="640" spans="1:15" ht="13.2" x14ac:dyDescent="0.25">
      <c r="A640" s="3">
        <v>16069</v>
      </c>
      <c r="B640" s="4">
        <f t="shared" si="14"/>
        <v>1943</v>
      </c>
      <c r="C640" s="4">
        <f t="shared" si="15"/>
        <v>1940</v>
      </c>
      <c r="D640" s="4" t="s">
        <v>72</v>
      </c>
      <c r="E640" s="5">
        <v>0.625</v>
      </c>
      <c r="F640" s="6" t="s">
        <v>1159</v>
      </c>
      <c r="G640" s="6" t="str">
        <f t="shared" si="22"/>
        <v>Utah</v>
      </c>
      <c r="H640" s="6" t="s">
        <v>1160</v>
      </c>
      <c r="I640" s="6" t="s">
        <v>1161</v>
      </c>
      <c r="J640" s="6">
        <v>25</v>
      </c>
      <c r="K640" s="6">
        <v>25</v>
      </c>
      <c r="L640" s="6">
        <v>0</v>
      </c>
      <c r="M640" s="6">
        <f t="shared" si="16"/>
        <v>25</v>
      </c>
      <c r="N640" s="6">
        <f t="shared" si="17"/>
        <v>0</v>
      </c>
      <c r="O640" s="7">
        <f t="shared" si="18"/>
        <v>0</v>
      </c>
    </row>
    <row r="641" spans="1:15" ht="13.2" x14ac:dyDescent="0.25">
      <c r="A641" s="3">
        <v>16086</v>
      </c>
      <c r="B641" s="4">
        <f t="shared" si="14"/>
        <v>1944</v>
      </c>
      <c r="C641" s="4">
        <f t="shared" si="15"/>
        <v>1940</v>
      </c>
      <c r="D641" s="4" t="s">
        <v>132</v>
      </c>
      <c r="E641" s="5" t="s">
        <v>24</v>
      </c>
      <c r="F641" s="6" t="s">
        <v>1162</v>
      </c>
      <c r="G641" s="6" t="str">
        <f t="shared" si="22"/>
        <v>Yugoslavia</v>
      </c>
      <c r="H641" s="6" t="s">
        <v>212</v>
      </c>
      <c r="I641" s="6" t="s">
        <v>671</v>
      </c>
      <c r="J641" s="6">
        <v>5</v>
      </c>
      <c r="K641" s="6">
        <v>5</v>
      </c>
      <c r="L641" s="6">
        <v>0</v>
      </c>
      <c r="M641" s="6">
        <f t="shared" si="16"/>
        <v>5</v>
      </c>
      <c r="N641" s="6">
        <f t="shared" si="17"/>
        <v>0</v>
      </c>
      <c r="O641" s="7">
        <f t="shared" si="18"/>
        <v>0</v>
      </c>
    </row>
    <row r="642" spans="1:15" ht="13.2" x14ac:dyDescent="0.25">
      <c r="A642" s="3">
        <v>16112</v>
      </c>
      <c r="B642" s="4">
        <f t="shared" si="14"/>
        <v>1944</v>
      </c>
      <c r="C642" s="4">
        <f t="shared" si="15"/>
        <v>1940</v>
      </c>
      <c r="D642" s="4" t="s">
        <v>111</v>
      </c>
      <c r="E642" s="5">
        <v>0.98333333333333328</v>
      </c>
      <c r="F642" s="6" t="s">
        <v>1163</v>
      </c>
      <c r="G642" s="6" t="str">
        <f t="shared" si="22"/>
        <v>Tennessee</v>
      </c>
      <c r="H642" s="6" t="s">
        <v>665</v>
      </c>
      <c r="I642" s="6" t="s">
        <v>845</v>
      </c>
      <c r="J642" s="6">
        <v>24</v>
      </c>
      <c r="K642" s="6">
        <v>24</v>
      </c>
      <c r="L642" s="6">
        <v>0</v>
      </c>
      <c r="M642" s="6">
        <f t="shared" si="16"/>
        <v>24</v>
      </c>
      <c r="N642" s="6">
        <f t="shared" si="17"/>
        <v>0</v>
      </c>
      <c r="O642" s="7">
        <f t="shared" si="18"/>
        <v>0</v>
      </c>
    </row>
    <row r="643" spans="1:15" ht="13.2" x14ac:dyDescent="0.25">
      <c r="A643" s="3">
        <v>16122</v>
      </c>
      <c r="B643" s="4">
        <f t="shared" si="14"/>
        <v>1944</v>
      </c>
      <c r="C643" s="4">
        <f t="shared" si="15"/>
        <v>1940</v>
      </c>
      <c r="D643" s="4" t="s">
        <v>111</v>
      </c>
      <c r="E643" s="5" t="s">
        <v>24</v>
      </c>
      <c r="F643" s="6" t="s">
        <v>1164</v>
      </c>
      <c r="G643" s="6" t="str">
        <f t="shared" si="22"/>
        <v>China</v>
      </c>
      <c r="H643" s="6" t="s">
        <v>445</v>
      </c>
      <c r="I643" s="6" t="s">
        <v>1085</v>
      </c>
      <c r="J643" s="6">
        <v>2</v>
      </c>
      <c r="K643" s="6">
        <v>2</v>
      </c>
      <c r="L643" s="6">
        <v>0</v>
      </c>
      <c r="M643" s="6">
        <f t="shared" si="16"/>
        <v>2</v>
      </c>
      <c r="N643" s="6">
        <f t="shared" si="17"/>
        <v>0</v>
      </c>
      <c r="O643" s="7">
        <f t="shared" si="18"/>
        <v>0</v>
      </c>
    </row>
    <row r="644" spans="1:15" ht="13.2" x14ac:dyDescent="0.25">
      <c r="A644" s="3">
        <v>16123</v>
      </c>
      <c r="B644" s="4">
        <f t="shared" si="14"/>
        <v>1944</v>
      </c>
      <c r="C644" s="4">
        <f t="shared" si="15"/>
        <v>1940</v>
      </c>
      <c r="D644" s="4" t="s">
        <v>111</v>
      </c>
      <c r="E644" s="5" t="s">
        <v>24</v>
      </c>
      <c r="F644" s="6" t="s">
        <v>1165</v>
      </c>
      <c r="G644" s="6" t="str">
        <f t="shared" si="22"/>
        <v>Greece</v>
      </c>
      <c r="H644" s="6" t="s">
        <v>212</v>
      </c>
      <c r="I644" s="6" t="s">
        <v>671</v>
      </c>
      <c r="J644" s="6">
        <v>16</v>
      </c>
      <c r="K644" s="6">
        <v>16</v>
      </c>
      <c r="L644" s="6">
        <v>0</v>
      </c>
      <c r="M644" s="6">
        <f t="shared" si="16"/>
        <v>16</v>
      </c>
      <c r="N644" s="6">
        <f t="shared" si="17"/>
        <v>0</v>
      </c>
      <c r="O644" s="7">
        <f t="shared" si="18"/>
        <v>0</v>
      </c>
    </row>
    <row r="645" spans="1:15" ht="13.2" x14ac:dyDescent="0.25">
      <c r="A645" s="3">
        <v>16153</v>
      </c>
      <c r="B645" s="4">
        <f t="shared" si="14"/>
        <v>1944</v>
      </c>
      <c r="C645" s="4">
        <f t="shared" si="15"/>
        <v>1940</v>
      </c>
      <c r="D645" s="4" t="s">
        <v>34</v>
      </c>
      <c r="E645" s="5" t="s">
        <v>24</v>
      </c>
      <c r="F645" s="6" t="s">
        <v>1166</v>
      </c>
      <c r="G645" s="6" t="str">
        <f t="shared" si="22"/>
        <v>New Guinea</v>
      </c>
      <c r="H645" s="6" t="s">
        <v>17</v>
      </c>
      <c r="I645" s="6" t="s">
        <v>1063</v>
      </c>
      <c r="J645" s="6">
        <v>21</v>
      </c>
      <c r="K645" s="6">
        <v>21</v>
      </c>
      <c r="L645" s="6">
        <v>0</v>
      </c>
      <c r="M645" s="6">
        <f t="shared" si="16"/>
        <v>21</v>
      </c>
      <c r="N645" s="6">
        <f t="shared" si="17"/>
        <v>0</v>
      </c>
      <c r="O645" s="7">
        <f t="shared" si="18"/>
        <v>0</v>
      </c>
    </row>
    <row r="646" spans="1:15" ht="13.2" x14ac:dyDescent="0.25">
      <c r="A646" s="3">
        <v>16168</v>
      </c>
      <c r="B646" s="4">
        <f t="shared" si="14"/>
        <v>1944</v>
      </c>
      <c r="C646" s="4">
        <f t="shared" si="15"/>
        <v>1940</v>
      </c>
      <c r="D646" s="4" t="s">
        <v>65</v>
      </c>
      <c r="E646" s="5">
        <v>0.65833333333333333</v>
      </c>
      <c r="F646" s="6" t="s">
        <v>1167</v>
      </c>
      <c r="G646" s="6" t="str">
        <f t="shared" si="22"/>
        <v>Alaska</v>
      </c>
      <c r="H646" s="6" t="s">
        <v>859</v>
      </c>
      <c r="I646" s="6" t="s">
        <v>1168</v>
      </c>
      <c r="J646" s="6">
        <v>6</v>
      </c>
      <c r="K646" s="6">
        <v>6</v>
      </c>
      <c r="L646" s="6">
        <v>0</v>
      </c>
      <c r="M646" s="6">
        <f t="shared" si="16"/>
        <v>6</v>
      </c>
      <c r="N646" s="6">
        <f t="shared" si="17"/>
        <v>0</v>
      </c>
      <c r="O646" s="7">
        <f t="shared" si="18"/>
        <v>0</v>
      </c>
    </row>
    <row r="647" spans="1:15" ht="13.2" x14ac:dyDescent="0.25">
      <c r="A647" s="3">
        <v>16179</v>
      </c>
      <c r="B647" s="4">
        <f t="shared" si="14"/>
        <v>1944</v>
      </c>
      <c r="C647" s="4">
        <f t="shared" si="15"/>
        <v>1940</v>
      </c>
      <c r="D647" s="4" t="s">
        <v>65</v>
      </c>
      <c r="E647" s="5" t="s">
        <v>24</v>
      </c>
      <c r="F647" s="6" t="s">
        <v>1162</v>
      </c>
      <c r="G647" s="6" t="str">
        <f t="shared" si="22"/>
        <v>Yugoslavia</v>
      </c>
      <c r="H647" s="6" t="s">
        <v>212</v>
      </c>
      <c r="I647" s="6" t="s">
        <v>671</v>
      </c>
      <c r="J647" s="6">
        <v>7</v>
      </c>
      <c r="K647" s="6">
        <v>5</v>
      </c>
      <c r="L647" s="6">
        <v>0</v>
      </c>
      <c r="M647" s="6">
        <f t="shared" si="16"/>
        <v>5</v>
      </c>
      <c r="N647" s="6">
        <f t="shared" si="17"/>
        <v>2</v>
      </c>
      <c r="O647" s="7">
        <f t="shared" si="18"/>
        <v>0.2857142857142857</v>
      </c>
    </row>
    <row r="648" spans="1:15" ht="13.2" x14ac:dyDescent="0.25">
      <c r="A648" s="3">
        <v>16183</v>
      </c>
      <c r="B648" s="4">
        <f t="shared" si="14"/>
        <v>1944</v>
      </c>
      <c r="C648" s="4">
        <f t="shared" si="15"/>
        <v>1940</v>
      </c>
      <c r="D648" s="4" t="s">
        <v>65</v>
      </c>
      <c r="E648" s="5" t="s">
        <v>24</v>
      </c>
      <c r="F648" s="6" t="s">
        <v>1169</v>
      </c>
      <c r="G648" s="6" t="str">
        <f t="shared" si="22"/>
        <v>Norway</v>
      </c>
      <c r="H648" s="6" t="s">
        <v>212</v>
      </c>
      <c r="I648" s="6" t="s">
        <v>845</v>
      </c>
      <c r="J648" s="6">
        <v>20</v>
      </c>
      <c r="K648" s="6">
        <v>9</v>
      </c>
      <c r="L648" s="6">
        <v>0</v>
      </c>
      <c r="M648" s="6">
        <f t="shared" si="16"/>
        <v>9</v>
      </c>
      <c r="N648" s="6">
        <f t="shared" si="17"/>
        <v>11</v>
      </c>
      <c r="O648" s="7">
        <f t="shared" si="18"/>
        <v>0.55000000000000004</v>
      </c>
    </row>
    <row r="649" spans="1:15" ht="13.2" x14ac:dyDescent="0.25">
      <c r="A649" s="3">
        <v>16187</v>
      </c>
      <c r="B649" s="4">
        <f t="shared" si="14"/>
        <v>1944</v>
      </c>
      <c r="C649" s="4">
        <f t="shared" si="15"/>
        <v>1940</v>
      </c>
      <c r="D649" s="4" t="s">
        <v>65</v>
      </c>
      <c r="E649" s="5" t="s">
        <v>24</v>
      </c>
      <c r="F649" s="6" t="s">
        <v>1170</v>
      </c>
      <c r="G649" s="6" t="str">
        <f t="shared" si="22"/>
        <v>Canada</v>
      </c>
      <c r="H649" s="6" t="s">
        <v>1035</v>
      </c>
      <c r="I649" s="6" t="s">
        <v>1057</v>
      </c>
      <c r="J649" s="6">
        <v>16</v>
      </c>
      <c r="K649" s="6">
        <v>16</v>
      </c>
      <c r="L649" s="6">
        <v>0</v>
      </c>
      <c r="M649" s="6">
        <f t="shared" si="16"/>
        <v>16</v>
      </c>
      <c r="N649" s="6">
        <f t="shared" si="17"/>
        <v>0</v>
      </c>
      <c r="O649" s="7">
        <f t="shared" si="18"/>
        <v>0</v>
      </c>
    </row>
    <row r="650" spans="1:15" ht="13.2" x14ac:dyDescent="0.25">
      <c r="A650" s="3">
        <v>16218</v>
      </c>
      <c r="B650" s="4">
        <f t="shared" si="14"/>
        <v>1944</v>
      </c>
      <c r="C650" s="4">
        <f t="shared" si="15"/>
        <v>1940</v>
      </c>
      <c r="D650" s="4" t="s">
        <v>55</v>
      </c>
      <c r="E650" s="5" t="s">
        <v>24</v>
      </c>
      <c r="F650" s="6" t="s">
        <v>1171</v>
      </c>
      <c r="G650" s="6" t="str">
        <f t="shared" si="22"/>
        <v>China</v>
      </c>
      <c r="H650" s="6" t="s">
        <v>445</v>
      </c>
      <c r="I650" s="6" t="s">
        <v>1085</v>
      </c>
      <c r="J650" s="6">
        <v>12</v>
      </c>
      <c r="K650" s="6">
        <v>12</v>
      </c>
      <c r="L650" s="6">
        <v>0</v>
      </c>
      <c r="M650" s="6">
        <f t="shared" si="16"/>
        <v>12</v>
      </c>
      <c r="N650" s="6">
        <f t="shared" si="17"/>
        <v>0</v>
      </c>
      <c r="O650" s="7">
        <f t="shared" si="18"/>
        <v>0</v>
      </c>
    </row>
    <row r="651" spans="1:15" ht="13.2" x14ac:dyDescent="0.25">
      <c r="A651" s="3">
        <v>16219</v>
      </c>
      <c r="B651" s="4">
        <f t="shared" si="14"/>
        <v>1944</v>
      </c>
      <c r="C651" s="4">
        <f t="shared" si="15"/>
        <v>1940</v>
      </c>
      <c r="D651" s="4" t="s">
        <v>55</v>
      </c>
      <c r="E651" s="5" t="s">
        <v>24</v>
      </c>
      <c r="F651" s="6" t="s">
        <v>1172</v>
      </c>
      <c r="G651" s="6" t="str">
        <f t="shared" si="22"/>
        <v>India</v>
      </c>
      <c r="H651" s="6" t="s">
        <v>445</v>
      </c>
      <c r="I651" s="6" t="s">
        <v>845</v>
      </c>
      <c r="J651" s="6">
        <v>14</v>
      </c>
      <c r="K651" s="6">
        <v>14</v>
      </c>
      <c r="L651" s="6">
        <v>0</v>
      </c>
      <c r="M651" s="6">
        <f t="shared" si="16"/>
        <v>14</v>
      </c>
      <c r="N651" s="6">
        <f t="shared" si="17"/>
        <v>0</v>
      </c>
      <c r="O651" s="7">
        <f t="shared" si="18"/>
        <v>0</v>
      </c>
    </row>
    <row r="652" spans="1:15" ht="13.2" x14ac:dyDescent="0.25">
      <c r="A652" s="3">
        <v>16229</v>
      </c>
      <c r="B652" s="4">
        <f t="shared" si="14"/>
        <v>1944</v>
      </c>
      <c r="C652" s="4">
        <f t="shared" si="15"/>
        <v>1940</v>
      </c>
      <c r="D652" s="4" t="s">
        <v>58</v>
      </c>
      <c r="E652" s="5">
        <v>6.25E-2</v>
      </c>
      <c r="F652" s="6" t="s">
        <v>1173</v>
      </c>
      <c r="G652" s="6" t="str">
        <f t="shared" si="22"/>
        <v>France</v>
      </c>
      <c r="H652" s="6" t="s">
        <v>1072</v>
      </c>
      <c r="I652" s="6" t="s">
        <v>1124</v>
      </c>
      <c r="J652" s="6">
        <v>22</v>
      </c>
      <c r="K652" s="6">
        <v>22</v>
      </c>
      <c r="L652" s="6">
        <v>0</v>
      </c>
      <c r="M652" s="6">
        <f t="shared" si="16"/>
        <v>22</v>
      </c>
      <c r="N652" s="6">
        <f t="shared" si="17"/>
        <v>0</v>
      </c>
      <c r="O652" s="7">
        <f t="shared" si="18"/>
        <v>0</v>
      </c>
    </row>
    <row r="653" spans="1:15" ht="13.2" x14ac:dyDescent="0.25">
      <c r="A653" s="3">
        <v>16229</v>
      </c>
      <c r="B653" s="4">
        <f t="shared" si="14"/>
        <v>1944</v>
      </c>
      <c r="C653" s="4">
        <f t="shared" si="15"/>
        <v>1940</v>
      </c>
      <c r="D653" s="4" t="s">
        <v>58</v>
      </c>
      <c r="E653" s="5">
        <v>8.3333333333333329E-2</v>
      </c>
      <c r="F653" s="6" t="s">
        <v>1174</v>
      </c>
      <c r="G653" s="6" t="str">
        <f t="shared" si="22"/>
        <v>France</v>
      </c>
      <c r="H653" s="6" t="s">
        <v>1072</v>
      </c>
      <c r="I653" s="6" t="s">
        <v>1175</v>
      </c>
      <c r="J653" s="6">
        <v>22</v>
      </c>
      <c r="K653" s="6">
        <v>22</v>
      </c>
      <c r="L653" s="6">
        <v>0</v>
      </c>
      <c r="M653" s="6">
        <f t="shared" si="16"/>
        <v>22</v>
      </c>
      <c r="N653" s="6">
        <f t="shared" si="17"/>
        <v>0</v>
      </c>
      <c r="O653" s="7">
        <f t="shared" si="18"/>
        <v>0</v>
      </c>
    </row>
    <row r="654" spans="1:15" ht="13.2" x14ac:dyDescent="0.25">
      <c r="A654" s="3">
        <v>16229</v>
      </c>
      <c r="B654" s="4">
        <f t="shared" si="14"/>
        <v>1944</v>
      </c>
      <c r="C654" s="4">
        <f t="shared" si="15"/>
        <v>1940</v>
      </c>
      <c r="D654" s="4" t="s">
        <v>58</v>
      </c>
      <c r="E654" s="5">
        <v>5.2083333333333336E-2</v>
      </c>
      <c r="F654" s="6" t="s">
        <v>1176</v>
      </c>
      <c r="G654" s="6" t="str">
        <f t="shared" si="22"/>
        <v>France</v>
      </c>
      <c r="H654" s="6" t="s">
        <v>1072</v>
      </c>
      <c r="I654" s="6" t="s">
        <v>1175</v>
      </c>
      <c r="J654" s="6">
        <v>22</v>
      </c>
      <c r="K654" s="6">
        <v>22</v>
      </c>
      <c r="L654" s="6">
        <v>0</v>
      </c>
      <c r="M654" s="6">
        <f t="shared" si="16"/>
        <v>22</v>
      </c>
      <c r="N654" s="6">
        <f t="shared" si="17"/>
        <v>0</v>
      </c>
      <c r="O654" s="7">
        <f t="shared" si="18"/>
        <v>0</v>
      </c>
    </row>
    <row r="655" spans="1:15" ht="13.2" x14ac:dyDescent="0.25">
      <c r="A655" s="3">
        <v>16231</v>
      </c>
      <c r="B655" s="4">
        <f t="shared" si="14"/>
        <v>1944</v>
      </c>
      <c r="C655" s="4">
        <f t="shared" si="15"/>
        <v>1940</v>
      </c>
      <c r="D655" s="4" t="s">
        <v>58</v>
      </c>
      <c r="E655" s="5" t="s">
        <v>24</v>
      </c>
      <c r="F655" s="6" t="s">
        <v>1066</v>
      </c>
      <c r="G655" s="6" t="str">
        <f t="shared" si="22"/>
        <v>China</v>
      </c>
      <c r="H655" s="6" t="s">
        <v>445</v>
      </c>
      <c r="I655" s="6" t="s">
        <v>1085</v>
      </c>
      <c r="J655" s="6">
        <v>6</v>
      </c>
      <c r="K655" s="6">
        <v>6</v>
      </c>
      <c r="L655" s="6">
        <v>0</v>
      </c>
      <c r="M655" s="6">
        <f t="shared" si="16"/>
        <v>6</v>
      </c>
      <c r="N655" s="6">
        <f t="shared" si="17"/>
        <v>0</v>
      </c>
      <c r="O655" s="7">
        <f t="shared" si="18"/>
        <v>0</v>
      </c>
    </row>
    <row r="656" spans="1:15" ht="13.2" x14ac:dyDescent="0.25">
      <c r="A656" s="3">
        <v>16241</v>
      </c>
      <c r="B656" s="4">
        <f t="shared" si="14"/>
        <v>1944</v>
      </c>
      <c r="C656" s="4">
        <f t="shared" si="15"/>
        <v>1940</v>
      </c>
      <c r="D656" s="4" t="s">
        <v>58</v>
      </c>
      <c r="E656" s="5" t="s">
        <v>24</v>
      </c>
      <c r="F656" s="6" t="s">
        <v>1177</v>
      </c>
      <c r="G656" s="6" t="str">
        <f t="shared" si="22"/>
        <v>China</v>
      </c>
      <c r="H656" s="6" t="s">
        <v>445</v>
      </c>
      <c r="I656" s="6" t="s">
        <v>1085</v>
      </c>
      <c r="J656" s="6">
        <v>4</v>
      </c>
      <c r="K656" s="6">
        <v>2</v>
      </c>
      <c r="L656" s="6">
        <v>0</v>
      </c>
      <c r="M656" s="6">
        <f t="shared" si="16"/>
        <v>2</v>
      </c>
      <c r="N656" s="6">
        <f t="shared" si="17"/>
        <v>2</v>
      </c>
      <c r="O656" s="7">
        <f t="shared" si="18"/>
        <v>0.5</v>
      </c>
    </row>
    <row r="657" spans="1:15" ht="13.2" x14ac:dyDescent="0.25">
      <c r="A657" s="3">
        <v>16243</v>
      </c>
      <c r="B657" s="4">
        <f t="shared" si="14"/>
        <v>1944</v>
      </c>
      <c r="C657" s="4">
        <f t="shared" si="15"/>
        <v>1940</v>
      </c>
      <c r="D657" s="4" t="s">
        <v>58</v>
      </c>
      <c r="E657" s="5" t="s">
        <v>24</v>
      </c>
      <c r="F657" s="6" t="s">
        <v>1178</v>
      </c>
      <c r="G657" s="6" t="str">
        <f t="shared" si="22"/>
        <v>Brazil</v>
      </c>
      <c r="H657" s="6" t="s">
        <v>1179</v>
      </c>
      <c r="I657" s="6" t="s">
        <v>1180</v>
      </c>
      <c r="J657" s="6">
        <v>10</v>
      </c>
      <c r="K657" s="6">
        <v>10</v>
      </c>
      <c r="L657" s="6">
        <v>0</v>
      </c>
      <c r="M657" s="6">
        <f t="shared" si="16"/>
        <v>10</v>
      </c>
      <c r="N657" s="6">
        <f t="shared" si="17"/>
        <v>0</v>
      </c>
      <c r="O657" s="7">
        <f t="shared" si="18"/>
        <v>0</v>
      </c>
    </row>
    <row r="658" spans="1:15" ht="13.2" x14ac:dyDescent="0.25">
      <c r="A658" s="3">
        <v>16279</v>
      </c>
      <c r="B658" s="4">
        <f t="shared" si="14"/>
        <v>1944</v>
      </c>
      <c r="C658" s="4">
        <f t="shared" si="15"/>
        <v>1940</v>
      </c>
      <c r="D658" s="4" t="s">
        <v>19</v>
      </c>
      <c r="E658" s="5">
        <v>0.125</v>
      </c>
      <c r="F658" s="6" t="s">
        <v>1181</v>
      </c>
      <c r="G658" s="6" t="str">
        <f t="shared" si="22"/>
        <v>North AtlantiOcean</v>
      </c>
      <c r="H658" s="6" t="s">
        <v>1072</v>
      </c>
      <c r="I658" s="6" t="s">
        <v>1182</v>
      </c>
      <c r="J658" s="6">
        <v>26</v>
      </c>
      <c r="K658" s="6">
        <v>26</v>
      </c>
      <c r="L658" s="6">
        <v>0</v>
      </c>
      <c r="M658" s="6">
        <f t="shared" si="16"/>
        <v>26</v>
      </c>
      <c r="N658" s="6">
        <f t="shared" si="17"/>
        <v>0</v>
      </c>
      <c r="O658" s="7">
        <f t="shared" si="18"/>
        <v>0</v>
      </c>
    </row>
    <row r="659" spans="1:15" ht="13.2" x14ac:dyDescent="0.25">
      <c r="A659" s="3">
        <v>16280</v>
      </c>
      <c r="B659" s="4">
        <f t="shared" si="14"/>
        <v>1944</v>
      </c>
      <c r="C659" s="4">
        <f t="shared" si="15"/>
        <v>1940</v>
      </c>
      <c r="D659" s="4" t="s">
        <v>19</v>
      </c>
      <c r="E659" s="5">
        <v>0.66666666666666663</v>
      </c>
      <c r="F659" s="6" t="s">
        <v>1183</v>
      </c>
      <c r="G659" s="6" t="str">
        <f t="shared" si="22"/>
        <v>Scotland</v>
      </c>
      <c r="H659" s="6" t="s">
        <v>1072</v>
      </c>
      <c r="I659" s="6" t="s">
        <v>1184</v>
      </c>
      <c r="J659" s="6">
        <v>22</v>
      </c>
      <c r="K659" s="6">
        <v>22</v>
      </c>
      <c r="L659" s="6">
        <v>0</v>
      </c>
      <c r="M659" s="6">
        <f t="shared" si="16"/>
        <v>22</v>
      </c>
      <c r="N659" s="6">
        <f t="shared" si="17"/>
        <v>0</v>
      </c>
      <c r="O659" s="7">
        <f t="shared" si="18"/>
        <v>0</v>
      </c>
    </row>
    <row r="660" spans="1:15" ht="13.2" x14ac:dyDescent="0.25">
      <c r="A660" s="3">
        <v>16284</v>
      </c>
      <c r="B660" s="4">
        <f t="shared" si="14"/>
        <v>1944</v>
      </c>
      <c r="C660" s="4">
        <f t="shared" si="15"/>
        <v>1940</v>
      </c>
      <c r="D660" s="4" t="s">
        <v>19</v>
      </c>
      <c r="E660" s="5" t="s">
        <v>24</v>
      </c>
      <c r="F660" s="6" t="s">
        <v>1185</v>
      </c>
      <c r="G660" s="6" t="str">
        <f t="shared" si="22"/>
        <v>Gilbert Islands, PacifiOcean</v>
      </c>
      <c r="H660" s="6" t="s">
        <v>341</v>
      </c>
      <c r="I660" s="6" t="s">
        <v>1186</v>
      </c>
      <c r="J660" s="6">
        <v>24</v>
      </c>
      <c r="K660" s="6">
        <v>22</v>
      </c>
      <c r="L660" s="6">
        <v>0</v>
      </c>
      <c r="M660" s="6">
        <f t="shared" si="16"/>
        <v>22</v>
      </c>
      <c r="N660" s="6">
        <f t="shared" si="17"/>
        <v>2</v>
      </c>
      <c r="O660" s="7">
        <f t="shared" si="18"/>
        <v>8.3333333333333329E-2</v>
      </c>
    </row>
    <row r="661" spans="1:15" ht="13.2" x14ac:dyDescent="0.25">
      <c r="A661" s="3">
        <v>16287</v>
      </c>
      <c r="B661" s="4">
        <f t="shared" si="14"/>
        <v>1944</v>
      </c>
      <c r="C661" s="4">
        <f t="shared" si="15"/>
        <v>1940</v>
      </c>
      <c r="D661" s="4" t="s">
        <v>23</v>
      </c>
      <c r="E661" s="5">
        <v>0.85416666666666663</v>
      </c>
      <c r="F661" s="6" t="s">
        <v>1187</v>
      </c>
      <c r="G661" s="6" t="str">
        <f t="shared" si="22"/>
        <v>Nebraska</v>
      </c>
      <c r="H661" s="6" t="s">
        <v>1072</v>
      </c>
      <c r="I661" s="6" t="s">
        <v>1124</v>
      </c>
      <c r="J661" s="6">
        <v>28</v>
      </c>
      <c r="K661" s="6">
        <v>28</v>
      </c>
      <c r="L661" s="6">
        <v>0</v>
      </c>
      <c r="M661" s="6">
        <f t="shared" si="16"/>
        <v>28</v>
      </c>
      <c r="N661" s="6">
        <f t="shared" si="17"/>
        <v>0</v>
      </c>
      <c r="O661" s="7">
        <f t="shared" si="18"/>
        <v>0</v>
      </c>
    </row>
    <row r="662" spans="1:15" ht="13.2" x14ac:dyDescent="0.25">
      <c r="A662" s="3">
        <v>16292</v>
      </c>
      <c r="B662" s="4">
        <f t="shared" si="14"/>
        <v>1944</v>
      </c>
      <c r="C662" s="4">
        <f t="shared" si="15"/>
        <v>1940</v>
      </c>
      <c r="D662" s="4" t="s">
        <v>23</v>
      </c>
      <c r="E662" s="5">
        <v>0.55555555555555558</v>
      </c>
      <c r="F662" s="6" t="s">
        <v>1188</v>
      </c>
      <c r="G662" s="6" t="str">
        <f t="shared" si="22"/>
        <v>Cuba</v>
      </c>
      <c r="H662" s="6" t="s">
        <v>859</v>
      </c>
      <c r="I662" s="6" t="s">
        <v>860</v>
      </c>
      <c r="J662" s="6">
        <v>31</v>
      </c>
      <c r="K662" s="6">
        <v>17</v>
      </c>
      <c r="L662" s="6">
        <v>0</v>
      </c>
      <c r="M662" s="6">
        <f t="shared" si="16"/>
        <v>17</v>
      </c>
      <c r="N662" s="6">
        <f t="shared" si="17"/>
        <v>14</v>
      </c>
      <c r="O662" s="7">
        <f t="shared" si="18"/>
        <v>0.45161290322580644</v>
      </c>
    </row>
    <row r="663" spans="1:15" ht="13.2" x14ac:dyDescent="0.25">
      <c r="A663" s="3">
        <v>16296</v>
      </c>
      <c r="B663" s="4">
        <f t="shared" si="14"/>
        <v>1944</v>
      </c>
      <c r="C663" s="4">
        <f t="shared" si="15"/>
        <v>1940</v>
      </c>
      <c r="D663" s="4" t="s">
        <v>23</v>
      </c>
      <c r="E663" s="5">
        <v>0.76388888888888884</v>
      </c>
      <c r="F663" s="6" t="s">
        <v>1189</v>
      </c>
      <c r="G663" s="6" t="str">
        <f t="shared" si="22"/>
        <v>England</v>
      </c>
      <c r="H663" s="6" t="s">
        <v>21</v>
      </c>
      <c r="I663" s="6" t="s">
        <v>1190</v>
      </c>
      <c r="J663" s="6">
        <v>2</v>
      </c>
      <c r="K663" s="6">
        <v>2</v>
      </c>
      <c r="L663" s="6">
        <v>0</v>
      </c>
      <c r="M663" s="6">
        <f t="shared" si="16"/>
        <v>2</v>
      </c>
      <c r="N663" s="6">
        <f t="shared" si="17"/>
        <v>0</v>
      </c>
      <c r="O663" s="7">
        <f t="shared" si="18"/>
        <v>0</v>
      </c>
    </row>
    <row r="664" spans="1:15" ht="13.2" x14ac:dyDescent="0.25">
      <c r="A664" s="3">
        <v>16307</v>
      </c>
      <c r="B664" s="4">
        <f t="shared" si="14"/>
        <v>1944</v>
      </c>
      <c r="C664" s="4">
        <f t="shared" si="15"/>
        <v>1940</v>
      </c>
      <c r="D664" s="4" t="s">
        <v>23</v>
      </c>
      <c r="E664" s="5">
        <v>0.44791666666666669</v>
      </c>
      <c r="F664" s="6" t="s">
        <v>1191</v>
      </c>
      <c r="G664" s="6" t="str">
        <f t="shared" si="22"/>
        <v>England</v>
      </c>
      <c r="H664" s="6" t="s">
        <v>1137</v>
      </c>
      <c r="I664" s="6" t="s">
        <v>1192</v>
      </c>
      <c r="J664" s="6">
        <v>3</v>
      </c>
      <c r="K664" s="6">
        <v>3</v>
      </c>
      <c r="L664" s="6">
        <v>58</v>
      </c>
      <c r="M664" s="6">
        <f t="shared" si="16"/>
        <v>61</v>
      </c>
      <c r="N664" s="6">
        <f t="shared" si="17"/>
        <v>0</v>
      </c>
      <c r="O664" s="7">
        <f t="shared" si="18"/>
        <v>0</v>
      </c>
    </row>
    <row r="665" spans="1:15" ht="13.2" x14ac:dyDescent="0.25">
      <c r="A665" s="3">
        <v>16312</v>
      </c>
      <c r="B665" s="4">
        <f t="shared" si="14"/>
        <v>1944</v>
      </c>
      <c r="C665" s="4">
        <f t="shared" si="15"/>
        <v>1940</v>
      </c>
      <c r="D665" s="4" t="s">
        <v>23</v>
      </c>
      <c r="E665" s="5">
        <v>4.1666666666666664E-2</v>
      </c>
      <c r="F665" s="6" t="s">
        <v>1193</v>
      </c>
      <c r="G665" s="6" t="str">
        <f t="shared" si="22"/>
        <v>Scotland</v>
      </c>
      <c r="H665" s="6" t="s">
        <v>1072</v>
      </c>
      <c r="I665" s="6" t="s">
        <v>1194</v>
      </c>
      <c r="J665" s="6">
        <v>20</v>
      </c>
      <c r="K665" s="6">
        <v>20</v>
      </c>
      <c r="L665" s="6">
        <v>5</v>
      </c>
      <c r="M665" s="6">
        <f t="shared" si="16"/>
        <v>25</v>
      </c>
      <c r="N665" s="6">
        <f t="shared" si="17"/>
        <v>0</v>
      </c>
      <c r="O665" s="7">
        <f t="shared" si="18"/>
        <v>0</v>
      </c>
    </row>
    <row r="666" spans="1:15" ht="13.2" x14ac:dyDescent="0.25">
      <c r="A666" s="3">
        <v>16314</v>
      </c>
      <c r="B666" s="4">
        <f t="shared" si="14"/>
        <v>1944</v>
      </c>
      <c r="C666" s="4">
        <f t="shared" si="15"/>
        <v>1940</v>
      </c>
      <c r="D666" s="4" t="s">
        <v>23</v>
      </c>
      <c r="E666" s="5" t="s">
        <v>24</v>
      </c>
      <c r="F666" s="6" t="s">
        <v>886</v>
      </c>
      <c r="G666" s="6" t="str">
        <f t="shared" si="22"/>
        <v>Brazil</v>
      </c>
      <c r="H666" s="6" t="s">
        <v>1037</v>
      </c>
      <c r="I666" s="6" t="s">
        <v>1027</v>
      </c>
      <c r="J666" s="6">
        <v>16</v>
      </c>
      <c r="K666" s="6">
        <v>16</v>
      </c>
      <c r="L666" s="6">
        <v>0</v>
      </c>
      <c r="M666" s="6">
        <f t="shared" si="16"/>
        <v>16</v>
      </c>
      <c r="N666" s="6">
        <f t="shared" si="17"/>
        <v>0</v>
      </c>
      <c r="O666" s="7">
        <f t="shared" si="18"/>
        <v>0</v>
      </c>
    </row>
    <row r="667" spans="1:15" ht="13.2" x14ac:dyDescent="0.25">
      <c r="A667" s="3">
        <v>16317</v>
      </c>
      <c r="B667" s="4">
        <f t="shared" si="14"/>
        <v>1944</v>
      </c>
      <c r="C667" s="4">
        <f t="shared" si="15"/>
        <v>1940</v>
      </c>
      <c r="D667" s="4" t="s">
        <v>15</v>
      </c>
      <c r="E667" s="5" t="s">
        <v>24</v>
      </c>
      <c r="F667" s="6" t="s">
        <v>1162</v>
      </c>
      <c r="G667" s="6" t="str">
        <f t="shared" si="22"/>
        <v>Yugoslavia</v>
      </c>
      <c r="H667" s="6" t="s">
        <v>212</v>
      </c>
      <c r="I667" s="6" t="s">
        <v>1195</v>
      </c>
      <c r="J667" s="6">
        <v>5</v>
      </c>
      <c r="K667" s="6">
        <v>5</v>
      </c>
      <c r="L667" s="6">
        <v>0</v>
      </c>
      <c r="M667" s="6">
        <f t="shared" si="16"/>
        <v>5</v>
      </c>
      <c r="N667" s="6">
        <f t="shared" si="17"/>
        <v>0</v>
      </c>
      <c r="O667" s="7">
        <f t="shared" si="18"/>
        <v>0</v>
      </c>
    </row>
    <row r="668" spans="1:15" ht="13.2" x14ac:dyDescent="0.25">
      <c r="A668" s="3">
        <v>16322</v>
      </c>
      <c r="B668" s="4">
        <f t="shared" si="14"/>
        <v>1944</v>
      </c>
      <c r="C668" s="4">
        <f t="shared" si="15"/>
        <v>1940</v>
      </c>
      <c r="D668" s="4" t="s">
        <v>15</v>
      </c>
      <c r="E668" s="5" t="s">
        <v>24</v>
      </c>
      <c r="F668" s="6" t="s">
        <v>1196</v>
      </c>
      <c r="G668" s="6" t="str">
        <f t="shared" si="22"/>
        <v>Queensland, Australia</v>
      </c>
      <c r="H668" s="6" t="s">
        <v>1197</v>
      </c>
      <c r="I668" s="6" t="s">
        <v>1198</v>
      </c>
      <c r="J668" s="6">
        <v>20</v>
      </c>
      <c r="K668" s="6">
        <v>20</v>
      </c>
      <c r="L668" s="6">
        <v>0</v>
      </c>
      <c r="M668" s="6">
        <f t="shared" si="16"/>
        <v>20</v>
      </c>
      <c r="N668" s="6">
        <f t="shared" si="17"/>
        <v>0</v>
      </c>
      <c r="O668" s="7">
        <f t="shared" si="18"/>
        <v>0</v>
      </c>
    </row>
    <row r="669" spans="1:15" ht="13.2" x14ac:dyDescent="0.25">
      <c r="A669" s="3">
        <v>16333</v>
      </c>
      <c r="B669" s="4">
        <f t="shared" si="14"/>
        <v>1944</v>
      </c>
      <c r="C669" s="4">
        <f t="shared" si="15"/>
        <v>1940</v>
      </c>
      <c r="D669" s="4" t="s">
        <v>15</v>
      </c>
      <c r="E669" s="5">
        <v>0.32083333333333336</v>
      </c>
      <c r="F669" s="6" t="s">
        <v>1199</v>
      </c>
      <c r="G669" s="6" t="str">
        <f t="shared" si="22"/>
        <v>Alaska</v>
      </c>
      <c r="H669" s="6" t="s">
        <v>1200</v>
      </c>
      <c r="I669" s="6" t="s">
        <v>1201</v>
      </c>
      <c r="J669" s="6">
        <v>19</v>
      </c>
      <c r="K669" s="6">
        <v>19</v>
      </c>
      <c r="L669" s="6">
        <v>0</v>
      </c>
      <c r="M669" s="6">
        <f t="shared" si="16"/>
        <v>19</v>
      </c>
      <c r="N669" s="6">
        <f t="shared" si="17"/>
        <v>0</v>
      </c>
      <c r="O669" s="7">
        <f t="shared" si="18"/>
        <v>0</v>
      </c>
    </row>
    <row r="670" spans="1:15" ht="13.2" x14ac:dyDescent="0.25">
      <c r="A670" s="3">
        <v>16336</v>
      </c>
      <c r="B670" s="4">
        <f t="shared" si="14"/>
        <v>1944</v>
      </c>
      <c r="C670" s="4">
        <f t="shared" si="15"/>
        <v>1940</v>
      </c>
      <c r="D670" s="4" t="s">
        <v>15</v>
      </c>
      <c r="E670" s="5" t="s">
        <v>24</v>
      </c>
      <c r="F670" s="6" t="s">
        <v>1202</v>
      </c>
      <c r="G670" s="6" t="str">
        <f t="shared" si="22"/>
        <v>Brazil</v>
      </c>
      <c r="H670" s="6" t="s">
        <v>1037</v>
      </c>
      <c r="I670" s="6" t="s">
        <v>1027</v>
      </c>
      <c r="J670" s="6">
        <v>17</v>
      </c>
      <c r="K670" s="6">
        <v>17</v>
      </c>
      <c r="L670" s="6">
        <v>0</v>
      </c>
      <c r="M670" s="6">
        <f t="shared" si="16"/>
        <v>17</v>
      </c>
      <c r="N670" s="6">
        <f t="shared" si="17"/>
        <v>0</v>
      </c>
      <c r="O670" s="7">
        <f t="shared" si="18"/>
        <v>0</v>
      </c>
    </row>
    <row r="671" spans="1:15" ht="13.2" x14ac:dyDescent="0.25">
      <c r="A671" s="3">
        <v>16342</v>
      </c>
      <c r="B671" s="4">
        <f t="shared" si="14"/>
        <v>1944</v>
      </c>
      <c r="C671" s="4">
        <f t="shared" si="15"/>
        <v>1940</v>
      </c>
      <c r="D671" s="4" t="s">
        <v>15</v>
      </c>
      <c r="E671" s="5">
        <v>0.85416666666666663</v>
      </c>
      <c r="F671" s="6" t="s">
        <v>1203</v>
      </c>
      <c r="G671" s="6" t="str">
        <f t="shared" si="22"/>
        <v>France</v>
      </c>
      <c r="H671" s="6" t="s">
        <v>212</v>
      </c>
      <c r="I671" s="6" t="s">
        <v>1204</v>
      </c>
      <c r="J671" s="6">
        <v>9</v>
      </c>
      <c r="K671" s="6">
        <v>9</v>
      </c>
      <c r="L671" s="6">
        <v>0</v>
      </c>
      <c r="M671" s="6">
        <f t="shared" si="16"/>
        <v>9</v>
      </c>
      <c r="N671" s="6">
        <f t="shared" si="17"/>
        <v>0</v>
      </c>
      <c r="O671" s="7">
        <f t="shared" si="18"/>
        <v>0</v>
      </c>
    </row>
    <row r="672" spans="1:15" ht="13.2" x14ac:dyDescent="0.25">
      <c r="A672" s="3">
        <v>16618</v>
      </c>
      <c r="B672" s="4">
        <f t="shared" si="14"/>
        <v>1945</v>
      </c>
      <c r="C672" s="4">
        <f t="shared" si="15"/>
        <v>1940</v>
      </c>
      <c r="D672" s="4" t="s">
        <v>58</v>
      </c>
      <c r="E672" s="5" t="s">
        <v>24</v>
      </c>
      <c r="F672" s="6" t="s">
        <v>1205</v>
      </c>
      <c r="G672" s="6" t="str">
        <f t="shared" si="22"/>
        <v>Texas</v>
      </c>
      <c r="H672" s="6" t="s">
        <v>1137</v>
      </c>
      <c r="I672" s="6" t="s">
        <v>1206</v>
      </c>
      <c r="J672" s="6">
        <v>12</v>
      </c>
      <c r="K672" s="6">
        <v>12</v>
      </c>
      <c r="L672" s="6">
        <v>0</v>
      </c>
      <c r="M672" s="6">
        <f t="shared" si="16"/>
        <v>12</v>
      </c>
      <c r="N672" s="6">
        <f t="shared" si="17"/>
        <v>0</v>
      </c>
      <c r="O672" s="7">
        <f t="shared" si="18"/>
        <v>0</v>
      </c>
    </row>
    <row r="673" spans="1:15" ht="13.2" x14ac:dyDescent="0.25">
      <c r="A673" s="3">
        <v>16352</v>
      </c>
      <c r="B673" s="4">
        <f t="shared" si="14"/>
        <v>1944</v>
      </c>
      <c r="C673" s="4">
        <f t="shared" si="15"/>
        <v>1940</v>
      </c>
      <c r="D673" s="4" t="s">
        <v>31</v>
      </c>
      <c r="E673" s="5" t="s">
        <v>24</v>
      </c>
      <c r="F673" s="6" t="s">
        <v>1207</v>
      </c>
      <c r="G673" s="6" t="str">
        <f t="shared" si="22"/>
        <v>India</v>
      </c>
      <c r="H673" s="6" t="s">
        <v>445</v>
      </c>
      <c r="I673" s="6" t="s">
        <v>1085</v>
      </c>
      <c r="J673" s="6">
        <v>3</v>
      </c>
      <c r="K673" s="6">
        <v>3</v>
      </c>
      <c r="L673" s="6">
        <v>0</v>
      </c>
      <c r="M673" s="6">
        <f t="shared" si="16"/>
        <v>3</v>
      </c>
      <c r="N673" s="6">
        <f t="shared" si="17"/>
        <v>0</v>
      </c>
      <c r="O673" s="7">
        <f t="shared" si="18"/>
        <v>0</v>
      </c>
    </row>
    <row r="674" spans="1:15" ht="13.2" x14ac:dyDescent="0.25">
      <c r="A674" s="3">
        <v>16355</v>
      </c>
      <c r="B674" s="4">
        <f t="shared" si="14"/>
        <v>1944</v>
      </c>
      <c r="C674" s="4">
        <f t="shared" si="15"/>
        <v>1940</v>
      </c>
      <c r="D674" s="4" t="s">
        <v>31</v>
      </c>
      <c r="E674" s="5" t="s">
        <v>24</v>
      </c>
      <c r="F674" s="6" t="s">
        <v>1208</v>
      </c>
      <c r="G674" s="6" t="str">
        <f t="shared" si="22"/>
        <v>Bosnia</v>
      </c>
      <c r="H674" s="6" t="s">
        <v>212</v>
      </c>
      <c r="I674" s="6" t="s">
        <v>671</v>
      </c>
      <c r="J674" s="6">
        <v>7</v>
      </c>
      <c r="K674" s="6">
        <v>7</v>
      </c>
      <c r="L674" s="6">
        <v>0</v>
      </c>
      <c r="M674" s="6">
        <f t="shared" si="16"/>
        <v>7</v>
      </c>
      <c r="N674" s="6">
        <f t="shared" si="17"/>
        <v>0</v>
      </c>
      <c r="O674" s="7">
        <f t="shared" si="18"/>
        <v>0</v>
      </c>
    </row>
    <row r="675" spans="1:15" ht="13.2" x14ac:dyDescent="0.25">
      <c r="A675" s="3">
        <v>16356</v>
      </c>
      <c r="B675" s="4">
        <f t="shared" si="14"/>
        <v>1944</v>
      </c>
      <c r="C675" s="4">
        <f t="shared" si="15"/>
        <v>1940</v>
      </c>
      <c r="D675" s="4" t="s">
        <v>31</v>
      </c>
      <c r="E675" s="5" t="s">
        <v>24</v>
      </c>
      <c r="F675" s="6" t="s">
        <v>1209</v>
      </c>
      <c r="G675" s="6" t="str">
        <f t="shared" si="22"/>
        <v>Australia</v>
      </c>
      <c r="H675" s="6" t="s">
        <v>228</v>
      </c>
      <c r="I675" s="6" t="s">
        <v>954</v>
      </c>
      <c r="J675" s="6">
        <v>30</v>
      </c>
      <c r="K675" s="6">
        <v>1</v>
      </c>
      <c r="L675" s="6">
        <v>0</v>
      </c>
      <c r="M675" s="6">
        <f t="shared" si="16"/>
        <v>1</v>
      </c>
      <c r="N675" s="6">
        <f t="shared" si="17"/>
        <v>29</v>
      </c>
      <c r="O675" s="7">
        <f t="shared" si="18"/>
        <v>0.96666666666666667</v>
      </c>
    </row>
    <row r="676" spans="1:15" ht="13.2" x14ac:dyDescent="0.25">
      <c r="A676" s="3">
        <v>16361</v>
      </c>
      <c r="B676" s="4">
        <f t="shared" si="14"/>
        <v>1944</v>
      </c>
      <c r="C676" s="4">
        <f t="shared" si="15"/>
        <v>1940</v>
      </c>
      <c r="D676" s="4" t="s">
        <v>31</v>
      </c>
      <c r="E676" s="5" t="s">
        <v>24</v>
      </c>
      <c r="F676" s="6" t="s">
        <v>1210</v>
      </c>
      <c r="G676" s="6" t="str">
        <f t="shared" si="22"/>
        <v>Norway</v>
      </c>
      <c r="H676" s="6" t="s">
        <v>212</v>
      </c>
      <c r="I676" s="6" t="s">
        <v>671</v>
      </c>
      <c r="J676" s="6">
        <v>15</v>
      </c>
      <c r="K676" s="6">
        <v>15</v>
      </c>
      <c r="L676" s="6">
        <v>0</v>
      </c>
      <c r="M676" s="6">
        <f t="shared" si="16"/>
        <v>15</v>
      </c>
      <c r="N676" s="6">
        <f t="shared" si="17"/>
        <v>0</v>
      </c>
      <c r="O676" s="7">
        <f t="shared" si="18"/>
        <v>0</v>
      </c>
    </row>
    <row r="677" spans="1:15" ht="13.2" x14ac:dyDescent="0.25">
      <c r="A677" s="3">
        <v>16362</v>
      </c>
      <c r="B677" s="4">
        <f t="shared" si="14"/>
        <v>1944</v>
      </c>
      <c r="C677" s="4">
        <f t="shared" si="15"/>
        <v>1940</v>
      </c>
      <c r="D677" s="4" t="s">
        <v>31</v>
      </c>
      <c r="E677" s="5" t="s">
        <v>24</v>
      </c>
      <c r="F677" s="6" t="s">
        <v>335</v>
      </c>
      <c r="G677" s="6" t="str">
        <f t="shared" si="22"/>
        <v>Hungary</v>
      </c>
      <c r="H677" s="6" t="s">
        <v>212</v>
      </c>
      <c r="I677" s="6" t="s">
        <v>671</v>
      </c>
      <c r="J677" s="6">
        <v>9</v>
      </c>
      <c r="K677" s="6">
        <v>1</v>
      </c>
      <c r="L677" s="6">
        <v>0</v>
      </c>
      <c r="M677" s="6">
        <f t="shared" si="16"/>
        <v>1</v>
      </c>
      <c r="N677" s="6">
        <f t="shared" si="17"/>
        <v>8</v>
      </c>
      <c r="O677" s="7">
        <f t="shared" si="18"/>
        <v>0.88888888888888884</v>
      </c>
    </row>
    <row r="678" spans="1:15" ht="13.2" x14ac:dyDescent="0.25">
      <c r="A678" s="3">
        <v>16363</v>
      </c>
      <c r="B678" s="4">
        <f t="shared" si="14"/>
        <v>1944</v>
      </c>
      <c r="C678" s="4">
        <f t="shared" si="15"/>
        <v>1940</v>
      </c>
      <c r="D678" s="4" t="s">
        <v>31</v>
      </c>
      <c r="E678" s="5">
        <v>0.65277777777777779</v>
      </c>
      <c r="F678" s="6" t="s">
        <v>1211</v>
      </c>
      <c r="G678" s="6" t="str">
        <f t="shared" si="22"/>
        <v>England</v>
      </c>
      <c r="H678" s="6" t="s">
        <v>1072</v>
      </c>
      <c r="I678" s="6" t="s">
        <v>1212</v>
      </c>
      <c r="J678" s="6">
        <v>24</v>
      </c>
      <c r="K678" s="6">
        <v>24</v>
      </c>
      <c r="L678" s="6">
        <v>0</v>
      </c>
      <c r="M678" s="6">
        <f t="shared" si="16"/>
        <v>24</v>
      </c>
      <c r="N678" s="6">
        <f t="shared" si="17"/>
        <v>0</v>
      </c>
      <c r="O678" s="7">
        <f t="shared" si="18"/>
        <v>0</v>
      </c>
    </row>
    <row r="679" spans="1:15" ht="13.2" x14ac:dyDescent="0.25">
      <c r="A679" s="3">
        <v>16380</v>
      </c>
      <c r="B679" s="4">
        <f t="shared" si="14"/>
        <v>1944</v>
      </c>
      <c r="C679" s="4">
        <f t="shared" si="15"/>
        <v>1940</v>
      </c>
      <c r="D679" s="4" t="s">
        <v>46</v>
      </c>
      <c r="E679" s="5">
        <v>0.71875</v>
      </c>
      <c r="F679" s="6" t="s">
        <v>1213</v>
      </c>
      <c r="G679" s="6" t="str">
        <f t="shared" si="22"/>
        <v>California</v>
      </c>
      <c r="H679" s="6" t="s">
        <v>459</v>
      </c>
      <c r="I679" s="6" t="s">
        <v>845</v>
      </c>
      <c r="J679" s="6">
        <v>24</v>
      </c>
      <c r="K679" s="6">
        <v>24</v>
      </c>
      <c r="L679" s="6">
        <v>0</v>
      </c>
      <c r="M679" s="6">
        <f t="shared" si="16"/>
        <v>24</v>
      </c>
      <c r="N679" s="6">
        <f t="shared" si="17"/>
        <v>0</v>
      </c>
      <c r="O679" s="7">
        <f t="shared" si="18"/>
        <v>0</v>
      </c>
    </row>
    <row r="680" spans="1:15" ht="13.2" x14ac:dyDescent="0.25">
      <c r="A680" s="3">
        <v>16385</v>
      </c>
      <c r="B680" s="4">
        <f t="shared" si="14"/>
        <v>1944</v>
      </c>
      <c r="C680" s="4">
        <f t="shared" si="15"/>
        <v>1940</v>
      </c>
      <c r="D680" s="4" t="s">
        <v>46</v>
      </c>
      <c r="E680" s="5" t="s">
        <v>24</v>
      </c>
      <c r="F680" s="6" t="s">
        <v>1214</v>
      </c>
      <c r="G680" s="6" t="str">
        <f t="shared" si="22"/>
        <v>Norway</v>
      </c>
      <c r="H680" s="6" t="s">
        <v>1215</v>
      </c>
      <c r="I680" s="6" t="s">
        <v>118</v>
      </c>
      <c r="J680" s="6">
        <v>0</v>
      </c>
      <c r="K680" s="6">
        <v>0</v>
      </c>
      <c r="L680" s="6">
        <v>0</v>
      </c>
      <c r="M680" s="6">
        <f t="shared" si="16"/>
        <v>0</v>
      </c>
      <c r="N680" s="6">
        <f t="shared" si="17"/>
        <v>0</v>
      </c>
      <c r="O680" s="7">
        <f t="shared" si="18"/>
        <v>0</v>
      </c>
    </row>
    <row r="681" spans="1:15" ht="13.2" x14ac:dyDescent="0.25">
      <c r="A681" s="3">
        <v>16395</v>
      </c>
      <c r="B681" s="4">
        <f t="shared" si="14"/>
        <v>1944</v>
      </c>
      <c r="C681" s="4">
        <f t="shared" si="15"/>
        <v>1940</v>
      </c>
      <c r="D681" s="4" t="s">
        <v>46</v>
      </c>
      <c r="E681" s="5">
        <v>0.63194444444444442</v>
      </c>
      <c r="F681" s="6" t="s">
        <v>1216</v>
      </c>
      <c r="G681" s="6" t="str">
        <f t="shared" si="22"/>
        <v>England</v>
      </c>
      <c r="H681" s="6" t="s">
        <v>1072</v>
      </c>
      <c r="I681" s="6" t="s">
        <v>1124</v>
      </c>
      <c r="J681" s="6">
        <v>30</v>
      </c>
      <c r="K681" s="6">
        <v>25</v>
      </c>
      <c r="L681" s="6">
        <v>0</v>
      </c>
      <c r="M681" s="6">
        <f t="shared" si="16"/>
        <v>25</v>
      </c>
      <c r="N681" s="6">
        <f t="shared" si="17"/>
        <v>5</v>
      </c>
      <c r="O681" s="7">
        <f t="shared" si="18"/>
        <v>0.16666666666666666</v>
      </c>
    </row>
    <row r="682" spans="1:15" ht="13.2" x14ac:dyDescent="0.25">
      <c r="A682" s="3">
        <v>16405</v>
      </c>
      <c r="B682" s="4">
        <f t="shared" si="14"/>
        <v>1944</v>
      </c>
      <c r="C682" s="4">
        <f t="shared" si="15"/>
        <v>1940</v>
      </c>
      <c r="D682" s="4" t="s">
        <v>46</v>
      </c>
      <c r="E682" s="5" t="s">
        <v>24</v>
      </c>
      <c r="F682" s="6" t="s">
        <v>1217</v>
      </c>
      <c r="G682" s="6" t="str">
        <f t="shared" si="22"/>
        <v>Nicaragua</v>
      </c>
      <c r="H682" s="6" t="s">
        <v>728</v>
      </c>
      <c r="I682" s="6" t="s">
        <v>346</v>
      </c>
      <c r="J682" s="6">
        <v>16</v>
      </c>
      <c r="K682" s="6">
        <v>16</v>
      </c>
      <c r="L682" s="6">
        <v>0</v>
      </c>
      <c r="M682" s="6">
        <f t="shared" si="16"/>
        <v>16</v>
      </c>
      <c r="N682" s="6">
        <f t="shared" si="17"/>
        <v>0</v>
      </c>
      <c r="O682" s="7">
        <f t="shared" si="18"/>
        <v>0</v>
      </c>
    </row>
    <row r="683" spans="1:15" ht="13.2" x14ac:dyDescent="0.25">
      <c r="A683" s="3">
        <v>16405</v>
      </c>
      <c r="B683" s="4">
        <f t="shared" si="14"/>
        <v>1944</v>
      </c>
      <c r="C683" s="4">
        <f t="shared" si="15"/>
        <v>1940</v>
      </c>
      <c r="D683" s="4" t="s">
        <v>46</v>
      </c>
      <c r="E683" s="5" t="s">
        <v>24</v>
      </c>
      <c r="F683" s="6" t="s">
        <v>1218</v>
      </c>
      <c r="G683" s="6" t="str">
        <f t="shared" si="22"/>
        <v>Kenya</v>
      </c>
      <c r="H683" s="6" t="s">
        <v>1219</v>
      </c>
      <c r="I683" s="6" t="s">
        <v>1038</v>
      </c>
      <c r="J683" s="6">
        <v>15</v>
      </c>
      <c r="K683" s="6">
        <v>15</v>
      </c>
      <c r="L683" s="6">
        <v>0</v>
      </c>
      <c r="M683" s="6">
        <f t="shared" si="16"/>
        <v>15</v>
      </c>
      <c r="N683" s="6">
        <f t="shared" si="17"/>
        <v>0</v>
      </c>
      <c r="O683" s="7">
        <f t="shared" si="18"/>
        <v>0</v>
      </c>
    </row>
    <row r="684" spans="1:15" ht="13.2" x14ac:dyDescent="0.25">
      <c r="A684" s="3">
        <v>16405</v>
      </c>
      <c r="B684" s="4">
        <f t="shared" si="14"/>
        <v>1944</v>
      </c>
      <c r="C684" s="4">
        <f t="shared" si="15"/>
        <v>1940</v>
      </c>
      <c r="D684" s="4" t="s">
        <v>46</v>
      </c>
      <c r="E684" s="5" t="s">
        <v>24</v>
      </c>
      <c r="F684" s="6" t="s">
        <v>765</v>
      </c>
      <c r="G684" s="6" t="str">
        <f t="shared" si="22"/>
        <v>Sweden</v>
      </c>
      <c r="H684" s="6" t="s">
        <v>212</v>
      </c>
      <c r="I684" s="6" t="s">
        <v>1204</v>
      </c>
      <c r="J684" s="6">
        <v>10</v>
      </c>
      <c r="K684" s="6">
        <v>10</v>
      </c>
      <c r="L684" s="6">
        <v>0</v>
      </c>
      <c r="M684" s="6">
        <f t="shared" si="16"/>
        <v>10</v>
      </c>
      <c r="N684" s="6">
        <f t="shared" si="17"/>
        <v>0</v>
      </c>
      <c r="O684" s="7">
        <f t="shared" si="18"/>
        <v>0</v>
      </c>
    </row>
    <row r="685" spans="1:15" ht="13.2" x14ac:dyDescent="0.25">
      <c r="A685" s="3">
        <v>16406</v>
      </c>
      <c r="B685" s="4">
        <f t="shared" si="14"/>
        <v>1944</v>
      </c>
      <c r="C685" s="4">
        <f t="shared" si="15"/>
        <v>1940</v>
      </c>
      <c r="D685" s="4" t="s">
        <v>46</v>
      </c>
      <c r="E685" s="5" t="s">
        <v>24</v>
      </c>
      <c r="F685" s="6" t="s">
        <v>1220</v>
      </c>
      <c r="G685" s="6" t="str">
        <f t="shared" si="22"/>
        <v>China</v>
      </c>
      <c r="H685" s="6" t="s">
        <v>445</v>
      </c>
      <c r="I685" s="6" t="s">
        <v>1085</v>
      </c>
      <c r="J685" s="6">
        <v>3</v>
      </c>
      <c r="K685" s="6">
        <v>3</v>
      </c>
      <c r="L685" s="6">
        <v>0</v>
      </c>
      <c r="M685" s="6">
        <f t="shared" si="16"/>
        <v>3</v>
      </c>
      <c r="N685" s="6">
        <f t="shared" si="17"/>
        <v>0</v>
      </c>
      <c r="O685" s="7">
        <f t="shared" si="18"/>
        <v>0</v>
      </c>
    </row>
    <row r="686" spans="1:15" ht="13.2" x14ac:dyDescent="0.25">
      <c r="A686" s="3">
        <v>16407</v>
      </c>
      <c r="B686" s="4">
        <f t="shared" si="14"/>
        <v>1944</v>
      </c>
      <c r="C686" s="4">
        <f t="shared" si="15"/>
        <v>1940</v>
      </c>
      <c r="D686" s="4" t="s">
        <v>72</v>
      </c>
      <c r="E686" s="5">
        <v>3.7499999999999999E-2</v>
      </c>
      <c r="F686" s="6" t="s">
        <v>1221</v>
      </c>
      <c r="G686" s="6" t="str">
        <f t="shared" si="22"/>
        <v>California</v>
      </c>
      <c r="H686" s="6" t="s">
        <v>459</v>
      </c>
      <c r="I686" s="6" t="s">
        <v>845</v>
      </c>
      <c r="J686" s="6">
        <v>17</v>
      </c>
      <c r="K686" s="6">
        <v>9</v>
      </c>
      <c r="L686" s="6">
        <v>0</v>
      </c>
      <c r="M686" s="6">
        <f t="shared" si="16"/>
        <v>9</v>
      </c>
      <c r="N686" s="6">
        <f t="shared" si="17"/>
        <v>8</v>
      </c>
      <c r="O686" s="7">
        <f t="shared" si="18"/>
        <v>0.47058823529411764</v>
      </c>
    </row>
    <row r="687" spans="1:15" ht="13.2" x14ac:dyDescent="0.25">
      <c r="A687" s="3">
        <v>16409</v>
      </c>
      <c r="B687" s="4">
        <f t="shared" si="14"/>
        <v>1944</v>
      </c>
      <c r="C687" s="4">
        <f t="shared" si="15"/>
        <v>1940</v>
      </c>
      <c r="D687" s="4" t="s">
        <v>72</v>
      </c>
      <c r="E687" s="5" t="s">
        <v>24</v>
      </c>
      <c r="F687" s="6" t="s">
        <v>961</v>
      </c>
      <c r="G687" s="6" t="str">
        <f t="shared" si="22"/>
        <v>AtlantiOcean</v>
      </c>
      <c r="H687" s="6" t="s">
        <v>1222</v>
      </c>
      <c r="I687" s="6" t="s">
        <v>1223</v>
      </c>
      <c r="J687" s="6">
        <v>5</v>
      </c>
      <c r="K687" s="6">
        <v>5</v>
      </c>
      <c r="L687" s="6">
        <v>0</v>
      </c>
      <c r="M687" s="6">
        <f t="shared" si="16"/>
        <v>5</v>
      </c>
      <c r="N687" s="6">
        <f t="shared" si="17"/>
        <v>0</v>
      </c>
      <c r="O687" s="7">
        <f t="shared" si="18"/>
        <v>0</v>
      </c>
    </row>
    <row r="688" spans="1:15" ht="13.2" x14ac:dyDescent="0.25">
      <c r="A688" s="3">
        <v>16421</v>
      </c>
      <c r="B688" s="4">
        <f t="shared" si="14"/>
        <v>1944</v>
      </c>
      <c r="C688" s="4">
        <f t="shared" si="15"/>
        <v>1940</v>
      </c>
      <c r="D688" s="4" t="s">
        <v>72</v>
      </c>
      <c r="E688" s="5">
        <v>0.58333333333333337</v>
      </c>
      <c r="F688" s="6" t="s">
        <v>82</v>
      </c>
      <c r="G688" s="6" t="str">
        <f t="shared" si="22"/>
        <v>English Channel</v>
      </c>
      <c r="H688" s="6" t="s">
        <v>1072</v>
      </c>
      <c r="I688" s="6" t="s">
        <v>1224</v>
      </c>
      <c r="J688" s="6">
        <v>3</v>
      </c>
      <c r="K688" s="6">
        <v>3</v>
      </c>
      <c r="L688" s="6">
        <v>0</v>
      </c>
      <c r="M688" s="6">
        <f t="shared" si="16"/>
        <v>3</v>
      </c>
      <c r="N688" s="6">
        <f t="shared" si="17"/>
        <v>0</v>
      </c>
      <c r="O688" s="7">
        <f t="shared" si="18"/>
        <v>0</v>
      </c>
    </row>
    <row r="689" spans="1:15" ht="13.2" x14ac:dyDescent="0.25">
      <c r="A689" s="3">
        <v>16443</v>
      </c>
      <c r="B689" s="4">
        <f t="shared" si="14"/>
        <v>1945</v>
      </c>
      <c r="C689" s="4">
        <f t="shared" si="15"/>
        <v>1940</v>
      </c>
      <c r="D689" s="4" t="s">
        <v>132</v>
      </c>
      <c r="E689" s="5" t="s">
        <v>24</v>
      </c>
      <c r="F689" s="6" t="s">
        <v>1225</v>
      </c>
      <c r="G689" s="6" t="str">
        <f t="shared" si="22"/>
        <v>India</v>
      </c>
      <c r="H689" s="6" t="s">
        <v>445</v>
      </c>
      <c r="I689" s="6" t="s">
        <v>1085</v>
      </c>
      <c r="J689" s="6">
        <v>4</v>
      </c>
      <c r="K689" s="6">
        <v>4</v>
      </c>
      <c r="L689" s="6">
        <v>0</v>
      </c>
      <c r="M689" s="6">
        <f t="shared" si="16"/>
        <v>4</v>
      </c>
      <c r="N689" s="6">
        <f t="shared" si="17"/>
        <v>0</v>
      </c>
      <c r="O689" s="7">
        <f t="shared" si="18"/>
        <v>0</v>
      </c>
    </row>
    <row r="690" spans="1:15" ht="13.2" x14ac:dyDescent="0.25">
      <c r="A690" s="3">
        <v>16445</v>
      </c>
      <c r="B690" s="4">
        <f t="shared" si="14"/>
        <v>1945</v>
      </c>
      <c r="C690" s="4">
        <f t="shared" si="15"/>
        <v>1940</v>
      </c>
      <c r="D690" s="4" t="s">
        <v>132</v>
      </c>
      <c r="E690" s="5">
        <v>0.88611111111111107</v>
      </c>
      <c r="F690" s="6" t="s">
        <v>755</v>
      </c>
      <c r="G690" s="6" t="str">
        <f t="shared" si="22"/>
        <v>Trinidad</v>
      </c>
      <c r="H690" s="6" t="s">
        <v>859</v>
      </c>
      <c r="I690" s="6" t="s">
        <v>910</v>
      </c>
      <c r="J690" s="6">
        <v>30</v>
      </c>
      <c r="K690" s="6">
        <v>23</v>
      </c>
      <c r="L690" s="6">
        <v>0</v>
      </c>
      <c r="M690" s="6">
        <f t="shared" si="16"/>
        <v>23</v>
      </c>
      <c r="N690" s="6">
        <f t="shared" si="17"/>
        <v>7</v>
      </c>
      <c r="O690" s="7">
        <f t="shared" si="18"/>
        <v>0.23333333333333334</v>
      </c>
    </row>
    <row r="691" spans="1:15" ht="13.2" x14ac:dyDescent="0.25">
      <c r="A691" s="3">
        <v>16447</v>
      </c>
      <c r="B691" s="4">
        <f t="shared" si="14"/>
        <v>1945</v>
      </c>
      <c r="C691" s="4">
        <f t="shared" si="15"/>
        <v>1940</v>
      </c>
      <c r="D691" s="4" t="s">
        <v>132</v>
      </c>
      <c r="E691" s="5">
        <v>0.1736111111111111</v>
      </c>
      <c r="F691" s="6" t="s">
        <v>463</v>
      </c>
      <c r="G691" s="6" t="str">
        <f t="shared" si="22"/>
        <v>California</v>
      </c>
      <c r="H691" s="6" t="s">
        <v>665</v>
      </c>
      <c r="I691" s="6" t="s">
        <v>845</v>
      </c>
      <c r="J691" s="6">
        <v>24</v>
      </c>
      <c r="K691" s="6">
        <v>24</v>
      </c>
      <c r="L691" s="6">
        <v>0</v>
      </c>
      <c r="M691" s="6">
        <f t="shared" si="16"/>
        <v>24</v>
      </c>
      <c r="N691" s="6">
        <f t="shared" si="17"/>
        <v>0</v>
      </c>
      <c r="O691" s="7">
        <f t="shared" si="18"/>
        <v>0</v>
      </c>
    </row>
    <row r="692" spans="1:15" ht="13.2" x14ac:dyDescent="0.25">
      <c r="A692" s="3">
        <v>16451</v>
      </c>
      <c r="B692" s="4">
        <f t="shared" si="14"/>
        <v>1945</v>
      </c>
      <c r="C692" s="4">
        <f t="shared" si="15"/>
        <v>1940</v>
      </c>
      <c r="D692" s="4" t="s">
        <v>132</v>
      </c>
      <c r="E692" s="5" t="s">
        <v>24</v>
      </c>
      <c r="F692" s="6" t="s">
        <v>1164</v>
      </c>
      <c r="G692" s="6" t="str">
        <f t="shared" si="22"/>
        <v>China</v>
      </c>
      <c r="H692" s="6" t="s">
        <v>445</v>
      </c>
      <c r="I692" s="6" t="s">
        <v>1085</v>
      </c>
      <c r="J692" s="6">
        <v>6</v>
      </c>
      <c r="K692" s="6">
        <v>4</v>
      </c>
      <c r="L692" s="6">
        <v>0</v>
      </c>
      <c r="M692" s="6">
        <f t="shared" si="16"/>
        <v>4</v>
      </c>
      <c r="N692" s="6">
        <f t="shared" si="17"/>
        <v>2</v>
      </c>
      <c r="O692" s="7">
        <f t="shared" si="18"/>
        <v>0.33333333333333331</v>
      </c>
    </row>
    <row r="693" spans="1:15" ht="13.2" x14ac:dyDescent="0.25">
      <c r="A693" s="3">
        <v>16453</v>
      </c>
      <c r="B693" s="4">
        <f t="shared" si="14"/>
        <v>1945</v>
      </c>
      <c r="C693" s="4">
        <f t="shared" si="15"/>
        <v>1940</v>
      </c>
      <c r="D693" s="4" t="s">
        <v>132</v>
      </c>
      <c r="E693" s="5" t="s">
        <v>24</v>
      </c>
      <c r="F693" s="6" t="s">
        <v>1226</v>
      </c>
      <c r="G693" s="6" t="str">
        <f t="shared" si="22"/>
        <v>China</v>
      </c>
      <c r="H693" s="6" t="s">
        <v>445</v>
      </c>
      <c r="I693" s="6" t="s">
        <v>1085</v>
      </c>
      <c r="J693" s="6">
        <v>3</v>
      </c>
      <c r="K693" s="6">
        <v>3</v>
      </c>
      <c r="L693" s="6">
        <v>0</v>
      </c>
      <c r="M693" s="6">
        <f t="shared" si="16"/>
        <v>3</v>
      </c>
      <c r="N693" s="6">
        <f t="shared" si="17"/>
        <v>0</v>
      </c>
      <c r="O693" s="7">
        <f t="shared" si="18"/>
        <v>0</v>
      </c>
    </row>
    <row r="694" spans="1:15" ht="13.2" x14ac:dyDescent="0.25">
      <c r="A694" s="3">
        <v>16460</v>
      </c>
      <c r="B694" s="4">
        <f t="shared" si="14"/>
        <v>1945</v>
      </c>
      <c r="C694" s="4">
        <f t="shared" si="15"/>
        <v>1940</v>
      </c>
      <c r="D694" s="4" t="s">
        <v>132</v>
      </c>
      <c r="E694" s="5" t="s">
        <v>24</v>
      </c>
      <c r="F694" s="6" t="s">
        <v>1227</v>
      </c>
      <c r="G694" s="6" t="str">
        <f t="shared" si="22"/>
        <v>Indonesia</v>
      </c>
      <c r="H694" s="6" t="s">
        <v>117</v>
      </c>
      <c r="I694" s="6" t="s">
        <v>1057</v>
      </c>
      <c r="J694" s="6">
        <v>11</v>
      </c>
      <c r="K694" s="6">
        <v>11</v>
      </c>
      <c r="L694" s="6">
        <v>0</v>
      </c>
      <c r="M694" s="6">
        <f t="shared" si="16"/>
        <v>11</v>
      </c>
      <c r="N694" s="6">
        <f t="shared" si="17"/>
        <v>0</v>
      </c>
      <c r="O694" s="7">
        <f t="shared" si="18"/>
        <v>0</v>
      </c>
    </row>
    <row r="695" spans="1:15" ht="13.2" x14ac:dyDescent="0.25">
      <c r="A695" s="3">
        <v>16468</v>
      </c>
      <c r="B695" s="4">
        <f t="shared" si="14"/>
        <v>1945</v>
      </c>
      <c r="C695" s="4">
        <f t="shared" si="15"/>
        <v>1940</v>
      </c>
      <c r="D695" s="4" t="s">
        <v>132</v>
      </c>
      <c r="E695" s="5" t="s">
        <v>24</v>
      </c>
      <c r="F695" s="6" t="s">
        <v>1228</v>
      </c>
      <c r="G695" s="6" t="str">
        <f t="shared" si="22"/>
        <v>Australia</v>
      </c>
      <c r="H695" s="6" t="s">
        <v>456</v>
      </c>
      <c r="I695" s="6" t="s">
        <v>711</v>
      </c>
      <c r="J695" s="6">
        <v>10</v>
      </c>
      <c r="K695" s="6">
        <v>10</v>
      </c>
      <c r="L695" s="6">
        <v>0</v>
      </c>
      <c r="M695" s="6">
        <f t="shared" si="16"/>
        <v>10</v>
      </c>
      <c r="N695" s="6">
        <f t="shared" si="17"/>
        <v>0</v>
      </c>
      <c r="O695" s="7">
        <f t="shared" si="18"/>
        <v>0</v>
      </c>
    </row>
    <row r="696" spans="1:15" ht="13.2" x14ac:dyDescent="0.25">
      <c r="A696" s="3">
        <v>16470</v>
      </c>
      <c r="B696" s="4">
        <f t="shared" si="14"/>
        <v>1945</v>
      </c>
      <c r="C696" s="4">
        <f t="shared" si="15"/>
        <v>1940</v>
      </c>
      <c r="D696" s="4" t="s">
        <v>111</v>
      </c>
      <c r="E696" s="5">
        <v>0.42708333333333331</v>
      </c>
      <c r="F696" s="6" t="s">
        <v>1229</v>
      </c>
      <c r="G696" s="6" t="str">
        <f t="shared" si="22"/>
        <v>Italy</v>
      </c>
      <c r="H696" s="6" t="s">
        <v>1072</v>
      </c>
      <c r="I696" s="6" t="s">
        <v>1119</v>
      </c>
      <c r="J696" s="6">
        <v>26</v>
      </c>
      <c r="K696" s="6">
        <v>23</v>
      </c>
      <c r="L696" s="6">
        <v>0</v>
      </c>
      <c r="M696" s="6">
        <f t="shared" si="16"/>
        <v>23</v>
      </c>
      <c r="N696" s="6">
        <f t="shared" si="17"/>
        <v>3</v>
      </c>
      <c r="O696" s="7">
        <f t="shared" si="18"/>
        <v>0.11538461538461539</v>
      </c>
    </row>
    <row r="697" spans="1:15" ht="13.2" x14ac:dyDescent="0.25">
      <c r="A697" s="3">
        <v>16474</v>
      </c>
      <c r="B697" s="4">
        <f t="shared" si="14"/>
        <v>1945</v>
      </c>
      <c r="C697" s="4">
        <f t="shared" si="15"/>
        <v>1940</v>
      </c>
      <c r="D697" s="4" t="s">
        <v>111</v>
      </c>
      <c r="E697" s="5">
        <v>0.4201388888888889</v>
      </c>
      <c r="F697" s="6" t="s">
        <v>1230</v>
      </c>
      <c r="G697" s="6" t="str">
        <f t="shared" si="22"/>
        <v>England</v>
      </c>
      <c r="H697" s="6" t="s">
        <v>1032</v>
      </c>
      <c r="I697" s="6" t="s">
        <v>1231</v>
      </c>
      <c r="J697" s="6">
        <v>23</v>
      </c>
      <c r="K697" s="6">
        <v>23</v>
      </c>
      <c r="L697" s="6">
        <v>0</v>
      </c>
      <c r="M697" s="6">
        <f t="shared" si="16"/>
        <v>23</v>
      </c>
      <c r="N697" s="6">
        <f t="shared" si="17"/>
        <v>0</v>
      </c>
      <c r="O697" s="7">
        <f t="shared" si="18"/>
        <v>0</v>
      </c>
    </row>
    <row r="698" spans="1:15" ht="13.2" x14ac:dyDescent="0.25">
      <c r="A698" s="3">
        <v>16481</v>
      </c>
      <c r="B698" s="4">
        <f t="shared" si="14"/>
        <v>1945</v>
      </c>
      <c r="C698" s="4">
        <f t="shared" si="15"/>
        <v>1940</v>
      </c>
      <c r="D698" s="4" t="s">
        <v>111</v>
      </c>
      <c r="E698" s="5">
        <v>0.27083333333333331</v>
      </c>
      <c r="F698" s="6" t="s">
        <v>1232</v>
      </c>
      <c r="G698" s="6" t="str">
        <f t="shared" si="22"/>
        <v>California</v>
      </c>
      <c r="H698" s="6" t="s">
        <v>21</v>
      </c>
      <c r="I698" s="6" t="s">
        <v>1233</v>
      </c>
      <c r="J698" s="6">
        <v>24</v>
      </c>
      <c r="K698" s="6">
        <v>24</v>
      </c>
      <c r="L698" s="6">
        <v>0</v>
      </c>
      <c r="M698" s="6">
        <f t="shared" si="16"/>
        <v>24</v>
      </c>
      <c r="N698" s="6">
        <f t="shared" si="17"/>
        <v>0</v>
      </c>
      <c r="O698" s="7">
        <f t="shared" si="18"/>
        <v>0</v>
      </c>
    </row>
    <row r="699" spans="1:15" ht="13.2" x14ac:dyDescent="0.25">
      <c r="A699" s="3">
        <v>16483</v>
      </c>
      <c r="B699" s="4">
        <f t="shared" si="14"/>
        <v>1945</v>
      </c>
      <c r="C699" s="4">
        <f t="shared" si="15"/>
        <v>1940</v>
      </c>
      <c r="D699" s="4" t="s">
        <v>111</v>
      </c>
      <c r="E699" s="5" t="s">
        <v>24</v>
      </c>
      <c r="F699" s="6" t="s">
        <v>1234</v>
      </c>
      <c r="G699" s="6" t="str">
        <f t="shared" si="22"/>
        <v>Brazil</v>
      </c>
      <c r="H699" s="6" t="s">
        <v>1235</v>
      </c>
      <c r="I699" s="6" t="s">
        <v>1236</v>
      </c>
      <c r="J699" s="6">
        <v>11</v>
      </c>
      <c r="K699" s="6">
        <v>11</v>
      </c>
      <c r="L699" s="6">
        <v>0</v>
      </c>
      <c r="M699" s="6">
        <f t="shared" si="16"/>
        <v>11</v>
      </c>
      <c r="N699" s="6">
        <f t="shared" si="17"/>
        <v>0</v>
      </c>
      <c r="O699" s="7">
        <f t="shared" si="18"/>
        <v>0</v>
      </c>
    </row>
    <row r="700" spans="1:15" ht="13.2" x14ac:dyDescent="0.25">
      <c r="A700" s="3">
        <v>16491</v>
      </c>
      <c r="B700" s="4">
        <f t="shared" si="14"/>
        <v>1945</v>
      </c>
      <c r="C700" s="4">
        <f t="shared" si="15"/>
        <v>1940</v>
      </c>
      <c r="D700" s="4" t="s">
        <v>111</v>
      </c>
      <c r="E700" s="5" t="s">
        <v>24</v>
      </c>
      <c r="F700" s="6" t="s">
        <v>1237</v>
      </c>
      <c r="G700" s="6" t="str">
        <f t="shared" si="22"/>
        <v>Morocco</v>
      </c>
      <c r="H700" s="6" t="s">
        <v>1238</v>
      </c>
      <c r="I700" s="6" t="s">
        <v>1239</v>
      </c>
      <c r="J700" s="6">
        <v>30</v>
      </c>
      <c r="K700" s="6">
        <v>13</v>
      </c>
      <c r="L700" s="6">
        <v>0</v>
      </c>
      <c r="M700" s="6">
        <f t="shared" si="16"/>
        <v>13</v>
      </c>
      <c r="N700" s="6">
        <f t="shared" si="17"/>
        <v>17</v>
      </c>
      <c r="O700" s="7">
        <f t="shared" si="18"/>
        <v>0.56666666666666665</v>
      </c>
    </row>
    <row r="701" spans="1:15" ht="13.2" x14ac:dyDescent="0.25">
      <c r="A701" s="3">
        <v>16491</v>
      </c>
      <c r="B701" s="4">
        <f t="shared" si="14"/>
        <v>1945</v>
      </c>
      <c r="C701" s="4">
        <f t="shared" si="15"/>
        <v>1940</v>
      </c>
      <c r="D701" s="4" t="s">
        <v>111</v>
      </c>
      <c r="E701" s="5">
        <v>0.10069444444444445</v>
      </c>
      <c r="F701" s="6" t="s">
        <v>1240</v>
      </c>
      <c r="G701" s="6" t="str">
        <f t="shared" si="22"/>
        <v>Virginia</v>
      </c>
      <c r="H701" s="6" t="s">
        <v>665</v>
      </c>
      <c r="I701" s="6" t="s">
        <v>845</v>
      </c>
      <c r="J701" s="6">
        <v>22</v>
      </c>
      <c r="K701" s="6">
        <v>17</v>
      </c>
      <c r="L701" s="6">
        <v>0</v>
      </c>
      <c r="M701" s="6">
        <f t="shared" si="16"/>
        <v>17</v>
      </c>
      <c r="N701" s="6">
        <f t="shared" si="17"/>
        <v>5</v>
      </c>
      <c r="O701" s="7">
        <f t="shared" si="18"/>
        <v>0.22727272727272727</v>
      </c>
    </row>
    <row r="702" spans="1:15" ht="13.2" x14ac:dyDescent="0.25">
      <c r="A702" s="3">
        <v>16523</v>
      </c>
      <c r="B702" s="4">
        <f t="shared" si="14"/>
        <v>1945</v>
      </c>
      <c r="C702" s="4">
        <f t="shared" si="15"/>
        <v>1940</v>
      </c>
      <c r="D702" s="4" t="s">
        <v>34</v>
      </c>
      <c r="E702" s="5" t="s">
        <v>24</v>
      </c>
      <c r="F702" s="6" t="s">
        <v>1241</v>
      </c>
      <c r="G702" s="6" t="str">
        <f t="shared" si="22"/>
        <v>off Australia</v>
      </c>
      <c r="H702" s="6" t="s">
        <v>1137</v>
      </c>
      <c r="I702" s="6" t="s">
        <v>1201</v>
      </c>
      <c r="J702" s="6">
        <v>24</v>
      </c>
      <c r="K702" s="6">
        <v>24</v>
      </c>
      <c r="L702" s="6">
        <v>0</v>
      </c>
      <c r="M702" s="6">
        <f t="shared" si="16"/>
        <v>24</v>
      </c>
      <c r="N702" s="6">
        <f t="shared" si="17"/>
        <v>0</v>
      </c>
      <c r="O702" s="7">
        <f t="shared" si="18"/>
        <v>0</v>
      </c>
    </row>
    <row r="703" spans="1:15" ht="13.2" x14ac:dyDescent="0.25">
      <c r="A703" s="3">
        <v>16536</v>
      </c>
      <c r="B703" s="4">
        <f t="shared" si="14"/>
        <v>1945</v>
      </c>
      <c r="C703" s="4">
        <f t="shared" si="15"/>
        <v>1940</v>
      </c>
      <c r="D703" s="4" t="s">
        <v>65</v>
      </c>
      <c r="E703" s="5" t="s">
        <v>24</v>
      </c>
      <c r="F703" s="6" t="s">
        <v>1066</v>
      </c>
      <c r="G703" s="6" t="str">
        <f t="shared" si="22"/>
        <v>China</v>
      </c>
      <c r="H703" s="6" t="s">
        <v>445</v>
      </c>
      <c r="I703" s="6" t="s">
        <v>1085</v>
      </c>
      <c r="J703" s="6">
        <v>3</v>
      </c>
      <c r="K703" s="6">
        <v>3</v>
      </c>
      <c r="L703" s="6">
        <v>0</v>
      </c>
      <c r="M703" s="6">
        <f t="shared" si="16"/>
        <v>3</v>
      </c>
      <c r="N703" s="6">
        <f t="shared" si="17"/>
        <v>0</v>
      </c>
      <c r="O703" s="7">
        <f t="shared" si="18"/>
        <v>0</v>
      </c>
    </row>
    <row r="704" spans="1:15" ht="13.2" x14ac:dyDescent="0.25">
      <c r="A704" s="3">
        <v>16541</v>
      </c>
      <c r="B704" s="4">
        <f t="shared" si="14"/>
        <v>1945</v>
      </c>
      <c r="C704" s="4">
        <f t="shared" si="15"/>
        <v>1940</v>
      </c>
      <c r="D704" s="4" t="s">
        <v>65</v>
      </c>
      <c r="E704" s="5">
        <v>0.70694444444444449</v>
      </c>
      <c r="F704" s="6" t="s">
        <v>325</v>
      </c>
      <c r="G704" s="6" t="str">
        <f t="shared" si="22"/>
        <v>West Virginia</v>
      </c>
      <c r="H704" s="6" t="s">
        <v>1006</v>
      </c>
      <c r="I704" s="6" t="s">
        <v>845</v>
      </c>
      <c r="J704" s="6">
        <v>20</v>
      </c>
      <c r="K704" s="6">
        <v>20</v>
      </c>
      <c r="L704" s="6">
        <v>0</v>
      </c>
      <c r="M704" s="6">
        <f t="shared" si="16"/>
        <v>20</v>
      </c>
      <c r="N704" s="6">
        <f t="shared" si="17"/>
        <v>0</v>
      </c>
      <c r="O704" s="7">
        <f t="shared" si="18"/>
        <v>0</v>
      </c>
    </row>
    <row r="705" spans="1:15" ht="13.2" x14ac:dyDescent="0.25">
      <c r="A705" s="3">
        <v>16546</v>
      </c>
      <c r="B705" s="4">
        <f t="shared" si="14"/>
        <v>1945</v>
      </c>
      <c r="C705" s="4">
        <f t="shared" si="15"/>
        <v>1940</v>
      </c>
      <c r="D705" s="4" t="s">
        <v>65</v>
      </c>
      <c r="E705" s="5">
        <v>0.2326388888888889</v>
      </c>
      <c r="F705" s="6" t="s">
        <v>1242</v>
      </c>
      <c r="G705" s="6" t="str">
        <f t="shared" si="22"/>
        <v>Australia</v>
      </c>
      <c r="H705" s="6" t="s">
        <v>21</v>
      </c>
      <c r="I705" s="6" t="s">
        <v>845</v>
      </c>
      <c r="J705" s="6">
        <v>13</v>
      </c>
      <c r="K705" s="6">
        <v>13</v>
      </c>
      <c r="L705" s="6">
        <v>0</v>
      </c>
      <c r="M705" s="6">
        <f t="shared" si="16"/>
        <v>13</v>
      </c>
      <c r="N705" s="6">
        <f t="shared" si="17"/>
        <v>0</v>
      </c>
      <c r="O705" s="7">
        <f t="shared" si="18"/>
        <v>0</v>
      </c>
    </row>
    <row r="706" spans="1:15" ht="13.2" x14ac:dyDescent="0.25">
      <c r="A706" s="3">
        <v>16547</v>
      </c>
      <c r="B706" s="4">
        <f t="shared" si="14"/>
        <v>1945</v>
      </c>
      <c r="C706" s="4">
        <f t="shared" si="15"/>
        <v>1940</v>
      </c>
      <c r="D706" s="4" t="s">
        <v>65</v>
      </c>
      <c r="E706" s="5" t="s">
        <v>24</v>
      </c>
      <c r="F706" s="6" t="s">
        <v>118</v>
      </c>
      <c r="G706" s="6" t="s">
        <v>118</v>
      </c>
      <c r="H706" s="6" t="s">
        <v>118</v>
      </c>
      <c r="I706" s="6" t="s">
        <v>1045</v>
      </c>
      <c r="J706" s="6">
        <v>18</v>
      </c>
      <c r="K706" s="6">
        <v>18</v>
      </c>
      <c r="L706" s="6">
        <v>0</v>
      </c>
      <c r="M706" s="6">
        <f t="shared" si="16"/>
        <v>18</v>
      </c>
      <c r="N706" s="6">
        <f t="shared" si="17"/>
        <v>0</v>
      </c>
      <c r="O706" s="7">
        <f t="shared" si="18"/>
        <v>0</v>
      </c>
    </row>
    <row r="707" spans="1:15" ht="13.2" x14ac:dyDescent="0.25">
      <c r="A707" s="3">
        <v>16547</v>
      </c>
      <c r="B707" s="4">
        <f t="shared" si="14"/>
        <v>1945</v>
      </c>
      <c r="C707" s="4">
        <f t="shared" si="15"/>
        <v>1940</v>
      </c>
      <c r="D707" s="4" t="s">
        <v>65</v>
      </c>
      <c r="E707" s="5">
        <v>0.27777777777777779</v>
      </c>
      <c r="F707" s="6" t="s">
        <v>1243</v>
      </c>
      <c r="G707" s="6" t="str">
        <f t="shared" ref="G707:G905" si="23">IFERROR(TRIM(RIGHT(F707,LEN(F707)-FIND(",",F707))), F707)</f>
        <v>Texas</v>
      </c>
      <c r="H707" s="6" t="s">
        <v>1072</v>
      </c>
      <c r="I707" s="6" t="s">
        <v>1119</v>
      </c>
      <c r="J707" s="6">
        <v>25</v>
      </c>
      <c r="K707" s="6">
        <v>25</v>
      </c>
      <c r="L707" s="6">
        <v>0</v>
      </c>
      <c r="M707" s="6">
        <f t="shared" si="16"/>
        <v>25</v>
      </c>
      <c r="N707" s="6">
        <f t="shared" si="17"/>
        <v>0</v>
      </c>
      <c r="O707" s="7">
        <f t="shared" si="18"/>
        <v>0</v>
      </c>
    </row>
    <row r="708" spans="1:15" ht="13.2" x14ac:dyDescent="0.25">
      <c r="A708" s="3">
        <v>16548</v>
      </c>
      <c r="B708" s="4">
        <f t="shared" si="14"/>
        <v>1945</v>
      </c>
      <c r="C708" s="4">
        <f t="shared" si="15"/>
        <v>1940</v>
      </c>
      <c r="D708" s="4" t="s">
        <v>65</v>
      </c>
      <c r="E708" s="5" t="s">
        <v>24</v>
      </c>
      <c r="F708" s="6" t="s">
        <v>1244</v>
      </c>
      <c r="G708" s="6" t="str">
        <f t="shared" si="23"/>
        <v>Germany</v>
      </c>
      <c r="H708" s="6" t="s">
        <v>212</v>
      </c>
      <c r="I708" s="6" t="s">
        <v>1204</v>
      </c>
      <c r="J708" s="6">
        <v>21</v>
      </c>
      <c r="K708" s="6">
        <v>21</v>
      </c>
      <c r="L708" s="6">
        <v>0</v>
      </c>
      <c r="M708" s="6">
        <f t="shared" si="16"/>
        <v>21</v>
      </c>
      <c r="N708" s="6">
        <f t="shared" si="17"/>
        <v>0</v>
      </c>
      <c r="O708" s="7">
        <f t="shared" si="18"/>
        <v>0</v>
      </c>
    </row>
    <row r="709" spans="1:15" ht="13.2" x14ac:dyDescent="0.25">
      <c r="A709" s="3">
        <v>16550</v>
      </c>
      <c r="B709" s="4">
        <f t="shared" si="14"/>
        <v>1945</v>
      </c>
      <c r="C709" s="4">
        <f t="shared" si="15"/>
        <v>1940</v>
      </c>
      <c r="D709" s="4" t="s">
        <v>65</v>
      </c>
      <c r="E709" s="5" t="s">
        <v>24</v>
      </c>
      <c r="F709" s="6" t="s">
        <v>1245</v>
      </c>
      <c r="G709" s="6" t="str">
        <f t="shared" si="23"/>
        <v>Isle of Man, England</v>
      </c>
      <c r="H709" s="6" t="s">
        <v>1137</v>
      </c>
      <c r="I709" s="6" t="s">
        <v>1246</v>
      </c>
      <c r="J709" s="6">
        <v>31</v>
      </c>
      <c r="K709" s="6">
        <v>31</v>
      </c>
      <c r="L709" s="6">
        <v>0</v>
      </c>
      <c r="M709" s="6">
        <f t="shared" si="16"/>
        <v>31</v>
      </c>
      <c r="N709" s="6">
        <f t="shared" si="17"/>
        <v>0</v>
      </c>
      <c r="O709" s="7">
        <f t="shared" si="18"/>
        <v>0</v>
      </c>
    </row>
    <row r="710" spans="1:15" ht="13.2" x14ac:dyDescent="0.25">
      <c r="A710" s="3">
        <v>16554</v>
      </c>
      <c r="B710" s="4">
        <f t="shared" si="14"/>
        <v>1945</v>
      </c>
      <c r="C710" s="4">
        <f t="shared" si="15"/>
        <v>1940</v>
      </c>
      <c r="D710" s="4" t="s">
        <v>65</v>
      </c>
      <c r="E710" s="5">
        <v>0.52777777777777779</v>
      </c>
      <c r="F710" s="6" t="s">
        <v>1247</v>
      </c>
      <c r="G710" s="6" t="str">
        <f t="shared" si="23"/>
        <v>Washington D.C.</v>
      </c>
      <c r="H710" s="6" t="s">
        <v>1248</v>
      </c>
      <c r="I710" s="6" t="s">
        <v>1027</v>
      </c>
      <c r="J710" s="6">
        <v>13</v>
      </c>
      <c r="K710" s="6">
        <v>6</v>
      </c>
      <c r="L710" s="6">
        <v>0</v>
      </c>
      <c r="M710" s="6">
        <f t="shared" si="16"/>
        <v>6</v>
      </c>
      <c r="N710" s="6">
        <f t="shared" si="17"/>
        <v>7</v>
      </c>
      <c r="O710" s="7">
        <f t="shared" si="18"/>
        <v>0.53846153846153844</v>
      </c>
    </row>
    <row r="711" spans="1:15" ht="13.2" x14ac:dyDescent="0.25">
      <c r="A711" s="3">
        <v>16562</v>
      </c>
      <c r="B711" s="4">
        <f t="shared" si="14"/>
        <v>1945</v>
      </c>
      <c r="C711" s="4">
        <f t="shared" si="15"/>
        <v>1940</v>
      </c>
      <c r="D711" s="4" t="s">
        <v>55</v>
      </c>
      <c r="E711" s="5">
        <v>0.93472222222222223</v>
      </c>
      <c r="F711" s="6" t="s">
        <v>1249</v>
      </c>
      <c r="G711" s="6" t="str">
        <f t="shared" si="23"/>
        <v>New Guinea</v>
      </c>
      <c r="H711" s="6" t="s">
        <v>1072</v>
      </c>
      <c r="I711" s="6" t="s">
        <v>1250</v>
      </c>
      <c r="J711" s="6">
        <v>21</v>
      </c>
      <c r="K711" s="6">
        <v>21</v>
      </c>
      <c r="L711" s="6">
        <v>0</v>
      </c>
      <c r="M711" s="6">
        <f t="shared" si="16"/>
        <v>21</v>
      </c>
      <c r="N711" s="6">
        <f t="shared" si="17"/>
        <v>0</v>
      </c>
      <c r="O711" s="7">
        <f t="shared" si="18"/>
        <v>0</v>
      </c>
    </row>
    <row r="712" spans="1:15" ht="13.2" x14ac:dyDescent="0.25">
      <c r="A712" s="3">
        <v>16563</v>
      </c>
      <c r="B712" s="4">
        <f t="shared" si="14"/>
        <v>1945</v>
      </c>
      <c r="C712" s="4">
        <f t="shared" si="15"/>
        <v>1940</v>
      </c>
      <c r="D712" s="4" t="s">
        <v>55</v>
      </c>
      <c r="E712" s="5">
        <v>0.53819444444444442</v>
      </c>
      <c r="F712" s="6" t="s">
        <v>1251</v>
      </c>
      <c r="G712" s="6" t="str">
        <f t="shared" si="23"/>
        <v>England</v>
      </c>
      <c r="H712" s="6" t="s">
        <v>1072</v>
      </c>
      <c r="I712" s="6" t="s">
        <v>1252</v>
      </c>
      <c r="J712" s="6">
        <v>30</v>
      </c>
      <c r="K712" s="6">
        <v>30</v>
      </c>
      <c r="L712" s="6">
        <v>1</v>
      </c>
      <c r="M712" s="6">
        <f t="shared" si="16"/>
        <v>31</v>
      </c>
      <c r="N712" s="6">
        <f t="shared" si="17"/>
        <v>0</v>
      </c>
      <c r="O712" s="7">
        <f t="shared" si="18"/>
        <v>0</v>
      </c>
    </row>
    <row r="713" spans="1:15" ht="13.2" x14ac:dyDescent="0.25">
      <c r="A713" s="3">
        <v>16566</v>
      </c>
      <c r="B713" s="4">
        <f t="shared" si="14"/>
        <v>1945</v>
      </c>
      <c r="C713" s="4">
        <f t="shared" si="15"/>
        <v>1940</v>
      </c>
      <c r="D713" s="4" t="s">
        <v>55</v>
      </c>
      <c r="E713" s="5">
        <v>6.25E-2</v>
      </c>
      <c r="F713" s="6" t="s">
        <v>1253</v>
      </c>
      <c r="G713" s="6" t="str">
        <f t="shared" si="23"/>
        <v>France</v>
      </c>
      <c r="H713" s="6" t="s">
        <v>1032</v>
      </c>
      <c r="I713" s="6" t="s">
        <v>1254</v>
      </c>
      <c r="J713" s="6">
        <v>31</v>
      </c>
      <c r="K713" s="6">
        <v>31</v>
      </c>
      <c r="L713" s="6">
        <v>0</v>
      </c>
      <c r="M713" s="6">
        <f t="shared" si="16"/>
        <v>31</v>
      </c>
      <c r="N713" s="6">
        <f t="shared" si="17"/>
        <v>0</v>
      </c>
      <c r="O713" s="7">
        <f t="shared" si="18"/>
        <v>0</v>
      </c>
    </row>
    <row r="714" spans="1:15" ht="13.2" x14ac:dyDescent="0.25">
      <c r="A714" s="3">
        <v>16570</v>
      </c>
      <c r="B714" s="4">
        <f t="shared" si="14"/>
        <v>1945</v>
      </c>
      <c r="C714" s="4">
        <f t="shared" si="15"/>
        <v>1940</v>
      </c>
      <c r="D714" s="4" t="s">
        <v>55</v>
      </c>
      <c r="E714" s="5">
        <v>0.625</v>
      </c>
      <c r="F714" s="6" t="s">
        <v>1255</v>
      </c>
      <c r="G714" s="6" t="str">
        <f t="shared" si="23"/>
        <v>New Guinea</v>
      </c>
      <c r="H714" s="6" t="s">
        <v>1072</v>
      </c>
      <c r="I714" s="6" t="s">
        <v>1256</v>
      </c>
      <c r="J714" s="6">
        <v>23</v>
      </c>
      <c r="K714" s="6">
        <v>20</v>
      </c>
      <c r="L714" s="6">
        <v>0</v>
      </c>
      <c r="M714" s="6">
        <f t="shared" si="16"/>
        <v>20</v>
      </c>
      <c r="N714" s="6">
        <f t="shared" si="17"/>
        <v>3</v>
      </c>
      <c r="O714" s="7">
        <f t="shared" si="18"/>
        <v>0.13043478260869565</v>
      </c>
    </row>
    <row r="715" spans="1:15" ht="13.2" x14ac:dyDescent="0.25">
      <c r="A715" s="3">
        <v>16587</v>
      </c>
      <c r="B715" s="4">
        <f t="shared" si="14"/>
        <v>1945</v>
      </c>
      <c r="C715" s="4">
        <f t="shared" si="15"/>
        <v>1940</v>
      </c>
      <c r="D715" s="4" t="s">
        <v>55</v>
      </c>
      <c r="E715" s="5">
        <v>0.3888888888888889</v>
      </c>
      <c r="F715" s="6" t="s">
        <v>1257</v>
      </c>
      <c r="G715" s="6" t="str">
        <f t="shared" si="23"/>
        <v>Ivory Coast</v>
      </c>
      <c r="H715" s="6" t="s">
        <v>1072</v>
      </c>
      <c r="I715" s="6" t="s">
        <v>1258</v>
      </c>
      <c r="J715" s="6">
        <v>21</v>
      </c>
      <c r="K715" s="6">
        <v>21</v>
      </c>
      <c r="L715" s="6">
        <v>0</v>
      </c>
      <c r="M715" s="6">
        <f t="shared" si="16"/>
        <v>21</v>
      </c>
      <c r="N715" s="6">
        <f t="shared" si="17"/>
        <v>0</v>
      </c>
      <c r="O715" s="7">
        <f t="shared" si="18"/>
        <v>0</v>
      </c>
    </row>
    <row r="716" spans="1:15" ht="13.2" x14ac:dyDescent="0.25">
      <c r="A716" s="3">
        <v>16603</v>
      </c>
      <c r="B716" s="4">
        <f t="shared" si="14"/>
        <v>1945</v>
      </c>
      <c r="C716" s="4">
        <f t="shared" si="15"/>
        <v>1940</v>
      </c>
      <c r="D716" s="4" t="s">
        <v>58</v>
      </c>
      <c r="E716" s="5" t="s">
        <v>24</v>
      </c>
      <c r="F716" s="6" t="s">
        <v>1164</v>
      </c>
      <c r="G716" s="6" t="str">
        <f t="shared" si="23"/>
        <v>China</v>
      </c>
      <c r="H716" s="6" t="s">
        <v>445</v>
      </c>
      <c r="I716" s="6" t="s">
        <v>1085</v>
      </c>
      <c r="J716" s="6">
        <v>3</v>
      </c>
      <c r="K716" s="6">
        <v>3</v>
      </c>
      <c r="L716" s="6">
        <v>0</v>
      </c>
      <c r="M716" s="6">
        <f t="shared" si="16"/>
        <v>3</v>
      </c>
      <c r="N716" s="6">
        <f t="shared" si="17"/>
        <v>0</v>
      </c>
      <c r="O716" s="7">
        <f t="shared" si="18"/>
        <v>0</v>
      </c>
    </row>
    <row r="717" spans="1:15" ht="13.2" x14ac:dyDescent="0.25">
      <c r="A717" s="3">
        <v>16612</v>
      </c>
      <c r="B717" s="4">
        <f t="shared" si="14"/>
        <v>1945</v>
      </c>
      <c r="C717" s="4">
        <f t="shared" si="15"/>
        <v>1940</v>
      </c>
      <c r="D717" s="4" t="s">
        <v>58</v>
      </c>
      <c r="E717" s="5" t="s">
        <v>24</v>
      </c>
      <c r="F717" s="6" t="s">
        <v>1259</v>
      </c>
      <c r="G717" s="6" t="str">
        <f t="shared" si="23"/>
        <v>Australia</v>
      </c>
      <c r="H717" s="6" t="s">
        <v>1260</v>
      </c>
      <c r="I717" s="6" t="s">
        <v>1261</v>
      </c>
      <c r="J717" s="6">
        <v>11</v>
      </c>
      <c r="K717" s="6">
        <v>2</v>
      </c>
      <c r="L717" s="6">
        <v>0</v>
      </c>
      <c r="M717" s="6">
        <f t="shared" si="16"/>
        <v>2</v>
      </c>
      <c r="N717" s="6">
        <f t="shared" si="17"/>
        <v>9</v>
      </c>
      <c r="O717" s="7">
        <f t="shared" si="18"/>
        <v>0.81818181818181823</v>
      </c>
    </row>
    <row r="718" spans="1:15" ht="13.2" x14ac:dyDescent="0.25">
      <c r="A718" s="3">
        <v>16613</v>
      </c>
      <c r="B718" s="4">
        <f t="shared" si="14"/>
        <v>1945</v>
      </c>
      <c r="C718" s="4">
        <f t="shared" si="15"/>
        <v>1940</v>
      </c>
      <c r="D718" s="4" t="s">
        <v>58</v>
      </c>
      <c r="E718" s="5">
        <v>0.3263888888888889</v>
      </c>
      <c r="F718" s="6" t="s">
        <v>1262</v>
      </c>
      <c r="G718" s="6" t="str">
        <f t="shared" si="23"/>
        <v>England</v>
      </c>
      <c r="H718" s="6" t="s">
        <v>1032</v>
      </c>
      <c r="I718" s="6" t="s">
        <v>1033</v>
      </c>
      <c r="J718" s="6">
        <v>27</v>
      </c>
      <c r="K718" s="6">
        <v>27</v>
      </c>
      <c r="L718" s="6">
        <v>0</v>
      </c>
      <c r="M718" s="6">
        <f t="shared" si="16"/>
        <v>27</v>
      </c>
      <c r="N718" s="6">
        <f t="shared" si="17"/>
        <v>0</v>
      </c>
      <c r="O718" s="7">
        <f t="shared" si="18"/>
        <v>0</v>
      </c>
    </row>
    <row r="719" spans="1:15" ht="13.2" x14ac:dyDescent="0.25">
      <c r="A719" s="3">
        <v>16617</v>
      </c>
      <c r="B719" s="4">
        <f t="shared" si="14"/>
        <v>1945</v>
      </c>
      <c r="C719" s="4">
        <f t="shared" si="15"/>
        <v>1940</v>
      </c>
      <c r="D719" s="4" t="s">
        <v>58</v>
      </c>
      <c r="E719" s="5" t="s">
        <v>24</v>
      </c>
      <c r="F719" s="6" t="s">
        <v>1263</v>
      </c>
      <c r="G719" s="6" t="str">
        <f t="shared" si="23"/>
        <v>India</v>
      </c>
      <c r="H719" s="6" t="s">
        <v>1264</v>
      </c>
      <c r="I719" s="6" t="s">
        <v>118</v>
      </c>
      <c r="J719" s="6">
        <v>2</v>
      </c>
      <c r="K719" s="6">
        <v>2</v>
      </c>
      <c r="L719" s="6">
        <v>36</v>
      </c>
      <c r="M719" s="6">
        <f t="shared" si="16"/>
        <v>38</v>
      </c>
      <c r="N719" s="6">
        <f t="shared" si="17"/>
        <v>0</v>
      </c>
      <c r="O719" s="7">
        <f t="shared" si="18"/>
        <v>0</v>
      </c>
    </row>
    <row r="720" spans="1:15" ht="13.2" x14ac:dyDescent="0.25">
      <c r="A720" s="3">
        <v>16622</v>
      </c>
      <c r="B720" s="4">
        <f t="shared" si="14"/>
        <v>1945</v>
      </c>
      <c r="C720" s="4">
        <f t="shared" si="15"/>
        <v>1940</v>
      </c>
      <c r="D720" s="4" t="s">
        <v>19</v>
      </c>
      <c r="E720" s="5" t="s">
        <v>24</v>
      </c>
      <c r="F720" s="6" t="s">
        <v>1181</v>
      </c>
      <c r="G720" s="6" t="str">
        <f t="shared" si="23"/>
        <v>North AtlantiOcean</v>
      </c>
      <c r="H720" s="6" t="s">
        <v>1032</v>
      </c>
      <c r="I720" s="6" t="s">
        <v>1033</v>
      </c>
      <c r="J720" s="6">
        <v>15</v>
      </c>
      <c r="K720" s="6">
        <v>15</v>
      </c>
      <c r="L720" s="6">
        <v>0</v>
      </c>
      <c r="M720" s="6">
        <f t="shared" si="16"/>
        <v>15</v>
      </c>
      <c r="N720" s="6">
        <f t="shared" si="17"/>
        <v>0</v>
      </c>
      <c r="O720" s="7">
        <f t="shared" si="18"/>
        <v>0</v>
      </c>
    </row>
    <row r="721" spans="1:15" ht="13.2" x14ac:dyDescent="0.25">
      <c r="A721" s="3">
        <v>16629</v>
      </c>
      <c r="B721" s="4">
        <f t="shared" si="14"/>
        <v>1945</v>
      </c>
      <c r="C721" s="4">
        <f t="shared" si="15"/>
        <v>1940</v>
      </c>
      <c r="D721" s="4" t="s">
        <v>19</v>
      </c>
      <c r="E721" s="5" t="s">
        <v>24</v>
      </c>
      <c r="F721" s="6" t="s">
        <v>1265</v>
      </c>
      <c r="G721" s="6" t="str">
        <f t="shared" si="23"/>
        <v>Kenya</v>
      </c>
      <c r="H721" s="6" t="s">
        <v>1266</v>
      </c>
      <c r="I721" s="6" t="s">
        <v>1085</v>
      </c>
      <c r="J721" s="6">
        <v>28</v>
      </c>
      <c r="K721" s="6">
        <v>28</v>
      </c>
      <c r="L721" s="6">
        <v>0</v>
      </c>
      <c r="M721" s="6">
        <f t="shared" si="16"/>
        <v>28</v>
      </c>
      <c r="N721" s="6">
        <f t="shared" si="17"/>
        <v>0</v>
      </c>
      <c r="O721" s="7">
        <f t="shared" si="18"/>
        <v>0</v>
      </c>
    </row>
    <row r="722" spans="1:15" ht="13.2" x14ac:dyDescent="0.25">
      <c r="A722" s="3">
        <v>16630</v>
      </c>
      <c r="B722" s="4">
        <f t="shared" si="14"/>
        <v>1945</v>
      </c>
      <c r="C722" s="4">
        <f t="shared" si="15"/>
        <v>1940</v>
      </c>
      <c r="D722" s="4" t="s">
        <v>19</v>
      </c>
      <c r="E722" s="5">
        <v>0.60833333333333328</v>
      </c>
      <c r="F722" s="6" t="s">
        <v>1267</v>
      </c>
      <c r="G722" s="6" t="str">
        <f t="shared" si="23"/>
        <v>South Carolina</v>
      </c>
      <c r="H722" s="6" t="s">
        <v>1268</v>
      </c>
      <c r="I722" s="6" t="s">
        <v>1269</v>
      </c>
      <c r="J722" s="6">
        <v>10</v>
      </c>
      <c r="K722" s="6">
        <v>3</v>
      </c>
      <c r="L722" s="6">
        <v>0</v>
      </c>
      <c r="M722" s="6">
        <f t="shared" si="16"/>
        <v>3</v>
      </c>
      <c r="N722" s="6">
        <f t="shared" si="17"/>
        <v>7</v>
      </c>
      <c r="O722" s="7">
        <f t="shared" si="18"/>
        <v>0.7</v>
      </c>
    </row>
    <row r="723" spans="1:15" ht="13.2" x14ac:dyDescent="0.25">
      <c r="A723" s="3">
        <v>16646</v>
      </c>
      <c r="B723" s="4">
        <f t="shared" si="14"/>
        <v>1945</v>
      </c>
      <c r="C723" s="4">
        <f t="shared" si="15"/>
        <v>1940</v>
      </c>
      <c r="D723" s="4" t="s">
        <v>19</v>
      </c>
      <c r="E723" s="5">
        <v>0.40902777777777777</v>
      </c>
      <c r="F723" s="6" t="s">
        <v>215</v>
      </c>
      <c r="G723" s="6" t="str">
        <f t="shared" si="23"/>
        <v>New York</v>
      </c>
      <c r="H723" s="6" t="s">
        <v>1072</v>
      </c>
      <c r="I723" s="6" t="s">
        <v>1270</v>
      </c>
      <c r="J723" s="6">
        <v>3</v>
      </c>
      <c r="K723" s="6">
        <v>3</v>
      </c>
      <c r="L723" s="6">
        <v>11</v>
      </c>
      <c r="M723" s="6">
        <f t="shared" si="16"/>
        <v>14</v>
      </c>
      <c r="N723" s="6">
        <f t="shared" si="17"/>
        <v>0</v>
      </c>
      <c r="O723" s="7">
        <f t="shared" si="18"/>
        <v>0</v>
      </c>
    </row>
    <row r="724" spans="1:15" ht="13.2" x14ac:dyDescent="0.25">
      <c r="A724" s="3">
        <v>16650</v>
      </c>
      <c r="B724" s="4">
        <f t="shared" si="14"/>
        <v>1945</v>
      </c>
      <c r="C724" s="4">
        <f t="shared" si="15"/>
        <v>1940</v>
      </c>
      <c r="D724" s="4" t="s">
        <v>23</v>
      </c>
      <c r="E724" s="5" t="s">
        <v>24</v>
      </c>
      <c r="F724" s="6" t="s">
        <v>1271</v>
      </c>
      <c r="G724" s="6" t="str">
        <f t="shared" si="23"/>
        <v>Mexico</v>
      </c>
      <c r="H724" s="6" t="s">
        <v>1272</v>
      </c>
      <c r="I724" s="6" t="s">
        <v>720</v>
      </c>
      <c r="J724" s="6">
        <v>12</v>
      </c>
      <c r="K724" s="6">
        <v>12</v>
      </c>
      <c r="L724" s="6">
        <v>0</v>
      </c>
      <c r="M724" s="6">
        <f t="shared" si="16"/>
        <v>12</v>
      </c>
      <c r="N724" s="6">
        <f t="shared" si="17"/>
        <v>0</v>
      </c>
      <c r="O724" s="7">
        <f t="shared" si="18"/>
        <v>0</v>
      </c>
    </row>
    <row r="725" spans="1:15" ht="13.2" x14ac:dyDescent="0.25">
      <c r="A725" s="3">
        <v>16652</v>
      </c>
      <c r="B725" s="4">
        <f t="shared" si="14"/>
        <v>1945</v>
      </c>
      <c r="C725" s="4">
        <f t="shared" si="15"/>
        <v>1940</v>
      </c>
      <c r="D725" s="4" t="s">
        <v>23</v>
      </c>
      <c r="E725" s="5">
        <v>0.42430555555555555</v>
      </c>
      <c r="F725" s="6" t="s">
        <v>1273</v>
      </c>
      <c r="G725" s="6" t="str">
        <f t="shared" si="23"/>
        <v>Martinique</v>
      </c>
      <c r="H725" s="6" t="s">
        <v>859</v>
      </c>
      <c r="I725" s="6" t="s">
        <v>1274</v>
      </c>
      <c r="J725" s="6">
        <v>14</v>
      </c>
      <c r="K725" s="6">
        <v>4</v>
      </c>
      <c r="L725" s="6">
        <v>0</v>
      </c>
      <c r="M725" s="6">
        <f t="shared" si="16"/>
        <v>4</v>
      </c>
      <c r="N725" s="6">
        <f t="shared" si="17"/>
        <v>10</v>
      </c>
      <c r="O725" s="7">
        <f t="shared" si="18"/>
        <v>0.7142857142857143</v>
      </c>
    </row>
    <row r="726" spans="1:15" ht="13.2" x14ac:dyDescent="0.25">
      <c r="A726" s="3">
        <v>16660</v>
      </c>
      <c r="B726" s="4">
        <f t="shared" si="14"/>
        <v>1945</v>
      </c>
      <c r="C726" s="4">
        <f t="shared" si="15"/>
        <v>1940</v>
      </c>
      <c r="D726" s="4" t="s">
        <v>23</v>
      </c>
      <c r="E726" s="5" t="s">
        <v>24</v>
      </c>
      <c r="F726" s="6" t="s">
        <v>1275</v>
      </c>
      <c r="G726" s="6" t="str">
        <f t="shared" si="23"/>
        <v>Mexico</v>
      </c>
      <c r="H726" s="6" t="s">
        <v>776</v>
      </c>
      <c r="I726" s="6" t="s">
        <v>1276</v>
      </c>
      <c r="J726" s="6">
        <v>16</v>
      </c>
      <c r="K726" s="6">
        <v>16</v>
      </c>
      <c r="L726" s="6">
        <v>0</v>
      </c>
      <c r="M726" s="6">
        <f t="shared" si="16"/>
        <v>16</v>
      </c>
      <c r="N726" s="6">
        <f t="shared" si="17"/>
        <v>0</v>
      </c>
      <c r="O726" s="7">
        <f t="shared" si="18"/>
        <v>0</v>
      </c>
    </row>
    <row r="727" spans="1:15" ht="13.2" x14ac:dyDescent="0.25">
      <c r="A727" s="3">
        <v>16687</v>
      </c>
      <c r="B727" s="4">
        <f t="shared" si="14"/>
        <v>1945</v>
      </c>
      <c r="C727" s="4">
        <f t="shared" si="15"/>
        <v>1940</v>
      </c>
      <c r="D727" s="4" t="s">
        <v>15</v>
      </c>
      <c r="E727" s="5">
        <v>9.2361111111111116E-2</v>
      </c>
      <c r="F727" s="6" t="s">
        <v>1277</v>
      </c>
      <c r="G727" s="6" t="str">
        <f t="shared" si="23"/>
        <v>South Carolina</v>
      </c>
      <c r="H727" s="6" t="s">
        <v>805</v>
      </c>
      <c r="I727" s="6" t="s">
        <v>845</v>
      </c>
      <c r="J727" s="6">
        <v>22</v>
      </c>
      <c r="K727" s="6">
        <v>22</v>
      </c>
      <c r="L727" s="6">
        <v>0</v>
      </c>
      <c r="M727" s="6">
        <f t="shared" si="16"/>
        <v>22</v>
      </c>
      <c r="N727" s="6">
        <f t="shared" si="17"/>
        <v>0</v>
      </c>
      <c r="O727" s="7">
        <f t="shared" si="18"/>
        <v>0</v>
      </c>
    </row>
    <row r="728" spans="1:15" ht="13.2" x14ac:dyDescent="0.25">
      <c r="A728" s="3">
        <v>16691</v>
      </c>
      <c r="B728" s="4">
        <f t="shared" si="14"/>
        <v>1945</v>
      </c>
      <c r="C728" s="4">
        <f t="shared" si="15"/>
        <v>1940</v>
      </c>
      <c r="D728" s="4" t="s">
        <v>15</v>
      </c>
      <c r="E728" s="5">
        <v>0.42708333333333331</v>
      </c>
      <c r="F728" s="6" t="s">
        <v>1278</v>
      </c>
      <c r="G728" s="6" t="str">
        <f t="shared" si="23"/>
        <v>New Guinea</v>
      </c>
      <c r="H728" s="6" t="s">
        <v>117</v>
      </c>
      <c r="I728" s="6" t="s">
        <v>1175</v>
      </c>
      <c r="J728" s="6">
        <v>11</v>
      </c>
      <c r="K728" s="6">
        <v>11</v>
      </c>
      <c r="L728" s="6">
        <v>0</v>
      </c>
      <c r="M728" s="6">
        <f t="shared" si="16"/>
        <v>11</v>
      </c>
      <c r="N728" s="6">
        <f t="shared" si="17"/>
        <v>0</v>
      </c>
      <c r="O728" s="7">
        <f t="shared" si="18"/>
        <v>0</v>
      </c>
    </row>
    <row r="729" spans="1:15" ht="13.2" x14ac:dyDescent="0.25">
      <c r="A729" s="3">
        <v>16695</v>
      </c>
      <c r="B729" s="4">
        <f t="shared" si="14"/>
        <v>1945</v>
      </c>
      <c r="C729" s="4">
        <f t="shared" si="15"/>
        <v>1940</v>
      </c>
      <c r="D729" s="4" t="s">
        <v>15</v>
      </c>
      <c r="E729" s="5">
        <v>5.5555555555555558E-3</v>
      </c>
      <c r="F729" s="6" t="s">
        <v>1279</v>
      </c>
      <c r="G729" s="6" t="str">
        <f t="shared" si="23"/>
        <v>Missouri</v>
      </c>
      <c r="H729" s="6" t="s">
        <v>1072</v>
      </c>
      <c r="I729" s="6" t="s">
        <v>1256</v>
      </c>
      <c r="J729" s="6">
        <v>24</v>
      </c>
      <c r="K729" s="6">
        <v>23</v>
      </c>
      <c r="L729" s="6">
        <v>0</v>
      </c>
      <c r="M729" s="6">
        <f t="shared" si="16"/>
        <v>23</v>
      </c>
      <c r="N729" s="6">
        <f t="shared" si="17"/>
        <v>1</v>
      </c>
      <c r="O729" s="7">
        <f t="shared" si="18"/>
        <v>4.1666666666666664E-2</v>
      </c>
    </row>
    <row r="730" spans="1:15" ht="13.2" x14ac:dyDescent="0.25">
      <c r="A730" s="3">
        <v>16698</v>
      </c>
      <c r="B730" s="4">
        <f t="shared" si="14"/>
        <v>1945</v>
      </c>
      <c r="C730" s="4">
        <f t="shared" si="15"/>
        <v>1940</v>
      </c>
      <c r="D730" s="4" t="s">
        <v>15</v>
      </c>
      <c r="E730" s="5" t="s">
        <v>24</v>
      </c>
      <c r="F730" s="6" t="s">
        <v>1280</v>
      </c>
      <c r="G730" s="6" t="str">
        <f t="shared" si="23"/>
        <v>Papua New Guinea</v>
      </c>
      <c r="H730" s="6" t="s">
        <v>117</v>
      </c>
      <c r="I730" s="6" t="s">
        <v>1281</v>
      </c>
      <c r="J730" s="6">
        <v>29</v>
      </c>
      <c r="K730" s="6">
        <v>29</v>
      </c>
      <c r="L730" s="6">
        <v>0</v>
      </c>
      <c r="M730" s="6">
        <f t="shared" si="16"/>
        <v>29</v>
      </c>
      <c r="N730" s="6">
        <f t="shared" si="17"/>
        <v>0</v>
      </c>
      <c r="O730" s="7">
        <f t="shared" si="18"/>
        <v>0</v>
      </c>
    </row>
    <row r="731" spans="1:15" ht="13.2" x14ac:dyDescent="0.25">
      <c r="A731" s="3">
        <v>16708</v>
      </c>
      <c r="B731" s="4">
        <f t="shared" si="14"/>
        <v>1945</v>
      </c>
      <c r="C731" s="4">
        <f t="shared" si="15"/>
        <v>1940</v>
      </c>
      <c r="D731" s="4" t="s">
        <v>15</v>
      </c>
      <c r="E731" s="5" t="s">
        <v>24</v>
      </c>
      <c r="F731" s="6" t="s">
        <v>1282</v>
      </c>
      <c r="G731" s="6" t="str">
        <f t="shared" si="23"/>
        <v>China</v>
      </c>
      <c r="H731" s="6" t="s">
        <v>1238</v>
      </c>
      <c r="I731" s="6" t="s">
        <v>1283</v>
      </c>
      <c r="J731" s="6">
        <v>20</v>
      </c>
      <c r="K731" s="6">
        <v>20</v>
      </c>
      <c r="L731" s="6">
        <v>0</v>
      </c>
      <c r="M731" s="6">
        <f t="shared" si="16"/>
        <v>20</v>
      </c>
      <c r="N731" s="6">
        <f t="shared" si="17"/>
        <v>0</v>
      </c>
      <c r="O731" s="7">
        <f t="shared" si="18"/>
        <v>0</v>
      </c>
    </row>
    <row r="732" spans="1:15" ht="13.2" x14ac:dyDescent="0.25">
      <c r="A732" s="3">
        <v>16715</v>
      </c>
      <c r="B732" s="4">
        <f t="shared" si="14"/>
        <v>1945</v>
      </c>
      <c r="C732" s="4">
        <f t="shared" si="15"/>
        <v>1940</v>
      </c>
      <c r="D732" s="4" t="s">
        <v>31</v>
      </c>
      <c r="E732" s="5">
        <v>4.5138888888888888E-2</v>
      </c>
      <c r="F732" s="6" t="s">
        <v>1284</v>
      </c>
      <c r="G732" s="6" t="str">
        <f t="shared" si="23"/>
        <v>Florida</v>
      </c>
      <c r="H732" s="6" t="s">
        <v>1285</v>
      </c>
      <c r="I732" s="6" t="s">
        <v>1027</v>
      </c>
      <c r="J732" s="6">
        <v>15</v>
      </c>
      <c r="K732" s="6">
        <v>2</v>
      </c>
      <c r="L732" s="6">
        <v>0</v>
      </c>
      <c r="M732" s="6">
        <f t="shared" si="16"/>
        <v>2</v>
      </c>
      <c r="N732" s="6">
        <f t="shared" si="17"/>
        <v>13</v>
      </c>
      <c r="O732" s="7">
        <f t="shared" si="18"/>
        <v>0.8666666666666667</v>
      </c>
    </row>
    <row r="733" spans="1:15" ht="13.2" x14ac:dyDescent="0.25">
      <c r="A733" s="3">
        <v>16715</v>
      </c>
      <c r="B733" s="4">
        <f t="shared" si="14"/>
        <v>1945</v>
      </c>
      <c r="C733" s="4">
        <f t="shared" si="15"/>
        <v>1940</v>
      </c>
      <c r="D733" s="4" t="s">
        <v>31</v>
      </c>
      <c r="E733" s="5">
        <v>0.53472222222222221</v>
      </c>
      <c r="F733" s="6" t="s">
        <v>1286</v>
      </c>
      <c r="G733" s="6" t="str">
        <f t="shared" si="23"/>
        <v>England</v>
      </c>
      <c r="H733" s="6" t="s">
        <v>1032</v>
      </c>
      <c r="I733" s="6" t="s">
        <v>1287</v>
      </c>
      <c r="J733" s="6">
        <v>23</v>
      </c>
      <c r="K733" s="6">
        <v>23</v>
      </c>
      <c r="L733" s="6">
        <v>0</v>
      </c>
      <c r="M733" s="6">
        <f t="shared" si="16"/>
        <v>23</v>
      </c>
      <c r="N733" s="6">
        <f t="shared" si="17"/>
        <v>0</v>
      </c>
      <c r="O733" s="7">
        <f t="shared" si="18"/>
        <v>0</v>
      </c>
    </row>
    <row r="734" spans="1:15" ht="13.2" x14ac:dyDescent="0.25">
      <c r="A734" s="3">
        <v>16717</v>
      </c>
      <c r="B734" s="4">
        <f t="shared" si="14"/>
        <v>1945</v>
      </c>
      <c r="C734" s="4">
        <f t="shared" si="15"/>
        <v>1940</v>
      </c>
      <c r="D734" s="4" t="s">
        <v>31</v>
      </c>
      <c r="E734" s="5">
        <v>2.0833333333333332E-2</v>
      </c>
      <c r="F734" s="6" t="s">
        <v>1288</v>
      </c>
      <c r="G734" s="6" t="str">
        <f t="shared" si="23"/>
        <v>France</v>
      </c>
      <c r="H734" s="6" t="s">
        <v>1035</v>
      </c>
      <c r="I734" s="6" t="s">
        <v>1289</v>
      </c>
      <c r="J734" s="6">
        <v>26</v>
      </c>
      <c r="K734" s="6">
        <v>26</v>
      </c>
      <c r="L734" s="6">
        <v>0</v>
      </c>
      <c r="M734" s="6">
        <f t="shared" si="16"/>
        <v>26</v>
      </c>
      <c r="N734" s="6">
        <f t="shared" si="17"/>
        <v>0</v>
      </c>
      <c r="O734" s="7">
        <f t="shared" si="18"/>
        <v>0</v>
      </c>
    </row>
    <row r="735" spans="1:15" ht="13.2" x14ac:dyDescent="0.25">
      <c r="A735" s="3">
        <v>16723</v>
      </c>
      <c r="B735" s="4">
        <f t="shared" si="14"/>
        <v>1945</v>
      </c>
      <c r="C735" s="4">
        <f t="shared" si="15"/>
        <v>1940</v>
      </c>
      <c r="D735" s="4" t="s">
        <v>31</v>
      </c>
      <c r="E735" s="5">
        <v>0.86458333333333337</v>
      </c>
      <c r="F735" s="6" t="s">
        <v>1290</v>
      </c>
      <c r="G735" s="6" t="str">
        <f t="shared" si="23"/>
        <v>Belgium</v>
      </c>
      <c r="H735" s="6" t="s">
        <v>1032</v>
      </c>
      <c r="I735" s="6" t="s">
        <v>1291</v>
      </c>
      <c r="J735" s="6">
        <v>31</v>
      </c>
      <c r="K735" s="6">
        <v>31</v>
      </c>
      <c r="L735" s="6">
        <v>0</v>
      </c>
      <c r="M735" s="6">
        <f t="shared" si="16"/>
        <v>31</v>
      </c>
      <c r="N735" s="6">
        <f t="shared" si="17"/>
        <v>0</v>
      </c>
      <c r="O735" s="7">
        <f t="shared" si="18"/>
        <v>0</v>
      </c>
    </row>
    <row r="736" spans="1:15" ht="13.2" x14ac:dyDescent="0.25">
      <c r="A736" s="3">
        <v>16726</v>
      </c>
      <c r="B736" s="4">
        <f t="shared" si="14"/>
        <v>1945</v>
      </c>
      <c r="C736" s="4">
        <f t="shared" si="15"/>
        <v>1940</v>
      </c>
      <c r="D736" s="4" t="s">
        <v>31</v>
      </c>
      <c r="E736" s="5">
        <v>0.47916666666666669</v>
      </c>
      <c r="F736" s="6" t="s">
        <v>1292</v>
      </c>
      <c r="G736" s="6" t="str">
        <f t="shared" si="23"/>
        <v>China</v>
      </c>
      <c r="H736" s="6" t="s">
        <v>1072</v>
      </c>
      <c r="I736" s="6" t="s">
        <v>1293</v>
      </c>
      <c r="J736" s="6">
        <v>59</v>
      </c>
      <c r="K736" s="6">
        <v>59</v>
      </c>
      <c r="L736" s="6">
        <v>0</v>
      </c>
      <c r="M736" s="6">
        <f t="shared" si="16"/>
        <v>59</v>
      </c>
      <c r="N736" s="6">
        <f t="shared" si="17"/>
        <v>0</v>
      </c>
      <c r="O736" s="7">
        <f t="shared" si="18"/>
        <v>0</v>
      </c>
    </row>
    <row r="737" spans="1:15" ht="13.2" x14ac:dyDescent="0.25">
      <c r="A737" s="3">
        <v>16730</v>
      </c>
      <c r="B737" s="4">
        <f t="shared" si="14"/>
        <v>1945</v>
      </c>
      <c r="C737" s="4">
        <f t="shared" si="15"/>
        <v>1940</v>
      </c>
      <c r="D737" s="4" t="s">
        <v>31</v>
      </c>
      <c r="E737" s="5" t="s">
        <v>24</v>
      </c>
      <c r="F737" s="6" t="s">
        <v>1294</v>
      </c>
      <c r="G737" s="6" t="str">
        <f t="shared" si="23"/>
        <v>AtlantiOcean</v>
      </c>
      <c r="H737" s="6" t="s">
        <v>117</v>
      </c>
      <c r="I737" s="6" t="s">
        <v>1295</v>
      </c>
      <c r="J737" s="6">
        <v>25</v>
      </c>
      <c r="K737" s="6">
        <v>25</v>
      </c>
      <c r="L737" s="6">
        <v>0</v>
      </c>
      <c r="M737" s="6">
        <f t="shared" si="16"/>
        <v>25</v>
      </c>
      <c r="N737" s="6">
        <f t="shared" si="17"/>
        <v>0</v>
      </c>
      <c r="O737" s="7">
        <f t="shared" si="18"/>
        <v>0</v>
      </c>
    </row>
    <row r="738" spans="1:15" ht="13.2" x14ac:dyDescent="0.25">
      <c r="A738" s="3">
        <v>16730</v>
      </c>
      <c r="B738" s="4">
        <f t="shared" si="14"/>
        <v>1945</v>
      </c>
      <c r="C738" s="4">
        <f t="shared" si="15"/>
        <v>1940</v>
      </c>
      <c r="D738" s="4" t="s">
        <v>31</v>
      </c>
      <c r="E738" s="5" t="s">
        <v>24</v>
      </c>
      <c r="F738" s="6" t="s">
        <v>1296</v>
      </c>
      <c r="G738" s="6" t="str">
        <f t="shared" si="23"/>
        <v>China</v>
      </c>
      <c r="H738" s="6" t="s">
        <v>445</v>
      </c>
      <c r="I738" s="6" t="s">
        <v>1085</v>
      </c>
      <c r="J738" s="6">
        <v>31</v>
      </c>
      <c r="K738" s="6">
        <v>31</v>
      </c>
      <c r="L738" s="6">
        <v>0</v>
      </c>
      <c r="M738" s="6">
        <f t="shared" si="16"/>
        <v>31</v>
      </c>
      <c r="N738" s="6">
        <f t="shared" si="17"/>
        <v>0</v>
      </c>
      <c r="O738" s="7">
        <f t="shared" si="18"/>
        <v>0</v>
      </c>
    </row>
    <row r="739" spans="1:15" ht="13.2" x14ac:dyDescent="0.25">
      <c r="A739" s="3">
        <v>16733</v>
      </c>
      <c r="B739" s="4">
        <f t="shared" si="14"/>
        <v>1945</v>
      </c>
      <c r="C739" s="4">
        <f t="shared" si="15"/>
        <v>1940</v>
      </c>
      <c r="D739" s="4" t="s">
        <v>31</v>
      </c>
      <c r="E739" s="5" t="s">
        <v>24</v>
      </c>
      <c r="F739" s="6" t="s">
        <v>1297</v>
      </c>
      <c r="G739" s="6" t="str">
        <f t="shared" si="23"/>
        <v>India</v>
      </c>
      <c r="H739" s="6" t="s">
        <v>1035</v>
      </c>
      <c r="I739" s="6" t="s">
        <v>1295</v>
      </c>
      <c r="J739" s="6">
        <v>14</v>
      </c>
      <c r="K739" s="6">
        <v>14</v>
      </c>
      <c r="L739" s="6">
        <v>0</v>
      </c>
      <c r="M739" s="6">
        <f t="shared" si="16"/>
        <v>14</v>
      </c>
      <c r="N739" s="6">
        <f t="shared" si="17"/>
        <v>0</v>
      </c>
      <c r="O739" s="7">
        <f t="shared" si="18"/>
        <v>0</v>
      </c>
    </row>
    <row r="740" spans="1:15" ht="13.2" x14ac:dyDescent="0.25">
      <c r="A740" s="3">
        <v>16734</v>
      </c>
      <c r="B740" s="4">
        <f t="shared" si="14"/>
        <v>1945</v>
      </c>
      <c r="C740" s="4">
        <f t="shared" si="15"/>
        <v>1940</v>
      </c>
      <c r="D740" s="4" t="s">
        <v>31</v>
      </c>
      <c r="E740" s="5" t="s">
        <v>24</v>
      </c>
      <c r="F740" s="6" t="s">
        <v>1298</v>
      </c>
      <c r="G740" s="6" t="str">
        <f t="shared" si="23"/>
        <v>Peru</v>
      </c>
      <c r="H740" s="6" t="s">
        <v>1299</v>
      </c>
      <c r="I740" s="6" t="s">
        <v>1300</v>
      </c>
      <c r="J740" s="6">
        <v>5</v>
      </c>
      <c r="K740" s="6">
        <v>5</v>
      </c>
      <c r="L740" s="6">
        <v>0</v>
      </c>
      <c r="M740" s="6">
        <f t="shared" si="16"/>
        <v>5</v>
      </c>
      <c r="N740" s="6">
        <f t="shared" si="17"/>
        <v>0</v>
      </c>
      <c r="O740" s="7">
        <f t="shared" si="18"/>
        <v>0</v>
      </c>
    </row>
    <row r="741" spans="1:15" ht="13.2" x14ac:dyDescent="0.25">
      <c r="A741" s="3">
        <v>16740</v>
      </c>
      <c r="B741" s="4">
        <f t="shared" si="14"/>
        <v>1945</v>
      </c>
      <c r="C741" s="4">
        <f t="shared" si="15"/>
        <v>1940</v>
      </c>
      <c r="D741" s="4" t="s">
        <v>31</v>
      </c>
      <c r="E741" s="5">
        <v>0.80208333333333337</v>
      </c>
      <c r="F741" s="6" t="s">
        <v>1301</v>
      </c>
      <c r="G741" s="6" t="str">
        <f t="shared" si="23"/>
        <v>China</v>
      </c>
      <c r="H741" s="6" t="s">
        <v>1072</v>
      </c>
      <c r="I741" s="6" t="s">
        <v>1302</v>
      </c>
      <c r="J741" s="6">
        <v>50</v>
      </c>
      <c r="K741" s="6">
        <v>45</v>
      </c>
      <c r="L741" s="6">
        <v>0</v>
      </c>
      <c r="M741" s="6">
        <f t="shared" si="16"/>
        <v>45</v>
      </c>
      <c r="N741" s="6">
        <f t="shared" si="17"/>
        <v>5</v>
      </c>
      <c r="O741" s="7">
        <f t="shared" si="18"/>
        <v>0.1</v>
      </c>
    </row>
    <row r="742" spans="1:15" ht="13.2" x14ac:dyDescent="0.25">
      <c r="A742" s="3">
        <v>16742</v>
      </c>
      <c r="B742" s="4">
        <f t="shared" si="14"/>
        <v>1945</v>
      </c>
      <c r="C742" s="4">
        <f t="shared" si="15"/>
        <v>1940</v>
      </c>
      <c r="D742" s="4" t="s">
        <v>46</v>
      </c>
      <c r="E742" s="5">
        <v>0.64583333333333337</v>
      </c>
      <c r="F742" s="6" t="s">
        <v>1303</v>
      </c>
      <c r="G742" s="6" t="str">
        <f t="shared" si="23"/>
        <v>Germany</v>
      </c>
      <c r="H742" s="6" t="s">
        <v>1072</v>
      </c>
      <c r="I742" s="6" t="s">
        <v>1184</v>
      </c>
      <c r="J742" s="6">
        <v>30</v>
      </c>
      <c r="K742" s="6">
        <v>26</v>
      </c>
      <c r="L742" s="6">
        <v>0</v>
      </c>
      <c r="M742" s="6">
        <f t="shared" si="16"/>
        <v>26</v>
      </c>
      <c r="N742" s="6">
        <f t="shared" si="17"/>
        <v>4</v>
      </c>
      <c r="O742" s="7">
        <f t="shared" si="18"/>
        <v>0.13333333333333333</v>
      </c>
    </row>
    <row r="743" spans="1:15" ht="13.2" x14ac:dyDescent="0.25">
      <c r="A743" s="3">
        <v>16744</v>
      </c>
      <c r="B743" s="4">
        <f t="shared" si="14"/>
        <v>1945</v>
      </c>
      <c r="C743" s="4">
        <f t="shared" si="15"/>
        <v>1940</v>
      </c>
      <c r="D743" s="4" t="s">
        <v>46</v>
      </c>
      <c r="E743" s="5">
        <v>8.3333333333333329E-2</v>
      </c>
      <c r="F743" s="6" t="s">
        <v>1304</v>
      </c>
      <c r="G743" s="6" t="str">
        <f t="shared" si="23"/>
        <v>India</v>
      </c>
      <c r="H743" s="6" t="s">
        <v>1072</v>
      </c>
      <c r="I743" s="6" t="s">
        <v>1305</v>
      </c>
      <c r="J743" s="6">
        <v>44</v>
      </c>
      <c r="K743" s="6">
        <v>44</v>
      </c>
      <c r="L743" s="6">
        <v>0</v>
      </c>
      <c r="M743" s="6">
        <f t="shared" si="16"/>
        <v>44</v>
      </c>
      <c r="N743" s="6">
        <f t="shared" si="17"/>
        <v>0</v>
      </c>
      <c r="O743" s="7">
        <f t="shared" si="18"/>
        <v>0</v>
      </c>
    </row>
    <row r="744" spans="1:15" ht="13.2" x14ac:dyDescent="0.25">
      <c r="A744" s="3">
        <v>16749</v>
      </c>
      <c r="B744" s="4">
        <f t="shared" si="14"/>
        <v>1945</v>
      </c>
      <c r="C744" s="4">
        <f t="shared" si="15"/>
        <v>1940</v>
      </c>
      <c r="D744" s="4" t="s">
        <v>46</v>
      </c>
      <c r="E744" s="5">
        <v>0.83333333333333337</v>
      </c>
      <c r="F744" s="6" t="s">
        <v>1306</v>
      </c>
      <c r="G744" s="6" t="str">
        <f t="shared" si="23"/>
        <v>Texas</v>
      </c>
      <c r="H744" s="6" t="s">
        <v>865</v>
      </c>
      <c r="I744" s="6" t="s">
        <v>1307</v>
      </c>
      <c r="J744" s="6">
        <v>27</v>
      </c>
      <c r="K744" s="6">
        <v>22</v>
      </c>
      <c r="L744" s="6">
        <v>0</v>
      </c>
      <c r="M744" s="6">
        <f t="shared" si="16"/>
        <v>22</v>
      </c>
      <c r="N744" s="6">
        <f t="shared" si="17"/>
        <v>5</v>
      </c>
      <c r="O744" s="7">
        <f t="shared" si="18"/>
        <v>0.18518518518518517</v>
      </c>
    </row>
    <row r="745" spans="1:15" ht="13.2" x14ac:dyDescent="0.25">
      <c r="A745" s="3">
        <v>16750</v>
      </c>
      <c r="B745" s="4">
        <f t="shared" si="14"/>
        <v>1945</v>
      </c>
      <c r="C745" s="4">
        <f t="shared" si="15"/>
        <v>1940</v>
      </c>
      <c r="D745" s="4" t="s">
        <v>46</v>
      </c>
      <c r="E745" s="5">
        <v>0.83333333333333337</v>
      </c>
      <c r="F745" s="6" t="s">
        <v>1308</v>
      </c>
      <c r="G745" s="6" t="str">
        <f t="shared" si="23"/>
        <v>Italy</v>
      </c>
      <c r="H745" s="6" t="s">
        <v>1072</v>
      </c>
      <c r="I745" s="6" t="s">
        <v>1124</v>
      </c>
      <c r="J745" s="6">
        <v>24</v>
      </c>
      <c r="K745" s="6">
        <v>24</v>
      </c>
      <c r="L745" s="6">
        <v>0</v>
      </c>
      <c r="M745" s="6">
        <f t="shared" si="16"/>
        <v>24</v>
      </c>
      <c r="N745" s="6">
        <f t="shared" si="17"/>
        <v>0</v>
      </c>
      <c r="O745" s="7">
        <f t="shared" si="18"/>
        <v>0</v>
      </c>
    </row>
    <row r="746" spans="1:15" ht="13.2" x14ac:dyDescent="0.25">
      <c r="A746" s="3">
        <v>16752</v>
      </c>
      <c r="B746" s="4">
        <f t="shared" si="14"/>
        <v>1945</v>
      </c>
      <c r="C746" s="4">
        <f t="shared" si="15"/>
        <v>1940</v>
      </c>
      <c r="D746" s="4" t="s">
        <v>46</v>
      </c>
      <c r="E746" s="5">
        <v>0.5</v>
      </c>
      <c r="F746" s="6" t="s">
        <v>1309</v>
      </c>
      <c r="G746" s="6" t="str">
        <f t="shared" si="23"/>
        <v>Italy</v>
      </c>
      <c r="H746" s="6" t="s">
        <v>1072</v>
      </c>
      <c r="I746" s="6" t="s">
        <v>1310</v>
      </c>
      <c r="J746" s="6">
        <v>20</v>
      </c>
      <c r="K746" s="6">
        <v>20</v>
      </c>
      <c r="L746" s="6">
        <v>0</v>
      </c>
      <c r="M746" s="6">
        <f t="shared" si="16"/>
        <v>20</v>
      </c>
      <c r="N746" s="6">
        <f t="shared" si="17"/>
        <v>0</v>
      </c>
      <c r="O746" s="7">
        <f t="shared" si="18"/>
        <v>0</v>
      </c>
    </row>
    <row r="747" spans="1:15" ht="13.2" x14ac:dyDescent="0.25">
      <c r="A747" s="3">
        <v>16752</v>
      </c>
      <c r="B747" s="4">
        <f t="shared" si="14"/>
        <v>1945</v>
      </c>
      <c r="C747" s="4">
        <f t="shared" si="15"/>
        <v>1940</v>
      </c>
      <c r="D747" s="4" t="s">
        <v>46</v>
      </c>
      <c r="E747" s="5">
        <v>0.98958333333333337</v>
      </c>
      <c r="F747" s="6" t="s">
        <v>1311</v>
      </c>
      <c r="G747" s="6" t="str">
        <f t="shared" si="23"/>
        <v>Libya</v>
      </c>
      <c r="H747" s="6" t="s">
        <v>1032</v>
      </c>
      <c r="I747" s="6" t="s">
        <v>1312</v>
      </c>
      <c r="J747" s="6">
        <v>29</v>
      </c>
      <c r="K747" s="6">
        <v>29</v>
      </c>
      <c r="L747" s="6">
        <v>0</v>
      </c>
      <c r="M747" s="6">
        <f t="shared" si="16"/>
        <v>29</v>
      </c>
      <c r="N747" s="6">
        <f t="shared" si="17"/>
        <v>0</v>
      </c>
      <c r="O747" s="7">
        <f t="shared" si="18"/>
        <v>0</v>
      </c>
    </row>
    <row r="748" spans="1:15" ht="13.2" x14ac:dyDescent="0.25">
      <c r="A748" s="3">
        <v>16752</v>
      </c>
      <c r="B748" s="4">
        <f t="shared" si="14"/>
        <v>1945</v>
      </c>
      <c r="C748" s="4">
        <f t="shared" si="15"/>
        <v>1940</v>
      </c>
      <c r="D748" s="4" t="s">
        <v>46</v>
      </c>
      <c r="E748" s="5" t="s">
        <v>24</v>
      </c>
      <c r="F748" s="6" t="s">
        <v>1313</v>
      </c>
      <c r="G748" s="6" t="str">
        <f t="shared" si="23"/>
        <v>Himalayas</v>
      </c>
      <c r="H748" s="6" t="s">
        <v>17</v>
      </c>
      <c r="I748" s="6" t="s">
        <v>1314</v>
      </c>
      <c r="J748" s="6">
        <v>44</v>
      </c>
      <c r="K748" s="6">
        <v>44</v>
      </c>
      <c r="L748" s="6">
        <v>0</v>
      </c>
      <c r="M748" s="6">
        <f t="shared" si="16"/>
        <v>44</v>
      </c>
      <c r="N748" s="6">
        <f t="shared" si="17"/>
        <v>0</v>
      </c>
      <c r="O748" s="7">
        <f t="shared" si="18"/>
        <v>0</v>
      </c>
    </row>
    <row r="749" spans="1:15" ht="13.2" x14ac:dyDescent="0.25">
      <c r="A749" s="3">
        <v>16756</v>
      </c>
      <c r="B749" s="4">
        <f t="shared" si="14"/>
        <v>1945</v>
      </c>
      <c r="C749" s="4">
        <f t="shared" si="15"/>
        <v>1940</v>
      </c>
      <c r="D749" s="4" t="s">
        <v>46</v>
      </c>
      <c r="E749" s="5">
        <v>0.38472222222222224</v>
      </c>
      <c r="F749" s="6" t="s">
        <v>1315</v>
      </c>
      <c r="G749" s="6" t="str">
        <f t="shared" si="23"/>
        <v>New Guinea</v>
      </c>
      <c r="H749" s="6" t="s">
        <v>117</v>
      </c>
      <c r="I749" s="6" t="s">
        <v>1316</v>
      </c>
      <c r="J749" s="6">
        <v>28</v>
      </c>
      <c r="K749" s="6">
        <v>28</v>
      </c>
      <c r="L749" s="6">
        <v>0</v>
      </c>
      <c r="M749" s="6">
        <f t="shared" si="16"/>
        <v>28</v>
      </c>
      <c r="N749" s="6">
        <f t="shared" si="17"/>
        <v>0</v>
      </c>
      <c r="O749" s="7">
        <f t="shared" si="18"/>
        <v>0</v>
      </c>
    </row>
    <row r="750" spans="1:15" ht="13.2" x14ac:dyDescent="0.25">
      <c r="A750" s="3">
        <v>16763</v>
      </c>
      <c r="B750" s="4">
        <f t="shared" si="14"/>
        <v>1945</v>
      </c>
      <c r="C750" s="4">
        <f t="shared" si="15"/>
        <v>1940</v>
      </c>
      <c r="D750" s="4" t="s">
        <v>46</v>
      </c>
      <c r="E750" s="5">
        <v>0.41666666666666669</v>
      </c>
      <c r="F750" s="6" t="s">
        <v>1317</v>
      </c>
      <c r="G750" s="6" t="str">
        <f t="shared" si="23"/>
        <v>England</v>
      </c>
      <c r="H750" s="6" t="s">
        <v>1032</v>
      </c>
      <c r="I750" s="6" t="s">
        <v>1033</v>
      </c>
      <c r="J750" s="6">
        <v>27</v>
      </c>
      <c r="K750" s="6">
        <v>27</v>
      </c>
      <c r="L750" s="6">
        <v>0</v>
      </c>
      <c r="M750" s="6">
        <f t="shared" si="16"/>
        <v>27</v>
      </c>
      <c r="N750" s="6">
        <f t="shared" si="17"/>
        <v>0</v>
      </c>
      <c r="O750" s="7">
        <f t="shared" si="18"/>
        <v>0</v>
      </c>
    </row>
    <row r="751" spans="1:15" ht="13.2" x14ac:dyDescent="0.25">
      <c r="A751" s="3">
        <v>16774</v>
      </c>
      <c r="B751" s="4">
        <f t="shared" si="14"/>
        <v>1945</v>
      </c>
      <c r="C751" s="4">
        <f t="shared" si="15"/>
        <v>1940</v>
      </c>
      <c r="D751" s="4" t="s">
        <v>72</v>
      </c>
      <c r="E751" s="5">
        <v>0.5625</v>
      </c>
      <c r="F751" s="6" t="s">
        <v>1318</v>
      </c>
      <c r="G751" s="6" t="str">
        <f t="shared" si="23"/>
        <v>France</v>
      </c>
      <c r="H751" s="6" t="s">
        <v>1032</v>
      </c>
      <c r="I751" s="6" t="s">
        <v>1033</v>
      </c>
      <c r="J751" s="6">
        <v>28</v>
      </c>
      <c r="K751" s="6">
        <v>28</v>
      </c>
      <c r="L751" s="6">
        <v>0</v>
      </c>
      <c r="M751" s="6">
        <f t="shared" si="16"/>
        <v>28</v>
      </c>
      <c r="N751" s="6">
        <f t="shared" si="17"/>
        <v>0</v>
      </c>
      <c r="O751" s="7">
        <f t="shared" si="18"/>
        <v>0</v>
      </c>
    </row>
    <row r="752" spans="1:15" ht="13.2" x14ac:dyDescent="0.25">
      <c r="A752" s="3">
        <v>16776</v>
      </c>
      <c r="B752" s="4">
        <f t="shared" si="14"/>
        <v>1945</v>
      </c>
      <c r="C752" s="4">
        <f t="shared" si="15"/>
        <v>1940</v>
      </c>
      <c r="D752" s="4" t="s">
        <v>72</v>
      </c>
      <c r="E752" s="5">
        <v>0.83333333333333337</v>
      </c>
      <c r="F752" s="6" t="s">
        <v>1319</v>
      </c>
      <c r="G752" s="6" t="str">
        <f t="shared" si="23"/>
        <v>Off the Florida coast</v>
      </c>
      <c r="H752" s="6" t="s">
        <v>21</v>
      </c>
      <c r="I752" s="6" t="s">
        <v>1320</v>
      </c>
      <c r="J752" s="6">
        <v>14</v>
      </c>
      <c r="K752" s="6">
        <v>14</v>
      </c>
      <c r="L752" s="6">
        <v>0</v>
      </c>
      <c r="M752" s="6">
        <f t="shared" si="16"/>
        <v>14</v>
      </c>
      <c r="N752" s="6">
        <f t="shared" si="17"/>
        <v>0</v>
      </c>
      <c r="O752" s="7">
        <f t="shared" si="18"/>
        <v>0</v>
      </c>
    </row>
    <row r="753" spans="1:15" ht="13.2" x14ac:dyDescent="0.25">
      <c r="A753" s="3">
        <v>16779</v>
      </c>
      <c r="B753" s="4">
        <f t="shared" si="14"/>
        <v>1945</v>
      </c>
      <c r="C753" s="4">
        <f t="shared" si="15"/>
        <v>1940</v>
      </c>
      <c r="D753" s="4" t="s">
        <v>72</v>
      </c>
      <c r="E753" s="5" t="s">
        <v>24</v>
      </c>
      <c r="F753" s="6" t="s">
        <v>1321</v>
      </c>
      <c r="G753" s="6" t="str">
        <f t="shared" si="23"/>
        <v>Montana</v>
      </c>
      <c r="H753" s="6" t="s">
        <v>17</v>
      </c>
      <c r="I753" s="6" t="s">
        <v>1085</v>
      </c>
      <c r="J753" s="6">
        <v>21</v>
      </c>
      <c r="K753" s="6">
        <v>17</v>
      </c>
      <c r="L753" s="6">
        <v>0</v>
      </c>
      <c r="M753" s="6">
        <f t="shared" si="16"/>
        <v>17</v>
      </c>
      <c r="N753" s="6">
        <f t="shared" si="17"/>
        <v>4</v>
      </c>
      <c r="O753" s="7">
        <f t="shared" si="18"/>
        <v>0.19047619047619047</v>
      </c>
    </row>
    <row r="754" spans="1:15" ht="13.2" x14ac:dyDescent="0.25">
      <c r="A754" s="3">
        <v>16789</v>
      </c>
      <c r="B754" s="4">
        <f t="shared" si="14"/>
        <v>1945</v>
      </c>
      <c r="C754" s="4">
        <f t="shared" si="15"/>
        <v>1940</v>
      </c>
      <c r="D754" s="4" t="s">
        <v>72</v>
      </c>
      <c r="E754" s="5">
        <v>0.4236111111111111</v>
      </c>
      <c r="F754" s="6" t="s">
        <v>1322</v>
      </c>
      <c r="G754" s="6" t="str">
        <f t="shared" si="23"/>
        <v>Norway</v>
      </c>
      <c r="H754" s="6" t="s">
        <v>1035</v>
      </c>
      <c r="I754" s="6" t="s">
        <v>1295</v>
      </c>
      <c r="J754" s="6">
        <v>17</v>
      </c>
      <c r="K754" s="6">
        <v>15</v>
      </c>
      <c r="L754" s="6">
        <v>0</v>
      </c>
      <c r="M754" s="6">
        <f t="shared" si="16"/>
        <v>15</v>
      </c>
      <c r="N754" s="6">
        <f t="shared" si="17"/>
        <v>2</v>
      </c>
      <c r="O754" s="7">
        <f t="shared" si="18"/>
        <v>0.11764705882352941</v>
      </c>
    </row>
    <row r="755" spans="1:15" ht="13.2" x14ac:dyDescent="0.25">
      <c r="A755" s="3">
        <v>16796</v>
      </c>
      <c r="B755" s="4">
        <f t="shared" si="14"/>
        <v>1945</v>
      </c>
      <c r="C755" s="4">
        <f t="shared" si="15"/>
        <v>1940</v>
      </c>
      <c r="D755" s="4" t="s">
        <v>72</v>
      </c>
      <c r="E755" s="5" t="s">
        <v>24</v>
      </c>
      <c r="F755" s="6" t="s">
        <v>1323</v>
      </c>
      <c r="G755" s="6" t="str">
        <f t="shared" si="23"/>
        <v>French Equatorial Africa</v>
      </c>
      <c r="H755" s="6" t="s">
        <v>595</v>
      </c>
      <c r="I755" s="6" t="s">
        <v>1027</v>
      </c>
      <c r="J755" s="6">
        <v>8</v>
      </c>
      <c r="K755" s="6">
        <v>8</v>
      </c>
      <c r="L755" s="6">
        <v>0</v>
      </c>
      <c r="M755" s="6">
        <f t="shared" si="16"/>
        <v>8</v>
      </c>
      <c r="N755" s="6">
        <f t="shared" si="17"/>
        <v>0</v>
      </c>
      <c r="O755" s="7">
        <f t="shared" si="18"/>
        <v>0</v>
      </c>
    </row>
    <row r="756" spans="1:15" ht="13.2" x14ac:dyDescent="0.25">
      <c r="A756" s="3">
        <v>16801</v>
      </c>
      <c r="B756" s="4">
        <f t="shared" si="14"/>
        <v>1945</v>
      </c>
      <c r="C756" s="4">
        <f t="shared" si="15"/>
        <v>1940</v>
      </c>
      <c r="D756" s="4" t="s">
        <v>72</v>
      </c>
      <c r="E756" s="5">
        <v>0.88402777777777775</v>
      </c>
      <c r="F756" s="6" t="s">
        <v>1324</v>
      </c>
      <c r="G756" s="6" t="str">
        <f t="shared" si="23"/>
        <v>New York</v>
      </c>
      <c r="H756" s="6" t="s">
        <v>805</v>
      </c>
      <c r="I756" s="6" t="s">
        <v>845</v>
      </c>
      <c r="J756" s="6">
        <v>12</v>
      </c>
      <c r="K756" s="6">
        <v>1</v>
      </c>
      <c r="L756" s="6">
        <v>0</v>
      </c>
      <c r="M756" s="6">
        <f t="shared" si="16"/>
        <v>1</v>
      </c>
      <c r="N756" s="6">
        <f t="shared" si="17"/>
        <v>11</v>
      </c>
      <c r="O756" s="7">
        <f t="shared" si="18"/>
        <v>0.91666666666666663</v>
      </c>
    </row>
    <row r="757" spans="1:15" ht="13.2" x14ac:dyDescent="0.25">
      <c r="A757" s="3">
        <v>16808</v>
      </c>
      <c r="B757" s="4">
        <f t="shared" si="14"/>
        <v>1946</v>
      </c>
      <c r="C757" s="4">
        <f t="shared" si="15"/>
        <v>1940</v>
      </c>
      <c r="D757" s="4" t="s">
        <v>132</v>
      </c>
      <c r="E757" s="5">
        <v>0.16597222222222222</v>
      </c>
      <c r="F757" s="6" t="s">
        <v>1325</v>
      </c>
      <c r="G757" s="6" t="str">
        <f t="shared" si="23"/>
        <v>Alabama</v>
      </c>
      <c r="H757" s="6" t="s">
        <v>1006</v>
      </c>
      <c r="I757" s="6" t="s">
        <v>845</v>
      </c>
      <c r="J757" s="6">
        <v>11</v>
      </c>
      <c r="K757" s="6">
        <v>3</v>
      </c>
      <c r="L757" s="6">
        <v>0</v>
      </c>
      <c r="M757" s="6">
        <f t="shared" si="16"/>
        <v>3</v>
      </c>
      <c r="N757" s="6">
        <f t="shared" si="17"/>
        <v>8</v>
      </c>
      <c r="O757" s="7">
        <f t="shared" si="18"/>
        <v>0.72727272727272729</v>
      </c>
    </row>
    <row r="758" spans="1:15" ht="13.2" x14ac:dyDescent="0.25">
      <c r="A758" s="3">
        <v>16811</v>
      </c>
      <c r="B758" s="4">
        <f t="shared" si="14"/>
        <v>1946</v>
      </c>
      <c r="C758" s="4">
        <f t="shared" si="15"/>
        <v>1940</v>
      </c>
      <c r="D758" s="4" t="s">
        <v>132</v>
      </c>
      <c r="E758" s="5" t="s">
        <v>24</v>
      </c>
      <c r="F758" s="6" t="s">
        <v>1326</v>
      </c>
      <c r="G758" s="6" t="str">
        <f t="shared" si="23"/>
        <v>China</v>
      </c>
      <c r="H758" s="6" t="s">
        <v>1327</v>
      </c>
      <c r="I758" s="6" t="s">
        <v>1085</v>
      </c>
      <c r="J758" s="6">
        <v>18</v>
      </c>
      <c r="K758" s="6">
        <v>18</v>
      </c>
      <c r="L758" s="6">
        <v>0</v>
      </c>
      <c r="M758" s="6">
        <f t="shared" si="16"/>
        <v>18</v>
      </c>
      <c r="N758" s="6">
        <f t="shared" si="17"/>
        <v>0</v>
      </c>
      <c r="O758" s="7">
        <f t="shared" si="18"/>
        <v>0</v>
      </c>
    </row>
    <row r="759" spans="1:15" ht="13.2" x14ac:dyDescent="0.25">
      <c r="A759" s="3">
        <v>16817</v>
      </c>
      <c r="B759" s="4">
        <f t="shared" si="14"/>
        <v>1946</v>
      </c>
      <c r="C759" s="4">
        <f t="shared" si="15"/>
        <v>1940</v>
      </c>
      <c r="D759" s="4" t="s">
        <v>132</v>
      </c>
      <c r="E759" s="5">
        <v>0.76736111111111116</v>
      </c>
      <c r="F759" s="6" t="s">
        <v>1328</v>
      </c>
      <c r="G759" s="6" t="str">
        <f t="shared" si="23"/>
        <v>France</v>
      </c>
      <c r="H759" s="6" t="s">
        <v>1032</v>
      </c>
      <c r="I759" s="6" t="s">
        <v>1231</v>
      </c>
      <c r="J759" s="6">
        <v>25</v>
      </c>
      <c r="K759" s="6">
        <v>23</v>
      </c>
      <c r="L759" s="6">
        <v>0</v>
      </c>
      <c r="M759" s="6">
        <f t="shared" si="16"/>
        <v>23</v>
      </c>
      <c r="N759" s="6">
        <f t="shared" si="17"/>
        <v>2</v>
      </c>
      <c r="O759" s="7">
        <f t="shared" si="18"/>
        <v>0.08</v>
      </c>
    </row>
    <row r="760" spans="1:15" ht="13.2" x14ac:dyDescent="0.25">
      <c r="A760" s="3">
        <v>16820</v>
      </c>
      <c r="B760" s="4">
        <f t="shared" si="14"/>
        <v>1946</v>
      </c>
      <c r="C760" s="4">
        <f t="shared" si="15"/>
        <v>1940</v>
      </c>
      <c r="D760" s="4" t="s">
        <v>132</v>
      </c>
      <c r="E760" s="5">
        <v>0.46041666666666664</v>
      </c>
      <c r="F760" s="6" t="s">
        <v>1329</v>
      </c>
      <c r="G760" s="6" t="str">
        <f t="shared" si="23"/>
        <v>Connecticut</v>
      </c>
      <c r="H760" s="6" t="s">
        <v>805</v>
      </c>
      <c r="I760" s="6" t="s">
        <v>1330</v>
      </c>
      <c r="J760" s="6">
        <v>17</v>
      </c>
      <c r="K760" s="6">
        <v>17</v>
      </c>
      <c r="L760" s="6">
        <v>0</v>
      </c>
      <c r="M760" s="6">
        <f t="shared" si="16"/>
        <v>17</v>
      </c>
      <c r="N760" s="6">
        <f t="shared" si="17"/>
        <v>0</v>
      </c>
      <c r="O760" s="7">
        <f t="shared" si="18"/>
        <v>0</v>
      </c>
    </row>
    <row r="761" spans="1:15" ht="13.2" x14ac:dyDescent="0.25">
      <c r="A761" s="3">
        <v>16821</v>
      </c>
      <c r="B761" s="4">
        <f t="shared" si="14"/>
        <v>1946</v>
      </c>
      <c r="C761" s="4">
        <f t="shared" si="15"/>
        <v>1940</v>
      </c>
      <c r="D761" s="4" t="s">
        <v>132</v>
      </c>
      <c r="E761" s="5" t="s">
        <v>24</v>
      </c>
      <c r="F761" s="6" t="s">
        <v>1331</v>
      </c>
      <c r="G761" s="6" t="str">
        <f t="shared" si="23"/>
        <v>Alberta, Canada</v>
      </c>
      <c r="H761" s="6" t="s">
        <v>1332</v>
      </c>
      <c r="I761" s="6" t="s">
        <v>1333</v>
      </c>
      <c r="J761" s="6">
        <v>7</v>
      </c>
      <c r="K761" s="6">
        <v>7</v>
      </c>
      <c r="L761" s="6">
        <v>0</v>
      </c>
      <c r="M761" s="6">
        <f t="shared" si="16"/>
        <v>7</v>
      </c>
      <c r="N761" s="6">
        <f t="shared" si="17"/>
        <v>0</v>
      </c>
      <c r="O761" s="7">
        <f t="shared" si="18"/>
        <v>0</v>
      </c>
    </row>
    <row r="762" spans="1:15" ht="13.2" x14ac:dyDescent="0.25">
      <c r="A762" s="3">
        <v>16832</v>
      </c>
      <c r="B762" s="4">
        <f t="shared" si="14"/>
        <v>1946</v>
      </c>
      <c r="C762" s="4">
        <f t="shared" si="15"/>
        <v>1940</v>
      </c>
      <c r="D762" s="4" t="s">
        <v>132</v>
      </c>
      <c r="E762" s="5" t="s">
        <v>24</v>
      </c>
      <c r="F762" s="6" t="s">
        <v>1334</v>
      </c>
      <c r="G762" s="6" t="str">
        <f t="shared" si="23"/>
        <v>France</v>
      </c>
      <c r="H762" s="6" t="s">
        <v>1035</v>
      </c>
      <c r="I762" s="6" t="s">
        <v>1295</v>
      </c>
      <c r="J762" s="6">
        <v>11</v>
      </c>
      <c r="K762" s="6">
        <v>11</v>
      </c>
      <c r="L762" s="6">
        <v>0</v>
      </c>
      <c r="M762" s="6">
        <f t="shared" si="16"/>
        <v>11</v>
      </c>
      <c r="N762" s="6">
        <f t="shared" si="17"/>
        <v>0</v>
      </c>
      <c r="O762" s="7">
        <f t="shared" si="18"/>
        <v>0</v>
      </c>
    </row>
    <row r="763" spans="1:15" ht="13.2" x14ac:dyDescent="0.25">
      <c r="A763" s="3">
        <v>16833</v>
      </c>
      <c r="B763" s="4">
        <f t="shared" si="14"/>
        <v>1946</v>
      </c>
      <c r="C763" s="4">
        <f t="shared" si="15"/>
        <v>1940</v>
      </c>
      <c r="D763" s="4" t="s">
        <v>132</v>
      </c>
      <c r="E763" s="5">
        <v>0.11597222222222223</v>
      </c>
      <c r="F763" s="6" t="s">
        <v>1335</v>
      </c>
      <c r="G763" s="6" t="str">
        <f t="shared" si="23"/>
        <v>Wyoming</v>
      </c>
      <c r="H763" s="6" t="s">
        <v>592</v>
      </c>
      <c r="I763" s="6" t="s">
        <v>1336</v>
      </c>
      <c r="J763" s="6">
        <v>21</v>
      </c>
      <c r="K763" s="6">
        <v>21</v>
      </c>
      <c r="L763" s="6">
        <v>0</v>
      </c>
      <c r="M763" s="6">
        <f t="shared" si="16"/>
        <v>21</v>
      </c>
      <c r="N763" s="6">
        <f t="shared" si="17"/>
        <v>0</v>
      </c>
      <c r="O763" s="7">
        <f t="shared" si="18"/>
        <v>0</v>
      </c>
    </row>
    <row r="764" spans="1:15" ht="13.2" x14ac:dyDescent="0.25">
      <c r="A764" s="3">
        <v>16838</v>
      </c>
      <c r="B764" s="4">
        <f t="shared" si="14"/>
        <v>1946</v>
      </c>
      <c r="C764" s="4">
        <f t="shared" si="15"/>
        <v>1940</v>
      </c>
      <c r="D764" s="4" t="s">
        <v>111</v>
      </c>
      <c r="E764" s="5" t="s">
        <v>24</v>
      </c>
      <c r="F764" s="6" t="s">
        <v>1337</v>
      </c>
      <c r="G764" s="6" t="str">
        <f t="shared" si="23"/>
        <v>Philippines</v>
      </c>
      <c r="H764" s="6" t="s">
        <v>1072</v>
      </c>
      <c r="I764" s="6" t="s">
        <v>1085</v>
      </c>
      <c r="J764" s="6">
        <v>20</v>
      </c>
      <c r="K764" s="6">
        <v>20</v>
      </c>
      <c r="L764" s="6">
        <v>0</v>
      </c>
      <c r="M764" s="6">
        <f t="shared" si="16"/>
        <v>20</v>
      </c>
      <c r="N764" s="6">
        <f t="shared" si="17"/>
        <v>0</v>
      </c>
      <c r="O764" s="7">
        <f t="shared" si="18"/>
        <v>0</v>
      </c>
    </row>
    <row r="765" spans="1:15" ht="13.2" x14ac:dyDescent="0.25">
      <c r="A765" s="3">
        <v>16854</v>
      </c>
      <c r="B765" s="4">
        <f t="shared" si="14"/>
        <v>1946</v>
      </c>
      <c r="C765" s="4">
        <f t="shared" si="15"/>
        <v>1940</v>
      </c>
      <c r="D765" s="4" t="s">
        <v>111</v>
      </c>
      <c r="E765" s="5" t="s">
        <v>24</v>
      </c>
      <c r="F765" s="6" t="s">
        <v>1338</v>
      </c>
      <c r="G765" s="6" t="str">
        <f t="shared" si="23"/>
        <v>PE, Canada</v>
      </c>
      <c r="H765" s="6" t="s">
        <v>994</v>
      </c>
      <c r="I765" s="6" t="s">
        <v>1339</v>
      </c>
      <c r="J765" s="6">
        <v>14</v>
      </c>
      <c r="K765" s="6">
        <v>1</v>
      </c>
      <c r="L765" s="6">
        <v>0</v>
      </c>
      <c r="M765" s="6">
        <f t="shared" si="16"/>
        <v>1</v>
      </c>
      <c r="N765" s="6">
        <f t="shared" si="17"/>
        <v>13</v>
      </c>
      <c r="O765" s="7">
        <f t="shared" si="18"/>
        <v>0.9285714285714286</v>
      </c>
    </row>
    <row r="766" spans="1:15" ht="13.2" x14ac:dyDescent="0.25">
      <c r="A766" s="3">
        <v>16864</v>
      </c>
      <c r="B766" s="4">
        <f t="shared" si="14"/>
        <v>1946</v>
      </c>
      <c r="C766" s="4">
        <f t="shared" si="15"/>
        <v>1940</v>
      </c>
      <c r="D766" s="4" t="s">
        <v>34</v>
      </c>
      <c r="E766" s="5">
        <v>0.34166666666666667</v>
      </c>
      <c r="F766" s="6" t="s">
        <v>1340</v>
      </c>
      <c r="G766" s="6" t="str">
        <f t="shared" si="23"/>
        <v>California</v>
      </c>
      <c r="H766" s="6" t="s">
        <v>665</v>
      </c>
      <c r="I766" s="6" t="s">
        <v>1341</v>
      </c>
      <c r="J766" s="6">
        <v>27</v>
      </c>
      <c r="K766" s="6">
        <v>27</v>
      </c>
      <c r="L766" s="6">
        <v>0</v>
      </c>
      <c r="M766" s="6">
        <f t="shared" si="16"/>
        <v>27</v>
      </c>
      <c r="N766" s="6">
        <f t="shared" si="17"/>
        <v>0</v>
      </c>
      <c r="O766" s="7">
        <f t="shared" si="18"/>
        <v>0</v>
      </c>
    </row>
    <row r="767" spans="1:15" ht="13.2" x14ac:dyDescent="0.25">
      <c r="A767" s="3">
        <v>16866</v>
      </c>
      <c r="B767" s="4">
        <f t="shared" ref="B767:B1021" si="24">YEAR(A767)</f>
        <v>1946</v>
      </c>
      <c r="C767" s="4">
        <f t="shared" ref="C767:C1021" si="25">FLOOR(B767,10)</f>
        <v>1940</v>
      </c>
      <c r="D767" s="4" t="s">
        <v>34</v>
      </c>
      <c r="E767" s="5" t="s">
        <v>24</v>
      </c>
      <c r="F767" s="6" t="s">
        <v>1342</v>
      </c>
      <c r="G767" s="6" t="str">
        <f t="shared" si="23"/>
        <v>Czechoslovakia</v>
      </c>
      <c r="H767" s="6" t="s">
        <v>423</v>
      </c>
      <c r="I767" s="6" t="s">
        <v>671</v>
      </c>
      <c r="J767" s="6">
        <v>14</v>
      </c>
      <c r="K767" s="6">
        <v>10</v>
      </c>
      <c r="L767" s="6">
        <v>0</v>
      </c>
      <c r="M767" s="6">
        <f t="shared" ref="M767:M1021" si="26">IFERROR(K767+L767,0)</f>
        <v>10</v>
      </c>
      <c r="N767" s="6">
        <f t="shared" ref="N767:N1021" si="27">IF(J767=0,0,MAX(J767-K767,0))</f>
        <v>4</v>
      </c>
      <c r="O767" s="7">
        <f t="shared" ref="O767:O1021" si="28">IFERROR(N767/J767,0)</f>
        <v>0.2857142857142857</v>
      </c>
    </row>
    <row r="768" spans="1:15" ht="13.2" x14ac:dyDescent="0.25">
      <c r="A768" s="3">
        <v>16871</v>
      </c>
      <c r="B768" s="4">
        <f t="shared" si="24"/>
        <v>1946</v>
      </c>
      <c r="C768" s="4">
        <f t="shared" si="25"/>
        <v>1940</v>
      </c>
      <c r="D768" s="4" t="s">
        <v>34</v>
      </c>
      <c r="E768" s="5">
        <v>0.87152777777777779</v>
      </c>
      <c r="F768" s="6" t="s">
        <v>1343</v>
      </c>
      <c r="G768" s="6" t="str">
        <f t="shared" si="23"/>
        <v>Tasmania</v>
      </c>
      <c r="H768" s="6" t="s">
        <v>456</v>
      </c>
      <c r="I768" s="6" t="s">
        <v>1344</v>
      </c>
      <c r="J768" s="6">
        <v>25</v>
      </c>
      <c r="K768" s="6">
        <v>25</v>
      </c>
      <c r="L768" s="6">
        <v>0</v>
      </c>
      <c r="M768" s="6">
        <f t="shared" si="26"/>
        <v>25</v>
      </c>
      <c r="N768" s="6">
        <f t="shared" si="27"/>
        <v>0</v>
      </c>
      <c r="O768" s="7">
        <f t="shared" si="28"/>
        <v>0</v>
      </c>
    </row>
    <row r="769" spans="1:15" ht="13.2" x14ac:dyDescent="0.25">
      <c r="A769" s="3">
        <v>16878</v>
      </c>
      <c r="B769" s="4">
        <f t="shared" si="24"/>
        <v>1946</v>
      </c>
      <c r="C769" s="4">
        <f t="shared" si="25"/>
        <v>1940</v>
      </c>
      <c r="D769" s="4" t="s">
        <v>34</v>
      </c>
      <c r="E769" s="5" t="s">
        <v>24</v>
      </c>
      <c r="F769" s="6" t="s">
        <v>1345</v>
      </c>
      <c r="G769" s="6" t="str">
        <f t="shared" si="23"/>
        <v>China</v>
      </c>
      <c r="H769" s="6" t="s">
        <v>1327</v>
      </c>
      <c r="I769" s="6" t="s">
        <v>118</v>
      </c>
      <c r="J769" s="6">
        <v>20</v>
      </c>
      <c r="K769" s="6">
        <v>20</v>
      </c>
      <c r="L769" s="6">
        <v>0</v>
      </c>
      <c r="M769" s="6">
        <f t="shared" si="26"/>
        <v>20</v>
      </c>
      <c r="N769" s="6">
        <f t="shared" si="27"/>
        <v>0</v>
      </c>
      <c r="O769" s="7">
        <f t="shared" si="28"/>
        <v>0</v>
      </c>
    </row>
    <row r="770" spans="1:15" ht="13.2" x14ac:dyDescent="0.25">
      <c r="A770" s="3">
        <v>16879</v>
      </c>
      <c r="B770" s="4">
        <f t="shared" si="24"/>
        <v>1946</v>
      </c>
      <c r="C770" s="4">
        <f t="shared" si="25"/>
        <v>1940</v>
      </c>
      <c r="D770" s="4" t="s">
        <v>34</v>
      </c>
      <c r="E770" s="5" t="s">
        <v>24</v>
      </c>
      <c r="F770" s="6" t="s">
        <v>1346</v>
      </c>
      <c r="G770" s="6" t="str">
        <f t="shared" si="23"/>
        <v>China</v>
      </c>
      <c r="H770" s="6" t="s">
        <v>445</v>
      </c>
      <c r="I770" s="6" t="s">
        <v>118</v>
      </c>
      <c r="J770" s="6">
        <v>0</v>
      </c>
      <c r="K770" s="6">
        <v>0</v>
      </c>
      <c r="L770" s="6">
        <v>0</v>
      </c>
      <c r="M770" s="6">
        <f t="shared" si="26"/>
        <v>0</v>
      </c>
      <c r="N770" s="6">
        <f t="shared" si="27"/>
        <v>0</v>
      </c>
      <c r="O770" s="7">
        <f t="shared" si="28"/>
        <v>0</v>
      </c>
    </row>
    <row r="771" spans="1:15" ht="13.2" x14ac:dyDescent="0.25">
      <c r="A771" s="3">
        <v>16880</v>
      </c>
      <c r="B771" s="4">
        <f t="shared" si="24"/>
        <v>1946</v>
      </c>
      <c r="C771" s="4">
        <f t="shared" si="25"/>
        <v>1940</v>
      </c>
      <c r="D771" s="4" t="s">
        <v>34</v>
      </c>
      <c r="E771" s="5">
        <v>0.48958333333333331</v>
      </c>
      <c r="F771" s="6" t="s">
        <v>1347</v>
      </c>
      <c r="G771" s="6" t="str">
        <f t="shared" si="23"/>
        <v>California</v>
      </c>
      <c r="H771" s="6" t="s">
        <v>1072</v>
      </c>
      <c r="I771" s="6" t="s">
        <v>1295</v>
      </c>
      <c r="J771" s="6">
        <v>26</v>
      </c>
      <c r="K771" s="6">
        <v>26</v>
      </c>
      <c r="L771" s="6">
        <v>0</v>
      </c>
      <c r="M771" s="6">
        <f t="shared" si="26"/>
        <v>26</v>
      </c>
      <c r="N771" s="6">
        <f t="shared" si="27"/>
        <v>0</v>
      </c>
      <c r="O771" s="7">
        <f t="shared" si="28"/>
        <v>0</v>
      </c>
    </row>
    <row r="772" spans="1:15" ht="13.2" x14ac:dyDescent="0.25">
      <c r="A772" s="3">
        <v>16884</v>
      </c>
      <c r="B772" s="4">
        <f t="shared" si="24"/>
        <v>1946</v>
      </c>
      <c r="C772" s="4">
        <f t="shared" si="25"/>
        <v>1940</v>
      </c>
      <c r="D772" s="4" t="s">
        <v>34</v>
      </c>
      <c r="E772" s="5" t="s">
        <v>24</v>
      </c>
      <c r="F772" s="6" t="s">
        <v>1348</v>
      </c>
      <c r="G772" s="6" t="str">
        <f t="shared" si="23"/>
        <v>Cocos Islands, Indian Ocean</v>
      </c>
      <c r="H772" s="6" t="s">
        <v>1349</v>
      </c>
      <c r="I772" s="6" t="s">
        <v>1350</v>
      </c>
      <c r="J772" s="6">
        <v>10</v>
      </c>
      <c r="K772" s="6">
        <v>10</v>
      </c>
      <c r="L772" s="6">
        <v>0</v>
      </c>
      <c r="M772" s="6">
        <f t="shared" si="26"/>
        <v>10</v>
      </c>
      <c r="N772" s="6">
        <f t="shared" si="27"/>
        <v>0</v>
      </c>
      <c r="O772" s="7">
        <f t="shared" si="28"/>
        <v>0</v>
      </c>
    </row>
    <row r="773" spans="1:15" ht="13.2" x14ac:dyDescent="0.25">
      <c r="A773" s="3">
        <v>16897</v>
      </c>
      <c r="B773" s="4">
        <f t="shared" si="24"/>
        <v>1946</v>
      </c>
      <c r="C773" s="4">
        <f t="shared" si="25"/>
        <v>1940</v>
      </c>
      <c r="D773" s="4" t="s">
        <v>65</v>
      </c>
      <c r="E773" s="5">
        <v>0.46875</v>
      </c>
      <c r="F773" s="6" t="s">
        <v>1351</v>
      </c>
      <c r="G773" s="6" t="str">
        <f t="shared" si="23"/>
        <v>Malta</v>
      </c>
      <c r="H773" s="6" t="s">
        <v>1352</v>
      </c>
      <c r="I773" s="6" t="s">
        <v>1353</v>
      </c>
      <c r="J773" s="6">
        <v>4</v>
      </c>
      <c r="K773" s="6">
        <v>4</v>
      </c>
      <c r="L773" s="6">
        <v>16</v>
      </c>
      <c r="M773" s="6">
        <f t="shared" si="26"/>
        <v>20</v>
      </c>
      <c r="N773" s="6">
        <f t="shared" si="27"/>
        <v>0</v>
      </c>
      <c r="O773" s="7">
        <f t="shared" si="28"/>
        <v>0</v>
      </c>
    </row>
    <row r="774" spans="1:15" ht="13.2" x14ac:dyDescent="0.25">
      <c r="A774" s="3">
        <v>16900</v>
      </c>
      <c r="B774" s="4">
        <f t="shared" si="24"/>
        <v>1946</v>
      </c>
      <c r="C774" s="4">
        <f t="shared" si="25"/>
        <v>1940</v>
      </c>
      <c r="D774" s="4" t="s">
        <v>65</v>
      </c>
      <c r="E774" s="5" t="s">
        <v>24</v>
      </c>
      <c r="F774" s="6" t="s">
        <v>1354</v>
      </c>
      <c r="G774" s="6" t="str">
        <f t="shared" si="23"/>
        <v>China</v>
      </c>
      <c r="H774" s="6" t="s">
        <v>118</v>
      </c>
      <c r="I774" s="6" t="s">
        <v>118</v>
      </c>
      <c r="J774" s="6">
        <v>14</v>
      </c>
      <c r="K774" s="6">
        <v>14</v>
      </c>
      <c r="L774" s="6">
        <v>0</v>
      </c>
      <c r="M774" s="6">
        <f t="shared" si="26"/>
        <v>14</v>
      </c>
      <c r="N774" s="6">
        <f t="shared" si="27"/>
        <v>0</v>
      </c>
      <c r="O774" s="7">
        <f t="shared" si="28"/>
        <v>0</v>
      </c>
    </row>
    <row r="775" spans="1:15" ht="13.2" x14ac:dyDescent="0.25">
      <c r="A775" s="3">
        <v>16914</v>
      </c>
      <c r="B775" s="4">
        <f t="shared" si="24"/>
        <v>1946</v>
      </c>
      <c r="C775" s="4">
        <f t="shared" si="25"/>
        <v>1940</v>
      </c>
      <c r="D775" s="4" t="s">
        <v>65</v>
      </c>
      <c r="E775" s="5" t="s">
        <v>24</v>
      </c>
      <c r="F775" s="6" t="s">
        <v>1355</v>
      </c>
      <c r="G775" s="6" t="str">
        <f t="shared" si="23"/>
        <v>Nicaragua</v>
      </c>
      <c r="H775" s="6" t="s">
        <v>728</v>
      </c>
      <c r="I775" s="6" t="s">
        <v>118</v>
      </c>
      <c r="J775" s="6">
        <v>21</v>
      </c>
      <c r="K775" s="6">
        <v>19</v>
      </c>
      <c r="L775" s="6">
        <v>0</v>
      </c>
      <c r="M775" s="6">
        <f t="shared" si="26"/>
        <v>19</v>
      </c>
      <c r="N775" s="6">
        <f t="shared" si="27"/>
        <v>2</v>
      </c>
      <c r="O775" s="7">
        <f t="shared" si="28"/>
        <v>9.5238095238095233E-2</v>
      </c>
    </row>
    <row r="776" spans="1:15" ht="13.2" x14ac:dyDescent="0.25">
      <c r="A776" s="3">
        <v>16922</v>
      </c>
      <c r="B776" s="4">
        <f t="shared" si="24"/>
        <v>1946</v>
      </c>
      <c r="C776" s="4">
        <f t="shared" si="25"/>
        <v>1940</v>
      </c>
      <c r="D776" s="4" t="s">
        <v>65</v>
      </c>
      <c r="E776" s="5" t="s">
        <v>24</v>
      </c>
      <c r="F776" s="6" t="s">
        <v>1356</v>
      </c>
      <c r="G776" s="6" t="str">
        <f t="shared" si="23"/>
        <v>India</v>
      </c>
      <c r="H776" s="6" t="s">
        <v>1035</v>
      </c>
      <c r="I776" s="6" t="s">
        <v>1175</v>
      </c>
      <c r="J776" s="6">
        <v>12</v>
      </c>
      <c r="K776" s="6">
        <v>12</v>
      </c>
      <c r="L776" s="6">
        <v>0</v>
      </c>
      <c r="M776" s="6">
        <f t="shared" si="26"/>
        <v>12</v>
      </c>
      <c r="N776" s="6">
        <f t="shared" si="27"/>
        <v>0</v>
      </c>
      <c r="O776" s="7">
        <f t="shared" si="28"/>
        <v>0</v>
      </c>
    </row>
    <row r="777" spans="1:15" ht="13.2" x14ac:dyDescent="0.25">
      <c r="A777" s="3">
        <v>16932</v>
      </c>
      <c r="B777" s="4">
        <f t="shared" si="24"/>
        <v>1946</v>
      </c>
      <c r="C777" s="4">
        <f t="shared" si="25"/>
        <v>1940</v>
      </c>
      <c r="D777" s="4" t="s">
        <v>55</v>
      </c>
      <c r="E777" s="5" t="s">
        <v>24</v>
      </c>
      <c r="F777" s="6" t="s">
        <v>1357</v>
      </c>
      <c r="G777" s="6" t="str">
        <f t="shared" si="23"/>
        <v>Florida</v>
      </c>
      <c r="H777" s="6" t="s">
        <v>1358</v>
      </c>
      <c r="I777" s="6" t="s">
        <v>1359</v>
      </c>
      <c r="J777" s="6">
        <v>28</v>
      </c>
      <c r="K777" s="6">
        <v>28</v>
      </c>
      <c r="L777" s="6">
        <v>0</v>
      </c>
      <c r="M777" s="6">
        <f t="shared" si="26"/>
        <v>28</v>
      </c>
      <c r="N777" s="6">
        <f t="shared" si="27"/>
        <v>0</v>
      </c>
      <c r="O777" s="7">
        <f t="shared" si="28"/>
        <v>0</v>
      </c>
    </row>
    <row r="778" spans="1:15" ht="13.2" x14ac:dyDescent="0.25">
      <c r="A778" s="3">
        <v>16938</v>
      </c>
      <c r="B778" s="4">
        <f t="shared" si="24"/>
        <v>1946</v>
      </c>
      <c r="C778" s="4">
        <f t="shared" si="25"/>
        <v>1940</v>
      </c>
      <c r="D778" s="4" t="s">
        <v>55</v>
      </c>
      <c r="E778" s="5">
        <v>4.1666666666666664E-2</v>
      </c>
      <c r="F778" s="6" t="s">
        <v>1360</v>
      </c>
      <c r="G778" s="6" t="str">
        <f t="shared" si="23"/>
        <v>Virginia</v>
      </c>
      <c r="H778" s="6" t="s">
        <v>1361</v>
      </c>
      <c r="I778" s="6" t="s">
        <v>845</v>
      </c>
      <c r="J778" s="6">
        <v>27</v>
      </c>
      <c r="K778" s="6">
        <v>27</v>
      </c>
      <c r="L778" s="6">
        <v>0</v>
      </c>
      <c r="M778" s="6">
        <f t="shared" si="26"/>
        <v>27</v>
      </c>
      <c r="N778" s="6">
        <f t="shared" si="27"/>
        <v>0</v>
      </c>
      <c r="O778" s="7">
        <f t="shared" si="28"/>
        <v>0</v>
      </c>
    </row>
    <row r="779" spans="1:15" ht="13.2" x14ac:dyDescent="0.25">
      <c r="A779" s="3">
        <v>16944</v>
      </c>
      <c r="B779" s="4">
        <f t="shared" si="24"/>
        <v>1946</v>
      </c>
      <c r="C779" s="4">
        <f t="shared" si="25"/>
        <v>1940</v>
      </c>
      <c r="D779" s="4" t="s">
        <v>55</v>
      </c>
      <c r="E779" s="5" t="s">
        <v>24</v>
      </c>
      <c r="F779" s="6" t="s">
        <v>1362</v>
      </c>
      <c r="G779" s="6" t="str">
        <f t="shared" si="23"/>
        <v>Norway</v>
      </c>
      <c r="H779" s="6" t="s">
        <v>1363</v>
      </c>
      <c r="I779" s="6" t="s">
        <v>671</v>
      </c>
      <c r="J779" s="6">
        <v>13</v>
      </c>
      <c r="K779" s="6">
        <v>13</v>
      </c>
      <c r="L779" s="6">
        <v>0</v>
      </c>
      <c r="M779" s="6">
        <f t="shared" si="26"/>
        <v>13</v>
      </c>
      <c r="N779" s="6">
        <f t="shared" si="27"/>
        <v>0</v>
      </c>
      <c r="O779" s="7">
        <f t="shared" si="28"/>
        <v>0</v>
      </c>
    </row>
    <row r="780" spans="1:15" ht="13.2" x14ac:dyDescent="0.25">
      <c r="A780" s="3">
        <v>16954</v>
      </c>
      <c r="B780" s="4">
        <f t="shared" si="24"/>
        <v>1946</v>
      </c>
      <c r="C780" s="4">
        <f t="shared" si="25"/>
        <v>1940</v>
      </c>
      <c r="D780" s="4" t="s">
        <v>58</v>
      </c>
      <c r="E780" s="5">
        <v>0.31944444444444442</v>
      </c>
      <c r="F780" s="6" t="s">
        <v>1364</v>
      </c>
      <c r="G780" s="6" t="str">
        <f t="shared" si="23"/>
        <v>Italy</v>
      </c>
      <c r="H780" s="6" t="s">
        <v>1072</v>
      </c>
      <c r="I780" s="6" t="s">
        <v>1365</v>
      </c>
      <c r="J780" s="6">
        <v>38</v>
      </c>
      <c r="K780" s="6">
        <v>30</v>
      </c>
      <c r="L780" s="6">
        <v>0</v>
      </c>
      <c r="M780" s="6">
        <f t="shared" si="26"/>
        <v>30</v>
      </c>
      <c r="N780" s="6">
        <f t="shared" si="27"/>
        <v>8</v>
      </c>
      <c r="O780" s="7">
        <f t="shared" si="28"/>
        <v>0.21052631578947367</v>
      </c>
    </row>
    <row r="781" spans="1:15" ht="13.2" x14ac:dyDescent="0.25">
      <c r="A781" s="3">
        <v>16962</v>
      </c>
      <c r="B781" s="4">
        <f t="shared" si="24"/>
        <v>1946</v>
      </c>
      <c r="C781" s="4">
        <f t="shared" si="25"/>
        <v>1940</v>
      </c>
      <c r="D781" s="4" t="s">
        <v>58</v>
      </c>
      <c r="E781" s="5">
        <v>0.55208333333333337</v>
      </c>
      <c r="F781" s="6" t="s">
        <v>1366</v>
      </c>
      <c r="G781" s="6" t="str">
        <f t="shared" si="23"/>
        <v>Nigeria</v>
      </c>
      <c r="H781" s="6" t="s">
        <v>1032</v>
      </c>
      <c r="I781" s="6" t="s">
        <v>1231</v>
      </c>
      <c r="J781" s="6">
        <v>18</v>
      </c>
      <c r="K781" s="6">
        <v>18</v>
      </c>
      <c r="L781" s="6">
        <v>0</v>
      </c>
      <c r="M781" s="6">
        <f t="shared" si="26"/>
        <v>18</v>
      </c>
      <c r="N781" s="6">
        <f t="shared" si="27"/>
        <v>0</v>
      </c>
      <c r="O781" s="7">
        <f t="shared" si="28"/>
        <v>0</v>
      </c>
    </row>
    <row r="782" spans="1:15" ht="13.2" x14ac:dyDescent="0.25">
      <c r="A782" s="3">
        <v>16962</v>
      </c>
      <c r="B782" s="4">
        <f t="shared" si="24"/>
        <v>1946</v>
      </c>
      <c r="C782" s="4">
        <f t="shared" si="25"/>
        <v>1940</v>
      </c>
      <c r="D782" s="4" t="s">
        <v>58</v>
      </c>
      <c r="E782" s="5">
        <v>0.4375</v>
      </c>
      <c r="F782" s="6" t="s">
        <v>1367</v>
      </c>
      <c r="G782" s="6" t="str">
        <f t="shared" si="23"/>
        <v>Panama</v>
      </c>
      <c r="H782" s="6" t="s">
        <v>1072</v>
      </c>
      <c r="I782" s="6" t="s">
        <v>1368</v>
      </c>
      <c r="J782" s="6">
        <v>23</v>
      </c>
      <c r="K782" s="6">
        <v>23</v>
      </c>
      <c r="L782" s="6">
        <v>0</v>
      </c>
      <c r="M782" s="6">
        <f t="shared" si="26"/>
        <v>23</v>
      </c>
      <c r="N782" s="6">
        <f t="shared" si="27"/>
        <v>0</v>
      </c>
      <c r="O782" s="7">
        <f t="shared" si="28"/>
        <v>0</v>
      </c>
    </row>
    <row r="783" spans="1:15" ht="13.2" x14ac:dyDescent="0.25">
      <c r="A783" s="3">
        <v>16982</v>
      </c>
      <c r="B783" s="4">
        <f t="shared" si="24"/>
        <v>1946</v>
      </c>
      <c r="C783" s="4">
        <f t="shared" si="25"/>
        <v>1940</v>
      </c>
      <c r="D783" s="4" t="s">
        <v>58</v>
      </c>
      <c r="E783" s="5" t="s">
        <v>24</v>
      </c>
      <c r="F783" s="6" t="s">
        <v>1369</v>
      </c>
      <c r="G783" s="6" t="str">
        <f t="shared" si="23"/>
        <v>Off Malaya</v>
      </c>
      <c r="H783" s="6" t="s">
        <v>1035</v>
      </c>
      <c r="I783" s="6" t="s">
        <v>1295</v>
      </c>
      <c r="J783" s="6">
        <v>18</v>
      </c>
      <c r="K783" s="6">
        <v>18</v>
      </c>
      <c r="L783" s="6">
        <v>0</v>
      </c>
      <c r="M783" s="6">
        <f t="shared" si="26"/>
        <v>18</v>
      </c>
      <c r="N783" s="6">
        <f t="shared" si="27"/>
        <v>0</v>
      </c>
      <c r="O783" s="7">
        <f t="shared" si="28"/>
        <v>0</v>
      </c>
    </row>
    <row r="784" spans="1:15" ht="13.2" x14ac:dyDescent="0.25">
      <c r="A784" s="3">
        <v>16982</v>
      </c>
      <c r="B784" s="4">
        <f t="shared" si="24"/>
        <v>1946</v>
      </c>
      <c r="C784" s="4">
        <f t="shared" si="25"/>
        <v>1940</v>
      </c>
      <c r="D784" s="4" t="s">
        <v>58</v>
      </c>
      <c r="E784" s="5" t="s">
        <v>24</v>
      </c>
      <c r="F784" s="6" t="s">
        <v>1370</v>
      </c>
      <c r="G784" s="6" t="str">
        <f t="shared" si="23"/>
        <v>France</v>
      </c>
      <c r="H784" s="6" t="s">
        <v>595</v>
      </c>
      <c r="I784" s="6" t="s">
        <v>1371</v>
      </c>
      <c r="J784" s="6">
        <v>3</v>
      </c>
      <c r="K784" s="6">
        <v>2</v>
      </c>
      <c r="L784" s="6">
        <v>0</v>
      </c>
      <c r="M784" s="6">
        <f t="shared" si="26"/>
        <v>2</v>
      </c>
      <c r="N784" s="6">
        <f t="shared" si="27"/>
        <v>1</v>
      </c>
      <c r="O784" s="7">
        <f t="shared" si="28"/>
        <v>0.33333333333333331</v>
      </c>
    </row>
    <row r="785" spans="1:15" ht="13.2" x14ac:dyDescent="0.25">
      <c r="A785" s="3">
        <v>16992</v>
      </c>
      <c r="B785" s="4">
        <f t="shared" si="24"/>
        <v>1946</v>
      </c>
      <c r="C785" s="4">
        <f t="shared" si="25"/>
        <v>1940</v>
      </c>
      <c r="D785" s="4" t="s">
        <v>19</v>
      </c>
      <c r="E785" s="5">
        <v>0.84027777777777779</v>
      </c>
      <c r="F785" s="6" t="s">
        <v>1372</v>
      </c>
      <c r="G785" s="6" t="str">
        <f t="shared" si="23"/>
        <v>Massachusetts</v>
      </c>
      <c r="H785" s="6" t="s">
        <v>1072</v>
      </c>
      <c r="I785" s="6" t="s">
        <v>1373</v>
      </c>
      <c r="J785" s="6">
        <v>25</v>
      </c>
      <c r="K785" s="6">
        <v>25</v>
      </c>
      <c r="L785" s="6">
        <v>0</v>
      </c>
      <c r="M785" s="6">
        <f t="shared" si="26"/>
        <v>25</v>
      </c>
      <c r="N785" s="6">
        <f t="shared" si="27"/>
        <v>0</v>
      </c>
      <c r="O785" s="7">
        <f t="shared" si="28"/>
        <v>0</v>
      </c>
    </row>
    <row r="786" spans="1:15" ht="13.2" x14ac:dyDescent="0.25">
      <c r="A786" s="3">
        <v>16994</v>
      </c>
      <c r="B786" s="4">
        <f t="shared" si="24"/>
        <v>1946</v>
      </c>
      <c r="C786" s="4">
        <f t="shared" si="25"/>
        <v>1940</v>
      </c>
      <c r="D786" s="4" t="s">
        <v>19</v>
      </c>
      <c r="E786" s="5" t="s">
        <v>24</v>
      </c>
      <c r="F786" s="6" t="s">
        <v>1374</v>
      </c>
      <c r="G786" s="6" t="str">
        <f t="shared" si="23"/>
        <v>Pennsylvania</v>
      </c>
      <c r="H786" s="6" t="s">
        <v>459</v>
      </c>
      <c r="I786" s="6" t="s">
        <v>1375</v>
      </c>
      <c r="J786" s="6">
        <v>6</v>
      </c>
      <c r="K786" s="6">
        <v>5</v>
      </c>
      <c r="L786" s="6">
        <v>0</v>
      </c>
      <c r="M786" s="6">
        <f t="shared" si="26"/>
        <v>5</v>
      </c>
      <c r="N786" s="6">
        <f t="shared" si="27"/>
        <v>1</v>
      </c>
      <c r="O786" s="7">
        <f t="shared" si="28"/>
        <v>0.16666666666666666</v>
      </c>
    </row>
    <row r="787" spans="1:15" ht="13.2" x14ac:dyDescent="0.25">
      <c r="A787" s="3">
        <v>16996</v>
      </c>
      <c r="B787" s="4">
        <f t="shared" si="24"/>
        <v>1946</v>
      </c>
      <c r="C787" s="4">
        <f t="shared" si="25"/>
        <v>1940</v>
      </c>
      <c r="D787" s="4" t="s">
        <v>19</v>
      </c>
      <c r="E787" s="5" t="s">
        <v>24</v>
      </c>
      <c r="F787" s="6" t="s">
        <v>1376</v>
      </c>
      <c r="G787" s="6" t="str">
        <f t="shared" si="23"/>
        <v>China</v>
      </c>
      <c r="H787" s="6" t="s">
        <v>1377</v>
      </c>
      <c r="I787" s="6" t="s">
        <v>1378</v>
      </c>
      <c r="J787" s="6">
        <v>49</v>
      </c>
      <c r="K787" s="6">
        <v>13</v>
      </c>
      <c r="L787" s="6">
        <v>0</v>
      </c>
      <c r="M787" s="6">
        <f t="shared" si="26"/>
        <v>13</v>
      </c>
      <c r="N787" s="6">
        <f t="shared" si="27"/>
        <v>36</v>
      </c>
      <c r="O787" s="7">
        <f t="shared" si="28"/>
        <v>0.73469387755102045</v>
      </c>
    </row>
    <row r="788" spans="1:15" ht="13.2" x14ac:dyDescent="0.25">
      <c r="A788" s="3">
        <v>17000</v>
      </c>
      <c r="B788" s="4">
        <f t="shared" si="24"/>
        <v>1946</v>
      </c>
      <c r="C788" s="4">
        <f t="shared" si="25"/>
        <v>1940</v>
      </c>
      <c r="D788" s="4" t="s">
        <v>19</v>
      </c>
      <c r="E788" s="5" t="s">
        <v>24</v>
      </c>
      <c r="F788" s="6" t="s">
        <v>1379</v>
      </c>
      <c r="G788" s="6" t="str">
        <f t="shared" si="23"/>
        <v>Ecuador</v>
      </c>
      <c r="H788" s="6" t="s">
        <v>1380</v>
      </c>
      <c r="I788" s="6" t="s">
        <v>1381</v>
      </c>
      <c r="J788" s="6">
        <v>30</v>
      </c>
      <c r="K788" s="6">
        <v>30</v>
      </c>
      <c r="L788" s="6">
        <v>0</v>
      </c>
      <c r="M788" s="6">
        <f t="shared" si="26"/>
        <v>30</v>
      </c>
      <c r="N788" s="6">
        <f t="shared" si="27"/>
        <v>0</v>
      </c>
      <c r="O788" s="7">
        <f t="shared" si="28"/>
        <v>0</v>
      </c>
    </row>
    <row r="789" spans="1:15" ht="13.2" x14ac:dyDescent="0.25">
      <c r="A789" s="3">
        <v>17001</v>
      </c>
      <c r="B789" s="4">
        <f t="shared" si="24"/>
        <v>1946</v>
      </c>
      <c r="C789" s="4">
        <f t="shared" si="25"/>
        <v>1940</v>
      </c>
      <c r="D789" s="4" t="s">
        <v>19</v>
      </c>
      <c r="E789" s="5">
        <v>0.88194444444444442</v>
      </c>
      <c r="F789" s="6" t="s">
        <v>1382</v>
      </c>
      <c r="G789" s="6" t="str">
        <f t="shared" si="23"/>
        <v>Kansas</v>
      </c>
      <c r="H789" s="6" t="s">
        <v>1215</v>
      </c>
      <c r="I789" s="6" t="s">
        <v>1085</v>
      </c>
      <c r="J789" s="6">
        <v>13</v>
      </c>
      <c r="K789" s="6">
        <v>13</v>
      </c>
      <c r="L789" s="6">
        <v>0</v>
      </c>
      <c r="M789" s="6">
        <f t="shared" si="26"/>
        <v>13</v>
      </c>
      <c r="N789" s="6">
        <f t="shared" si="27"/>
        <v>0</v>
      </c>
      <c r="O789" s="7">
        <f t="shared" si="28"/>
        <v>0</v>
      </c>
    </row>
    <row r="790" spans="1:15" ht="13.2" x14ac:dyDescent="0.25">
      <c r="A790" s="3">
        <v>17003</v>
      </c>
      <c r="B790" s="4">
        <f t="shared" si="24"/>
        <v>1946</v>
      </c>
      <c r="C790" s="4">
        <f t="shared" si="25"/>
        <v>1940</v>
      </c>
      <c r="D790" s="4" t="s">
        <v>19</v>
      </c>
      <c r="E790" s="5">
        <v>0.51041666666666663</v>
      </c>
      <c r="F790" s="6" t="s">
        <v>1383</v>
      </c>
      <c r="G790" s="6" t="str">
        <f t="shared" si="23"/>
        <v>Off the Panama coast</v>
      </c>
      <c r="H790" s="6" t="s">
        <v>1384</v>
      </c>
      <c r="I790" s="6" t="s">
        <v>1385</v>
      </c>
      <c r="J790" s="6">
        <v>20</v>
      </c>
      <c r="K790" s="6">
        <v>20</v>
      </c>
      <c r="L790" s="6">
        <v>0</v>
      </c>
      <c r="M790" s="6">
        <f t="shared" si="26"/>
        <v>20</v>
      </c>
      <c r="N790" s="6">
        <f t="shared" si="27"/>
        <v>0</v>
      </c>
      <c r="O790" s="7">
        <f t="shared" si="28"/>
        <v>0</v>
      </c>
    </row>
    <row r="791" spans="1:15" ht="13.2" x14ac:dyDescent="0.25">
      <c r="A791" s="3">
        <v>17008</v>
      </c>
      <c r="B791" s="4">
        <f t="shared" si="24"/>
        <v>1946</v>
      </c>
      <c r="C791" s="4">
        <f t="shared" si="25"/>
        <v>1940</v>
      </c>
      <c r="D791" s="4" t="s">
        <v>19</v>
      </c>
      <c r="E791" s="5" t="s">
        <v>24</v>
      </c>
      <c r="F791" s="6" t="s">
        <v>1386</v>
      </c>
      <c r="G791" s="6" t="str">
        <f t="shared" si="23"/>
        <v>Burma</v>
      </c>
      <c r="H791" s="6" t="s">
        <v>1032</v>
      </c>
      <c r="I791" s="6" t="s">
        <v>1231</v>
      </c>
      <c r="J791" s="6">
        <v>22</v>
      </c>
      <c r="K791" s="6">
        <v>22</v>
      </c>
      <c r="L791" s="6">
        <v>0</v>
      </c>
      <c r="M791" s="6">
        <f t="shared" si="26"/>
        <v>22</v>
      </c>
      <c r="N791" s="6">
        <f t="shared" si="27"/>
        <v>0</v>
      </c>
      <c r="O791" s="7">
        <f t="shared" si="28"/>
        <v>0</v>
      </c>
    </row>
    <row r="792" spans="1:15" ht="13.2" x14ac:dyDescent="0.25">
      <c r="A792" s="3">
        <v>17021</v>
      </c>
      <c r="B792" s="4">
        <f t="shared" si="24"/>
        <v>1946</v>
      </c>
      <c r="C792" s="4">
        <f t="shared" si="25"/>
        <v>1940</v>
      </c>
      <c r="D792" s="4" t="s">
        <v>23</v>
      </c>
      <c r="E792" s="5" t="s">
        <v>24</v>
      </c>
      <c r="F792" s="6" t="s">
        <v>1362</v>
      </c>
      <c r="G792" s="6" t="str">
        <f t="shared" si="23"/>
        <v>Norway</v>
      </c>
      <c r="H792" s="6" t="s">
        <v>1387</v>
      </c>
      <c r="I792" s="6" t="s">
        <v>1388</v>
      </c>
      <c r="J792" s="6">
        <v>16</v>
      </c>
      <c r="K792" s="6">
        <v>3</v>
      </c>
      <c r="L792" s="6">
        <v>0</v>
      </c>
      <c r="M792" s="6">
        <f t="shared" si="26"/>
        <v>3</v>
      </c>
      <c r="N792" s="6">
        <f t="shared" si="27"/>
        <v>13</v>
      </c>
      <c r="O792" s="7">
        <f t="shared" si="28"/>
        <v>0.8125</v>
      </c>
    </row>
    <row r="793" spans="1:15" ht="13.2" x14ac:dyDescent="0.25">
      <c r="A793" s="3">
        <v>17023</v>
      </c>
      <c r="B793" s="4">
        <f t="shared" si="24"/>
        <v>1946</v>
      </c>
      <c r="C793" s="4">
        <f t="shared" si="25"/>
        <v>1940</v>
      </c>
      <c r="D793" s="4" t="s">
        <v>23</v>
      </c>
      <c r="E793" s="5" t="s">
        <v>24</v>
      </c>
      <c r="F793" s="6" t="s">
        <v>823</v>
      </c>
      <c r="G793" s="6" t="str">
        <f t="shared" si="23"/>
        <v>New Jersey</v>
      </c>
      <c r="H793" s="6" t="s">
        <v>1389</v>
      </c>
      <c r="I793" s="6" t="s">
        <v>1390</v>
      </c>
      <c r="J793" s="6">
        <v>6</v>
      </c>
      <c r="K793" s="6">
        <v>4</v>
      </c>
      <c r="L793" s="6">
        <v>0</v>
      </c>
      <c r="M793" s="6">
        <f t="shared" si="26"/>
        <v>4</v>
      </c>
      <c r="N793" s="6">
        <f t="shared" si="27"/>
        <v>2</v>
      </c>
      <c r="O793" s="7">
        <f t="shared" si="28"/>
        <v>0.33333333333333331</v>
      </c>
    </row>
    <row r="794" spans="1:15" ht="13.2" x14ac:dyDescent="0.25">
      <c r="A794" s="3">
        <v>17028</v>
      </c>
      <c r="B794" s="4">
        <f t="shared" si="24"/>
        <v>1946</v>
      </c>
      <c r="C794" s="4">
        <f t="shared" si="25"/>
        <v>1940</v>
      </c>
      <c r="D794" s="4" t="s">
        <v>23</v>
      </c>
      <c r="E794" s="5" t="s">
        <v>24</v>
      </c>
      <c r="F794" s="6" t="s">
        <v>1391</v>
      </c>
      <c r="G794" s="6" t="str">
        <f t="shared" si="23"/>
        <v>Malta</v>
      </c>
      <c r="H794" s="6" t="s">
        <v>1219</v>
      </c>
      <c r="I794" s="6" t="s">
        <v>1175</v>
      </c>
      <c r="J794" s="6">
        <v>5</v>
      </c>
      <c r="K794" s="6">
        <v>1</v>
      </c>
      <c r="L794" s="6">
        <v>0</v>
      </c>
      <c r="M794" s="6">
        <f t="shared" si="26"/>
        <v>1</v>
      </c>
      <c r="N794" s="6">
        <f t="shared" si="27"/>
        <v>4</v>
      </c>
      <c r="O794" s="7">
        <f t="shared" si="28"/>
        <v>0.8</v>
      </c>
    </row>
    <row r="795" spans="1:15" ht="13.2" x14ac:dyDescent="0.25">
      <c r="A795" s="3">
        <v>17034</v>
      </c>
      <c r="B795" s="4">
        <f t="shared" si="24"/>
        <v>1946</v>
      </c>
      <c r="C795" s="4">
        <f t="shared" si="25"/>
        <v>1940</v>
      </c>
      <c r="D795" s="4" t="s">
        <v>23</v>
      </c>
      <c r="E795" s="5" t="s">
        <v>24</v>
      </c>
      <c r="F795" s="6" t="s">
        <v>1392</v>
      </c>
      <c r="G795" s="6" t="str">
        <f t="shared" si="23"/>
        <v>France</v>
      </c>
      <c r="H795" s="6" t="s">
        <v>994</v>
      </c>
      <c r="I795" s="6" t="s">
        <v>1350</v>
      </c>
      <c r="J795" s="6">
        <v>9</v>
      </c>
      <c r="K795" s="6">
        <v>8</v>
      </c>
      <c r="L795" s="6">
        <v>0</v>
      </c>
      <c r="M795" s="6">
        <f t="shared" si="26"/>
        <v>8</v>
      </c>
      <c r="N795" s="6">
        <f t="shared" si="27"/>
        <v>1</v>
      </c>
      <c r="O795" s="7">
        <f t="shared" si="28"/>
        <v>0.1111111111111111</v>
      </c>
    </row>
    <row r="796" spans="1:15" ht="13.2" x14ac:dyDescent="0.25">
      <c r="A796" s="3">
        <v>17035</v>
      </c>
      <c r="B796" s="4">
        <f t="shared" si="24"/>
        <v>1946</v>
      </c>
      <c r="C796" s="4">
        <f t="shared" si="25"/>
        <v>1940</v>
      </c>
      <c r="D796" s="4" t="s">
        <v>23</v>
      </c>
      <c r="E796" s="5">
        <v>0.17986111111111111</v>
      </c>
      <c r="F796" s="6" t="s">
        <v>1393</v>
      </c>
      <c r="G796" s="6" t="str">
        <f t="shared" si="23"/>
        <v>Illinois</v>
      </c>
      <c r="H796" s="6" t="s">
        <v>1394</v>
      </c>
      <c r="I796" s="6" t="s">
        <v>1119</v>
      </c>
      <c r="J796" s="6">
        <v>25</v>
      </c>
      <c r="K796" s="6">
        <v>2</v>
      </c>
      <c r="L796" s="6">
        <v>0</v>
      </c>
      <c r="M796" s="6">
        <f t="shared" si="26"/>
        <v>2</v>
      </c>
      <c r="N796" s="6">
        <f t="shared" si="27"/>
        <v>23</v>
      </c>
      <c r="O796" s="7">
        <f t="shared" si="28"/>
        <v>0.92</v>
      </c>
    </row>
    <row r="797" spans="1:15" ht="13.2" x14ac:dyDescent="0.25">
      <c r="A797" s="3">
        <v>17038</v>
      </c>
      <c r="B797" s="4">
        <f t="shared" si="24"/>
        <v>1946</v>
      </c>
      <c r="C797" s="4">
        <f t="shared" si="25"/>
        <v>1940</v>
      </c>
      <c r="D797" s="4" t="s">
        <v>23</v>
      </c>
      <c r="E797" s="5" t="s">
        <v>24</v>
      </c>
      <c r="F797" s="6" t="s">
        <v>1395</v>
      </c>
      <c r="G797" s="6" t="str">
        <f t="shared" si="23"/>
        <v>Egypt</v>
      </c>
      <c r="H797" s="6" t="s">
        <v>675</v>
      </c>
      <c r="I797" s="6" t="s">
        <v>1396</v>
      </c>
      <c r="J797" s="6">
        <v>9</v>
      </c>
      <c r="K797" s="6">
        <v>6</v>
      </c>
      <c r="L797" s="6">
        <v>0</v>
      </c>
      <c r="M797" s="6">
        <f t="shared" si="26"/>
        <v>6</v>
      </c>
      <c r="N797" s="6">
        <f t="shared" si="27"/>
        <v>3</v>
      </c>
      <c r="O797" s="7">
        <f t="shared" si="28"/>
        <v>0.33333333333333331</v>
      </c>
    </row>
    <row r="798" spans="1:15" ht="13.2" x14ac:dyDescent="0.25">
      <c r="A798" s="3">
        <v>17048</v>
      </c>
      <c r="B798" s="4">
        <f t="shared" si="24"/>
        <v>1946</v>
      </c>
      <c r="C798" s="4">
        <f t="shared" si="25"/>
        <v>1940</v>
      </c>
      <c r="D798" s="4" t="s">
        <v>15</v>
      </c>
      <c r="E798" s="5" t="s">
        <v>24</v>
      </c>
      <c r="F798" s="6" t="s">
        <v>1397</v>
      </c>
      <c r="G798" s="6" t="str">
        <f t="shared" si="23"/>
        <v>Denmark</v>
      </c>
      <c r="H798" s="6" t="s">
        <v>595</v>
      </c>
      <c r="I798" s="6" t="s">
        <v>1398</v>
      </c>
      <c r="J798" s="6">
        <v>22</v>
      </c>
      <c r="K798" s="6">
        <v>22</v>
      </c>
      <c r="L798" s="6">
        <v>0</v>
      </c>
      <c r="M798" s="6">
        <f t="shared" si="26"/>
        <v>22</v>
      </c>
      <c r="N798" s="6">
        <f t="shared" si="27"/>
        <v>0</v>
      </c>
      <c r="O798" s="7">
        <f t="shared" si="28"/>
        <v>0</v>
      </c>
    </row>
    <row r="799" spans="1:15" ht="13.2" x14ac:dyDescent="0.25">
      <c r="A799" s="3">
        <v>17049</v>
      </c>
      <c r="B799" s="4">
        <f t="shared" si="24"/>
        <v>1946</v>
      </c>
      <c r="C799" s="4">
        <f t="shared" si="25"/>
        <v>1940</v>
      </c>
      <c r="D799" s="4" t="s">
        <v>15</v>
      </c>
      <c r="E799" s="5">
        <v>0.38541666666666669</v>
      </c>
      <c r="F799" s="6" t="s">
        <v>1399</v>
      </c>
      <c r="G799" s="6" t="str">
        <f t="shared" si="23"/>
        <v>France</v>
      </c>
      <c r="H799" s="6" t="s">
        <v>595</v>
      </c>
      <c r="I799" s="6" t="s">
        <v>845</v>
      </c>
      <c r="J799" s="6">
        <v>26</v>
      </c>
      <c r="K799" s="6">
        <v>20</v>
      </c>
      <c r="L799" s="6">
        <v>1</v>
      </c>
      <c r="M799" s="6">
        <f t="shared" si="26"/>
        <v>21</v>
      </c>
      <c r="N799" s="6">
        <f t="shared" si="27"/>
        <v>6</v>
      </c>
      <c r="O799" s="7">
        <f t="shared" si="28"/>
        <v>0.23076923076923078</v>
      </c>
    </row>
    <row r="800" spans="1:15" ht="13.2" x14ac:dyDescent="0.25">
      <c r="A800" s="3">
        <v>17050</v>
      </c>
      <c r="B800" s="4">
        <f t="shared" si="24"/>
        <v>1946</v>
      </c>
      <c r="C800" s="4">
        <f t="shared" si="25"/>
        <v>1940</v>
      </c>
      <c r="D800" s="4" t="s">
        <v>15</v>
      </c>
      <c r="E800" s="5">
        <v>8.3333333333333329E-2</v>
      </c>
      <c r="F800" s="6" t="s">
        <v>115</v>
      </c>
      <c r="G800" s="6" t="str">
        <f t="shared" si="23"/>
        <v>Nevada</v>
      </c>
      <c r="H800" s="6" t="s">
        <v>1400</v>
      </c>
      <c r="I800" s="6" t="s">
        <v>1401</v>
      </c>
      <c r="J800" s="6">
        <v>22</v>
      </c>
      <c r="K800" s="6">
        <v>21</v>
      </c>
      <c r="L800" s="6">
        <v>0</v>
      </c>
      <c r="M800" s="6">
        <f t="shared" si="26"/>
        <v>21</v>
      </c>
      <c r="N800" s="6">
        <f t="shared" si="27"/>
        <v>1</v>
      </c>
      <c r="O800" s="7">
        <f t="shared" si="28"/>
        <v>4.5454545454545456E-2</v>
      </c>
    </row>
    <row r="801" spans="1:15" ht="13.2" x14ac:dyDescent="0.25">
      <c r="A801" s="3">
        <v>17051</v>
      </c>
      <c r="B801" s="4">
        <f t="shared" si="24"/>
        <v>1946</v>
      </c>
      <c r="C801" s="4">
        <f t="shared" si="25"/>
        <v>1940</v>
      </c>
      <c r="D801" s="4" t="s">
        <v>15</v>
      </c>
      <c r="E801" s="5" t="s">
        <v>24</v>
      </c>
      <c r="F801" s="6" t="s">
        <v>817</v>
      </c>
      <c r="G801" s="6" t="str">
        <f t="shared" si="23"/>
        <v>Gambia</v>
      </c>
      <c r="H801" s="6" t="s">
        <v>1402</v>
      </c>
      <c r="I801" s="6" t="s">
        <v>1403</v>
      </c>
      <c r="J801" s="6">
        <v>24</v>
      </c>
      <c r="K801" s="6">
        <v>24</v>
      </c>
      <c r="L801" s="6">
        <v>0</v>
      </c>
      <c r="M801" s="6">
        <f t="shared" si="26"/>
        <v>24</v>
      </c>
      <c r="N801" s="6">
        <f t="shared" si="27"/>
        <v>0</v>
      </c>
      <c r="O801" s="7">
        <f t="shared" si="28"/>
        <v>0</v>
      </c>
    </row>
    <row r="802" spans="1:15" ht="13.2" x14ac:dyDescent="0.25">
      <c r="A802" s="3">
        <v>17052</v>
      </c>
      <c r="B802" s="4">
        <f t="shared" si="24"/>
        <v>1946</v>
      </c>
      <c r="C802" s="4">
        <f t="shared" si="25"/>
        <v>1940</v>
      </c>
      <c r="D802" s="4" t="s">
        <v>15</v>
      </c>
      <c r="E802" s="5" t="s">
        <v>24</v>
      </c>
      <c r="F802" s="6" t="s">
        <v>1404</v>
      </c>
      <c r="G802" s="6" t="str">
        <f t="shared" si="23"/>
        <v>Alaska</v>
      </c>
      <c r="H802" s="6" t="s">
        <v>1405</v>
      </c>
      <c r="I802" s="6" t="s">
        <v>1175</v>
      </c>
      <c r="J802" s="6">
        <v>4</v>
      </c>
      <c r="K802" s="6">
        <v>4</v>
      </c>
      <c r="L802" s="6">
        <v>0</v>
      </c>
      <c r="M802" s="6">
        <f t="shared" si="26"/>
        <v>4</v>
      </c>
      <c r="N802" s="6">
        <f t="shared" si="27"/>
        <v>0</v>
      </c>
      <c r="O802" s="7">
        <f t="shared" si="28"/>
        <v>0</v>
      </c>
    </row>
    <row r="803" spans="1:15" ht="13.2" x14ac:dyDescent="0.25">
      <c r="A803" s="3">
        <v>17060</v>
      </c>
      <c r="B803" s="4">
        <f t="shared" si="24"/>
        <v>1946</v>
      </c>
      <c r="C803" s="4">
        <f t="shared" si="25"/>
        <v>1940</v>
      </c>
      <c r="D803" s="4" t="s">
        <v>15</v>
      </c>
      <c r="E803" s="5" t="s">
        <v>24</v>
      </c>
      <c r="F803" s="6" t="s">
        <v>1406</v>
      </c>
      <c r="G803" s="6" t="str">
        <f t="shared" si="23"/>
        <v>Saskatchewan, Canada</v>
      </c>
      <c r="H803" s="6" t="s">
        <v>1148</v>
      </c>
      <c r="I803" s="6" t="s">
        <v>1407</v>
      </c>
      <c r="J803" s="6">
        <v>21</v>
      </c>
      <c r="K803" s="6">
        <v>21</v>
      </c>
      <c r="L803" s="6">
        <v>0</v>
      </c>
      <c r="M803" s="6">
        <f t="shared" si="26"/>
        <v>21</v>
      </c>
      <c r="N803" s="6">
        <f t="shared" si="27"/>
        <v>0</v>
      </c>
      <c r="O803" s="7">
        <f t="shared" si="28"/>
        <v>0</v>
      </c>
    </row>
    <row r="804" spans="1:15" ht="13.2" x14ac:dyDescent="0.25">
      <c r="A804" s="3">
        <v>17062</v>
      </c>
      <c r="B804" s="4">
        <f t="shared" si="24"/>
        <v>1946</v>
      </c>
      <c r="C804" s="4">
        <f t="shared" si="25"/>
        <v>1940</v>
      </c>
      <c r="D804" s="4" t="s">
        <v>15</v>
      </c>
      <c r="E804" s="5">
        <v>5.347222222222222E-2</v>
      </c>
      <c r="F804" s="6" t="s">
        <v>1408</v>
      </c>
      <c r="G804" s="6" t="str">
        <f t="shared" si="23"/>
        <v>Belgium</v>
      </c>
      <c r="H804" s="6" t="s">
        <v>425</v>
      </c>
      <c r="I804" s="6" t="s">
        <v>1119</v>
      </c>
      <c r="J804" s="6">
        <v>7</v>
      </c>
      <c r="K804" s="6">
        <v>1</v>
      </c>
      <c r="L804" s="6">
        <v>0</v>
      </c>
      <c r="M804" s="6">
        <f t="shared" si="26"/>
        <v>1</v>
      </c>
      <c r="N804" s="6">
        <f t="shared" si="27"/>
        <v>6</v>
      </c>
      <c r="O804" s="7">
        <f t="shared" si="28"/>
        <v>0.8571428571428571</v>
      </c>
    </row>
    <row r="805" spans="1:15" ht="13.2" x14ac:dyDescent="0.25">
      <c r="A805" s="3">
        <v>17189</v>
      </c>
      <c r="B805" s="4">
        <f t="shared" si="24"/>
        <v>1947</v>
      </c>
      <c r="C805" s="4">
        <f t="shared" si="25"/>
        <v>1940</v>
      </c>
      <c r="D805" s="4" t="s">
        <v>132</v>
      </c>
      <c r="E805" s="5" t="s">
        <v>24</v>
      </c>
      <c r="F805" s="6" t="s">
        <v>1409</v>
      </c>
      <c r="G805" s="6" t="str">
        <f t="shared" si="23"/>
        <v>Colombia</v>
      </c>
      <c r="H805" s="6" t="s">
        <v>1410</v>
      </c>
      <c r="I805" s="6" t="s">
        <v>1411</v>
      </c>
      <c r="J805" s="6">
        <v>17</v>
      </c>
      <c r="K805" s="6">
        <v>17</v>
      </c>
      <c r="L805" s="6">
        <v>0</v>
      </c>
      <c r="M805" s="6">
        <f t="shared" si="26"/>
        <v>17</v>
      </c>
      <c r="N805" s="6">
        <f t="shared" si="27"/>
        <v>0</v>
      </c>
      <c r="O805" s="7">
        <f t="shared" si="28"/>
        <v>0</v>
      </c>
    </row>
    <row r="806" spans="1:15" ht="13.2" x14ac:dyDescent="0.25">
      <c r="A806" s="3">
        <v>17063</v>
      </c>
      <c r="B806" s="4">
        <f t="shared" si="24"/>
        <v>1946</v>
      </c>
      <c r="C806" s="4">
        <f t="shared" si="25"/>
        <v>1940</v>
      </c>
      <c r="D806" s="4" t="s">
        <v>15</v>
      </c>
      <c r="E806" s="5">
        <v>0.32083333333333336</v>
      </c>
      <c r="F806" s="6" t="s">
        <v>1108</v>
      </c>
      <c r="G806" s="6" t="str">
        <f t="shared" si="23"/>
        <v>Newfoundland</v>
      </c>
      <c r="H806" s="6" t="s">
        <v>425</v>
      </c>
      <c r="I806" s="6" t="s">
        <v>1412</v>
      </c>
      <c r="J806" s="6">
        <v>44</v>
      </c>
      <c r="K806" s="6">
        <v>27</v>
      </c>
      <c r="L806" s="6">
        <v>0</v>
      </c>
      <c r="M806" s="6">
        <f t="shared" si="26"/>
        <v>27</v>
      </c>
      <c r="N806" s="6">
        <f t="shared" si="27"/>
        <v>17</v>
      </c>
      <c r="O806" s="7">
        <f t="shared" si="28"/>
        <v>0.38636363636363635</v>
      </c>
    </row>
    <row r="807" spans="1:15" ht="13.2" x14ac:dyDescent="0.25">
      <c r="A807" s="3">
        <v>17064</v>
      </c>
      <c r="B807" s="4">
        <f t="shared" si="24"/>
        <v>1946</v>
      </c>
      <c r="C807" s="4">
        <f t="shared" si="25"/>
        <v>1940</v>
      </c>
      <c r="D807" s="4" t="s">
        <v>15</v>
      </c>
      <c r="E807" s="5" t="s">
        <v>24</v>
      </c>
      <c r="F807" s="6" t="s">
        <v>1413</v>
      </c>
      <c r="G807" s="6" t="str">
        <f t="shared" si="23"/>
        <v>Libya</v>
      </c>
      <c r="H807" s="6" t="s">
        <v>1032</v>
      </c>
      <c r="I807" s="6" t="s">
        <v>1254</v>
      </c>
      <c r="J807" s="6">
        <v>25</v>
      </c>
      <c r="K807" s="6">
        <v>25</v>
      </c>
      <c r="L807" s="6">
        <v>0</v>
      </c>
      <c r="M807" s="6">
        <f t="shared" si="26"/>
        <v>25</v>
      </c>
      <c r="N807" s="6">
        <f t="shared" si="27"/>
        <v>0</v>
      </c>
      <c r="O807" s="7">
        <f t="shared" si="28"/>
        <v>0</v>
      </c>
    </row>
    <row r="808" spans="1:15" ht="13.2" x14ac:dyDescent="0.25">
      <c r="A808" s="3">
        <v>17065</v>
      </c>
      <c r="B808" s="4">
        <f t="shared" si="24"/>
        <v>1946</v>
      </c>
      <c r="C808" s="4">
        <f t="shared" si="25"/>
        <v>1940</v>
      </c>
      <c r="D808" s="4" t="s">
        <v>15</v>
      </c>
      <c r="E808" s="5" t="s">
        <v>24</v>
      </c>
      <c r="F808" s="6" t="s">
        <v>1414</v>
      </c>
      <c r="G808" s="6" t="str">
        <f t="shared" si="23"/>
        <v>China</v>
      </c>
      <c r="H808" s="6" t="s">
        <v>445</v>
      </c>
      <c r="I808" s="6" t="s">
        <v>118</v>
      </c>
      <c r="J808" s="6">
        <v>31</v>
      </c>
      <c r="K808" s="6">
        <v>31</v>
      </c>
      <c r="L808" s="6">
        <v>0</v>
      </c>
      <c r="M808" s="6">
        <f t="shared" si="26"/>
        <v>31</v>
      </c>
      <c r="N808" s="6">
        <f t="shared" si="27"/>
        <v>0</v>
      </c>
      <c r="O808" s="7">
        <f t="shared" si="28"/>
        <v>0</v>
      </c>
    </row>
    <row r="809" spans="1:15" ht="13.2" x14ac:dyDescent="0.25">
      <c r="A809" s="3">
        <v>17070</v>
      </c>
      <c r="B809" s="4">
        <f t="shared" si="24"/>
        <v>1946</v>
      </c>
      <c r="C809" s="4">
        <f t="shared" si="25"/>
        <v>1940</v>
      </c>
      <c r="D809" s="4" t="s">
        <v>15</v>
      </c>
      <c r="E809" s="5">
        <v>0.39652777777777776</v>
      </c>
      <c r="F809" s="6" t="s">
        <v>1415</v>
      </c>
      <c r="G809" s="6" t="str">
        <f t="shared" si="23"/>
        <v>Near Hong Kong International Airport</v>
      </c>
      <c r="H809" s="6" t="s">
        <v>1035</v>
      </c>
      <c r="I809" s="6" t="s">
        <v>1416</v>
      </c>
      <c r="J809" s="6">
        <v>19</v>
      </c>
      <c r="K809" s="6">
        <v>19</v>
      </c>
      <c r="L809" s="6">
        <v>0</v>
      </c>
      <c r="M809" s="6">
        <f t="shared" si="26"/>
        <v>19</v>
      </c>
      <c r="N809" s="6">
        <f t="shared" si="27"/>
        <v>0</v>
      </c>
      <c r="O809" s="7">
        <f t="shared" si="28"/>
        <v>0</v>
      </c>
    </row>
    <row r="810" spans="1:15" ht="13.2" x14ac:dyDescent="0.25">
      <c r="A810" s="3">
        <v>17072</v>
      </c>
      <c r="B810" s="4">
        <f t="shared" si="24"/>
        <v>1946</v>
      </c>
      <c r="C810" s="4">
        <f t="shared" si="25"/>
        <v>1940</v>
      </c>
      <c r="D810" s="4" t="s">
        <v>15</v>
      </c>
      <c r="E810" s="5" t="s">
        <v>24</v>
      </c>
      <c r="F810" s="6" t="s">
        <v>1202</v>
      </c>
      <c r="G810" s="6" t="str">
        <f t="shared" si="23"/>
        <v>Brazil</v>
      </c>
      <c r="H810" s="6" t="s">
        <v>1037</v>
      </c>
      <c r="I810" s="6" t="s">
        <v>1417</v>
      </c>
      <c r="J810" s="6">
        <v>25</v>
      </c>
      <c r="K810" s="6">
        <v>25</v>
      </c>
      <c r="L810" s="6">
        <v>0</v>
      </c>
      <c r="M810" s="6">
        <f t="shared" si="26"/>
        <v>25</v>
      </c>
      <c r="N810" s="6">
        <f t="shared" si="27"/>
        <v>0</v>
      </c>
      <c r="O810" s="7">
        <f t="shared" si="28"/>
        <v>0</v>
      </c>
    </row>
    <row r="811" spans="1:15" ht="13.2" x14ac:dyDescent="0.25">
      <c r="A811" s="3">
        <v>17078</v>
      </c>
      <c r="B811" s="4">
        <f t="shared" si="24"/>
        <v>1946</v>
      </c>
      <c r="C811" s="4">
        <f t="shared" si="25"/>
        <v>1940</v>
      </c>
      <c r="D811" s="4" t="s">
        <v>31</v>
      </c>
      <c r="E811" s="5">
        <v>0.14583333333333334</v>
      </c>
      <c r="F811" s="6" t="s">
        <v>1418</v>
      </c>
      <c r="G811" s="6" t="str">
        <f t="shared" si="23"/>
        <v>Newfoundland</v>
      </c>
      <c r="H811" s="6" t="s">
        <v>1419</v>
      </c>
      <c r="I811" s="6" t="s">
        <v>1420</v>
      </c>
      <c r="J811" s="6">
        <v>39</v>
      </c>
      <c r="K811" s="6">
        <v>39</v>
      </c>
      <c r="L811" s="6">
        <v>0</v>
      </c>
      <c r="M811" s="6">
        <f t="shared" si="26"/>
        <v>39</v>
      </c>
      <c r="N811" s="6">
        <f t="shared" si="27"/>
        <v>0</v>
      </c>
      <c r="O811" s="7">
        <f t="shared" si="28"/>
        <v>0</v>
      </c>
    </row>
    <row r="812" spans="1:15" ht="13.2" x14ac:dyDescent="0.25">
      <c r="A812" s="3">
        <v>17081</v>
      </c>
      <c r="B812" s="4">
        <f t="shared" si="24"/>
        <v>1946</v>
      </c>
      <c r="C812" s="4">
        <f t="shared" si="25"/>
        <v>1940</v>
      </c>
      <c r="D812" s="4" t="s">
        <v>31</v>
      </c>
      <c r="E812" s="5">
        <v>0.3125</v>
      </c>
      <c r="F812" s="6" t="s">
        <v>1421</v>
      </c>
      <c r="G812" s="6" t="str">
        <f t="shared" si="23"/>
        <v>Malaya</v>
      </c>
      <c r="H812" s="6" t="s">
        <v>1032</v>
      </c>
      <c r="I812" s="6" t="s">
        <v>1422</v>
      </c>
      <c r="J812" s="6">
        <v>21</v>
      </c>
      <c r="K812" s="6">
        <v>21</v>
      </c>
      <c r="L812" s="6">
        <v>0</v>
      </c>
      <c r="M812" s="6">
        <f t="shared" si="26"/>
        <v>21</v>
      </c>
      <c r="N812" s="6">
        <f t="shared" si="27"/>
        <v>0</v>
      </c>
      <c r="O812" s="7">
        <f t="shared" si="28"/>
        <v>0</v>
      </c>
    </row>
    <row r="813" spans="1:15" ht="13.2" x14ac:dyDescent="0.25">
      <c r="A813" s="3">
        <v>17082</v>
      </c>
      <c r="B813" s="4">
        <f t="shared" si="24"/>
        <v>1946</v>
      </c>
      <c r="C813" s="4">
        <f t="shared" si="25"/>
        <v>1940</v>
      </c>
      <c r="D813" s="4" t="s">
        <v>31</v>
      </c>
      <c r="E813" s="5">
        <v>0.47222222222222221</v>
      </c>
      <c r="F813" s="6" t="s">
        <v>1423</v>
      </c>
      <c r="G813" s="6" t="str">
        <f t="shared" si="23"/>
        <v>The Netherlands</v>
      </c>
      <c r="H813" s="6" t="s">
        <v>1424</v>
      </c>
      <c r="I813" s="6" t="s">
        <v>1425</v>
      </c>
      <c r="J813" s="6">
        <v>1</v>
      </c>
      <c r="K813" s="6">
        <v>1</v>
      </c>
      <c r="L813" s="6">
        <v>22</v>
      </c>
      <c r="M813" s="6">
        <f t="shared" si="26"/>
        <v>23</v>
      </c>
      <c r="N813" s="6">
        <f t="shared" si="27"/>
        <v>0</v>
      </c>
      <c r="O813" s="7">
        <f t="shared" si="28"/>
        <v>0</v>
      </c>
    </row>
    <row r="814" spans="1:15" ht="13.2" x14ac:dyDescent="0.25">
      <c r="A814" s="3">
        <v>17083</v>
      </c>
      <c r="B814" s="4">
        <f t="shared" si="24"/>
        <v>1946</v>
      </c>
      <c r="C814" s="4">
        <f t="shared" si="25"/>
        <v>1940</v>
      </c>
      <c r="D814" s="4" t="s">
        <v>31</v>
      </c>
      <c r="E814" s="5">
        <v>0.18958333333333333</v>
      </c>
      <c r="F814" s="6" t="s">
        <v>158</v>
      </c>
      <c r="G814" s="6" t="str">
        <f t="shared" si="23"/>
        <v>Wyoming</v>
      </c>
      <c r="H814" s="6" t="s">
        <v>592</v>
      </c>
      <c r="I814" s="6" t="s">
        <v>1426</v>
      </c>
      <c r="J814" s="6">
        <v>41</v>
      </c>
      <c r="K814" s="6">
        <v>2</v>
      </c>
      <c r="L814" s="6">
        <v>0</v>
      </c>
      <c r="M814" s="6">
        <f t="shared" si="26"/>
        <v>2</v>
      </c>
      <c r="N814" s="6">
        <f t="shared" si="27"/>
        <v>39</v>
      </c>
      <c r="O814" s="7">
        <f t="shared" si="28"/>
        <v>0.95121951219512191</v>
      </c>
    </row>
    <row r="815" spans="1:15" ht="13.2" x14ac:dyDescent="0.25">
      <c r="A815" s="3">
        <v>17085</v>
      </c>
      <c r="B815" s="4">
        <f t="shared" si="24"/>
        <v>1946</v>
      </c>
      <c r="C815" s="4">
        <f t="shared" si="25"/>
        <v>1940</v>
      </c>
      <c r="D815" s="4" t="s">
        <v>31</v>
      </c>
      <c r="E815" s="5" t="s">
        <v>24</v>
      </c>
      <c r="F815" s="6" t="s">
        <v>1427</v>
      </c>
      <c r="G815" s="6" t="str">
        <f t="shared" si="23"/>
        <v>Morocco</v>
      </c>
      <c r="H815" s="6" t="s">
        <v>1428</v>
      </c>
      <c r="I815" s="6" t="s">
        <v>1371</v>
      </c>
      <c r="J815" s="6">
        <v>16</v>
      </c>
      <c r="K815" s="6">
        <v>16</v>
      </c>
      <c r="L815" s="6">
        <v>0</v>
      </c>
      <c r="M815" s="6">
        <f t="shared" si="26"/>
        <v>16</v>
      </c>
      <c r="N815" s="6">
        <f t="shared" si="27"/>
        <v>0</v>
      </c>
      <c r="O815" s="7">
        <f t="shared" si="28"/>
        <v>0</v>
      </c>
    </row>
    <row r="816" spans="1:15" ht="13.2" x14ac:dyDescent="0.25">
      <c r="A816" s="3">
        <v>17092</v>
      </c>
      <c r="B816" s="4">
        <f t="shared" si="24"/>
        <v>1946</v>
      </c>
      <c r="C816" s="4">
        <f t="shared" si="25"/>
        <v>1940</v>
      </c>
      <c r="D816" s="4" t="s">
        <v>31</v>
      </c>
      <c r="E816" s="5">
        <v>3.9583333333333331E-2</v>
      </c>
      <c r="F816" s="6" t="s">
        <v>1429</v>
      </c>
      <c r="G816" s="6" t="str">
        <f t="shared" si="23"/>
        <v>Wyoming</v>
      </c>
      <c r="H816" s="6" t="s">
        <v>1430</v>
      </c>
      <c r="I816" s="6" t="s">
        <v>845</v>
      </c>
      <c r="J816" s="6">
        <v>13</v>
      </c>
      <c r="K816" s="6">
        <v>13</v>
      </c>
      <c r="L816" s="6">
        <v>0</v>
      </c>
      <c r="M816" s="6">
        <f t="shared" si="26"/>
        <v>13</v>
      </c>
      <c r="N816" s="6">
        <f t="shared" si="27"/>
        <v>0</v>
      </c>
      <c r="O816" s="7">
        <f t="shared" si="28"/>
        <v>0</v>
      </c>
    </row>
    <row r="817" spans="1:15" ht="13.2" x14ac:dyDescent="0.25">
      <c r="A817" s="3">
        <v>17092</v>
      </c>
      <c r="B817" s="4">
        <f t="shared" si="24"/>
        <v>1946</v>
      </c>
      <c r="C817" s="4">
        <f t="shared" si="25"/>
        <v>1940</v>
      </c>
      <c r="D817" s="4" t="s">
        <v>31</v>
      </c>
      <c r="E817" s="5" t="s">
        <v>24</v>
      </c>
      <c r="F817" s="6" t="s">
        <v>1431</v>
      </c>
      <c r="G817" s="6" t="str">
        <f t="shared" si="23"/>
        <v>India</v>
      </c>
      <c r="H817" s="6" t="s">
        <v>1035</v>
      </c>
      <c r="I817" s="6" t="s">
        <v>1295</v>
      </c>
      <c r="J817" s="6">
        <v>11</v>
      </c>
      <c r="K817" s="6">
        <v>11</v>
      </c>
      <c r="L817" s="6">
        <v>0</v>
      </c>
      <c r="M817" s="6">
        <f t="shared" si="26"/>
        <v>11</v>
      </c>
      <c r="N817" s="6">
        <f t="shared" si="27"/>
        <v>0</v>
      </c>
      <c r="O817" s="7">
        <f t="shared" si="28"/>
        <v>0</v>
      </c>
    </row>
    <row r="818" spans="1:15" ht="13.2" x14ac:dyDescent="0.25">
      <c r="A818" s="3">
        <v>17098</v>
      </c>
      <c r="B818" s="4">
        <f t="shared" si="24"/>
        <v>1946</v>
      </c>
      <c r="C818" s="4">
        <f t="shared" si="25"/>
        <v>1940</v>
      </c>
      <c r="D818" s="4" t="s">
        <v>31</v>
      </c>
      <c r="E818" s="5" t="s">
        <v>24</v>
      </c>
      <c r="F818" s="6" t="s">
        <v>1432</v>
      </c>
      <c r="G818" s="6" t="str">
        <f t="shared" si="23"/>
        <v>Egypt</v>
      </c>
      <c r="H818" s="6" t="s">
        <v>1433</v>
      </c>
      <c r="I818" s="6" t="s">
        <v>671</v>
      </c>
      <c r="J818" s="6">
        <v>24</v>
      </c>
      <c r="K818" s="6">
        <v>1</v>
      </c>
      <c r="L818" s="6">
        <v>0</v>
      </c>
      <c r="M818" s="6">
        <f t="shared" si="26"/>
        <v>1</v>
      </c>
      <c r="N818" s="6">
        <f t="shared" si="27"/>
        <v>23</v>
      </c>
      <c r="O818" s="7">
        <f t="shared" si="28"/>
        <v>0.95833333333333337</v>
      </c>
    </row>
    <row r="819" spans="1:15" ht="13.2" x14ac:dyDescent="0.25">
      <c r="A819" s="3">
        <v>17107</v>
      </c>
      <c r="B819" s="4">
        <f t="shared" si="24"/>
        <v>1946</v>
      </c>
      <c r="C819" s="4">
        <f t="shared" si="25"/>
        <v>1940</v>
      </c>
      <c r="D819" s="4" t="s">
        <v>46</v>
      </c>
      <c r="E819" s="5" t="s">
        <v>24</v>
      </c>
      <c r="F819" s="6" t="s">
        <v>1434</v>
      </c>
      <c r="G819" s="6" t="str">
        <f t="shared" si="23"/>
        <v>France</v>
      </c>
      <c r="H819" s="6" t="s">
        <v>1435</v>
      </c>
      <c r="I819" s="6" t="s">
        <v>1436</v>
      </c>
      <c r="J819" s="6">
        <v>27</v>
      </c>
      <c r="K819" s="6">
        <v>23</v>
      </c>
      <c r="L819" s="6">
        <v>0</v>
      </c>
      <c r="M819" s="6">
        <f t="shared" si="26"/>
        <v>23</v>
      </c>
      <c r="N819" s="6">
        <f t="shared" si="27"/>
        <v>4</v>
      </c>
      <c r="O819" s="7">
        <f t="shared" si="28"/>
        <v>0.14814814814814814</v>
      </c>
    </row>
    <row r="820" spans="1:15" ht="13.2" x14ac:dyDescent="0.25">
      <c r="A820" s="3">
        <v>17117</v>
      </c>
      <c r="B820" s="4">
        <f t="shared" si="24"/>
        <v>1946</v>
      </c>
      <c r="C820" s="4">
        <f t="shared" si="25"/>
        <v>1940</v>
      </c>
      <c r="D820" s="4" t="s">
        <v>46</v>
      </c>
      <c r="E820" s="5">
        <v>0.14583333333333334</v>
      </c>
      <c r="F820" s="6" t="s">
        <v>76</v>
      </c>
      <c r="G820" s="6" t="str">
        <f t="shared" si="23"/>
        <v>Ohio</v>
      </c>
      <c r="H820" s="6" t="s">
        <v>592</v>
      </c>
      <c r="I820" s="6" t="s">
        <v>1398</v>
      </c>
      <c r="J820" s="6">
        <v>20</v>
      </c>
      <c r="K820" s="6">
        <v>2</v>
      </c>
      <c r="L820" s="6">
        <v>0</v>
      </c>
      <c r="M820" s="6">
        <f t="shared" si="26"/>
        <v>2</v>
      </c>
      <c r="N820" s="6">
        <f t="shared" si="27"/>
        <v>18</v>
      </c>
      <c r="O820" s="7">
        <f t="shared" si="28"/>
        <v>0.9</v>
      </c>
    </row>
    <row r="821" spans="1:15" ht="13.2" x14ac:dyDescent="0.25">
      <c r="A821" s="3">
        <v>17119</v>
      </c>
      <c r="B821" s="4">
        <f t="shared" si="24"/>
        <v>1946</v>
      </c>
      <c r="C821" s="4">
        <f t="shared" si="25"/>
        <v>1940</v>
      </c>
      <c r="D821" s="4" t="s">
        <v>46</v>
      </c>
      <c r="E821" s="5">
        <v>0.15347222222222223</v>
      </c>
      <c r="F821" s="6" t="s">
        <v>508</v>
      </c>
      <c r="G821" s="6" t="str">
        <f t="shared" si="23"/>
        <v>California</v>
      </c>
      <c r="H821" s="6" t="s">
        <v>1097</v>
      </c>
      <c r="I821" s="6" t="s">
        <v>1437</v>
      </c>
      <c r="J821" s="6">
        <v>11</v>
      </c>
      <c r="K821" s="6">
        <v>11</v>
      </c>
      <c r="L821" s="6">
        <v>0</v>
      </c>
      <c r="M821" s="6">
        <f t="shared" si="26"/>
        <v>11</v>
      </c>
      <c r="N821" s="6">
        <f t="shared" si="27"/>
        <v>0</v>
      </c>
      <c r="O821" s="7">
        <f t="shared" si="28"/>
        <v>0</v>
      </c>
    </row>
    <row r="822" spans="1:15" ht="13.2" x14ac:dyDescent="0.25">
      <c r="A822" s="3">
        <v>17119</v>
      </c>
      <c r="B822" s="4">
        <f t="shared" si="24"/>
        <v>1946</v>
      </c>
      <c r="C822" s="4">
        <f t="shared" si="25"/>
        <v>1940</v>
      </c>
      <c r="D822" s="4" t="s">
        <v>46</v>
      </c>
      <c r="E822" s="5">
        <v>0.34583333333333333</v>
      </c>
      <c r="F822" s="6" t="s">
        <v>1438</v>
      </c>
      <c r="G822" s="6" t="str">
        <f t="shared" si="23"/>
        <v>Mexico</v>
      </c>
      <c r="H822" s="6" t="s">
        <v>1439</v>
      </c>
      <c r="I822" s="6" t="s">
        <v>845</v>
      </c>
      <c r="J822" s="6">
        <v>15</v>
      </c>
      <c r="K822" s="6">
        <v>15</v>
      </c>
      <c r="L822" s="6">
        <v>0</v>
      </c>
      <c r="M822" s="6">
        <f t="shared" si="26"/>
        <v>15</v>
      </c>
      <c r="N822" s="6">
        <f t="shared" si="27"/>
        <v>0</v>
      </c>
      <c r="O822" s="7">
        <f t="shared" si="28"/>
        <v>0</v>
      </c>
    </row>
    <row r="823" spans="1:15" ht="13.2" x14ac:dyDescent="0.25">
      <c r="A823" s="3">
        <v>17120</v>
      </c>
      <c r="B823" s="4">
        <f t="shared" si="24"/>
        <v>1946</v>
      </c>
      <c r="C823" s="4">
        <f t="shared" si="25"/>
        <v>1940</v>
      </c>
      <c r="D823" s="4" t="s">
        <v>46</v>
      </c>
      <c r="E823" s="5" t="s">
        <v>24</v>
      </c>
      <c r="F823" s="6" t="s">
        <v>701</v>
      </c>
      <c r="G823" s="6" t="str">
        <f t="shared" si="23"/>
        <v>Netherlands</v>
      </c>
      <c r="H823" s="6" t="s">
        <v>178</v>
      </c>
      <c r="I823" s="6" t="s">
        <v>1440</v>
      </c>
      <c r="J823" s="6">
        <v>26</v>
      </c>
      <c r="K823" s="6">
        <v>26</v>
      </c>
      <c r="L823" s="6">
        <v>0</v>
      </c>
      <c r="M823" s="6">
        <f t="shared" si="26"/>
        <v>26</v>
      </c>
      <c r="N823" s="6">
        <f t="shared" si="27"/>
        <v>0</v>
      </c>
      <c r="O823" s="7">
        <f t="shared" si="28"/>
        <v>0</v>
      </c>
    </row>
    <row r="824" spans="1:15" ht="13.2" x14ac:dyDescent="0.25">
      <c r="A824" s="3">
        <v>17122</v>
      </c>
      <c r="B824" s="4">
        <f t="shared" si="24"/>
        <v>1946</v>
      </c>
      <c r="C824" s="4">
        <f t="shared" si="25"/>
        <v>1940</v>
      </c>
      <c r="D824" s="4" t="s">
        <v>46</v>
      </c>
      <c r="E824" s="5">
        <v>0.97916666666666663</v>
      </c>
      <c r="F824" s="6" t="s">
        <v>1441</v>
      </c>
      <c r="G824" s="6" t="str">
        <f t="shared" si="23"/>
        <v>North PacifiOcean</v>
      </c>
      <c r="H824" s="6" t="s">
        <v>1072</v>
      </c>
      <c r="I824" s="6" t="s">
        <v>1085</v>
      </c>
      <c r="J824" s="6">
        <v>23</v>
      </c>
      <c r="K824" s="6">
        <v>23</v>
      </c>
      <c r="L824" s="6">
        <v>0</v>
      </c>
      <c r="M824" s="6">
        <f t="shared" si="26"/>
        <v>23</v>
      </c>
      <c r="N824" s="6">
        <f t="shared" si="27"/>
        <v>0</v>
      </c>
      <c r="O824" s="7">
        <f t="shared" si="28"/>
        <v>0</v>
      </c>
    </row>
    <row r="825" spans="1:15" ht="13.2" x14ac:dyDescent="0.25">
      <c r="A825" s="3">
        <v>17132</v>
      </c>
      <c r="B825" s="4">
        <f t="shared" si="24"/>
        <v>1946</v>
      </c>
      <c r="C825" s="4">
        <f t="shared" si="25"/>
        <v>1940</v>
      </c>
      <c r="D825" s="4" t="s">
        <v>46</v>
      </c>
      <c r="E825" s="5">
        <v>0.4375</v>
      </c>
      <c r="F825" s="6" t="s">
        <v>1442</v>
      </c>
      <c r="G825" s="6" t="str">
        <f t="shared" si="23"/>
        <v>Costa Rica</v>
      </c>
      <c r="H825" s="6" t="s">
        <v>1443</v>
      </c>
      <c r="I825" s="6" t="s">
        <v>1444</v>
      </c>
      <c r="J825" s="6">
        <v>22</v>
      </c>
      <c r="K825" s="6">
        <v>22</v>
      </c>
      <c r="L825" s="6">
        <v>0</v>
      </c>
      <c r="M825" s="6">
        <f t="shared" si="26"/>
        <v>22</v>
      </c>
      <c r="N825" s="6">
        <f t="shared" si="27"/>
        <v>0</v>
      </c>
      <c r="O825" s="7">
        <f t="shared" si="28"/>
        <v>0</v>
      </c>
    </row>
    <row r="826" spans="1:15" ht="13.2" x14ac:dyDescent="0.25">
      <c r="A826" s="3">
        <v>17136</v>
      </c>
      <c r="B826" s="4">
        <f t="shared" si="24"/>
        <v>1946</v>
      </c>
      <c r="C826" s="4">
        <f t="shared" si="25"/>
        <v>1940</v>
      </c>
      <c r="D826" s="4" t="s">
        <v>46</v>
      </c>
      <c r="E826" s="5" t="s">
        <v>24</v>
      </c>
      <c r="F826" s="6" t="s">
        <v>1445</v>
      </c>
      <c r="G826" s="6" t="str">
        <f t="shared" si="23"/>
        <v>Argentina</v>
      </c>
      <c r="H826" s="6" t="s">
        <v>1446</v>
      </c>
      <c r="I826" s="6" t="s">
        <v>1447</v>
      </c>
      <c r="J826" s="6">
        <v>18</v>
      </c>
      <c r="K826" s="6">
        <v>5</v>
      </c>
      <c r="L826" s="6">
        <v>0</v>
      </c>
      <c r="M826" s="6">
        <f t="shared" si="26"/>
        <v>5</v>
      </c>
      <c r="N826" s="6">
        <f t="shared" si="27"/>
        <v>13</v>
      </c>
      <c r="O826" s="7">
        <f t="shared" si="28"/>
        <v>0.72222222222222221</v>
      </c>
    </row>
    <row r="827" spans="1:15" ht="13.2" x14ac:dyDescent="0.25">
      <c r="A827" s="3">
        <v>17140</v>
      </c>
      <c r="B827" s="4">
        <f t="shared" si="24"/>
        <v>1946</v>
      </c>
      <c r="C827" s="4">
        <f t="shared" si="25"/>
        <v>1940</v>
      </c>
      <c r="D827" s="4" t="s">
        <v>72</v>
      </c>
      <c r="E827" s="5" t="s">
        <v>24</v>
      </c>
      <c r="F827" s="6" t="s">
        <v>1448</v>
      </c>
      <c r="G827" s="6" t="str">
        <f t="shared" si="23"/>
        <v>Iran</v>
      </c>
      <c r="H827" s="6" t="s">
        <v>1449</v>
      </c>
      <c r="I827" s="6" t="s">
        <v>1450</v>
      </c>
      <c r="J827" s="6">
        <v>24</v>
      </c>
      <c r="K827" s="6">
        <v>24</v>
      </c>
      <c r="L827" s="6">
        <v>0</v>
      </c>
      <c r="M827" s="6">
        <f t="shared" si="26"/>
        <v>24</v>
      </c>
      <c r="N827" s="6">
        <f t="shared" si="27"/>
        <v>0</v>
      </c>
      <c r="O827" s="7">
        <f t="shared" si="28"/>
        <v>0</v>
      </c>
    </row>
    <row r="828" spans="1:15" ht="13.2" x14ac:dyDescent="0.25">
      <c r="A828" s="3">
        <v>17146</v>
      </c>
      <c r="B828" s="4">
        <f t="shared" si="24"/>
        <v>1946</v>
      </c>
      <c r="C828" s="4">
        <f t="shared" si="25"/>
        <v>1940</v>
      </c>
      <c r="D828" s="4" t="s">
        <v>72</v>
      </c>
      <c r="E828" s="5" t="s">
        <v>24</v>
      </c>
      <c r="F828" s="6" t="s">
        <v>1451</v>
      </c>
      <c r="G828" s="6" t="str">
        <f t="shared" si="23"/>
        <v>Washington</v>
      </c>
      <c r="H828" s="6" t="s">
        <v>1452</v>
      </c>
      <c r="I828" s="6" t="s">
        <v>1453</v>
      </c>
      <c r="J828" s="6">
        <v>32</v>
      </c>
      <c r="K828" s="6">
        <v>32</v>
      </c>
      <c r="L828" s="6">
        <v>0</v>
      </c>
      <c r="M828" s="6">
        <f t="shared" si="26"/>
        <v>32</v>
      </c>
      <c r="N828" s="6">
        <f t="shared" si="27"/>
        <v>0</v>
      </c>
      <c r="O828" s="7">
        <f t="shared" si="28"/>
        <v>0</v>
      </c>
    </row>
    <row r="829" spans="1:15" ht="13.2" x14ac:dyDescent="0.25">
      <c r="A829" s="3">
        <v>17146</v>
      </c>
      <c r="B829" s="4">
        <f t="shared" si="24"/>
        <v>1946</v>
      </c>
      <c r="C829" s="4">
        <f t="shared" si="25"/>
        <v>1940</v>
      </c>
      <c r="D829" s="4" t="s">
        <v>72</v>
      </c>
      <c r="E829" s="5">
        <v>0.54861111111111116</v>
      </c>
      <c r="F829" s="6" t="s">
        <v>1454</v>
      </c>
      <c r="G829" s="6" t="str">
        <f t="shared" si="23"/>
        <v>Japan</v>
      </c>
      <c r="H829" s="6" t="s">
        <v>1072</v>
      </c>
      <c r="I829" s="6" t="s">
        <v>1293</v>
      </c>
      <c r="J829" s="6">
        <v>24</v>
      </c>
      <c r="K829" s="6">
        <v>24</v>
      </c>
      <c r="L829" s="6">
        <v>0</v>
      </c>
      <c r="M829" s="6">
        <f t="shared" si="26"/>
        <v>24</v>
      </c>
      <c r="N829" s="6">
        <f t="shared" si="27"/>
        <v>0</v>
      </c>
      <c r="O829" s="7">
        <f t="shared" si="28"/>
        <v>0</v>
      </c>
    </row>
    <row r="830" spans="1:15" ht="13.2" x14ac:dyDescent="0.25">
      <c r="A830" s="3">
        <v>17150</v>
      </c>
      <c r="B830" s="4">
        <f t="shared" si="24"/>
        <v>1946</v>
      </c>
      <c r="C830" s="4">
        <f t="shared" si="25"/>
        <v>1940</v>
      </c>
      <c r="D830" s="4" t="s">
        <v>72</v>
      </c>
      <c r="E830" s="5" t="s">
        <v>24</v>
      </c>
      <c r="F830" s="6" t="s">
        <v>1455</v>
      </c>
      <c r="G830" s="6" t="str">
        <f t="shared" si="23"/>
        <v>Philippines</v>
      </c>
      <c r="H830" s="6" t="s">
        <v>1456</v>
      </c>
      <c r="I830" s="6" t="s">
        <v>1457</v>
      </c>
      <c r="J830" s="6">
        <v>14</v>
      </c>
      <c r="K830" s="6">
        <v>12</v>
      </c>
      <c r="L830" s="6">
        <v>0</v>
      </c>
      <c r="M830" s="6">
        <f t="shared" si="26"/>
        <v>12</v>
      </c>
      <c r="N830" s="6">
        <f t="shared" si="27"/>
        <v>2</v>
      </c>
      <c r="O830" s="7">
        <f t="shared" si="28"/>
        <v>0.14285714285714285</v>
      </c>
    </row>
    <row r="831" spans="1:15" ht="13.2" x14ac:dyDescent="0.25">
      <c r="A831" s="3">
        <v>17153</v>
      </c>
      <c r="B831" s="4">
        <f t="shared" si="24"/>
        <v>1946</v>
      </c>
      <c r="C831" s="4">
        <f t="shared" si="25"/>
        <v>1940</v>
      </c>
      <c r="D831" s="4" t="s">
        <v>72</v>
      </c>
      <c r="E831" s="5" t="s">
        <v>24</v>
      </c>
      <c r="F831" s="6" t="s">
        <v>1458</v>
      </c>
      <c r="G831" s="6" t="str">
        <f t="shared" si="23"/>
        <v>AtlantiOcean</v>
      </c>
      <c r="H831" s="6" t="s">
        <v>1459</v>
      </c>
      <c r="I831" s="6" t="s">
        <v>1175</v>
      </c>
      <c r="J831" s="6">
        <v>7</v>
      </c>
      <c r="K831" s="6">
        <v>7</v>
      </c>
      <c r="L831" s="6">
        <v>0</v>
      </c>
      <c r="M831" s="6">
        <f t="shared" si="26"/>
        <v>7</v>
      </c>
      <c r="N831" s="6">
        <f t="shared" si="27"/>
        <v>0</v>
      </c>
      <c r="O831" s="7">
        <f t="shared" si="28"/>
        <v>0</v>
      </c>
    </row>
    <row r="832" spans="1:15" ht="13.2" x14ac:dyDescent="0.25">
      <c r="A832" s="3">
        <v>17159</v>
      </c>
      <c r="B832" s="4">
        <f t="shared" si="24"/>
        <v>1946</v>
      </c>
      <c r="C832" s="4">
        <f t="shared" si="25"/>
        <v>1940</v>
      </c>
      <c r="D832" s="4" t="s">
        <v>72</v>
      </c>
      <c r="E832" s="5" t="s">
        <v>24</v>
      </c>
      <c r="F832" s="6" t="s">
        <v>1460</v>
      </c>
      <c r="G832" s="6" t="str">
        <f t="shared" si="23"/>
        <v>Brazil</v>
      </c>
      <c r="H832" s="6" t="s">
        <v>1461</v>
      </c>
      <c r="I832" s="6" t="s">
        <v>1462</v>
      </c>
      <c r="J832" s="6">
        <v>21</v>
      </c>
      <c r="K832" s="6">
        <v>21</v>
      </c>
      <c r="L832" s="6">
        <v>0</v>
      </c>
      <c r="M832" s="6">
        <f t="shared" si="26"/>
        <v>21</v>
      </c>
      <c r="N832" s="6">
        <f t="shared" si="27"/>
        <v>0</v>
      </c>
      <c r="O832" s="7">
        <f t="shared" si="28"/>
        <v>0</v>
      </c>
    </row>
    <row r="833" spans="1:15" ht="13.2" x14ac:dyDescent="0.25">
      <c r="A833" s="3">
        <v>17160</v>
      </c>
      <c r="B833" s="4">
        <f t="shared" si="24"/>
        <v>1946</v>
      </c>
      <c r="C833" s="4">
        <f t="shared" si="25"/>
        <v>1940</v>
      </c>
      <c r="D833" s="4" t="s">
        <v>72</v>
      </c>
      <c r="E833" s="5">
        <v>0.80486111111111114</v>
      </c>
      <c r="F833" s="6" t="s">
        <v>1463</v>
      </c>
      <c r="G833" s="6" t="str">
        <f t="shared" si="23"/>
        <v>California</v>
      </c>
      <c r="H833" s="6" t="s">
        <v>1097</v>
      </c>
      <c r="I833" s="6" t="s">
        <v>1464</v>
      </c>
      <c r="J833" s="6">
        <v>12</v>
      </c>
      <c r="K833" s="6">
        <v>12</v>
      </c>
      <c r="L833" s="6">
        <v>0</v>
      </c>
      <c r="M833" s="6">
        <f t="shared" si="26"/>
        <v>12</v>
      </c>
      <c r="N833" s="6">
        <f t="shared" si="27"/>
        <v>0</v>
      </c>
      <c r="O833" s="7">
        <f t="shared" si="28"/>
        <v>0</v>
      </c>
    </row>
    <row r="834" spans="1:15" ht="13.2" x14ac:dyDescent="0.25">
      <c r="A834" s="3">
        <v>17161</v>
      </c>
      <c r="B834" s="4">
        <f t="shared" si="24"/>
        <v>1946</v>
      </c>
      <c r="C834" s="4">
        <f t="shared" si="25"/>
        <v>1940</v>
      </c>
      <c r="D834" s="4" t="s">
        <v>72</v>
      </c>
      <c r="E834" s="5" t="s">
        <v>24</v>
      </c>
      <c r="F834" s="6" t="s">
        <v>1465</v>
      </c>
      <c r="G834" s="6" t="str">
        <f t="shared" si="23"/>
        <v>Shanghai, China</v>
      </c>
      <c r="H834" s="6" t="s">
        <v>445</v>
      </c>
      <c r="I834" s="6" t="s">
        <v>1466</v>
      </c>
      <c r="J834" s="6">
        <v>0</v>
      </c>
      <c r="K834" s="6">
        <v>87</v>
      </c>
      <c r="L834" s="6">
        <v>4</v>
      </c>
      <c r="M834" s="6">
        <f t="shared" si="26"/>
        <v>91</v>
      </c>
      <c r="N834" s="6">
        <f t="shared" si="27"/>
        <v>0</v>
      </c>
      <c r="O834" s="7">
        <f t="shared" si="28"/>
        <v>0</v>
      </c>
    </row>
    <row r="835" spans="1:15" ht="13.2" x14ac:dyDescent="0.25">
      <c r="A835" s="3">
        <v>17164</v>
      </c>
      <c r="B835" s="4">
        <f t="shared" si="24"/>
        <v>1946</v>
      </c>
      <c r="C835" s="4">
        <f t="shared" si="25"/>
        <v>1940</v>
      </c>
      <c r="D835" s="4" t="s">
        <v>72</v>
      </c>
      <c r="E835" s="5">
        <v>0.38819444444444445</v>
      </c>
      <c r="F835" s="6" t="s">
        <v>1467</v>
      </c>
      <c r="G835" s="6" t="str">
        <f t="shared" si="23"/>
        <v>Indiana</v>
      </c>
      <c r="H835" s="6" t="s">
        <v>665</v>
      </c>
      <c r="I835" s="6" t="s">
        <v>1468</v>
      </c>
      <c r="J835" s="6">
        <v>21</v>
      </c>
      <c r="K835" s="6">
        <v>2</v>
      </c>
      <c r="L835" s="6">
        <v>0</v>
      </c>
      <c r="M835" s="6">
        <f t="shared" si="26"/>
        <v>2</v>
      </c>
      <c r="N835" s="6">
        <f t="shared" si="27"/>
        <v>19</v>
      </c>
      <c r="O835" s="7">
        <f t="shared" si="28"/>
        <v>0.90476190476190477</v>
      </c>
    </row>
    <row r="836" spans="1:15" ht="13.2" x14ac:dyDescent="0.25">
      <c r="A836" s="3">
        <v>17164</v>
      </c>
      <c r="B836" s="4">
        <f t="shared" si="24"/>
        <v>1946</v>
      </c>
      <c r="C836" s="4">
        <f t="shared" si="25"/>
        <v>1940</v>
      </c>
      <c r="D836" s="4" t="s">
        <v>72</v>
      </c>
      <c r="E836" s="5" t="s">
        <v>24</v>
      </c>
      <c r="F836" s="6" t="s">
        <v>1469</v>
      </c>
      <c r="G836" s="6" t="str">
        <f t="shared" si="23"/>
        <v>Illinois</v>
      </c>
      <c r="H836" s="6" t="s">
        <v>1470</v>
      </c>
      <c r="I836" s="6" t="s">
        <v>1175</v>
      </c>
      <c r="J836" s="6">
        <v>2</v>
      </c>
      <c r="K836" s="6">
        <v>2</v>
      </c>
      <c r="L836" s="6">
        <v>0</v>
      </c>
      <c r="M836" s="6">
        <f t="shared" si="26"/>
        <v>2</v>
      </c>
      <c r="N836" s="6">
        <f t="shared" si="27"/>
        <v>0</v>
      </c>
      <c r="O836" s="7">
        <f t="shared" si="28"/>
        <v>0</v>
      </c>
    </row>
    <row r="837" spans="1:15" ht="13.2" x14ac:dyDescent="0.25">
      <c r="A837" s="3">
        <v>17164</v>
      </c>
      <c r="B837" s="4">
        <f t="shared" si="24"/>
        <v>1946</v>
      </c>
      <c r="C837" s="4">
        <f t="shared" si="25"/>
        <v>1940</v>
      </c>
      <c r="D837" s="4" t="s">
        <v>72</v>
      </c>
      <c r="E837" s="5">
        <v>8.9583333333333334E-2</v>
      </c>
      <c r="F837" s="6" t="s">
        <v>1471</v>
      </c>
      <c r="G837" s="6" t="str">
        <f t="shared" si="23"/>
        <v>Ireland</v>
      </c>
      <c r="H837" s="6" t="s">
        <v>459</v>
      </c>
      <c r="I837" s="6" t="s">
        <v>1472</v>
      </c>
      <c r="J837" s="6">
        <v>23</v>
      </c>
      <c r="K837" s="6">
        <v>13</v>
      </c>
      <c r="L837" s="6">
        <v>0</v>
      </c>
      <c r="M837" s="6">
        <f t="shared" si="26"/>
        <v>13</v>
      </c>
      <c r="N837" s="6">
        <f t="shared" si="27"/>
        <v>10</v>
      </c>
      <c r="O837" s="7">
        <f t="shared" si="28"/>
        <v>0.43478260869565216</v>
      </c>
    </row>
    <row r="838" spans="1:15" ht="13.2" x14ac:dyDescent="0.25">
      <c r="A838" s="3">
        <v>17170</v>
      </c>
      <c r="B838" s="4">
        <f t="shared" si="24"/>
        <v>1947</v>
      </c>
      <c r="C838" s="4">
        <f t="shared" si="25"/>
        <v>1940</v>
      </c>
      <c r="D838" s="4" t="s">
        <v>132</v>
      </c>
      <c r="E838" s="5" t="s">
        <v>24</v>
      </c>
      <c r="F838" s="6" t="s">
        <v>886</v>
      </c>
      <c r="G838" s="6" t="str">
        <f t="shared" si="23"/>
        <v>Brazil</v>
      </c>
      <c r="H838" s="6" t="s">
        <v>1037</v>
      </c>
      <c r="I838" s="6" t="s">
        <v>1473</v>
      </c>
      <c r="J838" s="6">
        <v>14</v>
      </c>
      <c r="K838" s="6">
        <v>11</v>
      </c>
      <c r="L838" s="6">
        <v>0</v>
      </c>
      <c r="M838" s="6">
        <f t="shared" si="26"/>
        <v>11</v>
      </c>
      <c r="N838" s="6">
        <f t="shared" si="27"/>
        <v>3</v>
      </c>
      <c r="O838" s="7">
        <f t="shared" si="28"/>
        <v>0.21428571428571427</v>
      </c>
    </row>
    <row r="839" spans="1:15" ht="13.2" x14ac:dyDescent="0.25">
      <c r="A839" s="3">
        <v>17172</v>
      </c>
      <c r="B839" s="4">
        <f t="shared" si="24"/>
        <v>1947</v>
      </c>
      <c r="C839" s="4">
        <f t="shared" si="25"/>
        <v>1940</v>
      </c>
      <c r="D839" s="4" t="s">
        <v>132</v>
      </c>
      <c r="E839" s="5">
        <v>0.83333333333333337</v>
      </c>
      <c r="F839" s="6" t="s">
        <v>1474</v>
      </c>
      <c r="G839" s="6" t="str">
        <f t="shared" si="23"/>
        <v>New Jersey</v>
      </c>
      <c r="H839" s="6" t="s">
        <v>1475</v>
      </c>
      <c r="I839" s="6" t="s">
        <v>845</v>
      </c>
      <c r="J839" s="6">
        <v>23</v>
      </c>
      <c r="K839" s="6">
        <v>3</v>
      </c>
      <c r="L839" s="6">
        <v>0</v>
      </c>
      <c r="M839" s="6">
        <f t="shared" si="26"/>
        <v>3</v>
      </c>
      <c r="N839" s="6">
        <f t="shared" si="27"/>
        <v>20</v>
      </c>
      <c r="O839" s="7">
        <f t="shared" si="28"/>
        <v>0.86956521739130432</v>
      </c>
    </row>
    <row r="840" spans="1:15" ht="13.2" x14ac:dyDescent="0.25">
      <c r="A840" s="3">
        <v>17172</v>
      </c>
      <c r="B840" s="4">
        <f t="shared" si="24"/>
        <v>1947</v>
      </c>
      <c r="C840" s="4">
        <f t="shared" si="25"/>
        <v>1940</v>
      </c>
      <c r="D840" s="4" t="s">
        <v>132</v>
      </c>
      <c r="E840" s="5" t="s">
        <v>24</v>
      </c>
      <c r="F840" s="6" t="s">
        <v>1476</v>
      </c>
      <c r="G840" s="6" t="str">
        <f t="shared" si="23"/>
        <v>China</v>
      </c>
      <c r="H840" s="6" t="s">
        <v>445</v>
      </c>
      <c r="I840" s="6" t="s">
        <v>1426</v>
      </c>
      <c r="J840" s="6">
        <v>38</v>
      </c>
      <c r="K840" s="6">
        <v>38</v>
      </c>
      <c r="L840" s="6">
        <v>0</v>
      </c>
      <c r="M840" s="6">
        <f t="shared" si="26"/>
        <v>38</v>
      </c>
      <c r="N840" s="6">
        <f t="shared" si="27"/>
        <v>0</v>
      </c>
      <c r="O840" s="7">
        <f t="shared" si="28"/>
        <v>0</v>
      </c>
    </row>
    <row r="841" spans="1:15" ht="13.2" x14ac:dyDescent="0.25">
      <c r="A841" s="3">
        <v>17178</v>
      </c>
      <c r="B841" s="4">
        <f t="shared" si="24"/>
        <v>1947</v>
      </c>
      <c r="C841" s="4">
        <f t="shared" si="25"/>
        <v>1940</v>
      </c>
      <c r="D841" s="4" t="s">
        <v>132</v>
      </c>
      <c r="E841" s="5" t="s">
        <v>24</v>
      </c>
      <c r="F841" s="6" t="s">
        <v>1477</v>
      </c>
      <c r="G841" s="6" t="str">
        <f t="shared" si="23"/>
        <v>China</v>
      </c>
      <c r="H841" s="6" t="s">
        <v>1456</v>
      </c>
      <c r="I841" s="6" t="s">
        <v>1478</v>
      </c>
      <c r="J841" s="6">
        <v>42</v>
      </c>
      <c r="K841" s="6">
        <v>7</v>
      </c>
      <c r="L841" s="6">
        <v>0</v>
      </c>
      <c r="M841" s="6">
        <f t="shared" si="26"/>
        <v>7</v>
      </c>
      <c r="N841" s="6">
        <f t="shared" si="27"/>
        <v>35</v>
      </c>
      <c r="O841" s="7">
        <f t="shared" si="28"/>
        <v>0.83333333333333337</v>
      </c>
    </row>
    <row r="842" spans="1:15" ht="13.2" x14ac:dyDescent="0.25">
      <c r="A842" s="3">
        <v>17178</v>
      </c>
      <c r="B842" s="4">
        <f t="shared" si="24"/>
        <v>1947</v>
      </c>
      <c r="C842" s="4">
        <f t="shared" si="25"/>
        <v>1940</v>
      </c>
      <c r="D842" s="4" t="s">
        <v>132</v>
      </c>
      <c r="E842" s="5" t="s">
        <v>24</v>
      </c>
      <c r="F842" s="6" t="s">
        <v>1479</v>
      </c>
      <c r="G842" s="6" t="str">
        <f t="shared" si="23"/>
        <v>England</v>
      </c>
      <c r="H842" s="6" t="s">
        <v>994</v>
      </c>
      <c r="I842" s="6" t="s">
        <v>1480</v>
      </c>
      <c r="J842" s="6">
        <v>16</v>
      </c>
      <c r="K842" s="6">
        <v>8</v>
      </c>
      <c r="L842" s="6">
        <v>0</v>
      </c>
      <c r="M842" s="6">
        <f t="shared" si="26"/>
        <v>8</v>
      </c>
      <c r="N842" s="6">
        <f t="shared" si="27"/>
        <v>8</v>
      </c>
      <c r="O842" s="7">
        <f t="shared" si="28"/>
        <v>0.5</v>
      </c>
    </row>
    <row r="843" spans="1:15" ht="13.2" x14ac:dyDescent="0.25">
      <c r="A843" s="3">
        <v>17179</v>
      </c>
      <c r="B843" s="4">
        <f t="shared" si="24"/>
        <v>1947</v>
      </c>
      <c r="C843" s="4">
        <f t="shared" si="25"/>
        <v>1940</v>
      </c>
      <c r="D843" s="4" t="s">
        <v>132</v>
      </c>
      <c r="E843" s="5">
        <v>6.805555555555555E-2</v>
      </c>
      <c r="F843" s="6" t="s">
        <v>1481</v>
      </c>
      <c r="G843" s="6" t="str">
        <f t="shared" si="23"/>
        <v>Virginia</v>
      </c>
      <c r="H843" s="6" t="s">
        <v>805</v>
      </c>
      <c r="I843" s="6" t="s">
        <v>845</v>
      </c>
      <c r="J843" s="6">
        <v>19</v>
      </c>
      <c r="K843" s="6">
        <v>18</v>
      </c>
      <c r="L843" s="6">
        <v>0</v>
      </c>
      <c r="M843" s="6">
        <f t="shared" si="26"/>
        <v>18</v>
      </c>
      <c r="N843" s="6">
        <f t="shared" si="27"/>
        <v>1</v>
      </c>
      <c r="O843" s="7">
        <f t="shared" si="28"/>
        <v>5.2631578947368418E-2</v>
      </c>
    </row>
    <row r="844" spans="1:15" ht="13.2" x14ac:dyDescent="0.25">
      <c r="A844" s="3">
        <v>17181</v>
      </c>
      <c r="B844" s="4">
        <f t="shared" si="24"/>
        <v>1947</v>
      </c>
      <c r="C844" s="4">
        <f t="shared" si="25"/>
        <v>1940</v>
      </c>
      <c r="D844" s="4" t="s">
        <v>132</v>
      </c>
      <c r="E844" s="5">
        <v>0.375</v>
      </c>
      <c r="F844" s="6" t="s">
        <v>1482</v>
      </c>
      <c r="G844" s="6" t="str">
        <f t="shared" si="23"/>
        <v>Mexico</v>
      </c>
      <c r="H844" s="6" t="s">
        <v>1483</v>
      </c>
      <c r="I844" s="6" t="s">
        <v>1484</v>
      </c>
      <c r="J844" s="6">
        <v>21</v>
      </c>
      <c r="K844" s="6">
        <v>21</v>
      </c>
      <c r="L844" s="6">
        <v>0</v>
      </c>
      <c r="M844" s="6">
        <f t="shared" si="26"/>
        <v>21</v>
      </c>
      <c r="N844" s="6">
        <f t="shared" si="27"/>
        <v>0</v>
      </c>
      <c r="O844" s="7">
        <f t="shared" si="28"/>
        <v>0</v>
      </c>
    </row>
    <row r="845" spans="1:15" ht="13.2" x14ac:dyDescent="0.25">
      <c r="A845" s="3">
        <v>17192</v>
      </c>
      <c r="B845" s="4">
        <f t="shared" si="24"/>
        <v>1947</v>
      </c>
      <c r="C845" s="4">
        <f t="shared" si="25"/>
        <v>1940</v>
      </c>
      <c r="D845" s="4" t="s">
        <v>132</v>
      </c>
      <c r="E845" s="5" t="s">
        <v>24</v>
      </c>
      <c r="F845" s="6" t="s">
        <v>1485</v>
      </c>
      <c r="G845" s="6" t="str">
        <f t="shared" si="23"/>
        <v>China</v>
      </c>
      <c r="H845" s="6" t="s">
        <v>445</v>
      </c>
      <c r="I845" s="6" t="s">
        <v>845</v>
      </c>
      <c r="J845" s="6">
        <v>19</v>
      </c>
      <c r="K845" s="6">
        <v>19</v>
      </c>
      <c r="L845" s="6">
        <v>0</v>
      </c>
      <c r="M845" s="6">
        <f t="shared" si="26"/>
        <v>19</v>
      </c>
      <c r="N845" s="6">
        <f t="shared" si="27"/>
        <v>0</v>
      </c>
      <c r="O845" s="7">
        <f t="shared" si="28"/>
        <v>0</v>
      </c>
    </row>
    <row r="846" spans="1:15" ht="13.2" x14ac:dyDescent="0.25">
      <c r="A846" s="3">
        <v>17192</v>
      </c>
      <c r="B846" s="4">
        <f t="shared" si="24"/>
        <v>1947</v>
      </c>
      <c r="C846" s="4">
        <f t="shared" si="25"/>
        <v>1940</v>
      </c>
      <c r="D846" s="4" t="s">
        <v>132</v>
      </c>
      <c r="E846" s="5" t="s">
        <v>24</v>
      </c>
      <c r="F846" s="6" t="s">
        <v>1486</v>
      </c>
      <c r="G846" s="6" t="str">
        <f t="shared" si="23"/>
        <v>Surrey, England</v>
      </c>
      <c r="H846" s="6" t="s">
        <v>1487</v>
      </c>
      <c r="I846" s="6" t="s">
        <v>1488</v>
      </c>
      <c r="J846" s="6">
        <v>23</v>
      </c>
      <c r="K846" s="6">
        <v>12</v>
      </c>
      <c r="L846" s="6">
        <v>0</v>
      </c>
      <c r="M846" s="6">
        <f t="shared" si="26"/>
        <v>12</v>
      </c>
      <c r="N846" s="6">
        <f t="shared" si="27"/>
        <v>11</v>
      </c>
      <c r="O846" s="7">
        <f t="shared" si="28"/>
        <v>0.47826086956521741</v>
      </c>
    </row>
    <row r="847" spans="1:15" ht="13.2" x14ac:dyDescent="0.25">
      <c r="A847" s="3">
        <v>17192</v>
      </c>
      <c r="B847" s="4">
        <f t="shared" si="24"/>
        <v>1947</v>
      </c>
      <c r="C847" s="4">
        <f t="shared" si="25"/>
        <v>1940</v>
      </c>
      <c r="D847" s="4" t="s">
        <v>132</v>
      </c>
      <c r="E847" s="5" t="s">
        <v>24</v>
      </c>
      <c r="F847" s="6" t="s">
        <v>1489</v>
      </c>
      <c r="G847" s="6" t="str">
        <f t="shared" si="23"/>
        <v>Hong Kong</v>
      </c>
      <c r="H847" s="6" t="s">
        <v>1490</v>
      </c>
      <c r="I847" s="6" t="s">
        <v>1175</v>
      </c>
      <c r="J847" s="6">
        <v>4</v>
      </c>
      <c r="K847" s="6">
        <v>4</v>
      </c>
      <c r="L847" s="6">
        <v>0</v>
      </c>
      <c r="M847" s="6">
        <f t="shared" si="26"/>
        <v>4</v>
      </c>
      <c r="N847" s="6">
        <f t="shared" si="27"/>
        <v>0</v>
      </c>
      <c r="O847" s="7">
        <f t="shared" si="28"/>
        <v>0</v>
      </c>
    </row>
    <row r="848" spans="1:15" ht="13.2" x14ac:dyDescent="0.25">
      <c r="A848" s="3">
        <v>17193</v>
      </c>
      <c r="B848" s="4">
        <f t="shared" si="24"/>
        <v>1947</v>
      </c>
      <c r="C848" s="4">
        <f t="shared" si="25"/>
        <v>1940</v>
      </c>
      <c r="D848" s="4" t="s">
        <v>132</v>
      </c>
      <c r="E848" s="5">
        <v>0.64583333333333337</v>
      </c>
      <c r="F848" s="6" t="s">
        <v>1491</v>
      </c>
      <c r="G848" s="6" t="str">
        <f t="shared" si="23"/>
        <v>Denmark</v>
      </c>
      <c r="H848" s="6" t="s">
        <v>178</v>
      </c>
      <c r="I848" s="6" t="s">
        <v>1492</v>
      </c>
      <c r="J848" s="6">
        <v>22</v>
      </c>
      <c r="K848" s="6">
        <v>22</v>
      </c>
      <c r="L848" s="6">
        <v>0</v>
      </c>
      <c r="M848" s="6">
        <f t="shared" si="26"/>
        <v>22</v>
      </c>
      <c r="N848" s="6">
        <f t="shared" si="27"/>
        <v>0</v>
      </c>
      <c r="O848" s="7">
        <f t="shared" si="28"/>
        <v>0</v>
      </c>
    </row>
    <row r="849" spans="1:15" ht="13.2" x14ac:dyDescent="0.25">
      <c r="A849" s="3">
        <v>17195</v>
      </c>
      <c r="B849" s="4">
        <f t="shared" si="24"/>
        <v>1947</v>
      </c>
      <c r="C849" s="4">
        <f t="shared" si="25"/>
        <v>1940</v>
      </c>
      <c r="D849" s="4" t="s">
        <v>132</v>
      </c>
      <c r="E849" s="5" t="s">
        <v>24</v>
      </c>
      <c r="F849" s="6" t="s">
        <v>1493</v>
      </c>
      <c r="G849" s="6" t="str">
        <f t="shared" si="23"/>
        <v>China</v>
      </c>
      <c r="H849" s="6" t="s">
        <v>445</v>
      </c>
      <c r="I849" s="6" t="s">
        <v>1378</v>
      </c>
      <c r="J849" s="6">
        <v>26</v>
      </c>
      <c r="K849" s="6">
        <v>25</v>
      </c>
      <c r="L849" s="6">
        <v>0</v>
      </c>
      <c r="M849" s="6">
        <f t="shared" si="26"/>
        <v>25</v>
      </c>
      <c r="N849" s="6">
        <f t="shared" si="27"/>
        <v>1</v>
      </c>
      <c r="O849" s="7">
        <f t="shared" si="28"/>
        <v>3.8461538461538464E-2</v>
      </c>
    </row>
    <row r="850" spans="1:15" ht="13.2" x14ac:dyDescent="0.25">
      <c r="A850" s="3">
        <v>17199</v>
      </c>
      <c r="B850" s="4">
        <f t="shared" si="24"/>
        <v>1947</v>
      </c>
      <c r="C850" s="4">
        <f t="shared" si="25"/>
        <v>1940</v>
      </c>
      <c r="D850" s="4" t="s">
        <v>111</v>
      </c>
      <c r="E850" s="5" t="s">
        <v>24</v>
      </c>
      <c r="F850" s="6" t="s">
        <v>1494</v>
      </c>
      <c r="G850" s="6" t="str">
        <f t="shared" si="23"/>
        <v>Portugal</v>
      </c>
      <c r="H850" s="6" t="s">
        <v>595</v>
      </c>
      <c r="I850" s="6" t="s">
        <v>1495</v>
      </c>
      <c r="J850" s="6">
        <v>16</v>
      </c>
      <c r="K850" s="6">
        <v>15</v>
      </c>
      <c r="L850" s="6">
        <v>0</v>
      </c>
      <c r="M850" s="6">
        <f t="shared" si="26"/>
        <v>15</v>
      </c>
      <c r="N850" s="6">
        <f t="shared" si="27"/>
        <v>1</v>
      </c>
      <c r="O850" s="7">
        <f t="shared" si="28"/>
        <v>6.25E-2</v>
      </c>
    </row>
    <row r="851" spans="1:15" ht="13.2" x14ac:dyDescent="0.25">
      <c r="A851" s="3">
        <v>17203</v>
      </c>
      <c r="B851" s="4">
        <f t="shared" si="24"/>
        <v>1947</v>
      </c>
      <c r="C851" s="4">
        <f t="shared" si="25"/>
        <v>1940</v>
      </c>
      <c r="D851" s="4" t="s">
        <v>111</v>
      </c>
      <c r="E851" s="5" t="s">
        <v>24</v>
      </c>
      <c r="F851" s="6" t="s">
        <v>1496</v>
      </c>
      <c r="G851" s="6" t="str">
        <f t="shared" si="23"/>
        <v>Delaware</v>
      </c>
      <c r="H851" s="6" t="s">
        <v>1497</v>
      </c>
      <c r="I851" s="6" t="s">
        <v>845</v>
      </c>
      <c r="J851" s="6">
        <v>3</v>
      </c>
      <c r="K851" s="6">
        <v>1</v>
      </c>
      <c r="L851" s="6">
        <v>0</v>
      </c>
      <c r="M851" s="6">
        <f t="shared" si="26"/>
        <v>1</v>
      </c>
      <c r="N851" s="6">
        <f t="shared" si="27"/>
        <v>2</v>
      </c>
      <c r="O851" s="7">
        <f t="shared" si="28"/>
        <v>0.66666666666666663</v>
      </c>
    </row>
    <row r="852" spans="1:15" ht="13.2" x14ac:dyDescent="0.25">
      <c r="A852" s="3">
        <v>17204</v>
      </c>
      <c r="B852" s="4">
        <f t="shared" si="24"/>
        <v>1947</v>
      </c>
      <c r="C852" s="4">
        <f t="shared" si="25"/>
        <v>1940</v>
      </c>
      <c r="D852" s="4" t="s">
        <v>111</v>
      </c>
      <c r="E852" s="5" t="s">
        <v>24</v>
      </c>
      <c r="F852" s="6" t="s">
        <v>1498</v>
      </c>
      <c r="G852" s="6" t="str">
        <f t="shared" si="23"/>
        <v>Spain</v>
      </c>
      <c r="H852" s="6" t="s">
        <v>1499</v>
      </c>
      <c r="I852" s="6" t="s">
        <v>1500</v>
      </c>
      <c r="J852" s="6">
        <v>12</v>
      </c>
      <c r="K852" s="6">
        <v>12</v>
      </c>
      <c r="L852" s="6">
        <v>0</v>
      </c>
      <c r="M852" s="6">
        <f t="shared" si="26"/>
        <v>12</v>
      </c>
      <c r="N852" s="6">
        <f t="shared" si="27"/>
        <v>0</v>
      </c>
      <c r="O852" s="7">
        <f t="shared" si="28"/>
        <v>0</v>
      </c>
    </row>
    <row r="853" spans="1:15" ht="13.2" x14ac:dyDescent="0.25">
      <c r="A853" s="3">
        <v>17212</v>
      </c>
      <c r="B853" s="4">
        <f t="shared" si="24"/>
        <v>1947</v>
      </c>
      <c r="C853" s="4">
        <f t="shared" si="25"/>
        <v>1940</v>
      </c>
      <c r="D853" s="4" t="s">
        <v>111</v>
      </c>
      <c r="E853" s="5">
        <v>0.18055555555555555</v>
      </c>
      <c r="F853" s="6" t="s">
        <v>1501</v>
      </c>
      <c r="G853" s="6" t="str">
        <f t="shared" si="23"/>
        <v>Colorado</v>
      </c>
      <c r="H853" s="6" t="s">
        <v>1502</v>
      </c>
      <c r="I853" s="6" t="s">
        <v>1503</v>
      </c>
      <c r="J853" s="6">
        <v>2</v>
      </c>
      <c r="K853" s="6">
        <v>2</v>
      </c>
      <c r="L853" s="6">
        <v>0</v>
      </c>
      <c r="M853" s="6">
        <f t="shared" si="26"/>
        <v>2</v>
      </c>
      <c r="N853" s="6">
        <f t="shared" si="27"/>
        <v>0</v>
      </c>
      <c r="O853" s="7">
        <f t="shared" si="28"/>
        <v>0</v>
      </c>
    </row>
    <row r="854" spans="1:15" ht="13.2" x14ac:dyDescent="0.25">
      <c r="A854" s="3">
        <v>17213</v>
      </c>
      <c r="B854" s="4">
        <f t="shared" si="24"/>
        <v>1947</v>
      </c>
      <c r="C854" s="4">
        <f t="shared" si="25"/>
        <v>1940</v>
      </c>
      <c r="D854" s="4" t="s">
        <v>111</v>
      </c>
      <c r="E854" s="5">
        <v>0.39583333333333331</v>
      </c>
      <c r="F854" s="6" t="s">
        <v>1504</v>
      </c>
      <c r="G854" s="6" t="str">
        <f t="shared" si="23"/>
        <v>Italy</v>
      </c>
      <c r="H854" s="6" t="s">
        <v>1505</v>
      </c>
      <c r="I854" s="6" t="s">
        <v>1506</v>
      </c>
      <c r="J854" s="6">
        <v>16</v>
      </c>
      <c r="K854" s="6">
        <v>16</v>
      </c>
      <c r="L854" s="6">
        <v>0</v>
      </c>
      <c r="M854" s="6">
        <f t="shared" si="26"/>
        <v>16</v>
      </c>
      <c r="N854" s="6">
        <f t="shared" si="27"/>
        <v>0</v>
      </c>
      <c r="O854" s="7">
        <f t="shared" si="28"/>
        <v>0</v>
      </c>
    </row>
    <row r="855" spans="1:15" ht="13.2" x14ac:dyDescent="0.25">
      <c r="A855" s="3">
        <v>17213</v>
      </c>
      <c r="B855" s="4">
        <f t="shared" si="24"/>
        <v>1947</v>
      </c>
      <c r="C855" s="4">
        <f t="shared" si="25"/>
        <v>1940</v>
      </c>
      <c r="D855" s="4" t="s">
        <v>111</v>
      </c>
      <c r="E855" s="5">
        <v>0.51249999999999996</v>
      </c>
      <c r="F855" s="6" t="s">
        <v>1507</v>
      </c>
      <c r="G855" s="6" t="str">
        <f t="shared" si="23"/>
        <v>Colombia</v>
      </c>
      <c r="H855" s="6" t="s">
        <v>1410</v>
      </c>
      <c r="I855" s="6" t="s">
        <v>1426</v>
      </c>
      <c r="J855" s="6">
        <v>53</v>
      </c>
      <c r="K855" s="6">
        <v>53</v>
      </c>
      <c r="L855" s="6">
        <v>0</v>
      </c>
      <c r="M855" s="6">
        <f t="shared" si="26"/>
        <v>53</v>
      </c>
      <c r="N855" s="6">
        <f t="shared" si="27"/>
        <v>0</v>
      </c>
      <c r="O855" s="7">
        <f t="shared" si="28"/>
        <v>0</v>
      </c>
    </row>
    <row r="856" spans="1:15" ht="13.2" x14ac:dyDescent="0.25">
      <c r="A856" s="3">
        <v>17219</v>
      </c>
      <c r="B856" s="4">
        <f t="shared" si="24"/>
        <v>1947</v>
      </c>
      <c r="C856" s="4">
        <f t="shared" si="25"/>
        <v>1940</v>
      </c>
      <c r="D856" s="4" t="s">
        <v>111</v>
      </c>
      <c r="E856" s="5">
        <v>0.66666666666666663</v>
      </c>
      <c r="F856" s="6" t="s">
        <v>1508</v>
      </c>
      <c r="G856" s="6" t="str">
        <f t="shared" si="23"/>
        <v>China</v>
      </c>
      <c r="H856" s="6" t="s">
        <v>1327</v>
      </c>
      <c r="I856" s="6" t="s">
        <v>1085</v>
      </c>
      <c r="J856" s="6">
        <v>21</v>
      </c>
      <c r="K856" s="6">
        <v>21</v>
      </c>
      <c r="L856" s="6">
        <v>0</v>
      </c>
      <c r="M856" s="6">
        <f t="shared" si="26"/>
        <v>21</v>
      </c>
      <c r="N856" s="6">
        <f t="shared" si="27"/>
        <v>0</v>
      </c>
      <c r="O856" s="7">
        <f t="shared" si="28"/>
        <v>0</v>
      </c>
    </row>
    <row r="857" spans="1:15" ht="13.2" x14ac:dyDescent="0.25">
      <c r="A857" s="3">
        <v>17224</v>
      </c>
      <c r="B857" s="4">
        <f t="shared" si="24"/>
        <v>1947</v>
      </c>
      <c r="C857" s="4">
        <f t="shared" si="25"/>
        <v>1940</v>
      </c>
      <c r="D857" s="4" t="s">
        <v>111</v>
      </c>
      <c r="E857" s="5" t="s">
        <v>24</v>
      </c>
      <c r="F857" s="6" t="s">
        <v>1509</v>
      </c>
      <c r="G857" s="6" t="str">
        <f t="shared" si="23"/>
        <v>PacifiOcean</v>
      </c>
      <c r="H857" s="6" t="s">
        <v>1035</v>
      </c>
      <c r="I857" s="6" t="s">
        <v>1295</v>
      </c>
      <c r="J857" s="6">
        <v>12</v>
      </c>
      <c r="K857" s="6">
        <v>12</v>
      </c>
      <c r="L857" s="6">
        <v>0</v>
      </c>
      <c r="M857" s="6">
        <f t="shared" si="26"/>
        <v>12</v>
      </c>
      <c r="N857" s="6">
        <f t="shared" si="27"/>
        <v>0</v>
      </c>
      <c r="O857" s="7">
        <f t="shared" si="28"/>
        <v>0</v>
      </c>
    </row>
    <row r="858" spans="1:15" ht="13.2" x14ac:dyDescent="0.25">
      <c r="A858" s="3">
        <v>17234</v>
      </c>
      <c r="B858" s="4">
        <f t="shared" si="24"/>
        <v>1947</v>
      </c>
      <c r="C858" s="4">
        <f t="shared" si="25"/>
        <v>1940</v>
      </c>
      <c r="D858" s="4" t="s">
        <v>34</v>
      </c>
      <c r="E858" s="5" t="s">
        <v>24</v>
      </c>
      <c r="F858" s="6" t="s">
        <v>1510</v>
      </c>
      <c r="G858" s="6" t="str">
        <f t="shared" si="23"/>
        <v>Colombia</v>
      </c>
      <c r="H858" s="6" t="s">
        <v>1511</v>
      </c>
      <c r="I858" s="6" t="s">
        <v>1119</v>
      </c>
      <c r="J858" s="6">
        <v>9</v>
      </c>
      <c r="K858" s="6">
        <v>9</v>
      </c>
      <c r="L858" s="6">
        <v>0</v>
      </c>
      <c r="M858" s="6">
        <f t="shared" si="26"/>
        <v>9</v>
      </c>
      <c r="N858" s="6">
        <f t="shared" si="27"/>
        <v>0</v>
      </c>
      <c r="O858" s="7">
        <f t="shared" si="28"/>
        <v>0</v>
      </c>
    </row>
    <row r="859" spans="1:15" ht="13.2" x14ac:dyDescent="0.25">
      <c r="A859" s="3">
        <v>17234</v>
      </c>
      <c r="B859" s="4">
        <f t="shared" si="24"/>
        <v>1947</v>
      </c>
      <c r="C859" s="4">
        <f t="shared" si="25"/>
        <v>1940</v>
      </c>
      <c r="D859" s="4" t="s">
        <v>34</v>
      </c>
      <c r="E859" s="5" t="s">
        <v>24</v>
      </c>
      <c r="F859" s="6" t="s">
        <v>1512</v>
      </c>
      <c r="G859" s="6" t="str">
        <f t="shared" si="23"/>
        <v>Italy</v>
      </c>
      <c r="H859" s="6" t="s">
        <v>1035</v>
      </c>
      <c r="I859" s="6" t="s">
        <v>1295</v>
      </c>
      <c r="J859" s="6">
        <v>13</v>
      </c>
      <c r="K859" s="6">
        <v>13</v>
      </c>
      <c r="L859" s="6">
        <v>0</v>
      </c>
      <c r="M859" s="6">
        <f t="shared" si="26"/>
        <v>13</v>
      </c>
      <c r="N859" s="6">
        <f t="shared" si="27"/>
        <v>0</v>
      </c>
      <c r="O859" s="7">
        <f t="shared" si="28"/>
        <v>0</v>
      </c>
    </row>
    <row r="860" spans="1:15" ht="13.2" x14ac:dyDescent="0.25">
      <c r="A860" s="3">
        <v>17240</v>
      </c>
      <c r="B860" s="4">
        <f t="shared" si="24"/>
        <v>1947</v>
      </c>
      <c r="C860" s="4">
        <f t="shared" si="25"/>
        <v>1940</v>
      </c>
      <c r="D860" s="4" t="s">
        <v>34</v>
      </c>
      <c r="E860" s="5">
        <v>0.58333333333333337</v>
      </c>
      <c r="F860" s="6" t="s">
        <v>1513</v>
      </c>
      <c r="G860" s="6" t="str">
        <f t="shared" si="23"/>
        <v>France</v>
      </c>
      <c r="H860" s="6" t="s">
        <v>595</v>
      </c>
      <c r="I860" s="6" t="s">
        <v>1444</v>
      </c>
      <c r="J860" s="6">
        <v>23</v>
      </c>
      <c r="K860" s="6">
        <v>23</v>
      </c>
      <c r="L860" s="6">
        <v>0</v>
      </c>
      <c r="M860" s="6">
        <f t="shared" si="26"/>
        <v>23</v>
      </c>
      <c r="N860" s="6">
        <f t="shared" si="27"/>
        <v>0</v>
      </c>
      <c r="O860" s="7">
        <f t="shared" si="28"/>
        <v>0</v>
      </c>
    </row>
    <row r="861" spans="1:15" ht="13.2" x14ac:dyDescent="0.25">
      <c r="A861" s="3">
        <v>17243</v>
      </c>
      <c r="B861" s="4">
        <f t="shared" si="24"/>
        <v>1947</v>
      </c>
      <c r="C861" s="4">
        <f t="shared" si="25"/>
        <v>1940</v>
      </c>
      <c r="D861" s="4" t="s">
        <v>34</v>
      </c>
      <c r="E861" s="5">
        <v>0.33680555555555558</v>
      </c>
      <c r="F861" s="6" t="s">
        <v>1514</v>
      </c>
      <c r="G861" s="6" t="str">
        <f t="shared" si="23"/>
        <v>Colombia</v>
      </c>
      <c r="H861" s="6" t="s">
        <v>728</v>
      </c>
      <c r="I861" s="6" t="s">
        <v>1027</v>
      </c>
      <c r="J861" s="6">
        <v>8</v>
      </c>
      <c r="K861" s="6">
        <v>8</v>
      </c>
      <c r="L861" s="6">
        <v>0</v>
      </c>
      <c r="M861" s="6">
        <f t="shared" si="26"/>
        <v>8</v>
      </c>
      <c r="N861" s="6">
        <f t="shared" si="27"/>
        <v>0</v>
      </c>
      <c r="O861" s="7">
        <f t="shared" si="28"/>
        <v>0</v>
      </c>
    </row>
    <row r="862" spans="1:15" ht="13.2" x14ac:dyDescent="0.25">
      <c r="A862" s="3">
        <v>17244</v>
      </c>
      <c r="B862" s="4">
        <f t="shared" si="24"/>
        <v>1947</v>
      </c>
      <c r="C862" s="4">
        <f t="shared" si="25"/>
        <v>1940</v>
      </c>
      <c r="D862" s="4" t="s">
        <v>34</v>
      </c>
      <c r="E862" s="5" t="s">
        <v>24</v>
      </c>
      <c r="F862" s="6" t="s">
        <v>1515</v>
      </c>
      <c r="G862" s="6" t="str">
        <f t="shared" si="23"/>
        <v>Sri Lanka</v>
      </c>
      <c r="H862" s="6" t="s">
        <v>1035</v>
      </c>
      <c r="I862" s="6" t="s">
        <v>1516</v>
      </c>
      <c r="J862" s="6">
        <v>15</v>
      </c>
      <c r="K862" s="6">
        <v>11</v>
      </c>
      <c r="L862" s="6">
        <v>0</v>
      </c>
      <c r="M862" s="6">
        <f t="shared" si="26"/>
        <v>11</v>
      </c>
      <c r="N862" s="6">
        <f t="shared" si="27"/>
        <v>4</v>
      </c>
      <c r="O862" s="7">
        <f t="shared" si="28"/>
        <v>0.26666666666666666</v>
      </c>
    </row>
    <row r="863" spans="1:15" ht="13.2" x14ac:dyDescent="0.25">
      <c r="A863" s="3">
        <v>17265</v>
      </c>
      <c r="B863" s="4">
        <f t="shared" si="24"/>
        <v>1947</v>
      </c>
      <c r="C863" s="4">
        <f t="shared" si="25"/>
        <v>1940</v>
      </c>
      <c r="D863" s="4" t="s">
        <v>65</v>
      </c>
      <c r="E863" s="5" t="s">
        <v>24</v>
      </c>
      <c r="F863" s="6" t="s">
        <v>1517</v>
      </c>
      <c r="G863" s="6" t="str">
        <f t="shared" si="23"/>
        <v>Venezuela</v>
      </c>
      <c r="H863" s="6" t="s">
        <v>1518</v>
      </c>
      <c r="I863" s="6" t="s">
        <v>1175</v>
      </c>
      <c r="J863" s="6">
        <v>27</v>
      </c>
      <c r="K863" s="6">
        <v>27</v>
      </c>
      <c r="L863" s="6">
        <v>0</v>
      </c>
      <c r="M863" s="6">
        <f t="shared" si="26"/>
        <v>27</v>
      </c>
      <c r="N863" s="6">
        <f t="shared" si="27"/>
        <v>0</v>
      </c>
      <c r="O863" s="7">
        <f t="shared" si="28"/>
        <v>0</v>
      </c>
    </row>
    <row r="864" spans="1:15" ht="13.2" x14ac:dyDescent="0.25">
      <c r="A864" s="3">
        <v>17270</v>
      </c>
      <c r="B864" s="4">
        <f t="shared" si="24"/>
        <v>1947</v>
      </c>
      <c r="C864" s="4">
        <f t="shared" si="25"/>
        <v>1940</v>
      </c>
      <c r="D864" s="4" t="s">
        <v>65</v>
      </c>
      <c r="E864" s="5" t="s">
        <v>24</v>
      </c>
      <c r="F864" s="6" t="s">
        <v>1519</v>
      </c>
      <c r="G864" s="6" t="str">
        <f t="shared" si="23"/>
        <v>Senegal</v>
      </c>
      <c r="H864" s="6" t="s">
        <v>1402</v>
      </c>
      <c r="I864" s="6" t="s">
        <v>1403</v>
      </c>
      <c r="J864" s="6">
        <v>15</v>
      </c>
      <c r="K864" s="6">
        <v>6</v>
      </c>
      <c r="L864" s="6">
        <v>0</v>
      </c>
      <c r="M864" s="6">
        <f t="shared" si="26"/>
        <v>6</v>
      </c>
      <c r="N864" s="6">
        <f t="shared" si="27"/>
        <v>9</v>
      </c>
      <c r="O864" s="7">
        <f t="shared" si="28"/>
        <v>0.6</v>
      </c>
    </row>
    <row r="865" spans="1:15" ht="13.2" x14ac:dyDescent="0.25">
      <c r="A865" s="3">
        <v>17279</v>
      </c>
      <c r="B865" s="4">
        <f t="shared" si="24"/>
        <v>1947</v>
      </c>
      <c r="C865" s="4">
        <f t="shared" si="25"/>
        <v>1940</v>
      </c>
      <c r="D865" s="4" t="s">
        <v>65</v>
      </c>
      <c r="E865" s="5">
        <v>0.44444444444444442</v>
      </c>
      <c r="F865" s="6" t="s">
        <v>1151</v>
      </c>
      <c r="G865" s="6" t="str">
        <f t="shared" si="23"/>
        <v>Georgia</v>
      </c>
      <c r="H865" s="6" t="s">
        <v>710</v>
      </c>
      <c r="I865" s="6" t="s">
        <v>1520</v>
      </c>
      <c r="J865" s="6">
        <v>10</v>
      </c>
      <c r="K865" s="6">
        <v>10</v>
      </c>
      <c r="L865" s="6">
        <v>0</v>
      </c>
      <c r="M865" s="6">
        <f t="shared" si="26"/>
        <v>10</v>
      </c>
      <c r="N865" s="6">
        <f t="shared" si="27"/>
        <v>0</v>
      </c>
      <c r="O865" s="7">
        <f t="shared" si="28"/>
        <v>0</v>
      </c>
    </row>
    <row r="866" spans="1:15" ht="13.2" x14ac:dyDescent="0.25">
      <c r="A866" s="3">
        <v>17953</v>
      </c>
      <c r="B866" s="4">
        <f t="shared" si="24"/>
        <v>1949</v>
      </c>
      <c r="C866" s="4">
        <f t="shared" si="25"/>
        <v>1940</v>
      </c>
      <c r="D866" s="4" t="s">
        <v>111</v>
      </c>
      <c r="E866" s="5">
        <v>0.33333333333333331</v>
      </c>
      <c r="F866" s="6" t="s">
        <v>1521</v>
      </c>
      <c r="G866" s="6" t="str">
        <f t="shared" si="23"/>
        <v>Peru</v>
      </c>
      <c r="H866" s="6" t="s">
        <v>1522</v>
      </c>
      <c r="I866" s="6" t="s">
        <v>1085</v>
      </c>
      <c r="J866" s="6">
        <v>26</v>
      </c>
      <c r="K866" s="6">
        <v>22</v>
      </c>
      <c r="L866" s="6">
        <v>0</v>
      </c>
      <c r="M866" s="6">
        <f t="shared" si="26"/>
        <v>22</v>
      </c>
      <c r="N866" s="6">
        <f t="shared" si="27"/>
        <v>4</v>
      </c>
      <c r="O866" s="7">
        <f t="shared" si="28"/>
        <v>0.15384615384615385</v>
      </c>
    </row>
    <row r="867" spans="1:15" ht="13.2" x14ac:dyDescent="0.25">
      <c r="A867" s="3">
        <v>17285</v>
      </c>
      <c r="B867" s="4">
        <f t="shared" si="24"/>
        <v>1947</v>
      </c>
      <c r="C867" s="4">
        <f t="shared" si="25"/>
        <v>1940</v>
      </c>
      <c r="D867" s="4" t="s">
        <v>65</v>
      </c>
      <c r="E867" s="5">
        <v>0.96736111111111112</v>
      </c>
      <c r="F867" s="6" t="s">
        <v>1523</v>
      </c>
      <c r="G867" s="6" t="str">
        <f t="shared" si="23"/>
        <v>British Columbia, Canada</v>
      </c>
      <c r="H867" s="6" t="s">
        <v>938</v>
      </c>
      <c r="I867" s="6" t="s">
        <v>1236</v>
      </c>
      <c r="J867" s="6">
        <v>15</v>
      </c>
      <c r="K867" s="6">
        <v>15</v>
      </c>
      <c r="L867" s="6">
        <v>0</v>
      </c>
      <c r="M867" s="6">
        <f t="shared" si="26"/>
        <v>15</v>
      </c>
      <c r="N867" s="6">
        <f t="shared" si="27"/>
        <v>0</v>
      </c>
      <c r="O867" s="7">
        <f t="shared" si="28"/>
        <v>0</v>
      </c>
    </row>
    <row r="868" spans="1:15" ht="13.2" x14ac:dyDescent="0.25">
      <c r="A868" s="3">
        <v>17298</v>
      </c>
      <c r="B868" s="4">
        <f t="shared" si="24"/>
        <v>1947</v>
      </c>
      <c r="C868" s="4">
        <f t="shared" si="25"/>
        <v>1940</v>
      </c>
      <c r="D868" s="4" t="s">
        <v>55</v>
      </c>
      <c r="E868" s="5">
        <v>0.40208333333333335</v>
      </c>
      <c r="F868" s="6" t="s">
        <v>1524</v>
      </c>
      <c r="G868" s="6" t="str">
        <f t="shared" si="23"/>
        <v>New Jersey</v>
      </c>
      <c r="H868" s="6" t="s">
        <v>459</v>
      </c>
      <c r="I868" s="6" t="s">
        <v>1375</v>
      </c>
      <c r="J868" s="6">
        <v>4</v>
      </c>
      <c r="K868" s="6">
        <v>4</v>
      </c>
      <c r="L868" s="6">
        <v>0</v>
      </c>
      <c r="M868" s="6">
        <f t="shared" si="26"/>
        <v>4</v>
      </c>
      <c r="N868" s="6">
        <f t="shared" si="27"/>
        <v>0</v>
      </c>
      <c r="O868" s="7">
        <f t="shared" si="28"/>
        <v>0</v>
      </c>
    </row>
    <row r="869" spans="1:15" ht="13.2" x14ac:dyDescent="0.25">
      <c r="A869" s="3">
        <v>17316</v>
      </c>
      <c r="B869" s="4">
        <f t="shared" si="24"/>
        <v>1947</v>
      </c>
      <c r="C869" s="4">
        <f t="shared" si="25"/>
        <v>1940</v>
      </c>
      <c r="D869" s="4" t="s">
        <v>55</v>
      </c>
      <c r="E869" s="5" t="s">
        <v>24</v>
      </c>
      <c r="F869" s="6" t="s">
        <v>1525</v>
      </c>
      <c r="G869" s="6" t="str">
        <f t="shared" si="23"/>
        <v>Iceland</v>
      </c>
      <c r="H869" s="6" t="s">
        <v>1526</v>
      </c>
      <c r="I869" s="6" t="s">
        <v>845</v>
      </c>
      <c r="J869" s="6">
        <v>25</v>
      </c>
      <c r="K869" s="6">
        <v>25</v>
      </c>
      <c r="L869" s="6">
        <v>0</v>
      </c>
      <c r="M869" s="6">
        <f t="shared" si="26"/>
        <v>25</v>
      </c>
      <c r="N869" s="6">
        <f t="shared" si="27"/>
        <v>0</v>
      </c>
      <c r="O869" s="7">
        <f t="shared" si="28"/>
        <v>0</v>
      </c>
    </row>
    <row r="870" spans="1:15" ht="13.2" x14ac:dyDescent="0.25">
      <c r="A870" s="3">
        <v>17316</v>
      </c>
      <c r="B870" s="4">
        <f t="shared" si="24"/>
        <v>1947</v>
      </c>
      <c r="C870" s="4">
        <f t="shared" si="25"/>
        <v>1940</v>
      </c>
      <c r="D870" s="4" t="s">
        <v>55</v>
      </c>
      <c r="E870" s="5">
        <v>0.94791666666666663</v>
      </c>
      <c r="F870" s="6" t="s">
        <v>1527</v>
      </c>
      <c r="G870" s="6" t="str">
        <f t="shared" si="23"/>
        <v>Japan</v>
      </c>
      <c r="H870" s="6" t="s">
        <v>1072</v>
      </c>
      <c r="I870" s="6" t="s">
        <v>1368</v>
      </c>
      <c r="J870" s="6">
        <v>40</v>
      </c>
      <c r="K870" s="6">
        <v>40</v>
      </c>
      <c r="L870" s="6">
        <v>0</v>
      </c>
      <c r="M870" s="6">
        <f t="shared" si="26"/>
        <v>40</v>
      </c>
      <c r="N870" s="6">
        <f t="shared" si="27"/>
        <v>0</v>
      </c>
      <c r="O870" s="7">
        <f t="shared" si="28"/>
        <v>0</v>
      </c>
    </row>
    <row r="871" spans="1:15" ht="13.2" x14ac:dyDescent="0.25">
      <c r="A871" s="3">
        <v>17316</v>
      </c>
      <c r="B871" s="4">
        <f t="shared" si="24"/>
        <v>1947</v>
      </c>
      <c r="C871" s="4">
        <f t="shared" si="25"/>
        <v>1940</v>
      </c>
      <c r="D871" s="4" t="s">
        <v>55</v>
      </c>
      <c r="E871" s="5">
        <v>0.79513888888888884</v>
      </c>
      <c r="F871" s="6" t="s">
        <v>1528</v>
      </c>
      <c r="G871" s="6" t="str">
        <f t="shared" si="23"/>
        <v>Queens, New York</v>
      </c>
      <c r="H871" s="6" t="s">
        <v>592</v>
      </c>
      <c r="I871" s="6" t="s">
        <v>1529</v>
      </c>
      <c r="J871" s="6">
        <v>48</v>
      </c>
      <c r="K871" s="6">
        <v>43</v>
      </c>
      <c r="L871" s="6">
        <v>0</v>
      </c>
      <c r="M871" s="6">
        <f t="shared" si="26"/>
        <v>43</v>
      </c>
      <c r="N871" s="6">
        <f t="shared" si="27"/>
        <v>5</v>
      </c>
      <c r="O871" s="7">
        <f t="shared" si="28"/>
        <v>0.10416666666666667</v>
      </c>
    </row>
    <row r="872" spans="1:15" ht="13.2" x14ac:dyDescent="0.25">
      <c r="A872" s="3">
        <v>17317</v>
      </c>
      <c r="B872" s="4">
        <f t="shared" si="24"/>
        <v>1947</v>
      </c>
      <c r="C872" s="4">
        <f t="shared" si="25"/>
        <v>1940</v>
      </c>
      <c r="D872" s="4" t="s">
        <v>55</v>
      </c>
      <c r="E872" s="5">
        <v>0.7368055555555556</v>
      </c>
      <c r="F872" s="6" t="s">
        <v>1530</v>
      </c>
      <c r="G872" s="6" t="str">
        <f t="shared" si="23"/>
        <v>Maryland</v>
      </c>
      <c r="H872" s="6" t="s">
        <v>805</v>
      </c>
      <c r="I872" s="6" t="s">
        <v>1500</v>
      </c>
      <c r="J872" s="6">
        <v>53</v>
      </c>
      <c r="K872" s="6">
        <v>53</v>
      </c>
      <c r="L872" s="6">
        <v>0</v>
      </c>
      <c r="M872" s="6">
        <f t="shared" si="26"/>
        <v>53</v>
      </c>
      <c r="N872" s="6">
        <f t="shared" si="27"/>
        <v>0</v>
      </c>
      <c r="O872" s="7">
        <f t="shared" si="28"/>
        <v>0</v>
      </c>
    </row>
    <row r="873" spans="1:15" ht="13.2" x14ac:dyDescent="0.25">
      <c r="A873" s="3">
        <v>17322</v>
      </c>
      <c r="B873" s="4">
        <f t="shared" si="24"/>
        <v>1947</v>
      </c>
      <c r="C873" s="4">
        <f t="shared" si="25"/>
        <v>1940</v>
      </c>
      <c r="D873" s="4" t="s">
        <v>58</v>
      </c>
      <c r="E873" s="5">
        <v>0.95833333333333337</v>
      </c>
      <c r="F873" s="6" t="s">
        <v>1531</v>
      </c>
      <c r="G873" s="6" t="str">
        <f t="shared" si="23"/>
        <v>France</v>
      </c>
      <c r="H873" s="6" t="s">
        <v>595</v>
      </c>
      <c r="I873" s="6" t="s">
        <v>1532</v>
      </c>
      <c r="J873" s="6">
        <v>2</v>
      </c>
      <c r="K873" s="6">
        <v>2</v>
      </c>
      <c r="L873" s="6">
        <v>0</v>
      </c>
      <c r="M873" s="6">
        <f t="shared" si="26"/>
        <v>2</v>
      </c>
      <c r="N873" s="6">
        <f t="shared" si="27"/>
        <v>0</v>
      </c>
      <c r="O873" s="7">
        <f t="shared" si="28"/>
        <v>0</v>
      </c>
    </row>
    <row r="874" spans="1:15" ht="13.2" x14ac:dyDescent="0.25">
      <c r="A874" s="3">
        <v>17329</v>
      </c>
      <c r="B874" s="4">
        <f t="shared" si="24"/>
        <v>1947</v>
      </c>
      <c r="C874" s="4">
        <f t="shared" si="25"/>
        <v>1940</v>
      </c>
      <c r="D874" s="4" t="s">
        <v>58</v>
      </c>
      <c r="E874" s="5" t="s">
        <v>24</v>
      </c>
      <c r="F874" s="6" t="s">
        <v>1533</v>
      </c>
      <c r="G874" s="6" t="str">
        <f t="shared" si="23"/>
        <v>Argentina</v>
      </c>
      <c r="H874" s="6" t="s">
        <v>1534</v>
      </c>
      <c r="I874" s="6" t="s">
        <v>1254</v>
      </c>
      <c r="J874" s="6">
        <v>18</v>
      </c>
      <c r="K874" s="6">
        <v>5</v>
      </c>
      <c r="L874" s="6">
        <v>0</v>
      </c>
      <c r="M874" s="6">
        <f t="shared" si="26"/>
        <v>5</v>
      </c>
      <c r="N874" s="6">
        <f t="shared" si="27"/>
        <v>13</v>
      </c>
      <c r="O874" s="7">
        <f t="shared" si="28"/>
        <v>0.72222222222222221</v>
      </c>
    </row>
    <row r="875" spans="1:15" ht="13.2" x14ac:dyDescent="0.25">
      <c r="A875" s="3">
        <v>17331</v>
      </c>
      <c r="B875" s="4">
        <f t="shared" si="24"/>
        <v>1947</v>
      </c>
      <c r="C875" s="4">
        <f t="shared" si="25"/>
        <v>1940</v>
      </c>
      <c r="D875" s="4" t="s">
        <v>58</v>
      </c>
      <c r="E875" s="5">
        <v>0.76111111111111107</v>
      </c>
      <c r="F875" s="6" t="s">
        <v>1535</v>
      </c>
      <c r="G875" s="6" t="str">
        <f t="shared" si="23"/>
        <v>Virginia</v>
      </c>
      <c r="H875" s="6" t="s">
        <v>1006</v>
      </c>
      <c r="I875" s="6" t="s">
        <v>1536</v>
      </c>
      <c r="J875" s="6">
        <v>50</v>
      </c>
      <c r="K875" s="6">
        <v>50</v>
      </c>
      <c r="L875" s="6">
        <v>0</v>
      </c>
      <c r="M875" s="6">
        <f t="shared" si="26"/>
        <v>50</v>
      </c>
      <c r="N875" s="6">
        <f t="shared" si="27"/>
        <v>0</v>
      </c>
      <c r="O875" s="7">
        <f t="shared" si="28"/>
        <v>0</v>
      </c>
    </row>
    <row r="876" spans="1:15" ht="13.2" x14ac:dyDescent="0.25">
      <c r="A876" s="3">
        <v>17337</v>
      </c>
      <c r="B876" s="4">
        <f t="shared" si="24"/>
        <v>1947</v>
      </c>
      <c r="C876" s="4">
        <f t="shared" si="25"/>
        <v>1940</v>
      </c>
      <c r="D876" s="4" t="s">
        <v>58</v>
      </c>
      <c r="E876" s="5">
        <v>0.98611111111111116</v>
      </c>
      <c r="F876" s="6" t="s">
        <v>1537</v>
      </c>
      <c r="G876" s="6" t="str">
        <f t="shared" si="23"/>
        <v>Syria</v>
      </c>
      <c r="H876" s="6" t="s">
        <v>859</v>
      </c>
      <c r="I876" s="6" t="s">
        <v>1538</v>
      </c>
      <c r="J876" s="6">
        <v>36</v>
      </c>
      <c r="K876" s="6">
        <v>14</v>
      </c>
      <c r="L876" s="6">
        <v>0</v>
      </c>
      <c r="M876" s="6">
        <f t="shared" si="26"/>
        <v>14</v>
      </c>
      <c r="N876" s="6">
        <f t="shared" si="27"/>
        <v>22</v>
      </c>
      <c r="O876" s="7">
        <f t="shared" si="28"/>
        <v>0.61111111111111116</v>
      </c>
    </row>
    <row r="877" spans="1:15" ht="13.2" x14ac:dyDescent="0.25">
      <c r="A877" s="3">
        <v>17349</v>
      </c>
      <c r="B877" s="4">
        <f t="shared" si="24"/>
        <v>1947</v>
      </c>
      <c r="C877" s="4">
        <f t="shared" si="25"/>
        <v>1940</v>
      </c>
      <c r="D877" s="4" t="s">
        <v>19</v>
      </c>
      <c r="E877" s="5" t="s">
        <v>24</v>
      </c>
      <c r="F877" s="6" t="s">
        <v>1539</v>
      </c>
      <c r="G877" s="6" t="str">
        <f t="shared" si="23"/>
        <v>French Cameroons</v>
      </c>
      <c r="H877" s="6" t="s">
        <v>595</v>
      </c>
      <c r="I877" s="6" t="s">
        <v>671</v>
      </c>
      <c r="J877" s="6">
        <v>13</v>
      </c>
      <c r="K877" s="6">
        <v>13</v>
      </c>
      <c r="L877" s="6">
        <v>0</v>
      </c>
      <c r="M877" s="6">
        <f t="shared" si="26"/>
        <v>13</v>
      </c>
      <c r="N877" s="6">
        <f t="shared" si="27"/>
        <v>0</v>
      </c>
      <c r="O877" s="7">
        <f t="shared" si="28"/>
        <v>0</v>
      </c>
    </row>
    <row r="878" spans="1:15" ht="13.2" x14ac:dyDescent="0.25">
      <c r="A878" s="3">
        <v>17361</v>
      </c>
      <c r="B878" s="4">
        <f t="shared" si="24"/>
        <v>1947</v>
      </c>
      <c r="C878" s="4">
        <f t="shared" si="25"/>
        <v>1940</v>
      </c>
      <c r="D878" s="4" t="s">
        <v>19</v>
      </c>
      <c r="E878" s="5">
        <v>0.1875</v>
      </c>
      <c r="F878" s="6" t="s">
        <v>1540</v>
      </c>
      <c r="G878" s="6" t="str">
        <f t="shared" si="23"/>
        <v>Florida</v>
      </c>
      <c r="H878" s="6" t="s">
        <v>1541</v>
      </c>
      <c r="I878" s="6" t="s">
        <v>845</v>
      </c>
      <c r="J878" s="6">
        <v>36</v>
      </c>
      <c r="K878" s="6">
        <v>14</v>
      </c>
      <c r="L878" s="6">
        <v>0</v>
      </c>
      <c r="M878" s="6">
        <f t="shared" si="26"/>
        <v>14</v>
      </c>
      <c r="N878" s="6">
        <f t="shared" si="27"/>
        <v>22</v>
      </c>
      <c r="O878" s="7">
        <f t="shared" si="28"/>
        <v>0.61111111111111116</v>
      </c>
    </row>
    <row r="879" spans="1:15" ht="13.2" x14ac:dyDescent="0.25">
      <c r="A879" s="3">
        <v>17363</v>
      </c>
      <c r="B879" s="4">
        <f t="shared" si="24"/>
        <v>1947</v>
      </c>
      <c r="C879" s="4">
        <f t="shared" si="25"/>
        <v>1940</v>
      </c>
      <c r="D879" s="4" t="s">
        <v>19</v>
      </c>
      <c r="E879" s="5" t="s">
        <v>24</v>
      </c>
      <c r="F879" s="6" t="s">
        <v>1542</v>
      </c>
      <c r="G879" s="6" t="str">
        <f t="shared" si="23"/>
        <v>France</v>
      </c>
      <c r="H879" s="6" t="s">
        <v>1543</v>
      </c>
      <c r="I879" s="6" t="s">
        <v>1371</v>
      </c>
      <c r="J879" s="6">
        <v>19</v>
      </c>
      <c r="K879" s="6">
        <v>1</v>
      </c>
      <c r="L879" s="6">
        <v>0</v>
      </c>
      <c r="M879" s="6">
        <f t="shared" si="26"/>
        <v>1</v>
      </c>
      <c r="N879" s="6">
        <f t="shared" si="27"/>
        <v>18</v>
      </c>
      <c r="O879" s="7">
        <f t="shared" si="28"/>
        <v>0.94736842105263153</v>
      </c>
    </row>
    <row r="880" spans="1:15" ht="13.2" x14ac:dyDescent="0.25">
      <c r="A880" s="3">
        <v>17364</v>
      </c>
      <c r="B880" s="4">
        <f t="shared" si="24"/>
        <v>1947</v>
      </c>
      <c r="C880" s="4">
        <f t="shared" si="25"/>
        <v>1940</v>
      </c>
      <c r="D880" s="4" t="s">
        <v>19</v>
      </c>
      <c r="E880" s="5" t="s">
        <v>24</v>
      </c>
      <c r="F880" s="6" t="s">
        <v>1544</v>
      </c>
      <c r="G880" s="6" t="str">
        <f t="shared" si="23"/>
        <v>Iran</v>
      </c>
      <c r="H880" s="6" t="s">
        <v>994</v>
      </c>
      <c r="I880" s="6" t="s">
        <v>1545</v>
      </c>
      <c r="J880" s="6">
        <v>6</v>
      </c>
      <c r="K880" s="6">
        <v>6</v>
      </c>
      <c r="L880" s="6">
        <v>0</v>
      </c>
      <c r="M880" s="6">
        <f t="shared" si="26"/>
        <v>6</v>
      </c>
      <c r="N880" s="6">
        <f t="shared" si="27"/>
        <v>0</v>
      </c>
      <c r="O880" s="7">
        <f t="shared" si="28"/>
        <v>0</v>
      </c>
    </row>
    <row r="881" spans="1:15" ht="13.2" x14ac:dyDescent="0.25">
      <c r="A881" s="3">
        <v>17373</v>
      </c>
      <c r="B881" s="4">
        <f t="shared" si="24"/>
        <v>1947</v>
      </c>
      <c r="C881" s="4">
        <f t="shared" si="25"/>
        <v>1940</v>
      </c>
      <c r="D881" s="4" t="s">
        <v>19</v>
      </c>
      <c r="E881" s="5" t="s">
        <v>24</v>
      </c>
      <c r="F881" s="6" t="s">
        <v>1546</v>
      </c>
      <c r="G881" s="6" t="str">
        <f t="shared" si="23"/>
        <v>Argentina</v>
      </c>
      <c r="H881" s="6" t="s">
        <v>1534</v>
      </c>
      <c r="I881" s="6" t="s">
        <v>1403</v>
      </c>
      <c r="J881" s="6">
        <v>6</v>
      </c>
      <c r="K881" s="6">
        <v>2</v>
      </c>
      <c r="L881" s="6">
        <v>2</v>
      </c>
      <c r="M881" s="6">
        <f t="shared" si="26"/>
        <v>4</v>
      </c>
      <c r="N881" s="6">
        <f t="shared" si="27"/>
        <v>4</v>
      </c>
      <c r="O881" s="7">
        <f t="shared" si="28"/>
        <v>0.66666666666666663</v>
      </c>
    </row>
    <row r="882" spans="1:15" ht="13.2" x14ac:dyDescent="0.25">
      <c r="A882" s="3">
        <v>17379</v>
      </c>
      <c r="B882" s="4">
        <f t="shared" si="24"/>
        <v>1947</v>
      </c>
      <c r="C882" s="4">
        <f t="shared" si="25"/>
        <v>1940</v>
      </c>
      <c r="D882" s="4" t="s">
        <v>19</v>
      </c>
      <c r="E882" s="5" t="s">
        <v>24</v>
      </c>
      <c r="F882" s="6" t="s">
        <v>1547</v>
      </c>
      <c r="G882" s="6" t="str">
        <f t="shared" si="23"/>
        <v>China</v>
      </c>
      <c r="H882" s="6" t="s">
        <v>1327</v>
      </c>
      <c r="I882" s="6" t="s">
        <v>1085</v>
      </c>
      <c r="J882" s="6">
        <v>26</v>
      </c>
      <c r="K882" s="6">
        <v>26</v>
      </c>
      <c r="L882" s="6">
        <v>0</v>
      </c>
      <c r="M882" s="6">
        <f t="shared" si="26"/>
        <v>26</v>
      </c>
      <c r="N882" s="6">
        <f t="shared" si="27"/>
        <v>0</v>
      </c>
      <c r="O882" s="7">
        <f t="shared" si="28"/>
        <v>0</v>
      </c>
    </row>
    <row r="883" spans="1:15" ht="13.2" x14ac:dyDescent="0.25">
      <c r="A883" s="3">
        <v>17381</v>
      </c>
      <c r="B883" s="4">
        <f t="shared" si="24"/>
        <v>1947</v>
      </c>
      <c r="C883" s="4">
        <f t="shared" si="25"/>
        <v>1940</v>
      </c>
      <c r="D883" s="4" t="s">
        <v>23</v>
      </c>
      <c r="E883" s="5">
        <v>0.73611111111111116</v>
      </c>
      <c r="F883" s="6" t="s">
        <v>1548</v>
      </c>
      <c r="G883" s="6" t="str">
        <f t="shared" si="23"/>
        <v>Argentina</v>
      </c>
      <c r="H883" s="6" t="s">
        <v>1402</v>
      </c>
      <c r="I883" s="6" t="s">
        <v>1549</v>
      </c>
      <c r="J883" s="6">
        <v>11</v>
      </c>
      <c r="K883" s="6">
        <v>11</v>
      </c>
      <c r="L883" s="6">
        <v>0</v>
      </c>
      <c r="M883" s="6">
        <f t="shared" si="26"/>
        <v>11</v>
      </c>
      <c r="N883" s="6">
        <f t="shared" si="27"/>
        <v>0</v>
      </c>
      <c r="O883" s="7">
        <f t="shared" si="28"/>
        <v>0</v>
      </c>
    </row>
    <row r="884" spans="1:15" ht="13.2" x14ac:dyDescent="0.25">
      <c r="A884" s="3">
        <v>17385</v>
      </c>
      <c r="B884" s="4">
        <f t="shared" si="24"/>
        <v>1947</v>
      </c>
      <c r="C884" s="4">
        <f t="shared" si="25"/>
        <v>1940</v>
      </c>
      <c r="D884" s="4" t="s">
        <v>23</v>
      </c>
      <c r="E884" s="5" t="s">
        <v>24</v>
      </c>
      <c r="F884" s="6" t="s">
        <v>1441</v>
      </c>
      <c r="G884" s="6" t="str">
        <f t="shared" si="23"/>
        <v>North PacifiOcean</v>
      </c>
      <c r="H884" s="6" t="s">
        <v>21</v>
      </c>
      <c r="I884" s="6" t="s">
        <v>1550</v>
      </c>
      <c r="J884" s="6">
        <v>20</v>
      </c>
      <c r="K884" s="6">
        <v>20</v>
      </c>
      <c r="L884" s="6">
        <v>0</v>
      </c>
      <c r="M884" s="6">
        <f t="shared" si="26"/>
        <v>20</v>
      </c>
      <c r="N884" s="6">
        <f t="shared" si="27"/>
        <v>0</v>
      </c>
      <c r="O884" s="7">
        <f t="shared" si="28"/>
        <v>0</v>
      </c>
    </row>
    <row r="885" spans="1:15" ht="13.2" x14ac:dyDescent="0.25">
      <c r="A885" s="3">
        <v>17387</v>
      </c>
      <c r="B885" s="4">
        <f t="shared" si="24"/>
        <v>1947</v>
      </c>
      <c r="C885" s="4">
        <f t="shared" si="25"/>
        <v>1940</v>
      </c>
      <c r="D885" s="4" t="s">
        <v>23</v>
      </c>
      <c r="E885" s="5">
        <v>0.78402777777777777</v>
      </c>
      <c r="F885" s="6" t="s">
        <v>215</v>
      </c>
      <c r="G885" s="6" t="str">
        <f t="shared" si="23"/>
        <v>New York</v>
      </c>
      <c r="H885" s="6" t="s">
        <v>665</v>
      </c>
      <c r="I885" s="6" t="s">
        <v>1495</v>
      </c>
      <c r="J885" s="6">
        <v>5</v>
      </c>
      <c r="K885" s="6">
        <v>3</v>
      </c>
      <c r="L885" s="6">
        <v>0</v>
      </c>
      <c r="M885" s="6">
        <f t="shared" si="26"/>
        <v>3</v>
      </c>
      <c r="N885" s="6">
        <f t="shared" si="27"/>
        <v>2</v>
      </c>
      <c r="O885" s="7">
        <f t="shared" si="28"/>
        <v>0.4</v>
      </c>
    </row>
    <row r="886" spans="1:15" ht="13.2" x14ac:dyDescent="0.25">
      <c r="A886" s="3">
        <v>17388</v>
      </c>
      <c r="B886" s="4">
        <f t="shared" si="24"/>
        <v>1947</v>
      </c>
      <c r="C886" s="4">
        <f t="shared" si="25"/>
        <v>1940</v>
      </c>
      <c r="D886" s="4" t="s">
        <v>23</v>
      </c>
      <c r="E886" s="5" t="s">
        <v>24</v>
      </c>
      <c r="F886" s="6" t="s">
        <v>765</v>
      </c>
      <c r="G886" s="6" t="str">
        <f t="shared" si="23"/>
        <v>Sweden</v>
      </c>
      <c r="H886" s="6" t="s">
        <v>1150</v>
      </c>
      <c r="I886" s="6" t="s">
        <v>1551</v>
      </c>
      <c r="J886" s="6">
        <v>5</v>
      </c>
      <c r="K886" s="6">
        <v>1</v>
      </c>
      <c r="L886" s="6">
        <v>0</v>
      </c>
      <c r="M886" s="6">
        <f t="shared" si="26"/>
        <v>1</v>
      </c>
      <c r="N886" s="6">
        <f t="shared" si="27"/>
        <v>4</v>
      </c>
      <c r="O886" s="7">
        <f t="shared" si="28"/>
        <v>0.8</v>
      </c>
    </row>
    <row r="887" spans="1:15" ht="13.2" x14ac:dyDescent="0.25">
      <c r="A887" s="3">
        <v>17392</v>
      </c>
      <c r="B887" s="4">
        <f t="shared" si="24"/>
        <v>1947</v>
      </c>
      <c r="C887" s="4">
        <f t="shared" si="25"/>
        <v>1940</v>
      </c>
      <c r="D887" s="4" t="s">
        <v>23</v>
      </c>
      <c r="E887" s="5" t="s">
        <v>24</v>
      </c>
      <c r="F887" s="6" t="s">
        <v>162</v>
      </c>
      <c r="G887" s="6" t="str">
        <f t="shared" si="23"/>
        <v>Romania</v>
      </c>
      <c r="H887" s="6" t="s">
        <v>1552</v>
      </c>
      <c r="I887" s="6" t="s">
        <v>1450</v>
      </c>
      <c r="J887" s="6">
        <v>3</v>
      </c>
      <c r="K887" s="6">
        <v>3</v>
      </c>
      <c r="L887" s="6">
        <v>0</v>
      </c>
      <c r="M887" s="6">
        <f t="shared" si="26"/>
        <v>3</v>
      </c>
      <c r="N887" s="6">
        <f t="shared" si="27"/>
        <v>0</v>
      </c>
      <c r="O887" s="7">
        <f t="shared" si="28"/>
        <v>0</v>
      </c>
    </row>
    <row r="888" spans="1:15" ht="13.2" x14ac:dyDescent="0.25">
      <c r="A888" s="3">
        <v>17400</v>
      </c>
      <c r="B888" s="4">
        <f t="shared" si="24"/>
        <v>1947</v>
      </c>
      <c r="C888" s="4">
        <f t="shared" si="25"/>
        <v>1940</v>
      </c>
      <c r="D888" s="4" t="s">
        <v>23</v>
      </c>
      <c r="E888" s="5">
        <v>0.25763888888888886</v>
      </c>
      <c r="F888" s="6" t="s">
        <v>1553</v>
      </c>
      <c r="G888" s="6" t="str">
        <f t="shared" si="23"/>
        <v>Utah</v>
      </c>
      <c r="H888" s="6" t="s">
        <v>1502</v>
      </c>
      <c r="I888" s="6" t="s">
        <v>1503</v>
      </c>
      <c r="J888" s="6">
        <v>3</v>
      </c>
      <c r="K888" s="6">
        <v>3</v>
      </c>
      <c r="L888" s="6">
        <v>0</v>
      </c>
      <c r="M888" s="6">
        <f t="shared" si="26"/>
        <v>3</v>
      </c>
      <c r="N888" s="6">
        <f t="shared" si="27"/>
        <v>0</v>
      </c>
      <c r="O888" s="7">
        <f t="shared" si="28"/>
        <v>0</v>
      </c>
    </row>
    <row r="889" spans="1:15" ht="13.2" x14ac:dyDescent="0.25">
      <c r="A889" s="3">
        <v>17402</v>
      </c>
      <c r="B889" s="4">
        <f t="shared" si="24"/>
        <v>1947</v>
      </c>
      <c r="C889" s="4">
        <f t="shared" si="25"/>
        <v>1940</v>
      </c>
      <c r="D889" s="4" t="s">
        <v>23</v>
      </c>
      <c r="E889" s="5" t="s">
        <v>24</v>
      </c>
      <c r="F889" s="6" t="s">
        <v>1554</v>
      </c>
      <c r="G889" s="6" t="str">
        <f t="shared" si="23"/>
        <v>Persian Gulf</v>
      </c>
      <c r="H889" s="6" t="s">
        <v>994</v>
      </c>
      <c r="I889" s="6" t="s">
        <v>1555</v>
      </c>
      <c r="J889" s="6">
        <v>26</v>
      </c>
      <c r="K889" s="6">
        <v>10</v>
      </c>
      <c r="L889" s="6">
        <v>0</v>
      </c>
      <c r="M889" s="6">
        <f t="shared" si="26"/>
        <v>10</v>
      </c>
      <c r="N889" s="6">
        <f t="shared" si="27"/>
        <v>16</v>
      </c>
      <c r="O889" s="7">
        <f t="shared" si="28"/>
        <v>0.61538461538461542</v>
      </c>
    </row>
    <row r="890" spans="1:15" ht="13.2" x14ac:dyDescent="0.25">
      <c r="A890" s="3">
        <v>17407</v>
      </c>
      <c r="B890" s="4">
        <f t="shared" si="24"/>
        <v>1947</v>
      </c>
      <c r="C890" s="4">
        <f t="shared" si="25"/>
        <v>1940</v>
      </c>
      <c r="D890" s="4" t="s">
        <v>23</v>
      </c>
      <c r="E890" s="5" t="s">
        <v>24</v>
      </c>
      <c r="F890" s="6" t="s">
        <v>1556</v>
      </c>
      <c r="G890" s="6" t="str">
        <f t="shared" si="23"/>
        <v>Norway</v>
      </c>
      <c r="H890" s="6" t="s">
        <v>1557</v>
      </c>
      <c r="I890" s="6" t="s">
        <v>1558</v>
      </c>
      <c r="J890" s="6">
        <v>35</v>
      </c>
      <c r="K890" s="6">
        <v>35</v>
      </c>
      <c r="L890" s="6">
        <v>0</v>
      </c>
      <c r="M890" s="6">
        <f t="shared" si="26"/>
        <v>35</v>
      </c>
      <c r="N890" s="6">
        <f t="shared" si="27"/>
        <v>0</v>
      </c>
      <c r="O890" s="7">
        <f t="shared" si="28"/>
        <v>0</v>
      </c>
    </row>
    <row r="891" spans="1:15" ht="13.2" x14ac:dyDescent="0.25">
      <c r="A891" s="3">
        <v>17448</v>
      </c>
      <c r="B891" s="4">
        <f t="shared" si="24"/>
        <v>1947</v>
      </c>
      <c r="C891" s="4">
        <f t="shared" si="25"/>
        <v>1940</v>
      </c>
      <c r="D891" s="4" t="s">
        <v>31</v>
      </c>
      <c r="E891" s="5">
        <v>0.3298611111111111</v>
      </c>
      <c r="F891" s="6" t="s">
        <v>1559</v>
      </c>
      <c r="G891" s="6" t="str">
        <f t="shared" si="23"/>
        <v>Texas</v>
      </c>
      <c r="H891" s="6" t="s">
        <v>665</v>
      </c>
      <c r="I891" s="6" t="s">
        <v>1426</v>
      </c>
      <c r="J891" s="6">
        <v>54</v>
      </c>
      <c r="K891" s="6">
        <v>0</v>
      </c>
      <c r="L891" s="6">
        <v>0</v>
      </c>
      <c r="M891" s="6">
        <f t="shared" si="26"/>
        <v>0</v>
      </c>
      <c r="N891" s="6">
        <f t="shared" si="27"/>
        <v>54</v>
      </c>
      <c r="O891" s="7">
        <f t="shared" si="28"/>
        <v>1</v>
      </c>
    </row>
    <row r="892" spans="1:15" ht="13.2" x14ac:dyDescent="0.25">
      <c r="A892" s="3">
        <v>17456</v>
      </c>
      <c r="B892" s="4">
        <f t="shared" si="24"/>
        <v>1947</v>
      </c>
      <c r="C892" s="4">
        <f t="shared" si="25"/>
        <v>1940</v>
      </c>
      <c r="D892" s="4" t="s">
        <v>31</v>
      </c>
      <c r="E892" s="5" t="s">
        <v>24</v>
      </c>
      <c r="F892" s="6" t="s">
        <v>1560</v>
      </c>
      <c r="G892" s="6" t="str">
        <f t="shared" si="23"/>
        <v>North Carolina</v>
      </c>
      <c r="H892" s="6" t="s">
        <v>1561</v>
      </c>
      <c r="I892" s="6" t="s">
        <v>845</v>
      </c>
      <c r="J892" s="6">
        <v>3</v>
      </c>
      <c r="K892" s="6">
        <v>3</v>
      </c>
      <c r="L892" s="6">
        <v>0</v>
      </c>
      <c r="M892" s="6">
        <f t="shared" si="26"/>
        <v>3</v>
      </c>
      <c r="N892" s="6">
        <f t="shared" si="27"/>
        <v>0</v>
      </c>
      <c r="O892" s="7">
        <f t="shared" si="28"/>
        <v>0</v>
      </c>
    </row>
    <row r="893" spans="1:15" ht="13.2" x14ac:dyDescent="0.25">
      <c r="A893" s="3">
        <v>17456</v>
      </c>
      <c r="B893" s="4">
        <f t="shared" si="24"/>
        <v>1947</v>
      </c>
      <c r="C893" s="4">
        <f t="shared" si="25"/>
        <v>1940</v>
      </c>
      <c r="D893" s="4" t="s">
        <v>31</v>
      </c>
      <c r="E893" s="5" t="s">
        <v>24</v>
      </c>
      <c r="F893" s="6" t="s">
        <v>1562</v>
      </c>
      <c r="G893" s="6" t="str">
        <f t="shared" si="23"/>
        <v>Spain</v>
      </c>
      <c r="H893" s="6" t="s">
        <v>1563</v>
      </c>
      <c r="I893" s="6" t="s">
        <v>1564</v>
      </c>
      <c r="J893" s="6">
        <v>43</v>
      </c>
      <c r="K893" s="6">
        <v>41</v>
      </c>
      <c r="L893" s="6">
        <v>0</v>
      </c>
      <c r="M893" s="6">
        <f t="shared" si="26"/>
        <v>41</v>
      </c>
      <c r="N893" s="6">
        <f t="shared" si="27"/>
        <v>2</v>
      </c>
      <c r="O893" s="7">
        <f t="shared" si="28"/>
        <v>4.6511627906976744E-2</v>
      </c>
    </row>
    <row r="894" spans="1:15" ht="13.2" x14ac:dyDescent="0.25">
      <c r="A894" s="3">
        <v>17464</v>
      </c>
      <c r="B894" s="4">
        <f t="shared" si="24"/>
        <v>1947</v>
      </c>
      <c r="C894" s="4">
        <f t="shared" si="25"/>
        <v>1940</v>
      </c>
      <c r="D894" s="4" t="s">
        <v>31</v>
      </c>
      <c r="E894" s="5">
        <v>0.52013888888888893</v>
      </c>
      <c r="F894" s="6" t="s">
        <v>1565</v>
      </c>
      <c r="G894" s="6" t="str">
        <f t="shared" si="23"/>
        <v>Utah</v>
      </c>
      <c r="H894" s="6" t="s">
        <v>592</v>
      </c>
      <c r="I894" s="6" t="s">
        <v>1566</v>
      </c>
      <c r="J894" s="6">
        <v>53</v>
      </c>
      <c r="K894" s="6">
        <v>53</v>
      </c>
      <c r="L894" s="6">
        <v>0</v>
      </c>
      <c r="M894" s="6">
        <f t="shared" si="26"/>
        <v>53</v>
      </c>
      <c r="N894" s="6">
        <f t="shared" si="27"/>
        <v>0</v>
      </c>
      <c r="O894" s="7">
        <f t="shared" si="28"/>
        <v>0</v>
      </c>
    </row>
    <row r="895" spans="1:15" ht="13.2" x14ac:dyDescent="0.25">
      <c r="A895" s="3">
        <v>17466</v>
      </c>
      <c r="B895" s="4">
        <f t="shared" si="24"/>
        <v>1947</v>
      </c>
      <c r="C895" s="4">
        <f t="shared" si="25"/>
        <v>1940</v>
      </c>
      <c r="D895" s="4" t="s">
        <v>31</v>
      </c>
      <c r="E895" s="5">
        <v>0.57291666666666663</v>
      </c>
      <c r="F895" s="6" t="s">
        <v>1567</v>
      </c>
      <c r="G895" s="6" t="str">
        <f t="shared" si="23"/>
        <v>Alaska</v>
      </c>
      <c r="H895" s="6" t="s">
        <v>859</v>
      </c>
      <c r="I895" s="6" t="s">
        <v>1568</v>
      </c>
      <c r="J895" s="6">
        <v>18</v>
      </c>
      <c r="K895" s="6">
        <v>18</v>
      </c>
      <c r="L895" s="6">
        <v>0</v>
      </c>
      <c r="M895" s="6">
        <f t="shared" si="26"/>
        <v>18</v>
      </c>
      <c r="N895" s="6">
        <f t="shared" si="27"/>
        <v>0</v>
      </c>
      <c r="O895" s="7">
        <f t="shared" si="28"/>
        <v>0</v>
      </c>
    </row>
    <row r="896" spans="1:15" ht="13.2" x14ac:dyDescent="0.25">
      <c r="A896" s="3">
        <v>17466</v>
      </c>
      <c r="B896" s="4">
        <f t="shared" si="24"/>
        <v>1947</v>
      </c>
      <c r="C896" s="4">
        <f t="shared" si="25"/>
        <v>1940</v>
      </c>
      <c r="D896" s="4" t="s">
        <v>31</v>
      </c>
      <c r="E896" s="5">
        <v>0.72222222222222221</v>
      </c>
      <c r="F896" s="6" t="s">
        <v>1569</v>
      </c>
      <c r="G896" s="6" t="str">
        <f t="shared" si="23"/>
        <v>Greece</v>
      </c>
      <c r="H896" s="6" t="s">
        <v>1150</v>
      </c>
      <c r="I896" s="6" t="s">
        <v>1412</v>
      </c>
      <c r="J896" s="6">
        <v>44</v>
      </c>
      <c r="K896" s="6">
        <v>44</v>
      </c>
      <c r="L896" s="6">
        <v>0</v>
      </c>
      <c r="M896" s="6">
        <f t="shared" si="26"/>
        <v>44</v>
      </c>
      <c r="N896" s="6">
        <f t="shared" si="27"/>
        <v>0</v>
      </c>
      <c r="O896" s="7">
        <f t="shared" si="28"/>
        <v>0</v>
      </c>
    </row>
    <row r="897" spans="1:15" ht="13.2" x14ac:dyDescent="0.25">
      <c r="A897" s="3">
        <v>17471</v>
      </c>
      <c r="B897" s="4">
        <f t="shared" si="24"/>
        <v>1947</v>
      </c>
      <c r="C897" s="4">
        <f t="shared" si="25"/>
        <v>1940</v>
      </c>
      <c r="D897" s="4" t="s">
        <v>31</v>
      </c>
      <c r="E897" s="5" t="s">
        <v>24</v>
      </c>
      <c r="F897" s="6" t="s">
        <v>1570</v>
      </c>
      <c r="G897" s="6" t="str">
        <f t="shared" si="23"/>
        <v>India</v>
      </c>
      <c r="H897" s="6" t="s">
        <v>1264</v>
      </c>
      <c r="I897" s="6" t="s">
        <v>1295</v>
      </c>
      <c r="J897" s="6">
        <v>25</v>
      </c>
      <c r="K897" s="6">
        <v>25</v>
      </c>
      <c r="L897" s="6">
        <v>0</v>
      </c>
      <c r="M897" s="6">
        <f t="shared" si="26"/>
        <v>25</v>
      </c>
      <c r="N897" s="6">
        <f t="shared" si="27"/>
        <v>0</v>
      </c>
      <c r="O897" s="7">
        <f t="shared" si="28"/>
        <v>0</v>
      </c>
    </row>
    <row r="898" spans="1:15" ht="13.2" x14ac:dyDescent="0.25">
      <c r="A898" s="3">
        <v>17473</v>
      </c>
      <c r="B898" s="4">
        <f t="shared" si="24"/>
        <v>1947</v>
      </c>
      <c r="C898" s="4">
        <f t="shared" si="25"/>
        <v>1940</v>
      </c>
      <c r="D898" s="4" t="s">
        <v>46</v>
      </c>
      <c r="E898" s="5" t="s">
        <v>24</v>
      </c>
      <c r="F898" s="6" t="s">
        <v>1571</v>
      </c>
      <c r="G898" s="6" t="str">
        <f t="shared" si="23"/>
        <v>Philippines</v>
      </c>
      <c r="H898" s="6" t="s">
        <v>1572</v>
      </c>
      <c r="I898" s="6" t="s">
        <v>845</v>
      </c>
      <c r="J898" s="6">
        <v>5</v>
      </c>
      <c r="K898" s="6">
        <v>5</v>
      </c>
      <c r="L898" s="6">
        <v>0</v>
      </c>
      <c r="M898" s="6">
        <f t="shared" si="26"/>
        <v>5</v>
      </c>
      <c r="N898" s="6">
        <f t="shared" si="27"/>
        <v>0</v>
      </c>
      <c r="O898" s="7">
        <f t="shared" si="28"/>
        <v>0</v>
      </c>
    </row>
    <row r="899" spans="1:15" ht="13.2" x14ac:dyDescent="0.25">
      <c r="A899" s="3">
        <v>17482</v>
      </c>
      <c r="B899" s="4">
        <f t="shared" si="24"/>
        <v>1947</v>
      </c>
      <c r="C899" s="4">
        <f t="shared" si="25"/>
        <v>1940</v>
      </c>
      <c r="D899" s="4" t="s">
        <v>46</v>
      </c>
      <c r="E899" s="5" t="s">
        <v>24</v>
      </c>
      <c r="F899" s="6" t="s">
        <v>1573</v>
      </c>
      <c r="G899" s="6" t="str">
        <f t="shared" si="23"/>
        <v>New Mexico</v>
      </c>
      <c r="H899" s="6" t="s">
        <v>665</v>
      </c>
      <c r="I899" s="6" t="s">
        <v>1566</v>
      </c>
      <c r="J899" s="6">
        <v>25</v>
      </c>
      <c r="K899" s="6">
        <v>0</v>
      </c>
      <c r="L899" s="6">
        <v>0</v>
      </c>
      <c r="M899" s="6">
        <f t="shared" si="26"/>
        <v>0</v>
      </c>
      <c r="N899" s="6">
        <f t="shared" si="27"/>
        <v>25</v>
      </c>
      <c r="O899" s="7">
        <f t="shared" si="28"/>
        <v>1</v>
      </c>
    </row>
    <row r="900" spans="1:15" ht="13.2" x14ac:dyDescent="0.25">
      <c r="A900" s="3">
        <v>17484</v>
      </c>
      <c r="B900" s="4">
        <f t="shared" si="24"/>
        <v>1947</v>
      </c>
      <c r="C900" s="4">
        <f t="shared" si="25"/>
        <v>1940</v>
      </c>
      <c r="D900" s="4" t="s">
        <v>46</v>
      </c>
      <c r="E900" s="5" t="s">
        <v>24</v>
      </c>
      <c r="F900" s="6" t="s">
        <v>1574</v>
      </c>
      <c r="G900" s="6" t="str">
        <f t="shared" si="23"/>
        <v>France</v>
      </c>
      <c r="H900" s="6" t="s">
        <v>1575</v>
      </c>
      <c r="I900" s="6" t="s">
        <v>1371</v>
      </c>
      <c r="J900" s="6">
        <v>2</v>
      </c>
      <c r="K900" s="6">
        <v>2</v>
      </c>
      <c r="L900" s="6">
        <v>0</v>
      </c>
      <c r="M900" s="6">
        <f t="shared" si="26"/>
        <v>2</v>
      </c>
      <c r="N900" s="6">
        <f t="shared" si="27"/>
        <v>0</v>
      </c>
      <c r="O900" s="7">
        <f t="shared" si="28"/>
        <v>0</v>
      </c>
    </row>
    <row r="901" spans="1:15" ht="13.2" x14ac:dyDescent="0.25">
      <c r="A901" s="3">
        <v>17489</v>
      </c>
      <c r="B901" s="4">
        <f t="shared" si="24"/>
        <v>1947</v>
      </c>
      <c r="C901" s="4">
        <f t="shared" si="25"/>
        <v>1940</v>
      </c>
      <c r="D901" s="4" t="s">
        <v>46</v>
      </c>
      <c r="E901" s="5" t="s">
        <v>24</v>
      </c>
      <c r="F901" s="6" t="s">
        <v>1576</v>
      </c>
      <c r="G901" s="6" t="str">
        <f t="shared" si="23"/>
        <v>Italy</v>
      </c>
      <c r="H901" s="6" t="s">
        <v>1577</v>
      </c>
      <c r="I901" s="6" t="s">
        <v>1578</v>
      </c>
      <c r="J901" s="6">
        <v>25</v>
      </c>
      <c r="K901" s="6">
        <v>20</v>
      </c>
      <c r="L901" s="6">
        <v>0</v>
      </c>
      <c r="M901" s="6">
        <f t="shared" si="26"/>
        <v>20</v>
      </c>
      <c r="N901" s="6">
        <f t="shared" si="27"/>
        <v>5</v>
      </c>
      <c r="O901" s="7">
        <f t="shared" si="28"/>
        <v>0.2</v>
      </c>
    </row>
    <row r="902" spans="1:15" ht="13.2" x14ac:dyDescent="0.25">
      <c r="A902" s="3">
        <v>17489</v>
      </c>
      <c r="B902" s="4">
        <f t="shared" si="24"/>
        <v>1947</v>
      </c>
      <c r="C902" s="4">
        <f t="shared" si="25"/>
        <v>1940</v>
      </c>
      <c r="D902" s="4" t="s">
        <v>46</v>
      </c>
      <c r="E902" s="5">
        <v>0.54166666666666663</v>
      </c>
      <c r="F902" s="6" t="s">
        <v>1579</v>
      </c>
      <c r="G902" s="6" t="str">
        <f t="shared" si="23"/>
        <v>Delaware</v>
      </c>
      <c r="H902" s="6" t="s">
        <v>459</v>
      </c>
      <c r="I902" s="6" t="s">
        <v>1580</v>
      </c>
      <c r="J902" s="6">
        <v>5</v>
      </c>
      <c r="K902" s="6">
        <v>5</v>
      </c>
      <c r="L902" s="6">
        <v>0</v>
      </c>
      <c r="M902" s="6">
        <f t="shared" si="26"/>
        <v>5</v>
      </c>
      <c r="N902" s="6">
        <f t="shared" si="27"/>
        <v>0</v>
      </c>
      <c r="O902" s="7">
        <f t="shared" si="28"/>
        <v>0</v>
      </c>
    </row>
    <row r="903" spans="1:15" ht="13.2" x14ac:dyDescent="0.25">
      <c r="A903" s="3">
        <v>17492</v>
      </c>
      <c r="B903" s="4">
        <f t="shared" si="24"/>
        <v>1947</v>
      </c>
      <c r="C903" s="4">
        <f t="shared" si="25"/>
        <v>1940</v>
      </c>
      <c r="D903" s="4" t="s">
        <v>46</v>
      </c>
      <c r="E903" s="5" t="s">
        <v>24</v>
      </c>
      <c r="F903" s="6" t="s">
        <v>1581</v>
      </c>
      <c r="G903" s="6" t="str">
        <f t="shared" si="23"/>
        <v>Romania</v>
      </c>
      <c r="H903" s="6" t="s">
        <v>1582</v>
      </c>
      <c r="I903" s="6" t="s">
        <v>1450</v>
      </c>
      <c r="J903" s="6">
        <v>26</v>
      </c>
      <c r="K903" s="6">
        <v>13</v>
      </c>
      <c r="L903" s="6">
        <v>0</v>
      </c>
      <c r="M903" s="6">
        <f t="shared" si="26"/>
        <v>13</v>
      </c>
      <c r="N903" s="6">
        <f t="shared" si="27"/>
        <v>13</v>
      </c>
      <c r="O903" s="7">
        <f t="shared" si="28"/>
        <v>0.5</v>
      </c>
    </row>
    <row r="904" spans="1:15" ht="13.2" x14ac:dyDescent="0.25">
      <c r="A904" s="3">
        <v>17498</v>
      </c>
      <c r="B904" s="4">
        <f t="shared" si="24"/>
        <v>1947</v>
      </c>
      <c r="C904" s="4">
        <f t="shared" si="25"/>
        <v>1940</v>
      </c>
      <c r="D904" s="4" t="s">
        <v>46</v>
      </c>
      <c r="E904" s="5" t="s">
        <v>24</v>
      </c>
      <c r="F904" s="6" t="s">
        <v>1583</v>
      </c>
      <c r="G904" s="6" t="str">
        <f t="shared" si="23"/>
        <v>Alaska</v>
      </c>
      <c r="H904" s="6" t="s">
        <v>1584</v>
      </c>
      <c r="I904" s="6" t="s">
        <v>845</v>
      </c>
      <c r="J904" s="6">
        <v>13</v>
      </c>
      <c r="K904" s="6">
        <v>13</v>
      </c>
      <c r="L904" s="6">
        <v>0</v>
      </c>
      <c r="M904" s="6">
        <f t="shared" si="26"/>
        <v>13</v>
      </c>
      <c r="N904" s="6">
        <f t="shared" si="27"/>
        <v>0</v>
      </c>
      <c r="O904" s="7">
        <f t="shared" si="28"/>
        <v>0</v>
      </c>
    </row>
    <row r="905" spans="1:15" ht="13.2" x14ac:dyDescent="0.25">
      <c r="A905" s="3">
        <v>17498</v>
      </c>
      <c r="B905" s="4">
        <f t="shared" si="24"/>
        <v>1947</v>
      </c>
      <c r="C905" s="4">
        <f t="shared" si="25"/>
        <v>1940</v>
      </c>
      <c r="D905" s="4" t="s">
        <v>46</v>
      </c>
      <c r="E905" s="5">
        <v>0.18055555555555555</v>
      </c>
      <c r="F905" s="6" t="s">
        <v>1585</v>
      </c>
      <c r="G905" s="6" t="str">
        <f t="shared" si="23"/>
        <v>Yugoslavia</v>
      </c>
      <c r="H905" s="6" t="s">
        <v>1586</v>
      </c>
      <c r="I905" s="6" t="s">
        <v>845</v>
      </c>
      <c r="J905" s="6">
        <v>22</v>
      </c>
      <c r="K905" s="6">
        <v>22</v>
      </c>
      <c r="L905" s="6">
        <v>0</v>
      </c>
      <c r="M905" s="6">
        <f t="shared" si="26"/>
        <v>22</v>
      </c>
      <c r="N905" s="6">
        <f t="shared" si="27"/>
        <v>0</v>
      </c>
      <c r="O905" s="7">
        <f t="shared" si="28"/>
        <v>0</v>
      </c>
    </row>
    <row r="906" spans="1:15" ht="13.2" x14ac:dyDescent="0.25">
      <c r="A906" s="3">
        <v>17498</v>
      </c>
      <c r="B906" s="4">
        <f t="shared" si="24"/>
        <v>1947</v>
      </c>
      <c r="C906" s="4">
        <f t="shared" si="25"/>
        <v>1940</v>
      </c>
      <c r="D906" s="4" t="s">
        <v>46</v>
      </c>
      <c r="E906" s="5" t="s">
        <v>24</v>
      </c>
      <c r="F906" s="6" t="s">
        <v>118</v>
      </c>
      <c r="G906" s="6" t="s">
        <v>118</v>
      </c>
      <c r="H906" s="6" t="s">
        <v>445</v>
      </c>
      <c r="I906" s="6" t="s">
        <v>845</v>
      </c>
      <c r="J906" s="6">
        <v>3</v>
      </c>
      <c r="K906" s="6">
        <v>2</v>
      </c>
      <c r="L906" s="6">
        <v>0</v>
      </c>
      <c r="M906" s="6">
        <f t="shared" si="26"/>
        <v>2</v>
      </c>
      <c r="N906" s="6">
        <f t="shared" si="27"/>
        <v>1</v>
      </c>
      <c r="O906" s="7">
        <f t="shared" si="28"/>
        <v>0.33333333333333331</v>
      </c>
    </row>
    <row r="907" spans="1:15" ht="13.2" x14ac:dyDescent="0.25">
      <c r="A907" s="3">
        <v>17499</v>
      </c>
      <c r="B907" s="4">
        <f t="shared" si="24"/>
        <v>1947</v>
      </c>
      <c r="C907" s="4">
        <f t="shared" si="25"/>
        <v>1940</v>
      </c>
      <c r="D907" s="4" t="s">
        <v>46</v>
      </c>
      <c r="E907" s="5">
        <v>0.59027777777777779</v>
      </c>
      <c r="F907" s="6" t="s">
        <v>1587</v>
      </c>
      <c r="G907" s="6" t="str">
        <f t="shared" ref="G907:G1161" si="29">IFERROR(TRIM(RIGHT(F907,LEN(F907)-FIND(",",F907))), F907)</f>
        <v>Italy</v>
      </c>
      <c r="H907" s="6" t="s">
        <v>1137</v>
      </c>
      <c r="I907" s="6" t="s">
        <v>1295</v>
      </c>
      <c r="J907" s="6">
        <v>20</v>
      </c>
      <c r="K907" s="6">
        <v>20</v>
      </c>
      <c r="L907" s="6">
        <v>0</v>
      </c>
      <c r="M907" s="6">
        <f t="shared" si="26"/>
        <v>20</v>
      </c>
      <c r="N907" s="6">
        <f t="shared" si="27"/>
        <v>0</v>
      </c>
      <c r="O907" s="7">
        <f t="shared" si="28"/>
        <v>0</v>
      </c>
    </row>
    <row r="908" spans="1:15" ht="13.2" x14ac:dyDescent="0.25">
      <c r="A908" s="3">
        <v>17501</v>
      </c>
      <c r="B908" s="4">
        <f t="shared" si="24"/>
        <v>1947</v>
      </c>
      <c r="C908" s="4">
        <f t="shared" si="25"/>
        <v>1940</v>
      </c>
      <c r="D908" s="4" t="s">
        <v>46</v>
      </c>
      <c r="E908" s="5">
        <v>0.60069444444444442</v>
      </c>
      <c r="F908" s="6" t="s">
        <v>1110</v>
      </c>
      <c r="G908" s="6" t="str">
        <f t="shared" si="29"/>
        <v>Washington</v>
      </c>
      <c r="H908" s="6" t="s">
        <v>1588</v>
      </c>
      <c r="I908" s="6" t="s">
        <v>1103</v>
      </c>
      <c r="J908" s="6">
        <v>28</v>
      </c>
      <c r="K908" s="6">
        <v>8</v>
      </c>
      <c r="L908" s="6">
        <v>1</v>
      </c>
      <c r="M908" s="6">
        <f t="shared" si="26"/>
        <v>9</v>
      </c>
      <c r="N908" s="6">
        <f t="shared" si="27"/>
        <v>20</v>
      </c>
      <c r="O908" s="7">
        <f t="shared" si="28"/>
        <v>0.7142857142857143</v>
      </c>
    </row>
    <row r="909" spans="1:15" ht="13.2" x14ac:dyDescent="0.25">
      <c r="A909" s="3">
        <v>17511</v>
      </c>
      <c r="B909" s="4">
        <f t="shared" si="24"/>
        <v>1947</v>
      </c>
      <c r="C909" s="4">
        <f t="shared" si="25"/>
        <v>1940</v>
      </c>
      <c r="D909" s="4" t="s">
        <v>72</v>
      </c>
      <c r="E909" s="5">
        <v>1.3888888888888888E-2</v>
      </c>
      <c r="F909" s="6" t="s">
        <v>1589</v>
      </c>
      <c r="G909" s="6" t="str">
        <f t="shared" si="29"/>
        <v>Labrador</v>
      </c>
      <c r="H909" s="6" t="s">
        <v>1137</v>
      </c>
      <c r="I909" s="6" t="s">
        <v>1368</v>
      </c>
      <c r="J909" s="6">
        <v>29</v>
      </c>
      <c r="K909" s="6">
        <v>23</v>
      </c>
      <c r="L909" s="6">
        <v>0</v>
      </c>
      <c r="M909" s="6">
        <f t="shared" si="26"/>
        <v>23</v>
      </c>
      <c r="N909" s="6">
        <f t="shared" si="27"/>
        <v>6</v>
      </c>
      <c r="O909" s="7">
        <f t="shared" si="28"/>
        <v>0.20689655172413793</v>
      </c>
    </row>
    <row r="910" spans="1:15" ht="13.2" x14ac:dyDescent="0.25">
      <c r="A910" s="3">
        <v>17512</v>
      </c>
      <c r="B910" s="4">
        <f t="shared" si="24"/>
        <v>1947</v>
      </c>
      <c r="C910" s="4">
        <f t="shared" si="25"/>
        <v>1940</v>
      </c>
      <c r="D910" s="4" t="s">
        <v>72</v>
      </c>
      <c r="E910" s="5">
        <v>0.75694444444444442</v>
      </c>
      <c r="F910" s="6" t="s">
        <v>1590</v>
      </c>
      <c r="G910" s="6" t="str">
        <f t="shared" si="29"/>
        <v>Tennessee</v>
      </c>
      <c r="H910" s="6" t="s">
        <v>1137</v>
      </c>
      <c r="I910" s="6" t="s">
        <v>1591</v>
      </c>
      <c r="J910" s="6">
        <v>20</v>
      </c>
      <c r="K910" s="6">
        <v>20</v>
      </c>
      <c r="L910" s="6">
        <v>0</v>
      </c>
      <c r="M910" s="6">
        <f t="shared" si="26"/>
        <v>20</v>
      </c>
      <c r="N910" s="6">
        <f t="shared" si="27"/>
        <v>0</v>
      </c>
      <c r="O910" s="7">
        <f t="shared" si="28"/>
        <v>0</v>
      </c>
    </row>
    <row r="911" spans="1:15" ht="13.2" x14ac:dyDescent="0.25">
      <c r="A911" s="3">
        <v>17524</v>
      </c>
      <c r="B911" s="4">
        <f t="shared" si="24"/>
        <v>1947</v>
      </c>
      <c r="C911" s="4">
        <f t="shared" si="25"/>
        <v>1940</v>
      </c>
      <c r="D911" s="4" t="s">
        <v>72</v>
      </c>
      <c r="E911" s="5" t="s">
        <v>24</v>
      </c>
      <c r="F911" s="6" t="s">
        <v>1066</v>
      </c>
      <c r="G911" s="6" t="str">
        <f t="shared" si="29"/>
        <v>China</v>
      </c>
      <c r="H911" s="6" t="s">
        <v>1592</v>
      </c>
      <c r="I911" s="6" t="s">
        <v>1593</v>
      </c>
      <c r="J911" s="6">
        <v>30</v>
      </c>
      <c r="K911" s="6">
        <v>25</v>
      </c>
      <c r="L911" s="6">
        <v>0</v>
      </c>
      <c r="M911" s="6">
        <f t="shared" si="26"/>
        <v>25</v>
      </c>
      <c r="N911" s="6">
        <f t="shared" si="27"/>
        <v>5</v>
      </c>
      <c r="O911" s="7">
        <f t="shared" si="28"/>
        <v>0.16666666666666666</v>
      </c>
    </row>
    <row r="912" spans="1:15" ht="13.2" x14ac:dyDescent="0.25">
      <c r="A912" s="3">
        <v>17528</v>
      </c>
      <c r="B912" s="4">
        <f t="shared" si="24"/>
        <v>1947</v>
      </c>
      <c r="C912" s="4">
        <f t="shared" si="25"/>
        <v>1940</v>
      </c>
      <c r="D912" s="4" t="s">
        <v>72</v>
      </c>
      <c r="E912" s="5" t="s">
        <v>24</v>
      </c>
      <c r="F912" s="6" t="s">
        <v>1594</v>
      </c>
      <c r="G912" s="6" t="str">
        <f t="shared" si="29"/>
        <v>India</v>
      </c>
      <c r="H912" s="6" t="s">
        <v>1595</v>
      </c>
      <c r="I912" s="6" t="s">
        <v>1596</v>
      </c>
      <c r="J912" s="6">
        <v>23</v>
      </c>
      <c r="K912" s="6">
        <v>23</v>
      </c>
      <c r="L912" s="6">
        <v>0</v>
      </c>
      <c r="M912" s="6">
        <f t="shared" si="26"/>
        <v>23</v>
      </c>
      <c r="N912" s="6">
        <f t="shared" si="27"/>
        <v>0</v>
      </c>
      <c r="O912" s="7">
        <f t="shared" si="28"/>
        <v>0</v>
      </c>
    </row>
    <row r="913" spans="1:15" ht="13.2" x14ac:dyDescent="0.25">
      <c r="A913" s="3">
        <v>17529</v>
      </c>
      <c r="B913" s="4">
        <f t="shared" si="24"/>
        <v>1947</v>
      </c>
      <c r="C913" s="4">
        <f t="shared" si="25"/>
        <v>1940</v>
      </c>
      <c r="D913" s="4" t="s">
        <v>72</v>
      </c>
      <c r="E913" s="5">
        <v>0.5</v>
      </c>
      <c r="F913" s="6" t="s">
        <v>1597</v>
      </c>
      <c r="G913" s="6" t="str">
        <f t="shared" si="29"/>
        <v>Mexico</v>
      </c>
      <c r="H913" s="6" t="s">
        <v>1598</v>
      </c>
      <c r="I913" s="6" t="s">
        <v>1599</v>
      </c>
      <c r="J913" s="6">
        <v>9</v>
      </c>
      <c r="K913" s="6">
        <v>5</v>
      </c>
      <c r="L913" s="6">
        <v>3</v>
      </c>
      <c r="M913" s="6">
        <f t="shared" si="26"/>
        <v>8</v>
      </c>
      <c r="N913" s="6">
        <f t="shared" si="27"/>
        <v>4</v>
      </c>
      <c r="O913" s="7">
        <f t="shared" si="28"/>
        <v>0.44444444444444442</v>
      </c>
    </row>
    <row r="914" spans="1:15" ht="13.2" x14ac:dyDescent="0.25">
      <c r="A914" s="3">
        <v>17538</v>
      </c>
      <c r="B914" s="4">
        <f t="shared" si="24"/>
        <v>1948</v>
      </c>
      <c r="C914" s="4">
        <f t="shared" si="25"/>
        <v>1940</v>
      </c>
      <c r="D914" s="4" t="s">
        <v>132</v>
      </c>
      <c r="E914" s="5" t="s">
        <v>24</v>
      </c>
      <c r="F914" s="6" t="s">
        <v>126</v>
      </c>
      <c r="G914" s="6" t="str">
        <f t="shared" si="29"/>
        <v>France</v>
      </c>
      <c r="H914" s="6" t="s">
        <v>595</v>
      </c>
      <c r="I914" s="6" t="s">
        <v>1600</v>
      </c>
      <c r="J914" s="6">
        <v>16</v>
      </c>
      <c r="K914" s="6">
        <v>16</v>
      </c>
      <c r="L914" s="6">
        <v>0</v>
      </c>
      <c r="M914" s="6">
        <f t="shared" si="26"/>
        <v>16</v>
      </c>
      <c r="N914" s="6">
        <f t="shared" si="27"/>
        <v>0</v>
      </c>
      <c r="O914" s="7">
        <f t="shared" si="28"/>
        <v>0</v>
      </c>
    </row>
    <row r="915" spans="1:15" ht="13.2" x14ac:dyDescent="0.25">
      <c r="A915" s="3">
        <v>17538</v>
      </c>
      <c r="B915" s="4">
        <f t="shared" si="24"/>
        <v>1948</v>
      </c>
      <c r="C915" s="4">
        <f t="shared" si="25"/>
        <v>1940</v>
      </c>
      <c r="D915" s="4" t="s">
        <v>132</v>
      </c>
      <c r="E915" s="5" t="s">
        <v>24</v>
      </c>
      <c r="F915" s="6" t="s">
        <v>1601</v>
      </c>
      <c r="G915" s="6" t="str">
        <f t="shared" si="29"/>
        <v>England</v>
      </c>
      <c r="H915" s="6" t="s">
        <v>1387</v>
      </c>
      <c r="I915" s="6" t="s">
        <v>1602</v>
      </c>
      <c r="J915" s="6">
        <v>18</v>
      </c>
      <c r="K915" s="6">
        <v>1</v>
      </c>
      <c r="L915" s="6">
        <v>0</v>
      </c>
      <c r="M915" s="6">
        <f t="shared" si="26"/>
        <v>1</v>
      </c>
      <c r="N915" s="6">
        <f t="shared" si="27"/>
        <v>17</v>
      </c>
      <c r="O915" s="7">
        <f t="shared" si="28"/>
        <v>0.94444444444444442</v>
      </c>
    </row>
    <row r="916" spans="1:15" ht="13.2" x14ac:dyDescent="0.25">
      <c r="A916" s="3">
        <v>17539</v>
      </c>
      <c r="B916" s="4">
        <f t="shared" si="24"/>
        <v>1948</v>
      </c>
      <c r="C916" s="4">
        <f t="shared" si="25"/>
        <v>1940</v>
      </c>
      <c r="D916" s="4" t="s">
        <v>132</v>
      </c>
      <c r="E916" s="5">
        <v>0.32291666666666669</v>
      </c>
      <c r="F916" s="6" t="s">
        <v>1603</v>
      </c>
      <c r="G916" s="6" t="str">
        <f t="shared" si="29"/>
        <v>Georgia</v>
      </c>
      <c r="H916" s="6" t="s">
        <v>1604</v>
      </c>
      <c r="I916" s="6" t="s">
        <v>845</v>
      </c>
      <c r="J916" s="6">
        <v>27</v>
      </c>
      <c r="K916" s="6">
        <v>18</v>
      </c>
      <c r="L916" s="6">
        <v>0</v>
      </c>
      <c r="M916" s="6">
        <f t="shared" si="26"/>
        <v>18</v>
      </c>
      <c r="N916" s="6">
        <f t="shared" si="27"/>
        <v>9</v>
      </c>
      <c r="O916" s="7">
        <f t="shared" si="28"/>
        <v>0.33333333333333331</v>
      </c>
    </row>
    <row r="917" spans="1:15" ht="13.2" x14ac:dyDescent="0.25">
      <c r="A917" s="3">
        <v>17540</v>
      </c>
      <c r="B917" s="4">
        <f t="shared" si="24"/>
        <v>1948</v>
      </c>
      <c r="C917" s="4">
        <f t="shared" si="25"/>
        <v>1940</v>
      </c>
      <c r="D917" s="4" t="s">
        <v>132</v>
      </c>
      <c r="E917" s="5" t="s">
        <v>24</v>
      </c>
      <c r="F917" s="6" t="s">
        <v>1605</v>
      </c>
      <c r="G917" s="6" t="str">
        <f t="shared" si="29"/>
        <v>Algeria</v>
      </c>
      <c r="H917" s="6" t="s">
        <v>1606</v>
      </c>
      <c r="I917" s="6" t="s">
        <v>845</v>
      </c>
      <c r="J917" s="6">
        <v>9</v>
      </c>
      <c r="K917" s="6">
        <v>9</v>
      </c>
      <c r="L917" s="6">
        <v>0</v>
      </c>
      <c r="M917" s="6">
        <f t="shared" si="26"/>
        <v>9</v>
      </c>
      <c r="N917" s="6">
        <f t="shared" si="27"/>
        <v>0</v>
      </c>
      <c r="O917" s="7">
        <f t="shared" si="28"/>
        <v>0</v>
      </c>
    </row>
    <row r="918" spans="1:15" ht="13.2" x14ac:dyDescent="0.25">
      <c r="A918" s="3">
        <v>17543</v>
      </c>
      <c r="B918" s="4">
        <f t="shared" si="24"/>
        <v>1948</v>
      </c>
      <c r="C918" s="4">
        <f t="shared" si="25"/>
        <v>1940</v>
      </c>
      <c r="D918" s="4" t="s">
        <v>132</v>
      </c>
      <c r="E918" s="5" t="s">
        <v>24</v>
      </c>
      <c r="F918" s="6" t="s">
        <v>1607</v>
      </c>
      <c r="G918" s="6" t="str">
        <f t="shared" si="29"/>
        <v>Dominican Republic</v>
      </c>
      <c r="H918" s="6" t="s">
        <v>1608</v>
      </c>
      <c r="I918" s="6" t="s">
        <v>845</v>
      </c>
      <c r="J918" s="6">
        <v>31</v>
      </c>
      <c r="K918" s="6">
        <v>31</v>
      </c>
      <c r="L918" s="6">
        <v>0</v>
      </c>
      <c r="M918" s="6">
        <f t="shared" si="26"/>
        <v>31</v>
      </c>
      <c r="N918" s="6">
        <f t="shared" si="27"/>
        <v>0</v>
      </c>
      <c r="O918" s="7">
        <f t="shared" si="28"/>
        <v>0</v>
      </c>
    </row>
    <row r="919" spans="1:15" ht="13.2" x14ac:dyDescent="0.25">
      <c r="A919" s="3">
        <v>17545</v>
      </c>
      <c r="B919" s="4">
        <f t="shared" si="24"/>
        <v>1948</v>
      </c>
      <c r="C919" s="4">
        <f t="shared" si="25"/>
        <v>1940</v>
      </c>
      <c r="D919" s="4" t="s">
        <v>132</v>
      </c>
      <c r="E919" s="5">
        <v>0.19166666666666668</v>
      </c>
      <c r="F919" s="6" t="s">
        <v>1609</v>
      </c>
      <c r="G919" s="6" t="str">
        <f t="shared" si="29"/>
        <v>Maryland</v>
      </c>
      <c r="H919" s="6" t="s">
        <v>805</v>
      </c>
      <c r="I919" s="6" t="s">
        <v>1610</v>
      </c>
      <c r="J919" s="6">
        <v>9</v>
      </c>
      <c r="K919" s="6">
        <v>5</v>
      </c>
      <c r="L919" s="6">
        <v>0</v>
      </c>
      <c r="M919" s="6">
        <f t="shared" si="26"/>
        <v>5</v>
      </c>
      <c r="N919" s="6">
        <f t="shared" si="27"/>
        <v>4</v>
      </c>
      <c r="O919" s="7">
        <f t="shared" si="28"/>
        <v>0.44444444444444442</v>
      </c>
    </row>
    <row r="920" spans="1:15" ht="13.2" x14ac:dyDescent="0.25">
      <c r="A920" s="3">
        <v>17552</v>
      </c>
      <c r="B920" s="4">
        <f t="shared" si="24"/>
        <v>1948</v>
      </c>
      <c r="C920" s="4">
        <f t="shared" si="25"/>
        <v>1940</v>
      </c>
      <c r="D920" s="4" t="s">
        <v>132</v>
      </c>
      <c r="E920" s="5" t="s">
        <v>24</v>
      </c>
      <c r="F920" s="6" t="s">
        <v>1611</v>
      </c>
      <c r="G920" s="6" t="str">
        <f t="shared" si="29"/>
        <v>China</v>
      </c>
      <c r="H920" s="6" t="s">
        <v>445</v>
      </c>
      <c r="I920" s="6" t="s">
        <v>1378</v>
      </c>
      <c r="J920" s="6">
        <v>11</v>
      </c>
      <c r="K920" s="6">
        <v>3</v>
      </c>
      <c r="L920" s="6">
        <v>0</v>
      </c>
      <c r="M920" s="6">
        <f t="shared" si="26"/>
        <v>3</v>
      </c>
      <c r="N920" s="6">
        <f t="shared" si="27"/>
        <v>8</v>
      </c>
      <c r="O920" s="7">
        <f t="shared" si="28"/>
        <v>0.72727272727272729</v>
      </c>
    </row>
    <row r="921" spans="1:15" ht="13.2" x14ac:dyDescent="0.25">
      <c r="A921" s="3">
        <v>18119</v>
      </c>
      <c r="B921" s="4">
        <f t="shared" si="24"/>
        <v>1949</v>
      </c>
      <c r="C921" s="4">
        <f t="shared" si="25"/>
        <v>1940</v>
      </c>
      <c r="D921" s="4" t="s">
        <v>23</v>
      </c>
      <c r="E921" s="5" t="s">
        <v>24</v>
      </c>
      <c r="F921" s="6" t="s">
        <v>1612</v>
      </c>
      <c r="G921" s="6" t="str">
        <f t="shared" si="29"/>
        <v>Oman</v>
      </c>
      <c r="H921" s="6" t="s">
        <v>1035</v>
      </c>
      <c r="I921" s="6" t="s">
        <v>1295</v>
      </c>
      <c r="J921" s="6">
        <v>12</v>
      </c>
      <c r="K921" s="6">
        <v>12</v>
      </c>
      <c r="L921" s="6">
        <v>0</v>
      </c>
      <c r="M921" s="6">
        <f t="shared" si="26"/>
        <v>12</v>
      </c>
      <c r="N921" s="6">
        <f t="shared" si="27"/>
        <v>0</v>
      </c>
      <c r="O921" s="7">
        <f t="shared" si="28"/>
        <v>0</v>
      </c>
    </row>
    <row r="922" spans="1:15" ht="13.2" x14ac:dyDescent="0.25">
      <c r="A922" s="3">
        <v>17560</v>
      </c>
      <c r="B922" s="4">
        <f t="shared" si="24"/>
        <v>1948</v>
      </c>
      <c r="C922" s="4">
        <f t="shared" si="25"/>
        <v>1940</v>
      </c>
      <c r="D922" s="4" t="s">
        <v>132</v>
      </c>
      <c r="E922" s="5">
        <v>0.4513888888888889</v>
      </c>
      <c r="F922" s="6" t="s">
        <v>1613</v>
      </c>
      <c r="G922" s="6" t="str">
        <f t="shared" si="29"/>
        <v>California</v>
      </c>
      <c r="H922" s="6" t="s">
        <v>1614</v>
      </c>
      <c r="I922" s="6" t="s">
        <v>1615</v>
      </c>
      <c r="J922" s="6">
        <v>32</v>
      </c>
      <c r="K922" s="6">
        <v>32</v>
      </c>
      <c r="L922" s="6">
        <v>0</v>
      </c>
      <c r="M922" s="6">
        <f t="shared" si="26"/>
        <v>32</v>
      </c>
      <c r="N922" s="6">
        <f t="shared" si="27"/>
        <v>0</v>
      </c>
      <c r="O922" s="7">
        <f t="shared" si="28"/>
        <v>0</v>
      </c>
    </row>
    <row r="923" spans="1:15" ht="13.2" x14ac:dyDescent="0.25">
      <c r="A923" s="3">
        <v>17562</v>
      </c>
      <c r="B923" s="4">
        <f t="shared" si="24"/>
        <v>1948</v>
      </c>
      <c r="C923" s="4">
        <f t="shared" si="25"/>
        <v>1940</v>
      </c>
      <c r="D923" s="4" t="s">
        <v>132</v>
      </c>
      <c r="E923" s="5">
        <v>0.125</v>
      </c>
      <c r="F923" s="6" t="s">
        <v>1616</v>
      </c>
      <c r="G923" s="6" t="str">
        <f t="shared" si="29"/>
        <v>NE of Bermuda</v>
      </c>
      <c r="H923" s="6" t="s">
        <v>1402</v>
      </c>
      <c r="I923" s="6" t="s">
        <v>1617</v>
      </c>
      <c r="J923" s="6">
        <v>31</v>
      </c>
      <c r="K923" s="6">
        <v>31</v>
      </c>
      <c r="L923" s="6">
        <v>0</v>
      </c>
      <c r="M923" s="6">
        <f t="shared" si="26"/>
        <v>31</v>
      </c>
      <c r="N923" s="6">
        <f t="shared" si="27"/>
        <v>0</v>
      </c>
      <c r="O923" s="7">
        <f t="shared" si="28"/>
        <v>0</v>
      </c>
    </row>
    <row r="924" spans="1:15" ht="13.2" x14ac:dyDescent="0.25">
      <c r="A924" s="3">
        <v>17570</v>
      </c>
      <c r="B924" s="4">
        <f t="shared" si="24"/>
        <v>1948</v>
      </c>
      <c r="C924" s="4">
        <f t="shared" si="25"/>
        <v>1940</v>
      </c>
      <c r="D924" s="4" t="s">
        <v>111</v>
      </c>
      <c r="E924" s="5">
        <v>0.56041666666666667</v>
      </c>
      <c r="F924" s="6" t="s">
        <v>1618</v>
      </c>
      <c r="G924" s="6" t="str">
        <f t="shared" si="29"/>
        <v>Florida</v>
      </c>
      <c r="H924" s="6" t="s">
        <v>805</v>
      </c>
      <c r="I924" s="6" t="s">
        <v>1619</v>
      </c>
      <c r="J924" s="6">
        <v>69</v>
      </c>
      <c r="K924" s="6">
        <v>1</v>
      </c>
      <c r="L924" s="6">
        <v>0</v>
      </c>
      <c r="M924" s="6">
        <f t="shared" si="26"/>
        <v>1</v>
      </c>
      <c r="N924" s="6">
        <f t="shared" si="27"/>
        <v>68</v>
      </c>
      <c r="O924" s="7">
        <f t="shared" si="28"/>
        <v>0.98550724637681164</v>
      </c>
    </row>
    <row r="925" spans="1:15" ht="13.2" x14ac:dyDescent="0.25">
      <c r="A925" s="3">
        <v>17575</v>
      </c>
      <c r="B925" s="4">
        <f t="shared" si="24"/>
        <v>1948</v>
      </c>
      <c r="C925" s="4">
        <f t="shared" si="25"/>
        <v>1940</v>
      </c>
      <c r="D925" s="4" t="s">
        <v>111</v>
      </c>
      <c r="E925" s="5" t="s">
        <v>24</v>
      </c>
      <c r="F925" s="6" t="s">
        <v>1620</v>
      </c>
      <c r="G925" s="6" t="str">
        <f t="shared" si="29"/>
        <v>Germany</v>
      </c>
      <c r="H925" s="6" t="s">
        <v>1621</v>
      </c>
      <c r="I925" s="6" t="s">
        <v>845</v>
      </c>
      <c r="J925" s="6">
        <v>21</v>
      </c>
      <c r="K925" s="6">
        <v>12</v>
      </c>
      <c r="L925" s="6">
        <v>0</v>
      </c>
      <c r="M925" s="6">
        <f t="shared" si="26"/>
        <v>12</v>
      </c>
      <c r="N925" s="6">
        <f t="shared" si="27"/>
        <v>9</v>
      </c>
      <c r="O925" s="7">
        <f t="shared" si="28"/>
        <v>0.42857142857142855</v>
      </c>
    </row>
    <row r="926" spans="1:15" ht="13.2" x14ac:dyDescent="0.25">
      <c r="A926" s="3">
        <v>17583</v>
      </c>
      <c r="B926" s="4">
        <f t="shared" si="24"/>
        <v>1948</v>
      </c>
      <c r="C926" s="4">
        <f t="shared" si="25"/>
        <v>1940</v>
      </c>
      <c r="D926" s="4" t="s">
        <v>111</v>
      </c>
      <c r="E926" s="5" t="s">
        <v>24</v>
      </c>
      <c r="F926" s="6" t="s">
        <v>1622</v>
      </c>
      <c r="G926" s="6" t="str">
        <f t="shared" si="29"/>
        <v>Italy</v>
      </c>
      <c r="H926" s="6" t="s">
        <v>1623</v>
      </c>
      <c r="I926" s="6" t="s">
        <v>1119</v>
      </c>
      <c r="J926" s="6">
        <v>10</v>
      </c>
      <c r="K926" s="6">
        <v>7</v>
      </c>
      <c r="L926" s="6">
        <v>0</v>
      </c>
      <c r="M926" s="6">
        <f t="shared" si="26"/>
        <v>7</v>
      </c>
      <c r="N926" s="6">
        <f t="shared" si="27"/>
        <v>3</v>
      </c>
      <c r="O926" s="7">
        <f t="shared" si="28"/>
        <v>0.3</v>
      </c>
    </row>
    <row r="927" spans="1:15" ht="13.2" x14ac:dyDescent="0.25">
      <c r="A927" s="3">
        <v>17584</v>
      </c>
      <c r="B927" s="4">
        <f t="shared" si="24"/>
        <v>1948</v>
      </c>
      <c r="C927" s="4">
        <f t="shared" si="25"/>
        <v>1940</v>
      </c>
      <c r="D927" s="4" t="s">
        <v>111</v>
      </c>
      <c r="E927" s="5" t="s">
        <v>24</v>
      </c>
      <c r="F927" s="6" t="s">
        <v>1624</v>
      </c>
      <c r="G927" s="6" t="str">
        <f t="shared" si="29"/>
        <v>France</v>
      </c>
      <c r="H927" s="6" t="s">
        <v>100</v>
      </c>
      <c r="I927" s="6" t="s">
        <v>1625</v>
      </c>
      <c r="J927" s="6">
        <v>14</v>
      </c>
      <c r="K927" s="6">
        <v>14</v>
      </c>
      <c r="L927" s="6">
        <v>0</v>
      </c>
      <c r="M927" s="6">
        <f t="shared" si="26"/>
        <v>14</v>
      </c>
      <c r="N927" s="6">
        <f t="shared" si="27"/>
        <v>0</v>
      </c>
      <c r="O927" s="7">
        <f t="shared" si="28"/>
        <v>0</v>
      </c>
    </row>
    <row r="928" spans="1:15" ht="13.2" x14ac:dyDescent="0.25">
      <c r="A928" s="3">
        <v>17586</v>
      </c>
      <c r="B928" s="4">
        <f t="shared" si="24"/>
        <v>1948</v>
      </c>
      <c r="C928" s="4">
        <f t="shared" si="25"/>
        <v>1940</v>
      </c>
      <c r="D928" s="4" t="s">
        <v>111</v>
      </c>
      <c r="E928" s="5" t="s">
        <v>24</v>
      </c>
      <c r="F928" s="6" t="s">
        <v>1626</v>
      </c>
      <c r="G928" s="6" t="str">
        <f t="shared" si="29"/>
        <v>Philippines</v>
      </c>
      <c r="H928" s="6" t="s">
        <v>1627</v>
      </c>
      <c r="I928" s="6" t="s">
        <v>845</v>
      </c>
      <c r="J928" s="6">
        <v>12</v>
      </c>
      <c r="K928" s="6">
        <v>12</v>
      </c>
      <c r="L928" s="6">
        <v>0</v>
      </c>
      <c r="M928" s="6">
        <f t="shared" si="26"/>
        <v>12</v>
      </c>
      <c r="N928" s="6">
        <f t="shared" si="27"/>
        <v>0</v>
      </c>
      <c r="O928" s="7">
        <f t="shared" si="28"/>
        <v>0</v>
      </c>
    </row>
    <row r="929" spans="1:15" ht="13.2" x14ac:dyDescent="0.25">
      <c r="A929" s="3">
        <v>17588</v>
      </c>
      <c r="B929" s="4">
        <f t="shared" si="24"/>
        <v>1948</v>
      </c>
      <c r="C929" s="4">
        <f t="shared" si="25"/>
        <v>1940</v>
      </c>
      <c r="D929" s="4" t="s">
        <v>111</v>
      </c>
      <c r="E929" s="5">
        <v>0.25</v>
      </c>
      <c r="F929" s="6" t="s">
        <v>350</v>
      </c>
      <c r="G929" s="6" t="str">
        <f t="shared" si="29"/>
        <v>Ohio</v>
      </c>
      <c r="H929" s="6" t="s">
        <v>1628</v>
      </c>
      <c r="I929" s="6" t="s">
        <v>1175</v>
      </c>
      <c r="J929" s="6">
        <v>2</v>
      </c>
      <c r="K929" s="6">
        <v>2</v>
      </c>
      <c r="L929" s="6">
        <v>0</v>
      </c>
      <c r="M929" s="6">
        <f t="shared" si="26"/>
        <v>2</v>
      </c>
      <c r="N929" s="6">
        <f t="shared" si="27"/>
        <v>0</v>
      </c>
      <c r="O929" s="7">
        <f t="shared" si="28"/>
        <v>0</v>
      </c>
    </row>
    <row r="930" spans="1:15" ht="13.2" x14ac:dyDescent="0.25">
      <c r="A930" s="3">
        <v>17590</v>
      </c>
      <c r="B930" s="4">
        <f t="shared" si="24"/>
        <v>1948</v>
      </c>
      <c r="C930" s="4">
        <f t="shared" si="25"/>
        <v>1940</v>
      </c>
      <c r="D930" s="4" t="s">
        <v>111</v>
      </c>
      <c r="E930" s="5" t="s">
        <v>24</v>
      </c>
      <c r="F930" s="6" t="s">
        <v>1629</v>
      </c>
      <c r="G930" s="6" t="str">
        <f t="shared" si="29"/>
        <v>Brazil</v>
      </c>
      <c r="H930" s="6" t="s">
        <v>1630</v>
      </c>
      <c r="I930" s="6" t="s">
        <v>1085</v>
      </c>
      <c r="J930" s="6">
        <v>26</v>
      </c>
      <c r="K930" s="6">
        <v>23</v>
      </c>
      <c r="L930" s="6">
        <v>0</v>
      </c>
      <c r="M930" s="6">
        <f t="shared" si="26"/>
        <v>23</v>
      </c>
      <c r="N930" s="6">
        <f t="shared" si="27"/>
        <v>3</v>
      </c>
      <c r="O930" s="7">
        <f t="shared" si="28"/>
        <v>0.11538461538461539</v>
      </c>
    </row>
    <row r="931" spans="1:15" ht="13.2" x14ac:dyDescent="0.25">
      <c r="A931" s="3">
        <v>17594</v>
      </c>
      <c r="B931" s="4">
        <f t="shared" si="24"/>
        <v>1948</v>
      </c>
      <c r="C931" s="4">
        <f t="shared" si="25"/>
        <v>1940</v>
      </c>
      <c r="D931" s="4" t="s">
        <v>34</v>
      </c>
      <c r="E931" s="5" t="s">
        <v>24</v>
      </c>
      <c r="F931" s="6" t="s">
        <v>1631</v>
      </c>
      <c r="G931" s="6" t="str">
        <f t="shared" si="29"/>
        <v>France</v>
      </c>
      <c r="H931" s="6" t="s">
        <v>1632</v>
      </c>
      <c r="I931" s="6" t="s">
        <v>1371</v>
      </c>
      <c r="J931" s="6">
        <v>4</v>
      </c>
      <c r="K931" s="6">
        <v>4</v>
      </c>
      <c r="L931" s="6">
        <v>0</v>
      </c>
      <c r="M931" s="6">
        <f t="shared" si="26"/>
        <v>4</v>
      </c>
      <c r="N931" s="6">
        <f t="shared" si="27"/>
        <v>0</v>
      </c>
      <c r="O931" s="7">
        <f t="shared" si="28"/>
        <v>0</v>
      </c>
    </row>
    <row r="932" spans="1:15" ht="13.2" x14ac:dyDescent="0.25">
      <c r="A932" s="3">
        <v>17594</v>
      </c>
      <c r="B932" s="4">
        <f t="shared" si="24"/>
        <v>1948</v>
      </c>
      <c r="C932" s="4">
        <f t="shared" si="25"/>
        <v>1940</v>
      </c>
      <c r="D932" s="4" t="s">
        <v>34</v>
      </c>
      <c r="E932" s="5">
        <v>0.88472222222222219</v>
      </c>
      <c r="F932" s="6" t="s">
        <v>1633</v>
      </c>
      <c r="G932" s="6" t="str">
        <f t="shared" si="29"/>
        <v>London, England</v>
      </c>
      <c r="H932" s="6" t="s">
        <v>425</v>
      </c>
      <c r="I932" s="6" t="s">
        <v>845</v>
      </c>
      <c r="J932" s="6">
        <v>22</v>
      </c>
      <c r="K932" s="6">
        <v>20</v>
      </c>
      <c r="L932" s="6">
        <v>0</v>
      </c>
      <c r="M932" s="6">
        <f t="shared" si="26"/>
        <v>20</v>
      </c>
      <c r="N932" s="6">
        <f t="shared" si="27"/>
        <v>2</v>
      </c>
      <c r="O932" s="7">
        <f t="shared" si="28"/>
        <v>9.0909090909090912E-2</v>
      </c>
    </row>
    <row r="933" spans="1:15" ht="13.2" x14ac:dyDescent="0.25">
      <c r="A933" s="3">
        <v>17599</v>
      </c>
      <c r="B933" s="4">
        <f t="shared" si="24"/>
        <v>1948</v>
      </c>
      <c r="C933" s="4">
        <f t="shared" si="25"/>
        <v>1940</v>
      </c>
      <c r="D933" s="4" t="s">
        <v>34</v>
      </c>
      <c r="E933" s="5" t="s">
        <v>24</v>
      </c>
      <c r="F933" s="6" t="s">
        <v>1634</v>
      </c>
      <c r="G933" s="6" t="str">
        <f t="shared" si="29"/>
        <v>Iceland</v>
      </c>
      <c r="H933" s="6" t="s">
        <v>1635</v>
      </c>
      <c r="I933" s="6" t="s">
        <v>1396</v>
      </c>
      <c r="J933" s="6">
        <v>5</v>
      </c>
      <c r="K933" s="6">
        <v>5</v>
      </c>
      <c r="L933" s="6">
        <v>0</v>
      </c>
      <c r="M933" s="6">
        <f t="shared" si="26"/>
        <v>5</v>
      </c>
      <c r="N933" s="6">
        <f t="shared" si="27"/>
        <v>0</v>
      </c>
      <c r="O933" s="7">
        <f t="shared" si="28"/>
        <v>0</v>
      </c>
    </row>
    <row r="934" spans="1:15" ht="13.2" x14ac:dyDescent="0.25">
      <c r="A934" s="3">
        <v>17602</v>
      </c>
      <c r="B934" s="4">
        <f t="shared" si="24"/>
        <v>1948</v>
      </c>
      <c r="C934" s="4">
        <f t="shared" si="25"/>
        <v>1940</v>
      </c>
      <c r="D934" s="4" t="s">
        <v>34</v>
      </c>
      <c r="E934" s="5">
        <v>0.95694444444444449</v>
      </c>
      <c r="F934" s="6" t="s">
        <v>474</v>
      </c>
      <c r="G934" s="6" t="str">
        <f t="shared" si="29"/>
        <v>Illinois</v>
      </c>
      <c r="H934" s="6" t="s">
        <v>710</v>
      </c>
      <c r="I934" s="6" t="s">
        <v>1426</v>
      </c>
      <c r="J934" s="6">
        <v>13</v>
      </c>
      <c r="K934" s="6">
        <v>12</v>
      </c>
      <c r="L934" s="6">
        <v>0</v>
      </c>
      <c r="M934" s="6">
        <f t="shared" si="26"/>
        <v>12</v>
      </c>
      <c r="N934" s="6">
        <f t="shared" si="27"/>
        <v>1</v>
      </c>
      <c r="O934" s="7">
        <f t="shared" si="28"/>
        <v>7.6923076923076927E-2</v>
      </c>
    </row>
    <row r="935" spans="1:15" ht="13.2" x14ac:dyDescent="0.25">
      <c r="A935" s="3">
        <v>17604</v>
      </c>
      <c r="B935" s="4">
        <f t="shared" si="24"/>
        <v>1948</v>
      </c>
      <c r="C935" s="4">
        <f t="shared" si="25"/>
        <v>1940</v>
      </c>
      <c r="D935" s="4" t="s">
        <v>34</v>
      </c>
      <c r="E935" s="5">
        <v>0.88472222222222219</v>
      </c>
      <c r="F935" s="6" t="s">
        <v>1636</v>
      </c>
      <c r="G935" s="6" t="str">
        <f t="shared" si="29"/>
        <v>Alaska</v>
      </c>
      <c r="H935" s="6" t="s">
        <v>345</v>
      </c>
      <c r="I935" s="6" t="s">
        <v>1637</v>
      </c>
      <c r="J935" s="6">
        <v>30</v>
      </c>
      <c r="K935" s="6">
        <v>30</v>
      </c>
      <c r="L935" s="6">
        <v>0</v>
      </c>
      <c r="M935" s="6">
        <f t="shared" si="26"/>
        <v>30</v>
      </c>
      <c r="N935" s="6">
        <f t="shared" si="27"/>
        <v>0</v>
      </c>
      <c r="O935" s="7">
        <f t="shared" si="28"/>
        <v>0</v>
      </c>
    </row>
    <row r="936" spans="1:15" ht="13.2" x14ac:dyDescent="0.25">
      <c r="A936" s="3">
        <v>17605</v>
      </c>
      <c r="B936" s="4">
        <f t="shared" si="24"/>
        <v>1948</v>
      </c>
      <c r="C936" s="4">
        <f t="shared" si="25"/>
        <v>1940</v>
      </c>
      <c r="D936" s="4" t="s">
        <v>34</v>
      </c>
      <c r="E936" s="5" t="s">
        <v>24</v>
      </c>
      <c r="F936" s="6" t="s">
        <v>1638</v>
      </c>
      <c r="G936" s="6" t="str">
        <f t="shared" si="29"/>
        <v>Brazil</v>
      </c>
      <c r="H936" s="6" t="s">
        <v>1639</v>
      </c>
      <c r="I936" s="6" t="s">
        <v>845</v>
      </c>
      <c r="J936" s="6">
        <v>6</v>
      </c>
      <c r="K936" s="6">
        <v>6</v>
      </c>
      <c r="L936" s="6">
        <v>0</v>
      </c>
      <c r="M936" s="6">
        <f t="shared" si="26"/>
        <v>6</v>
      </c>
      <c r="N936" s="6">
        <f t="shared" si="27"/>
        <v>0</v>
      </c>
      <c r="O936" s="7">
        <f t="shared" si="28"/>
        <v>0</v>
      </c>
    </row>
    <row r="937" spans="1:15" ht="13.2" x14ac:dyDescent="0.25">
      <c r="A937" s="3">
        <v>17607</v>
      </c>
      <c r="B937" s="4">
        <f t="shared" si="24"/>
        <v>1948</v>
      </c>
      <c r="C937" s="4">
        <f t="shared" si="25"/>
        <v>1940</v>
      </c>
      <c r="D937" s="4" t="s">
        <v>34</v>
      </c>
      <c r="E937" s="5" t="s">
        <v>24</v>
      </c>
      <c r="F937" s="6" t="s">
        <v>1640</v>
      </c>
      <c r="G937" s="6" t="str">
        <f t="shared" si="29"/>
        <v>Colombia</v>
      </c>
      <c r="H937" s="6" t="s">
        <v>1641</v>
      </c>
      <c r="I937" s="6" t="s">
        <v>1642</v>
      </c>
      <c r="J937" s="6">
        <v>15</v>
      </c>
      <c r="K937" s="6">
        <v>14</v>
      </c>
      <c r="L937" s="6">
        <v>0</v>
      </c>
      <c r="M937" s="6">
        <f t="shared" si="26"/>
        <v>14</v>
      </c>
      <c r="N937" s="6">
        <f t="shared" si="27"/>
        <v>1</v>
      </c>
      <c r="O937" s="7">
        <f t="shared" si="28"/>
        <v>6.6666666666666666E-2</v>
      </c>
    </row>
    <row r="938" spans="1:15" ht="13.2" x14ac:dyDescent="0.25">
      <c r="A938" s="3">
        <v>17619</v>
      </c>
      <c r="B938" s="4">
        <f t="shared" si="24"/>
        <v>1948</v>
      </c>
      <c r="C938" s="4">
        <f t="shared" si="25"/>
        <v>1940</v>
      </c>
      <c r="D938" s="4" t="s">
        <v>34</v>
      </c>
      <c r="E938" s="5" t="s">
        <v>24</v>
      </c>
      <c r="F938" s="6" t="s">
        <v>1643</v>
      </c>
      <c r="G938" s="6" t="str">
        <f t="shared" si="29"/>
        <v>Corsica, France</v>
      </c>
      <c r="H938" s="6" t="s">
        <v>1644</v>
      </c>
      <c r="I938" s="6" t="s">
        <v>1645</v>
      </c>
      <c r="J938" s="6">
        <v>19</v>
      </c>
      <c r="K938" s="6">
        <v>19</v>
      </c>
      <c r="L938" s="6">
        <v>0</v>
      </c>
      <c r="M938" s="6">
        <f t="shared" si="26"/>
        <v>19</v>
      </c>
      <c r="N938" s="6">
        <f t="shared" si="27"/>
        <v>0</v>
      </c>
      <c r="O938" s="7">
        <f t="shared" si="28"/>
        <v>0</v>
      </c>
    </row>
    <row r="939" spans="1:15" ht="13.2" x14ac:dyDescent="0.25">
      <c r="A939" s="3">
        <v>17628</v>
      </c>
      <c r="B939" s="4">
        <f t="shared" si="24"/>
        <v>1948</v>
      </c>
      <c r="C939" s="4">
        <f t="shared" si="25"/>
        <v>1940</v>
      </c>
      <c r="D939" s="4" t="s">
        <v>65</v>
      </c>
      <c r="E939" s="5" t="s">
        <v>24</v>
      </c>
      <c r="F939" s="6" t="s">
        <v>393</v>
      </c>
      <c r="G939" s="6" t="str">
        <f t="shared" si="29"/>
        <v>Germany</v>
      </c>
      <c r="H939" s="6" t="s">
        <v>1646</v>
      </c>
      <c r="I939" s="6" t="s">
        <v>1647</v>
      </c>
      <c r="J939" s="6">
        <v>15</v>
      </c>
      <c r="K939" s="6">
        <v>15</v>
      </c>
      <c r="L939" s="6">
        <v>0</v>
      </c>
      <c r="M939" s="6">
        <f t="shared" si="26"/>
        <v>15</v>
      </c>
      <c r="N939" s="6">
        <f t="shared" si="27"/>
        <v>0</v>
      </c>
      <c r="O939" s="7">
        <f t="shared" si="28"/>
        <v>0</v>
      </c>
    </row>
    <row r="940" spans="1:15" ht="13.2" x14ac:dyDescent="0.25">
      <c r="A940" s="3">
        <v>17638</v>
      </c>
      <c r="B940" s="4">
        <f t="shared" si="24"/>
        <v>1948</v>
      </c>
      <c r="C940" s="4">
        <f t="shared" si="25"/>
        <v>1940</v>
      </c>
      <c r="D940" s="4" t="s">
        <v>65</v>
      </c>
      <c r="E940" s="5">
        <v>0.1076388888888889</v>
      </c>
      <c r="F940" s="6" t="s">
        <v>1648</v>
      </c>
      <c r="G940" s="6" t="str">
        <f t="shared" si="29"/>
        <v>Ireland</v>
      </c>
      <c r="H940" s="6" t="s">
        <v>859</v>
      </c>
      <c r="I940" s="6" t="s">
        <v>1649</v>
      </c>
      <c r="J940" s="6">
        <v>31</v>
      </c>
      <c r="K940" s="6">
        <v>30</v>
      </c>
      <c r="L940" s="6">
        <v>0</v>
      </c>
      <c r="M940" s="6">
        <f t="shared" si="26"/>
        <v>30</v>
      </c>
      <c r="N940" s="6">
        <f t="shared" si="27"/>
        <v>1</v>
      </c>
      <c r="O940" s="7">
        <f t="shared" si="28"/>
        <v>3.2258064516129031E-2</v>
      </c>
    </row>
    <row r="941" spans="1:15" ht="13.2" x14ac:dyDescent="0.25">
      <c r="A941" s="3">
        <v>18123</v>
      </c>
      <c r="B941" s="4">
        <f t="shared" si="24"/>
        <v>1949</v>
      </c>
      <c r="C941" s="4">
        <f t="shared" si="25"/>
        <v>1940</v>
      </c>
      <c r="D941" s="4" t="s">
        <v>23</v>
      </c>
      <c r="E941" s="5" t="s">
        <v>24</v>
      </c>
      <c r="F941" s="6" t="s">
        <v>1507</v>
      </c>
      <c r="G941" s="6" t="str">
        <f t="shared" si="29"/>
        <v>Colombia</v>
      </c>
      <c r="H941" s="6" t="s">
        <v>1650</v>
      </c>
      <c r="I941" s="6" t="s">
        <v>1085</v>
      </c>
      <c r="J941" s="6">
        <v>32</v>
      </c>
      <c r="K941" s="6">
        <v>32</v>
      </c>
      <c r="L941" s="6">
        <v>0</v>
      </c>
      <c r="M941" s="6">
        <f t="shared" si="26"/>
        <v>32</v>
      </c>
      <c r="N941" s="6">
        <f t="shared" si="27"/>
        <v>0</v>
      </c>
      <c r="O941" s="7">
        <f t="shared" si="28"/>
        <v>0</v>
      </c>
    </row>
    <row r="942" spans="1:15" ht="13.2" x14ac:dyDescent="0.25">
      <c r="A942" s="3">
        <v>17666</v>
      </c>
      <c r="B942" s="4">
        <f t="shared" si="24"/>
        <v>1948</v>
      </c>
      <c r="C942" s="4">
        <f t="shared" si="25"/>
        <v>1940</v>
      </c>
      <c r="D942" s="4" t="s">
        <v>55</v>
      </c>
      <c r="E942" s="5">
        <v>0.45833333333333331</v>
      </c>
      <c r="F942" s="6" t="s">
        <v>1651</v>
      </c>
      <c r="G942" s="6" t="str">
        <f t="shared" si="29"/>
        <v>Belgian Congo (Zaire)</v>
      </c>
      <c r="H942" s="6" t="s">
        <v>425</v>
      </c>
      <c r="I942" s="6" t="s">
        <v>1412</v>
      </c>
      <c r="J942" s="6">
        <v>32</v>
      </c>
      <c r="K942" s="6">
        <v>31</v>
      </c>
      <c r="L942" s="6">
        <v>0</v>
      </c>
      <c r="M942" s="6">
        <f t="shared" si="26"/>
        <v>31</v>
      </c>
      <c r="N942" s="6">
        <f t="shared" si="27"/>
        <v>1</v>
      </c>
      <c r="O942" s="7">
        <f t="shared" si="28"/>
        <v>3.125E-2</v>
      </c>
    </row>
    <row r="943" spans="1:15" ht="13.2" x14ac:dyDescent="0.25">
      <c r="A943" s="3">
        <v>17666</v>
      </c>
      <c r="B943" s="4">
        <f t="shared" si="24"/>
        <v>1948</v>
      </c>
      <c r="C943" s="4">
        <f t="shared" si="25"/>
        <v>1940</v>
      </c>
      <c r="D943" s="4" t="s">
        <v>55</v>
      </c>
      <c r="E943" s="5" t="s">
        <v>24</v>
      </c>
      <c r="F943" s="6" t="s">
        <v>1652</v>
      </c>
      <c r="G943" s="6" t="str">
        <f t="shared" si="29"/>
        <v>France</v>
      </c>
      <c r="H943" s="6" t="s">
        <v>1653</v>
      </c>
      <c r="I943" s="6" t="s">
        <v>1654</v>
      </c>
      <c r="J943" s="6">
        <v>10</v>
      </c>
      <c r="K943" s="6">
        <v>10</v>
      </c>
      <c r="L943" s="6">
        <v>0</v>
      </c>
      <c r="M943" s="6">
        <f t="shared" si="26"/>
        <v>10</v>
      </c>
      <c r="N943" s="6">
        <f t="shared" si="27"/>
        <v>0</v>
      </c>
      <c r="O943" s="7">
        <f t="shared" si="28"/>
        <v>0</v>
      </c>
    </row>
    <row r="944" spans="1:15" ht="13.2" x14ac:dyDescent="0.25">
      <c r="A944" s="3">
        <v>17668</v>
      </c>
      <c r="B944" s="4">
        <f t="shared" si="24"/>
        <v>1948</v>
      </c>
      <c r="C944" s="4">
        <f t="shared" si="25"/>
        <v>1940</v>
      </c>
      <c r="D944" s="4" t="s">
        <v>55</v>
      </c>
      <c r="E944" s="5" t="s">
        <v>24</v>
      </c>
      <c r="F944" s="6" t="s">
        <v>1655</v>
      </c>
      <c r="G944" s="6" t="str">
        <f t="shared" si="29"/>
        <v>South Africa</v>
      </c>
      <c r="H944" s="6" t="s">
        <v>1656</v>
      </c>
      <c r="I944" s="6" t="s">
        <v>1657</v>
      </c>
      <c r="J944" s="6">
        <v>13</v>
      </c>
      <c r="K944" s="6">
        <v>13</v>
      </c>
      <c r="L944" s="6">
        <v>0</v>
      </c>
      <c r="M944" s="6">
        <f t="shared" si="26"/>
        <v>13</v>
      </c>
      <c r="N944" s="6">
        <f t="shared" si="27"/>
        <v>0</v>
      </c>
      <c r="O944" s="7">
        <f t="shared" si="28"/>
        <v>0</v>
      </c>
    </row>
    <row r="945" spans="1:15" ht="13.2" x14ac:dyDescent="0.25">
      <c r="A945" s="3">
        <v>17669</v>
      </c>
      <c r="B945" s="4">
        <f t="shared" si="24"/>
        <v>1948</v>
      </c>
      <c r="C945" s="4">
        <f t="shared" si="25"/>
        <v>1940</v>
      </c>
      <c r="D945" s="4" t="s">
        <v>55</v>
      </c>
      <c r="E945" s="5">
        <v>0.86250000000000004</v>
      </c>
      <c r="F945" s="6" t="s">
        <v>350</v>
      </c>
      <c r="G945" s="6" t="str">
        <f t="shared" si="29"/>
        <v>Ohio</v>
      </c>
      <c r="H945" s="6" t="s">
        <v>1502</v>
      </c>
      <c r="I945" s="6" t="s">
        <v>1503</v>
      </c>
      <c r="J945" s="6">
        <v>2</v>
      </c>
      <c r="K945" s="6">
        <v>2</v>
      </c>
      <c r="L945" s="6">
        <v>0</v>
      </c>
      <c r="M945" s="6">
        <f t="shared" si="26"/>
        <v>2</v>
      </c>
      <c r="N945" s="6">
        <f t="shared" si="27"/>
        <v>0</v>
      </c>
      <c r="O945" s="7">
        <f t="shared" si="28"/>
        <v>0</v>
      </c>
    </row>
    <row r="946" spans="1:15" ht="13.2" x14ac:dyDescent="0.25">
      <c r="A946" s="3">
        <v>17673</v>
      </c>
      <c r="B946" s="4">
        <f t="shared" si="24"/>
        <v>1948</v>
      </c>
      <c r="C946" s="4">
        <f t="shared" si="25"/>
        <v>1940</v>
      </c>
      <c r="D946" s="4" t="s">
        <v>55</v>
      </c>
      <c r="E946" s="5" t="s">
        <v>24</v>
      </c>
      <c r="F946" s="6" t="s">
        <v>1658</v>
      </c>
      <c r="G946" s="6" t="str">
        <f t="shared" si="29"/>
        <v>England</v>
      </c>
      <c r="H946" s="6" t="s">
        <v>1659</v>
      </c>
      <c r="I946" s="6" t="s">
        <v>1175</v>
      </c>
      <c r="J946" s="6">
        <v>4</v>
      </c>
      <c r="K946" s="6">
        <v>3</v>
      </c>
      <c r="L946" s="6">
        <v>0</v>
      </c>
      <c r="M946" s="6">
        <f t="shared" si="26"/>
        <v>3</v>
      </c>
      <c r="N946" s="6">
        <f t="shared" si="27"/>
        <v>1</v>
      </c>
      <c r="O946" s="7">
        <f t="shared" si="28"/>
        <v>0.25</v>
      </c>
    </row>
    <row r="947" spans="1:15" ht="13.2" x14ac:dyDescent="0.25">
      <c r="A947" s="3">
        <v>17678</v>
      </c>
      <c r="B947" s="4">
        <f t="shared" si="24"/>
        <v>1948</v>
      </c>
      <c r="C947" s="4">
        <f t="shared" si="25"/>
        <v>1940</v>
      </c>
      <c r="D947" s="4" t="s">
        <v>55</v>
      </c>
      <c r="E947" s="5" t="s">
        <v>24</v>
      </c>
      <c r="F947" s="6" t="s">
        <v>1660</v>
      </c>
      <c r="G947" s="6" t="str">
        <f t="shared" si="29"/>
        <v>Spain</v>
      </c>
      <c r="H947" s="6" t="s">
        <v>1661</v>
      </c>
      <c r="I947" s="6" t="s">
        <v>1662</v>
      </c>
      <c r="J947" s="6">
        <v>4</v>
      </c>
      <c r="K947" s="6">
        <v>4</v>
      </c>
      <c r="L947" s="6">
        <v>1</v>
      </c>
      <c r="M947" s="6">
        <f t="shared" si="26"/>
        <v>5</v>
      </c>
      <c r="N947" s="6">
        <f t="shared" si="27"/>
        <v>0</v>
      </c>
      <c r="O947" s="7">
        <f t="shared" si="28"/>
        <v>0</v>
      </c>
    </row>
    <row r="948" spans="1:15" ht="13.2" x14ac:dyDescent="0.25">
      <c r="A948" s="3">
        <v>17694</v>
      </c>
      <c r="B948" s="4">
        <f t="shared" si="24"/>
        <v>1948</v>
      </c>
      <c r="C948" s="4">
        <f t="shared" si="25"/>
        <v>1940</v>
      </c>
      <c r="D948" s="4" t="s">
        <v>58</v>
      </c>
      <c r="E948" s="5" t="s">
        <v>24</v>
      </c>
      <c r="F948" s="6" t="s">
        <v>1663</v>
      </c>
      <c r="G948" s="6" t="str">
        <f t="shared" si="29"/>
        <v>Ile of Man</v>
      </c>
      <c r="H948" s="6" t="s">
        <v>1664</v>
      </c>
      <c r="I948" s="6" t="s">
        <v>1665</v>
      </c>
      <c r="J948" s="6">
        <v>8</v>
      </c>
      <c r="K948" s="6">
        <v>6</v>
      </c>
      <c r="L948" s="6">
        <v>0</v>
      </c>
      <c r="M948" s="6">
        <f t="shared" si="26"/>
        <v>6</v>
      </c>
      <c r="N948" s="6">
        <f t="shared" si="27"/>
        <v>2</v>
      </c>
      <c r="O948" s="7">
        <f t="shared" si="28"/>
        <v>0.25</v>
      </c>
    </row>
    <row r="949" spans="1:15" ht="13.2" x14ac:dyDescent="0.25">
      <c r="A949" s="3">
        <v>17701</v>
      </c>
      <c r="B949" s="4">
        <f t="shared" si="24"/>
        <v>1948</v>
      </c>
      <c r="C949" s="4">
        <f t="shared" si="25"/>
        <v>1940</v>
      </c>
      <c r="D949" s="4" t="s">
        <v>58</v>
      </c>
      <c r="E949" s="5">
        <v>0.52847222222222223</v>
      </c>
      <c r="F949" s="6" t="s">
        <v>1666</v>
      </c>
      <c r="G949" s="6" t="str">
        <f t="shared" si="29"/>
        <v>Pennsylvania</v>
      </c>
      <c r="H949" s="6" t="s">
        <v>592</v>
      </c>
      <c r="I949" s="6" t="s">
        <v>1566</v>
      </c>
      <c r="J949" s="6">
        <v>43</v>
      </c>
      <c r="K949" s="6">
        <v>43</v>
      </c>
      <c r="L949" s="6">
        <v>0</v>
      </c>
      <c r="M949" s="6">
        <f t="shared" si="26"/>
        <v>43</v>
      </c>
      <c r="N949" s="6">
        <f t="shared" si="27"/>
        <v>0</v>
      </c>
      <c r="O949" s="7">
        <f t="shared" si="28"/>
        <v>0</v>
      </c>
    </row>
    <row r="950" spans="1:15" ht="13.2" x14ac:dyDescent="0.25">
      <c r="A950" s="3">
        <v>17710</v>
      </c>
      <c r="B950" s="4">
        <f t="shared" si="24"/>
        <v>1948</v>
      </c>
      <c r="C950" s="4">
        <f t="shared" si="25"/>
        <v>1940</v>
      </c>
      <c r="D950" s="4" t="s">
        <v>58</v>
      </c>
      <c r="E950" s="5" t="s">
        <v>24</v>
      </c>
      <c r="F950" s="6" t="s">
        <v>1667</v>
      </c>
      <c r="G950" s="6" t="str">
        <f t="shared" si="29"/>
        <v>Venezuela</v>
      </c>
      <c r="H950" s="6" t="s">
        <v>1518</v>
      </c>
      <c r="I950" s="6" t="s">
        <v>845</v>
      </c>
      <c r="J950" s="6">
        <v>17</v>
      </c>
      <c r="K950" s="6">
        <v>1</v>
      </c>
      <c r="L950" s="6">
        <v>0</v>
      </c>
      <c r="M950" s="6">
        <f t="shared" si="26"/>
        <v>1</v>
      </c>
      <c r="N950" s="6">
        <f t="shared" si="27"/>
        <v>16</v>
      </c>
      <c r="O950" s="7">
        <f t="shared" si="28"/>
        <v>0.94117647058823528</v>
      </c>
    </row>
    <row r="951" spans="1:15" ht="13.2" x14ac:dyDescent="0.25">
      <c r="A951" s="3">
        <v>17715</v>
      </c>
      <c r="B951" s="4">
        <f t="shared" si="24"/>
        <v>1948</v>
      </c>
      <c r="C951" s="4">
        <f t="shared" si="25"/>
        <v>1940</v>
      </c>
      <c r="D951" s="4" t="s">
        <v>19</v>
      </c>
      <c r="E951" s="5" t="s">
        <v>24</v>
      </c>
      <c r="F951" s="6" t="s">
        <v>1668</v>
      </c>
      <c r="G951" s="6" t="str">
        <f t="shared" si="29"/>
        <v>Belgium</v>
      </c>
      <c r="H951" s="6" t="s">
        <v>758</v>
      </c>
      <c r="I951" s="6" t="s">
        <v>1669</v>
      </c>
      <c r="J951" s="6">
        <v>12</v>
      </c>
      <c r="K951" s="6">
        <v>8</v>
      </c>
      <c r="L951" s="6">
        <v>0</v>
      </c>
      <c r="M951" s="6">
        <f t="shared" si="26"/>
        <v>8</v>
      </c>
      <c r="N951" s="6">
        <f t="shared" si="27"/>
        <v>4</v>
      </c>
      <c r="O951" s="7">
        <f t="shared" si="28"/>
        <v>0.33333333333333331</v>
      </c>
    </row>
    <row r="952" spans="1:15" ht="13.2" x14ac:dyDescent="0.25">
      <c r="A952" s="3">
        <v>17718</v>
      </c>
      <c r="B952" s="4">
        <f t="shared" si="24"/>
        <v>1948</v>
      </c>
      <c r="C952" s="4">
        <f t="shared" si="25"/>
        <v>1940</v>
      </c>
      <c r="D952" s="4" t="s">
        <v>19</v>
      </c>
      <c r="E952" s="5" t="s">
        <v>24</v>
      </c>
      <c r="F952" s="6" t="s">
        <v>1670</v>
      </c>
      <c r="G952" s="6" t="str">
        <f t="shared" si="29"/>
        <v>Middlesex, England</v>
      </c>
      <c r="H952" s="6" t="s">
        <v>1671</v>
      </c>
      <c r="I952" s="6" t="s">
        <v>1672</v>
      </c>
      <c r="J952" s="6">
        <v>32</v>
      </c>
      <c r="K952" s="6">
        <v>32</v>
      </c>
      <c r="L952" s="6">
        <v>0</v>
      </c>
      <c r="M952" s="6">
        <f t="shared" si="26"/>
        <v>32</v>
      </c>
      <c r="N952" s="6">
        <f t="shared" si="27"/>
        <v>0</v>
      </c>
      <c r="O952" s="7">
        <f t="shared" si="28"/>
        <v>0</v>
      </c>
    </row>
    <row r="953" spans="1:15" ht="13.2" x14ac:dyDescent="0.25">
      <c r="A953" s="3">
        <v>17721</v>
      </c>
      <c r="B953" s="4">
        <f t="shared" si="24"/>
        <v>1948</v>
      </c>
      <c r="C953" s="4">
        <f t="shared" si="25"/>
        <v>1940</v>
      </c>
      <c r="D953" s="4" t="s">
        <v>19</v>
      </c>
      <c r="E953" s="5" t="s">
        <v>24</v>
      </c>
      <c r="F953" s="6" t="s">
        <v>1673</v>
      </c>
      <c r="G953" s="6" t="str">
        <f t="shared" si="29"/>
        <v>French Indo-China</v>
      </c>
      <c r="H953" s="6" t="s">
        <v>1674</v>
      </c>
      <c r="I953" s="6" t="s">
        <v>845</v>
      </c>
      <c r="J953" s="6">
        <v>16</v>
      </c>
      <c r="K953" s="6">
        <v>16</v>
      </c>
      <c r="L953" s="6">
        <v>0</v>
      </c>
      <c r="M953" s="6">
        <f t="shared" si="26"/>
        <v>16</v>
      </c>
      <c r="N953" s="6">
        <f t="shared" si="27"/>
        <v>0</v>
      </c>
      <c r="O953" s="7">
        <f t="shared" si="28"/>
        <v>0</v>
      </c>
    </row>
    <row r="954" spans="1:15" ht="13.2" x14ac:dyDescent="0.25">
      <c r="A954" s="3">
        <v>17728</v>
      </c>
      <c r="B954" s="4">
        <f t="shared" si="24"/>
        <v>1948</v>
      </c>
      <c r="C954" s="4">
        <f t="shared" si="25"/>
        <v>1940</v>
      </c>
      <c r="D954" s="4" t="s">
        <v>19</v>
      </c>
      <c r="E954" s="5" t="s">
        <v>24</v>
      </c>
      <c r="F954" s="6" t="s">
        <v>1675</v>
      </c>
      <c r="G954" s="6" t="str">
        <f t="shared" si="29"/>
        <v>Brazil</v>
      </c>
      <c r="H954" s="6" t="s">
        <v>1676</v>
      </c>
      <c r="I954" s="6" t="s">
        <v>1175</v>
      </c>
      <c r="J954" s="6">
        <v>5</v>
      </c>
      <c r="K954" s="6">
        <v>5</v>
      </c>
      <c r="L954" s="6">
        <v>0</v>
      </c>
      <c r="M954" s="6">
        <f t="shared" si="26"/>
        <v>5</v>
      </c>
      <c r="N954" s="6">
        <f t="shared" si="27"/>
        <v>0</v>
      </c>
      <c r="O954" s="7">
        <f t="shared" si="28"/>
        <v>0</v>
      </c>
    </row>
    <row r="955" spans="1:15" ht="13.2" x14ac:dyDescent="0.25">
      <c r="A955" s="3">
        <v>17730</v>
      </c>
      <c r="B955" s="4">
        <f t="shared" si="24"/>
        <v>1948</v>
      </c>
      <c r="C955" s="4">
        <f t="shared" si="25"/>
        <v>1940</v>
      </c>
      <c r="D955" s="4" t="s">
        <v>19</v>
      </c>
      <c r="E955" s="5" t="s">
        <v>24</v>
      </c>
      <c r="F955" s="6" t="s">
        <v>1677</v>
      </c>
      <c r="G955" s="6" t="str">
        <f t="shared" si="29"/>
        <v>PacifiOcean between Hong Kong and Macao</v>
      </c>
      <c r="H955" s="6" t="s">
        <v>1678</v>
      </c>
      <c r="I955" s="6" t="s">
        <v>1679</v>
      </c>
      <c r="J955" s="6">
        <v>26</v>
      </c>
      <c r="K955" s="6">
        <v>25</v>
      </c>
      <c r="L955" s="6">
        <v>0</v>
      </c>
      <c r="M955" s="6">
        <f t="shared" si="26"/>
        <v>25</v>
      </c>
      <c r="N955" s="6">
        <f t="shared" si="27"/>
        <v>1</v>
      </c>
      <c r="O955" s="7">
        <f t="shared" si="28"/>
        <v>3.8461538461538464E-2</v>
      </c>
    </row>
    <row r="956" spans="1:15" ht="13.2" x14ac:dyDescent="0.25">
      <c r="A956" s="3">
        <v>17738</v>
      </c>
      <c r="B956" s="4">
        <f t="shared" si="24"/>
        <v>1948</v>
      </c>
      <c r="C956" s="4">
        <f t="shared" si="25"/>
        <v>1940</v>
      </c>
      <c r="D956" s="4" t="s">
        <v>19</v>
      </c>
      <c r="E956" s="5" t="s">
        <v>24</v>
      </c>
      <c r="F956" s="6" t="s">
        <v>1680</v>
      </c>
      <c r="G956" s="6" t="str">
        <f t="shared" si="29"/>
        <v>Quebec, Canada</v>
      </c>
      <c r="H956" s="6" t="s">
        <v>1681</v>
      </c>
      <c r="I956" s="6" t="s">
        <v>845</v>
      </c>
      <c r="J956" s="6">
        <v>26</v>
      </c>
      <c r="K956" s="6">
        <v>26</v>
      </c>
      <c r="L956" s="6">
        <v>0</v>
      </c>
      <c r="M956" s="6">
        <f t="shared" si="26"/>
        <v>26</v>
      </c>
      <c r="N956" s="6">
        <f t="shared" si="27"/>
        <v>0</v>
      </c>
      <c r="O956" s="7">
        <f t="shared" si="28"/>
        <v>0</v>
      </c>
    </row>
    <row r="957" spans="1:15" ht="13.2" x14ac:dyDescent="0.25">
      <c r="A957" s="3">
        <v>17743</v>
      </c>
      <c r="B957" s="4">
        <f t="shared" si="24"/>
        <v>1948</v>
      </c>
      <c r="C957" s="4">
        <f t="shared" si="25"/>
        <v>1940</v>
      </c>
      <c r="D957" s="4" t="s">
        <v>19</v>
      </c>
      <c r="E957" s="5" t="s">
        <v>24</v>
      </c>
      <c r="F957" s="6" t="s">
        <v>1682</v>
      </c>
      <c r="G957" s="6" t="str">
        <f t="shared" si="29"/>
        <v>Argentina</v>
      </c>
      <c r="H957" s="6" t="s">
        <v>1683</v>
      </c>
      <c r="I957" s="6" t="s">
        <v>1684</v>
      </c>
      <c r="J957" s="6">
        <v>24</v>
      </c>
      <c r="K957" s="6">
        <v>18</v>
      </c>
      <c r="L957" s="6">
        <v>0</v>
      </c>
      <c r="M957" s="6">
        <f t="shared" si="26"/>
        <v>18</v>
      </c>
      <c r="N957" s="6">
        <f t="shared" si="27"/>
        <v>6</v>
      </c>
      <c r="O957" s="7">
        <f t="shared" si="28"/>
        <v>0.25</v>
      </c>
    </row>
    <row r="958" spans="1:15" ht="13.2" x14ac:dyDescent="0.25">
      <c r="A958" s="3">
        <v>17743</v>
      </c>
      <c r="B958" s="4">
        <f t="shared" si="24"/>
        <v>1948</v>
      </c>
      <c r="C958" s="4">
        <f t="shared" si="25"/>
        <v>1940</v>
      </c>
      <c r="D958" s="4" t="s">
        <v>19</v>
      </c>
      <c r="E958" s="5" t="s">
        <v>24</v>
      </c>
      <c r="F958" s="6" t="s">
        <v>1476</v>
      </c>
      <c r="G958" s="6" t="str">
        <f t="shared" si="29"/>
        <v>China</v>
      </c>
      <c r="H958" s="6" t="s">
        <v>1685</v>
      </c>
      <c r="I958" s="6" t="s">
        <v>1686</v>
      </c>
      <c r="J958" s="6">
        <v>24</v>
      </c>
      <c r="K958" s="6">
        <v>19</v>
      </c>
      <c r="L958" s="6">
        <v>0</v>
      </c>
      <c r="M958" s="6">
        <f t="shared" si="26"/>
        <v>19</v>
      </c>
      <c r="N958" s="6">
        <f t="shared" si="27"/>
        <v>5</v>
      </c>
      <c r="O958" s="7">
        <f t="shared" si="28"/>
        <v>0.20833333333333334</v>
      </c>
    </row>
    <row r="959" spans="1:15" ht="13.2" x14ac:dyDescent="0.25">
      <c r="A959" s="3">
        <v>17746</v>
      </c>
      <c r="B959" s="4">
        <f t="shared" si="24"/>
        <v>1948</v>
      </c>
      <c r="C959" s="4">
        <f t="shared" si="25"/>
        <v>1940</v>
      </c>
      <c r="D959" s="4" t="s">
        <v>23</v>
      </c>
      <c r="E959" s="5" t="s">
        <v>24</v>
      </c>
      <c r="F959" s="6" t="s">
        <v>1687</v>
      </c>
      <c r="G959" s="6" t="str">
        <f t="shared" si="29"/>
        <v>200 miles off Dakar, AtlantiOcean</v>
      </c>
      <c r="H959" s="6" t="s">
        <v>595</v>
      </c>
      <c r="I959" s="6" t="s">
        <v>1688</v>
      </c>
      <c r="J959" s="6">
        <v>52</v>
      </c>
      <c r="K959" s="6">
        <v>52</v>
      </c>
      <c r="L959" s="6">
        <v>0</v>
      </c>
      <c r="M959" s="6">
        <f t="shared" si="26"/>
        <v>52</v>
      </c>
      <c r="N959" s="6">
        <f t="shared" si="27"/>
        <v>0</v>
      </c>
      <c r="O959" s="7">
        <f t="shared" si="28"/>
        <v>0</v>
      </c>
    </row>
    <row r="960" spans="1:15" ht="13.2" x14ac:dyDescent="0.25">
      <c r="A960" s="3">
        <v>17746</v>
      </c>
      <c r="B960" s="4">
        <f t="shared" si="24"/>
        <v>1948</v>
      </c>
      <c r="C960" s="4">
        <f t="shared" si="25"/>
        <v>1940</v>
      </c>
      <c r="D960" s="4" t="s">
        <v>23</v>
      </c>
      <c r="E960" s="5" t="s">
        <v>24</v>
      </c>
      <c r="F960" s="6" t="s">
        <v>1689</v>
      </c>
      <c r="G960" s="6" t="str">
        <f t="shared" si="29"/>
        <v>Pakistan</v>
      </c>
      <c r="H960" s="6" t="s">
        <v>1690</v>
      </c>
      <c r="I960" s="6" t="s">
        <v>1691</v>
      </c>
      <c r="J960" s="6">
        <v>4</v>
      </c>
      <c r="K960" s="6">
        <v>4</v>
      </c>
      <c r="L960" s="6">
        <v>0</v>
      </c>
      <c r="M960" s="6">
        <f t="shared" si="26"/>
        <v>4</v>
      </c>
      <c r="N960" s="6">
        <f t="shared" si="27"/>
        <v>0</v>
      </c>
      <c r="O960" s="7">
        <f t="shared" si="28"/>
        <v>0</v>
      </c>
    </row>
    <row r="961" spans="1:15" ht="13.2" x14ac:dyDescent="0.25">
      <c r="A961" s="3">
        <v>17754</v>
      </c>
      <c r="B961" s="4">
        <f t="shared" si="24"/>
        <v>1948</v>
      </c>
      <c r="C961" s="4">
        <f t="shared" si="25"/>
        <v>1940</v>
      </c>
      <c r="D961" s="4" t="s">
        <v>23</v>
      </c>
      <c r="E961" s="5" t="s">
        <v>24</v>
      </c>
      <c r="F961" s="6" t="s">
        <v>1692</v>
      </c>
      <c r="G961" s="6" t="str">
        <f t="shared" si="29"/>
        <v>New Zealand</v>
      </c>
      <c r="H961" s="6" t="s">
        <v>1693</v>
      </c>
      <c r="I961" s="6" t="s">
        <v>1295</v>
      </c>
      <c r="J961" s="6">
        <v>2</v>
      </c>
      <c r="K961" s="6">
        <v>2</v>
      </c>
      <c r="L961" s="6">
        <v>0</v>
      </c>
      <c r="M961" s="6">
        <f t="shared" si="26"/>
        <v>2</v>
      </c>
      <c r="N961" s="6">
        <f t="shared" si="27"/>
        <v>0</v>
      </c>
      <c r="O961" s="7">
        <f t="shared" si="28"/>
        <v>0</v>
      </c>
    </row>
    <row r="962" spans="1:15" ht="13.2" x14ac:dyDescent="0.25">
      <c r="A962" s="3">
        <v>17765</v>
      </c>
      <c r="B962" s="4">
        <f t="shared" si="24"/>
        <v>1948</v>
      </c>
      <c r="C962" s="4">
        <f t="shared" si="25"/>
        <v>1940</v>
      </c>
      <c r="D962" s="4" t="s">
        <v>23</v>
      </c>
      <c r="E962" s="5" t="s">
        <v>24</v>
      </c>
      <c r="F962" s="6" t="s">
        <v>1694</v>
      </c>
      <c r="G962" s="6" t="str">
        <f t="shared" si="29"/>
        <v>Venezuela</v>
      </c>
      <c r="H962" s="6" t="s">
        <v>1695</v>
      </c>
      <c r="I962" s="6" t="s">
        <v>1175</v>
      </c>
      <c r="J962" s="6">
        <v>3</v>
      </c>
      <c r="K962" s="6">
        <v>3</v>
      </c>
      <c r="L962" s="6">
        <v>0</v>
      </c>
      <c r="M962" s="6">
        <f t="shared" si="26"/>
        <v>3</v>
      </c>
      <c r="N962" s="6">
        <f t="shared" si="27"/>
        <v>0</v>
      </c>
      <c r="O962" s="7">
        <f t="shared" si="28"/>
        <v>0</v>
      </c>
    </row>
    <row r="963" spans="1:15" ht="13.2" x14ac:dyDescent="0.25">
      <c r="A963" s="3">
        <v>18407</v>
      </c>
      <c r="B963" s="4">
        <f t="shared" si="24"/>
        <v>1950</v>
      </c>
      <c r="C963" s="4">
        <f t="shared" si="25"/>
        <v>1950</v>
      </c>
      <c r="D963" s="4" t="s">
        <v>55</v>
      </c>
      <c r="E963" s="5" t="s">
        <v>24</v>
      </c>
      <c r="F963" s="6" t="s">
        <v>1696</v>
      </c>
      <c r="G963" s="6" t="str">
        <f t="shared" si="29"/>
        <v>Colombia</v>
      </c>
      <c r="H963" s="6" t="s">
        <v>1697</v>
      </c>
      <c r="I963" s="6" t="s">
        <v>1085</v>
      </c>
      <c r="J963" s="6">
        <v>26</v>
      </c>
      <c r="K963" s="6">
        <v>25</v>
      </c>
      <c r="L963" s="6">
        <v>0</v>
      </c>
      <c r="M963" s="6">
        <f t="shared" si="26"/>
        <v>25</v>
      </c>
      <c r="N963" s="6">
        <f t="shared" si="27"/>
        <v>1</v>
      </c>
      <c r="O963" s="7">
        <f t="shared" si="28"/>
        <v>3.8461538461538464E-2</v>
      </c>
    </row>
    <row r="964" spans="1:15" ht="13.2" x14ac:dyDescent="0.25">
      <c r="A964" s="3">
        <v>17774</v>
      </c>
      <c r="B964" s="4">
        <f t="shared" si="24"/>
        <v>1948</v>
      </c>
      <c r="C964" s="4">
        <f t="shared" si="25"/>
        <v>1940</v>
      </c>
      <c r="D964" s="4" t="s">
        <v>23</v>
      </c>
      <c r="E964" s="5">
        <v>0.71180555555555558</v>
      </c>
      <c r="F964" s="6" t="s">
        <v>1698</v>
      </c>
      <c r="G964" s="6" t="str">
        <f t="shared" si="29"/>
        <v>Minnesota</v>
      </c>
      <c r="H964" s="6" t="s">
        <v>345</v>
      </c>
      <c r="I964" s="6" t="s">
        <v>1699</v>
      </c>
      <c r="J964" s="6">
        <v>37</v>
      </c>
      <c r="K964" s="6">
        <v>37</v>
      </c>
      <c r="L964" s="6">
        <v>0</v>
      </c>
      <c r="M964" s="6">
        <f t="shared" si="26"/>
        <v>37</v>
      </c>
      <c r="N964" s="6">
        <f t="shared" si="27"/>
        <v>0</v>
      </c>
      <c r="O964" s="7">
        <f t="shared" si="28"/>
        <v>0</v>
      </c>
    </row>
    <row r="965" spans="1:15" ht="13.2" x14ac:dyDescent="0.25">
      <c r="A965" s="3">
        <v>17776</v>
      </c>
      <c r="B965" s="4">
        <f t="shared" si="24"/>
        <v>1948</v>
      </c>
      <c r="C965" s="4">
        <f t="shared" si="25"/>
        <v>1940</v>
      </c>
      <c r="D965" s="4" t="s">
        <v>23</v>
      </c>
      <c r="E965" s="5" t="s">
        <v>24</v>
      </c>
      <c r="F965" s="6" t="s">
        <v>1700</v>
      </c>
      <c r="G965" s="6" t="str">
        <f t="shared" si="29"/>
        <v>Belgium Congo</v>
      </c>
      <c r="H965" s="6" t="s">
        <v>425</v>
      </c>
      <c r="I965" s="6" t="s">
        <v>1701</v>
      </c>
      <c r="J965" s="6">
        <v>13</v>
      </c>
      <c r="K965" s="6">
        <v>13</v>
      </c>
      <c r="L965" s="6">
        <v>0</v>
      </c>
      <c r="M965" s="6">
        <f t="shared" si="26"/>
        <v>13</v>
      </c>
      <c r="N965" s="6">
        <f t="shared" si="27"/>
        <v>0</v>
      </c>
      <c r="O965" s="7">
        <f t="shared" si="28"/>
        <v>0</v>
      </c>
    </row>
    <row r="966" spans="1:15" ht="13.2" x14ac:dyDescent="0.25">
      <c r="A966" s="3">
        <v>17778</v>
      </c>
      <c r="B966" s="4">
        <f t="shared" si="24"/>
        <v>1948</v>
      </c>
      <c r="C966" s="4">
        <f t="shared" si="25"/>
        <v>1940</v>
      </c>
      <c r="D966" s="4" t="s">
        <v>15</v>
      </c>
      <c r="E966" s="5" t="s">
        <v>24</v>
      </c>
      <c r="F966" s="6" t="s">
        <v>1702</v>
      </c>
      <c r="G966" s="6" t="str">
        <f t="shared" si="29"/>
        <v>Australia</v>
      </c>
      <c r="H966" s="6" t="s">
        <v>456</v>
      </c>
      <c r="I966" s="6" t="s">
        <v>845</v>
      </c>
      <c r="J966" s="6">
        <v>13</v>
      </c>
      <c r="K966" s="6">
        <v>13</v>
      </c>
      <c r="L966" s="6">
        <v>0</v>
      </c>
      <c r="M966" s="6">
        <f t="shared" si="26"/>
        <v>13</v>
      </c>
      <c r="N966" s="6">
        <f t="shared" si="27"/>
        <v>0</v>
      </c>
      <c r="O966" s="7">
        <f t="shared" si="28"/>
        <v>0</v>
      </c>
    </row>
    <row r="967" spans="1:15" ht="13.2" x14ac:dyDescent="0.25">
      <c r="A967" s="3">
        <v>17808</v>
      </c>
      <c r="B967" s="4">
        <f t="shared" si="24"/>
        <v>1948</v>
      </c>
      <c r="C967" s="4">
        <f t="shared" si="25"/>
        <v>1940</v>
      </c>
      <c r="D967" s="4" t="s">
        <v>31</v>
      </c>
      <c r="E967" s="5" t="s">
        <v>24</v>
      </c>
      <c r="F967" s="6" t="s">
        <v>1703</v>
      </c>
      <c r="G967" s="6" t="str">
        <f t="shared" si="29"/>
        <v>Norway</v>
      </c>
      <c r="H967" s="6" t="s">
        <v>1557</v>
      </c>
      <c r="I967" s="6" t="s">
        <v>1704</v>
      </c>
      <c r="J967" s="6">
        <v>45</v>
      </c>
      <c r="K967" s="6">
        <v>19</v>
      </c>
      <c r="L967" s="6">
        <v>0</v>
      </c>
      <c r="M967" s="6">
        <f t="shared" si="26"/>
        <v>19</v>
      </c>
      <c r="N967" s="6">
        <f t="shared" si="27"/>
        <v>26</v>
      </c>
      <c r="O967" s="7">
        <f t="shared" si="28"/>
        <v>0.57777777777777772</v>
      </c>
    </row>
    <row r="968" spans="1:15" ht="13.2" x14ac:dyDescent="0.25">
      <c r="A968" s="3">
        <v>17826</v>
      </c>
      <c r="B968" s="4">
        <f t="shared" si="24"/>
        <v>1948</v>
      </c>
      <c r="C968" s="4">
        <f t="shared" si="25"/>
        <v>1940</v>
      </c>
      <c r="D968" s="4" t="s">
        <v>31</v>
      </c>
      <c r="E968" s="5">
        <v>0.98055555555555551</v>
      </c>
      <c r="F968" s="6" t="s">
        <v>1705</v>
      </c>
      <c r="G968" s="6" t="str">
        <f t="shared" si="29"/>
        <v>Scotland</v>
      </c>
      <c r="H968" s="6" t="s">
        <v>178</v>
      </c>
      <c r="I968" s="6" t="s">
        <v>1706</v>
      </c>
      <c r="J968" s="6">
        <v>40</v>
      </c>
      <c r="K968" s="6">
        <v>40</v>
      </c>
      <c r="L968" s="6">
        <v>0</v>
      </c>
      <c r="M968" s="6">
        <f t="shared" si="26"/>
        <v>40</v>
      </c>
      <c r="N968" s="6">
        <f t="shared" si="27"/>
        <v>0</v>
      </c>
      <c r="O968" s="7">
        <f t="shared" si="28"/>
        <v>0</v>
      </c>
    </row>
    <row r="969" spans="1:15" ht="13.2" x14ac:dyDescent="0.25">
      <c r="A969" s="3">
        <v>17829</v>
      </c>
      <c r="B969" s="4">
        <f t="shared" si="24"/>
        <v>1948</v>
      </c>
      <c r="C969" s="4">
        <f t="shared" si="25"/>
        <v>1940</v>
      </c>
      <c r="D969" s="4" t="s">
        <v>31</v>
      </c>
      <c r="E969" s="5" t="s">
        <v>24</v>
      </c>
      <c r="F969" s="6" t="s">
        <v>1707</v>
      </c>
      <c r="G969" s="6" t="str">
        <f t="shared" si="29"/>
        <v>New Zealand</v>
      </c>
      <c r="H969" s="6" t="s">
        <v>1693</v>
      </c>
      <c r="I969" s="6" t="s">
        <v>1708</v>
      </c>
      <c r="J969" s="6">
        <v>13</v>
      </c>
      <c r="K969" s="6">
        <v>13</v>
      </c>
      <c r="L969" s="6">
        <v>0</v>
      </c>
      <c r="M969" s="6">
        <f t="shared" si="26"/>
        <v>13</v>
      </c>
      <c r="N969" s="6">
        <f t="shared" si="27"/>
        <v>0</v>
      </c>
      <c r="O969" s="7">
        <f t="shared" si="28"/>
        <v>0</v>
      </c>
    </row>
    <row r="970" spans="1:15" ht="13.2" x14ac:dyDescent="0.25">
      <c r="A970" s="3">
        <v>17833</v>
      </c>
      <c r="B970" s="4">
        <f t="shared" si="24"/>
        <v>1948</v>
      </c>
      <c r="C970" s="4">
        <f t="shared" si="25"/>
        <v>1940</v>
      </c>
      <c r="D970" s="4" t="s">
        <v>31</v>
      </c>
      <c r="E970" s="5">
        <v>0.70138888888888884</v>
      </c>
      <c r="F970" s="6" t="s">
        <v>1709</v>
      </c>
      <c r="G970" s="6" t="str">
        <f t="shared" si="29"/>
        <v>Alberta, Canada</v>
      </c>
      <c r="H970" s="6" t="s">
        <v>345</v>
      </c>
      <c r="I970" s="6" t="s">
        <v>1103</v>
      </c>
      <c r="J970" s="6">
        <v>5</v>
      </c>
      <c r="K970" s="6">
        <v>2</v>
      </c>
      <c r="L970" s="6">
        <v>0</v>
      </c>
      <c r="M970" s="6">
        <f t="shared" si="26"/>
        <v>2</v>
      </c>
      <c r="N970" s="6">
        <f t="shared" si="27"/>
        <v>3</v>
      </c>
      <c r="O970" s="7">
        <f t="shared" si="28"/>
        <v>0.6</v>
      </c>
    </row>
    <row r="971" spans="1:15" ht="13.2" x14ac:dyDescent="0.25">
      <c r="A971" s="3">
        <v>17840</v>
      </c>
      <c r="B971" s="4">
        <f t="shared" si="24"/>
        <v>1948</v>
      </c>
      <c r="C971" s="4">
        <f t="shared" si="25"/>
        <v>1940</v>
      </c>
      <c r="D971" s="4" t="s">
        <v>46</v>
      </c>
      <c r="E971" s="5">
        <v>0.4513888888888889</v>
      </c>
      <c r="F971" s="6" t="s">
        <v>1710</v>
      </c>
      <c r="G971" s="6" t="str">
        <f t="shared" si="29"/>
        <v>England</v>
      </c>
      <c r="H971" s="6" t="s">
        <v>1137</v>
      </c>
      <c r="I971" s="6" t="s">
        <v>1711</v>
      </c>
      <c r="J971" s="6">
        <v>13</v>
      </c>
      <c r="K971" s="6">
        <v>13</v>
      </c>
      <c r="L971" s="6">
        <v>0</v>
      </c>
      <c r="M971" s="6">
        <f t="shared" si="26"/>
        <v>13</v>
      </c>
      <c r="N971" s="6">
        <f t="shared" si="27"/>
        <v>0</v>
      </c>
      <c r="O971" s="7">
        <f t="shared" si="28"/>
        <v>0</v>
      </c>
    </row>
    <row r="972" spans="1:15" ht="13.2" x14ac:dyDescent="0.25">
      <c r="A972" s="3">
        <v>17841</v>
      </c>
      <c r="B972" s="4">
        <f t="shared" si="24"/>
        <v>1948</v>
      </c>
      <c r="C972" s="4">
        <f t="shared" si="25"/>
        <v>1940</v>
      </c>
      <c r="D972" s="4" t="s">
        <v>46</v>
      </c>
      <c r="E972" s="5">
        <v>0.2388888888888889</v>
      </c>
      <c r="F972" s="6" t="s">
        <v>1712</v>
      </c>
      <c r="G972" s="6" t="str">
        <f t="shared" si="29"/>
        <v>Alaska</v>
      </c>
      <c r="H972" s="6" t="s">
        <v>1713</v>
      </c>
      <c r="I972" s="6" t="s">
        <v>845</v>
      </c>
      <c r="J972" s="6">
        <v>17</v>
      </c>
      <c r="K972" s="6">
        <v>17</v>
      </c>
      <c r="L972" s="6">
        <v>0</v>
      </c>
      <c r="M972" s="6">
        <f t="shared" si="26"/>
        <v>17</v>
      </c>
      <c r="N972" s="6">
        <f t="shared" si="27"/>
        <v>0</v>
      </c>
      <c r="O972" s="7">
        <f t="shared" si="28"/>
        <v>0</v>
      </c>
    </row>
    <row r="973" spans="1:15" ht="13.2" x14ac:dyDescent="0.25">
      <c r="A973" s="3">
        <v>17845</v>
      </c>
      <c r="B973" s="4">
        <f t="shared" si="24"/>
        <v>1948</v>
      </c>
      <c r="C973" s="4">
        <f t="shared" si="25"/>
        <v>1940</v>
      </c>
      <c r="D973" s="4" t="s">
        <v>46</v>
      </c>
      <c r="E973" s="5">
        <v>0.31944444444444442</v>
      </c>
      <c r="F973" s="6" t="s">
        <v>1714</v>
      </c>
      <c r="G973" s="6" t="str">
        <f t="shared" si="29"/>
        <v>Australia</v>
      </c>
      <c r="H973" s="6" t="s">
        <v>456</v>
      </c>
      <c r="I973" s="6" t="s">
        <v>845</v>
      </c>
      <c r="J973" s="6">
        <v>23</v>
      </c>
      <c r="K973" s="6">
        <v>3</v>
      </c>
      <c r="L973" s="6">
        <v>0</v>
      </c>
      <c r="M973" s="6">
        <f t="shared" si="26"/>
        <v>3</v>
      </c>
      <c r="N973" s="6">
        <f t="shared" si="27"/>
        <v>20</v>
      </c>
      <c r="O973" s="7">
        <f t="shared" si="28"/>
        <v>0.86956521739130432</v>
      </c>
    </row>
    <row r="974" spans="1:15" ht="13.2" x14ac:dyDescent="0.25">
      <c r="A974" s="3">
        <v>17848</v>
      </c>
      <c r="B974" s="4">
        <f t="shared" si="24"/>
        <v>1948</v>
      </c>
      <c r="C974" s="4">
        <f t="shared" si="25"/>
        <v>1940</v>
      </c>
      <c r="D974" s="4" t="s">
        <v>46</v>
      </c>
      <c r="E974" s="5" t="s">
        <v>24</v>
      </c>
      <c r="F974" s="6" t="s">
        <v>1715</v>
      </c>
      <c r="G974" s="6" t="str">
        <f t="shared" si="29"/>
        <v>England</v>
      </c>
      <c r="H974" s="6" t="s">
        <v>1716</v>
      </c>
      <c r="I974" s="6" t="s">
        <v>1665</v>
      </c>
      <c r="J974" s="6">
        <v>9</v>
      </c>
      <c r="K974" s="6">
        <v>8</v>
      </c>
      <c r="L974" s="6">
        <v>0</v>
      </c>
      <c r="M974" s="6">
        <f t="shared" si="26"/>
        <v>8</v>
      </c>
      <c r="N974" s="6">
        <f t="shared" si="27"/>
        <v>1</v>
      </c>
      <c r="O974" s="7">
        <f t="shared" si="28"/>
        <v>0.1111111111111111</v>
      </c>
    </row>
    <row r="975" spans="1:15" ht="13.2" x14ac:dyDescent="0.25">
      <c r="A975" s="3">
        <v>17863</v>
      </c>
      <c r="B975" s="4">
        <f t="shared" si="24"/>
        <v>1948</v>
      </c>
      <c r="C975" s="4">
        <f t="shared" si="25"/>
        <v>1940</v>
      </c>
      <c r="D975" s="4" t="s">
        <v>46</v>
      </c>
      <c r="E975" s="5" t="s">
        <v>24</v>
      </c>
      <c r="F975" s="6" t="s">
        <v>1717</v>
      </c>
      <c r="G975" s="6" t="str">
        <f t="shared" si="29"/>
        <v>Pakistan</v>
      </c>
      <c r="H975" s="6" t="s">
        <v>1718</v>
      </c>
      <c r="I975" s="6" t="s">
        <v>845</v>
      </c>
      <c r="J975" s="6">
        <v>21</v>
      </c>
      <c r="K975" s="6">
        <v>21</v>
      </c>
      <c r="L975" s="6">
        <v>0</v>
      </c>
      <c r="M975" s="6">
        <f t="shared" si="26"/>
        <v>21</v>
      </c>
      <c r="N975" s="6">
        <f t="shared" si="27"/>
        <v>0</v>
      </c>
      <c r="O975" s="7">
        <f t="shared" si="28"/>
        <v>0</v>
      </c>
    </row>
    <row r="976" spans="1:15" ht="13.2" x14ac:dyDescent="0.25">
      <c r="A976" s="3">
        <v>17872</v>
      </c>
      <c r="B976" s="4">
        <f t="shared" si="24"/>
        <v>1948</v>
      </c>
      <c r="C976" s="4">
        <f t="shared" si="25"/>
        <v>1940</v>
      </c>
      <c r="D976" s="4" t="s">
        <v>72</v>
      </c>
      <c r="E976" s="5" t="s">
        <v>24</v>
      </c>
      <c r="F976" s="6" t="s">
        <v>1719</v>
      </c>
      <c r="G976" s="6" t="str">
        <f t="shared" si="29"/>
        <v>China</v>
      </c>
      <c r="H976" s="6" t="s">
        <v>1377</v>
      </c>
      <c r="I976" s="6" t="s">
        <v>1378</v>
      </c>
      <c r="J976" s="6">
        <v>40</v>
      </c>
      <c r="K976" s="6">
        <v>9</v>
      </c>
      <c r="L976" s="6">
        <v>0</v>
      </c>
      <c r="M976" s="6">
        <f t="shared" si="26"/>
        <v>9</v>
      </c>
      <c r="N976" s="6">
        <f t="shared" si="27"/>
        <v>31</v>
      </c>
      <c r="O976" s="7">
        <f t="shared" si="28"/>
        <v>0.77500000000000002</v>
      </c>
    </row>
    <row r="977" spans="1:15" ht="13.2" x14ac:dyDescent="0.25">
      <c r="A977" s="3">
        <v>17873</v>
      </c>
      <c r="B977" s="4">
        <f t="shared" si="24"/>
        <v>1948</v>
      </c>
      <c r="C977" s="4">
        <f t="shared" si="25"/>
        <v>1940</v>
      </c>
      <c r="D977" s="4" t="s">
        <v>72</v>
      </c>
      <c r="E977" s="5" t="s">
        <v>24</v>
      </c>
      <c r="F977" s="6" t="s">
        <v>1720</v>
      </c>
      <c r="G977" s="6" t="str">
        <f t="shared" si="29"/>
        <v>Italy</v>
      </c>
      <c r="H977" s="6" t="s">
        <v>118</v>
      </c>
      <c r="I977" s="6" t="s">
        <v>1085</v>
      </c>
      <c r="J977" s="6">
        <v>7</v>
      </c>
      <c r="K977" s="6">
        <v>7</v>
      </c>
      <c r="L977" s="6">
        <v>0</v>
      </c>
      <c r="M977" s="6">
        <f t="shared" si="26"/>
        <v>7</v>
      </c>
      <c r="N977" s="6">
        <f t="shared" si="27"/>
        <v>0</v>
      </c>
      <c r="O977" s="7">
        <f t="shared" si="28"/>
        <v>0</v>
      </c>
    </row>
    <row r="978" spans="1:15" ht="13.2" x14ac:dyDescent="0.25">
      <c r="A978" s="3">
        <v>17879</v>
      </c>
      <c r="B978" s="4">
        <f t="shared" si="24"/>
        <v>1948</v>
      </c>
      <c r="C978" s="4">
        <f t="shared" si="25"/>
        <v>1940</v>
      </c>
      <c r="D978" s="4" t="s">
        <v>72</v>
      </c>
      <c r="E978" s="5" t="s">
        <v>24</v>
      </c>
      <c r="F978" s="6" t="s">
        <v>1721</v>
      </c>
      <c r="G978" s="6" t="str">
        <f t="shared" si="29"/>
        <v>Taiwan</v>
      </c>
      <c r="H978" s="6" t="s">
        <v>445</v>
      </c>
      <c r="I978" s="6" t="s">
        <v>845</v>
      </c>
      <c r="J978" s="6">
        <v>10</v>
      </c>
      <c r="K978" s="6">
        <v>2</v>
      </c>
      <c r="L978" s="6">
        <v>0</v>
      </c>
      <c r="M978" s="6">
        <f t="shared" si="26"/>
        <v>2</v>
      </c>
      <c r="N978" s="6">
        <f t="shared" si="27"/>
        <v>8</v>
      </c>
      <c r="O978" s="7">
        <f t="shared" si="28"/>
        <v>0.8</v>
      </c>
    </row>
    <row r="979" spans="1:15" ht="13.2" x14ac:dyDescent="0.25">
      <c r="A979" s="3">
        <v>17882</v>
      </c>
      <c r="B979" s="4">
        <f t="shared" si="24"/>
        <v>1948</v>
      </c>
      <c r="C979" s="4">
        <f t="shared" si="25"/>
        <v>1940</v>
      </c>
      <c r="D979" s="4" t="s">
        <v>72</v>
      </c>
      <c r="E979" s="5" t="s">
        <v>24</v>
      </c>
      <c r="F979" s="6" t="s">
        <v>1722</v>
      </c>
      <c r="G979" s="6" t="str">
        <f t="shared" si="29"/>
        <v>Colombia</v>
      </c>
      <c r="H979" s="6" t="s">
        <v>1697</v>
      </c>
      <c r="I979" s="6" t="s">
        <v>1085</v>
      </c>
      <c r="J979" s="6">
        <v>30</v>
      </c>
      <c r="K979" s="6">
        <v>30</v>
      </c>
      <c r="L979" s="6">
        <v>0</v>
      </c>
      <c r="M979" s="6">
        <f t="shared" si="26"/>
        <v>30</v>
      </c>
      <c r="N979" s="6">
        <f t="shared" si="27"/>
        <v>0</v>
      </c>
      <c r="O979" s="7">
        <f t="shared" si="28"/>
        <v>0</v>
      </c>
    </row>
    <row r="980" spans="1:15" ht="13.2" x14ac:dyDescent="0.25">
      <c r="A980" s="3">
        <v>17888</v>
      </c>
      <c r="B980" s="4">
        <f t="shared" si="24"/>
        <v>1948</v>
      </c>
      <c r="C980" s="4">
        <f t="shared" si="25"/>
        <v>1940</v>
      </c>
      <c r="D980" s="4" t="s">
        <v>72</v>
      </c>
      <c r="E980" s="5" t="s">
        <v>24</v>
      </c>
      <c r="F980" s="6" t="s">
        <v>1723</v>
      </c>
      <c r="G980" s="6" t="str">
        <f t="shared" si="29"/>
        <v>Greece</v>
      </c>
      <c r="H980" s="6" t="s">
        <v>423</v>
      </c>
      <c r="I980" s="6" t="s">
        <v>845</v>
      </c>
      <c r="J980" s="6">
        <v>23</v>
      </c>
      <c r="K980" s="6">
        <v>23</v>
      </c>
      <c r="L980" s="6">
        <v>0</v>
      </c>
      <c r="M980" s="6">
        <f t="shared" si="26"/>
        <v>23</v>
      </c>
      <c r="N980" s="6">
        <f t="shared" si="27"/>
        <v>0</v>
      </c>
      <c r="O980" s="7">
        <f t="shared" si="28"/>
        <v>0</v>
      </c>
    </row>
    <row r="981" spans="1:15" ht="13.2" x14ac:dyDescent="0.25">
      <c r="A981" s="3">
        <v>17888</v>
      </c>
      <c r="B981" s="4">
        <f t="shared" si="24"/>
        <v>1948</v>
      </c>
      <c r="C981" s="4">
        <f t="shared" si="25"/>
        <v>1940</v>
      </c>
      <c r="D981" s="4" t="s">
        <v>72</v>
      </c>
      <c r="E981" s="5" t="s">
        <v>24</v>
      </c>
      <c r="F981" s="6" t="s">
        <v>1724</v>
      </c>
      <c r="G981" s="6" t="str">
        <f t="shared" si="29"/>
        <v>Hong Kong</v>
      </c>
      <c r="H981" s="6" t="s">
        <v>445</v>
      </c>
      <c r="I981" s="6" t="s">
        <v>1725</v>
      </c>
      <c r="J981" s="6">
        <v>33</v>
      </c>
      <c r="K981" s="6">
        <v>33</v>
      </c>
      <c r="L981" s="6">
        <v>0</v>
      </c>
      <c r="M981" s="6">
        <f t="shared" si="26"/>
        <v>33</v>
      </c>
      <c r="N981" s="6">
        <f t="shared" si="27"/>
        <v>0</v>
      </c>
      <c r="O981" s="7">
        <f t="shared" si="28"/>
        <v>0</v>
      </c>
    </row>
    <row r="982" spans="1:15" ht="13.2" x14ac:dyDescent="0.25">
      <c r="A982" s="3">
        <v>17890</v>
      </c>
      <c r="B982" s="4">
        <f t="shared" si="24"/>
        <v>1948</v>
      </c>
      <c r="C982" s="4">
        <f t="shared" si="25"/>
        <v>1940</v>
      </c>
      <c r="D982" s="4" t="s">
        <v>72</v>
      </c>
      <c r="E982" s="5" t="s">
        <v>24</v>
      </c>
      <c r="F982" s="6" t="s">
        <v>1726</v>
      </c>
      <c r="G982" s="6" t="str">
        <f t="shared" si="29"/>
        <v>Spain</v>
      </c>
      <c r="H982" s="6" t="s">
        <v>273</v>
      </c>
      <c r="I982" s="6" t="s">
        <v>1727</v>
      </c>
      <c r="J982" s="6">
        <v>27</v>
      </c>
      <c r="K982" s="6">
        <v>27</v>
      </c>
      <c r="L982" s="6">
        <v>0</v>
      </c>
      <c r="M982" s="6">
        <f t="shared" si="26"/>
        <v>27</v>
      </c>
      <c r="N982" s="6">
        <f t="shared" si="27"/>
        <v>0</v>
      </c>
      <c r="O982" s="7">
        <f t="shared" si="28"/>
        <v>0</v>
      </c>
    </row>
    <row r="983" spans="1:15" ht="13.2" x14ac:dyDescent="0.25">
      <c r="A983" s="3">
        <v>17895</v>
      </c>
      <c r="B983" s="4">
        <f t="shared" si="24"/>
        <v>1948</v>
      </c>
      <c r="C983" s="4">
        <f t="shared" si="25"/>
        <v>1940</v>
      </c>
      <c r="D983" s="4" t="s">
        <v>72</v>
      </c>
      <c r="E983" s="5">
        <v>0.17569444444444443</v>
      </c>
      <c r="F983" s="6" t="s">
        <v>1728</v>
      </c>
      <c r="G983" s="6" t="str">
        <f t="shared" si="29"/>
        <v>Puerto Rico</v>
      </c>
      <c r="H983" s="6" t="s">
        <v>1729</v>
      </c>
      <c r="I983" s="6" t="s">
        <v>845</v>
      </c>
      <c r="J983" s="6">
        <v>32</v>
      </c>
      <c r="K983" s="6">
        <v>32</v>
      </c>
      <c r="L983" s="6">
        <v>0</v>
      </c>
      <c r="M983" s="6">
        <f t="shared" si="26"/>
        <v>32</v>
      </c>
      <c r="N983" s="6">
        <f t="shared" si="27"/>
        <v>0</v>
      </c>
      <c r="O983" s="7">
        <f t="shared" si="28"/>
        <v>0</v>
      </c>
    </row>
    <row r="984" spans="1:15" ht="13.2" x14ac:dyDescent="0.25">
      <c r="A984" s="3">
        <v>17898</v>
      </c>
      <c r="B984" s="4">
        <f t="shared" si="24"/>
        <v>1948</v>
      </c>
      <c r="C984" s="4">
        <f t="shared" si="25"/>
        <v>1940</v>
      </c>
      <c r="D984" s="4" t="s">
        <v>72</v>
      </c>
      <c r="E984" s="5">
        <v>0.74444444444444446</v>
      </c>
      <c r="F984" s="6" t="s">
        <v>1730</v>
      </c>
      <c r="G984" s="6" t="str">
        <f t="shared" si="29"/>
        <v>Italy</v>
      </c>
      <c r="H984" s="6" t="s">
        <v>1731</v>
      </c>
      <c r="I984" s="6" t="s">
        <v>845</v>
      </c>
      <c r="J984" s="6">
        <v>12</v>
      </c>
      <c r="K984" s="6">
        <v>12</v>
      </c>
      <c r="L984" s="6">
        <v>0</v>
      </c>
      <c r="M984" s="6">
        <f t="shared" si="26"/>
        <v>12</v>
      </c>
      <c r="N984" s="6">
        <f t="shared" si="27"/>
        <v>0</v>
      </c>
      <c r="O984" s="7">
        <f t="shared" si="28"/>
        <v>0</v>
      </c>
    </row>
    <row r="985" spans="1:15" ht="13.2" x14ac:dyDescent="0.25">
      <c r="A985" s="3">
        <v>17900</v>
      </c>
      <c r="B985" s="4">
        <f t="shared" si="24"/>
        <v>1949</v>
      </c>
      <c r="C985" s="4">
        <f t="shared" si="25"/>
        <v>1940</v>
      </c>
      <c r="D985" s="4" t="s">
        <v>132</v>
      </c>
      <c r="E985" s="5">
        <v>0.92013888888888884</v>
      </c>
      <c r="F985" s="6" t="s">
        <v>1110</v>
      </c>
      <c r="G985" s="6" t="str">
        <f t="shared" si="29"/>
        <v>Washington</v>
      </c>
      <c r="H985" s="6" t="s">
        <v>1732</v>
      </c>
      <c r="I985" s="6" t="s">
        <v>1733</v>
      </c>
      <c r="J985" s="6">
        <v>30</v>
      </c>
      <c r="K985" s="6">
        <v>14</v>
      </c>
      <c r="L985" s="6">
        <v>0</v>
      </c>
      <c r="M985" s="6">
        <f t="shared" si="26"/>
        <v>14</v>
      </c>
      <c r="N985" s="6">
        <f t="shared" si="27"/>
        <v>16</v>
      </c>
      <c r="O985" s="7">
        <f t="shared" si="28"/>
        <v>0.53333333333333333</v>
      </c>
    </row>
    <row r="986" spans="1:15" ht="13.2" x14ac:dyDescent="0.25">
      <c r="A986" s="3">
        <v>17903</v>
      </c>
      <c r="B986" s="4">
        <f t="shared" si="24"/>
        <v>1949</v>
      </c>
      <c r="C986" s="4">
        <f t="shared" si="25"/>
        <v>1940</v>
      </c>
      <c r="D986" s="4" t="s">
        <v>132</v>
      </c>
      <c r="E986" s="5" t="s">
        <v>24</v>
      </c>
      <c r="F986" s="6" t="s">
        <v>1734</v>
      </c>
      <c r="G986" s="6" t="str">
        <f t="shared" si="29"/>
        <v>Brazil</v>
      </c>
      <c r="H986" s="6" t="s">
        <v>1402</v>
      </c>
      <c r="I986" s="6" t="s">
        <v>1422</v>
      </c>
      <c r="J986" s="6">
        <v>17</v>
      </c>
      <c r="K986" s="6">
        <v>3</v>
      </c>
      <c r="L986" s="6">
        <v>0</v>
      </c>
      <c r="M986" s="6">
        <f t="shared" si="26"/>
        <v>3</v>
      </c>
      <c r="N986" s="6">
        <f t="shared" si="27"/>
        <v>14</v>
      </c>
      <c r="O986" s="7">
        <f t="shared" si="28"/>
        <v>0.82352941176470584</v>
      </c>
    </row>
    <row r="987" spans="1:15" ht="13.2" x14ac:dyDescent="0.25">
      <c r="A987" s="3">
        <v>17904</v>
      </c>
      <c r="B987" s="4">
        <f t="shared" si="24"/>
        <v>1949</v>
      </c>
      <c r="C987" s="4">
        <f t="shared" si="25"/>
        <v>1940</v>
      </c>
      <c r="D987" s="4" t="s">
        <v>132</v>
      </c>
      <c r="E987" s="5">
        <v>0.30555555555555558</v>
      </c>
      <c r="F987" s="6" t="s">
        <v>1735</v>
      </c>
      <c r="G987" s="6" t="str">
        <f t="shared" si="29"/>
        <v>Maryland</v>
      </c>
      <c r="H987" s="6" t="s">
        <v>1736</v>
      </c>
      <c r="I987" s="6" t="s">
        <v>1175</v>
      </c>
      <c r="J987" s="6">
        <v>2</v>
      </c>
      <c r="K987" s="6">
        <v>2</v>
      </c>
      <c r="L987" s="6">
        <v>0</v>
      </c>
      <c r="M987" s="6">
        <f t="shared" si="26"/>
        <v>2</v>
      </c>
      <c r="N987" s="6">
        <f t="shared" si="27"/>
        <v>0</v>
      </c>
      <c r="O987" s="7">
        <f t="shared" si="28"/>
        <v>0</v>
      </c>
    </row>
    <row r="988" spans="1:15" ht="13.2" x14ac:dyDescent="0.25">
      <c r="A988" s="3">
        <v>17909</v>
      </c>
      <c r="B988" s="4">
        <f t="shared" si="24"/>
        <v>1949</v>
      </c>
      <c r="C988" s="4">
        <f t="shared" si="25"/>
        <v>1940</v>
      </c>
      <c r="D988" s="4" t="s">
        <v>132</v>
      </c>
      <c r="E988" s="5" t="s">
        <v>24</v>
      </c>
      <c r="F988" s="6" t="s">
        <v>1737</v>
      </c>
      <c r="G988" s="6" t="str">
        <f t="shared" si="29"/>
        <v>Brazil</v>
      </c>
      <c r="H988" s="6" t="s">
        <v>1738</v>
      </c>
      <c r="I988" s="6" t="s">
        <v>1027</v>
      </c>
      <c r="J988" s="6">
        <v>12</v>
      </c>
      <c r="K988" s="6">
        <v>12</v>
      </c>
      <c r="L988" s="6">
        <v>0</v>
      </c>
      <c r="M988" s="6">
        <f t="shared" si="26"/>
        <v>12</v>
      </c>
      <c r="N988" s="6">
        <f t="shared" si="27"/>
        <v>0</v>
      </c>
      <c r="O988" s="7">
        <f t="shared" si="28"/>
        <v>0</v>
      </c>
    </row>
    <row r="989" spans="1:15" ht="13.2" x14ac:dyDescent="0.25">
      <c r="A989" s="3">
        <v>17913</v>
      </c>
      <c r="B989" s="4">
        <f t="shared" si="24"/>
        <v>1949</v>
      </c>
      <c r="C989" s="4">
        <f t="shared" si="25"/>
        <v>1940</v>
      </c>
      <c r="D989" s="4" t="s">
        <v>132</v>
      </c>
      <c r="E989" s="5" t="s">
        <v>24</v>
      </c>
      <c r="F989" s="6" t="s">
        <v>1739</v>
      </c>
      <c r="G989" s="6" t="str">
        <f t="shared" si="29"/>
        <v>Egypt</v>
      </c>
      <c r="H989" s="6" t="s">
        <v>1731</v>
      </c>
      <c r="I989" s="6" t="s">
        <v>1740</v>
      </c>
      <c r="J989" s="6">
        <v>30</v>
      </c>
      <c r="K989" s="6">
        <v>30</v>
      </c>
      <c r="L989" s="6">
        <v>0</v>
      </c>
      <c r="M989" s="6">
        <f t="shared" si="26"/>
        <v>30</v>
      </c>
      <c r="N989" s="6">
        <f t="shared" si="27"/>
        <v>0</v>
      </c>
      <c r="O989" s="7">
        <f t="shared" si="28"/>
        <v>0</v>
      </c>
    </row>
    <row r="990" spans="1:15" ht="13.2" x14ac:dyDescent="0.25">
      <c r="A990" s="3">
        <v>17914</v>
      </c>
      <c r="B990" s="4">
        <f t="shared" si="24"/>
        <v>1949</v>
      </c>
      <c r="C990" s="4">
        <f t="shared" si="25"/>
        <v>1940</v>
      </c>
      <c r="D990" s="4" t="s">
        <v>132</v>
      </c>
      <c r="E990" s="5" t="s">
        <v>24</v>
      </c>
      <c r="F990" s="6" t="s">
        <v>1741</v>
      </c>
      <c r="G990" s="6" t="str">
        <f t="shared" si="29"/>
        <v>India</v>
      </c>
      <c r="H990" s="6" t="s">
        <v>1742</v>
      </c>
      <c r="I990" s="6" t="s">
        <v>845</v>
      </c>
      <c r="J990" s="6">
        <v>13</v>
      </c>
      <c r="K990" s="6">
        <v>13</v>
      </c>
      <c r="L990" s="6">
        <v>0</v>
      </c>
      <c r="M990" s="6">
        <f t="shared" si="26"/>
        <v>13</v>
      </c>
      <c r="N990" s="6">
        <f t="shared" si="27"/>
        <v>0</v>
      </c>
      <c r="O990" s="7">
        <f t="shared" si="28"/>
        <v>0</v>
      </c>
    </row>
    <row r="991" spans="1:15" ht="13.2" x14ac:dyDescent="0.25">
      <c r="A991" s="3">
        <v>17915</v>
      </c>
      <c r="B991" s="4">
        <f t="shared" si="24"/>
        <v>1949</v>
      </c>
      <c r="C991" s="4">
        <f t="shared" si="25"/>
        <v>1940</v>
      </c>
      <c r="D991" s="4" t="s">
        <v>132</v>
      </c>
      <c r="E991" s="5">
        <v>0.56944444444444442</v>
      </c>
      <c r="F991" s="6" t="s">
        <v>1743</v>
      </c>
      <c r="G991" s="6" t="str">
        <f t="shared" si="29"/>
        <v>off Bermuda</v>
      </c>
      <c r="H991" s="6" t="s">
        <v>1402</v>
      </c>
      <c r="I991" s="6" t="s">
        <v>1744</v>
      </c>
      <c r="J991" s="6">
        <v>20</v>
      </c>
      <c r="K991" s="6">
        <v>20</v>
      </c>
      <c r="L991" s="6">
        <v>0</v>
      </c>
      <c r="M991" s="6">
        <f t="shared" si="26"/>
        <v>20</v>
      </c>
      <c r="N991" s="6">
        <f t="shared" si="27"/>
        <v>0</v>
      </c>
      <c r="O991" s="7">
        <f t="shared" si="28"/>
        <v>0</v>
      </c>
    </row>
    <row r="992" spans="1:15" ht="13.2" x14ac:dyDescent="0.25">
      <c r="A992" s="3">
        <v>17915</v>
      </c>
      <c r="B992" s="4">
        <f t="shared" si="24"/>
        <v>1949</v>
      </c>
      <c r="C992" s="4">
        <f t="shared" si="25"/>
        <v>1940</v>
      </c>
      <c r="D992" s="4" t="s">
        <v>132</v>
      </c>
      <c r="E992" s="5">
        <v>0.40972222222222221</v>
      </c>
      <c r="F992" s="6" t="s">
        <v>1745</v>
      </c>
      <c r="G992" s="6" t="str">
        <f t="shared" si="29"/>
        <v>Lochgoilhead, Scotland</v>
      </c>
      <c r="H992" s="6" t="s">
        <v>1137</v>
      </c>
      <c r="I992" s="6" t="s">
        <v>1746</v>
      </c>
      <c r="J992" s="6">
        <v>20</v>
      </c>
      <c r="K992" s="6">
        <v>20</v>
      </c>
      <c r="L992" s="6">
        <v>0</v>
      </c>
      <c r="M992" s="6">
        <f t="shared" si="26"/>
        <v>20</v>
      </c>
      <c r="N992" s="6">
        <f t="shared" si="27"/>
        <v>0</v>
      </c>
      <c r="O992" s="7">
        <f t="shared" si="28"/>
        <v>0</v>
      </c>
    </row>
    <row r="993" spans="1:15" ht="13.2" x14ac:dyDescent="0.25">
      <c r="A993" s="3">
        <v>17918</v>
      </c>
      <c r="B993" s="4">
        <f t="shared" si="24"/>
        <v>1949</v>
      </c>
      <c r="C993" s="4">
        <f t="shared" si="25"/>
        <v>1940</v>
      </c>
      <c r="D993" s="4" t="s">
        <v>132</v>
      </c>
      <c r="E993" s="5">
        <v>0.83680555555555558</v>
      </c>
      <c r="F993" s="6" t="s">
        <v>1747</v>
      </c>
      <c r="G993" s="6" t="str">
        <f t="shared" si="29"/>
        <v>Alaska</v>
      </c>
      <c r="H993" s="6" t="s">
        <v>1588</v>
      </c>
      <c r="I993" s="6" t="s">
        <v>1495</v>
      </c>
      <c r="J993" s="6">
        <v>6</v>
      </c>
      <c r="K993" s="6">
        <v>5</v>
      </c>
      <c r="L993" s="6">
        <v>0</v>
      </c>
      <c r="M993" s="6">
        <f t="shared" si="26"/>
        <v>5</v>
      </c>
      <c r="N993" s="6">
        <f t="shared" si="27"/>
        <v>1</v>
      </c>
      <c r="O993" s="7">
        <f t="shared" si="28"/>
        <v>0.16666666666666666</v>
      </c>
    </row>
    <row r="994" spans="1:15" ht="13.2" x14ac:dyDescent="0.25">
      <c r="A994" s="3">
        <v>17928</v>
      </c>
      <c r="B994" s="4">
        <f t="shared" si="24"/>
        <v>1949</v>
      </c>
      <c r="C994" s="4">
        <f t="shared" si="25"/>
        <v>1940</v>
      </c>
      <c r="D994" s="4" t="s">
        <v>132</v>
      </c>
      <c r="E994" s="5">
        <v>0.68194444444444446</v>
      </c>
      <c r="F994" s="6" t="s">
        <v>1748</v>
      </c>
      <c r="G994" s="6" t="str">
        <f t="shared" si="29"/>
        <v>New York</v>
      </c>
      <c r="H994" s="6" t="s">
        <v>859</v>
      </c>
      <c r="I994" s="6" t="s">
        <v>1749</v>
      </c>
      <c r="J994" s="6">
        <v>35</v>
      </c>
      <c r="K994" s="6">
        <v>2</v>
      </c>
      <c r="L994" s="6">
        <v>0</v>
      </c>
      <c r="M994" s="6">
        <f t="shared" si="26"/>
        <v>2</v>
      </c>
      <c r="N994" s="6">
        <f t="shared" si="27"/>
        <v>33</v>
      </c>
      <c r="O994" s="7">
        <f t="shared" si="28"/>
        <v>0.94285714285714284</v>
      </c>
    </row>
    <row r="995" spans="1:15" ht="13.2" x14ac:dyDescent="0.25">
      <c r="A995" s="3">
        <v>17931</v>
      </c>
      <c r="B995" s="4">
        <f t="shared" si="24"/>
        <v>1949</v>
      </c>
      <c r="C995" s="4">
        <f t="shared" si="25"/>
        <v>1940</v>
      </c>
      <c r="D995" s="4" t="s">
        <v>111</v>
      </c>
      <c r="E995" s="5" t="s">
        <v>24</v>
      </c>
      <c r="F995" s="6" t="s">
        <v>1750</v>
      </c>
      <c r="G995" s="6" t="str">
        <f t="shared" si="29"/>
        <v>Newfoundland</v>
      </c>
      <c r="H995" s="6" t="s">
        <v>1751</v>
      </c>
      <c r="I995" s="6" t="s">
        <v>1396</v>
      </c>
      <c r="J995" s="6">
        <v>6</v>
      </c>
      <c r="K995" s="6">
        <v>6</v>
      </c>
      <c r="L995" s="6">
        <v>0</v>
      </c>
      <c r="M995" s="6">
        <f t="shared" si="26"/>
        <v>6</v>
      </c>
      <c r="N995" s="6">
        <f t="shared" si="27"/>
        <v>0</v>
      </c>
      <c r="O995" s="7">
        <f t="shared" si="28"/>
        <v>0</v>
      </c>
    </row>
    <row r="996" spans="1:15" ht="13.2" x14ac:dyDescent="0.25">
      <c r="A996" s="3">
        <v>17933</v>
      </c>
      <c r="B996" s="4">
        <f t="shared" si="24"/>
        <v>1949</v>
      </c>
      <c r="C996" s="4">
        <f t="shared" si="25"/>
        <v>1940</v>
      </c>
      <c r="D996" s="4" t="s">
        <v>111</v>
      </c>
      <c r="E996" s="5" t="s">
        <v>24</v>
      </c>
      <c r="F996" s="6" t="s">
        <v>1752</v>
      </c>
      <c r="G996" s="6" t="str">
        <f t="shared" si="29"/>
        <v>Libya</v>
      </c>
      <c r="H996" s="6" t="s">
        <v>1653</v>
      </c>
      <c r="I996" s="6" t="s">
        <v>1753</v>
      </c>
      <c r="J996" s="6">
        <v>53</v>
      </c>
      <c r="K996" s="6">
        <v>1</v>
      </c>
      <c r="L996" s="6">
        <v>0</v>
      </c>
      <c r="M996" s="6">
        <f t="shared" si="26"/>
        <v>1</v>
      </c>
      <c r="N996" s="6">
        <f t="shared" si="27"/>
        <v>52</v>
      </c>
      <c r="O996" s="7">
        <f t="shared" si="28"/>
        <v>0.98113207547169812</v>
      </c>
    </row>
    <row r="997" spans="1:15" ht="13.2" x14ac:dyDescent="0.25">
      <c r="A997" s="3">
        <v>17934</v>
      </c>
      <c r="B997" s="4">
        <f t="shared" si="24"/>
        <v>1949</v>
      </c>
      <c r="C997" s="4">
        <f t="shared" si="25"/>
        <v>1940</v>
      </c>
      <c r="D997" s="4" t="s">
        <v>111</v>
      </c>
      <c r="E997" s="5" t="s">
        <v>24</v>
      </c>
      <c r="F997" s="6" t="s">
        <v>1754</v>
      </c>
      <c r="G997" s="6" t="str">
        <f t="shared" si="29"/>
        <v>Colombia</v>
      </c>
      <c r="H997" s="6" t="s">
        <v>1410</v>
      </c>
      <c r="I997" s="6" t="s">
        <v>1550</v>
      </c>
      <c r="J997" s="6">
        <v>14</v>
      </c>
      <c r="K997" s="6">
        <v>3</v>
      </c>
      <c r="L997" s="6">
        <v>0</v>
      </c>
      <c r="M997" s="6">
        <f t="shared" si="26"/>
        <v>3</v>
      </c>
      <c r="N997" s="6">
        <f t="shared" si="27"/>
        <v>11</v>
      </c>
      <c r="O997" s="7">
        <f t="shared" si="28"/>
        <v>0.7857142857142857</v>
      </c>
    </row>
    <row r="998" spans="1:15" ht="13.2" x14ac:dyDescent="0.25">
      <c r="A998" s="3">
        <v>17937</v>
      </c>
      <c r="B998" s="4">
        <f t="shared" si="24"/>
        <v>1949</v>
      </c>
      <c r="C998" s="4">
        <f t="shared" si="25"/>
        <v>1940</v>
      </c>
      <c r="D998" s="4" t="s">
        <v>111</v>
      </c>
      <c r="E998" s="5">
        <v>0.8305555555555556</v>
      </c>
      <c r="F998" s="6" t="s">
        <v>977</v>
      </c>
      <c r="G998" s="6" t="str">
        <f t="shared" si="29"/>
        <v>Denmark</v>
      </c>
      <c r="H998" s="6" t="s">
        <v>1671</v>
      </c>
      <c r="I998" s="6" t="s">
        <v>1755</v>
      </c>
      <c r="J998" s="6">
        <v>27</v>
      </c>
      <c r="K998" s="6">
        <v>27</v>
      </c>
      <c r="L998" s="6">
        <v>0</v>
      </c>
      <c r="M998" s="6">
        <f t="shared" si="26"/>
        <v>27</v>
      </c>
      <c r="N998" s="6">
        <f t="shared" si="27"/>
        <v>0</v>
      </c>
      <c r="O998" s="7">
        <f t="shared" si="28"/>
        <v>0</v>
      </c>
    </row>
    <row r="999" spans="1:15" ht="13.2" x14ac:dyDescent="0.25">
      <c r="A999" s="3">
        <v>17939</v>
      </c>
      <c r="B999" s="4">
        <f t="shared" si="24"/>
        <v>1949</v>
      </c>
      <c r="C999" s="4">
        <f t="shared" si="25"/>
        <v>1940</v>
      </c>
      <c r="D999" s="4" t="s">
        <v>111</v>
      </c>
      <c r="E999" s="5" t="s">
        <v>24</v>
      </c>
      <c r="F999" s="6" t="s">
        <v>1756</v>
      </c>
      <c r="G999" s="6" t="str">
        <f t="shared" si="29"/>
        <v>Peru</v>
      </c>
      <c r="H999" s="6" t="s">
        <v>1299</v>
      </c>
      <c r="I999" s="6" t="s">
        <v>845</v>
      </c>
      <c r="J999" s="6">
        <v>16</v>
      </c>
      <c r="K999" s="6">
        <v>16</v>
      </c>
      <c r="L999" s="6">
        <v>0</v>
      </c>
      <c r="M999" s="6">
        <f t="shared" si="26"/>
        <v>16</v>
      </c>
      <c r="N999" s="6">
        <f t="shared" si="27"/>
        <v>0</v>
      </c>
      <c r="O999" s="7">
        <f t="shared" si="28"/>
        <v>0</v>
      </c>
    </row>
    <row r="1000" spans="1:15" ht="13.2" x14ac:dyDescent="0.25">
      <c r="A1000" s="3">
        <v>17948</v>
      </c>
      <c r="B1000" s="4">
        <f t="shared" si="24"/>
        <v>1949</v>
      </c>
      <c r="C1000" s="4">
        <f t="shared" si="25"/>
        <v>1940</v>
      </c>
      <c r="D1000" s="4" t="s">
        <v>111</v>
      </c>
      <c r="E1000" s="5" t="s">
        <v>24</v>
      </c>
      <c r="F1000" s="6" t="s">
        <v>1757</v>
      </c>
      <c r="G1000" s="6" t="str">
        <f t="shared" si="29"/>
        <v>Warks, England</v>
      </c>
      <c r="H1000" s="6" t="s">
        <v>1758</v>
      </c>
      <c r="I1000" s="6" t="s">
        <v>1759</v>
      </c>
      <c r="J1000" s="6">
        <v>14</v>
      </c>
      <c r="K1000" s="6">
        <v>14</v>
      </c>
      <c r="L1000" s="6">
        <v>0</v>
      </c>
      <c r="M1000" s="6">
        <f t="shared" si="26"/>
        <v>14</v>
      </c>
      <c r="N1000" s="6">
        <f t="shared" si="27"/>
        <v>0</v>
      </c>
      <c r="O1000" s="7">
        <f t="shared" si="28"/>
        <v>0</v>
      </c>
    </row>
    <row r="1001" spans="1:15" ht="13.2" x14ac:dyDescent="0.25">
      <c r="A1001" s="3">
        <v>17953</v>
      </c>
      <c r="B1001" s="4">
        <f t="shared" si="24"/>
        <v>1949</v>
      </c>
      <c r="C1001" s="4">
        <f t="shared" si="25"/>
        <v>1940</v>
      </c>
      <c r="D1001" s="4" t="s">
        <v>111</v>
      </c>
      <c r="E1001" s="5" t="s">
        <v>24</v>
      </c>
      <c r="F1001" s="6" t="s">
        <v>1760</v>
      </c>
      <c r="G1001" s="6" t="str">
        <f t="shared" si="29"/>
        <v>Hong Kong</v>
      </c>
      <c r="H1001" s="6" t="s">
        <v>1678</v>
      </c>
      <c r="I1001" s="6" t="s">
        <v>845</v>
      </c>
      <c r="J1001" s="6">
        <v>23</v>
      </c>
      <c r="K1001" s="6">
        <v>23</v>
      </c>
      <c r="L1001" s="6">
        <v>0</v>
      </c>
      <c r="M1001" s="6">
        <f t="shared" si="26"/>
        <v>23</v>
      </c>
      <c r="N1001" s="6">
        <f t="shared" si="27"/>
        <v>0</v>
      </c>
      <c r="O1001" s="7">
        <f t="shared" si="28"/>
        <v>0</v>
      </c>
    </row>
    <row r="1002" spans="1:15" ht="13.2" x14ac:dyDescent="0.25">
      <c r="A1002" s="3">
        <v>18947</v>
      </c>
      <c r="B1002" s="4">
        <f t="shared" si="24"/>
        <v>1951</v>
      </c>
      <c r="C1002" s="4">
        <f t="shared" si="25"/>
        <v>1950</v>
      </c>
      <c r="D1002" s="4" t="s">
        <v>46</v>
      </c>
      <c r="E1002" s="5" t="s">
        <v>24</v>
      </c>
      <c r="F1002" s="6" t="s">
        <v>1761</v>
      </c>
      <c r="G1002" s="6" t="str">
        <f t="shared" si="29"/>
        <v>Poland</v>
      </c>
      <c r="H1002" s="6" t="s">
        <v>903</v>
      </c>
      <c r="I1002" s="6" t="s">
        <v>845</v>
      </c>
      <c r="J1002" s="6">
        <v>16</v>
      </c>
      <c r="K1002" s="6">
        <v>16</v>
      </c>
      <c r="L1002" s="6">
        <v>0</v>
      </c>
      <c r="M1002" s="6">
        <f t="shared" si="26"/>
        <v>16</v>
      </c>
      <c r="N1002" s="6">
        <f t="shared" si="27"/>
        <v>0</v>
      </c>
      <c r="O1002" s="7">
        <f t="shared" si="28"/>
        <v>0</v>
      </c>
    </row>
    <row r="1003" spans="1:15" ht="13.2" x14ac:dyDescent="0.25">
      <c r="A1003" s="3">
        <v>17967</v>
      </c>
      <c r="B1003" s="4">
        <f t="shared" si="24"/>
        <v>1949</v>
      </c>
      <c r="C1003" s="4">
        <f t="shared" si="25"/>
        <v>1940</v>
      </c>
      <c r="D1003" s="4" t="s">
        <v>34</v>
      </c>
      <c r="E1003" s="5">
        <v>0.40972222222222221</v>
      </c>
      <c r="F1003" s="6" t="s">
        <v>1762</v>
      </c>
      <c r="G1003" s="6" t="str">
        <f t="shared" si="29"/>
        <v>Australia</v>
      </c>
      <c r="H1003" s="6" t="s">
        <v>1763</v>
      </c>
      <c r="I1003" s="6" t="s">
        <v>1027</v>
      </c>
      <c r="J1003" s="6">
        <v>16</v>
      </c>
      <c r="K1003" s="6">
        <v>16</v>
      </c>
      <c r="L1003" s="6">
        <v>0</v>
      </c>
      <c r="M1003" s="6">
        <f t="shared" si="26"/>
        <v>16</v>
      </c>
      <c r="N1003" s="6">
        <f t="shared" si="27"/>
        <v>0</v>
      </c>
      <c r="O1003" s="7">
        <f t="shared" si="28"/>
        <v>0</v>
      </c>
    </row>
    <row r="1004" spans="1:15" ht="13.2" x14ac:dyDescent="0.25">
      <c r="A1004" s="3">
        <v>17972</v>
      </c>
      <c r="B1004" s="4">
        <f t="shared" si="24"/>
        <v>1949</v>
      </c>
      <c r="C1004" s="4">
        <f t="shared" si="25"/>
        <v>1940</v>
      </c>
      <c r="D1004" s="4" t="s">
        <v>34</v>
      </c>
      <c r="E1004" s="5" t="s">
        <v>24</v>
      </c>
      <c r="F1004" s="6" t="s">
        <v>1008</v>
      </c>
      <c r="G1004" s="6" t="str">
        <f t="shared" si="29"/>
        <v>Germany</v>
      </c>
      <c r="H1004" s="6" t="s">
        <v>1764</v>
      </c>
      <c r="I1004" s="6" t="s">
        <v>1403</v>
      </c>
      <c r="J1004" s="6">
        <v>3</v>
      </c>
      <c r="K1004" s="6">
        <v>3</v>
      </c>
      <c r="L1004" s="6">
        <v>0</v>
      </c>
      <c r="M1004" s="6">
        <f t="shared" si="26"/>
        <v>3</v>
      </c>
      <c r="N1004" s="6">
        <f t="shared" si="27"/>
        <v>0</v>
      </c>
      <c r="O1004" s="7">
        <f t="shared" si="28"/>
        <v>0</v>
      </c>
    </row>
    <row r="1005" spans="1:15" ht="13.2" x14ac:dyDescent="0.25">
      <c r="A1005" s="3">
        <v>17975</v>
      </c>
      <c r="B1005" s="4">
        <f t="shared" si="24"/>
        <v>1949</v>
      </c>
      <c r="C1005" s="4">
        <f t="shared" si="25"/>
        <v>1940</v>
      </c>
      <c r="D1005" s="4" t="s">
        <v>34</v>
      </c>
      <c r="E1005" s="5">
        <v>0.40277777777777779</v>
      </c>
      <c r="F1005" s="6" t="s">
        <v>1765</v>
      </c>
      <c r="G1005" s="6" t="str">
        <f t="shared" si="29"/>
        <v>New Zealand</v>
      </c>
      <c r="H1005" s="6" t="s">
        <v>1693</v>
      </c>
      <c r="I1005" s="6" t="s">
        <v>1027</v>
      </c>
      <c r="J1005" s="6">
        <v>15</v>
      </c>
      <c r="K1005" s="6">
        <v>15</v>
      </c>
      <c r="L1005" s="6">
        <v>0</v>
      </c>
      <c r="M1005" s="6">
        <f t="shared" si="26"/>
        <v>15</v>
      </c>
      <c r="N1005" s="6">
        <f t="shared" si="27"/>
        <v>0</v>
      </c>
      <c r="O1005" s="7">
        <f t="shared" si="28"/>
        <v>0</v>
      </c>
    </row>
    <row r="1006" spans="1:15" ht="13.2" x14ac:dyDescent="0.25">
      <c r="A1006" s="3">
        <v>18022</v>
      </c>
      <c r="B1006" s="4">
        <f t="shared" si="24"/>
        <v>1949</v>
      </c>
      <c r="C1006" s="4">
        <f t="shared" si="25"/>
        <v>1940</v>
      </c>
      <c r="D1006" s="4" t="s">
        <v>55</v>
      </c>
      <c r="E1006" s="5">
        <v>0.71111111111111114</v>
      </c>
      <c r="F1006" s="6" t="s">
        <v>1766</v>
      </c>
      <c r="G1006" s="6" t="str">
        <f t="shared" si="29"/>
        <v>Italy</v>
      </c>
      <c r="H1006" s="6" t="s">
        <v>758</v>
      </c>
      <c r="I1006" s="6" t="s">
        <v>1767</v>
      </c>
      <c r="J1006" s="6">
        <v>31</v>
      </c>
      <c r="K1006" s="6">
        <v>31</v>
      </c>
      <c r="L1006" s="6">
        <v>0</v>
      </c>
      <c r="M1006" s="6">
        <f t="shared" si="26"/>
        <v>31</v>
      </c>
      <c r="N1006" s="6">
        <f t="shared" si="27"/>
        <v>0</v>
      </c>
      <c r="O1006" s="7">
        <f t="shared" si="28"/>
        <v>0</v>
      </c>
    </row>
    <row r="1007" spans="1:15" ht="13.2" x14ac:dyDescent="0.25">
      <c r="A1007" s="3">
        <v>18025</v>
      </c>
      <c r="B1007" s="4">
        <f t="shared" si="24"/>
        <v>1949</v>
      </c>
      <c r="C1007" s="4">
        <f t="shared" si="25"/>
        <v>1940</v>
      </c>
      <c r="D1007" s="4" t="s">
        <v>55</v>
      </c>
      <c r="E1007" s="5">
        <v>0.66666666666666663</v>
      </c>
      <c r="F1007" s="6" t="s">
        <v>1768</v>
      </c>
      <c r="G1007" s="6" t="str">
        <f t="shared" si="29"/>
        <v>off the Philippine island of Elalat</v>
      </c>
      <c r="H1007" s="6" t="s">
        <v>1490</v>
      </c>
      <c r="I1007" s="6" t="s">
        <v>845</v>
      </c>
      <c r="J1007" s="6">
        <v>13</v>
      </c>
      <c r="K1007" s="6">
        <v>13</v>
      </c>
      <c r="L1007" s="6">
        <v>0</v>
      </c>
      <c r="M1007" s="6">
        <f t="shared" si="26"/>
        <v>13</v>
      </c>
      <c r="N1007" s="6">
        <f t="shared" si="27"/>
        <v>0</v>
      </c>
      <c r="O1007" s="7">
        <f t="shared" si="28"/>
        <v>0</v>
      </c>
    </row>
    <row r="1008" spans="1:15" ht="13.2" x14ac:dyDescent="0.25">
      <c r="A1008" s="3">
        <v>18055</v>
      </c>
      <c r="B1008" s="4">
        <f t="shared" si="24"/>
        <v>1949</v>
      </c>
      <c r="C1008" s="4">
        <f t="shared" si="25"/>
        <v>1940</v>
      </c>
      <c r="D1008" s="4" t="s">
        <v>58</v>
      </c>
      <c r="E1008" s="5" t="s">
        <v>24</v>
      </c>
      <c r="F1008" s="6" t="s">
        <v>1769</v>
      </c>
      <c r="G1008" s="6" t="str">
        <f t="shared" si="29"/>
        <v>Greece</v>
      </c>
      <c r="H1008" s="6" t="s">
        <v>1770</v>
      </c>
      <c r="I1008" s="6" t="s">
        <v>845</v>
      </c>
      <c r="J1008" s="6">
        <v>22</v>
      </c>
      <c r="K1008" s="6">
        <v>22</v>
      </c>
      <c r="L1008" s="6">
        <v>0</v>
      </c>
      <c r="M1008" s="6">
        <f t="shared" si="26"/>
        <v>22</v>
      </c>
      <c r="N1008" s="6">
        <f t="shared" si="27"/>
        <v>0</v>
      </c>
      <c r="O1008" s="7">
        <f t="shared" si="28"/>
        <v>0</v>
      </c>
    </row>
    <row r="1009" spans="1:15" ht="13.2" x14ac:dyDescent="0.25">
      <c r="A1009" s="3">
        <v>18056</v>
      </c>
      <c r="B1009" s="4">
        <f t="shared" si="24"/>
        <v>1949</v>
      </c>
      <c r="C1009" s="4">
        <f t="shared" si="25"/>
        <v>1940</v>
      </c>
      <c r="D1009" s="4" t="s">
        <v>58</v>
      </c>
      <c r="E1009" s="5">
        <v>0.58333333333333337</v>
      </c>
      <c r="F1009" s="6" t="s">
        <v>1771</v>
      </c>
      <c r="G1009" s="6" t="str">
        <f t="shared" si="29"/>
        <v>Brazil</v>
      </c>
      <c r="H1009" s="6" t="s">
        <v>1630</v>
      </c>
      <c r="I1009" s="6" t="s">
        <v>1295</v>
      </c>
      <c r="J1009" s="6">
        <v>27</v>
      </c>
      <c r="K1009" s="6">
        <v>27</v>
      </c>
      <c r="L1009" s="6">
        <v>0</v>
      </c>
      <c r="M1009" s="6">
        <f t="shared" si="26"/>
        <v>27</v>
      </c>
      <c r="N1009" s="6">
        <f t="shared" si="27"/>
        <v>0</v>
      </c>
      <c r="O1009" s="7">
        <f t="shared" si="28"/>
        <v>0</v>
      </c>
    </row>
    <row r="1010" spans="1:15" ht="13.2" x14ac:dyDescent="0.25">
      <c r="A1010" s="3">
        <v>18056</v>
      </c>
      <c r="B1010" s="4">
        <f t="shared" si="24"/>
        <v>1949</v>
      </c>
      <c r="C1010" s="4">
        <f t="shared" si="25"/>
        <v>1940</v>
      </c>
      <c r="D1010" s="4" t="s">
        <v>58</v>
      </c>
      <c r="E1010" s="5">
        <v>1.7361111111111112E-2</v>
      </c>
      <c r="F1010" s="6" t="s">
        <v>1043</v>
      </c>
      <c r="G1010" s="6" t="str">
        <f t="shared" si="29"/>
        <v>Puerto Rico</v>
      </c>
      <c r="H1010" s="6" t="s">
        <v>1772</v>
      </c>
      <c r="I1010" s="6" t="s">
        <v>1773</v>
      </c>
      <c r="J1010" s="6">
        <v>81</v>
      </c>
      <c r="K1010" s="6">
        <v>53</v>
      </c>
      <c r="L1010" s="6">
        <v>0</v>
      </c>
      <c r="M1010" s="6">
        <f t="shared" si="26"/>
        <v>53</v>
      </c>
      <c r="N1010" s="6">
        <f t="shared" si="27"/>
        <v>28</v>
      </c>
      <c r="O1010" s="7">
        <f t="shared" si="28"/>
        <v>0.34567901234567899</v>
      </c>
    </row>
    <row r="1011" spans="1:15" ht="13.2" x14ac:dyDescent="0.25">
      <c r="A1011" s="3">
        <v>18072</v>
      </c>
      <c r="B1011" s="4">
        <f t="shared" si="24"/>
        <v>1949</v>
      </c>
      <c r="C1011" s="4">
        <f t="shared" si="25"/>
        <v>1940</v>
      </c>
      <c r="D1011" s="4" t="s">
        <v>58</v>
      </c>
      <c r="E1011" s="5" t="s">
        <v>24</v>
      </c>
      <c r="F1011" s="6" t="s">
        <v>1774</v>
      </c>
      <c r="G1011" s="6" t="str">
        <f t="shared" si="29"/>
        <v>Italy</v>
      </c>
      <c r="H1011" s="6" t="s">
        <v>178</v>
      </c>
      <c r="I1011" s="6" t="s">
        <v>1775</v>
      </c>
      <c r="J1011" s="6">
        <v>33</v>
      </c>
      <c r="K1011" s="6">
        <v>33</v>
      </c>
      <c r="L1011" s="6">
        <v>0</v>
      </c>
      <c r="M1011" s="6">
        <f t="shared" si="26"/>
        <v>33</v>
      </c>
      <c r="N1011" s="6">
        <f t="shared" si="27"/>
        <v>0</v>
      </c>
      <c r="O1011" s="7">
        <f t="shared" si="28"/>
        <v>0</v>
      </c>
    </row>
    <row r="1012" spans="1:15" ht="13.2" x14ac:dyDescent="0.25">
      <c r="A1012" s="3">
        <v>18081</v>
      </c>
      <c r="B1012" s="4">
        <f t="shared" si="24"/>
        <v>1949</v>
      </c>
      <c r="C1012" s="4">
        <f t="shared" si="25"/>
        <v>1940</v>
      </c>
      <c r="D1012" s="4" t="s">
        <v>19</v>
      </c>
      <c r="E1012" s="5" t="s">
        <v>24</v>
      </c>
      <c r="F1012" s="6" t="s">
        <v>1776</v>
      </c>
      <c r="G1012" s="6" t="str">
        <f t="shared" si="29"/>
        <v>Australia</v>
      </c>
      <c r="H1012" s="6" t="s">
        <v>1777</v>
      </c>
      <c r="I1012" s="6" t="s">
        <v>1778</v>
      </c>
      <c r="J1012" s="6">
        <v>18</v>
      </c>
      <c r="K1012" s="6">
        <v>18</v>
      </c>
      <c r="L1012" s="6">
        <v>0</v>
      </c>
      <c r="M1012" s="6">
        <f t="shared" si="26"/>
        <v>18</v>
      </c>
      <c r="N1012" s="6">
        <f t="shared" si="27"/>
        <v>0</v>
      </c>
      <c r="O1012" s="7">
        <f t="shared" si="28"/>
        <v>0</v>
      </c>
    </row>
    <row r="1013" spans="1:15" ht="13.2" x14ac:dyDescent="0.25">
      <c r="A1013" s="3">
        <v>18091</v>
      </c>
      <c r="B1013" s="4">
        <f t="shared" si="24"/>
        <v>1949</v>
      </c>
      <c r="C1013" s="4">
        <f t="shared" si="25"/>
        <v>1940</v>
      </c>
      <c r="D1013" s="4" t="s">
        <v>19</v>
      </c>
      <c r="E1013" s="5">
        <v>0.15972222222222221</v>
      </c>
      <c r="F1013" s="6" t="s">
        <v>1779</v>
      </c>
      <c r="G1013" s="6" t="str">
        <f t="shared" si="29"/>
        <v>India</v>
      </c>
      <c r="H1013" s="6" t="s">
        <v>178</v>
      </c>
      <c r="I1013" s="6" t="s">
        <v>1780</v>
      </c>
      <c r="J1013" s="6">
        <v>45</v>
      </c>
      <c r="K1013" s="6">
        <v>45</v>
      </c>
      <c r="L1013" s="6">
        <v>0</v>
      </c>
      <c r="M1013" s="6">
        <f t="shared" si="26"/>
        <v>45</v>
      </c>
      <c r="N1013" s="6">
        <f t="shared" si="27"/>
        <v>0</v>
      </c>
      <c r="O1013" s="7">
        <f t="shared" si="28"/>
        <v>0</v>
      </c>
    </row>
    <row r="1014" spans="1:15" ht="13.2" x14ac:dyDescent="0.25">
      <c r="A1014" s="3">
        <v>18091</v>
      </c>
      <c r="B1014" s="4">
        <f t="shared" si="24"/>
        <v>1949</v>
      </c>
      <c r="C1014" s="4">
        <f t="shared" si="25"/>
        <v>1940</v>
      </c>
      <c r="D1014" s="4" t="s">
        <v>19</v>
      </c>
      <c r="E1014" s="5">
        <v>0.3215277777777778</v>
      </c>
      <c r="F1014" s="6" t="s">
        <v>1781</v>
      </c>
      <c r="G1014" s="6" t="str">
        <f t="shared" si="29"/>
        <v>California</v>
      </c>
      <c r="H1014" s="6" t="s">
        <v>1782</v>
      </c>
      <c r="I1014" s="6" t="s">
        <v>1783</v>
      </c>
      <c r="J1014" s="6">
        <v>48</v>
      </c>
      <c r="K1014" s="6">
        <v>35</v>
      </c>
      <c r="L1014" s="6">
        <v>0</v>
      </c>
      <c r="M1014" s="6">
        <f t="shared" si="26"/>
        <v>35</v>
      </c>
      <c r="N1014" s="6">
        <f t="shared" si="27"/>
        <v>13</v>
      </c>
      <c r="O1014" s="7">
        <f t="shared" si="28"/>
        <v>0.27083333333333331</v>
      </c>
    </row>
    <row r="1015" spans="1:15" ht="13.2" x14ac:dyDescent="0.25">
      <c r="A1015" s="3">
        <v>18098</v>
      </c>
      <c r="B1015" s="4">
        <f t="shared" si="24"/>
        <v>1949</v>
      </c>
      <c r="C1015" s="4">
        <f t="shared" si="25"/>
        <v>1940</v>
      </c>
      <c r="D1015" s="4" t="s">
        <v>19</v>
      </c>
      <c r="E1015" s="5">
        <v>0.87569444444444444</v>
      </c>
      <c r="F1015" s="6" t="s">
        <v>1110</v>
      </c>
      <c r="G1015" s="6" t="str">
        <f t="shared" si="29"/>
        <v>Washington</v>
      </c>
      <c r="H1015" s="6" t="s">
        <v>1784</v>
      </c>
      <c r="I1015" s="6" t="s">
        <v>1785</v>
      </c>
      <c r="J1015" s="6">
        <v>32</v>
      </c>
      <c r="K1015" s="6">
        <v>2</v>
      </c>
      <c r="L1015" s="6">
        <v>4</v>
      </c>
      <c r="M1015" s="6">
        <f t="shared" si="26"/>
        <v>6</v>
      </c>
      <c r="N1015" s="6">
        <f t="shared" si="27"/>
        <v>30</v>
      </c>
      <c r="O1015" s="7">
        <f t="shared" si="28"/>
        <v>0.9375</v>
      </c>
    </row>
    <row r="1016" spans="1:15" ht="13.2" x14ac:dyDescent="0.25">
      <c r="A1016" s="3">
        <v>18109</v>
      </c>
      <c r="B1016" s="4">
        <f t="shared" si="24"/>
        <v>1949</v>
      </c>
      <c r="C1016" s="4">
        <f t="shared" si="25"/>
        <v>1940</v>
      </c>
      <c r="D1016" s="4" t="s">
        <v>19</v>
      </c>
      <c r="E1016" s="5">
        <v>0.44791666666666669</v>
      </c>
      <c r="F1016" s="6" t="s">
        <v>1786</v>
      </c>
      <c r="G1016" s="6" t="str">
        <f t="shared" si="29"/>
        <v>New Jersey</v>
      </c>
      <c r="H1016" s="6" t="s">
        <v>1787</v>
      </c>
      <c r="I1016" s="6" t="s">
        <v>1788</v>
      </c>
      <c r="J1016" s="6">
        <v>16</v>
      </c>
      <c r="K1016" s="6">
        <v>16</v>
      </c>
      <c r="L1016" s="6">
        <v>0</v>
      </c>
      <c r="M1016" s="6">
        <f t="shared" si="26"/>
        <v>16</v>
      </c>
      <c r="N1016" s="6">
        <f t="shared" si="27"/>
        <v>0</v>
      </c>
      <c r="O1016" s="7">
        <f t="shared" si="28"/>
        <v>0</v>
      </c>
    </row>
    <row r="1017" spans="1:15" ht="13.2" x14ac:dyDescent="0.25">
      <c r="A1017" s="3">
        <v>18112</v>
      </c>
      <c r="B1017" s="4">
        <f t="shared" si="24"/>
        <v>1949</v>
      </c>
      <c r="C1017" s="4">
        <f t="shared" si="25"/>
        <v>1940</v>
      </c>
      <c r="D1017" s="4" t="s">
        <v>23</v>
      </c>
      <c r="E1017" s="5">
        <v>0.47916666666666669</v>
      </c>
      <c r="F1017" s="6" t="s">
        <v>1789</v>
      </c>
      <c r="G1017" s="6" t="str">
        <f t="shared" si="29"/>
        <v>Brazil</v>
      </c>
      <c r="H1017" s="6" t="s">
        <v>1179</v>
      </c>
      <c r="I1017" s="6" t="s">
        <v>1381</v>
      </c>
      <c r="J1017" s="6">
        <v>36</v>
      </c>
      <c r="K1017" s="6">
        <v>5</v>
      </c>
      <c r="L1017" s="6">
        <v>0</v>
      </c>
      <c r="M1017" s="6">
        <f t="shared" si="26"/>
        <v>5</v>
      </c>
      <c r="N1017" s="6">
        <f t="shared" si="27"/>
        <v>31</v>
      </c>
      <c r="O1017" s="7">
        <f t="shared" si="28"/>
        <v>0.86111111111111116</v>
      </c>
    </row>
    <row r="1018" spans="1:15" ht="13.2" x14ac:dyDescent="0.25">
      <c r="A1018" s="3">
        <v>18113</v>
      </c>
      <c r="B1018" s="4">
        <f t="shared" si="24"/>
        <v>1949</v>
      </c>
      <c r="C1018" s="4">
        <f t="shared" si="25"/>
        <v>1940</v>
      </c>
      <c r="D1018" s="4" t="s">
        <v>23</v>
      </c>
      <c r="E1018" s="5" t="s">
        <v>24</v>
      </c>
      <c r="F1018" s="6" t="s">
        <v>1790</v>
      </c>
      <c r="G1018" s="6" t="str">
        <f t="shared" si="29"/>
        <v>Brazil</v>
      </c>
      <c r="H1018" s="6" t="s">
        <v>1791</v>
      </c>
      <c r="I1018" s="6" t="s">
        <v>845</v>
      </c>
      <c r="J1018" s="6">
        <v>30</v>
      </c>
      <c r="K1018" s="6">
        <v>5</v>
      </c>
      <c r="L1018" s="6">
        <v>0</v>
      </c>
      <c r="M1018" s="6">
        <f t="shared" si="26"/>
        <v>5</v>
      </c>
      <c r="N1018" s="6">
        <f t="shared" si="27"/>
        <v>25</v>
      </c>
      <c r="O1018" s="7">
        <f t="shared" si="28"/>
        <v>0.83333333333333337</v>
      </c>
    </row>
    <row r="1019" spans="1:15" ht="13.2" x14ac:dyDescent="0.25">
      <c r="A1019" s="3">
        <v>18116</v>
      </c>
      <c r="B1019" s="4">
        <f t="shared" si="24"/>
        <v>1949</v>
      </c>
      <c r="C1019" s="4">
        <f t="shared" si="25"/>
        <v>1940</v>
      </c>
      <c r="D1019" s="4" t="s">
        <v>23</v>
      </c>
      <c r="E1019" s="5" t="s">
        <v>24</v>
      </c>
      <c r="F1019" s="6" t="s">
        <v>1792</v>
      </c>
      <c r="G1019" s="6" t="str">
        <f t="shared" si="29"/>
        <v>Ecuador</v>
      </c>
      <c r="H1019" s="6" t="s">
        <v>1793</v>
      </c>
      <c r="I1019" s="6" t="s">
        <v>1794</v>
      </c>
      <c r="J1019" s="6">
        <v>34</v>
      </c>
      <c r="K1019" s="6">
        <v>34</v>
      </c>
      <c r="L1019" s="6">
        <v>0</v>
      </c>
      <c r="M1019" s="6">
        <f t="shared" si="26"/>
        <v>34</v>
      </c>
      <c r="N1019" s="6">
        <f t="shared" si="27"/>
        <v>0</v>
      </c>
      <c r="O1019" s="7">
        <f t="shared" si="28"/>
        <v>0</v>
      </c>
    </row>
    <row r="1020" spans="1:15" ht="13.2" x14ac:dyDescent="0.25">
      <c r="A1020" s="3">
        <v>18125</v>
      </c>
      <c r="B1020" s="4">
        <f t="shared" si="24"/>
        <v>1949</v>
      </c>
      <c r="C1020" s="4">
        <f t="shared" si="25"/>
        <v>1940</v>
      </c>
      <c r="D1020" s="4" t="s">
        <v>23</v>
      </c>
      <c r="E1020" s="5" t="s">
        <v>24</v>
      </c>
      <c r="F1020" s="6" t="s">
        <v>1795</v>
      </c>
      <c r="G1020" s="6" t="str">
        <f t="shared" si="29"/>
        <v>Ireland</v>
      </c>
      <c r="H1020" s="6" t="s">
        <v>1796</v>
      </c>
      <c r="I1020" s="6" t="s">
        <v>1797</v>
      </c>
      <c r="J1020" s="6">
        <v>58</v>
      </c>
      <c r="K1020" s="6">
        <v>8</v>
      </c>
      <c r="L1020" s="6">
        <v>0</v>
      </c>
      <c r="M1020" s="6">
        <f t="shared" si="26"/>
        <v>8</v>
      </c>
      <c r="N1020" s="6">
        <f t="shared" si="27"/>
        <v>50</v>
      </c>
      <c r="O1020" s="7">
        <f t="shared" si="28"/>
        <v>0.86206896551724133</v>
      </c>
    </row>
    <row r="1021" spans="1:15" ht="13.2" x14ac:dyDescent="0.25">
      <c r="A1021" s="3">
        <v>18129</v>
      </c>
      <c r="B1021" s="4">
        <f t="shared" si="24"/>
        <v>1949</v>
      </c>
      <c r="C1021" s="4">
        <f t="shared" si="25"/>
        <v>1940</v>
      </c>
      <c r="D1021" s="4" t="s">
        <v>23</v>
      </c>
      <c r="E1021" s="5">
        <v>0.5</v>
      </c>
      <c r="F1021" s="6" t="s">
        <v>1798</v>
      </c>
      <c r="G1021" s="6" t="str">
        <f t="shared" si="29"/>
        <v>England</v>
      </c>
      <c r="H1021" s="6" t="s">
        <v>1387</v>
      </c>
      <c r="I1021" s="6" t="s">
        <v>845</v>
      </c>
      <c r="J1021" s="6">
        <v>24</v>
      </c>
      <c r="K1021" s="6">
        <v>24</v>
      </c>
      <c r="L1021" s="6">
        <v>0</v>
      </c>
      <c r="M1021" s="6">
        <f t="shared" si="26"/>
        <v>24</v>
      </c>
      <c r="N1021" s="6">
        <f t="shared" si="27"/>
        <v>0</v>
      </c>
      <c r="O1021" s="7">
        <f t="shared" si="28"/>
        <v>0</v>
      </c>
    </row>
    <row r="1022" spans="1:15" ht="13.2" x14ac:dyDescent="0.25">
      <c r="A1022" s="3">
        <v>18131</v>
      </c>
      <c r="B1022" s="4">
        <f t="shared" ref="B1022:B1276" si="30">YEAR(A1022)</f>
        <v>1949</v>
      </c>
      <c r="C1022" s="4">
        <f t="shared" ref="C1022:C1276" si="31">FLOOR(B1022,10)</f>
        <v>1940</v>
      </c>
      <c r="D1022" s="4" t="s">
        <v>23</v>
      </c>
      <c r="E1022" s="5">
        <v>0.97916666666666663</v>
      </c>
      <c r="F1022" s="6" t="s">
        <v>1799</v>
      </c>
      <c r="G1022" s="6" t="str">
        <f t="shared" si="29"/>
        <v>Manitoba</v>
      </c>
      <c r="H1022" s="6" t="s">
        <v>1148</v>
      </c>
      <c r="I1022" s="6" t="s">
        <v>1800</v>
      </c>
      <c r="J1022" s="6">
        <v>21</v>
      </c>
      <c r="K1022" s="6">
        <v>21</v>
      </c>
      <c r="L1022" s="6">
        <v>0</v>
      </c>
      <c r="M1022" s="6">
        <f t="shared" ref="M1022:M1276" si="32">IFERROR(K1022+L1022,0)</f>
        <v>21</v>
      </c>
      <c r="N1022" s="6">
        <f t="shared" ref="N1022:N1276" si="33">IF(J1022=0,0,MAX(J1022-K1022,0))</f>
        <v>0</v>
      </c>
      <c r="O1022" s="7">
        <f t="shared" ref="O1022:O1276" si="34">IFERROR(N1022/J1022,0)</f>
        <v>0</v>
      </c>
    </row>
    <row r="1023" spans="1:15" ht="13.2" x14ac:dyDescent="0.25">
      <c r="A1023" s="3">
        <v>18137</v>
      </c>
      <c r="B1023" s="4">
        <f t="shared" si="30"/>
        <v>1949</v>
      </c>
      <c r="C1023" s="4">
        <f t="shared" si="31"/>
        <v>1940</v>
      </c>
      <c r="D1023" s="4" t="s">
        <v>23</v>
      </c>
      <c r="E1023" s="5" t="s">
        <v>24</v>
      </c>
      <c r="F1023" s="6" t="s">
        <v>1801</v>
      </c>
      <c r="G1023" s="6" t="str">
        <f t="shared" si="29"/>
        <v>Zaire</v>
      </c>
      <c r="H1023" s="6" t="s">
        <v>425</v>
      </c>
      <c r="I1023" s="6" t="s">
        <v>1281</v>
      </c>
      <c r="J1023" s="6">
        <v>20</v>
      </c>
      <c r="K1023" s="6">
        <v>5</v>
      </c>
      <c r="L1023" s="6">
        <v>0</v>
      </c>
      <c r="M1023" s="6">
        <f t="shared" si="32"/>
        <v>5</v>
      </c>
      <c r="N1023" s="6">
        <f t="shared" si="33"/>
        <v>15</v>
      </c>
      <c r="O1023" s="7">
        <f t="shared" si="34"/>
        <v>0.75</v>
      </c>
    </row>
    <row r="1024" spans="1:15" ht="13.2" x14ac:dyDescent="0.25">
      <c r="A1024" s="3">
        <v>18150</v>
      </c>
      <c r="B1024" s="4">
        <f t="shared" si="30"/>
        <v>1949</v>
      </c>
      <c r="C1024" s="4">
        <f t="shared" si="31"/>
        <v>1940</v>
      </c>
      <c r="D1024" s="4" t="s">
        <v>15</v>
      </c>
      <c r="E1024" s="5">
        <v>0.44791666666666669</v>
      </c>
      <c r="F1024" s="6" t="s">
        <v>1802</v>
      </c>
      <c r="G1024" s="6" t="str">
        <f t="shared" si="29"/>
        <v>PQ, Canada</v>
      </c>
      <c r="H1024" s="6" t="s">
        <v>1803</v>
      </c>
      <c r="I1024" s="6" t="s">
        <v>845</v>
      </c>
      <c r="J1024" s="6">
        <v>23</v>
      </c>
      <c r="K1024" s="6">
        <v>23</v>
      </c>
      <c r="L1024" s="6">
        <v>0</v>
      </c>
      <c r="M1024" s="6">
        <f t="shared" si="32"/>
        <v>23</v>
      </c>
      <c r="N1024" s="6">
        <f t="shared" si="33"/>
        <v>0</v>
      </c>
      <c r="O1024" s="7">
        <f t="shared" si="34"/>
        <v>0</v>
      </c>
    </row>
    <row r="1025" spans="1:15" ht="13.2" x14ac:dyDescent="0.25">
      <c r="A1025" s="3">
        <v>18167</v>
      </c>
      <c r="B1025" s="4">
        <f t="shared" si="30"/>
        <v>1949</v>
      </c>
      <c r="C1025" s="4">
        <f t="shared" si="31"/>
        <v>1940</v>
      </c>
      <c r="D1025" s="4" t="s">
        <v>15</v>
      </c>
      <c r="E1025" s="5" t="s">
        <v>24</v>
      </c>
      <c r="F1025" s="6" t="s">
        <v>1804</v>
      </c>
      <c r="G1025" s="6" t="str">
        <f t="shared" si="29"/>
        <v>Mexico</v>
      </c>
      <c r="H1025" s="6" t="s">
        <v>776</v>
      </c>
      <c r="I1025" s="6" t="s">
        <v>845</v>
      </c>
      <c r="J1025" s="6">
        <v>24</v>
      </c>
      <c r="K1025" s="6">
        <v>24</v>
      </c>
      <c r="L1025" s="6">
        <v>0</v>
      </c>
      <c r="M1025" s="6">
        <f t="shared" si="32"/>
        <v>24</v>
      </c>
      <c r="N1025" s="6">
        <f t="shared" si="33"/>
        <v>0</v>
      </c>
      <c r="O1025" s="7">
        <f t="shared" si="34"/>
        <v>0</v>
      </c>
    </row>
    <row r="1026" spans="1:15" ht="13.2" x14ac:dyDescent="0.25">
      <c r="A1026" s="3">
        <v>18168</v>
      </c>
      <c r="B1026" s="4">
        <f t="shared" si="30"/>
        <v>1949</v>
      </c>
      <c r="C1026" s="4">
        <f t="shared" si="31"/>
        <v>1940</v>
      </c>
      <c r="D1026" s="4" t="s">
        <v>15</v>
      </c>
      <c r="E1026" s="5" t="s">
        <v>24</v>
      </c>
      <c r="F1026" s="6" t="s">
        <v>1805</v>
      </c>
      <c r="G1026" s="6" t="str">
        <f t="shared" si="29"/>
        <v>Argentina</v>
      </c>
      <c r="H1026" s="6" t="s">
        <v>1534</v>
      </c>
      <c r="I1026" s="6" t="s">
        <v>1806</v>
      </c>
      <c r="J1026" s="6">
        <v>27</v>
      </c>
      <c r="K1026" s="6">
        <v>5</v>
      </c>
      <c r="L1026" s="6">
        <v>0</v>
      </c>
      <c r="M1026" s="6">
        <f t="shared" si="32"/>
        <v>5</v>
      </c>
      <c r="N1026" s="6">
        <f t="shared" si="33"/>
        <v>22</v>
      </c>
      <c r="O1026" s="7">
        <f t="shared" si="34"/>
        <v>0.81481481481481477</v>
      </c>
    </row>
    <row r="1027" spans="1:15" ht="13.2" x14ac:dyDescent="0.25">
      <c r="A1027" s="3">
        <v>18180</v>
      </c>
      <c r="B1027" s="4">
        <f t="shared" si="30"/>
        <v>1949</v>
      </c>
      <c r="C1027" s="4">
        <f t="shared" si="31"/>
        <v>1940</v>
      </c>
      <c r="D1027" s="4" t="s">
        <v>31</v>
      </c>
      <c r="E1027" s="5" t="s">
        <v>24</v>
      </c>
      <c r="F1027" s="6" t="s">
        <v>158</v>
      </c>
      <c r="G1027" s="6" t="str">
        <f t="shared" si="29"/>
        <v>Wyoming</v>
      </c>
      <c r="H1027" s="6" t="s">
        <v>1502</v>
      </c>
      <c r="I1027" s="6" t="s">
        <v>1783</v>
      </c>
      <c r="J1027" s="6">
        <v>4</v>
      </c>
      <c r="K1027" s="6">
        <v>4</v>
      </c>
      <c r="L1027" s="6">
        <v>0</v>
      </c>
      <c r="M1027" s="6">
        <f t="shared" si="32"/>
        <v>4</v>
      </c>
      <c r="N1027" s="6">
        <f t="shared" si="33"/>
        <v>0</v>
      </c>
      <c r="O1027" s="7">
        <f t="shared" si="34"/>
        <v>0</v>
      </c>
    </row>
    <row r="1028" spans="1:15" ht="13.2" x14ac:dyDescent="0.25">
      <c r="A1028" s="3">
        <v>18199</v>
      </c>
      <c r="B1028" s="4">
        <f t="shared" si="30"/>
        <v>1949</v>
      </c>
      <c r="C1028" s="4">
        <f t="shared" si="31"/>
        <v>1940</v>
      </c>
      <c r="D1028" s="4" t="s">
        <v>31</v>
      </c>
      <c r="E1028" s="5">
        <v>0.11805555555555555</v>
      </c>
      <c r="F1028" s="6" t="s">
        <v>1807</v>
      </c>
      <c r="G1028" s="6" t="str">
        <f t="shared" si="29"/>
        <v>Azores</v>
      </c>
      <c r="H1028" s="6" t="s">
        <v>595</v>
      </c>
      <c r="I1028" s="6" t="s">
        <v>1775</v>
      </c>
      <c r="J1028" s="6">
        <v>48</v>
      </c>
      <c r="K1028" s="6">
        <v>48</v>
      </c>
      <c r="L1028" s="6">
        <v>0</v>
      </c>
      <c r="M1028" s="6">
        <f t="shared" si="32"/>
        <v>48</v>
      </c>
      <c r="N1028" s="6">
        <f t="shared" si="33"/>
        <v>0</v>
      </c>
      <c r="O1028" s="7">
        <f t="shared" si="34"/>
        <v>0</v>
      </c>
    </row>
    <row r="1029" spans="1:15" ht="13.2" x14ac:dyDescent="0.25">
      <c r="A1029" s="3">
        <v>18203</v>
      </c>
      <c r="B1029" s="4">
        <f t="shared" si="30"/>
        <v>1949</v>
      </c>
      <c r="C1029" s="4">
        <f t="shared" si="31"/>
        <v>1940</v>
      </c>
      <c r="D1029" s="4" t="s">
        <v>46</v>
      </c>
      <c r="E1029" s="5">
        <v>0.48958333333333331</v>
      </c>
      <c r="F1029" s="6" t="s">
        <v>1808</v>
      </c>
      <c r="G1029" s="6" t="str">
        <f t="shared" si="29"/>
        <v>Virginia</v>
      </c>
      <c r="H1029" s="6" t="s">
        <v>1809</v>
      </c>
      <c r="I1029" s="6" t="s">
        <v>1810</v>
      </c>
      <c r="J1029" s="6">
        <v>55</v>
      </c>
      <c r="K1029" s="6">
        <v>55</v>
      </c>
      <c r="L1029" s="6">
        <v>0</v>
      </c>
      <c r="M1029" s="6">
        <f t="shared" si="32"/>
        <v>55</v>
      </c>
      <c r="N1029" s="6">
        <f t="shared" si="33"/>
        <v>0</v>
      </c>
      <c r="O1029" s="7">
        <f t="shared" si="34"/>
        <v>0</v>
      </c>
    </row>
    <row r="1030" spans="1:15" ht="13.2" x14ac:dyDescent="0.25">
      <c r="A1030" s="3">
        <v>18206</v>
      </c>
      <c r="B1030" s="4">
        <f t="shared" si="30"/>
        <v>1949</v>
      </c>
      <c r="C1030" s="4">
        <f t="shared" si="31"/>
        <v>1940</v>
      </c>
      <c r="D1030" s="4" t="s">
        <v>46</v>
      </c>
      <c r="E1030" s="5">
        <v>0.89861111111111114</v>
      </c>
      <c r="F1030" s="6" t="s">
        <v>1811</v>
      </c>
      <c r="G1030" s="6" t="str">
        <f t="shared" si="29"/>
        <v>Ohio</v>
      </c>
      <c r="H1030" s="6" t="s">
        <v>1812</v>
      </c>
      <c r="I1030" s="6" t="s">
        <v>845</v>
      </c>
      <c r="J1030" s="6">
        <v>3</v>
      </c>
      <c r="K1030" s="6">
        <v>3</v>
      </c>
      <c r="L1030" s="6">
        <v>0</v>
      </c>
      <c r="M1030" s="6">
        <f t="shared" si="32"/>
        <v>3</v>
      </c>
      <c r="N1030" s="6">
        <f t="shared" si="33"/>
        <v>0</v>
      </c>
      <c r="O1030" s="7">
        <f t="shared" si="34"/>
        <v>0</v>
      </c>
    </row>
    <row r="1031" spans="1:15" ht="13.2" x14ac:dyDescent="0.25">
      <c r="A1031" s="3">
        <v>18222</v>
      </c>
      <c r="B1031" s="4">
        <f t="shared" si="30"/>
        <v>1949</v>
      </c>
      <c r="C1031" s="4">
        <f t="shared" si="31"/>
        <v>1940</v>
      </c>
      <c r="D1031" s="4" t="s">
        <v>46</v>
      </c>
      <c r="E1031" s="5">
        <v>0.7055555555555556</v>
      </c>
      <c r="F1031" s="6" t="s">
        <v>1813</v>
      </c>
      <c r="G1031" s="6" t="str">
        <f t="shared" si="29"/>
        <v>Norway</v>
      </c>
      <c r="H1031" s="6" t="s">
        <v>1814</v>
      </c>
      <c r="I1031" s="6" t="s">
        <v>1175</v>
      </c>
      <c r="J1031" s="6">
        <v>35</v>
      </c>
      <c r="K1031" s="6">
        <v>34</v>
      </c>
      <c r="L1031" s="6">
        <v>0</v>
      </c>
      <c r="M1031" s="6">
        <f t="shared" si="32"/>
        <v>34</v>
      </c>
      <c r="N1031" s="6">
        <f t="shared" si="33"/>
        <v>1</v>
      </c>
      <c r="O1031" s="7">
        <f t="shared" si="34"/>
        <v>2.8571428571428571E-2</v>
      </c>
    </row>
    <row r="1032" spans="1:15" ht="13.2" x14ac:dyDescent="0.25">
      <c r="A1032" s="3">
        <v>18230</v>
      </c>
      <c r="B1032" s="4">
        <f t="shared" si="30"/>
        <v>1949</v>
      </c>
      <c r="C1032" s="4">
        <f t="shared" si="31"/>
        <v>1940</v>
      </c>
      <c r="D1032" s="4" t="s">
        <v>46</v>
      </c>
      <c r="E1032" s="5">
        <v>0.69791666666666663</v>
      </c>
      <c r="F1032" s="6" t="s">
        <v>1815</v>
      </c>
      <c r="G1032" s="6" t="str">
        <f t="shared" si="29"/>
        <v>France</v>
      </c>
      <c r="H1032" s="6" t="s">
        <v>595</v>
      </c>
      <c r="I1032" s="6" t="s">
        <v>1426</v>
      </c>
      <c r="J1032" s="6">
        <v>38</v>
      </c>
      <c r="K1032" s="6">
        <v>5</v>
      </c>
      <c r="L1032" s="6">
        <v>0</v>
      </c>
      <c r="M1032" s="6">
        <f t="shared" si="32"/>
        <v>5</v>
      </c>
      <c r="N1032" s="6">
        <f t="shared" si="33"/>
        <v>33</v>
      </c>
      <c r="O1032" s="7">
        <f t="shared" si="34"/>
        <v>0.86842105263157898</v>
      </c>
    </row>
    <row r="1033" spans="1:15" ht="13.2" x14ac:dyDescent="0.25">
      <c r="A1033" s="3">
        <v>18231</v>
      </c>
      <c r="B1033" s="4">
        <f t="shared" si="30"/>
        <v>1949</v>
      </c>
      <c r="C1033" s="4">
        <f t="shared" si="31"/>
        <v>1940</v>
      </c>
      <c r="D1033" s="4" t="s">
        <v>46</v>
      </c>
      <c r="E1033" s="5">
        <v>0.24236111111111111</v>
      </c>
      <c r="F1033" s="6" t="s">
        <v>1816</v>
      </c>
      <c r="G1033" s="6" t="str">
        <f t="shared" si="29"/>
        <v>Texas</v>
      </c>
      <c r="H1033" s="6" t="s">
        <v>665</v>
      </c>
      <c r="I1033" s="6" t="s">
        <v>1566</v>
      </c>
      <c r="J1033" s="6">
        <v>46</v>
      </c>
      <c r="K1033" s="6">
        <v>28</v>
      </c>
      <c r="L1033" s="6">
        <v>0</v>
      </c>
      <c r="M1033" s="6">
        <f t="shared" si="32"/>
        <v>28</v>
      </c>
      <c r="N1033" s="6">
        <f t="shared" si="33"/>
        <v>18</v>
      </c>
      <c r="O1033" s="7">
        <f t="shared" si="34"/>
        <v>0.39130434782608697</v>
      </c>
    </row>
    <row r="1034" spans="1:15" ht="13.2" x14ac:dyDescent="0.25">
      <c r="A1034" s="3">
        <v>18233</v>
      </c>
      <c r="B1034" s="4">
        <f t="shared" si="30"/>
        <v>1949</v>
      </c>
      <c r="C1034" s="4">
        <f t="shared" si="31"/>
        <v>1940</v>
      </c>
      <c r="D1034" s="4" t="s">
        <v>72</v>
      </c>
      <c r="E1034" s="5" t="s">
        <v>24</v>
      </c>
      <c r="F1034" s="6" t="s">
        <v>1817</v>
      </c>
      <c r="G1034" s="6" t="str">
        <f t="shared" si="29"/>
        <v>Brazil</v>
      </c>
      <c r="H1034" s="6" t="s">
        <v>1818</v>
      </c>
      <c r="I1034" s="6" t="s">
        <v>1727</v>
      </c>
      <c r="J1034" s="6">
        <v>22</v>
      </c>
      <c r="K1034" s="6">
        <v>20</v>
      </c>
      <c r="L1034" s="6">
        <v>0</v>
      </c>
      <c r="M1034" s="6">
        <f t="shared" si="32"/>
        <v>20</v>
      </c>
      <c r="N1034" s="6">
        <f t="shared" si="33"/>
        <v>2</v>
      </c>
      <c r="O1034" s="7">
        <f t="shared" si="34"/>
        <v>9.0909090909090912E-2</v>
      </c>
    </row>
    <row r="1035" spans="1:15" ht="13.2" x14ac:dyDescent="0.25">
      <c r="A1035" s="3">
        <v>18239</v>
      </c>
      <c r="B1035" s="4">
        <f t="shared" si="30"/>
        <v>1949</v>
      </c>
      <c r="C1035" s="4">
        <f t="shared" si="31"/>
        <v>1940</v>
      </c>
      <c r="D1035" s="4" t="s">
        <v>72</v>
      </c>
      <c r="E1035" s="5">
        <v>0.71875</v>
      </c>
      <c r="F1035" s="6" t="s">
        <v>1819</v>
      </c>
      <c r="G1035" s="6" t="str">
        <f t="shared" si="29"/>
        <v>California</v>
      </c>
      <c r="H1035" s="6" t="s">
        <v>1820</v>
      </c>
      <c r="I1035" s="6" t="s">
        <v>845</v>
      </c>
      <c r="J1035" s="6">
        <v>9</v>
      </c>
      <c r="K1035" s="6">
        <v>9</v>
      </c>
      <c r="L1035" s="6">
        <v>0</v>
      </c>
      <c r="M1035" s="6">
        <f t="shared" si="32"/>
        <v>9</v>
      </c>
      <c r="N1035" s="6">
        <f t="shared" si="33"/>
        <v>0</v>
      </c>
      <c r="O1035" s="7">
        <f t="shared" si="34"/>
        <v>0</v>
      </c>
    </row>
    <row r="1036" spans="1:15" ht="13.2" x14ac:dyDescent="0.25">
      <c r="A1036" s="3">
        <v>18241</v>
      </c>
      <c r="B1036" s="4">
        <f t="shared" si="30"/>
        <v>1949</v>
      </c>
      <c r="C1036" s="4">
        <f t="shared" si="31"/>
        <v>1940</v>
      </c>
      <c r="D1036" s="4" t="s">
        <v>72</v>
      </c>
      <c r="E1036" s="5" t="s">
        <v>24</v>
      </c>
      <c r="F1036" s="6" t="s">
        <v>1821</v>
      </c>
      <c r="G1036" s="6" t="str">
        <f t="shared" si="29"/>
        <v>China</v>
      </c>
      <c r="H1036" s="6" t="s">
        <v>1685</v>
      </c>
      <c r="I1036" s="6" t="s">
        <v>1822</v>
      </c>
      <c r="J1036" s="6">
        <v>38</v>
      </c>
      <c r="K1036" s="6">
        <v>38</v>
      </c>
      <c r="L1036" s="6">
        <v>0</v>
      </c>
      <c r="M1036" s="6">
        <f t="shared" si="32"/>
        <v>38</v>
      </c>
      <c r="N1036" s="6">
        <f t="shared" si="33"/>
        <v>0</v>
      </c>
      <c r="O1036" s="7">
        <f t="shared" si="34"/>
        <v>0</v>
      </c>
    </row>
    <row r="1037" spans="1:15" ht="13.2" x14ac:dyDescent="0.25">
      <c r="A1037" s="3">
        <v>18242</v>
      </c>
      <c r="B1037" s="4">
        <f t="shared" si="30"/>
        <v>1949</v>
      </c>
      <c r="C1037" s="4">
        <f t="shared" si="31"/>
        <v>1940</v>
      </c>
      <c r="D1037" s="4" t="s">
        <v>72</v>
      </c>
      <c r="E1037" s="5" t="s">
        <v>24</v>
      </c>
      <c r="F1037" s="6" t="s">
        <v>1823</v>
      </c>
      <c r="G1037" s="6" t="str">
        <f t="shared" si="29"/>
        <v>China</v>
      </c>
      <c r="H1037" s="6" t="s">
        <v>1685</v>
      </c>
      <c r="I1037" s="6" t="s">
        <v>1822</v>
      </c>
      <c r="J1037" s="6">
        <v>40</v>
      </c>
      <c r="K1037" s="6">
        <v>17</v>
      </c>
      <c r="L1037" s="6">
        <v>0</v>
      </c>
      <c r="M1037" s="6">
        <f t="shared" si="32"/>
        <v>17</v>
      </c>
      <c r="N1037" s="6">
        <f t="shared" si="33"/>
        <v>23</v>
      </c>
      <c r="O1037" s="7">
        <f t="shared" si="34"/>
        <v>0.57499999999999996</v>
      </c>
    </row>
    <row r="1038" spans="1:15" ht="13.2" x14ac:dyDescent="0.25">
      <c r="A1038" s="3">
        <v>18244</v>
      </c>
      <c r="B1038" s="4">
        <f t="shared" si="30"/>
        <v>1949</v>
      </c>
      <c r="C1038" s="4">
        <f t="shared" si="31"/>
        <v>1940</v>
      </c>
      <c r="D1038" s="4" t="s">
        <v>72</v>
      </c>
      <c r="E1038" s="5">
        <v>0.91041666666666665</v>
      </c>
      <c r="F1038" s="6" t="s">
        <v>1824</v>
      </c>
      <c r="G1038" s="6" t="str">
        <f t="shared" si="29"/>
        <v>Pakistan</v>
      </c>
      <c r="H1038" s="6" t="s">
        <v>1825</v>
      </c>
      <c r="I1038" s="6" t="s">
        <v>845</v>
      </c>
      <c r="J1038" s="6">
        <v>26</v>
      </c>
      <c r="K1038" s="6">
        <v>26</v>
      </c>
      <c r="L1038" s="6">
        <v>0</v>
      </c>
      <c r="M1038" s="6">
        <f t="shared" si="32"/>
        <v>26</v>
      </c>
      <c r="N1038" s="6">
        <f t="shared" si="33"/>
        <v>0</v>
      </c>
      <c r="O1038" s="7">
        <f t="shared" si="34"/>
        <v>0</v>
      </c>
    </row>
    <row r="1039" spans="1:15" ht="13.2" x14ac:dyDescent="0.25">
      <c r="A1039" s="3">
        <v>18244</v>
      </c>
      <c r="B1039" s="4">
        <f t="shared" si="30"/>
        <v>1949</v>
      </c>
      <c r="C1039" s="4">
        <f t="shared" si="31"/>
        <v>1940</v>
      </c>
      <c r="D1039" s="4" t="s">
        <v>72</v>
      </c>
      <c r="E1039" s="5">
        <v>0.86458333333333337</v>
      </c>
      <c r="F1039" s="6" t="s">
        <v>1826</v>
      </c>
      <c r="G1039" s="6" t="str">
        <f t="shared" si="29"/>
        <v>D.C.</v>
      </c>
      <c r="H1039" s="6" t="s">
        <v>1827</v>
      </c>
      <c r="I1039" s="6" t="s">
        <v>1828</v>
      </c>
      <c r="J1039" s="6">
        <v>23</v>
      </c>
      <c r="K1039" s="6">
        <v>6</v>
      </c>
      <c r="L1039" s="6">
        <v>0</v>
      </c>
      <c r="M1039" s="6">
        <f t="shared" si="32"/>
        <v>6</v>
      </c>
      <c r="N1039" s="6">
        <f t="shared" si="33"/>
        <v>17</v>
      </c>
      <c r="O1039" s="7">
        <f t="shared" si="34"/>
        <v>0.73913043478260865</v>
      </c>
    </row>
    <row r="1040" spans="1:15" ht="13.2" x14ac:dyDescent="0.25">
      <c r="A1040" s="3">
        <v>18248</v>
      </c>
      <c r="B1040" s="4">
        <f t="shared" si="30"/>
        <v>1949</v>
      </c>
      <c r="C1040" s="4">
        <f t="shared" si="31"/>
        <v>1940</v>
      </c>
      <c r="D1040" s="4" t="s">
        <v>72</v>
      </c>
      <c r="E1040" s="5" t="s">
        <v>24</v>
      </c>
      <c r="F1040" s="6" t="s">
        <v>1829</v>
      </c>
      <c r="G1040" s="6" t="str">
        <f t="shared" si="29"/>
        <v>Mexico</v>
      </c>
      <c r="H1040" s="6" t="s">
        <v>776</v>
      </c>
      <c r="I1040" s="6" t="s">
        <v>845</v>
      </c>
      <c r="J1040" s="6">
        <v>17</v>
      </c>
      <c r="K1040" s="6">
        <v>17</v>
      </c>
      <c r="L1040" s="6">
        <v>0</v>
      </c>
      <c r="M1040" s="6">
        <f t="shared" si="32"/>
        <v>17</v>
      </c>
      <c r="N1040" s="6">
        <f t="shared" si="33"/>
        <v>0</v>
      </c>
      <c r="O1040" s="7">
        <f t="shared" si="34"/>
        <v>0</v>
      </c>
    </row>
    <row r="1041" spans="1:15" ht="13.2" x14ac:dyDescent="0.25">
      <c r="A1041" s="3">
        <v>18250</v>
      </c>
      <c r="B1041" s="4">
        <f t="shared" si="30"/>
        <v>1949</v>
      </c>
      <c r="C1041" s="4">
        <f t="shared" si="31"/>
        <v>1940</v>
      </c>
      <c r="D1041" s="4" t="s">
        <v>72</v>
      </c>
      <c r="E1041" s="5">
        <v>0.85416666666666663</v>
      </c>
      <c r="F1041" s="6" t="s">
        <v>1830</v>
      </c>
      <c r="G1041" s="6" t="str">
        <f t="shared" si="29"/>
        <v>France</v>
      </c>
      <c r="H1041" s="6" t="s">
        <v>425</v>
      </c>
      <c r="I1041" s="6" t="s">
        <v>1158</v>
      </c>
      <c r="J1041" s="6">
        <v>8</v>
      </c>
      <c r="K1041" s="6">
        <v>8</v>
      </c>
      <c r="L1041" s="6">
        <v>0</v>
      </c>
      <c r="M1041" s="6">
        <f t="shared" si="32"/>
        <v>8</v>
      </c>
      <c r="N1041" s="6">
        <f t="shared" si="33"/>
        <v>0</v>
      </c>
      <c r="O1041" s="7">
        <f t="shared" si="34"/>
        <v>0</v>
      </c>
    </row>
    <row r="1042" spans="1:15" ht="13.2" x14ac:dyDescent="0.25">
      <c r="A1042" s="3">
        <v>18262</v>
      </c>
      <c r="B1042" s="4">
        <f t="shared" si="30"/>
        <v>1949</v>
      </c>
      <c r="C1042" s="4">
        <f t="shared" si="31"/>
        <v>1940</v>
      </c>
      <c r="D1042" s="4" t="s">
        <v>72</v>
      </c>
      <c r="E1042" s="5" t="s">
        <v>24</v>
      </c>
      <c r="F1042" s="6" t="s">
        <v>1831</v>
      </c>
      <c r="G1042" s="6" t="str">
        <f t="shared" si="29"/>
        <v>Pakistan</v>
      </c>
      <c r="H1042" s="6" t="s">
        <v>1832</v>
      </c>
      <c r="I1042" s="6" t="s">
        <v>1833</v>
      </c>
      <c r="J1042" s="6">
        <v>7</v>
      </c>
      <c r="K1042" s="6">
        <v>7</v>
      </c>
      <c r="L1042" s="6">
        <v>0</v>
      </c>
      <c r="M1042" s="6">
        <f t="shared" si="32"/>
        <v>7</v>
      </c>
      <c r="N1042" s="6">
        <f t="shared" si="33"/>
        <v>0</v>
      </c>
      <c r="O1042" s="7">
        <f t="shared" si="34"/>
        <v>0</v>
      </c>
    </row>
    <row r="1043" spans="1:15" ht="13.2" x14ac:dyDescent="0.25">
      <c r="A1043" s="3">
        <v>18281</v>
      </c>
      <c r="B1043" s="4">
        <f t="shared" si="30"/>
        <v>1950</v>
      </c>
      <c r="C1043" s="4">
        <f t="shared" si="31"/>
        <v>1950</v>
      </c>
      <c r="D1043" s="4" t="s">
        <v>132</v>
      </c>
      <c r="E1043" s="5" t="s">
        <v>24</v>
      </c>
      <c r="F1043" s="6" t="s">
        <v>1660</v>
      </c>
      <c r="G1043" s="6" t="str">
        <f t="shared" si="29"/>
        <v>Spain</v>
      </c>
      <c r="H1043" s="6" t="s">
        <v>1834</v>
      </c>
      <c r="I1043" s="6" t="s">
        <v>671</v>
      </c>
      <c r="J1043" s="6">
        <v>16</v>
      </c>
      <c r="K1043" s="6">
        <v>16</v>
      </c>
      <c r="L1043" s="6">
        <v>0</v>
      </c>
      <c r="M1043" s="6">
        <f t="shared" si="32"/>
        <v>16</v>
      </c>
      <c r="N1043" s="6">
        <f t="shared" si="33"/>
        <v>0</v>
      </c>
      <c r="O1043" s="7">
        <f t="shared" si="34"/>
        <v>0</v>
      </c>
    </row>
    <row r="1044" spans="1:15" ht="13.2" x14ac:dyDescent="0.25">
      <c r="A1044" s="3">
        <v>18283</v>
      </c>
      <c r="B1044" s="4">
        <f t="shared" si="30"/>
        <v>1950</v>
      </c>
      <c r="C1044" s="4">
        <f t="shared" si="31"/>
        <v>1950</v>
      </c>
      <c r="D1044" s="4" t="s">
        <v>132</v>
      </c>
      <c r="E1044" s="5">
        <v>0.5</v>
      </c>
      <c r="F1044" s="6" t="s">
        <v>1835</v>
      </c>
      <c r="G1044" s="6" t="str">
        <f t="shared" si="29"/>
        <v>Bolivia</v>
      </c>
      <c r="H1044" s="6" t="s">
        <v>1836</v>
      </c>
      <c r="I1044" s="6" t="s">
        <v>1085</v>
      </c>
      <c r="J1044" s="6">
        <v>32</v>
      </c>
      <c r="K1044" s="6">
        <v>32</v>
      </c>
      <c r="L1044" s="6">
        <v>0</v>
      </c>
      <c r="M1044" s="6">
        <f t="shared" si="32"/>
        <v>32</v>
      </c>
      <c r="N1044" s="6">
        <f t="shared" si="33"/>
        <v>0</v>
      </c>
      <c r="O1044" s="7">
        <f t="shared" si="34"/>
        <v>0</v>
      </c>
    </row>
    <row r="1045" spans="1:15" ht="13.2" x14ac:dyDescent="0.25">
      <c r="A1045" s="3">
        <v>18287</v>
      </c>
      <c r="B1045" s="4">
        <f t="shared" si="30"/>
        <v>1950</v>
      </c>
      <c r="C1045" s="4">
        <f t="shared" si="31"/>
        <v>1950</v>
      </c>
      <c r="D1045" s="4" t="s">
        <v>132</v>
      </c>
      <c r="E1045" s="5" t="s">
        <v>24</v>
      </c>
      <c r="F1045" s="6" t="s">
        <v>1837</v>
      </c>
      <c r="G1045" s="6" t="str">
        <f t="shared" si="29"/>
        <v>Madagascar</v>
      </c>
      <c r="H1045" s="6" t="s">
        <v>1838</v>
      </c>
      <c r="I1045" s="6" t="s">
        <v>1839</v>
      </c>
      <c r="J1045" s="6">
        <v>14</v>
      </c>
      <c r="K1045" s="6">
        <v>14</v>
      </c>
      <c r="L1045" s="6">
        <v>0</v>
      </c>
      <c r="M1045" s="6">
        <f t="shared" si="32"/>
        <v>14</v>
      </c>
      <c r="N1045" s="6">
        <f t="shared" si="33"/>
        <v>0</v>
      </c>
      <c r="O1045" s="7">
        <f t="shared" si="34"/>
        <v>0</v>
      </c>
    </row>
    <row r="1046" spans="1:15" ht="13.2" x14ac:dyDescent="0.25">
      <c r="A1046" s="3">
        <v>18287</v>
      </c>
      <c r="B1046" s="4">
        <f t="shared" si="30"/>
        <v>1950</v>
      </c>
      <c r="C1046" s="4">
        <f t="shared" si="31"/>
        <v>1950</v>
      </c>
      <c r="D1046" s="4" t="s">
        <v>132</v>
      </c>
      <c r="E1046" s="5" t="s">
        <v>24</v>
      </c>
      <c r="F1046" s="6" t="s">
        <v>1840</v>
      </c>
      <c r="G1046" s="6" t="str">
        <f t="shared" si="29"/>
        <v>Philippines</v>
      </c>
      <c r="H1046" s="6" t="s">
        <v>1490</v>
      </c>
      <c r="I1046" s="6" t="s">
        <v>845</v>
      </c>
      <c r="J1046" s="6">
        <v>4</v>
      </c>
      <c r="K1046" s="6">
        <v>4</v>
      </c>
      <c r="L1046" s="6">
        <v>0</v>
      </c>
      <c r="M1046" s="6">
        <f t="shared" si="32"/>
        <v>4</v>
      </c>
      <c r="N1046" s="6">
        <f t="shared" si="33"/>
        <v>0</v>
      </c>
      <c r="O1046" s="7">
        <f t="shared" si="34"/>
        <v>0</v>
      </c>
    </row>
    <row r="1047" spans="1:15" ht="13.2" x14ac:dyDescent="0.25">
      <c r="A1047" s="3">
        <v>18289</v>
      </c>
      <c r="B1047" s="4">
        <f t="shared" si="30"/>
        <v>1950</v>
      </c>
      <c r="C1047" s="4">
        <f t="shared" si="31"/>
        <v>1950</v>
      </c>
      <c r="D1047" s="4" t="s">
        <v>132</v>
      </c>
      <c r="E1047" s="5" t="s">
        <v>24</v>
      </c>
      <c r="F1047" s="6" t="s">
        <v>1841</v>
      </c>
      <c r="G1047" s="6" t="str">
        <f t="shared" si="29"/>
        <v>Yukon Territory</v>
      </c>
      <c r="H1047" s="6" t="s">
        <v>1137</v>
      </c>
      <c r="I1047" s="6" t="s">
        <v>1368</v>
      </c>
      <c r="J1047" s="6">
        <v>44</v>
      </c>
      <c r="K1047" s="6">
        <v>44</v>
      </c>
      <c r="L1047" s="6">
        <v>0</v>
      </c>
      <c r="M1047" s="6">
        <f t="shared" si="32"/>
        <v>44</v>
      </c>
      <c r="N1047" s="6">
        <f t="shared" si="33"/>
        <v>0</v>
      </c>
      <c r="O1047" s="7">
        <f t="shared" si="34"/>
        <v>0</v>
      </c>
    </row>
    <row r="1048" spans="1:15" ht="13.2" x14ac:dyDescent="0.25">
      <c r="A1048" s="3">
        <v>18296</v>
      </c>
      <c r="B1048" s="4">
        <f t="shared" si="30"/>
        <v>1950</v>
      </c>
      <c r="C1048" s="4">
        <f t="shared" si="31"/>
        <v>1950</v>
      </c>
      <c r="D1048" s="4" t="s">
        <v>111</v>
      </c>
      <c r="E1048" s="5" t="s">
        <v>24</v>
      </c>
      <c r="F1048" s="6" t="s">
        <v>981</v>
      </c>
      <c r="G1048" s="6" t="str">
        <f t="shared" si="29"/>
        <v>North Sea</v>
      </c>
      <c r="H1048" s="6" t="s">
        <v>178</v>
      </c>
      <c r="I1048" s="6" t="s">
        <v>845</v>
      </c>
      <c r="J1048" s="6">
        <v>7</v>
      </c>
      <c r="K1048" s="6">
        <v>7</v>
      </c>
      <c r="L1048" s="6">
        <v>0</v>
      </c>
      <c r="M1048" s="6">
        <f t="shared" si="32"/>
        <v>7</v>
      </c>
      <c r="N1048" s="6">
        <f t="shared" si="33"/>
        <v>0</v>
      </c>
      <c r="O1048" s="7">
        <f t="shared" si="34"/>
        <v>0</v>
      </c>
    </row>
    <row r="1049" spans="1:15" ht="13.2" x14ac:dyDescent="0.25">
      <c r="A1049" s="3">
        <v>18321</v>
      </c>
      <c r="B1049" s="4">
        <f t="shared" si="30"/>
        <v>1950</v>
      </c>
      <c r="C1049" s="4">
        <f t="shared" si="31"/>
        <v>1950</v>
      </c>
      <c r="D1049" s="4" t="s">
        <v>111</v>
      </c>
      <c r="E1049" s="5" t="s">
        <v>24</v>
      </c>
      <c r="F1049" s="6" t="s">
        <v>1342</v>
      </c>
      <c r="G1049" s="6" t="str">
        <f t="shared" si="29"/>
        <v>Czechoslovakia</v>
      </c>
      <c r="H1049" s="6" t="s">
        <v>423</v>
      </c>
      <c r="I1049" s="6" t="s">
        <v>1842</v>
      </c>
      <c r="J1049" s="6">
        <v>5</v>
      </c>
      <c r="K1049" s="6">
        <v>5</v>
      </c>
      <c r="L1049" s="6">
        <v>0</v>
      </c>
      <c r="M1049" s="6">
        <f t="shared" si="32"/>
        <v>5</v>
      </c>
      <c r="N1049" s="6">
        <f t="shared" si="33"/>
        <v>0</v>
      </c>
      <c r="O1049" s="7">
        <f t="shared" si="34"/>
        <v>0</v>
      </c>
    </row>
    <row r="1050" spans="1:15" ht="13.2" x14ac:dyDescent="0.25">
      <c r="A1050" s="3">
        <v>18329</v>
      </c>
      <c r="B1050" s="4">
        <f t="shared" si="30"/>
        <v>1950</v>
      </c>
      <c r="C1050" s="4">
        <f t="shared" si="31"/>
        <v>1950</v>
      </c>
      <c r="D1050" s="4" t="s">
        <v>34</v>
      </c>
      <c r="E1050" s="5">
        <v>0.87430555555555556</v>
      </c>
      <c r="F1050" s="6" t="s">
        <v>1843</v>
      </c>
      <c r="G1050" s="6" t="str">
        <f t="shared" si="29"/>
        <v>Minnesota</v>
      </c>
      <c r="H1050" s="6" t="s">
        <v>345</v>
      </c>
      <c r="I1050" s="6" t="s">
        <v>1699</v>
      </c>
      <c r="J1050" s="6">
        <v>13</v>
      </c>
      <c r="K1050" s="6">
        <v>13</v>
      </c>
      <c r="L1050" s="6">
        <v>2</v>
      </c>
      <c r="M1050" s="6">
        <f t="shared" si="32"/>
        <v>15</v>
      </c>
      <c r="N1050" s="6">
        <f t="shared" si="33"/>
        <v>0</v>
      </c>
      <c r="O1050" s="7">
        <f t="shared" si="34"/>
        <v>0</v>
      </c>
    </row>
    <row r="1051" spans="1:15" ht="13.2" x14ac:dyDescent="0.25">
      <c r="A1051" s="3">
        <v>18332</v>
      </c>
      <c r="B1051" s="4">
        <f t="shared" si="30"/>
        <v>1950</v>
      </c>
      <c r="C1051" s="4">
        <f t="shared" si="31"/>
        <v>1950</v>
      </c>
      <c r="D1051" s="4" t="s">
        <v>34</v>
      </c>
      <c r="E1051" s="5" t="s">
        <v>24</v>
      </c>
      <c r="F1051" s="6" t="s">
        <v>1844</v>
      </c>
      <c r="G1051" s="6" t="str">
        <f t="shared" si="29"/>
        <v>Vietnam</v>
      </c>
      <c r="H1051" s="6" t="s">
        <v>1845</v>
      </c>
      <c r="I1051" s="6" t="s">
        <v>1794</v>
      </c>
      <c r="J1051" s="6">
        <v>4</v>
      </c>
      <c r="K1051" s="6">
        <v>4</v>
      </c>
      <c r="L1051" s="6">
        <v>0</v>
      </c>
      <c r="M1051" s="6">
        <f t="shared" si="32"/>
        <v>4</v>
      </c>
      <c r="N1051" s="6">
        <f t="shared" si="33"/>
        <v>0</v>
      </c>
      <c r="O1051" s="7">
        <f t="shared" si="34"/>
        <v>0</v>
      </c>
    </row>
    <row r="1052" spans="1:15" ht="13.2" x14ac:dyDescent="0.25">
      <c r="A1052" s="3">
        <v>18334</v>
      </c>
      <c r="B1052" s="4">
        <f t="shared" si="30"/>
        <v>1950</v>
      </c>
      <c r="C1052" s="4">
        <f t="shared" si="31"/>
        <v>1950</v>
      </c>
      <c r="D1052" s="4" t="s">
        <v>34</v>
      </c>
      <c r="E1052" s="5">
        <v>0.61805555555555558</v>
      </c>
      <c r="F1052" s="6" t="s">
        <v>1846</v>
      </c>
      <c r="G1052" s="6" t="str">
        <f t="shared" si="29"/>
        <v>Cardiff, Wales</v>
      </c>
      <c r="H1052" s="6" t="s">
        <v>1847</v>
      </c>
      <c r="I1052" s="6" t="s">
        <v>1848</v>
      </c>
      <c r="J1052" s="6">
        <v>83</v>
      </c>
      <c r="K1052" s="6">
        <v>80</v>
      </c>
      <c r="L1052" s="6">
        <v>0</v>
      </c>
      <c r="M1052" s="6">
        <f t="shared" si="32"/>
        <v>80</v>
      </c>
      <c r="N1052" s="6">
        <f t="shared" si="33"/>
        <v>3</v>
      </c>
      <c r="O1052" s="7">
        <f t="shared" si="34"/>
        <v>3.614457831325301E-2</v>
      </c>
    </row>
    <row r="1053" spans="1:15" ht="13.2" x14ac:dyDescent="0.25">
      <c r="A1053" s="3">
        <v>18347</v>
      </c>
      <c r="B1053" s="4">
        <f t="shared" si="30"/>
        <v>1950</v>
      </c>
      <c r="C1053" s="4">
        <f t="shared" si="31"/>
        <v>1950</v>
      </c>
      <c r="D1053" s="4" t="s">
        <v>34</v>
      </c>
      <c r="E1053" s="5" t="s">
        <v>24</v>
      </c>
      <c r="F1053" s="6" t="s">
        <v>1849</v>
      </c>
      <c r="G1053" s="6" t="str">
        <f t="shared" si="29"/>
        <v>Turkey</v>
      </c>
      <c r="H1053" s="6" t="s">
        <v>1850</v>
      </c>
      <c r="I1053" s="6" t="s">
        <v>845</v>
      </c>
      <c r="J1053" s="6">
        <v>15</v>
      </c>
      <c r="K1053" s="6">
        <v>15</v>
      </c>
      <c r="L1053" s="6">
        <v>0</v>
      </c>
      <c r="M1053" s="6">
        <f t="shared" si="32"/>
        <v>15</v>
      </c>
      <c r="N1053" s="6">
        <f t="shared" si="33"/>
        <v>0</v>
      </c>
      <c r="O1053" s="7">
        <f t="shared" si="34"/>
        <v>0</v>
      </c>
    </row>
    <row r="1054" spans="1:15" ht="13.2" x14ac:dyDescent="0.25">
      <c r="A1054" s="3">
        <v>18350</v>
      </c>
      <c r="B1054" s="4">
        <f t="shared" si="30"/>
        <v>1950</v>
      </c>
      <c r="C1054" s="4">
        <f t="shared" si="31"/>
        <v>1950</v>
      </c>
      <c r="D1054" s="4" t="s">
        <v>34</v>
      </c>
      <c r="E1054" s="5" t="s">
        <v>24</v>
      </c>
      <c r="F1054" s="6" t="s">
        <v>1851</v>
      </c>
      <c r="G1054" s="6" t="str">
        <f t="shared" si="29"/>
        <v>France</v>
      </c>
      <c r="H1054" s="6" t="s">
        <v>1852</v>
      </c>
      <c r="I1054" s="6" t="s">
        <v>1853</v>
      </c>
      <c r="J1054" s="6">
        <v>12</v>
      </c>
      <c r="K1054" s="6">
        <v>12</v>
      </c>
      <c r="L1054" s="6">
        <v>0</v>
      </c>
      <c r="M1054" s="6">
        <f t="shared" si="32"/>
        <v>12</v>
      </c>
      <c r="N1054" s="6">
        <f t="shared" si="33"/>
        <v>0</v>
      </c>
      <c r="O1054" s="7">
        <f t="shared" si="34"/>
        <v>0</v>
      </c>
    </row>
    <row r="1055" spans="1:15" ht="13.2" x14ac:dyDescent="0.25">
      <c r="A1055" s="3">
        <v>18358</v>
      </c>
      <c r="B1055" s="4">
        <f t="shared" si="30"/>
        <v>1950</v>
      </c>
      <c r="C1055" s="4">
        <f t="shared" si="31"/>
        <v>1950</v>
      </c>
      <c r="D1055" s="4" t="s">
        <v>65</v>
      </c>
      <c r="E1055" s="5" t="s">
        <v>24</v>
      </c>
      <c r="F1055" s="6" t="s">
        <v>1854</v>
      </c>
      <c r="G1055" s="6" t="str">
        <f t="shared" si="29"/>
        <v>India</v>
      </c>
      <c r="H1055" s="6" t="s">
        <v>1855</v>
      </c>
      <c r="I1055" s="6" t="s">
        <v>1175</v>
      </c>
      <c r="J1055" s="6">
        <v>3</v>
      </c>
      <c r="K1055" s="6">
        <v>3</v>
      </c>
      <c r="L1055" s="6">
        <v>0</v>
      </c>
      <c r="M1055" s="6">
        <f t="shared" si="32"/>
        <v>3</v>
      </c>
      <c r="N1055" s="6">
        <f t="shared" si="33"/>
        <v>0</v>
      </c>
      <c r="O1055" s="7">
        <f t="shared" si="34"/>
        <v>0</v>
      </c>
    </row>
    <row r="1056" spans="1:15" ht="13.2" x14ac:dyDescent="0.25">
      <c r="A1056" s="3">
        <v>18368</v>
      </c>
      <c r="B1056" s="4">
        <f t="shared" si="30"/>
        <v>1950</v>
      </c>
      <c r="C1056" s="4">
        <f t="shared" si="31"/>
        <v>1950</v>
      </c>
      <c r="D1056" s="4" t="s">
        <v>65</v>
      </c>
      <c r="E1056" s="5" t="s">
        <v>24</v>
      </c>
      <c r="F1056" s="6" t="s">
        <v>1856</v>
      </c>
      <c r="G1056" s="6" t="str">
        <f t="shared" si="29"/>
        <v>Colombia</v>
      </c>
      <c r="H1056" s="6" t="s">
        <v>1857</v>
      </c>
      <c r="I1056" s="6" t="s">
        <v>1858</v>
      </c>
      <c r="J1056" s="6">
        <v>25</v>
      </c>
      <c r="K1056" s="6">
        <v>25</v>
      </c>
      <c r="L1056" s="6">
        <v>0</v>
      </c>
      <c r="M1056" s="6">
        <f t="shared" si="32"/>
        <v>25</v>
      </c>
      <c r="N1056" s="6">
        <f t="shared" si="33"/>
        <v>0</v>
      </c>
      <c r="O1056" s="7">
        <f t="shared" si="34"/>
        <v>0</v>
      </c>
    </row>
    <row r="1057" spans="1:15" ht="13.2" x14ac:dyDescent="0.25">
      <c r="A1057" s="3">
        <v>18374</v>
      </c>
      <c r="B1057" s="4">
        <f t="shared" si="30"/>
        <v>1950</v>
      </c>
      <c r="C1057" s="4">
        <f t="shared" si="31"/>
        <v>1950</v>
      </c>
      <c r="D1057" s="4" t="s">
        <v>65</v>
      </c>
      <c r="E1057" s="5">
        <v>0.97569444444444442</v>
      </c>
      <c r="F1057" s="6" t="s">
        <v>1859</v>
      </c>
      <c r="G1057" s="6" t="str">
        <f t="shared" si="29"/>
        <v>Japan</v>
      </c>
      <c r="H1057" s="6" t="s">
        <v>1137</v>
      </c>
      <c r="I1057" s="6" t="s">
        <v>1860</v>
      </c>
      <c r="J1057" s="6">
        <v>35</v>
      </c>
      <c r="K1057" s="6">
        <v>35</v>
      </c>
      <c r="L1057" s="6">
        <v>0</v>
      </c>
      <c r="M1057" s="6">
        <f t="shared" si="32"/>
        <v>35</v>
      </c>
      <c r="N1057" s="6">
        <f t="shared" si="33"/>
        <v>0</v>
      </c>
      <c r="O1057" s="7">
        <f t="shared" si="34"/>
        <v>0</v>
      </c>
    </row>
    <row r="1058" spans="1:15" ht="13.2" x14ac:dyDescent="0.25">
      <c r="A1058" s="3">
        <v>18385</v>
      </c>
      <c r="B1058" s="4">
        <f t="shared" si="30"/>
        <v>1950</v>
      </c>
      <c r="C1058" s="4">
        <f t="shared" si="31"/>
        <v>1950</v>
      </c>
      <c r="D1058" s="4" t="s">
        <v>55</v>
      </c>
      <c r="E1058" s="5" t="s">
        <v>24</v>
      </c>
      <c r="F1058" s="6" t="s">
        <v>1861</v>
      </c>
      <c r="G1058" s="6" t="str">
        <f t="shared" si="29"/>
        <v>Ecuador</v>
      </c>
      <c r="H1058" s="6" t="s">
        <v>1410</v>
      </c>
      <c r="I1058" s="6" t="s">
        <v>1862</v>
      </c>
      <c r="J1058" s="6">
        <v>15</v>
      </c>
      <c r="K1058" s="6">
        <v>15</v>
      </c>
      <c r="L1058" s="6">
        <v>0</v>
      </c>
      <c r="M1058" s="6">
        <f t="shared" si="32"/>
        <v>15</v>
      </c>
      <c r="N1058" s="6">
        <f t="shared" si="33"/>
        <v>0</v>
      </c>
      <c r="O1058" s="7">
        <f t="shared" si="34"/>
        <v>0</v>
      </c>
    </row>
    <row r="1059" spans="1:15" ht="13.2" x14ac:dyDescent="0.25">
      <c r="A1059" s="3">
        <v>18400</v>
      </c>
      <c r="B1059" s="4">
        <f t="shared" si="30"/>
        <v>1950</v>
      </c>
      <c r="C1059" s="4">
        <f t="shared" si="31"/>
        <v>1950</v>
      </c>
      <c r="D1059" s="4" t="s">
        <v>55</v>
      </c>
      <c r="E1059" s="5">
        <v>0.87430555555555556</v>
      </c>
      <c r="F1059" s="6" t="s">
        <v>1863</v>
      </c>
      <c r="G1059" s="6" t="str">
        <f t="shared" si="29"/>
        <v>Azores</v>
      </c>
      <c r="H1059" s="6" t="s">
        <v>1137</v>
      </c>
      <c r="I1059" s="6" t="s">
        <v>1864</v>
      </c>
      <c r="J1059" s="6">
        <v>16</v>
      </c>
      <c r="K1059" s="6">
        <v>16</v>
      </c>
      <c r="L1059" s="6">
        <v>0</v>
      </c>
      <c r="M1059" s="6">
        <f t="shared" si="32"/>
        <v>16</v>
      </c>
      <c r="N1059" s="6">
        <f t="shared" si="33"/>
        <v>0</v>
      </c>
      <c r="O1059" s="7">
        <f t="shared" si="34"/>
        <v>0</v>
      </c>
    </row>
    <row r="1060" spans="1:15" ht="13.2" x14ac:dyDescent="0.25">
      <c r="A1060" s="3">
        <v>18406</v>
      </c>
      <c r="B1060" s="4">
        <f t="shared" si="30"/>
        <v>1950</v>
      </c>
      <c r="C1060" s="4">
        <f t="shared" si="31"/>
        <v>1950</v>
      </c>
      <c r="D1060" s="4" t="s">
        <v>55</v>
      </c>
      <c r="E1060" s="5">
        <v>0.43055555555555558</v>
      </c>
      <c r="F1060" s="6" t="s">
        <v>1865</v>
      </c>
      <c r="G1060" s="6" t="str">
        <f t="shared" si="29"/>
        <v>South Carolina</v>
      </c>
      <c r="H1060" s="6" t="s">
        <v>1137</v>
      </c>
      <c r="I1060" s="6" t="s">
        <v>1283</v>
      </c>
      <c r="J1060" s="6">
        <v>39</v>
      </c>
      <c r="K1060" s="6">
        <v>39</v>
      </c>
      <c r="L1060" s="6">
        <v>0</v>
      </c>
      <c r="M1060" s="6">
        <f t="shared" si="32"/>
        <v>39</v>
      </c>
      <c r="N1060" s="6">
        <f t="shared" si="33"/>
        <v>0</v>
      </c>
      <c r="O1060" s="7">
        <f t="shared" si="34"/>
        <v>0</v>
      </c>
    </row>
    <row r="1061" spans="1:15" ht="13.2" x14ac:dyDescent="0.25">
      <c r="A1061" s="3">
        <v>18410</v>
      </c>
      <c r="B1061" s="4">
        <f t="shared" si="30"/>
        <v>1950</v>
      </c>
      <c r="C1061" s="4">
        <f t="shared" si="31"/>
        <v>1950</v>
      </c>
      <c r="D1061" s="4" t="s">
        <v>55</v>
      </c>
      <c r="E1061" s="5">
        <v>0.72916666666666663</v>
      </c>
      <c r="F1061" s="6" t="s">
        <v>1866</v>
      </c>
      <c r="G1061" s="6" t="str">
        <f t="shared" si="29"/>
        <v>New Jersey</v>
      </c>
      <c r="H1061" s="6" t="s">
        <v>1867</v>
      </c>
      <c r="I1061" s="6" t="s">
        <v>1785</v>
      </c>
      <c r="J1061" s="6">
        <v>2</v>
      </c>
      <c r="K1061" s="6">
        <v>1</v>
      </c>
      <c r="L1061" s="6">
        <v>0</v>
      </c>
      <c r="M1061" s="6">
        <f t="shared" si="32"/>
        <v>1</v>
      </c>
      <c r="N1061" s="6">
        <f t="shared" si="33"/>
        <v>1</v>
      </c>
      <c r="O1061" s="7">
        <f t="shared" si="34"/>
        <v>0.5</v>
      </c>
    </row>
    <row r="1062" spans="1:15" ht="13.2" x14ac:dyDescent="0.25">
      <c r="A1062" s="3">
        <v>18413</v>
      </c>
      <c r="B1062" s="4">
        <f t="shared" si="30"/>
        <v>1950</v>
      </c>
      <c r="C1062" s="4">
        <f t="shared" si="31"/>
        <v>1950</v>
      </c>
      <c r="D1062" s="4" t="s">
        <v>55</v>
      </c>
      <c r="E1062" s="5" t="s">
        <v>24</v>
      </c>
      <c r="F1062" s="6" t="s">
        <v>1868</v>
      </c>
      <c r="G1062" s="6" t="str">
        <f t="shared" si="29"/>
        <v>Brazil</v>
      </c>
      <c r="H1062" s="6" t="s">
        <v>1676</v>
      </c>
      <c r="I1062" s="6" t="s">
        <v>845</v>
      </c>
      <c r="J1062" s="6">
        <v>15</v>
      </c>
      <c r="K1062" s="6">
        <v>13</v>
      </c>
      <c r="L1062" s="6">
        <v>0</v>
      </c>
      <c r="M1062" s="6">
        <f t="shared" si="32"/>
        <v>13</v>
      </c>
      <c r="N1062" s="6">
        <f t="shared" si="33"/>
        <v>2</v>
      </c>
      <c r="O1062" s="7">
        <f t="shared" si="34"/>
        <v>0.13333333333333333</v>
      </c>
    </row>
    <row r="1063" spans="1:15" ht="13.2" x14ac:dyDescent="0.25">
      <c r="A1063" s="3">
        <v>18419</v>
      </c>
      <c r="B1063" s="4">
        <f t="shared" si="30"/>
        <v>1950</v>
      </c>
      <c r="C1063" s="4">
        <f t="shared" si="31"/>
        <v>1950</v>
      </c>
      <c r="D1063" s="4" t="s">
        <v>58</v>
      </c>
      <c r="E1063" s="5">
        <v>0.91874999999999996</v>
      </c>
      <c r="F1063" s="6" t="s">
        <v>1869</v>
      </c>
      <c r="G1063" s="6" t="str">
        <f t="shared" si="29"/>
        <v>AtlantiOcean off Florida</v>
      </c>
      <c r="H1063" s="6" t="s">
        <v>1870</v>
      </c>
      <c r="I1063" s="6" t="s">
        <v>1871</v>
      </c>
      <c r="J1063" s="6">
        <v>65</v>
      </c>
      <c r="K1063" s="6">
        <v>28</v>
      </c>
      <c r="L1063" s="6">
        <v>0</v>
      </c>
      <c r="M1063" s="6">
        <f t="shared" si="32"/>
        <v>28</v>
      </c>
      <c r="N1063" s="6">
        <f t="shared" si="33"/>
        <v>37</v>
      </c>
      <c r="O1063" s="7">
        <f t="shared" si="34"/>
        <v>0.56923076923076921</v>
      </c>
    </row>
    <row r="1064" spans="1:15" ht="13.2" x14ac:dyDescent="0.25">
      <c r="A1064" s="3">
        <v>18423</v>
      </c>
      <c r="B1064" s="4">
        <f t="shared" si="30"/>
        <v>1950</v>
      </c>
      <c r="C1064" s="4">
        <f t="shared" si="31"/>
        <v>1950</v>
      </c>
      <c r="D1064" s="4" t="s">
        <v>58</v>
      </c>
      <c r="E1064" s="5">
        <v>0.79166666666666663</v>
      </c>
      <c r="F1064" s="6" t="s">
        <v>1872</v>
      </c>
      <c r="G1064" s="6" t="str">
        <f t="shared" si="29"/>
        <v>Colombia</v>
      </c>
      <c r="H1064" s="6" t="s">
        <v>1873</v>
      </c>
      <c r="I1064" s="6" t="s">
        <v>1874</v>
      </c>
      <c r="J1064" s="6">
        <v>15</v>
      </c>
      <c r="K1064" s="6">
        <v>15</v>
      </c>
      <c r="L1064" s="6">
        <v>0</v>
      </c>
      <c r="M1064" s="6">
        <f t="shared" si="32"/>
        <v>15</v>
      </c>
      <c r="N1064" s="6">
        <f t="shared" si="33"/>
        <v>0</v>
      </c>
      <c r="O1064" s="7">
        <f t="shared" si="34"/>
        <v>0</v>
      </c>
    </row>
    <row r="1065" spans="1:15" ht="13.2" x14ac:dyDescent="0.25">
      <c r="A1065" s="3">
        <v>18426</v>
      </c>
      <c r="B1065" s="4">
        <f t="shared" si="30"/>
        <v>1950</v>
      </c>
      <c r="C1065" s="4">
        <f t="shared" si="31"/>
        <v>1950</v>
      </c>
      <c r="D1065" s="4" t="s">
        <v>58</v>
      </c>
      <c r="E1065" s="5">
        <v>0.91111111111111109</v>
      </c>
      <c r="F1065" s="6" t="s">
        <v>1875</v>
      </c>
      <c r="G1065" s="6" t="str">
        <f t="shared" si="29"/>
        <v>Off Bahrain</v>
      </c>
      <c r="H1065" s="6" t="s">
        <v>595</v>
      </c>
      <c r="I1065" s="6" t="s">
        <v>1412</v>
      </c>
      <c r="J1065" s="6">
        <v>52</v>
      </c>
      <c r="K1065" s="6">
        <v>46</v>
      </c>
      <c r="L1065" s="6">
        <v>0</v>
      </c>
      <c r="M1065" s="6">
        <f t="shared" si="32"/>
        <v>46</v>
      </c>
      <c r="N1065" s="6">
        <f t="shared" si="33"/>
        <v>6</v>
      </c>
      <c r="O1065" s="7">
        <f t="shared" si="34"/>
        <v>0.11538461538461539</v>
      </c>
    </row>
    <row r="1066" spans="1:15" ht="13.2" x14ac:dyDescent="0.25">
      <c r="A1066" s="3">
        <v>18428</v>
      </c>
      <c r="B1066" s="4">
        <f t="shared" si="30"/>
        <v>1950</v>
      </c>
      <c r="C1066" s="4">
        <f t="shared" si="31"/>
        <v>1950</v>
      </c>
      <c r="D1066" s="4" t="s">
        <v>58</v>
      </c>
      <c r="E1066" s="5">
        <v>0.91319444444444442</v>
      </c>
      <c r="F1066" s="6" t="s">
        <v>1875</v>
      </c>
      <c r="G1066" s="6" t="str">
        <f t="shared" si="29"/>
        <v>Off Bahrain</v>
      </c>
      <c r="H1066" s="6" t="s">
        <v>595</v>
      </c>
      <c r="I1066" s="6" t="s">
        <v>1412</v>
      </c>
      <c r="J1066" s="6">
        <v>53</v>
      </c>
      <c r="K1066" s="6">
        <v>40</v>
      </c>
      <c r="L1066" s="6">
        <v>0</v>
      </c>
      <c r="M1066" s="6">
        <f t="shared" si="32"/>
        <v>40</v>
      </c>
      <c r="N1066" s="6">
        <f t="shared" si="33"/>
        <v>13</v>
      </c>
      <c r="O1066" s="7">
        <f t="shared" si="34"/>
        <v>0.24528301886792453</v>
      </c>
    </row>
    <row r="1067" spans="1:15" ht="13.2" x14ac:dyDescent="0.25">
      <c r="A1067" s="3">
        <v>18437</v>
      </c>
      <c r="B1067" s="4">
        <f t="shared" si="30"/>
        <v>1950</v>
      </c>
      <c r="C1067" s="4">
        <f t="shared" si="31"/>
        <v>1950</v>
      </c>
      <c r="D1067" s="4" t="s">
        <v>58</v>
      </c>
      <c r="E1067" s="5">
        <v>0.97569444444444442</v>
      </c>
      <c r="F1067" s="6" t="s">
        <v>1876</v>
      </c>
      <c r="G1067" s="6" t="str">
        <f t="shared" si="29"/>
        <v>18 NNW of Benton Harbor, Michigan</v>
      </c>
      <c r="H1067" s="6" t="s">
        <v>345</v>
      </c>
      <c r="I1067" s="6" t="s">
        <v>1426</v>
      </c>
      <c r="J1067" s="6">
        <v>58</v>
      </c>
      <c r="K1067" s="6">
        <v>58</v>
      </c>
      <c r="L1067" s="6">
        <v>0</v>
      </c>
      <c r="M1067" s="6">
        <f t="shared" si="32"/>
        <v>58</v>
      </c>
      <c r="N1067" s="6">
        <f t="shared" si="33"/>
        <v>0</v>
      </c>
      <c r="O1067" s="7">
        <f t="shared" si="34"/>
        <v>0</v>
      </c>
    </row>
    <row r="1068" spans="1:15" ht="13.2" x14ac:dyDescent="0.25">
      <c r="A1068" s="3">
        <v>18440</v>
      </c>
      <c r="B1068" s="4">
        <f t="shared" si="30"/>
        <v>1950</v>
      </c>
      <c r="C1068" s="4">
        <f t="shared" si="31"/>
        <v>1950</v>
      </c>
      <c r="D1068" s="4" t="s">
        <v>58</v>
      </c>
      <c r="E1068" s="5">
        <v>0.95833333333333337</v>
      </c>
      <c r="F1068" s="6" t="s">
        <v>1877</v>
      </c>
      <c r="G1068" s="6" t="str">
        <f t="shared" si="29"/>
        <v>Australia</v>
      </c>
      <c r="H1068" s="6" t="s">
        <v>1878</v>
      </c>
      <c r="I1068" s="6" t="s">
        <v>1412</v>
      </c>
      <c r="J1068" s="6">
        <v>29</v>
      </c>
      <c r="K1068" s="6">
        <v>29</v>
      </c>
      <c r="L1068" s="6">
        <v>0</v>
      </c>
      <c r="M1068" s="6">
        <f t="shared" si="32"/>
        <v>29</v>
      </c>
      <c r="N1068" s="6">
        <f t="shared" si="33"/>
        <v>0</v>
      </c>
      <c r="O1068" s="7">
        <f t="shared" si="34"/>
        <v>0</v>
      </c>
    </row>
    <row r="1069" spans="1:15" ht="13.2" x14ac:dyDescent="0.25">
      <c r="A1069" s="3">
        <v>18451</v>
      </c>
      <c r="B1069" s="4">
        <f t="shared" si="30"/>
        <v>1950</v>
      </c>
      <c r="C1069" s="4">
        <f t="shared" si="31"/>
        <v>1950</v>
      </c>
      <c r="D1069" s="4" t="s">
        <v>19</v>
      </c>
      <c r="E1069" s="5" t="s">
        <v>24</v>
      </c>
      <c r="F1069" s="6" t="s">
        <v>1879</v>
      </c>
      <c r="G1069" s="6" t="str">
        <f t="shared" si="29"/>
        <v>South Korea</v>
      </c>
      <c r="H1069" s="6" t="s">
        <v>1137</v>
      </c>
      <c r="I1069" s="6" t="s">
        <v>1305</v>
      </c>
      <c r="J1069" s="6">
        <v>23</v>
      </c>
      <c r="K1069" s="6">
        <v>23</v>
      </c>
      <c r="L1069" s="6">
        <v>0</v>
      </c>
      <c r="M1069" s="6">
        <f t="shared" si="32"/>
        <v>23</v>
      </c>
      <c r="N1069" s="6">
        <f t="shared" si="33"/>
        <v>0</v>
      </c>
      <c r="O1069" s="7">
        <f t="shared" si="34"/>
        <v>0</v>
      </c>
    </row>
    <row r="1070" spans="1:15" ht="13.2" x14ac:dyDescent="0.25">
      <c r="A1070" s="3">
        <v>18453</v>
      </c>
      <c r="B1070" s="4">
        <f t="shared" si="30"/>
        <v>1950</v>
      </c>
      <c r="C1070" s="4">
        <f t="shared" si="31"/>
        <v>1950</v>
      </c>
      <c r="D1070" s="4" t="s">
        <v>19</v>
      </c>
      <c r="E1070" s="5" t="s">
        <v>24</v>
      </c>
      <c r="F1070" s="6" t="s">
        <v>1237</v>
      </c>
      <c r="G1070" s="6" t="str">
        <f t="shared" si="29"/>
        <v>Morocco</v>
      </c>
      <c r="H1070" s="6" t="s">
        <v>1674</v>
      </c>
      <c r="I1070" s="6" t="s">
        <v>845</v>
      </c>
      <c r="J1070" s="6">
        <v>29</v>
      </c>
      <c r="K1070" s="6">
        <v>22</v>
      </c>
      <c r="L1070" s="6">
        <v>0</v>
      </c>
      <c r="M1070" s="6">
        <f t="shared" si="32"/>
        <v>22</v>
      </c>
      <c r="N1070" s="6">
        <f t="shared" si="33"/>
        <v>7</v>
      </c>
      <c r="O1070" s="7">
        <f t="shared" si="34"/>
        <v>0.2413793103448276</v>
      </c>
    </row>
    <row r="1071" spans="1:15" ht="13.2" x14ac:dyDescent="0.25">
      <c r="A1071" s="3">
        <v>18461</v>
      </c>
      <c r="B1071" s="4">
        <f t="shared" si="30"/>
        <v>1950</v>
      </c>
      <c r="C1071" s="4">
        <f t="shared" si="31"/>
        <v>1950</v>
      </c>
      <c r="D1071" s="4" t="s">
        <v>19</v>
      </c>
      <c r="E1071" s="5" t="s">
        <v>24</v>
      </c>
      <c r="F1071" s="6" t="s">
        <v>1880</v>
      </c>
      <c r="G1071" s="6" t="str">
        <f t="shared" si="29"/>
        <v>India</v>
      </c>
      <c r="H1071" s="6" t="s">
        <v>1644</v>
      </c>
      <c r="I1071" s="6" t="s">
        <v>845</v>
      </c>
      <c r="J1071" s="6">
        <v>22</v>
      </c>
      <c r="K1071" s="6">
        <v>22</v>
      </c>
      <c r="L1071" s="6">
        <v>0</v>
      </c>
      <c r="M1071" s="6">
        <f t="shared" si="32"/>
        <v>22</v>
      </c>
      <c r="N1071" s="6">
        <f t="shared" si="33"/>
        <v>0</v>
      </c>
      <c r="O1071" s="7">
        <f t="shared" si="34"/>
        <v>0</v>
      </c>
    </row>
    <row r="1072" spans="1:15" ht="13.2" x14ac:dyDescent="0.25">
      <c r="A1072" s="3">
        <v>18462</v>
      </c>
      <c r="B1072" s="4">
        <f t="shared" si="30"/>
        <v>1950</v>
      </c>
      <c r="C1072" s="4">
        <f t="shared" si="31"/>
        <v>1950</v>
      </c>
      <c r="D1072" s="4" t="s">
        <v>19</v>
      </c>
      <c r="E1072" s="5" t="s">
        <v>24</v>
      </c>
      <c r="F1072" s="6" t="s">
        <v>1881</v>
      </c>
      <c r="G1072" s="6" t="str">
        <f t="shared" si="29"/>
        <v>Angola</v>
      </c>
      <c r="H1072" s="6" t="s">
        <v>1882</v>
      </c>
      <c r="I1072" s="6" t="s">
        <v>845</v>
      </c>
      <c r="J1072" s="6">
        <v>9</v>
      </c>
      <c r="K1072" s="6">
        <v>9</v>
      </c>
      <c r="L1072" s="6">
        <v>0</v>
      </c>
      <c r="M1072" s="6">
        <f t="shared" si="32"/>
        <v>9</v>
      </c>
      <c r="N1072" s="6">
        <f t="shared" si="33"/>
        <v>0</v>
      </c>
      <c r="O1072" s="7">
        <f t="shared" si="34"/>
        <v>0</v>
      </c>
    </row>
    <row r="1073" spans="1:15" ht="13.2" x14ac:dyDescent="0.25">
      <c r="A1073" s="3">
        <v>18471</v>
      </c>
      <c r="B1073" s="4">
        <f t="shared" si="30"/>
        <v>1950</v>
      </c>
      <c r="C1073" s="4">
        <f t="shared" si="31"/>
        <v>1950</v>
      </c>
      <c r="D1073" s="4" t="s">
        <v>19</v>
      </c>
      <c r="E1073" s="5">
        <v>0.1875</v>
      </c>
      <c r="F1073" s="6" t="s">
        <v>1883</v>
      </c>
      <c r="G1073" s="6" t="str">
        <f t="shared" si="29"/>
        <v>Japan</v>
      </c>
      <c r="H1073" s="6" t="s">
        <v>1137</v>
      </c>
      <c r="I1073" s="6" t="s">
        <v>1884</v>
      </c>
      <c r="J1073" s="6">
        <v>26</v>
      </c>
      <c r="K1073" s="6">
        <v>25</v>
      </c>
      <c r="L1073" s="6">
        <v>0</v>
      </c>
      <c r="M1073" s="6">
        <f t="shared" si="32"/>
        <v>25</v>
      </c>
      <c r="N1073" s="6">
        <f t="shared" si="33"/>
        <v>1</v>
      </c>
      <c r="O1073" s="7">
        <f t="shared" si="34"/>
        <v>3.8461538461538464E-2</v>
      </c>
    </row>
    <row r="1074" spans="1:15" ht="13.2" x14ac:dyDescent="0.25">
      <c r="A1074" s="3">
        <v>18472</v>
      </c>
      <c r="B1074" s="4">
        <f t="shared" si="30"/>
        <v>1950</v>
      </c>
      <c r="C1074" s="4">
        <f t="shared" si="31"/>
        <v>1950</v>
      </c>
      <c r="D1074" s="4" t="s">
        <v>19</v>
      </c>
      <c r="E1074" s="5" t="s">
        <v>24</v>
      </c>
      <c r="F1074" s="6" t="s">
        <v>1885</v>
      </c>
      <c r="G1074" s="6" t="str">
        <f t="shared" si="29"/>
        <v>Brazil</v>
      </c>
      <c r="H1074" s="6" t="s">
        <v>1037</v>
      </c>
      <c r="I1074" s="6" t="s">
        <v>1886</v>
      </c>
      <c r="J1074" s="6">
        <v>50</v>
      </c>
      <c r="K1074" s="6">
        <v>50</v>
      </c>
      <c r="L1074" s="6">
        <v>0</v>
      </c>
      <c r="M1074" s="6">
        <f t="shared" si="32"/>
        <v>50</v>
      </c>
      <c r="N1074" s="6">
        <f t="shared" si="33"/>
        <v>0</v>
      </c>
      <c r="O1074" s="7">
        <f t="shared" si="34"/>
        <v>0</v>
      </c>
    </row>
    <row r="1075" spans="1:15" ht="13.2" x14ac:dyDescent="0.25">
      <c r="A1075" s="3">
        <v>18473</v>
      </c>
      <c r="B1075" s="4">
        <f t="shared" si="30"/>
        <v>1950</v>
      </c>
      <c r="C1075" s="4">
        <f t="shared" si="31"/>
        <v>1950</v>
      </c>
      <c r="D1075" s="4" t="s">
        <v>19</v>
      </c>
      <c r="E1075" s="5" t="s">
        <v>24</v>
      </c>
      <c r="F1075" s="6" t="s">
        <v>1887</v>
      </c>
      <c r="G1075" s="6" t="str">
        <f t="shared" si="29"/>
        <v>Algeria</v>
      </c>
      <c r="H1075" s="6" t="s">
        <v>1888</v>
      </c>
      <c r="I1075" s="6" t="s">
        <v>1794</v>
      </c>
      <c r="J1075" s="6">
        <v>26</v>
      </c>
      <c r="K1075" s="6">
        <v>26</v>
      </c>
      <c r="L1075" s="6">
        <v>0</v>
      </c>
      <c r="M1075" s="6">
        <f t="shared" si="32"/>
        <v>26</v>
      </c>
      <c r="N1075" s="6">
        <f t="shared" si="33"/>
        <v>0</v>
      </c>
      <c r="O1075" s="7">
        <f t="shared" si="34"/>
        <v>0</v>
      </c>
    </row>
    <row r="1076" spans="1:15" ht="13.2" x14ac:dyDescent="0.25">
      <c r="A1076" s="3">
        <v>18480</v>
      </c>
      <c r="B1076" s="4">
        <f t="shared" si="30"/>
        <v>1950</v>
      </c>
      <c r="C1076" s="4">
        <f t="shared" si="31"/>
        <v>1950</v>
      </c>
      <c r="D1076" s="4" t="s">
        <v>23</v>
      </c>
      <c r="E1076" s="5">
        <v>0.91666666666666663</v>
      </c>
      <c r="F1076" s="6" t="s">
        <v>1889</v>
      </c>
      <c r="G1076" s="6" t="str">
        <f t="shared" si="29"/>
        <v>California</v>
      </c>
      <c r="H1076" s="6" t="s">
        <v>1137</v>
      </c>
      <c r="I1076" s="6" t="s">
        <v>1890</v>
      </c>
      <c r="J1076" s="6">
        <v>20</v>
      </c>
      <c r="K1076" s="6">
        <v>12</v>
      </c>
      <c r="L1076" s="6">
        <v>7</v>
      </c>
      <c r="M1076" s="6">
        <f t="shared" si="32"/>
        <v>19</v>
      </c>
      <c r="N1076" s="6">
        <f t="shared" si="33"/>
        <v>8</v>
      </c>
      <c r="O1076" s="7">
        <f t="shared" si="34"/>
        <v>0.4</v>
      </c>
    </row>
    <row r="1077" spans="1:15" ht="13.2" x14ac:dyDescent="0.25">
      <c r="A1077" s="3">
        <v>18500</v>
      </c>
      <c r="B1077" s="4">
        <f t="shared" si="30"/>
        <v>1950</v>
      </c>
      <c r="C1077" s="4">
        <f t="shared" si="31"/>
        <v>1950</v>
      </c>
      <c r="D1077" s="4" t="s">
        <v>23</v>
      </c>
      <c r="E1077" s="5" t="s">
        <v>24</v>
      </c>
      <c r="F1077" s="6" t="s">
        <v>1891</v>
      </c>
      <c r="G1077" s="6" t="str">
        <f t="shared" si="29"/>
        <v>Malaysia</v>
      </c>
      <c r="H1077" s="6" t="s">
        <v>1035</v>
      </c>
      <c r="I1077" s="6" t="s">
        <v>1295</v>
      </c>
      <c r="J1077" s="6">
        <v>12</v>
      </c>
      <c r="K1077" s="6">
        <v>12</v>
      </c>
      <c r="L1077" s="6">
        <v>0</v>
      </c>
      <c r="M1077" s="6">
        <f t="shared" si="32"/>
        <v>12</v>
      </c>
      <c r="N1077" s="6">
        <f t="shared" si="33"/>
        <v>0</v>
      </c>
      <c r="O1077" s="7">
        <f t="shared" si="34"/>
        <v>0</v>
      </c>
    </row>
    <row r="1078" spans="1:15" ht="13.2" x14ac:dyDescent="0.25">
      <c r="A1078" s="3">
        <v>18506</v>
      </c>
      <c r="B1078" s="4">
        <f t="shared" si="30"/>
        <v>1950</v>
      </c>
      <c r="C1078" s="4">
        <f t="shared" si="31"/>
        <v>1950</v>
      </c>
      <c r="D1078" s="4" t="s">
        <v>23</v>
      </c>
      <c r="E1078" s="5">
        <v>2.0833333333333333E-3</v>
      </c>
      <c r="F1078" s="6" t="s">
        <v>1892</v>
      </c>
      <c r="G1078" s="6" t="str">
        <f t="shared" si="29"/>
        <v>Egypt</v>
      </c>
      <c r="H1078" s="6" t="s">
        <v>1893</v>
      </c>
      <c r="I1078" s="6" t="s">
        <v>1894</v>
      </c>
      <c r="J1078" s="6">
        <v>55</v>
      </c>
      <c r="K1078" s="6">
        <v>55</v>
      </c>
      <c r="L1078" s="6">
        <v>0</v>
      </c>
      <c r="M1078" s="6">
        <f t="shared" si="32"/>
        <v>55</v>
      </c>
      <c r="N1078" s="6">
        <f t="shared" si="33"/>
        <v>0</v>
      </c>
      <c r="O1078" s="7">
        <f t="shared" si="34"/>
        <v>0</v>
      </c>
    </row>
    <row r="1079" spans="1:15" ht="13.2" x14ac:dyDescent="0.25">
      <c r="A1079" s="3">
        <v>18510</v>
      </c>
      <c r="B1079" s="4">
        <f t="shared" si="30"/>
        <v>1950</v>
      </c>
      <c r="C1079" s="4">
        <f t="shared" si="31"/>
        <v>1950</v>
      </c>
      <c r="D1079" s="4" t="s">
        <v>15</v>
      </c>
      <c r="E1079" s="5">
        <v>0.59027777777777779</v>
      </c>
      <c r="F1079" s="6" t="s">
        <v>1895</v>
      </c>
      <c r="G1079" s="6" t="str">
        <f t="shared" si="29"/>
        <v>New York</v>
      </c>
      <c r="H1079" s="6" t="s">
        <v>1896</v>
      </c>
      <c r="I1079" s="6" t="s">
        <v>845</v>
      </c>
      <c r="J1079" s="6">
        <v>23</v>
      </c>
      <c r="K1079" s="6">
        <v>16</v>
      </c>
      <c r="L1079" s="6">
        <v>0</v>
      </c>
      <c r="M1079" s="6">
        <f t="shared" si="32"/>
        <v>16</v>
      </c>
      <c r="N1079" s="6">
        <f t="shared" si="33"/>
        <v>7</v>
      </c>
      <c r="O1079" s="7">
        <f t="shared" si="34"/>
        <v>0.30434782608695654</v>
      </c>
    </row>
    <row r="1080" spans="1:15" ht="13.2" x14ac:dyDescent="0.25">
      <c r="A1080" s="3">
        <v>18520</v>
      </c>
      <c r="B1080" s="4">
        <f t="shared" si="30"/>
        <v>1950</v>
      </c>
      <c r="C1080" s="4">
        <f t="shared" si="31"/>
        <v>1950</v>
      </c>
      <c r="D1080" s="4" t="s">
        <v>15</v>
      </c>
      <c r="E1080" s="5" t="s">
        <v>24</v>
      </c>
      <c r="F1080" s="6" t="s">
        <v>1897</v>
      </c>
      <c r="G1080" s="6" t="str">
        <f t="shared" si="29"/>
        <v>Iran</v>
      </c>
      <c r="H1080" s="6" t="s">
        <v>1898</v>
      </c>
      <c r="I1080" s="6" t="s">
        <v>845</v>
      </c>
      <c r="J1080" s="6">
        <v>8</v>
      </c>
      <c r="K1080" s="6">
        <v>8</v>
      </c>
      <c r="L1080" s="6">
        <v>0</v>
      </c>
      <c r="M1080" s="6">
        <f t="shared" si="32"/>
        <v>8</v>
      </c>
      <c r="N1080" s="6">
        <f t="shared" si="33"/>
        <v>0</v>
      </c>
      <c r="O1080" s="7">
        <f t="shared" si="34"/>
        <v>0</v>
      </c>
    </row>
    <row r="1081" spans="1:15" ht="13.2" x14ac:dyDescent="0.25">
      <c r="A1081" s="3">
        <v>18526</v>
      </c>
      <c r="B1081" s="4">
        <f t="shared" si="30"/>
        <v>1950</v>
      </c>
      <c r="C1081" s="4">
        <f t="shared" si="31"/>
        <v>1950</v>
      </c>
      <c r="D1081" s="4" t="s">
        <v>15</v>
      </c>
      <c r="E1081" s="5">
        <v>0.22222222222222221</v>
      </c>
      <c r="F1081" s="6" t="s">
        <v>1899</v>
      </c>
      <c r="G1081" s="6" t="str">
        <f t="shared" si="29"/>
        <v>Marshall Islands</v>
      </c>
      <c r="H1081" s="6" t="s">
        <v>21</v>
      </c>
      <c r="I1081" s="6" t="s">
        <v>1900</v>
      </c>
      <c r="J1081" s="6">
        <v>26</v>
      </c>
      <c r="K1081" s="6">
        <v>26</v>
      </c>
      <c r="L1081" s="6">
        <v>0</v>
      </c>
      <c r="M1081" s="6">
        <f t="shared" si="32"/>
        <v>26</v>
      </c>
      <c r="N1081" s="6">
        <f t="shared" si="33"/>
        <v>0</v>
      </c>
      <c r="O1081" s="7">
        <f t="shared" si="34"/>
        <v>0</v>
      </c>
    </row>
    <row r="1082" spans="1:15" ht="13.2" x14ac:dyDescent="0.25">
      <c r="A1082" s="3">
        <v>18527</v>
      </c>
      <c r="B1082" s="4">
        <f t="shared" si="30"/>
        <v>1950</v>
      </c>
      <c r="C1082" s="4">
        <f t="shared" si="31"/>
        <v>1950</v>
      </c>
      <c r="D1082" s="4" t="s">
        <v>15</v>
      </c>
      <c r="E1082" s="5" t="s">
        <v>24</v>
      </c>
      <c r="F1082" s="6" t="s">
        <v>1901</v>
      </c>
      <c r="G1082" s="6" t="str">
        <f t="shared" si="29"/>
        <v>Yugoslavia</v>
      </c>
      <c r="H1082" s="6" t="s">
        <v>1586</v>
      </c>
      <c r="I1082" s="6" t="s">
        <v>845</v>
      </c>
      <c r="J1082" s="6">
        <v>11</v>
      </c>
      <c r="K1082" s="6">
        <v>10</v>
      </c>
      <c r="L1082" s="6">
        <v>0</v>
      </c>
      <c r="M1082" s="6">
        <f t="shared" si="32"/>
        <v>10</v>
      </c>
      <c r="N1082" s="6">
        <f t="shared" si="33"/>
        <v>1</v>
      </c>
      <c r="O1082" s="7">
        <f t="shared" si="34"/>
        <v>9.0909090909090912E-2</v>
      </c>
    </row>
    <row r="1083" spans="1:15" ht="13.2" x14ac:dyDescent="0.25">
      <c r="A1083" s="3">
        <v>18529</v>
      </c>
      <c r="B1083" s="4">
        <f t="shared" si="30"/>
        <v>1950</v>
      </c>
      <c r="C1083" s="4">
        <f t="shared" si="31"/>
        <v>1950</v>
      </c>
      <c r="D1083" s="4" t="s">
        <v>15</v>
      </c>
      <c r="E1083" s="5" t="s">
        <v>24</v>
      </c>
      <c r="F1083" s="6" t="s">
        <v>1902</v>
      </c>
      <c r="G1083" s="6" t="str">
        <f t="shared" si="29"/>
        <v>Sweden</v>
      </c>
      <c r="H1083" s="6" t="s">
        <v>1903</v>
      </c>
      <c r="I1083" s="6" t="s">
        <v>1904</v>
      </c>
      <c r="J1083" s="6">
        <v>10</v>
      </c>
      <c r="K1083" s="6">
        <v>10</v>
      </c>
      <c r="L1083" s="6">
        <v>0</v>
      </c>
      <c r="M1083" s="6">
        <f t="shared" si="32"/>
        <v>10</v>
      </c>
      <c r="N1083" s="6">
        <f t="shared" si="33"/>
        <v>0</v>
      </c>
      <c r="O1083" s="7">
        <f t="shared" si="34"/>
        <v>0</v>
      </c>
    </row>
    <row r="1084" spans="1:15" ht="13.2" x14ac:dyDescent="0.25">
      <c r="A1084" s="3">
        <v>18532</v>
      </c>
      <c r="B1084" s="4">
        <f t="shared" si="30"/>
        <v>1950</v>
      </c>
      <c r="C1084" s="4">
        <f t="shared" si="31"/>
        <v>1950</v>
      </c>
      <c r="D1084" s="4" t="s">
        <v>15</v>
      </c>
      <c r="E1084" s="5">
        <v>4.1666666666666664E-2</v>
      </c>
      <c r="F1084" s="6" t="s">
        <v>1905</v>
      </c>
      <c r="G1084" s="6" t="str">
        <f t="shared" si="29"/>
        <v>Japan</v>
      </c>
      <c r="H1084" s="6" t="s">
        <v>1137</v>
      </c>
      <c r="I1084" s="6" t="s">
        <v>1368</v>
      </c>
      <c r="J1084" s="6">
        <v>51</v>
      </c>
      <c r="K1084" s="6">
        <v>23</v>
      </c>
      <c r="L1084" s="6">
        <v>0</v>
      </c>
      <c r="M1084" s="6">
        <f t="shared" si="32"/>
        <v>23</v>
      </c>
      <c r="N1084" s="6">
        <f t="shared" si="33"/>
        <v>28</v>
      </c>
      <c r="O1084" s="7">
        <f t="shared" si="34"/>
        <v>0.5490196078431373</v>
      </c>
    </row>
    <row r="1085" spans="1:15" ht="13.2" x14ac:dyDescent="0.25">
      <c r="A1085" s="3">
        <v>18549</v>
      </c>
      <c r="B1085" s="4">
        <f t="shared" si="30"/>
        <v>1950</v>
      </c>
      <c r="C1085" s="4">
        <f t="shared" si="31"/>
        <v>1950</v>
      </c>
      <c r="D1085" s="4" t="s">
        <v>31</v>
      </c>
      <c r="E1085" s="5" t="s">
        <v>24</v>
      </c>
      <c r="F1085" s="6" t="s">
        <v>1237</v>
      </c>
      <c r="G1085" s="6" t="str">
        <f t="shared" si="29"/>
        <v>Morocco</v>
      </c>
      <c r="H1085" s="6" t="s">
        <v>1906</v>
      </c>
      <c r="I1085" s="6" t="s">
        <v>845</v>
      </c>
      <c r="J1085" s="6">
        <v>7</v>
      </c>
      <c r="K1085" s="6">
        <v>4</v>
      </c>
      <c r="L1085" s="6">
        <v>0</v>
      </c>
      <c r="M1085" s="6">
        <f t="shared" si="32"/>
        <v>4</v>
      </c>
      <c r="N1085" s="6">
        <f t="shared" si="33"/>
        <v>3</v>
      </c>
      <c r="O1085" s="7">
        <f t="shared" si="34"/>
        <v>0.42857142857142855</v>
      </c>
    </row>
    <row r="1086" spans="1:15" ht="13.2" x14ac:dyDescent="0.25">
      <c r="A1086" s="3">
        <v>18549</v>
      </c>
      <c r="B1086" s="4">
        <f t="shared" si="30"/>
        <v>1950</v>
      </c>
      <c r="C1086" s="4">
        <f t="shared" si="31"/>
        <v>1950</v>
      </c>
      <c r="D1086" s="4" t="s">
        <v>31</v>
      </c>
      <c r="E1086" s="5" t="s">
        <v>24</v>
      </c>
      <c r="F1086" s="6" t="s">
        <v>1907</v>
      </c>
      <c r="G1086" s="6" t="str">
        <f t="shared" si="29"/>
        <v>Minnisota</v>
      </c>
      <c r="H1086" s="6" t="s">
        <v>345</v>
      </c>
      <c r="I1086" s="6" t="s">
        <v>1699</v>
      </c>
      <c r="J1086" s="6">
        <v>6</v>
      </c>
      <c r="K1086" s="6">
        <v>6</v>
      </c>
      <c r="L1086" s="6">
        <v>0</v>
      </c>
      <c r="M1086" s="6">
        <f t="shared" si="32"/>
        <v>6</v>
      </c>
      <c r="N1086" s="6">
        <f t="shared" si="33"/>
        <v>0</v>
      </c>
      <c r="O1086" s="7">
        <f t="shared" si="34"/>
        <v>0</v>
      </c>
    </row>
    <row r="1087" spans="1:15" ht="13.2" x14ac:dyDescent="0.25">
      <c r="A1087" s="3">
        <v>18553</v>
      </c>
      <c r="B1087" s="4">
        <f t="shared" si="30"/>
        <v>1950</v>
      </c>
      <c r="C1087" s="4">
        <f t="shared" si="31"/>
        <v>1950</v>
      </c>
      <c r="D1087" s="4" t="s">
        <v>31</v>
      </c>
      <c r="E1087" s="5" t="s">
        <v>24</v>
      </c>
      <c r="F1087" s="6" t="s">
        <v>796</v>
      </c>
      <c r="G1087" s="6" t="str">
        <f t="shared" si="29"/>
        <v>England</v>
      </c>
      <c r="H1087" s="6" t="s">
        <v>1387</v>
      </c>
      <c r="I1087" s="6" t="s">
        <v>1175</v>
      </c>
      <c r="J1087" s="6">
        <v>29</v>
      </c>
      <c r="K1087" s="6">
        <v>28</v>
      </c>
      <c r="L1087" s="6">
        <v>0</v>
      </c>
      <c r="M1087" s="6">
        <f t="shared" si="32"/>
        <v>28</v>
      </c>
      <c r="N1087" s="6">
        <f t="shared" si="33"/>
        <v>1</v>
      </c>
      <c r="O1087" s="7">
        <f t="shared" si="34"/>
        <v>3.4482758620689655E-2</v>
      </c>
    </row>
    <row r="1088" spans="1:15" ht="13.2" x14ac:dyDescent="0.25">
      <c r="A1088" s="3">
        <v>18567</v>
      </c>
      <c r="B1088" s="4">
        <f t="shared" si="30"/>
        <v>1950</v>
      </c>
      <c r="C1088" s="4">
        <f t="shared" si="31"/>
        <v>1950</v>
      </c>
      <c r="D1088" s="4" t="s">
        <v>31</v>
      </c>
      <c r="E1088" s="5">
        <v>0.82916666666666672</v>
      </c>
      <c r="F1088" s="6" t="s">
        <v>1908</v>
      </c>
      <c r="G1088" s="6" t="str">
        <f t="shared" si="29"/>
        <v>England</v>
      </c>
      <c r="H1088" s="6" t="s">
        <v>1387</v>
      </c>
      <c r="I1088" s="6" t="s">
        <v>1909</v>
      </c>
      <c r="J1088" s="6">
        <v>30</v>
      </c>
      <c r="K1088" s="6">
        <v>28</v>
      </c>
      <c r="L1088" s="6">
        <v>0</v>
      </c>
      <c r="M1088" s="6">
        <f t="shared" si="32"/>
        <v>28</v>
      </c>
      <c r="N1088" s="6">
        <f t="shared" si="33"/>
        <v>2</v>
      </c>
      <c r="O1088" s="7">
        <f t="shared" si="34"/>
        <v>6.6666666666666666E-2</v>
      </c>
    </row>
    <row r="1089" spans="1:15" ht="13.2" x14ac:dyDescent="0.25">
      <c r="A1089" s="3">
        <v>18570</v>
      </c>
      <c r="B1089" s="4">
        <f t="shared" si="30"/>
        <v>1950</v>
      </c>
      <c r="C1089" s="4">
        <f t="shared" si="31"/>
        <v>1950</v>
      </c>
      <c r="D1089" s="4" t="s">
        <v>46</v>
      </c>
      <c r="E1089" s="5">
        <v>0.40486111111111112</v>
      </c>
      <c r="F1089" s="6" t="s">
        <v>1910</v>
      </c>
      <c r="G1089" s="6" t="str">
        <f t="shared" si="29"/>
        <v>France</v>
      </c>
      <c r="H1089" s="6" t="s">
        <v>1595</v>
      </c>
      <c r="I1089" s="6" t="s">
        <v>1911</v>
      </c>
      <c r="J1089" s="6">
        <v>48</v>
      </c>
      <c r="K1089" s="6">
        <v>48</v>
      </c>
      <c r="L1089" s="6">
        <v>0</v>
      </c>
      <c r="M1089" s="6">
        <f t="shared" si="32"/>
        <v>48</v>
      </c>
      <c r="N1089" s="6">
        <f t="shared" si="33"/>
        <v>0</v>
      </c>
      <c r="O1089" s="7">
        <f t="shared" si="34"/>
        <v>0</v>
      </c>
    </row>
    <row r="1090" spans="1:15" ht="13.2" x14ac:dyDescent="0.25">
      <c r="A1090" s="3">
        <v>18573</v>
      </c>
      <c r="B1090" s="4">
        <f t="shared" si="30"/>
        <v>1950</v>
      </c>
      <c r="C1090" s="4">
        <f t="shared" si="31"/>
        <v>1950</v>
      </c>
      <c r="D1090" s="4" t="s">
        <v>46</v>
      </c>
      <c r="E1090" s="5">
        <v>0.34375</v>
      </c>
      <c r="F1090" s="6" t="s">
        <v>1912</v>
      </c>
      <c r="G1090" s="6" t="str">
        <f t="shared" si="29"/>
        <v>Montana</v>
      </c>
      <c r="H1090" s="6" t="s">
        <v>345</v>
      </c>
      <c r="I1090" s="6" t="s">
        <v>1699</v>
      </c>
      <c r="J1090" s="6">
        <v>21</v>
      </c>
      <c r="K1090" s="6">
        <v>21</v>
      </c>
      <c r="L1090" s="6">
        <v>0</v>
      </c>
      <c r="M1090" s="6">
        <f t="shared" si="32"/>
        <v>21</v>
      </c>
      <c r="N1090" s="6">
        <f t="shared" si="33"/>
        <v>0</v>
      </c>
      <c r="O1090" s="7">
        <f t="shared" si="34"/>
        <v>0</v>
      </c>
    </row>
    <row r="1091" spans="1:15" ht="13.2" x14ac:dyDescent="0.25">
      <c r="A1091" s="3">
        <v>18580</v>
      </c>
      <c r="B1091" s="4">
        <f t="shared" si="30"/>
        <v>1950</v>
      </c>
      <c r="C1091" s="4">
        <f t="shared" si="31"/>
        <v>1950</v>
      </c>
      <c r="D1091" s="4" t="s">
        <v>46</v>
      </c>
      <c r="E1091" s="5">
        <v>0.75</v>
      </c>
      <c r="F1091" s="6" t="s">
        <v>1913</v>
      </c>
      <c r="G1091" s="6" t="str">
        <f t="shared" si="29"/>
        <v>France</v>
      </c>
      <c r="H1091" s="6" t="s">
        <v>1914</v>
      </c>
      <c r="I1091" s="6" t="s">
        <v>1915</v>
      </c>
      <c r="J1091" s="6">
        <v>52</v>
      </c>
      <c r="K1091" s="6">
        <v>52</v>
      </c>
      <c r="L1091" s="6">
        <v>0</v>
      </c>
      <c r="M1091" s="6">
        <f t="shared" si="32"/>
        <v>52</v>
      </c>
      <c r="N1091" s="6">
        <f t="shared" si="33"/>
        <v>0</v>
      </c>
      <c r="O1091" s="7">
        <f t="shared" si="34"/>
        <v>0</v>
      </c>
    </row>
    <row r="1092" spans="1:15" ht="13.2" x14ac:dyDescent="0.25">
      <c r="A1092" s="3">
        <v>18584</v>
      </c>
      <c r="B1092" s="4">
        <f t="shared" si="30"/>
        <v>1950</v>
      </c>
      <c r="C1092" s="4">
        <f t="shared" si="31"/>
        <v>1950</v>
      </c>
      <c r="D1092" s="4" t="s">
        <v>46</v>
      </c>
      <c r="E1092" s="5" t="s">
        <v>24</v>
      </c>
      <c r="F1092" s="6" t="s">
        <v>1916</v>
      </c>
      <c r="G1092" s="6" t="str">
        <f t="shared" si="29"/>
        <v>Indonesia</v>
      </c>
      <c r="H1092" s="6" t="s">
        <v>1917</v>
      </c>
      <c r="I1092" s="6" t="s">
        <v>845</v>
      </c>
      <c r="J1092" s="6">
        <v>23</v>
      </c>
      <c r="K1092" s="6">
        <v>2</v>
      </c>
      <c r="L1092" s="6">
        <v>0</v>
      </c>
      <c r="M1092" s="6">
        <f t="shared" si="32"/>
        <v>2</v>
      </c>
      <c r="N1092" s="6">
        <f t="shared" si="33"/>
        <v>21</v>
      </c>
      <c r="O1092" s="7">
        <f t="shared" si="34"/>
        <v>0.91304347826086951</v>
      </c>
    </row>
    <row r="1093" spans="1:15" ht="13.2" x14ac:dyDescent="0.25">
      <c r="A1093" s="3">
        <v>18588</v>
      </c>
      <c r="B1093" s="4">
        <f t="shared" si="30"/>
        <v>1950</v>
      </c>
      <c r="C1093" s="4">
        <f t="shared" si="31"/>
        <v>1950</v>
      </c>
      <c r="D1093" s="4" t="s">
        <v>46</v>
      </c>
      <c r="E1093" s="5" t="s">
        <v>24</v>
      </c>
      <c r="F1093" s="6" t="s">
        <v>1918</v>
      </c>
      <c r="G1093" s="6" t="str">
        <f t="shared" si="29"/>
        <v>Wyoming</v>
      </c>
      <c r="H1093" s="6" t="s">
        <v>1873</v>
      </c>
      <c r="I1093" s="6" t="s">
        <v>845</v>
      </c>
      <c r="J1093" s="6">
        <v>21</v>
      </c>
      <c r="K1093" s="6">
        <v>21</v>
      </c>
      <c r="L1093" s="6">
        <v>0</v>
      </c>
      <c r="M1093" s="6">
        <f t="shared" si="32"/>
        <v>21</v>
      </c>
      <c r="N1093" s="6">
        <f t="shared" si="33"/>
        <v>0</v>
      </c>
      <c r="O1093" s="7">
        <f t="shared" si="34"/>
        <v>0</v>
      </c>
    </row>
    <row r="1094" spans="1:15" ht="13.2" x14ac:dyDescent="0.25">
      <c r="A1094" s="3">
        <v>18590</v>
      </c>
      <c r="B1094" s="4">
        <f t="shared" si="30"/>
        <v>1950</v>
      </c>
      <c r="C1094" s="4">
        <f t="shared" si="31"/>
        <v>1950</v>
      </c>
      <c r="D1094" s="4" t="s">
        <v>46</v>
      </c>
      <c r="E1094" s="5" t="s">
        <v>24</v>
      </c>
      <c r="F1094" s="6" t="s">
        <v>1919</v>
      </c>
      <c r="G1094" s="6" t="str">
        <f t="shared" si="29"/>
        <v>Peru</v>
      </c>
      <c r="H1094" s="6" t="s">
        <v>1299</v>
      </c>
      <c r="I1094" s="6" t="s">
        <v>845</v>
      </c>
      <c r="J1094" s="6">
        <v>9</v>
      </c>
      <c r="K1094" s="6">
        <v>9</v>
      </c>
      <c r="L1094" s="6">
        <v>0</v>
      </c>
      <c r="M1094" s="6">
        <f t="shared" si="32"/>
        <v>9</v>
      </c>
      <c r="N1094" s="6">
        <f t="shared" si="33"/>
        <v>0</v>
      </c>
      <c r="O1094" s="7">
        <f t="shared" si="34"/>
        <v>0</v>
      </c>
    </row>
    <row r="1095" spans="1:15" ht="13.2" x14ac:dyDescent="0.25">
      <c r="A1095" s="3">
        <v>18592</v>
      </c>
      <c r="B1095" s="4">
        <f t="shared" si="30"/>
        <v>1950</v>
      </c>
      <c r="C1095" s="4">
        <f t="shared" si="31"/>
        <v>1950</v>
      </c>
      <c r="D1095" s="4" t="s">
        <v>46</v>
      </c>
      <c r="E1095" s="5" t="s">
        <v>24</v>
      </c>
      <c r="F1095" s="6" t="s">
        <v>1920</v>
      </c>
      <c r="G1095" s="6" t="str">
        <f t="shared" si="29"/>
        <v>Bhutan</v>
      </c>
      <c r="H1095" s="6" t="s">
        <v>1921</v>
      </c>
      <c r="I1095" s="6" t="s">
        <v>1175</v>
      </c>
      <c r="J1095" s="6">
        <v>3</v>
      </c>
      <c r="K1095" s="6">
        <v>3</v>
      </c>
      <c r="L1095" s="6">
        <v>0</v>
      </c>
      <c r="M1095" s="6">
        <f t="shared" si="32"/>
        <v>3</v>
      </c>
      <c r="N1095" s="6">
        <f t="shared" si="33"/>
        <v>0</v>
      </c>
      <c r="O1095" s="7">
        <f t="shared" si="34"/>
        <v>0</v>
      </c>
    </row>
    <row r="1096" spans="1:15" ht="13.2" x14ac:dyDescent="0.25">
      <c r="A1096" s="3">
        <v>18598</v>
      </c>
      <c r="B1096" s="4">
        <f t="shared" si="30"/>
        <v>1950</v>
      </c>
      <c r="C1096" s="4">
        <f t="shared" si="31"/>
        <v>1950</v>
      </c>
      <c r="D1096" s="4" t="s">
        <v>72</v>
      </c>
      <c r="E1096" s="5" t="s">
        <v>24</v>
      </c>
      <c r="F1096" s="6" t="s">
        <v>1922</v>
      </c>
      <c r="G1096" s="6" t="str">
        <f t="shared" si="29"/>
        <v>Iran</v>
      </c>
      <c r="H1096" s="6" t="s">
        <v>1898</v>
      </c>
      <c r="I1096" s="6" t="s">
        <v>845</v>
      </c>
      <c r="J1096" s="6">
        <v>8</v>
      </c>
      <c r="K1096" s="6">
        <v>8</v>
      </c>
      <c r="L1096" s="6">
        <v>0</v>
      </c>
      <c r="M1096" s="6">
        <f t="shared" si="32"/>
        <v>8</v>
      </c>
      <c r="N1096" s="6">
        <f t="shared" si="33"/>
        <v>0</v>
      </c>
      <c r="O1096" s="7">
        <f t="shared" si="34"/>
        <v>0</v>
      </c>
    </row>
    <row r="1097" spans="1:15" ht="13.2" x14ac:dyDescent="0.25">
      <c r="A1097" s="3">
        <v>18605</v>
      </c>
      <c r="B1097" s="4">
        <f t="shared" si="30"/>
        <v>1950</v>
      </c>
      <c r="C1097" s="4">
        <f t="shared" si="31"/>
        <v>1950</v>
      </c>
      <c r="D1097" s="4" t="s">
        <v>72</v>
      </c>
      <c r="E1097" s="5" t="s">
        <v>24</v>
      </c>
      <c r="F1097" s="6" t="s">
        <v>1923</v>
      </c>
      <c r="G1097" s="6" t="str">
        <f t="shared" si="29"/>
        <v>France</v>
      </c>
      <c r="H1097" s="6" t="s">
        <v>1906</v>
      </c>
      <c r="I1097" s="6" t="s">
        <v>845</v>
      </c>
      <c r="J1097" s="6">
        <v>7</v>
      </c>
      <c r="K1097" s="6">
        <v>5</v>
      </c>
      <c r="L1097" s="6">
        <v>0</v>
      </c>
      <c r="M1097" s="6">
        <f t="shared" si="32"/>
        <v>5</v>
      </c>
      <c r="N1097" s="6">
        <f t="shared" si="33"/>
        <v>2</v>
      </c>
      <c r="O1097" s="7">
        <f t="shared" si="34"/>
        <v>0.2857142857142857</v>
      </c>
    </row>
    <row r="1098" spans="1:15" ht="13.2" x14ac:dyDescent="0.25">
      <c r="A1098" s="3">
        <v>18605</v>
      </c>
      <c r="B1098" s="4">
        <f t="shared" si="30"/>
        <v>1950</v>
      </c>
      <c r="C1098" s="4">
        <f t="shared" si="31"/>
        <v>1950</v>
      </c>
      <c r="D1098" s="4" t="s">
        <v>72</v>
      </c>
      <c r="E1098" s="5" t="s">
        <v>24</v>
      </c>
      <c r="F1098" s="6" t="s">
        <v>1323</v>
      </c>
      <c r="G1098" s="6" t="str">
        <f t="shared" si="29"/>
        <v>French Equatorial Africa</v>
      </c>
      <c r="H1098" s="6" t="s">
        <v>1924</v>
      </c>
      <c r="I1098" s="6" t="s">
        <v>1103</v>
      </c>
      <c r="J1098" s="6">
        <v>56</v>
      </c>
      <c r="K1098" s="6">
        <v>46</v>
      </c>
      <c r="L1098" s="6">
        <v>0</v>
      </c>
      <c r="M1098" s="6">
        <f t="shared" si="32"/>
        <v>46</v>
      </c>
      <c r="N1098" s="6">
        <f t="shared" si="33"/>
        <v>10</v>
      </c>
      <c r="O1098" s="7">
        <f t="shared" si="34"/>
        <v>0.17857142857142858</v>
      </c>
    </row>
    <row r="1099" spans="1:15" ht="13.2" x14ac:dyDescent="0.25">
      <c r="A1099" s="3">
        <v>18610</v>
      </c>
      <c r="B1099" s="4">
        <f t="shared" si="30"/>
        <v>1950</v>
      </c>
      <c r="C1099" s="4">
        <f t="shared" si="31"/>
        <v>1950</v>
      </c>
      <c r="D1099" s="4" t="s">
        <v>72</v>
      </c>
      <c r="E1099" s="5" t="s">
        <v>24</v>
      </c>
      <c r="F1099" s="6" t="s">
        <v>1925</v>
      </c>
      <c r="G1099" s="6" t="str">
        <f t="shared" si="29"/>
        <v>India</v>
      </c>
      <c r="H1099" s="6" t="s">
        <v>1595</v>
      </c>
      <c r="I1099" s="6" t="s">
        <v>845</v>
      </c>
      <c r="J1099" s="6">
        <v>21</v>
      </c>
      <c r="K1099" s="6">
        <v>21</v>
      </c>
      <c r="L1099" s="6">
        <v>0</v>
      </c>
      <c r="M1099" s="6">
        <f t="shared" si="32"/>
        <v>21</v>
      </c>
      <c r="N1099" s="6">
        <f t="shared" si="33"/>
        <v>0</v>
      </c>
      <c r="O1099" s="7">
        <f t="shared" si="34"/>
        <v>0</v>
      </c>
    </row>
    <row r="1100" spans="1:15" ht="13.2" x14ac:dyDescent="0.25">
      <c r="A1100" s="3">
        <v>18610</v>
      </c>
      <c r="B1100" s="4">
        <f t="shared" si="30"/>
        <v>1950</v>
      </c>
      <c r="C1100" s="4">
        <f t="shared" si="31"/>
        <v>1950</v>
      </c>
      <c r="D1100" s="4" t="s">
        <v>72</v>
      </c>
      <c r="E1100" s="5" t="s">
        <v>24</v>
      </c>
      <c r="F1100" s="6" t="s">
        <v>1926</v>
      </c>
      <c r="G1100" s="6" t="str">
        <f t="shared" si="29"/>
        <v>Brazil</v>
      </c>
      <c r="H1100" s="6" t="s">
        <v>1139</v>
      </c>
      <c r="I1100" s="6" t="s">
        <v>845</v>
      </c>
      <c r="J1100" s="6">
        <v>9</v>
      </c>
      <c r="K1100" s="6">
        <v>9</v>
      </c>
      <c r="L1100" s="6">
        <v>3</v>
      </c>
      <c r="M1100" s="6">
        <f t="shared" si="32"/>
        <v>12</v>
      </c>
      <c r="N1100" s="6">
        <f t="shared" si="33"/>
        <v>0</v>
      </c>
      <c r="O1100" s="7">
        <f t="shared" si="34"/>
        <v>0</v>
      </c>
    </row>
    <row r="1101" spans="1:15" ht="13.2" x14ac:dyDescent="0.25">
      <c r="A1101" s="3">
        <v>18612</v>
      </c>
      <c r="B1101" s="4">
        <f t="shared" si="30"/>
        <v>1950</v>
      </c>
      <c r="C1101" s="4">
        <f t="shared" si="31"/>
        <v>1950</v>
      </c>
      <c r="D1101" s="4" t="s">
        <v>72</v>
      </c>
      <c r="E1101" s="5">
        <v>0.5625</v>
      </c>
      <c r="F1101" s="6" t="s">
        <v>1927</v>
      </c>
      <c r="G1101" s="6" t="str">
        <f t="shared" si="29"/>
        <v>Venezuela</v>
      </c>
      <c r="H1101" s="6" t="s">
        <v>1695</v>
      </c>
      <c r="I1101" s="6" t="s">
        <v>1119</v>
      </c>
      <c r="J1101" s="6">
        <v>31</v>
      </c>
      <c r="K1101" s="6">
        <v>31</v>
      </c>
      <c r="L1101" s="6">
        <v>0</v>
      </c>
      <c r="M1101" s="6">
        <f t="shared" si="32"/>
        <v>31</v>
      </c>
      <c r="N1101" s="6">
        <f t="shared" si="33"/>
        <v>0</v>
      </c>
      <c r="O1101" s="7">
        <f t="shared" si="34"/>
        <v>0</v>
      </c>
    </row>
    <row r="1102" spans="1:15" ht="13.2" x14ac:dyDescent="0.25">
      <c r="A1102" s="3">
        <v>18616</v>
      </c>
      <c r="B1102" s="4">
        <f t="shared" si="30"/>
        <v>1950</v>
      </c>
      <c r="C1102" s="4">
        <f t="shared" si="31"/>
        <v>1950</v>
      </c>
      <c r="D1102" s="4" t="s">
        <v>72</v>
      </c>
      <c r="E1102" s="5">
        <v>0.3125</v>
      </c>
      <c r="F1102" s="6" t="s">
        <v>1928</v>
      </c>
      <c r="G1102" s="6" t="str">
        <f t="shared" si="29"/>
        <v>Philippines</v>
      </c>
      <c r="H1102" s="6" t="s">
        <v>1137</v>
      </c>
      <c r="I1102" s="6" t="s">
        <v>1929</v>
      </c>
      <c r="J1102" s="6">
        <v>38</v>
      </c>
      <c r="K1102" s="6">
        <v>38</v>
      </c>
      <c r="L1102" s="6">
        <v>0</v>
      </c>
      <c r="M1102" s="6">
        <f t="shared" si="32"/>
        <v>38</v>
      </c>
      <c r="N1102" s="6">
        <f t="shared" si="33"/>
        <v>0</v>
      </c>
      <c r="O1102" s="7">
        <f t="shared" si="34"/>
        <v>0</v>
      </c>
    </row>
    <row r="1103" spans="1:15" ht="13.2" x14ac:dyDescent="0.25">
      <c r="A1103" s="3">
        <v>18619</v>
      </c>
      <c r="B1103" s="4">
        <f t="shared" si="30"/>
        <v>1950</v>
      </c>
      <c r="C1103" s="4">
        <f t="shared" si="31"/>
        <v>1950</v>
      </c>
      <c r="D1103" s="4" t="s">
        <v>72</v>
      </c>
      <c r="E1103" s="5">
        <v>0.57847222222222228</v>
      </c>
      <c r="F1103" s="6" t="s">
        <v>1930</v>
      </c>
      <c r="G1103" s="6" t="str">
        <f t="shared" si="29"/>
        <v>British Columbia, Canada</v>
      </c>
      <c r="H1103" s="6" t="s">
        <v>1803</v>
      </c>
      <c r="I1103" s="6" t="s">
        <v>845</v>
      </c>
      <c r="J1103" s="6">
        <v>18</v>
      </c>
      <c r="K1103" s="6">
        <v>2</v>
      </c>
      <c r="L1103" s="6">
        <v>0</v>
      </c>
      <c r="M1103" s="6">
        <f t="shared" si="32"/>
        <v>2</v>
      </c>
      <c r="N1103" s="6">
        <f t="shared" si="33"/>
        <v>16</v>
      </c>
      <c r="O1103" s="7">
        <f t="shared" si="34"/>
        <v>0.88888888888888884</v>
      </c>
    </row>
    <row r="1104" spans="1:15" ht="13.2" x14ac:dyDescent="0.25">
      <c r="A1104" s="3">
        <v>18627</v>
      </c>
      <c r="B1104" s="4">
        <f t="shared" si="30"/>
        <v>1950</v>
      </c>
      <c r="C1104" s="4">
        <f t="shared" si="31"/>
        <v>1950</v>
      </c>
      <c r="D1104" s="4" t="s">
        <v>72</v>
      </c>
      <c r="E1104" s="5" t="s">
        <v>24</v>
      </c>
      <c r="F1104" s="6" t="s">
        <v>1931</v>
      </c>
      <c r="G1104" s="6" t="str">
        <f t="shared" si="29"/>
        <v>Argentina</v>
      </c>
      <c r="H1104" s="6" t="s">
        <v>1932</v>
      </c>
      <c r="I1104" s="6" t="s">
        <v>845</v>
      </c>
      <c r="J1104" s="6">
        <v>18</v>
      </c>
      <c r="K1104" s="6">
        <v>17</v>
      </c>
      <c r="L1104" s="6">
        <v>0</v>
      </c>
      <c r="M1104" s="6">
        <f t="shared" si="32"/>
        <v>17</v>
      </c>
      <c r="N1104" s="6">
        <f t="shared" si="33"/>
        <v>1</v>
      </c>
      <c r="O1104" s="7">
        <f t="shared" si="34"/>
        <v>5.5555555555555552E-2</v>
      </c>
    </row>
    <row r="1105" spans="1:15" ht="13.2" x14ac:dyDescent="0.25">
      <c r="A1105" s="3">
        <v>18640</v>
      </c>
      <c r="B1105" s="4">
        <f t="shared" si="30"/>
        <v>1951</v>
      </c>
      <c r="C1105" s="4">
        <f t="shared" si="31"/>
        <v>1950</v>
      </c>
      <c r="D1105" s="4" t="s">
        <v>132</v>
      </c>
      <c r="E1105" s="5" t="s">
        <v>24</v>
      </c>
      <c r="F1105" s="6" t="s">
        <v>1933</v>
      </c>
      <c r="G1105" s="6" t="str">
        <f t="shared" si="29"/>
        <v>South Africa</v>
      </c>
      <c r="H1105" s="6" t="s">
        <v>1934</v>
      </c>
      <c r="I1105" s="6" t="s">
        <v>1654</v>
      </c>
      <c r="J1105" s="6">
        <v>12</v>
      </c>
      <c r="K1105" s="6">
        <v>12</v>
      </c>
      <c r="L1105" s="6">
        <v>0</v>
      </c>
      <c r="M1105" s="6">
        <f t="shared" si="32"/>
        <v>12</v>
      </c>
      <c r="N1105" s="6">
        <f t="shared" si="33"/>
        <v>0</v>
      </c>
      <c r="O1105" s="7">
        <f t="shared" si="34"/>
        <v>0</v>
      </c>
    </row>
    <row r="1106" spans="1:15" ht="13.2" x14ac:dyDescent="0.25">
      <c r="A1106" s="3">
        <v>18641</v>
      </c>
      <c r="B1106" s="4">
        <f t="shared" si="30"/>
        <v>1951</v>
      </c>
      <c r="C1106" s="4">
        <f t="shared" si="31"/>
        <v>1950</v>
      </c>
      <c r="D1106" s="4" t="s">
        <v>132</v>
      </c>
      <c r="E1106" s="5" t="s">
        <v>24</v>
      </c>
      <c r="F1106" s="6" t="s">
        <v>1935</v>
      </c>
      <c r="G1106" s="6" t="str">
        <f t="shared" si="29"/>
        <v>Besar,Thailand</v>
      </c>
      <c r="H1106" s="6" t="s">
        <v>1936</v>
      </c>
      <c r="I1106" s="6" t="s">
        <v>845</v>
      </c>
      <c r="J1106" s="6">
        <v>10</v>
      </c>
      <c r="K1106" s="6">
        <v>10</v>
      </c>
      <c r="L1106" s="6">
        <v>0</v>
      </c>
      <c r="M1106" s="6">
        <f t="shared" si="32"/>
        <v>10</v>
      </c>
      <c r="N1106" s="6">
        <f t="shared" si="33"/>
        <v>0</v>
      </c>
      <c r="O1106" s="7">
        <f t="shared" si="34"/>
        <v>0</v>
      </c>
    </row>
    <row r="1107" spans="1:15" ht="13.2" x14ac:dyDescent="0.25">
      <c r="A1107" s="3">
        <v>18642</v>
      </c>
      <c r="B1107" s="4">
        <f t="shared" si="30"/>
        <v>1951</v>
      </c>
      <c r="C1107" s="4">
        <f t="shared" si="31"/>
        <v>1950</v>
      </c>
      <c r="D1107" s="4" t="s">
        <v>132</v>
      </c>
      <c r="E1107" s="5">
        <v>0.59236111111111112</v>
      </c>
      <c r="F1107" s="6" t="s">
        <v>1937</v>
      </c>
      <c r="G1107" s="6" t="str">
        <f t="shared" si="29"/>
        <v>Pennsylvania</v>
      </c>
      <c r="H1107" s="6" t="s">
        <v>1285</v>
      </c>
      <c r="I1107" s="6" t="s">
        <v>1412</v>
      </c>
      <c r="J1107" s="6">
        <v>28</v>
      </c>
      <c r="K1107" s="6">
        <v>7</v>
      </c>
      <c r="L1107" s="6">
        <v>0</v>
      </c>
      <c r="M1107" s="6">
        <f t="shared" si="32"/>
        <v>7</v>
      </c>
      <c r="N1107" s="6">
        <f t="shared" si="33"/>
        <v>21</v>
      </c>
      <c r="O1107" s="7">
        <f t="shared" si="34"/>
        <v>0.75</v>
      </c>
    </row>
    <row r="1108" spans="1:15" ht="13.2" x14ac:dyDescent="0.25">
      <c r="A1108" s="3">
        <v>18644</v>
      </c>
      <c r="B1108" s="4">
        <f t="shared" si="30"/>
        <v>1951</v>
      </c>
      <c r="C1108" s="4">
        <f t="shared" si="31"/>
        <v>1950</v>
      </c>
      <c r="D1108" s="4" t="s">
        <v>132</v>
      </c>
      <c r="E1108" s="5">
        <v>0.50972222222222219</v>
      </c>
      <c r="F1108" s="6" t="s">
        <v>1938</v>
      </c>
      <c r="G1108" s="6" t="str">
        <f t="shared" si="29"/>
        <v>Washington</v>
      </c>
      <c r="H1108" s="6" t="s">
        <v>345</v>
      </c>
      <c r="I1108" s="6" t="s">
        <v>1699</v>
      </c>
      <c r="J1108" s="6">
        <v>10</v>
      </c>
      <c r="K1108" s="6">
        <v>10</v>
      </c>
      <c r="L1108" s="6">
        <v>0</v>
      </c>
      <c r="M1108" s="6">
        <f t="shared" si="32"/>
        <v>10</v>
      </c>
      <c r="N1108" s="6">
        <f t="shared" si="33"/>
        <v>0</v>
      </c>
      <c r="O1108" s="7">
        <f t="shared" si="34"/>
        <v>0</v>
      </c>
    </row>
    <row r="1109" spans="1:15" ht="13.2" x14ac:dyDescent="0.25">
      <c r="A1109" s="3">
        <v>18645</v>
      </c>
      <c r="B1109" s="4">
        <f t="shared" si="30"/>
        <v>1951</v>
      </c>
      <c r="C1109" s="4">
        <f t="shared" si="31"/>
        <v>1950</v>
      </c>
      <c r="D1109" s="4" t="s">
        <v>132</v>
      </c>
      <c r="E1109" s="5">
        <v>0.60833333333333328</v>
      </c>
      <c r="F1109" s="6" t="s">
        <v>1939</v>
      </c>
      <c r="G1109" s="6" t="str">
        <f t="shared" si="29"/>
        <v>Italy</v>
      </c>
      <c r="H1109" s="6" t="s">
        <v>1940</v>
      </c>
      <c r="I1109" s="6" t="s">
        <v>1941</v>
      </c>
      <c r="J1109" s="6">
        <v>17</v>
      </c>
      <c r="K1109" s="6">
        <v>14</v>
      </c>
      <c r="L1109" s="6">
        <v>0</v>
      </c>
      <c r="M1109" s="6">
        <f t="shared" si="32"/>
        <v>14</v>
      </c>
      <c r="N1109" s="6">
        <f t="shared" si="33"/>
        <v>3</v>
      </c>
      <c r="O1109" s="7">
        <f t="shared" si="34"/>
        <v>0.17647058823529413</v>
      </c>
    </row>
    <row r="1110" spans="1:15" ht="13.2" x14ac:dyDescent="0.25">
      <c r="A1110" s="3">
        <v>18656</v>
      </c>
      <c r="B1110" s="4">
        <f t="shared" si="30"/>
        <v>1951</v>
      </c>
      <c r="C1110" s="4">
        <f t="shared" si="31"/>
        <v>1950</v>
      </c>
      <c r="D1110" s="4" t="s">
        <v>132</v>
      </c>
      <c r="E1110" s="5">
        <v>0.3611111111111111</v>
      </c>
      <c r="F1110" s="6" t="s">
        <v>1942</v>
      </c>
      <c r="G1110" s="6" t="str">
        <f t="shared" si="29"/>
        <v>Taiwan</v>
      </c>
      <c r="H1110" s="6" t="s">
        <v>1032</v>
      </c>
      <c r="I1110" s="6" t="s">
        <v>1943</v>
      </c>
      <c r="J1110" s="6">
        <v>16</v>
      </c>
      <c r="K1110" s="6">
        <v>16</v>
      </c>
      <c r="L1110" s="6">
        <v>0</v>
      </c>
      <c r="M1110" s="6">
        <f t="shared" si="32"/>
        <v>16</v>
      </c>
      <c r="N1110" s="6">
        <f t="shared" si="33"/>
        <v>0</v>
      </c>
      <c r="O1110" s="7">
        <f t="shared" si="34"/>
        <v>0</v>
      </c>
    </row>
    <row r="1111" spans="1:15" ht="13.2" x14ac:dyDescent="0.25">
      <c r="A1111" s="3">
        <v>18659</v>
      </c>
      <c r="B1111" s="4">
        <f t="shared" si="30"/>
        <v>1951</v>
      </c>
      <c r="C1111" s="4">
        <f t="shared" si="31"/>
        <v>1950</v>
      </c>
      <c r="D1111" s="4" t="s">
        <v>132</v>
      </c>
      <c r="E1111" s="5">
        <v>0.69791666666666663</v>
      </c>
      <c r="F1111" s="6" t="s">
        <v>1944</v>
      </c>
      <c r="G1111" s="6" t="str">
        <f t="shared" si="29"/>
        <v>Iceland</v>
      </c>
      <c r="H1111" s="6" t="s">
        <v>1945</v>
      </c>
      <c r="I1111" s="6" t="s">
        <v>845</v>
      </c>
      <c r="J1111" s="6">
        <v>20</v>
      </c>
      <c r="K1111" s="6">
        <v>20</v>
      </c>
      <c r="L1111" s="6">
        <v>0</v>
      </c>
      <c r="M1111" s="6">
        <f t="shared" si="32"/>
        <v>20</v>
      </c>
      <c r="N1111" s="6">
        <f t="shared" si="33"/>
        <v>0</v>
      </c>
      <c r="O1111" s="7">
        <f t="shared" si="34"/>
        <v>0</v>
      </c>
    </row>
    <row r="1112" spans="1:15" ht="13.2" x14ac:dyDescent="0.25">
      <c r="A1112" s="3">
        <v>18660</v>
      </c>
      <c r="B1112" s="4">
        <f t="shared" si="30"/>
        <v>1951</v>
      </c>
      <c r="C1112" s="4">
        <f t="shared" si="31"/>
        <v>1950</v>
      </c>
      <c r="D1112" s="4" t="s">
        <v>111</v>
      </c>
      <c r="E1112" s="5" t="s">
        <v>24</v>
      </c>
      <c r="F1112" s="6" t="s">
        <v>1946</v>
      </c>
      <c r="G1112" s="6" t="str">
        <f t="shared" si="29"/>
        <v>Portugal</v>
      </c>
      <c r="H1112" s="6" t="s">
        <v>1947</v>
      </c>
      <c r="I1112" s="6" t="s">
        <v>1314</v>
      </c>
      <c r="J1112" s="6">
        <v>14</v>
      </c>
      <c r="K1112" s="6">
        <v>14</v>
      </c>
      <c r="L1112" s="6">
        <v>0</v>
      </c>
      <c r="M1112" s="6">
        <f t="shared" si="32"/>
        <v>14</v>
      </c>
      <c r="N1112" s="6">
        <f t="shared" si="33"/>
        <v>0</v>
      </c>
      <c r="O1112" s="7">
        <f t="shared" si="34"/>
        <v>0</v>
      </c>
    </row>
    <row r="1113" spans="1:15" ht="13.2" x14ac:dyDescent="0.25">
      <c r="A1113" s="3">
        <v>18662</v>
      </c>
      <c r="B1113" s="4">
        <f t="shared" si="30"/>
        <v>1951</v>
      </c>
      <c r="C1113" s="4">
        <f t="shared" si="31"/>
        <v>1950</v>
      </c>
      <c r="D1113" s="4" t="s">
        <v>111</v>
      </c>
      <c r="E1113" s="5" t="s">
        <v>24</v>
      </c>
      <c r="F1113" s="6" t="s">
        <v>1948</v>
      </c>
      <c r="G1113" s="6" t="str">
        <f t="shared" si="29"/>
        <v>Buea, Nigeria</v>
      </c>
      <c r="H1113" s="6" t="s">
        <v>595</v>
      </c>
      <c r="I1113" s="6" t="s">
        <v>1426</v>
      </c>
      <c r="J1113" s="6">
        <v>29</v>
      </c>
      <c r="K1113" s="6">
        <v>29</v>
      </c>
      <c r="L1113" s="6">
        <v>0</v>
      </c>
      <c r="M1113" s="6">
        <f t="shared" si="32"/>
        <v>29</v>
      </c>
      <c r="N1113" s="6">
        <f t="shared" si="33"/>
        <v>0</v>
      </c>
      <c r="O1113" s="7">
        <f t="shared" si="34"/>
        <v>0</v>
      </c>
    </row>
    <row r="1114" spans="1:15" ht="13.2" x14ac:dyDescent="0.25">
      <c r="A1114" s="3">
        <v>18673</v>
      </c>
      <c r="B1114" s="4">
        <f t="shared" si="30"/>
        <v>1951</v>
      </c>
      <c r="C1114" s="4">
        <f t="shared" si="31"/>
        <v>1950</v>
      </c>
      <c r="D1114" s="4" t="s">
        <v>111</v>
      </c>
      <c r="E1114" s="5" t="s">
        <v>24</v>
      </c>
      <c r="F1114" s="6" t="s">
        <v>1949</v>
      </c>
      <c r="G1114" s="6" t="str">
        <f t="shared" si="29"/>
        <v>Colombia</v>
      </c>
      <c r="H1114" s="6" t="s">
        <v>1857</v>
      </c>
      <c r="I1114" s="6" t="s">
        <v>1239</v>
      </c>
      <c r="J1114" s="6">
        <v>2</v>
      </c>
      <c r="K1114" s="6">
        <v>2</v>
      </c>
      <c r="L1114" s="6">
        <v>0</v>
      </c>
      <c r="M1114" s="6">
        <f t="shared" si="32"/>
        <v>2</v>
      </c>
      <c r="N1114" s="6">
        <f t="shared" si="33"/>
        <v>0</v>
      </c>
      <c r="O1114" s="7">
        <f t="shared" si="34"/>
        <v>0</v>
      </c>
    </row>
    <row r="1115" spans="1:15" ht="13.2" x14ac:dyDescent="0.25">
      <c r="A1115" s="3">
        <v>18689</v>
      </c>
      <c r="B1115" s="4">
        <f t="shared" si="30"/>
        <v>1951</v>
      </c>
      <c r="C1115" s="4">
        <f t="shared" si="31"/>
        <v>1950</v>
      </c>
      <c r="D1115" s="4" t="s">
        <v>34</v>
      </c>
      <c r="E1115" s="5">
        <v>0.38333333333333336</v>
      </c>
      <c r="F1115" s="6" t="s">
        <v>1950</v>
      </c>
      <c r="G1115" s="6" t="str">
        <f t="shared" si="29"/>
        <v>Iowa</v>
      </c>
      <c r="H1115" s="6" t="s">
        <v>1951</v>
      </c>
      <c r="I1115" s="6" t="s">
        <v>845</v>
      </c>
      <c r="J1115" s="6">
        <v>25</v>
      </c>
      <c r="K1115" s="6">
        <v>16</v>
      </c>
      <c r="L1115" s="6">
        <v>0</v>
      </c>
      <c r="M1115" s="6">
        <f t="shared" si="32"/>
        <v>16</v>
      </c>
      <c r="N1115" s="6">
        <f t="shared" si="33"/>
        <v>9</v>
      </c>
      <c r="O1115" s="7">
        <f t="shared" si="34"/>
        <v>0.36</v>
      </c>
    </row>
    <row r="1116" spans="1:15" ht="13.2" x14ac:dyDescent="0.25">
      <c r="A1116" s="3">
        <v>18698</v>
      </c>
      <c r="B1116" s="4">
        <f t="shared" si="30"/>
        <v>1951</v>
      </c>
      <c r="C1116" s="4">
        <f t="shared" si="31"/>
        <v>1950</v>
      </c>
      <c r="D1116" s="4" t="s">
        <v>34</v>
      </c>
      <c r="E1116" s="5" t="s">
        <v>24</v>
      </c>
      <c r="F1116" s="6" t="s">
        <v>1952</v>
      </c>
      <c r="G1116" s="6" t="str">
        <f t="shared" si="29"/>
        <v>Hong Kong</v>
      </c>
      <c r="H1116" s="6" t="s">
        <v>1953</v>
      </c>
      <c r="I1116" s="6" t="s">
        <v>1426</v>
      </c>
      <c r="J1116" s="6">
        <v>24</v>
      </c>
      <c r="K1116" s="6">
        <v>24</v>
      </c>
      <c r="L1116" s="6">
        <v>0</v>
      </c>
      <c r="M1116" s="6">
        <f t="shared" si="32"/>
        <v>24</v>
      </c>
      <c r="N1116" s="6">
        <f t="shared" si="33"/>
        <v>0</v>
      </c>
      <c r="O1116" s="7">
        <f t="shared" si="34"/>
        <v>0</v>
      </c>
    </row>
    <row r="1117" spans="1:15" ht="13.2" x14ac:dyDescent="0.25">
      <c r="A1117" s="3">
        <v>18708</v>
      </c>
      <c r="B1117" s="4">
        <f t="shared" si="30"/>
        <v>1951</v>
      </c>
      <c r="C1117" s="4">
        <f t="shared" si="31"/>
        <v>1950</v>
      </c>
      <c r="D1117" s="4" t="s">
        <v>34</v>
      </c>
      <c r="E1117" s="5" t="s">
        <v>24</v>
      </c>
      <c r="F1117" s="6" t="s">
        <v>1954</v>
      </c>
      <c r="G1117" s="6" t="str">
        <f t="shared" si="29"/>
        <v>Colombia</v>
      </c>
      <c r="H1117" s="6" t="s">
        <v>1697</v>
      </c>
      <c r="I1117" s="6" t="s">
        <v>1085</v>
      </c>
      <c r="J1117" s="6">
        <v>27</v>
      </c>
      <c r="K1117" s="6">
        <v>27</v>
      </c>
      <c r="L1117" s="6">
        <v>0</v>
      </c>
      <c r="M1117" s="6">
        <f t="shared" si="32"/>
        <v>27</v>
      </c>
      <c r="N1117" s="6">
        <f t="shared" si="33"/>
        <v>0</v>
      </c>
      <c r="O1117" s="7">
        <f t="shared" si="34"/>
        <v>0</v>
      </c>
    </row>
    <row r="1118" spans="1:15" ht="13.2" x14ac:dyDescent="0.25">
      <c r="A1118" s="3">
        <v>18709</v>
      </c>
      <c r="B1118" s="4">
        <f t="shared" si="30"/>
        <v>1951</v>
      </c>
      <c r="C1118" s="4">
        <f t="shared" si="31"/>
        <v>1950</v>
      </c>
      <c r="D1118" s="4" t="s">
        <v>34</v>
      </c>
      <c r="E1118" s="5">
        <v>0.99305555555555558</v>
      </c>
      <c r="F1118" s="6" t="s">
        <v>1955</v>
      </c>
      <c r="G1118" s="6" t="str">
        <f t="shared" si="29"/>
        <v>Over the North Atlantic</v>
      </c>
      <c r="H1118" s="6" t="s">
        <v>1137</v>
      </c>
      <c r="I1118" s="6" t="s">
        <v>1956</v>
      </c>
      <c r="J1118" s="6">
        <v>53</v>
      </c>
      <c r="K1118" s="6">
        <v>53</v>
      </c>
      <c r="L1118" s="6">
        <v>0</v>
      </c>
      <c r="M1118" s="6">
        <f t="shared" si="32"/>
        <v>53</v>
      </c>
      <c r="N1118" s="6">
        <f t="shared" si="33"/>
        <v>0</v>
      </c>
      <c r="O1118" s="7">
        <f t="shared" si="34"/>
        <v>0</v>
      </c>
    </row>
    <row r="1119" spans="1:15" ht="13.2" x14ac:dyDescent="0.25">
      <c r="A1119" s="3">
        <v>24303</v>
      </c>
      <c r="B1119" s="4">
        <f t="shared" si="30"/>
        <v>1966</v>
      </c>
      <c r="C1119" s="4">
        <f t="shared" si="31"/>
        <v>1960</v>
      </c>
      <c r="D1119" s="4" t="s">
        <v>19</v>
      </c>
      <c r="E1119" s="5" t="s">
        <v>24</v>
      </c>
      <c r="F1119" s="6" t="s">
        <v>1957</v>
      </c>
      <c r="G1119" s="6" t="str">
        <f t="shared" si="29"/>
        <v>Pakistan</v>
      </c>
      <c r="H1119" s="6" t="s">
        <v>1958</v>
      </c>
      <c r="I1119" s="6" t="s">
        <v>1959</v>
      </c>
      <c r="J1119" s="6">
        <v>10</v>
      </c>
      <c r="K1119" s="6">
        <v>10</v>
      </c>
      <c r="L1119" s="6">
        <v>0</v>
      </c>
      <c r="M1119" s="6">
        <f t="shared" si="32"/>
        <v>10</v>
      </c>
      <c r="N1119" s="6">
        <f t="shared" si="33"/>
        <v>0</v>
      </c>
      <c r="O1119" s="7">
        <f t="shared" si="34"/>
        <v>0</v>
      </c>
    </row>
    <row r="1120" spans="1:15" ht="13.2" x14ac:dyDescent="0.25">
      <c r="A1120" s="3">
        <v>18709</v>
      </c>
      <c r="B1120" s="4">
        <f t="shared" si="30"/>
        <v>1951</v>
      </c>
      <c r="C1120" s="4">
        <f t="shared" si="31"/>
        <v>1950</v>
      </c>
      <c r="D1120" s="4" t="s">
        <v>34</v>
      </c>
      <c r="E1120" s="5" t="s">
        <v>24</v>
      </c>
      <c r="F1120" s="6" t="s">
        <v>1960</v>
      </c>
      <c r="G1120" s="6" t="str">
        <f t="shared" si="29"/>
        <v>Brazil</v>
      </c>
      <c r="H1120" s="6" t="s">
        <v>1639</v>
      </c>
      <c r="I1120" s="6" t="s">
        <v>845</v>
      </c>
      <c r="J1120" s="6">
        <v>14</v>
      </c>
      <c r="K1120" s="6">
        <v>3</v>
      </c>
      <c r="L1120" s="6">
        <v>0</v>
      </c>
      <c r="M1120" s="6">
        <f t="shared" si="32"/>
        <v>3</v>
      </c>
      <c r="N1120" s="6">
        <f t="shared" si="33"/>
        <v>11</v>
      </c>
      <c r="O1120" s="7">
        <f t="shared" si="34"/>
        <v>0.7857142857142857</v>
      </c>
    </row>
    <row r="1121" spans="1:15" ht="13.2" x14ac:dyDescent="0.25">
      <c r="A1121" s="3">
        <v>18713</v>
      </c>
      <c r="B1121" s="4">
        <f t="shared" si="30"/>
        <v>1951</v>
      </c>
      <c r="C1121" s="4">
        <f t="shared" si="31"/>
        <v>1950</v>
      </c>
      <c r="D1121" s="4" t="s">
        <v>34</v>
      </c>
      <c r="E1121" s="5" t="s">
        <v>24</v>
      </c>
      <c r="F1121" s="6" t="s">
        <v>1961</v>
      </c>
      <c r="G1121" s="6" t="str">
        <f t="shared" si="29"/>
        <v>Argentina</v>
      </c>
      <c r="H1121" s="6" t="s">
        <v>1932</v>
      </c>
      <c r="I1121" s="6" t="s">
        <v>845</v>
      </c>
      <c r="J1121" s="6">
        <v>20</v>
      </c>
      <c r="K1121" s="6">
        <v>11</v>
      </c>
      <c r="L1121" s="6">
        <v>2</v>
      </c>
      <c r="M1121" s="6">
        <f t="shared" si="32"/>
        <v>13</v>
      </c>
      <c r="N1121" s="6">
        <f t="shared" si="33"/>
        <v>9</v>
      </c>
      <c r="O1121" s="7">
        <f t="shared" si="34"/>
        <v>0.45</v>
      </c>
    </row>
    <row r="1122" spans="1:15" ht="13.2" x14ac:dyDescent="0.25">
      <c r="A1122" s="3">
        <v>18720</v>
      </c>
      <c r="B1122" s="4">
        <f t="shared" si="30"/>
        <v>1951</v>
      </c>
      <c r="C1122" s="4">
        <f t="shared" si="31"/>
        <v>1950</v>
      </c>
      <c r="D1122" s="4" t="s">
        <v>65</v>
      </c>
      <c r="E1122" s="5" t="s">
        <v>24</v>
      </c>
      <c r="F1122" s="6" t="s">
        <v>1962</v>
      </c>
      <c r="G1122" s="6" t="str">
        <f t="shared" si="29"/>
        <v>Colombia</v>
      </c>
      <c r="H1122" s="6" t="s">
        <v>1410</v>
      </c>
      <c r="I1122" s="6" t="s">
        <v>845</v>
      </c>
      <c r="J1122" s="6">
        <v>26</v>
      </c>
      <c r="K1122" s="6">
        <v>26</v>
      </c>
      <c r="L1122" s="6">
        <v>0</v>
      </c>
      <c r="M1122" s="6">
        <f t="shared" si="32"/>
        <v>26</v>
      </c>
      <c r="N1122" s="6">
        <f t="shared" si="33"/>
        <v>0</v>
      </c>
      <c r="O1122" s="7">
        <f t="shared" si="34"/>
        <v>0</v>
      </c>
    </row>
    <row r="1123" spans="1:15" ht="13.2" x14ac:dyDescent="0.25">
      <c r="A1123" s="3">
        <v>18724</v>
      </c>
      <c r="B1123" s="4">
        <f t="shared" si="30"/>
        <v>1951</v>
      </c>
      <c r="C1123" s="4">
        <f t="shared" si="31"/>
        <v>1950</v>
      </c>
      <c r="D1123" s="4" t="s">
        <v>65</v>
      </c>
      <c r="E1123" s="5">
        <v>0.85416666666666663</v>
      </c>
      <c r="F1123" s="6" t="s">
        <v>1963</v>
      </c>
      <c r="G1123" s="6" t="str">
        <f t="shared" si="29"/>
        <v>near Santa Barbara, California</v>
      </c>
      <c r="H1123" s="6" t="s">
        <v>1964</v>
      </c>
      <c r="I1123" s="6" t="s">
        <v>845</v>
      </c>
      <c r="J1123" s="6">
        <v>22</v>
      </c>
      <c r="K1123" s="6">
        <v>22</v>
      </c>
      <c r="L1123" s="6">
        <v>0</v>
      </c>
      <c r="M1123" s="6">
        <f t="shared" si="32"/>
        <v>22</v>
      </c>
      <c r="N1123" s="6">
        <f t="shared" si="33"/>
        <v>0</v>
      </c>
      <c r="O1123" s="7">
        <f t="shared" si="34"/>
        <v>0</v>
      </c>
    </row>
    <row r="1124" spans="1:15" ht="13.2" x14ac:dyDescent="0.25">
      <c r="A1124" s="3">
        <v>18726</v>
      </c>
      <c r="B1124" s="4">
        <f t="shared" si="30"/>
        <v>1951</v>
      </c>
      <c r="C1124" s="4">
        <f t="shared" si="31"/>
        <v>1950</v>
      </c>
      <c r="D1124" s="4" t="s">
        <v>65</v>
      </c>
      <c r="E1124" s="5">
        <v>0.4826388888888889</v>
      </c>
      <c r="F1124" s="6" t="s">
        <v>1965</v>
      </c>
      <c r="G1124" s="6" t="str">
        <f t="shared" si="29"/>
        <v>West Virginia</v>
      </c>
      <c r="H1124" s="6" t="s">
        <v>1137</v>
      </c>
      <c r="I1124" s="6" t="s">
        <v>1256</v>
      </c>
      <c r="J1124" s="6">
        <v>21</v>
      </c>
      <c r="K1124" s="6">
        <v>21</v>
      </c>
      <c r="L1124" s="6">
        <v>0</v>
      </c>
      <c r="M1124" s="6">
        <f t="shared" si="32"/>
        <v>21</v>
      </c>
      <c r="N1124" s="6">
        <f t="shared" si="33"/>
        <v>0</v>
      </c>
      <c r="O1124" s="7">
        <f t="shared" si="34"/>
        <v>0</v>
      </c>
    </row>
    <row r="1125" spans="1:15" ht="13.2" x14ac:dyDescent="0.25">
      <c r="A1125" s="3">
        <v>18727</v>
      </c>
      <c r="B1125" s="4">
        <f t="shared" si="30"/>
        <v>1951</v>
      </c>
      <c r="C1125" s="4">
        <f t="shared" si="31"/>
        <v>1950</v>
      </c>
      <c r="D1125" s="4" t="s">
        <v>65</v>
      </c>
      <c r="E1125" s="5" t="s">
        <v>24</v>
      </c>
      <c r="F1125" s="6" t="s">
        <v>1966</v>
      </c>
      <c r="G1125" s="6" t="str">
        <f t="shared" si="29"/>
        <v>Hong Kong</v>
      </c>
      <c r="H1125" s="6" t="s">
        <v>1967</v>
      </c>
      <c r="I1125" s="6" t="s">
        <v>845</v>
      </c>
      <c r="J1125" s="6">
        <v>16</v>
      </c>
      <c r="K1125" s="6">
        <v>16</v>
      </c>
      <c r="L1125" s="6">
        <v>0</v>
      </c>
      <c r="M1125" s="6">
        <f t="shared" si="32"/>
        <v>16</v>
      </c>
      <c r="N1125" s="6">
        <f t="shared" si="33"/>
        <v>0</v>
      </c>
      <c r="O1125" s="7">
        <f t="shared" si="34"/>
        <v>0</v>
      </c>
    </row>
    <row r="1126" spans="1:15" ht="13.2" x14ac:dyDescent="0.25">
      <c r="A1126" s="3">
        <v>18743</v>
      </c>
      <c r="B1126" s="4">
        <f t="shared" si="30"/>
        <v>1951</v>
      </c>
      <c r="C1126" s="4">
        <f t="shared" si="31"/>
        <v>1950</v>
      </c>
      <c r="D1126" s="4" t="s">
        <v>65</v>
      </c>
      <c r="E1126" s="5">
        <v>0.49236111111111114</v>
      </c>
      <c r="F1126" s="6" t="s">
        <v>1968</v>
      </c>
      <c r="G1126" s="6" t="str">
        <f t="shared" si="29"/>
        <v>Florida</v>
      </c>
      <c r="H1126" s="6" t="s">
        <v>1969</v>
      </c>
      <c r="I1126" s="6" t="s">
        <v>1970</v>
      </c>
      <c r="J1126" s="6">
        <v>43</v>
      </c>
      <c r="K1126" s="6">
        <v>43</v>
      </c>
      <c r="L1126" s="6">
        <v>0</v>
      </c>
      <c r="M1126" s="6">
        <f t="shared" si="32"/>
        <v>43</v>
      </c>
      <c r="N1126" s="6">
        <f t="shared" si="33"/>
        <v>0</v>
      </c>
      <c r="O1126" s="7">
        <f t="shared" si="34"/>
        <v>0</v>
      </c>
    </row>
    <row r="1127" spans="1:15" ht="13.2" x14ac:dyDescent="0.25">
      <c r="A1127" s="3">
        <v>18746</v>
      </c>
      <c r="B1127" s="4">
        <f t="shared" si="30"/>
        <v>1951</v>
      </c>
      <c r="C1127" s="4">
        <f t="shared" si="31"/>
        <v>1950</v>
      </c>
      <c r="D1127" s="4" t="s">
        <v>65</v>
      </c>
      <c r="E1127" s="5">
        <v>0.81388888888888888</v>
      </c>
      <c r="F1127" s="6" t="s">
        <v>528</v>
      </c>
      <c r="G1127" s="6" t="str">
        <f t="shared" si="29"/>
        <v>Indiana</v>
      </c>
      <c r="H1127" s="6" t="s">
        <v>592</v>
      </c>
      <c r="I1127" s="6" t="s">
        <v>845</v>
      </c>
      <c r="J1127" s="6">
        <v>11</v>
      </c>
      <c r="K1127" s="6">
        <v>11</v>
      </c>
      <c r="L1127" s="6">
        <v>0</v>
      </c>
      <c r="M1127" s="6">
        <f t="shared" si="32"/>
        <v>11</v>
      </c>
      <c r="N1127" s="6">
        <f t="shared" si="33"/>
        <v>0</v>
      </c>
      <c r="O1127" s="7">
        <f t="shared" si="34"/>
        <v>0</v>
      </c>
    </row>
    <row r="1128" spans="1:15" ht="13.2" x14ac:dyDescent="0.25">
      <c r="A1128" s="3">
        <v>18754</v>
      </c>
      <c r="B1128" s="4">
        <f t="shared" si="30"/>
        <v>1951</v>
      </c>
      <c r="C1128" s="4">
        <f t="shared" si="31"/>
        <v>1950</v>
      </c>
      <c r="D1128" s="4" t="s">
        <v>55</v>
      </c>
      <c r="E1128" s="5">
        <v>0.52083333333333337</v>
      </c>
      <c r="F1128" s="6" t="s">
        <v>1971</v>
      </c>
      <c r="G1128" s="6" t="str">
        <f t="shared" si="29"/>
        <v>New Mexico</v>
      </c>
      <c r="H1128" s="6" t="s">
        <v>1137</v>
      </c>
      <c r="I1128" s="6" t="s">
        <v>1972</v>
      </c>
      <c r="J1128" s="6">
        <v>25</v>
      </c>
      <c r="K1128" s="6">
        <v>23</v>
      </c>
      <c r="L1128" s="6">
        <v>0</v>
      </c>
      <c r="M1128" s="6">
        <f t="shared" si="32"/>
        <v>23</v>
      </c>
      <c r="N1128" s="6">
        <f t="shared" si="33"/>
        <v>2</v>
      </c>
      <c r="O1128" s="7">
        <f t="shared" si="34"/>
        <v>0.08</v>
      </c>
    </row>
    <row r="1129" spans="1:15" ht="13.2" x14ac:dyDescent="0.25">
      <c r="A1129" s="3">
        <v>18756</v>
      </c>
      <c r="B1129" s="4">
        <f t="shared" si="30"/>
        <v>1951</v>
      </c>
      <c r="C1129" s="4">
        <f t="shared" si="31"/>
        <v>1950</v>
      </c>
      <c r="D1129" s="4" t="s">
        <v>55</v>
      </c>
      <c r="E1129" s="5" t="s">
        <v>24</v>
      </c>
      <c r="F1129" s="6" t="s">
        <v>1973</v>
      </c>
      <c r="G1129" s="6" t="str">
        <f t="shared" si="29"/>
        <v>France</v>
      </c>
      <c r="H1129" s="6" t="s">
        <v>1974</v>
      </c>
      <c r="I1129" s="6" t="s">
        <v>1975</v>
      </c>
      <c r="J1129" s="6">
        <v>32</v>
      </c>
      <c r="K1129" s="6">
        <v>2</v>
      </c>
      <c r="L1129" s="6">
        <v>0</v>
      </c>
      <c r="M1129" s="6">
        <f t="shared" si="32"/>
        <v>2</v>
      </c>
      <c r="N1129" s="6">
        <f t="shared" si="33"/>
        <v>30</v>
      </c>
      <c r="O1129" s="7">
        <f t="shared" si="34"/>
        <v>0.9375</v>
      </c>
    </row>
    <row r="1130" spans="1:15" ht="13.2" x14ac:dyDescent="0.25">
      <c r="A1130" s="3">
        <v>18766</v>
      </c>
      <c r="B1130" s="4">
        <f t="shared" si="30"/>
        <v>1951</v>
      </c>
      <c r="C1130" s="4">
        <f t="shared" si="31"/>
        <v>1950</v>
      </c>
      <c r="D1130" s="4" t="s">
        <v>55</v>
      </c>
      <c r="E1130" s="5" t="s">
        <v>24</v>
      </c>
      <c r="F1130" s="6" t="s">
        <v>1976</v>
      </c>
      <c r="G1130" s="6" t="str">
        <f t="shared" si="29"/>
        <v>Brazil</v>
      </c>
      <c r="H1130" s="6" t="s">
        <v>1139</v>
      </c>
      <c r="I1130" s="6" t="s">
        <v>845</v>
      </c>
      <c r="J1130" s="6">
        <v>6</v>
      </c>
      <c r="K1130" s="6">
        <v>6</v>
      </c>
      <c r="L1130" s="6">
        <v>0</v>
      </c>
      <c r="M1130" s="6">
        <f t="shared" si="32"/>
        <v>6</v>
      </c>
      <c r="N1130" s="6">
        <f t="shared" si="33"/>
        <v>0</v>
      </c>
      <c r="O1130" s="7">
        <f t="shared" si="34"/>
        <v>0</v>
      </c>
    </row>
    <row r="1131" spans="1:15" ht="13.2" x14ac:dyDescent="0.25">
      <c r="A1131" s="3">
        <v>18782</v>
      </c>
      <c r="B1131" s="4">
        <f t="shared" si="30"/>
        <v>1951</v>
      </c>
      <c r="C1131" s="4">
        <f t="shared" si="31"/>
        <v>1950</v>
      </c>
      <c r="D1131" s="4" t="s">
        <v>58</v>
      </c>
      <c r="E1131" s="5" t="s">
        <v>24</v>
      </c>
      <c r="F1131" s="6" t="s">
        <v>1977</v>
      </c>
      <c r="G1131" s="6" t="str">
        <f t="shared" si="29"/>
        <v>Texas</v>
      </c>
      <c r="H1131" s="6" t="s">
        <v>1137</v>
      </c>
      <c r="I1131" s="6" t="s">
        <v>1978</v>
      </c>
      <c r="J1131" s="6">
        <v>10</v>
      </c>
      <c r="K1131" s="6">
        <v>10</v>
      </c>
      <c r="L1131" s="6">
        <v>0</v>
      </c>
      <c r="M1131" s="6">
        <f t="shared" si="32"/>
        <v>10</v>
      </c>
      <c r="N1131" s="6">
        <f t="shared" si="33"/>
        <v>0</v>
      </c>
      <c r="O1131" s="7">
        <f t="shared" si="34"/>
        <v>0</v>
      </c>
    </row>
    <row r="1132" spans="1:15" ht="13.2" x14ac:dyDescent="0.25">
      <c r="A1132" s="3">
        <v>18785</v>
      </c>
      <c r="B1132" s="4">
        <f t="shared" si="30"/>
        <v>1951</v>
      </c>
      <c r="C1132" s="4">
        <f t="shared" si="31"/>
        <v>1950</v>
      </c>
      <c r="D1132" s="4" t="s">
        <v>58</v>
      </c>
      <c r="E1132" s="5" t="s">
        <v>24</v>
      </c>
      <c r="F1132" s="6" t="s">
        <v>269</v>
      </c>
      <c r="G1132" s="6" t="str">
        <f t="shared" si="29"/>
        <v>Brazil</v>
      </c>
      <c r="H1132" s="6" t="s">
        <v>1979</v>
      </c>
      <c r="I1132" s="6" t="s">
        <v>1600</v>
      </c>
      <c r="J1132" s="6">
        <v>19</v>
      </c>
      <c r="K1132" s="6">
        <v>2</v>
      </c>
      <c r="L1132" s="6">
        <v>0</v>
      </c>
      <c r="M1132" s="6">
        <f t="shared" si="32"/>
        <v>2</v>
      </c>
      <c r="N1132" s="6">
        <f t="shared" si="33"/>
        <v>17</v>
      </c>
      <c r="O1132" s="7">
        <f t="shared" si="34"/>
        <v>0.89473684210526316</v>
      </c>
    </row>
    <row r="1133" spans="1:15" ht="13.2" x14ac:dyDescent="0.25">
      <c r="A1133" s="3">
        <v>18794</v>
      </c>
      <c r="B1133" s="4">
        <f t="shared" si="30"/>
        <v>1951</v>
      </c>
      <c r="C1133" s="4">
        <f t="shared" si="31"/>
        <v>1950</v>
      </c>
      <c r="D1133" s="4" t="s">
        <v>58</v>
      </c>
      <c r="E1133" s="5" t="s">
        <v>24</v>
      </c>
      <c r="F1133" s="6" t="s">
        <v>698</v>
      </c>
      <c r="G1133" s="6" t="str">
        <f t="shared" si="29"/>
        <v>Colombia</v>
      </c>
      <c r="H1133" s="6" t="s">
        <v>1980</v>
      </c>
      <c r="I1133" s="6" t="s">
        <v>1175</v>
      </c>
      <c r="J1133" s="6">
        <v>3</v>
      </c>
      <c r="K1133" s="6">
        <v>3</v>
      </c>
      <c r="L1133" s="6">
        <v>0</v>
      </c>
      <c r="M1133" s="6">
        <f t="shared" si="32"/>
        <v>3</v>
      </c>
      <c r="N1133" s="6">
        <f t="shared" si="33"/>
        <v>0</v>
      </c>
      <c r="O1133" s="7">
        <f t="shared" si="34"/>
        <v>0</v>
      </c>
    </row>
    <row r="1134" spans="1:15" ht="13.2" x14ac:dyDescent="0.25">
      <c r="A1134" s="3">
        <v>18801</v>
      </c>
      <c r="B1134" s="4">
        <f t="shared" si="30"/>
        <v>1951</v>
      </c>
      <c r="C1134" s="4">
        <f t="shared" si="31"/>
        <v>1950</v>
      </c>
      <c r="D1134" s="4" t="s">
        <v>58</v>
      </c>
      <c r="E1134" s="5">
        <v>0.1423611111111111</v>
      </c>
      <c r="F1134" s="6" t="s">
        <v>1981</v>
      </c>
      <c r="G1134" s="6" t="str">
        <f t="shared" si="29"/>
        <v>Liberia</v>
      </c>
      <c r="H1134" s="6" t="s">
        <v>859</v>
      </c>
      <c r="I1134" s="6" t="s">
        <v>1886</v>
      </c>
      <c r="J1134" s="6">
        <v>40</v>
      </c>
      <c r="K1134" s="6">
        <v>40</v>
      </c>
      <c r="L1134" s="6">
        <v>0</v>
      </c>
      <c r="M1134" s="6">
        <f t="shared" si="32"/>
        <v>40</v>
      </c>
      <c r="N1134" s="6">
        <f t="shared" si="33"/>
        <v>0</v>
      </c>
      <c r="O1134" s="7">
        <f t="shared" si="34"/>
        <v>0</v>
      </c>
    </row>
    <row r="1135" spans="1:15" ht="13.2" x14ac:dyDescent="0.25">
      <c r="A1135" s="3">
        <v>18808</v>
      </c>
      <c r="B1135" s="4">
        <f t="shared" si="30"/>
        <v>1951</v>
      </c>
      <c r="C1135" s="4">
        <f t="shared" si="31"/>
        <v>1950</v>
      </c>
      <c r="D1135" s="4" t="s">
        <v>58</v>
      </c>
      <c r="E1135" s="5" t="s">
        <v>24</v>
      </c>
      <c r="F1135" s="6" t="s">
        <v>1982</v>
      </c>
      <c r="G1135" s="6" t="str">
        <f t="shared" si="29"/>
        <v>Yugoslavia</v>
      </c>
      <c r="H1135" s="6" t="s">
        <v>1586</v>
      </c>
      <c r="I1135" s="6" t="s">
        <v>1983</v>
      </c>
      <c r="J1135" s="6">
        <v>14</v>
      </c>
      <c r="K1135" s="6">
        <v>14</v>
      </c>
      <c r="L1135" s="6">
        <v>0</v>
      </c>
      <c r="M1135" s="6">
        <f t="shared" si="32"/>
        <v>14</v>
      </c>
      <c r="N1135" s="6">
        <f t="shared" si="33"/>
        <v>0</v>
      </c>
      <c r="O1135" s="7">
        <f t="shared" si="34"/>
        <v>0</v>
      </c>
    </row>
    <row r="1136" spans="1:15" ht="13.2" x14ac:dyDescent="0.25">
      <c r="A1136" s="3">
        <v>18809</v>
      </c>
      <c r="B1136" s="4">
        <f t="shared" si="30"/>
        <v>1951</v>
      </c>
      <c r="C1136" s="4">
        <f t="shared" si="31"/>
        <v>1950</v>
      </c>
      <c r="D1136" s="4" t="s">
        <v>58</v>
      </c>
      <c r="E1136" s="5">
        <v>8.3333333333333329E-2</v>
      </c>
      <c r="F1136" s="6" t="s">
        <v>1984</v>
      </c>
      <c r="G1136" s="6" t="str">
        <f t="shared" si="29"/>
        <v>near Ft. Collins, Colorado</v>
      </c>
      <c r="H1136" s="6" t="s">
        <v>592</v>
      </c>
      <c r="I1136" s="6" t="s">
        <v>1985</v>
      </c>
      <c r="J1136" s="6">
        <v>50</v>
      </c>
      <c r="K1136" s="6">
        <v>50</v>
      </c>
      <c r="L1136" s="6">
        <v>0</v>
      </c>
      <c r="M1136" s="6">
        <f t="shared" si="32"/>
        <v>50</v>
      </c>
      <c r="N1136" s="6">
        <f t="shared" si="33"/>
        <v>0</v>
      </c>
      <c r="O1136" s="7">
        <f t="shared" si="34"/>
        <v>0</v>
      </c>
    </row>
    <row r="1137" spans="1:15" ht="13.2" x14ac:dyDescent="0.25">
      <c r="A1137" s="3">
        <v>18821</v>
      </c>
      <c r="B1137" s="4">
        <f t="shared" si="30"/>
        <v>1951</v>
      </c>
      <c r="C1137" s="4">
        <f t="shared" si="31"/>
        <v>1950</v>
      </c>
      <c r="D1137" s="4" t="s">
        <v>19</v>
      </c>
      <c r="E1137" s="5" t="s">
        <v>24</v>
      </c>
      <c r="F1137" s="6" t="s">
        <v>1986</v>
      </c>
      <c r="G1137" s="6" t="str">
        <f t="shared" si="29"/>
        <v>India</v>
      </c>
      <c r="H1137" s="6" t="s">
        <v>1921</v>
      </c>
      <c r="I1137" s="6" t="s">
        <v>1295</v>
      </c>
      <c r="J1137" s="6">
        <v>3</v>
      </c>
      <c r="K1137" s="6">
        <v>3</v>
      </c>
      <c r="L1137" s="6">
        <v>0</v>
      </c>
      <c r="M1137" s="6">
        <f t="shared" si="32"/>
        <v>3</v>
      </c>
      <c r="N1137" s="6">
        <f t="shared" si="33"/>
        <v>0</v>
      </c>
      <c r="O1137" s="7">
        <f t="shared" si="34"/>
        <v>0</v>
      </c>
    </row>
    <row r="1138" spans="1:15" ht="13.2" x14ac:dyDescent="0.25">
      <c r="A1138" s="3">
        <v>18821</v>
      </c>
      <c r="B1138" s="4">
        <f t="shared" si="30"/>
        <v>1951</v>
      </c>
      <c r="C1138" s="4">
        <f t="shared" si="31"/>
        <v>1950</v>
      </c>
      <c r="D1138" s="4" t="s">
        <v>19</v>
      </c>
      <c r="E1138" s="5" t="s">
        <v>24</v>
      </c>
      <c r="F1138" s="6" t="s">
        <v>1987</v>
      </c>
      <c r="G1138" s="6" t="str">
        <f t="shared" si="29"/>
        <v>Brazil</v>
      </c>
      <c r="H1138" s="6" t="s">
        <v>1988</v>
      </c>
      <c r="I1138" s="6" t="s">
        <v>845</v>
      </c>
      <c r="J1138" s="6">
        <v>33</v>
      </c>
      <c r="K1138" s="6">
        <v>33</v>
      </c>
      <c r="L1138" s="6">
        <v>0</v>
      </c>
      <c r="M1138" s="6">
        <f t="shared" si="32"/>
        <v>33</v>
      </c>
      <c r="N1138" s="6">
        <f t="shared" si="33"/>
        <v>0</v>
      </c>
      <c r="O1138" s="7">
        <f t="shared" si="34"/>
        <v>0</v>
      </c>
    </row>
    <row r="1139" spans="1:15" ht="13.2" x14ac:dyDescent="0.25">
      <c r="A1139" s="3">
        <v>18945</v>
      </c>
      <c r="B1139" s="4">
        <f t="shared" si="30"/>
        <v>1951</v>
      </c>
      <c r="C1139" s="4">
        <f t="shared" si="31"/>
        <v>1950</v>
      </c>
      <c r="D1139" s="4" t="s">
        <v>46</v>
      </c>
      <c r="E1139" s="5" t="s">
        <v>24</v>
      </c>
      <c r="F1139" s="6" t="s">
        <v>1989</v>
      </c>
      <c r="G1139" s="6" t="str">
        <f t="shared" si="29"/>
        <v>France</v>
      </c>
      <c r="H1139" s="6" t="s">
        <v>1990</v>
      </c>
      <c r="I1139" s="6" t="s">
        <v>1991</v>
      </c>
      <c r="J1139" s="6">
        <v>36</v>
      </c>
      <c r="K1139" s="6">
        <v>36</v>
      </c>
      <c r="L1139" s="6">
        <v>0</v>
      </c>
      <c r="M1139" s="6">
        <f t="shared" si="32"/>
        <v>36</v>
      </c>
      <c r="N1139" s="6">
        <f t="shared" si="33"/>
        <v>0</v>
      </c>
      <c r="O1139" s="7">
        <f t="shared" si="34"/>
        <v>0</v>
      </c>
    </row>
    <row r="1140" spans="1:15" ht="13.2" x14ac:dyDescent="0.25">
      <c r="A1140" s="3">
        <v>18821</v>
      </c>
      <c r="B1140" s="4">
        <f t="shared" si="30"/>
        <v>1951</v>
      </c>
      <c r="C1140" s="4">
        <f t="shared" si="31"/>
        <v>1950</v>
      </c>
      <c r="D1140" s="4" t="s">
        <v>19</v>
      </c>
      <c r="E1140" s="5">
        <v>0.94791666666666663</v>
      </c>
      <c r="F1140" s="6" t="s">
        <v>1992</v>
      </c>
      <c r="G1140" s="6" t="str">
        <f t="shared" si="29"/>
        <v>England</v>
      </c>
      <c r="H1140" s="6" t="s">
        <v>1035</v>
      </c>
      <c r="I1140" s="6" t="s">
        <v>1993</v>
      </c>
      <c r="J1140" s="6">
        <v>10</v>
      </c>
      <c r="K1140" s="6">
        <v>10</v>
      </c>
      <c r="L1140" s="6">
        <v>0</v>
      </c>
      <c r="M1140" s="6">
        <f t="shared" si="32"/>
        <v>10</v>
      </c>
      <c r="N1140" s="6">
        <f t="shared" si="33"/>
        <v>0</v>
      </c>
      <c r="O1140" s="7">
        <f t="shared" si="34"/>
        <v>0</v>
      </c>
    </row>
    <row r="1141" spans="1:15" ht="13.2" x14ac:dyDescent="0.25">
      <c r="A1141" s="3">
        <v>18825</v>
      </c>
      <c r="B1141" s="4">
        <f t="shared" si="30"/>
        <v>1951</v>
      </c>
      <c r="C1141" s="4">
        <f t="shared" si="31"/>
        <v>1950</v>
      </c>
      <c r="D1141" s="4" t="s">
        <v>19</v>
      </c>
      <c r="E1141" s="5" t="s">
        <v>24</v>
      </c>
      <c r="F1141" s="6" t="s">
        <v>827</v>
      </c>
      <c r="G1141" s="6" t="str">
        <f t="shared" si="29"/>
        <v>New Guinea</v>
      </c>
      <c r="H1141" s="6" t="s">
        <v>228</v>
      </c>
      <c r="I1141" s="6" t="s">
        <v>1994</v>
      </c>
      <c r="J1141" s="6">
        <v>7</v>
      </c>
      <c r="K1141" s="6">
        <v>7</v>
      </c>
      <c r="L1141" s="6">
        <v>0</v>
      </c>
      <c r="M1141" s="6">
        <f t="shared" si="32"/>
        <v>7</v>
      </c>
      <c r="N1141" s="6">
        <f t="shared" si="33"/>
        <v>0</v>
      </c>
      <c r="O1141" s="7">
        <f t="shared" si="34"/>
        <v>0</v>
      </c>
    </row>
    <row r="1142" spans="1:15" ht="13.2" x14ac:dyDescent="0.25">
      <c r="A1142" s="3">
        <v>18829</v>
      </c>
      <c r="B1142" s="4">
        <f t="shared" si="30"/>
        <v>1951</v>
      </c>
      <c r="C1142" s="4">
        <f t="shared" si="31"/>
        <v>1950</v>
      </c>
      <c r="D1142" s="4" t="s">
        <v>19</v>
      </c>
      <c r="E1142" s="5" t="s">
        <v>24</v>
      </c>
      <c r="F1142" s="6" t="s">
        <v>1995</v>
      </c>
      <c r="G1142" s="6" t="str">
        <f t="shared" si="29"/>
        <v>China</v>
      </c>
      <c r="H1142" s="6" t="s">
        <v>1996</v>
      </c>
      <c r="I1142" s="6" t="s">
        <v>1175</v>
      </c>
      <c r="J1142" s="6">
        <v>3</v>
      </c>
      <c r="K1142" s="6">
        <v>3</v>
      </c>
      <c r="L1142" s="6">
        <v>0</v>
      </c>
      <c r="M1142" s="6">
        <f t="shared" si="32"/>
        <v>3</v>
      </c>
      <c r="N1142" s="6">
        <f t="shared" si="33"/>
        <v>0</v>
      </c>
      <c r="O1142" s="7">
        <f t="shared" si="34"/>
        <v>0</v>
      </c>
    </row>
    <row r="1143" spans="1:15" ht="13.2" x14ac:dyDescent="0.25">
      <c r="A1143" s="3">
        <v>18830</v>
      </c>
      <c r="B1143" s="4">
        <f t="shared" si="30"/>
        <v>1951</v>
      </c>
      <c r="C1143" s="4">
        <f t="shared" si="31"/>
        <v>1950</v>
      </c>
      <c r="D1143" s="4" t="s">
        <v>19</v>
      </c>
      <c r="E1143" s="5">
        <v>0</v>
      </c>
      <c r="F1143" s="6" t="s">
        <v>1997</v>
      </c>
      <c r="G1143" s="6" t="str">
        <f t="shared" si="29"/>
        <v>Alaska</v>
      </c>
      <c r="H1143" s="6" t="s">
        <v>1803</v>
      </c>
      <c r="I1143" s="6" t="s">
        <v>1103</v>
      </c>
      <c r="J1143" s="6">
        <v>37</v>
      </c>
      <c r="K1143" s="6">
        <v>37</v>
      </c>
      <c r="L1143" s="6">
        <v>0</v>
      </c>
      <c r="M1143" s="6">
        <f t="shared" si="32"/>
        <v>37</v>
      </c>
      <c r="N1143" s="6">
        <f t="shared" si="33"/>
        <v>0</v>
      </c>
      <c r="O1143" s="7">
        <f t="shared" si="34"/>
        <v>0</v>
      </c>
    </row>
    <row r="1144" spans="1:15" ht="13.2" x14ac:dyDescent="0.25">
      <c r="A1144" s="3">
        <v>18833</v>
      </c>
      <c r="B1144" s="4">
        <f t="shared" si="30"/>
        <v>1951</v>
      </c>
      <c r="C1144" s="4">
        <f t="shared" si="31"/>
        <v>1950</v>
      </c>
      <c r="D1144" s="4" t="s">
        <v>19</v>
      </c>
      <c r="E1144" s="5" t="s">
        <v>24</v>
      </c>
      <c r="F1144" s="6" t="s">
        <v>1998</v>
      </c>
      <c r="G1144" s="6" t="str">
        <f t="shared" si="29"/>
        <v>Mali</v>
      </c>
      <c r="H1144" s="6" t="s">
        <v>425</v>
      </c>
      <c r="I1144" s="6" t="s">
        <v>845</v>
      </c>
      <c r="J1144" s="6">
        <v>3</v>
      </c>
      <c r="K1144" s="6">
        <v>3</v>
      </c>
      <c r="L1144" s="6">
        <v>0</v>
      </c>
      <c r="M1144" s="6">
        <f t="shared" si="32"/>
        <v>3</v>
      </c>
      <c r="N1144" s="6">
        <f t="shared" si="33"/>
        <v>0</v>
      </c>
      <c r="O1144" s="7">
        <f t="shared" si="34"/>
        <v>0</v>
      </c>
    </row>
    <row r="1145" spans="1:15" ht="13.2" x14ac:dyDescent="0.25">
      <c r="A1145" s="3">
        <v>18838</v>
      </c>
      <c r="B1145" s="4">
        <f t="shared" si="30"/>
        <v>1951</v>
      </c>
      <c r="C1145" s="4">
        <f t="shared" si="31"/>
        <v>1950</v>
      </c>
      <c r="D1145" s="4" t="s">
        <v>19</v>
      </c>
      <c r="E1145" s="5" t="s">
        <v>24</v>
      </c>
      <c r="F1145" s="6" t="s">
        <v>1999</v>
      </c>
      <c r="G1145" s="6" t="str">
        <f t="shared" si="29"/>
        <v>Bolivia</v>
      </c>
      <c r="H1145" s="6" t="s">
        <v>2000</v>
      </c>
      <c r="I1145" s="6" t="s">
        <v>1239</v>
      </c>
      <c r="J1145" s="6">
        <v>7</v>
      </c>
      <c r="K1145" s="6">
        <v>7</v>
      </c>
      <c r="L1145" s="6">
        <v>0</v>
      </c>
      <c r="M1145" s="6">
        <f t="shared" si="32"/>
        <v>7</v>
      </c>
      <c r="N1145" s="6">
        <f t="shared" si="33"/>
        <v>0</v>
      </c>
      <c r="O1145" s="7">
        <f t="shared" si="34"/>
        <v>0</v>
      </c>
    </row>
    <row r="1146" spans="1:15" ht="13.2" x14ac:dyDescent="0.25">
      <c r="A1146" s="3">
        <v>18848</v>
      </c>
      <c r="B1146" s="4">
        <f t="shared" si="30"/>
        <v>1951</v>
      </c>
      <c r="C1146" s="4">
        <f t="shared" si="31"/>
        <v>1950</v>
      </c>
      <c r="D1146" s="4" t="s">
        <v>23</v>
      </c>
      <c r="E1146" s="5" t="s">
        <v>24</v>
      </c>
      <c r="F1146" s="6" t="s">
        <v>2001</v>
      </c>
      <c r="G1146" s="6" t="str">
        <f t="shared" si="29"/>
        <v>Australia</v>
      </c>
      <c r="H1146" s="6" t="s">
        <v>2002</v>
      </c>
      <c r="I1146" s="6" t="s">
        <v>118</v>
      </c>
      <c r="J1146" s="6">
        <v>2</v>
      </c>
      <c r="K1146" s="6">
        <v>2</v>
      </c>
      <c r="L1146" s="6">
        <v>0</v>
      </c>
      <c r="M1146" s="6">
        <f t="shared" si="32"/>
        <v>2</v>
      </c>
      <c r="N1146" s="6">
        <f t="shared" si="33"/>
        <v>0</v>
      </c>
      <c r="O1146" s="7">
        <f t="shared" si="34"/>
        <v>0</v>
      </c>
    </row>
    <row r="1147" spans="1:15" ht="13.2" x14ac:dyDescent="0.25">
      <c r="A1147" s="3">
        <v>18851</v>
      </c>
      <c r="B1147" s="4">
        <f t="shared" si="30"/>
        <v>1951</v>
      </c>
      <c r="C1147" s="4">
        <f t="shared" si="31"/>
        <v>1950</v>
      </c>
      <c r="D1147" s="4" t="s">
        <v>23</v>
      </c>
      <c r="E1147" s="5">
        <v>0.3923611111111111</v>
      </c>
      <c r="F1147" s="6" t="s">
        <v>2003</v>
      </c>
      <c r="G1147" s="6" t="str">
        <f t="shared" si="29"/>
        <v>France</v>
      </c>
      <c r="H1147" s="6" t="s">
        <v>595</v>
      </c>
      <c r="I1147" s="6" t="s">
        <v>1600</v>
      </c>
      <c r="J1147" s="6">
        <v>5</v>
      </c>
      <c r="K1147" s="6">
        <v>5</v>
      </c>
      <c r="L1147" s="6">
        <v>0</v>
      </c>
      <c r="M1147" s="6">
        <f t="shared" si="32"/>
        <v>5</v>
      </c>
      <c r="N1147" s="6">
        <f t="shared" si="33"/>
        <v>0</v>
      </c>
      <c r="O1147" s="7">
        <f t="shared" si="34"/>
        <v>0</v>
      </c>
    </row>
    <row r="1148" spans="1:15" ht="13.2" x14ac:dyDescent="0.25">
      <c r="A1148" s="3">
        <v>18857</v>
      </c>
      <c r="B1148" s="4">
        <f t="shared" si="30"/>
        <v>1951</v>
      </c>
      <c r="C1148" s="4">
        <f t="shared" si="31"/>
        <v>1950</v>
      </c>
      <c r="D1148" s="4" t="s">
        <v>23</v>
      </c>
      <c r="E1148" s="5" t="s">
        <v>24</v>
      </c>
      <c r="F1148" s="6" t="s">
        <v>2004</v>
      </c>
      <c r="G1148" s="6" t="str">
        <f t="shared" si="29"/>
        <v>Brazil</v>
      </c>
      <c r="H1148" s="6" t="s">
        <v>1818</v>
      </c>
      <c r="I1148" s="6" t="s">
        <v>845</v>
      </c>
      <c r="J1148" s="6">
        <v>10</v>
      </c>
      <c r="K1148" s="6">
        <v>10</v>
      </c>
      <c r="L1148" s="6">
        <v>0</v>
      </c>
      <c r="M1148" s="6">
        <f t="shared" si="32"/>
        <v>10</v>
      </c>
      <c r="N1148" s="6">
        <f t="shared" si="33"/>
        <v>0</v>
      </c>
      <c r="O1148" s="7">
        <f t="shared" si="34"/>
        <v>0</v>
      </c>
    </row>
    <row r="1149" spans="1:15" ht="13.2" x14ac:dyDescent="0.25">
      <c r="A1149" s="3">
        <v>18864</v>
      </c>
      <c r="B1149" s="4">
        <f t="shared" si="30"/>
        <v>1951</v>
      </c>
      <c r="C1149" s="4">
        <f t="shared" si="31"/>
        <v>1950</v>
      </c>
      <c r="D1149" s="4" t="s">
        <v>23</v>
      </c>
      <c r="E1149" s="5">
        <v>0.18611111111111112</v>
      </c>
      <c r="F1149" s="6" t="s">
        <v>2005</v>
      </c>
      <c r="G1149" s="6" t="str">
        <f t="shared" si="29"/>
        <v>California</v>
      </c>
      <c r="H1149" s="6" t="s">
        <v>592</v>
      </c>
      <c r="I1149" s="6" t="s">
        <v>1985</v>
      </c>
      <c r="J1149" s="6">
        <v>50</v>
      </c>
      <c r="K1149" s="6">
        <v>50</v>
      </c>
      <c r="L1149" s="6">
        <v>0</v>
      </c>
      <c r="M1149" s="6">
        <f t="shared" si="32"/>
        <v>50</v>
      </c>
      <c r="N1149" s="6">
        <f t="shared" si="33"/>
        <v>0</v>
      </c>
      <c r="O1149" s="7">
        <f t="shared" si="34"/>
        <v>0</v>
      </c>
    </row>
    <row r="1150" spans="1:15" ht="13.2" x14ac:dyDescent="0.25">
      <c r="A1150" s="3">
        <v>18879</v>
      </c>
      <c r="B1150" s="4">
        <f t="shared" si="30"/>
        <v>1951</v>
      </c>
      <c r="C1150" s="4">
        <f t="shared" si="31"/>
        <v>1950</v>
      </c>
      <c r="D1150" s="4" t="s">
        <v>15</v>
      </c>
      <c r="E1150" s="5" t="s">
        <v>24</v>
      </c>
      <c r="F1150" s="6" t="s">
        <v>886</v>
      </c>
      <c r="G1150" s="6" t="str">
        <f t="shared" si="29"/>
        <v>Brazil</v>
      </c>
      <c r="H1150" s="6" t="s">
        <v>1139</v>
      </c>
      <c r="I1150" s="6" t="s">
        <v>845</v>
      </c>
      <c r="J1150" s="6">
        <v>13</v>
      </c>
      <c r="K1150" s="6">
        <v>13</v>
      </c>
      <c r="L1150" s="6">
        <v>3</v>
      </c>
      <c r="M1150" s="6">
        <f t="shared" si="32"/>
        <v>16</v>
      </c>
      <c r="N1150" s="6">
        <f t="shared" si="33"/>
        <v>0</v>
      </c>
      <c r="O1150" s="7">
        <f t="shared" si="34"/>
        <v>0</v>
      </c>
    </row>
    <row r="1151" spans="1:15" ht="13.2" x14ac:dyDescent="0.25">
      <c r="A1151" s="3">
        <v>18883</v>
      </c>
      <c r="B1151" s="4">
        <f t="shared" si="30"/>
        <v>1951</v>
      </c>
      <c r="C1151" s="4">
        <f t="shared" si="31"/>
        <v>1950</v>
      </c>
      <c r="D1151" s="4" t="s">
        <v>15</v>
      </c>
      <c r="E1151" s="5">
        <v>0.44861111111111113</v>
      </c>
      <c r="F1151" s="6" t="s">
        <v>2006</v>
      </c>
      <c r="G1151" s="6" t="str">
        <f t="shared" si="29"/>
        <v>California</v>
      </c>
      <c r="H1151" s="6" t="s">
        <v>592</v>
      </c>
      <c r="I1151" s="6" t="s">
        <v>2007</v>
      </c>
      <c r="J1151" s="6">
        <v>3</v>
      </c>
      <c r="K1151" s="6">
        <v>3</v>
      </c>
      <c r="L1151" s="6">
        <v>0</v>
      </c>
      <c r="M1151" s="6">
        <f t="shared" si="32"/>
        <v>3</v>
      </c>
      <c r="N1151" s="6">
        <f t="shared" si="33"/>
        <v>0</v>
      </c>
      <c r="O1151" s="7">
        <f t="shared" si="34"/>
        <v>0</v>
      </c>
    </row>
    <row r="1152" spans="1:15" ht="13.2" x14ac:dyDescent="0.25">
      <c r="A1152" s="3">
        <v>18883</v>
      </c>
      <c r="B1152" s="4">
        <f t="shared" si="30"/>
        <v>1951</v>
      </c>
      <c r="C1152" s="4">
        <f t="shared" si="31"/>
        <v>1950</v>
      </c>
      <c r="D1152" s="4" t="s">
        <v>15</v>
      </c>
      <c r="E1152" s="5">
        <v>0.52083333333333337</v>
      </c>
      <c r="F1152" s="6" t="s">
        <v>2008</v>
      </c>
      <c r="G1152" s="6" t="str">
        <f t="shared" si="29"/>
        <v>Spain</v>
      </c>
      <c r="H1152" s="6" t="s">
        <v>2009</v>
      </c>
      <c r="I1152" s="6" t="s">
        <v>845</v>
      </c>
      <c r="J1152" s="6">
        <v>39</v>
      </c>
      <c r="K1152" s="6">
        <v>39</v>
      </c>
      <c r="L1152" s="6">
        <v>0</v>
      </c>
      <c r="M1152" s="6">
        <f t="shared" si="32"/>
        <v>39</v>
      </c>
      <c r="N1152" s="6">
        <f t="shared" si="33"/>
        <v>0</v>
      </c>
      <c r="O1152" s="7">
        <f t="shared" si="34"/>
        <v>0</v>
      </c>
    </row>
    <row r="1153" spans="1:15" ht="13.2" x14ac:dyDescent="0.25">
      <c r="A1153" s="3">
        <v>18886</v>
      </c>
      <c r="B1153" s="4">
        <f t="shared" si="30"/>
        <v>1951</v>
      </c>
      <c r="C1153" s="4">
        <f t="shared" si="31"/>
        <v>1950</v>
      </c>
      <c r="D1153" s="4" t="s">
        <v>15</v>
      </c>
      <c r="E1153" s="5" t="s">
        <v>24</v>
      </c>
      <c r="F1153" s="6" t="s">
        <v>1263</v>
      </c>
      <c r="G1153" s="6" t="str">
        <f t="shared" si="29"/>
        <v>India</v>
      </c>
      <c r="H1153" s="6" t="s">
        <v>1595</v>
      </c>
      <c r="I1153" s="6" t="s">
        <v>2010</v>
      </c>
      <c r="J1153" s="6">
        <v>28</v>
      </c>
      <c r="K1153" s="6">
        <v>22</v>
      </c>
      <c r="L1153" s="6">
        <v>0</v>
      </c>
      <c r="M1153" s="6">
        <f t="shared" si="32"/>
        <v>22</v>
      </c>
      <c r="N1153" s="6">
        <f t="shared" si="33"/>
        <v>6</v>
      </c>
      <c r="O1153" s="7">
        <f t="shared" si="34"/>
        <v>0.21428571428571427</v>
      </c>
    </row>
    <row r="1154" spans="1:15" ht="13.2" x14ac:dyDescent="0.25">
      <c r="A1154" s="3">
        <v>18900</v>
      </c>
      <c r="B1154" s="4">
        <f t="shared" si="30"/>
        <v>1951</v>
      </c>
      <c r="C1154" s="4">
        <f t="shared" si="31"/>
        <v>1950</v>
      </c>
      <c r="D1154" s="4" t="s">
        <v>15</v>
      </c>
      <c r="E1154" s="5" t="s">
        <v>24</v>
      </c>
      <c r="F1154" s="6" t="s">
        <v>2011</v>
      </c>
      <c r="G1154" s="6" t="str">
        <f t="shared" si="29"/>
        <v>Bolivia</v>
      </c>
      <c r="H1154" s="6" t="s">
        <v>2012</v>
      </c>
      <c r="I1154" s="6" t="s">
        <v>2013</v>
      </c>
      <c r="J1154" s="6">
        <v>27</v>
      </c>
      <c r="K1154" s="6">
        <v>27</v>
      </c>
      <c r="L1154" s="6">
        <v>0</v>
      </c>
      <c r="M1154" s="6">
        <f t="shared" si="32"/>
        <v>27</v>
      </c>
      <c r="N1154" s="6">
        <f t="shared" si="33"/>
        <v>0</v>
      </c>
      <c r="O1154" s="7">
        <f t="shared" si="34"/>
        <v>0</v>
      </c>
    </row>
    <row r="1155" spans="1:15" ht="13.2" x14ac:dyDescent="0.25">
      <c r="A1155" s="3">
        <v>18909</v>
      </c>
      <c r="B1155" s="4">
        <f t="shared" si="30"/>
        <v>1951</v>
      </c>
      <c r="C1155" s="4">
        <f t="shared" si="31"/>
        <v>1950</v>
      </c>
      <c r="D1155" s="4" t="s">
        <v>31</v>
      </c>
      <c r="E1155" s="5" t="s">
        <v>24</v>
      </c>
      <c r="F1155" s="6" t="s">
        <v>2014</v>
      </c>
      <c r="G1155" s="6" t="str">
        <f t="shared" si="29"/>
        <v>Mexico</v>
      </c>
      <c r="H1155" s="6" t="s">
        <v>2015</v>
      </c>
      <c r="I1155" s="6" t="s">
        <v>845</v>
      </c>
      <c r="J1155" s="6">
        <v>8</v>
      </c>
      <c r="K1155" s="6">
        <v>8</v>
      </c>
      <c r="L1155" s="6">
        <v>0</v>
      </c>
      <c r="M1155" s="6">
        <f t="shared" si="32"/>
        <v>8</v>
      </c>
      <c r="N1155" s="6">
        <f t="shared" si="33"/>
        <v>0</v>
      </c>
      <c r="O1155" s="7">
        <f t="shared" si="34"/>
        <v>0</v>
      </c>
    </row>
    <row r="1156" spans="1:15" ht="13.2" x14ac:dyDescent="0.25">
      <c r="A1156" s="3">
        <v>18916</v>
      </c>
      <c r="B1156" s="4">
        <f t="shared" si="30"/>
        <v>1951</v>
      </c>
      <c r="C1156" s="4">
        <f t="shared" si="31"/>
        <v>1950</v>
      </c>
      <c r="D1156" s="4" t="s">
        <v>31</v>
      </c>
      <c r="E1156" s="5" t="s">
        <v>24</v>
      </c>
      <c r="F1156" s="6" t="s">
        <v>2016</v>
      </c>
      <c r="G1156" s="6" t="str">
        <f t="shared" si="29"/>
        <v>South Africa</v>
      </c>
      <c r="H1156" s="6" t="s">
        <v>1026</v>
      </c>
      <c r="I1156" s="6" t="s">
        <v>845</v>
      </c>
      <c r="J1156" s="6">
        <v>17</v>
      </c>
      <c r="K1156" s="6">
        <v>17</v>
      </c>
      <c r="L1156" s="6">
        <v>0</v>
      </c>
      <c r="M1156" s="6">
        <f t="shared" si="32"/>
        <v>17</v>
      </c>
      <c r="N1156" s="6">
        <f t="shared" si="33"/>
        <v>0</v>
      </c>
      <c r="O1156" s="7">
        <f t="shared" si="34"/>
        <v>0</v>
      </c>
    </row>
    <row r="1157" spans="1:15" ht="13.2" x14ac:dyDescent="0.25">
      <c r="A1157" s="3">
        <v>18916</v>
      </c>
      <c r="B1157" s="4">
        <f t="shared" si="30"/>
        <v>1951</v>
      </c>
      <c r="C1157" s="4">
        <f t="shared" si="31"/>
        <v>1950</v>
      </c>
      <c r="D1157" s="4" t="s">
        <v>31</v>
      </c>
      <c r="E1157" s="5" t="s">
        <v>24</v>
      </c>
      <c r="F1157" s="6" t="s">
        <v>2017</v>
      </c>
      <c r="G1157" s="6" t="str">
        <f t="shared" si="29"/>
        <v>North Atlantic</v>
      </c>
      <c r="H1157" s="6" t="s">
        <v>1137</v>
      </c>
      <c r="I1157" s="6" t="s">
        <v>2018</v>
      </c>
      <c r="J1157" s="6">
        <v>12</v>
      </c>
      <c r="K1157" s="6">
        <v>12</v>
      </c>
      <c r="L1157" s="6">
        <v>0</v>
      </c>
      <c r="M1157" s="6">
        <f t="shared" si="32"/>
        <v>12</v>
      </c>
      <c r="N1157" s="6">
        <f t="shared" si="33"/>
        <v>0</v>
      </c>
      <c r="O1157" s="7">
        <f t="shared" si="34"/>
        <v>0</v>
      </c>
    </row>
    <row r="1158" spans="1:15" ht="13.2" x14ac:dyDescent="0.25">
      <c r="A1158" s="3">
        <v>18918</v>
      </c>
      <c r="B1158" s="4">
        <f t="shared" si="30"/>
        <v>1951</v>
      </c>
      <c r="C1158" s="4">
        <f t="shared" si="31"/>
        <v>1950</v>
      </c>
      <c r="D1158" s="4" t="s">
        <v>31</v>
      </c>
      <c r="E1158" s="5">
        <v>0.78819444444444442</v>
      </c>
      <c r="F1158" s="6" t="s">
        <v>2019</v>
      </c>
      <c r="G1158" s="6" t="str">
        <f t="shared" si="29"/>
        <v>BC, Canada</v>
      </c>
      <c r="H1158" s="6" t="s">
        <v>2020</v>
      </c>
      <c r="I1158" s="6" t="s">
        <v>1550</v>
      </c>
      <c r="J1158" s="6">
        <v>23</v>
      </c>
      <c r="K1158" s="6">
        <v>23</v>
      </c>
      <c r="L1158" s="6">
        <v>0</v>
      </c>
      <c r="M1158" s="6">
        <f t="shared" si="32"/>
        <v>23</v>
      </c>
      <c r="N1158" s="6">
        <f t="shared" si="33"/>
        <v>0</v>
      </c>
      <c r="O1158" s="7">
        <f t="shared" si="34"/>
        <v>0</v>
      </c>
    </row>
    <row r="1159" spans="1:15" ht="13.2" x14ac:dyDescent="0.25">
      <c r="A1159" s="3">
        <v>18923</v>
      </c>
      <c r="B1159" s="4">
        <f t="shared" si="30"/>
        <v>1951</v>
      </c>
      <c r="C1159" s="4">
        <f t="shared" si="31"/>
        <v>1950</v>
      </c>
      <c r="D1159" s="4" t="s">
        <v>31</v>
      </c>
      <c r="E1159" s="5" t="s">
        <v>24</v>
      </c>
      <c r="F1159" s="6" t="s">
        <v>2021</v>
      </c>
      <c r="G1159" s="6" t="str">
        <f t="shared" si="29"/>
        <v>Yugoslavia</v>
      </c>
      <c r="H1159" s="6" t="s">
        <v>1586</v>
      </c>
      <c r="I1159" s="6" t="s">
        <v>845</v>
      </c>
      <c r="J1159" s="6">
        <v>12</v>
      </c>
      <c r="K1159" s="6">
        <v>12</v>
      </c>
      <c r="L1159" s="6">
        <v>0</v>
      </c>
      <c r="M1159" s="6">
        <f t="shared" si="32"/>
        <v>12</v>
      </c>
      <c r="N1159" s="6">
        <f t="shared" si="33"/>
        <v>0</v>
      </c>
      <c r="O1159" s="7">
        <f t="shared" si="34"/>
        <v>0</v>
      </c>
    </row>
    <row r="1160" spans="1:15" ht="13.2" x14ac:dyDescent="0.25">
      <c r="A1160" s="3">
        <v>18928</v>
      </c>
      <c r="B1160" s="4">
        <f t="shared" si="30"/>
        <v>1951</v>
      </c>
      <c r="C1160" s="4">
        <f t="shared" si="31"/>
        <v>1950</v>
      </c>
      <c r="D1160" s="4" t="s">
        <v>31</v>
      </c>
      <c r="E1160" s="5">
        <v>0.79166666666666663</v>
      </c>
      <c r="F1160" s="6" t="s">
        <v>2022</v>
      </c>
      <c r="G1160" s="6" t="str">
        <f t="shared" si="29"/>
        <v>Guatemala</v>
      </c>
      <c r="H1160" s="6" t="s">
        <v>2023</v>
      </c>
      <c r="I1160" s="6" t="s">
        <v>1085</v>
      </c>
      <c r="J1160" s="6">
        <v>27</v>
      </c>
      <c r="K1160" s="6">
        <v>25</v>
      </c>
      <c r="L1160" s="6">
        <v>0</v>
      </c>
      <c r="M1160" s="6">
        <f t="shared" si="32"/>
        <v>25</v>
      </c>
      <c r="N1160" s="6">
        <f t="shared" si="33"/>
        <v>2</v>
      </c>
      <c r="O1160" s="7">
        <f t="shared" si="34"/>
        <v>7.407407407407407E-2</v>
      </c>
    </row>
    <row r="1161" spans="1:15" ht="13.2" x14ac:dyDescent="0.25">
      <c r="A1161" s="3">
        <v>18937</v>
      </c>
      <c r="B1161" s="4">
        <f t="shared" si="30"/>
        <v>1951</v>
      </c>
      <c r="C1161" s="4">
        <f t="shared" si="31"/>
        <v>1950</v>
      </c>
      <c r="D1161" s="4" t="s">
        <v>46</v>
      </c>
      <c r="E1161" s="5">
        <v>0.39513888888888887</v>
      </c>
      <c r="F1161" s="6" t="s">
        <v>2024</v>
      </c>
      <c r="G1161" s="6" t="str">
        <f t="shared" si="29"/>
        <v>Arazona</v>
      </c>
      <c r="H1161" s="6" t="s">
        <v>1796</v>
      </c>
      <c r="I1161" s="6" t="s">
        <v>1699</v>
      </c>
      <c r="J1161" s="6">
        <v>29</v>
      </c>
      <c r="K1161" s="6">
        <v>1</v>
      </c>
      <c r="L1161" s="6">
        <v>0</v>
      </c>
      <c r="M1161" s="6">
        <f t="shared" si="32"/>
        <v>1</v>
      </c>
      <c r="N1161" s="6">
        <f t="shared" si="33"/>
        <v>28</v>
      </c>
      <c r="O1161" s="7">
        <f t="shared" si="34"/>
        <v>0.96551724137931039</v>
      </c>
    </row>
    <row r="1162" spans="1:15" ht="13.2" x14ac:dyDescent="0.25">
      <c r="A1162" s="3">
        <v>18951</v>
      </c>
      <c r="B1162" s="4">
        <f t="shared" si="30"/>
        <v>1951</v>
      </c>
      <c r="C1162" s="4">
        <f t="shared" si="31"/>
        <v>1950</v>
      </c>
      <c r="D1162" s="4" t="s">
        <v>46</v>
      </c>
      <c r="E1162" s="5" t="s">
        <v>24</v>
      </c>
      <c r="F1162" s="6" t="s">
        <v>1395</v>
      </c>
      <c r="G1162" s="6" t="str">
        <f t="shared" ref="G1162:G1416" si="35">IFERROR(TRIM(RIGHT(F1162,LEN(F1162)-FIND(",",F1162))), F1162)</f>
        <v>Egypt</v>
      </c>
      <c r="H1162" s="6" t="s">
        <v>2025</v>
      </c>
      <c r="I1162" s="6" t="s">
        <v>845</v>
      </c>
      <c r="J1162" s="6">
        <v>5</v>
      </c>
      <c r="K1162" s="6">
        <v>5</v>
      </c>
      <c r="L1162" s="6">
        <v>0</v>
      </c>
      <c r="M1162" s="6">
        <f t="shared" si="32"/>
        <v>5</v>
      </c>
      <c r="N1162" s="6">
        <f t="shared" si="33"/>
        <v>0</v>
      </c>
      <c r="O1162" s="7">
        <f t="shared" si="34"/>
        <v>0</v>
      </c>
    </row>
    <row r="1163" spans="1:15" ht="13.2" x14ac:dyDescent="0.25">
      <c r="A1163" s="3">
        <v>18953</v>
      </c>
      <c r="B1163" s="4">
        <f t="shared" si="30"/>
        <v>1951</v>
      </c>
      <c r="C1163" s="4">
        <f t="shared" si="31"/>
        <v>1950</v>
      </c>
      <c r="D1163" s="4" t="s">
        <v>46</v>
      </c>
      <c r="E1163" s="5" t="s">
        <v>24</v>
      </c>
      <c r="F1163" s="6" t="s">
        <v>2026</v>
      </c>
      <c r="G1163" s="6" t="str">
        <f t="shared" si="35"/>
        <v>India</v>
      </c>
      <c r="H1163" s="6" t="s">
        <v>1855</v>
      </c>
      <c r="I1163" s="6" t="s">
        <v>845</v>
      </c>
      <c r="J1163" s="6">
        <v>17</v>
      </c>
      <c r="K1163" s="6">
        <v>16</v>
      </c>
      <c r="L1163" s="6">
        <v>0</v>
      </c>
      <c r="M1163" s="6">
        <f t="shared" si="32"/>
        <v>16</v>
      </c>
      <c r="N1163" s="6">
        <f t="shared" si="33"/>
        <v>1</v>
      </c>
      <c r="O1163" s="7">
        <f t="shared" si="34"/>
        <v>5.8823529411764705E-2</v>
      </c>
    </row>
    <row r="1164" spans="1:15" ht="13.2" x14ac:dyDescent="0.25">
      <c r="A1164" s="3">
        <v>18956</v>
      </c>
      <c r="B1164" s="4">
        <f t="shared" si="30"/>
        <v>1951</v>
      </c>
      <c r="C1164" s="4">
        <f t="shared" si="31"/>
        <v>1950</v>
      </c>
      <c r="D1164" s="4" t="s">
        <v>46</v>
      </c>
      <c r="E1164" s="5" t="s">
        <v>24</v>
      </c>
      <c r="F1164" s="6" t="s">
        <v>2027</v>
      </c>
      <c r="G1164" s="6" t="str">
        <f t="shared" si="35"/>
        <v>Switzerland</v>
      </c>
      <c r="H1164" s="6" t="s">
        <v>2028</v>
      </c>
      <c r="I1164" s="6" t="s">
        <v>1426</v>
      </c>
      <c r="J1164" s="6">
        <v>7</v>
      </c>
      <c r="K1164" s="6">
        <v>6</v>
      </c>
      <c r="L1164" s="6">
        <v>0</v>
      </c>
      <c r="M1164" s="6">
        <f t="shared" si="32"/>
        <v>6</v>
      </c>
      <c r="N1164" s="6">
        <f t="shared" si="33"/>
        <v>1</v>
      </c>
      <c r="O1164" s="7">
        <f t="shared" si="34"/>
        <v>0.14285714285714285</v>
      </c>
    </row>
    <row r="1165" spans="1:15" ht="13.2" x14ac:dyDescent="0.25">
      <c r="A1165" s="3">
        <v>18959</v>
      </c>
      <c r="B1165" s="4">
        <f t="shared" si="30"/>
        <v>1951</v>
      </c>
      <c r="C1165" s="4">
        <f t="shared" si="31"/>
        <v>1950</v>
      </c>
      <c r="D1165" s="4" t="s">
        <v>46</v>
      </c>
      <c r="E1165" s="5" t="s">
        <v>24</v>
      </c>
      <c r="F1165" s="6" t="s">
        <v>2029</v>
      </c>
      <c r="G1165" s="6" t="str">
        <f t="shared" si="35"/>
        <v>Mexico</v>
      </c>
      <c r="H1165" s="6" t="s">
        <v>2030</v>
      </c>
      <c r="I1165" s="6" t="s">
        <v>2031</v>
      </c>
      <c r="J1165" s="6">
        <v>21</v>
      </c>
      <c r="K1165" s="6">
        <v>13</v>
      </c>
      <c r="L1165" s="6">
        <v>0</v>
      </c>
      <c r="M1165" s="6">
        <f t="shared" si="32"/>
        <v>13</v>
      </c>
      <c r="N1165" s="6">
        <f t="shared" si="33"/>
        <v>8</v>
      </c>
      <c r="O1165" s="7">
        <f t="shared" si="34"/>
        <v>0.38095238095238093</v>
      </c>
    </row>
    <row r="1166" spans="1:15" ht="13.2" x14ac:dyDescent="0.25">
      <c r="A1166" s="3">
        <v>18966</v>
      </c>
      <c r="B1166" s="4">
        <f t="shared" si="30"/>
        <v>1951</v>
      </c>
      <c r="C1166" s="4">
        <f t="shared" si="31"/>
        <v>1950</v>
      </c>
      <c r="D1166" s="4" t="s">
        <v>72</v>
      </c>
      <c r="E1166" s="5">
        <v>0.30902777777777779</v>
      </c>
      <c r="F1166" s="6" t="s">
        <v>1501</v>
      </c>
      <c r="G1166" s="6" t="str">
        <f t="shared" si="35"/>
        <v>Colorado</v>
      </c>
      <c r="H1166" s="6" t="s">
        <v>592</v>
      </c>
      <c r="I1166" s="6" t="s">
        <v>814</v>
      </c>
      <c r="J1166" s="6">
        <v>3</v>
      </c>
      <c r="K1166" s="6">
        <v>3</v>
      </c>
      <c r="L1166" s="6">
        <v>0</v>
      </c>
      <c r="M1166" s="6">
        <f t="shared" si="32"/>
        <v>3</v>
      </c>
      <c r="N1166" s="6">
        <f t="shared" si="33"/>
        <v>0</v>
      </c>
      <c r="O1166" s="7">
        <f t="shared" si="34"/>
        <v>0</v>
      </c>
    </row>
    <row r="1167" spans="1:15" ht="13.2" x14ac:dyDescent="0.25">
      <c r="A1167" s="3">
        <v>18975</v>
      </c>
      <c r="B1167" s="4">
        <f t="shared" si="30"/>
        <v>1951</v>
      </c>
      <c r="C1167" s="4">
        <f t="shared" si="31"/>
        <v>1950</v>
      </c>
      <c r="D1167" s="4" t="s">
        <v>72</v>
      </c>
      <c r="E1167" s="5" t="s">
        <v>24</v>
      </c>
      <c r="F1167" s="6" t="s">
        <v>2032</v>
      </c>
      <c r="G1167" s="6" t="str">
        <f t="shared" si="35"/>
        <v>Papua New Guinea</v>
      </c>
      <c r="H1167" s="6" t="s">
        <v>228</v>
      </c>
      <c r="I1167" s="6" t="s">
        <v>2033</v>
      </c>
      <c r="J1167" s="6">
        <v>3</v>
      </c>
      <c r="K1167" s="6">
        <v>3</v>
      </c>
      <c r="L1167" s="6">
        <v>0</v>
      </c>
      <c r="M1167" s="6">
        <f t="shared" si="32"/>
        <v>3</v>
      </c>
      <c r="N1167" s="6">
        <f t="shared" si="33"/>
        <v>0</v>
      </c>
      <c r="O1167" s="7">
        <f t="shared" si="34"/>
        <v>0</v>
      </c>
    </row>
    <row r="1168" spans="1:15" ht="13.2" x14ac:dyDescent="0.25">
      <c r="A1168" s="3">
        <v>18978</v>
      </c>
      <c r="B1168" s="4">
        <f t="shared" si="30"/>
        <v>1951</v>
      </c>
      <c r="C1168" s="4">
        <f t="shared" si="31"/>
        <v>1950</v>
      </c>
      <c r="D1168" s="4" t="s">
        <v>72</v>
      </c>
      <c r="E1168" s="5">
        <v>0.63124999999999998</v>
      </c>
      <c r="F1168" s="6" t="s">
        <v>73</v>
      </c>
      <c r="G1168" s="6" t="str">
        <f t="shared" si="35"/>
        <v>New Jersey</v>
      </c>
      <c r="H1168" s="6" t="s">
        <v>2034</v>
      </c>
      <c r="I1168" s="6" t="s">
        <v>2035</v>
      </c>
      <c r="J1168" s="6">
        <v>56</v>
      </c>
      <c r="K1168" s="6">
        <v>56</v>
      </c>
      <c r="L1168" s="6">
        <v>1</v>
      </c>
      <c r="M1168" s="6">
        <f t="shared" si="32"/>
        <v>57</v>
      </c>
      <c r="N1168" s="6">
        <f t="shared" si="33"/>
        <v>0</v>
      </c>
      <c r="O1168" s="7">
        <f t="shared" si="34"/>
        <v>0</v>
      </c>
    </row>
    <row r="1169" spans="1:15" ht="13.2" x14ac:dyDescent="0.25">
      <c r="A1169" s="3">
        <v>18985</v>
      </c>
      <c r="B1169" s="4">
        <f t="shared" si="30"/>
        <v>1951</v>
      </c>
      <c r="C1169" s="4">
        <f t="shared" si="31"/>
        <v>1950</v>
      </c>
      <c r="D1169" s="4" t="s">
        <v>72</v>
      </c>
      <c r="E1169" s="5" t="s">
        <v>24</v>
      </c>
      <c r="F1169" s="6" t="s">
        <v>1897</v>
      </c>
      <c r="G1169" s="6" t="str">
        <f t="shared" si="35"/>
        <v>Iran</v>
      </c>
      <c r="H1169" s="6" t="s">
        <v>675</v>
      </c>
      <c r="I1169" s="6" t="s">
        <v>2036</v>
      </c>
      <c r="J1169" s="6">
        <v>22</v>
      </c>
      <c r="K1169" s="6">
        <v>22</v>
      </c>
      <c r="L1169" s="6">
        <v>0</v>
      </c>
      <c r="M1169" s="6">
        <f t="shared" si="32"/>
        <v>22</v>
      </c>
      <c r="N1169" s="6">
        <f t="shared" si="33"/>
        <v>0</v>
      </c>
      <c r="O1169" s="7">
        <f t="shared" si="34"/>
        <v>0</v>
      </c>
    </row>
    <row r="1170" spans="1:15" ht="13.2" x14ac:dyDescent="0.25">
      <c r="A1170" s="3">
        <v>18991</v>
      </c>
      <c r="B1170" s="4">
        <f t="shared" si="30"/>
        <v>1951</v>
      </c>
      <c r="C1170" s="4">
        <f t="shared" si="31"/>
        <v>1950</v>
      </c>
      <c r="D1170" s="4" t="s">
        <v>72</v>
      </c>
      <c r="E1170" s="5">
        <v>0.93402777777777779</v>
      </c>
      <c r="F1170" s="6" t="s">
        <v>2037</v>
      </c>
      <c r="G1170" s="6" t="str">
        <f t="shared" si="35"/>
        <v>New York</v>
      </c>
      <c r="H1170" s="6" t="s">
        <v>2038</v>
      </c>
      <c r="I1170" s="6" t="s">
        <v>2039</v>
      </c>
      <c r="J1170" s="6">
        <v>40</v>
      </c>
      <c r="K1170" s="6">
        <v>26</v>
      </c>
      <c r="L1170" s="6">
        <v>0</v>
      </c>
      <c r="M1170" s="6">
        <f t="shared" si="32"/>
        <v>26</v>
      </c>
      <c r="N1170" s="6">
        <f t="shared" si="33"/>
        <v>14</v>
      </c>
      <c r="O1170" s="7">
        <f t="shared" si="34"/>
        <v>0.35</v>
      </c>
    </row>
    <row r="1171" spans="1:15" ht="13.2" x14ac:dyDescent="0.25">
      <c r="A1171" s="3">
        <v>18992</v>
      </c>
      <c r="B1171" s="4">
        <f t="shared" si="30"/>
        <v>1951</v>
      </c>
      <c r="C1171" s="4">
        <f t="shared" si="31"/>
        <v>1950</v>
      </c>
      <c r="D1171" s="4" t="s">
        <v>72</v>
      </c>
      <c r="E1171" s="5">
        <v>0.92152777777777772</v>
      </c>
      <c r="F1171" s="6" t="s">
        <v>2040</v>
      </c>
      <c r="G1171" s="6" t="str">
        <f t="shared" si="35"/>
        <v>Alaska</v>
      </c>
      <c r="H1171" s="6" t="s">
        <v>1796</v>
      </c>
      <c r="I1171" s="6" t="s">
        <v>2041</v>
      </c>
      <c r="J1171" s="6">
        <v>4</v>
      </c>
      <c r="K1171" s="6">
        <v>4</v>
      </c>
      <c r="L1171" s="6">
        <v>0</v>
      </c>
      <c r="M1171" s="6">
        <f t="shared" si="32"/>
        <v>4</v>
      </c>
      <c r="N1171" s="6">
        <f t="shared" si="33"/>
        <v>0</v>
      </c>
      <c r="O1171" s="7">
        <f t="shared" si="34"/>
        <v>0</v>
      </c>
    </row>
    <row r="1172" spans="1:15" ht="13.2" x14ac:dyDescent="0.25">
      <c r="A1172" s="3">
        <v>18992</v>
      </c>
      <c r="B1172" s="4">
        <f t="shared" si="30"/>
        <v>1951</v>
      </c>
      <c r="C1172" s="4">
        <f t="shared" si="31"/>
        <v>1950</v>
      </c>
      <c r="D1172" s="4" t="s">
        <v>72</v>
      </c>
      <c r="E1172" s="5">
        <v>0.65277777777777779</v>
      </c>
      <c r="F1172" s="6" t="s">
        <v>2042</v>
      </c>
      <c r="G1172" s="6" t="str">
        <f t="shared" si="35"/>
        <v>Arizona</v>
      </c>
      <c r="H1172" s="6" t="s">
        <v>1137</v>
      </c>
      <c r="I1172" s="6" t="s">
        <v>1884</v>
      </c>
      <c r="J1172" s="6">
        <v>28</v>
      </c>
      <c r="K1172" s="6">
        <v>28</v>
      </c>
      <c r="L1172" s="6">
        <v>0</v>
      </c>
      <c r="M1172" s="6">
        <f t="shared" si="32"/>
        <v>28</v>
      </c>
      <c r="N1172" s="6">
        <f t="shared" si="33"/>
        <v>0</v>
      </c>
      <c r="O1172" s="7">
        <f t="shared" si="34"/>
        <v>0</v>
      </c>
    </row>
    <row r="1173" spans="1:15" ht="13.2" x14ac:dyDescent="0.25">
      <c r="A1173" s="3">
        <v>18993</v>
      </c>
      <c r="B1173" s="4">
        <f t="shared" si="30"/>
        <v>1951</v>
      </c>
      <c r="C1173" s="4">
        <f t="shared" si="31"/>
        <v>1950</v>
      </c>
      <c r="D1173" s="4" t="s">
        <v>72</v>
      </c>
      <c r="E1173" s="5" t="s">
        <v>24</v>
      </c>
      <c r="F1173" s="6" t="s">
        <v>2026</v>
      </c>
      <c r="G1173" s="6" t="str">
        <f t="shared" si="35"/>
        <v>India</v>
      </c>
      <c r="H1173" s="6" t="s">
        <v>2043</v>
      </c>
      <c r="I1173" s="6" t="s">
        <v>1175</v>
      </c>
      <c r="J1173" s="6">
        <v>3</v>
      </c>
      <c r="K1173" s="6">
        <v>3</v>
      </c>
      <c r="L1173" s="6">
        <v>0</v>
      </c>
      <c r="M1173" s="6">
        <f t="shared" si="32"/>
        <v>3</v>
      </c>
      <c r="N1173" s="6">
        <f t="shared" si="33"/>
        <v>0</v>
      </c>
      <c r="O1173" s="7">
        <f t="shared" si="34"/>
        <v>0</v>
      </c>
    </row>
    <row r="1174" spans="1:15" ht="13.2" x14ac:dyDescent="0.25">
      <c r="A1174" s="3">
        <v>18995</v>
      </c>
      <c r="B1174" s="4">
        <f t="shared" si="30"/>
        <v>1952</v>
      </c>
      <c r="C1174" s="4">
        <f t="shared" si="31"/>
        <v>1950</v>
      </c>
      <c r="D1174" s="4" t="s">
        <v>132</v>
      </c>
      <c r="E1174" s="5" t="s">
        <v>24</v>
      </c>
      <c r="F1174" s="6" t="s">
        <v>2044</v>
      </c>
      <c r="G1174" s="6" t="str">
        <f t="shared" si="35"/>
        <v>Madagascar</v>
      </c>
      <c r="H1174" s="6" t="s">
        <v>595</v>
      </c>
      <c r="I1174" s="6" t="s">
        <v>671</v>
      </c>
      <c r="J1174" s="6">
        <v>11</v>
      </c>
      <c r="K1174" s="6">
        <v>6</v>
      </c>
      <c r="L1174" s="6">
        <v>0</v>
      </c>
      <c r="M1174" s="6">
        <f t="shared" si="32"/>
        <v>6</v>
      </c>
      <c r="N1174" s="6">
        <f t="shared" si="33"/>
        <v>5</v>
      </c>
      <c r="O1174" s="7">
        <f t="shared" si="34"/>
        <v>0.45454545454545453</v>
      </c>
    </row>
    <row r="1175" spans="1:15" ht="13.2" x14ac:dyDescent="0.25">
      <c r="A1175" s="3">
        <v>19003</v>
      </c>
      <c r="B1175" s="4">
        <f t="shared" si="30"/>
        <v>1952</v>
      </c>
      <c r="C1175" s="4">
        <f t="shared" si="31"/>
        <v>1950</v>
      </c>
      <c r="D1175" s="4" t="s">
        <v>132</v>
      </c>
      <c r="E1175" s="5">
        <v>0.80208333333333337</v>
      </c>
      <c r="F1175" s="6" t="s">
        <v>2045</v>
      </c>
      <c r="G1175" s="6" t="str">
        <f t="shared" si="35"/>
        <v>Wales</v>
      </c>
      <c r="H1175" s="6" t="s">
        <v>2046</v>
      </c>
      <c r="I1175" s="6" t="s">
        <v>845</v>
      </c>
      <c r="J1175" s="6">
        <v>23</v>
      </c>
      <c r="K1175" s="6">
        <v>23</v>
      </c>
      <c r="L1175" s="6">
        <v>0</v>
      </c>
      <c r="M1175" s="6">
        <f t="shared" si="32"/>
        <v>23</v>
      </c>
      <c r="N1175" s="6">
        <f t="shared" si="33"/>
        <v>0</v>
      </c>
      <c r="O1175" s="7">
        <f t="shared" si="34"/>
        <v>0</v>
      </c>
    </row>
    <row r="1176" spans="1:15" ht="13.2" x14ac:dyDescent="0.25">
      <c r="A1176" s="3">
        <v>19012</v>
      </c>
      <c r="B1176" s="4">
        <f t="shared" si="30"/>
        <v>1952</v>
      </c>
      <c r="C1176" s="4">
        <f t="shared" si="31"/>
        <v>1950</v>
      </c>
      <c r="D1176" s="4" t="s">
        <v>132</v>
      </c>
      <c r="E1176" s="5">
        <v>6.805555555555555E-2</v>
      </c>
      <c r="F1176" s="6" t="s">
        <v>2047</v>
      </c>
      <c r="G1176" s="6" t="str">
        <f t="shared" si="35"/>
        <v>BC, Canada</v>
      </c>
      <c r="H1176" s="6" t="s">
        <v>345</v>
      </c>
      <c r="I1176" s="6" t="s">
        <v>1426</v>
      </c>
      <c r="J1176" s="6">
        <v>43</v>
      </c>
      <c r="K1176" s="6">
        <v>36</v>
      </c>
      <c r="L1176" s="6">
        <v>0</v>
      </c>
      <c r="M1176" s="6">
        <f t="shared" si="32"/>
        <v>36</v>
      </c>
      <c r="N1176" s="6">
        <f t="shared" si="33"/>
        <v>7</v>
      </c>
      <c r="O1176" s="7">
        <f t="shared" si="34"/>
        <v>0.16279069767441862</v>
      </c>
    </row>
    <row r="1177" spans="1:15" ht="13.2" x14ac:dyDescent="0.25">
      <c r="A1177" s="3">
        <v>19015</v>
      </c>
      <c r="B1177" s="4">
        <f t="shared" si="30"/>
        <v>1952</v>
      </c>
      <c r="C1177" s="4">
        <f t="shared" si="31"/>
        <v>1950</v>
      </c>
      <c r="D1177" s="4" t="s">
        <v>132</v>
      </c>
      <c r="E1177" s="5">
        <v>0.65486111111111112</v>
      </c>
      <c r="F1177" s="6" t="s">
        <v>73</v>
      </c>
      <c r="G1177" s="6" t="str">
        <f t="shared" si="35"/>
        <v>New Jersey</v>
      </c>
      <c r="H1177" s="6" t="s">
        <v>665</v>
      </c>
      <c r="I1177" s="6" t="s">
        <v>2048</v>
      </c>
      <c r="J1177" s="6">
        <v>23</v>
      </c>
      <c r="K1177" s="6">
        <v>23</v>
      </c>
      <c r="L1177" s="6">
        <v>7</v>
      </c>
      <c r="M1177" s="6">
        <f t="shared" si="32"/>
        <v>30</v>
      </c>
      <c r="N1177" s="6">
        <f t="shared" si="33"/>
        <v>0</v>
      </c>
      <c r="O1177" s="7">
        <f t="shared" si="34"/>
        <v>0</v>
      </c>
    </row>
    <row r="1178" spans="1:15" ht="13.2" x14ac:dyDescent="0.25">
      <c r="A1178" s="3">
        <v>19028</v>
      </c>
      <c r="B1178" s="4">
        <f t="shared" si="30"/>
        <v>1952</v>
      </c>
      <c r="C1178" s="4">
        <f t="shared" si="31"/>
        <v>1950</v>
      </c>
      <c r="D1178" s="4" t="s">
        <v>111</v>
      </c>
      <c r="E1178" s="5" t="s">
        <v>24</v>
      </c>
      <c r="F1178" s="6" t="s">
        <v>2049</v>
      </c>
      <c r="G1178" s="6" t="str">
        <f t="shared" si="35"/>
        <v>Belgian Congo</v>
      </c>
      <c r="H1178" s="6" t="s">
        <v>425</v>
      </c>
      <c r="I1178" s="6" t="s">
        <v>845</v>
      </c>
      <c r="J1178" s="6">
        <v>15</v>
      </c>
      <c r="K1178" s="6">
        <v>15</v>
      </c>
      <c r="L1178" s="6">
        <v>0</v>
      </c>
      <c r="M1178" s="6">
        <f t="shared" si="32"/>
        <v>15</v>
      </c>
      <c r="N1178" s="6">
        <f t="shared" si="33"/>
        <v>0</v>
      </c>
      <c r="O1178" s="7">
        <f t="shared" si="34"/>
        <v>0</v>
      </c>
    </row>
    <row r="1179" spans="1:15" ht="13.2" x14ac:dyDescent="0.25">
      <c r="A1179" s="3">
        <v>19031</v>
      </c>
      <c r="B1179" s="4">
        <f t="shared" si="30"/>
        <v>1952</v>
      </c>
      <c r="C1179" s="4">
        <f t="shared" si="31"/>
        <v>1950</v>
      </c>
      <c r="D1179" s="4" t="s">
        <v>111</v>
      </c>
      <c r="E1179" s="5" t="s">
        <v>24</v>
      </c>
      <c r="F1179" s="6" t="s">
        <v>2050</v>
      </c>
      <c r="G1179" s="6" t="str">
        <f t="shared" si="35"/>
        <v>Japan</v>
      </c>
      <c r="H1179" s="6" t="s">
        <v>1137</v>
      </c>
      <c r="I1179" s="6" t="s">
        <v>1864</v>
      </c>
      <c r="J1179" s="6">
        <v>17</v>
      </c>
      <c r="K1179" s="6">
        <v>17</v>
      </c>
      <c r="L1179" s="6">
        <v>0</v>
      </c>
      <c r="M1179" s="6">
        <f t="shared" si="32"/>
        <v>17</v>
      </c>
      <c r="N1179" s="6">
        <f t="shared" si="33"/>
        <v>0</v>
      </c>
      <c r="O1179" s="7">
        <f t="shared" si="34"/>
        <v>0</v>
      </c>
    </row>
    <row r="1180" spans="1:15" ht="13.2" x14ac:dyDescent="0.25">
      <c r="A1180" s="3">
        <v>19035</v>
      </c>
      <c r="B1180" s="4">
        <f t="shared" si="30"/>
        <v>1952</v>
      </c>
      <c r="C1180" s="4">
        <f t="shared" si="31"/>
        <v>1950</v>
      </c>
      <c r="D1180" s="4" t="s">
        <v>111</v>
      </c>
      <c r="E1180" s="5">
        <v>1.3888888888888888E-2</v>
      </c>
      <c r="F1180" s="6" t="s">
        <v>73</v>
      </c>
      <c r="G1180" s="6" t="str">
        <f t="shared" si="35"/>
        <v>New Jersey</v>
      </c>
      <c r="H1180" s="6" t="s">
        <v>1285</v>
      </c>
      <c r="I1180" s="6" t="s">
        <v>1566</v>
      </c>
      <c r="J1180" s="6">
        <v>63</v>
      </c>
      <c r="K1180" s="6">
        <v>29</v>
      </c>
      <c r="L1180" s="6">
        <v>4</v>
      </c>
      <c r="M1180" s="6">
        <f t="shared" si="32"/>
        <v>33</v>
      </c>
      <c r="N1180" s="6">
        <f t="shared" si="33"/>
        <v>34</v>
      </c>
      <c r="O1180" s="7">
        <f t="shared" si="34"/>
        <v>0.53968253968253965</v>
      </c>
    </row>
    <row r="1181" spans="1:15" ht="13.2" x14ac:dyDescent="0.25">
      <c r="A1181" s="3">
        <v>19366</v>
      </c>
      <c r="B1181" s="4">
        <f t="shared" si="30"/>
        <v>1953</v>
      </c>
      <c r="C1181" s="4">
        <f t="shared" si="31"/>
        <v>1950</v>
      </c>
      <c r="D1181" s="4" t="s">
        <v>132</v>
      </c>
      <c r="E1181" s="5">
        <v>0.87152777777777779</v>
      </c>
      <c r="F1181" s="6" t="s">
        <v>2051</v>
      </c>
      <c r="G1181" s="6" t="str">
        <f t="shared" si="35"/>
        <v>Washington</v>
      </c>
      <c r="H1181" s="6" t="s">
        <v>2052</v>
      </c>
      <c r="I1181" s="6" t="s">
        <v>2053</v>
      </c>
      <c r="J1181" s="6">
        <v>7</v>
      </c>
      <c r="K1181" s="6">
        <v>7</v>
      </c>
      <c r="L1181" s="6">
        <v>0</v>
      </c>
      <c r="M1181" s="6">
        <f t="shared" si="32"/>
        <v>7</v>
      </c>
      <c r="N1181" s="6">
        <f t="shared" si="33"/>
        <v>0</v>
      </c>
      <c r="O1181" s="7">
        <f t="shared" si="34"/>
        <v>0</v>
      </c>
    </row>
    <row r="1182" spans="1:15" ht="13.2" x14ac:dyDescent="0.25">
      <c r="A1182" s="3">
        <v>19040</v>
      </c>
      <c r="B1182" s="4">
        <f t="shared" si="30"/>
        <v>1952</v>
      </c>
      <c r="C1182" s="4">
        <f t="shared" si="31"/>
        <v>1950</v>
      </c>
      <c r="D1182" s="4" t="s">
        <v>111</v>
      </c>
      <c r="E1182" s="5">
        <v>0.7319444444444444</v>
      </c>
      <c r="F1182" s="6" t="s">
        <v>2054</v>
      </c>
      <c r="G1182" s="6" t="str">
        <f t="shared" si="35"/>
        <v>Italy</v>
      </c>
      <c r="H1182" s="6" t="s">
        <v>1974</v>
      </c>
      <c r="I1182" s="6" t="s">
        <v>2055</v>
      </c>
      <c r="J1182" s="6">
        <v>31</v>
      </c>
      <c r="K1182" s="6">
        <v>31</v>
      </c>
      <c r="L1182" s="6">
        <v>0</v>
      </c>
      <c r="M1182" s="6">
        <f t="shared" si="32"/>
        <v>31</v>
      </c>
      <c r="N1182" s="6">
        <f t="shared" si="33"/>
        <v>0</v>
      </c>
      <c r="O1182" s="7">
        <f t="shared" si="34"/>
        <v>0</v>
      </c>
    </row>
    <row r="1183" spans="1:15" ht="13.2" x14ac:dyDescent="0.25">
      <c r="A1183" s="3">
        <v>19043</v>
      </c>
      <c r="B1183" s="4">
        <f t="shared" si="30"/>
        <v>1952</v>
      </c>
      <c r="C1183" s="4">
        <f t="shared" si="31"/>
        <v>1950</v>
      </c>
      <c r="D1183" s="4" t="s">
        <v>111</v>
      </c>
      <c r="E1183" s="5" t="s">
        <v>24</v>
      </c>
      <c r="F1183" s="6" t="s">
        <v>2056</v>
      </c>
      <c r="G1183" s="6" t="str">
        <f t="shared" si="35"/>
        <v>Cameroon</v>
      </c>
      <c r="H1183" s="6" t="s">
        <v>2057</v>
      </c>
      <c r="I1183" s="6" t="s">
        <v>2058</v>
      </c>
      <c r="J1183" s="6">
        <v>9</v>
      </c>
      <c r="K1183" s="6">
        <v>9</v>
      </c>
      <c r="L1183" s="6">
        <v>0</v>
      </c>
      <c r="M1183" s="6">
        <f t="shared" si="32"/>
        <v>9</v>
      </c>
      <c r="N1183" s="6">
        <f t="shared" si="33"/>
        <v>0</v>
      </c>
      <c r="O1183" s="7">
        <f t="shared" si="34"/>
        <v>0</v>
      </c>
    </row>
    <row r="1184" spans="1:15" ht="13.2" x14ac:dyDescent="0.25">
      <c r="A1184" s="3">
        <v>19043</v>
      </c>
      <c r="B1184" s="4">
        <f t="shared" si="30"/>
        <v>1952</v>
      </c>
      <c r="C1184" s="4">
        <f t="shared" si="31"/>
        <v>1950</v>
      </c>
      <c r="D1184" s="4" t="s">
        <v>111</v>
      </c>
      <c r="E1184" s="5">
        <v>9.930555555555555E-2</v>
      </c>
      <c r="F1184" s="6" t="s">
        <v>2059</v>
      </c>
      <c r="G1184" s="6" t="str">
        <f t="shared" si="35"/>
        <v>India</v>
      </c>
      <c r="H1184" s="6" t="s">
        <v>1855</v>
      </c>
      <c r="I1184" s="6" t="s">
        <v>845</v>
      </c>
      <c r="J1184" s="6">
        <v>16</v>
      </c>
      <c r="K1184" s="6">
        <v>3</v>
      </c>
      <c r="L1184" s="6">
        <v>0</v>
      </c>
      <c r="M1184" s="6">
        <f t="shared" si="32"/>
        <v>3</v>
      </c>
      <c r="N1184" s="6">
        <f t="shared" si="33"/>
        <v>13</v>
      </c>
      <c r="O1184" s="7">
        <f t="shared" si="34"/>
        <v>0.8125</v>
      </c>
    </row>
    <row r="1185" spans="1:15" ht="13.2" x14ac:dyDescent="0.25">
      <c r="A1185" s="3">
        <v>19052</v>
      </c>
      <c r="B1185" s="4">
        <f t="shared" si="30"/>
        <v>1952</v>
      </c>
      <c r="C1185" s="4">
        <f t="shared" si="31"/>
        <v>1950</v>
      </c>
      <c r="D1185" s="4" t="s">
        <v>111</v>
      </c>
      <c r="E1185" s="5" t="s">
        <v>24</v>
      </c>
      <c r="F1185" s="6" t="s">
        <v>2060</v>
      </c>
      <c r="G1185" s="6" t="str">
        <f t="shared" si="35"/>
        <v>Brazil</v>
      </c>
      <c r="H1185" s="6" t="s">
        <v>1037</v>
      </c>
      <c r="I1185" s="6" t="s">
        <v>814</v>
      </c>
      <c r="J1185" s="6">
        <v>8</v>
      </c>
      <c r="K1185" s="6">
        <v>8</v>
      </c>
      <c r="L1185" s="6">
        <v>0</v>
      </c>
      <c r="M1185" s="6">
        <f t="shared" si="32"/>
        <v>8</v>
      </c>
      <c r="N1185" s="6">
        <f t="shared" si="33"/>
        <v>0</v>
      </c>
      <c r="O1185" s="7">
        <f t="shared" si="34"/>
        <v>0</v>
      </c>
    </row>
    <row r="1186" spans="1:15" ht="13.2" x14ac:dyDescent="0.25">
      <c r="A1186" s="3">
        <v>19056</v>
      </c>
      <c r="B1186" s="4">
        <f t="shared" si="30"/>
        <v>1952</v>
      </c>
      <c r="C1186" s="4">
        <f t="shared" si="31"/>
        <v>1950</v>
      </c>
      <c r="D1186" s="4" t="s">
        <v>34</v>
      </c>
      <c r="E1186" s="5">
        <v>0.34027777777777779</v>
      </c>
      <c r="F1186" s="6" t="s">
        <v>2061</v>
      </c>
      <c r="G1186" s="6" t="str">
        <f t="shared" si="35"/>
        <v>France</v>
      </c>
      <c r="H1186" s="6" t="s">
        <v>595</v>
      </c>
      <c r="I1186" s="6" t="s">
        <v>2036</v>
      </c>
      <c r="J1186" s="6">
        <v>38</v>
      </c>
      <c r="K1186" s="6">
        <v>38</v>
      </c>
      <c r="L1186" s="6">
        <v>0</v>
      </c>
      <c r="M1186" s="6">
        <f t="shared" si="32"/>
        <v>38</v>
      </c>
      <c r="N1186" s="6">
        <f t="shared" si="33"/>
        <v>0</v>
      </c>
      <c r="O1186" s="7">
        <f t="shared" si="34"/>
        <v>0</v>
      </c>
    </row>
    <row r="1187" spans="1:15" ht="13.2" x14ac:dyDescent="0.25">
      <c r="A1187" s="3">
        <v>19063</v>
      </c>
      <c r="B1187" s="4">
        <f t="shared" si="30"/>
        <v>1952</v>
      </c>
      <c r="C1187" s="4">
        <f t="shared" si="31"/>
        <v>1950</v>
      </c>
      <c r="D1187" s="4" t="s">
        <v>34</v>
      </c>
      <c r="E1187" s="5" t="s">
        <v>24</v>
      </c>
      <c r="F1187" s="6" t="s">
        <v>2062</v>
      </c>
      <c r="G1187" s="6" t="str">
        <f t="shared" si="35"/>
        <v>Philippines</v>
      </c>
      <c r="H1187" s="6" t="s">
        <v>1490</v>
      </c>
      <c r="I1187" s="6" t="s">
        <v>2063</v>
      </c>
      <c r="J1187" s="6">
        <v>3</v>
      </c>
      <c r="K1187" s="6">
        <v>3</v>
      </c>
      <c r="L1187" s="6">
        <v>0</v>
      </c>
      <c r="M1187" s="6">
        <f t="shared" si="32"/>
        <v>3</v>
      </c>
      <c r="N1187" s="6">
        <f t="shared" si="33"/>
        <v>0</v>
      </c>
      <c r="O1187" s="7">
        <f t="shared" si="34"/>
        <v>0</v>
      </c>
    </row>
    <row r="1188" spans="1:15" ht="13.2" x14ac:dyDescent="0.25">
      <c r="A1188" s="3">
        <v>19065</v>
      </c>
      <c r="B1188" s="4">
        <f t="shared" si="30"/>
        <v>1952</v>
      </c>
      <c r="C1188" s="4">
        <f t="shared" si="31"/>
        <v>1950</v>
      </c>
      <c r="D1188" s="4" t="s">
        <v>34</v>
      </c>
      <c r="E1188" s="5" t="s">
        <v>24</v>
      </c>
      <c r="F1188" s="6" t="s">
        <v>2064</v>
      </c>
      <c r="G1188" s="6" t="str">
        <f t="shared" si="35"/>
        <v>Texas</v>
      </c>
      <c r="H1188" s="6" t="s">
        <v>2065</v>
      </c>
      <c r="I1188" s="6" t="s">
        <v>2066</v>
      </c>
      <c r="J1188" s="6">
        <v>15</v>
      </c>
      <c r="K1188" s="6">
        <v>15</v>
      </c>
      <c r="L1188" s="6">
        <v>0</v>
      </c>
      <c r="M1188" s="6">
        <f t="shared" si="32"/>
        <v>15</v>
      </c>
      <c r="N1188" s="6">
        <f t="shared" si="33"/>
        <v>0</v>
      </c>
      <c r="O1188" s="7">
        <f t="shared" si="34"/>
        <v>0</v>
      </c>
    </row>
    <row r="1189" spans="1:15" ht="13.2" x14ac:dyDescent="0.25">
      <c r="A1189" s="3">
        <v>19075</v>
      </c>
      <c r="B1189" s="4">
        <f t="shared" si="30"/>
        <v>1952</v>
      </c>
      <c r="C1189" s="4">
        <f t="shared" si="31"/>
        <v>1950</v>
      </c>
      <c r="D1189" s="4" t="s">
        <v>34</v>
      </c>
      <c r="E1189" s="5" t="s">
        <v>24</v>
      </c>
      <c r="F1189" s="6" t="s">
        <v>2067</v>
      </c>
      <c r="G1189" s="6" t="str">
        <f t="shared" si="35"/>
        <v>Quebec, Canada</v>
      </c>
      <c r="H1189" s="6" t="s">
        <v>2068</v>
      </c>
      <c r="I1189" s="6" t="s">
        <v>1119</v>
      </c>
      <c r="J1189" s="6">
        <v>4</v>
      </c>
      <c r="K1189" s="6">
        <v>4</v>
      </c>
      <c r="L1189" s="6">
        <v>0</v>
      </c>
      <c r="M1189" s="6">
        <f t="shared" si="32"/>
        <v>4</v>
      </c>
      <c r="N1189" s="6">
        <f t="shared" si="33"/>
        <v>0</v>
      </c>
      <c r="O1189" s="7">
        <f t="shared" si="34"/>
        <v>0</v>
      </c>
    </row>
    <row r="1190" spans="1:15" ht="13.2" x14ac:dyDescent="0.25">
      <c r="A1190" s="3">
        <v>19075</v>
      </c>
      <c r="B1190" s="4">
        <f t="shared" si="30"/>
        <v>1952</v>
      </c>
      <c r="C1190" s="4">
        <f t="shared" si="31"/>
        <v>1950</v>
      </c>
      <c r="D1190" s="4" t="s">
        <v>34</v>
      </c>
      <c r="E1190" s="5">
        <v>0.44791666666666669</v>
      </c>
      <c r="F1190" s="6" t="s">
        <v>280</v>
      </c>
      <c r="G1190" s="6" t="str">
        <f t="shared" si="35"/>
        <v>Germany</v>
      </c>
      <c r="H1190" s="6" t="s">
        <v>178</v>
      </c>
      <c r="I1190" s="6" t="s">
        <v>1566</v>
      </c>
      <c r="J1190" s="6">
        <v>47</v>
      </c>
      <c r="K1190" s="6">
        <v>44</v>
      </c>
      <c r="L1190" s="6">
        <v>0</v>
      </c>
      <c r="M1190" s="6">
        <f t="shared" si="32"/>
        <v>44</v>
      </c>
      <c r="N1190" s="6">
        <f t="shared" si="33"/>
        <v>3</v>
      </c>
      <c r="O1190" s="7">
        <f t="shared" si="34"/>
        <v>6.3829787234042548E-2</v>
      </c>
    </row>
    <row r="1191" spans="1:15" ht="13.2" x14ac:dyDescent="0.25">
      <c r="A1191" s="3">
        <v>19077</v>
      </c>
      <c r="B1191" s="4">
        <f t="shared" si="30"/>
        <v>1952</v>
      </c>
      <c r="C1191" s="4">
        <f t="shared" si="31"/>
        <v>1950</v>
      </c>
      <c r="D1191" s="4" t="s">
        <v>34</v>
      </c>
      <c r="E1191" s="5">
        <v>0.13194444444444445</v>
      </c>
      <c r="F1191" s="6" t="s">
        <v>2069</v>
      </c>
      <c r="G1191" s="6" t="str">
        <f t="shared" si="35"/>
        <v>French West Africa</v>
      </c>
      <c r="H1191" s="6" t="s">
        <v>2070</v>
      </c>
      <c r="I1191" s="6" t="s">
        <v>1027</v>
      </c>
      <c r="J1191" s="6">
        <v>21</v>
      </c>
      <c r="K1191" s="6">
        <v>17</v>
      </c>
      <c r="L1191" s="6">
        <v>0</v>
      </c>
      <c r="M1191" s="6">
        <f t="shared" si="32"/>
        <v>17</v>
      </c>
      <c r="N1191" s="6">
        <f t="shared" si="33"/>
        <v>4</v>
      </c>
      <c r="O1191" s="7">
        <f t="shared" si="34"/>
        <v>0.19047619047619047</v>
      </c>
    </row>
    <row r="1192" spans="1:15" ht="13.2" x14ac:dyDescent="0.25">
      <c r="A1192" s="3">
        <v>19079</v>
      </c>
      <c r="B1192" s="4">
        <f t="shared" si="30"/>
        <v>1952</v>
      </c>
      <c r="C1192" s="4">
        <f t="shared" si="31"/>
        <v>1950</v>
      </c>
      <c r="D1192" s="4" t="s">
        <v>34</v>
      </c>
      <c r="E1192" s="5" t="s">
        <v>24</v>
      </c>
      <c r="F1192" s="6" t="s">
        <v>2071</v>
      </c>
      <c r="G1192" s="6" t="str">
        <f t="shared" si="35"/>
        <v>Russia</v>
      </c>
      <c r="H1192" s="6" t="s">
        <v>1449</v>
      </c>
      <c r="I1192" s="6" t="s">
        <v>118</v>
      </c>
      <c r="J1192" s="6">
        <v>70</v>
      </c>
      <c r="K1192" s="6">
        <v>70</v>
      </c>
      <c r="L1192" s="6">
        <v>0</v>
      </c>
      <c r="M1192" s="6">
        <f t="shared" si="32"/>
        <v>70</v>
      </c>
      <c r="N1192" s="6">
        <f t="shared" si="33"/>
        <v>0</v>
      </c>
      <c r="O1192" s="7">
        <f t="shared" si="34"/>
        <v>0</v>
      </c>
    </row>
    <row r="1193" spans="1:15" ht="13.2" x14ac:dyDescent="0.25">
      <c r="A1193" s="3">
        <v>19082</v>
      </c>
      <c r="B1193" s="4">
        <f t="shared" si="30"/>
        <v>1952</v>
      </c>
      <c r="C1193" s="4">
        <f t="shared" si="31"/>
        <v>1950</v>
      </c>
      <c r="D1193" s="4" t="s">
        <v>34</v>
      </c>
      <c r="E1193" s="5" t="s">
        <v>24</v>
      </c>
      <c r="F1193" s="6" t="s">
        <v>2072</v>
      </c>
      <c r="G1193" s="6" t="str">
        <f t="shared" si="35"/>
        <v>Venezuela</v>
      </c>
      <c r="H1193" s="6" t="s">
        <v>728</v>
      </c>
      <c r="I1193" s="6" t="s">
        <v>845</v>
      </c>
      <c r="J1193" s="6">
        <v>12</v>
      </c>
      <c r="K1193" s="6">
        <v>12</v>
      </c>
      <c r="L1193" s="6">
        <v>0</v>
      </c>
      <c r="M1193" s="6">
        <f t="shared" si="32"/>
        <v>12</v>
      </c>
      <c r="N1193" s="6">
        <f t="shared" si="33"/>
        <v>0</v>
      </c>
      <c r="O1193" s="7">
        <f t="shared" si="34"/>
        <v>0</v>
      </c>
    </row>
    <row r="1194" spans="1:15" ht="13.2" x14ac:dyDescent="0.25">
      <c r="A1194" s="3">
        <v>19083</v>
      </c>
      <c r="B1194" s="4">
        <f t="shared" si="30"/>
        <v>1952</v>
      </c>
      <c r="C1194" s="4">
        <f t="shared" si="31"/>
        <v>1950</v>
      </c>
      <c r="D1194" s="4" t="s">
        <v>34</v>
      </c>
      <c r="E1194" s="5" t="s">
        <v>24</v>
      </c>
      <c r="F1194" s="6" t="s">
        <v>2073</v>
      </c>
      <c r="G1194" s="6" t="str">
        <f t="shared" si="35"/>
        <v>Philippines</v>
      </c>
      <c r="H1194" s="6" t="s">
        <v>1490</v>
      </c>
      <c r="I1194" s="6" t="s">
        <v>845</v>
      </c>
      <c r="J1194" s="6">
        <v>29</v>
      </c>
      <c r="K1194" s="6">
        <v>10</v>
      </c>
      <c r="L1194" s="6">
        <v>0</v>
      </c>
      <c r="M1194" s="6">
        <f t="shared" si="32"/>
        <v>10</v>
      </c>
      <c r="N1194" s="6">
        <f t="shared" si="33"/>
        <v>19</v>
      </c>
      <c r="O1194" s="7">
        <f t="shared" si="34"/>
        <v>0.65517241379310343</v>
      </c>
    </row>
    <row r="1195" spans="1:15" ht="13.2" x14ac:dyDescent="0.25">
      <c r="A1195" s="3">
        <v>19089</v>
      </c>
      <c r="B1195" s="4">
        <f t="shared" si="30"/>
        <v>1952</v>
      </c>
      <c r="C1195" s="4">
        <f t="shared" si="31"/>
        <v>1950</v>
      </c>
      <c r="D1195" s="4" t="s">
        <v>65</v>
      </c>
      <c r="E1195" s="5">
        <v>0.35069444444444442</v>
      </c>
      <c r="F1195" s="6" t="s">
        <v>215</v>
      </c>
      <c r="G1195" s="6" t="str">
        <f t="shared" si="35"/>
        <v>New York</v>
      </c>
      <c r="H1195" s="6" t="s">
        <v>2074</v>
      </c>
      <c r="I1195" s="6" t="s">
        <v>1785</v>
      </c>
      <c r="J1195" s="6">
        <v>2</v>
      </c>
      <c r="K1195" s="6">
        <v>2</v>
      </c>
      <c r="L1195" s="6">
        <v>3</v>
      </c>
      <c r="M1195" s="6">
        <f t="shared" si="32"/>
        <v>5</v>
      </c>
      <c r="N1195" s="6">
        <f t="shared" si="33"/>
        <v>0</v>
      </c>
      <c r="O1195" s="7">
        <f t="shared" si="34"/>
        <v>0</v>
      </c>
    </row>
    <row r="1196" spans="1:15" ht="13.2" x14ac:dyDescent="0.25">
      <c r="A1196" s="3">
        <v>19093</v>
      </c>
      <c r="B1196" s="4">
        <f t="shared" si="30"/>
        <v>1952</v>
      </c>
      <c r="C1196" s="4">
        <f t="shared" si="31"/>
        <v>1950</v>
      </c>
      <c r="D1196" s="4" t="s">
        <v>65</v>
      </c>
      <c r="E1196" s="5">
        <v>0.33819444444444446</v>
      </c>
      <c r="F1196" s="6" t="s">
        <v>2075</v>
      </c>
      <c r="G1196" s="6" t="str">
        <f t="shared" si="35"/>
        <v>Japan</v>
      </c>
      <c r="H1196" s="6" t="s">
        <v>2076</v>
      </c>
      <c r="I1196" s="6" t="s">
        <v>1699</v>
      </c>
      <c r="J1196" s="6">
        <v>37</v>
      </c>
      <c r="K1196" s="6">
        <v>37</v>
      </c>
      <c r="L1196" s="6">
        <v>0</v>
      </c>
      <c r="M1196" s="6">
        <f t="shared" si="32"/>
        <v>37</v>
      </c>
      <c r="N1196" s="6">
        <f t="shared" si="33"/>
        <v>0</v>
      </c>
      <c r="O1196" s="7">
        <f t="shared" si="34"/>
        <v>0</v>
      </c>
    </row>
    <row r="1197" spans="1:15" ht="13.2" x14ac:dyDescent="0.25">
      <c r="A1197" s="3">
        <v>19094</v>
      </c>
      <c r="B1197" s="4">
        <f t="shared" si="30"/>
        <v>1952</v>
      </c>
      <c r="C1197" s="4">
        <f t="shared" si="31"/>
        <v>1950</v>
      </c>
      <c r="D1197" s="4" t="s">
        <v>65</v>
      </c>
      <c r="E1197" s="5" t="s">
        <v>24</v>
      </c>
      <c r="F1197" s="6" t="s">
        <v>2077</v>
      </c>
      <c r="G1197" s="6" t="str">
        <f t="shared" si="35"/>
        <v>India</v>
      </c>
      <c r="H1197" s="6" t="s">
        <v>2043</v>
      </c>
      <c r="I1197" s="6" t="s">
        <v>1175</v>
      </c>
      <c r="J1197" s="6">
        <v>4</v>
      </c>
      <c r="K1197" s="6">
        <v>4</v>
      </c>
      <c r="L1197" s="6">
        <v>0</v>
      </c>
      <c r="M1197" s="6">
        <f t="shared" si="32"/>
        <v>4</v>
      </c>
      <c r="N1197" s="6">
        <f t="shared" si="33"/>
        <v>0</v>
      </c>
      <c r="O1197" s="7">
        <f t="shared" si="34"/>
        <v>0</v>
      </c>
    </row>
    <row r="1198" spans="1:15" ht="13.2" x14ac:dyDescent="0.25">
      <c r="A1198" s="3">
        <v>19095</v>
      </c>
      <c r="B1198" s="4">
        <f t="shared" si="30"/>
        <v>1952</v>
      </c>
      <c r="C1198" s="4">
        <f t="shared" si="31"/>
        <v>1950</v>
      </c>
      <c r="D1198" s="4" t="s">
        <v>65</v>
      </c>
      <c r="E1198" s="5">
        <v>0.51388888888888884</v>
      </c>
      <c r="F1198" s="6" t="s">
        <v>2078</v>
      </c>
      <c r="G1198" s="6" t="str">
        <f t="shared" si="35"/>
        <v>Puerto Rico</v>
      </c>
      <c r="H1198" s="6" t="s">
        <v>859</v>
      </c>
      <c r="I1198" s="6" t="s">
        <v>1426</v>
      </c>
      <c r="J1198" s="6">
        <v>69</v>
      </c>
      <c r="K1198" s="6">
        <v>52</v>
      </c>
      <c r="L1198" s="6">
        <v>0</v>
      </c>
      <c r="M1198" s="6">
        <f t="shared" si="32"/>
        <v>52</v>
      </c>
      <c r="N1198" s="6">
        <f t="shared" si="33"/>
        <v>17</v>
      </c>
      <c r="O1198" s="7">
        <f t="shared" si="34"/>
        <v>0.24637681159420291</v>
      </c>
    </row>
    <row r="1199" spans="1:15" ht="13.2" x14ac:dyDescent="0.25">
      <c r="A1199" s="3">
        <v>19102</v>
      </c>
      <c r="B1199" s="4">
        <f t="shared" si="30"/>
        <v>1952</v>
      </c>
      <c r="C1199" s="4">
        <f t="shared" si="31"/>
        <v>1950</v>
      </c>
      <c r="D1199" s="4" t="s">
        <v>65</v>
      </c>
      <c r="E1199" s="5">
        <v>0.14861111111111111</v>
      </c>
      <c r="F1199" s="6" t="s">
        <v>2079</v>
      </c>
      <c r="G1199" s="6" t="str">
        <f t="shared" si="35"/>
        <v>California</v>
      </c>
      <c r="H1199" s="6" t="s">
        <v>2080</v>
      </c>
      <c r="I1199" s="6" t="s">
        <v>2081</v>
      </c>
      <c r="J1199" s="6">
        <v>29</v>
      </c>
      <c r="K1199" s="6">
        <v>29</v>
      </c>
      <c r="L1199" s="6">
        <v>0</v>
      </c>
      <c r="M1199" s="6">
        <f t="shared" si="32"/>
        <v>29</v>
      </c>
      <c r="N1199" s="6">
        <f t="shared" si="33"/>
        <v>0</v>
      </c>
      <c r="O1199" s="7">
        <f t="shared" si="34"/>
        <v>0</v>
      </c>
    </row>
    <row r="1200" spans="1:15" ht="13.2" x14ac:dyDescent="0.25">
      <c r="A1200" s="3">
        <v>19708</v>
      </c>
      <c r="B1200" s="4">
        <f t="shared" si="30"/>
        <v>1953</v>
      </c>
      <c r="C1200" s="4">
        <f t="shared" si="31"/>
        <v>1950</v>
      </c>
      <c r="D1200" s="4" t="s">
        <v>72</v>
      </c>
      <c r="E1200" s="5" t="s">
        <v>24</v>
      </c>
      <c r="F1200" s="6" t="s">
        <v>2082</v>
      </c>
      <c r="G1200" s="6" t="str">
        <f t="shared" si="35"/>
        <v>Aviateca</v>
      </c>
      <c r="H1200" s="6" t="s">
        <v>2082</v>
      </c>
      <c r="I1200" s="6" t="s">
        <v>1283</v>
      </c>
      <c r="J1200" s="6">
        <v>2</v>
      </c>
      <c r="K1200" s="6">
        <v>2</v>
      </c>
      <c r="L1200" s="6">
        <v>0</v>
      </c>
      <c r="M1200" s="6">
        <f t="shared" si="32"/>
        <v>2</v>
      </c>
      <c r="N1200" s="6">
        <f t="shared" si="33"/>
        <v>0</v>
      </c>
      <c r="O1200" s="7">
        <f t="shared" si="34"/>
        <v>0</v>
      </c>
    </row>
    <row r="1201" spans="1:15" ht="13.2" x14ac:dyDescent="0.25">
      <c r="A1201" s="3">
        <v>19113</v>
      </c>
      <c r="B1201" s="4">
        <f t="shared" si="30"/>
        <v>1952</v>
      </c>
      <c r="C1201" s="4">
        <f t="shared" si="31"/>
        <v>1950</v>
      </c>
      <c r="D1201" s="4" t="s">
        <v>65</v>
      </c>
      <c r="E1201" s="5">
        <v>0.19444444444444445</v>
      </c>
      <c r="F1201" s="6" t="s">
        <v>2083</v>
      </c>
      <c r="G1201" s="6" t="str">
        <f t="shared" si="35"/>
        <v>Brazil</v>
      </c>
      <c r="H1201" s="6" t="s">
        <v>859</v>
      </c>
      <c r="I1201" s="6" t="s">
        <v>2084</v>
      </c>
      <c r="J1201" s="6">
        <v>50</v>
      </c>
      <c r="K1201" s="6">
        <v>50</v>
      </c>
      <c r="L1201" s="6">
        <v>0</v>
      </c>
      <c r="M1201" s="6">
        <f t="shared" si="32"/>
        <v>50</v>
      </c>
      <c r="N1201" s="6">
        <f t="shared" si="33"/>
        <v>0</v>
      </c>
      <c r="O1201" s="7">
        <f t="shared" si="34"/>
        <v>0</v>
      </c>
    </row>
    <row r="1202" spans="1:15" ht="13.2" x14ac:dyDescent="0.25">
      <c r="A1202" s="3">
        <v>19114</v>
      </c>
      <c r="B1202" s="4">
        <f t="shared" si="30"/>
        <v>1952</v>
      </c>
      <c r="C1202" s="4">
        <f t="shared" si="31"/>
        <v>1950</v>
      </c>
      <c r="D1202" s="4" t="s">
        <v>65</v>
      </c>
      <c r="E1202" s="5" t="s">
        <v>24</v>
      </c>
      <c r="F1202" s="6" t="s">
        <v>2085</v>
      </c>
      <c r="G1202" s="6" t="str">
        <f t="shared" si="35"/>
        <v>India</v>
      </c>
      <c r="H1202" s="6" t="s">
        <v>1855</v>
      </c>
      <c r="I1202" s="6" t="s">
        <v>845</v>
      </c>
      <c r="J1202" s="6">
        <v>9</v>
      </c>
      <c r="K1202" s="6">
        <v>9</v>
      </c>
      <c r="L1202" s="6">
        <v>0</v>
      </c>
      <c r="M1202" s="6">
        <f t="shared" si="32"/>
        <v>9</v>
      </c>
      <c r="N1202" s="6">
        <f t="shared" si="33"/>
        <v>0</v>
      </c>
      <c r="O1202" s="7">
        <f t="shared" si="34"/>
        <v>0</v>
      </c>
    </row>
    <row r="1203" spans="1:15" ht="13.2" x14ac:dyDescent="0.25">
      <c r="A1203" s="3">
        <v>19119</v>
      </c>
      <c r="B1203" s="4">
        <f t="shared" si="30"/>
        <v>1952</v>
      </c>
      <c r="C1203" s="4">
        <f t="shared" si="31"/>
        <v>1950</v>
      </c>
      <c r="D1203" s="4" t="s">
        <v>55</v>
      </c>
      <c r="E1203" s="5" t="s">
        <v>24</v>
      </c>
      <c r="F1203" s="6" t="s">
        <v>2086</v>
      </c>
      <c r="G1203" s="6" t="str">
        <f t="shared" si="35"/>
        <v>Norway</v>
      </c>
      <c r="H1203" s="6" t="s">
        <v>2087</v>
      </c>
      <c r="I1203" s="6" t="s">
        <v>1175</v>
      </c>
      <c r="J1203" s="6">
        <v>29</v>
      </c>
      <c r="K1203" s="6">
        <v>11</v>
      </c>
      <c r="L1203" s="6">
        <v>0</v>
      </c>
      <c r="M1203" s="6">
        <f t="shared" si="32"/>
        <v>11</v>
      </c>
      <c r="N1203" s="6">
        <f t="shared" si="33"/>
        <v>18</v>
      </c>
      <c r="O1203" s="7">
        <f t="shared" si="34"/>
        <v>0.62068965517241381</v>
      </c>
    </row>
    <row r="1204" spans="1:15" ht="13.2" x14ac:dyDescent="0.25">
      <c r="A1204" s="3">
        <v>19123</v>
      </c>
      <c r="B1204" s="4">
        <f t="shared" si="30"/>
        <v>1952</v>
      </c>
      <c r="C1204" s="4">
        <f t="shared" si="31"/>
        <v>1950</v>
      </c>
      <c r="D1204" s="4" t="s">
        <v>55</v>
      </c>
      <c r="E1204" s="5" t="s">
        <v>24</v>
      </c>
      <c r="F1204" s="6" t="s">
        <v>2088</v>
      </c>
      <c r="G1204" s="6" t="str">
        <f t="shared" si="35"/>
        <v>Malaysia</v>
      </c>
      <c r="H1204" s="6" t="s">
        <v>1917</v>
      </c>
      <c r="I1204" s="6" t="s">
        <v>845</v>
      </c>
      <c r="J1204" s="6">
        <v>17</v>
      </c>
      <c r="K1204" s="6">
        <v>17</v>
      </c>
      <c r="L1204" s="6">
        <v>0</v>
      </c>
      <c r="M1204" s="6">
        <f t="shared" si="32"/>
        <v>17</v>
      </c>
      <c r="N1204" s="6">
        <f t="shared" si="33"/>
        <v>0</v>
      </c>
      <c r="O1204" s="7">
        <f t="shared" si="34"/>
        <v>0</v>
      </c>
    </row>
    <row r="1205" spans="1:15" ht="13.2" x14ac:dyDescent="0.25">
      <c r="A1205" s="3">
        <v>19127</v>
      </c>
      <c r="B1205" s="4">
        <f t="shared" si="30"/>
        <v>1952</v>
      </c>
      <c r="C1205" s="4">
        <f t="shared" si="31"/>
        <v>1950</v>
      </c>
      <c r="D1205" s="4" t="s">
        <v>55</v>
      </c>
      <c r="E1205" s="5" t="s">
        <v>24</v>
      </c>
      <c r="F1205" s="6" t="s">
        <v>886</v>
      </c>
      <c r="G1205" s="6" t="str">
        <f t="shared" si="35"/>
        <v>Brazil</v>
      </c>
      <c r="H1205" s="6" t="s">
        <v>1139</v>
      </c>
      <c r="I1205" s="6" t="s">
        <v>845</v>
      </c>
      <c r="J1205" s="6">
        <v>22</v>
      </c>
      <c r="K1205" s="6">
        <v>5</v>
      </c>
      <c r="L1205" s="6">
        <v>0</v>
      </c>
      <c r="M1205" s="6">
        <f t="shared" si="32"/>
        <v>5</v>
      </c>
      <c r="N1205" s="6">
        <f t="shared" si="33"/>
        <v>17</v>
      </c>
      <c r="O1205" s="7">
        <f t="shared" si="34"/>
        <v>0.77272727272727271</v>
      </c>
    </row>
    <row r="1206" spans="1:15" ht="13.2" x14ac:dyDescent="0.25">
      <c r="A1206" s="3">
        <v>19138</v>
      </c>
      <c r="B1206" s="4">
        <f t="shared" si="30"/>
        <v>1952</v>
      </c>
      <c r="C1206" s="4">
        <f t="shared" si="31"/>
        <v>1950</v>
      </c>
      <c r="D1206" s="4" t="s">
        <v>55</v>
      </c>
      <c r="E1206" s="5" t="s">
        <v>24</v>
      </c>
      <c r="F1206" s="6" t="s">
        <v>2089</v>
      </c>
      <c r="G1206" s="6" t="str">
        <f t="shared" si="35"/>
        <v>Brazil</v>
      </c>
      <c r="H1206" s="6" t="s">
        <v>2000</v>
      </c>
      <c r="I1206" s="6" t="s">
        <v>1239</v>
      </c>
      <c r="J1206" s="6">
        <v>6</v>
      </c>
      <c r="K1206" s="6">
        <v>6</v>
      </c>
      <c r="L1206" s="6">
        <v>0</v>
      </c>
      <c r="M1206" s="6">
        <f t="shared" si="32"/>
        <v>6</v>
      </c>
      <c r="N1206" s="6">
        <f t="shared" si="33"/>
        <v>0</v>
      </c>
      <c r="O1206" s="7">
        <f t="shared" si="34"/>
        <v>0</v>
      </c>
    </row>
    <row r="1207" spans="1:15" ht="13.2" x14ac:dyDescent="0.25">
      <c r="A1207" s="3">
        <v>19140</v>
      </c>
      <c r="B1207" s="4">
        <f t="shared" si="30"/>
        <v>1952</v>
      </c>
      <c r="C1207" s="4">
        <f t="shared" si="31"/>
        <v>1950</v>
      </c>
      <c r="D1207" s="4" t="s">
        <v>55</v>
      </c>
      <c r="E1207" s="5">
        <v>0.36458333333333331</v>
      </c>
      <c r="F1207" s="6" t="s">
        <v>2090</v>
      </c>
      <c r="G1207" s="6" t="str">
        <f t="shared" si="35"/>
        <v>Mauritania</v>
      </c>
      <c r="H1207" s="6" t="s">
        <v>994</v>
      </c>
      <c r="I1207" s="6" t="s">
        <v>2091</v>
      </c>
      <c r="J1207" s="6">
        <v>18</v>
      </c>
      <c r="K1207" s="6">
        <v>1</v>
      </c>
      <c r="L1207" s="6">
        <v>0</v>
      </c>
      <c r="M1207" s="6">
        <f t="shared" si="32"/>
        <v>1</v>
      </c>
      <c r="N1207" s="6">
        <f t="shared" si="33"/>
        <v>17</v>
      </c>
      <c r="O1207" s="7">
        <f t="shared" si="34"/>
        <v>0.94444444444444442</v>
      </c>
    </row>
    <row r="1208" spans="1:15" ht="13.2" x14ac:dyDescent="0.25">
      <c r="A1208" s="3">
        <v>19158</v>
      </c>
      <c r="B1208" s="4">
        <f t="shared" si="30"/>
        <v>1952</v>
      </c>
      <c r="C1208" s="4">
        <f t="shared" si="31"/>
        <v>1950</v>
      </c>
      <c r="D1208" s="4" t="s">
        <v>58</v>
      </c>
      <c r="E1208" s="5">
        <v>0.47847222222222224</v>
      </c>
      <c r="F1208" s="6" t="s">
        <v>2092</v>
      </c>
      <c r="G1208" s="6" t="str">
        <f t="shared" si="35"/>
        <v>BaltiSea</v>
      </c>
      <c r="H1208" s="6" t="s">
        <v>2093</v>
      </c>
      <c r="I1208" s="6" t="s">
        <v>845</v>
      </c>
      <c r="J1208" s="6">
        <v>8</v>
      </c>
      <c r="K1208" s="6">
        <v>8</v>
      </c>
      <c r="L1208" s="6">
        <v>0</v>
      </c>
      <c r="M1208" s="6">
        <f t="shared" si="32"/>
        <v>8</v>
      </c>
      <c r="N1208" s="6">
        <f t="shared" si="33"/>
        <v>0</v>
      </c>
      <c r="O1208" s="7">
        <f t="shared" si="34"/>
        <v>0</v>
      </c>
    </row>
    <row r="1209" spans="1:15" ht="13.2" x14ac:dyDescent="0.25">
      <c r="A1209" s="3">
        <v>19169</v>
      </c>
      <c r="B1209" s="4">
        <f t="shared" si="30"/>
        <v>1952</v>
      </c>
      <c r="C1209" s="4">
        <f t="shared" si="31"/>
        <v>1950</v>
      </c>
      <c r="D1209" s="4" t="s">
        <v>58</v>
      </c>
      <c r="E1209" s="5" t="s">
        <v>24</v>
      </c>
      <c r="F1209" s="6" t="s">
        <v>2094</v>
      </c>
      <c r="G1209" s="6" t="str">
        <f t="shared" si="35"/>
        <v>England</v>
      </c>
      <c r="H1209" s="6" t="s">
        <v>1137</v>
      </c>
      <c r="I1209" s="6" t="s">
        <v>2095</v>
      </c>
      <c r="J1209" s="6">
        <v>11</v>
      </c>
      <c r="K1209" s="6">
        <v>11</v>
      </c>
      <c r="L1209" s="6">
        <v>0</v>
      </c>
      <c r="M1209" s="6">
        <f t="shared" si="32"/>
        <v>11</v>
      </c>
      <c r="N1209" s="6">
        <f t="shared" si="33"/>
        <v>0</v>
      </c>
      <c r="O1209" s="7">
        <f t="shared" si="34"/>
        <v>0</v>
      </c>
    </row>
    <row r="1210" spans="1:15" ht="13.2" x14ac:dyDescent="0.25">
      <c r="A1210" s="3">
        <v>19170</v>
      </c>
      <c r="B1210" s="4">
        <f t="shared" si="30"/>
        <v>1952</v>
      </c>
      <c r="C1210" s="4">
        <f t="shared" si="31"/>
        <v>1950</v>
      </c>
      <c r="D1210" s="4" t="s">
        <v>58</v>
      </c>
      <c r="E1210" s="5" t="s">
        <v>24</v>
      </c>
      <c r="F1210" s="6" t="s">
        <v>2096</v>
      </c>
      <c r="G1210" s="6" t="str">
        <f t="shared" si="35"/>
        <v>North Sea</v>
      </c>
      <c r="H1210" s="6" t="s">
        <v>1035</v>
      </c>
      <c r="I1210" s="6" t="s">
        <v>2097</v>
      </c>
      <c r="J1210" s="6">
        <v>13</v>
      </c>
      <c r="K1210" s="6">
        <v>11</v>
      </c>
      <c r="L1210" s="6">
        <v>0</v>
      </c>
      <c r="M1210" s="6">
        <f t="shared" si="32"/>
        <v>11</v>
      </c>
      <c r="N1210" s="6">
        <f t="shared" si="33"/>
        <v>2</v>
      </c>
      <c r="O1210" s="7">
        <f t="shared" si="34"/>
        <v>0.15384615384615385</v>
      </c>
    </row>
    <row r="1211" spans="1:15" ht="13.2" x14ac:dyDescent="0.25">
      <c r="A1211" s="3">
        <v>19202</v>
      </c>
      <c r="B1211" s="4">
        <f t="shared" si="30"/>
        <v>1952</v>
      </c>
      <c r="C1211" s="4">
        <f t="shared" si="31"/>
        <v>1950</v>
      </c>
      <c r="D1211" s="4" t="s">
        <v>19</v>
      </c>
      <c r="E1211" s="5">
        <v>0.49027777777777776</v>
      </c>
      <c r="F1211" s="6" t="s">
        <v>2098</v>
      </c>
      <c r="G1211" s="6" t="str">
        <f t="shared" si="35"/>
        <v>Brazil</v>
      </c>
      <c r="H1211" s="6" t="s">
        <v>859</v>
      </c>
      <c r="I1211" s="6" t="s">
        <v>2099</v>
      </c>
      <c r="J1211" s="6">
        <v>27</v>
      </c>
      <c r="K1211" s="6">
        <v>1</v>
      </c>
      <c r="L1211" s="6">
        <v>0</v>
      </c>
      <c r="M1211" s="6">
        <f t="shared" si="32"/>
        <v>1</v>
      </c>
      <c r="N1211" s="6">
        <f t="shared" si="33"/>
        <v>26</v>
      </c>
      <c r="O1211" s="7">
        <f t="shared" si="34"/>
        <v>0.96296296296296291</v>
      </c>
    </row>
    <row r="1212" spans="1:15" ht="13.2" x14ac:dyDescent="0.25">
      <c r="A1212" s="3">
        <v>19218</v>
      </c>
      <c r="B1212" s="4">
        <f t="shared" si="30"/>
        <v>1952</v>
      </c>
      <c r="C1212" s="4">
        <f t="shared" si="31"/>
        <v>1950</v>
      </c>
      <c r="D1212" s="4" t="s">
        <v>23</v>
      </c>
      <c r="E1212" s="5" t="s">
        <v>24</v>
      </c>
      <c r="F1212" s="6" t="s">
        <v>2100</v>
      </c>
      <c r="G1212" s="6" t="str">
        <f t="shared" si="35"/>
        <v>Brazil</v>
      </c>
      <c r="H1212" s="6" t="s">
        <v>2101</v>
      </c>
      <c r="I1212" s="6" t="s">
        <v>845</v>
      </c>
      <c r="J1212" s="6">
        <v>24</v>
      </c>
      <c r="K1212" s="6">
        <v>24</v>
      </c>
      <c r="L1212" s="6">
        <v>0</v>
      </c>
      <c r="M1212" s="6">
        <f t="shared" si="32"/>
        <v>24</v>
      </c>
      <c r="N1212" s="6">
        <f t="shared" si="33"/>
        <v>0</v>
      </c>
      <c r="O1212" s="7">
        <f t="shared" si="34"/>
        <v>0</v>
      </c>
    </row>
    <row r="1213" spans="1:15" ht="13.2" x14ac:dyDescent="0.25">
      <c r="A1213" s="3">
        <v>19227</v>
      </c>
      <c r="B1213" s="4">
        <f t="shared" si="30"/>
        <v>1952</v>
      </c>
      <c r="C1213" s="4">
        <f t="shared" si="31"/>
        <v>1950</v>
      </c>
      <c r="D1213" s="4" t="s">
        <v>23</v>
      </c>
      <c r="E1213" s="5">
        <v>4.1666666666666664E-2</v>
      </c>
      <c r="F1213" s="6" t="s">
        <v>2102</v>
      </c>
      <c r="G1213" s="6" t="str">
        <f t="shared" si="35"/>
        <v>Italy</v>
      </c>
      <c r="H1213" s="6" t="s">
        <v>2103</v>
      </c>
      <c r="I1213" s="6" t="s">
        <v>2104</v>
      </c>
      <c r="J1213" s="6">
        <v>57</v>
      </c>
      <c r="K1213" s="6">
        <v>7</v>
      </c>
      <c r="L1213" s="6">
        <v>0</v>
      </c>
      <c r="M1213" s="6">
        <f t="shared" si="32"/>
        <v>7</v>
      </c>
      <c r="N1213" s="6">
        <f t="shared" si="33"/>
        <v>50</v>
      </c>
      <c r="O1213" s="7">
        <f t="shared" si="34"/>
        <v>0.8771929824561403</v>
      </c>
    </row>
    <row r="1214" spans="1:15" ht="13.2" x14ac:dyDescent="0.25">
      <c r="A1214" s="3">
        <v>19232</v>
      </c>
      <c r="B1214" s="4">
        <f t="shared" si="30"/>
        <v>1952</v>
      </c>
      <c r="C1214" s="4">
        <f t="shared" si="31"/>
        <v>1950</v>
      </c>
      <c r="D1214" s="4" t="s">
        <v>23</v>
      </c>
      <c r="E1214" s="5">
        <v>0.29166666666666669</v>
      </c>
      <c r="F1214" s="6" t="s">
        <v>2105</v>
      </c>
      <c r="G1214" s="6" t="str">
        <f t="shared" si="35"/>
        <v>West Pakistan</v>
      </c>
      <c r="H1214" s="6" t="s">
        <v>1958</v>
      </c>
      <c r="I1214" s="6" t="s">
        <v>2106</v>
      </c>
      <c r="J1214" s="6">
        <v>18</v>
      </c>
      <c r="K1214" s="6">
        <v>18</v>
      </c>
      <c r="L1214" s="6">
        <v>0</v>
      </c>
      <c r="M1214" s="6">
        <f t="shared" si="32"/>
        <v>18</v>
      </c>
      <c r="N1214" s="6">
        <f t="shared" si="33"/>
        <v>0</v>
      </c>
      <c r="O1214" s="7">
        <f t="shared" si="34"/>
        <v>0</v>
      </c>
    </row>
    <row r="1215" spans="1:15" ht="13.2" x14ac:dyDescent="0.25">
      <c r="A1215" s="3">
        <v>19235</v>
      </c>
      <c r="B1215" s="4">
        <f t="shared" si="30"/>
        <v>1952</v>
      </c>
      <c r="C1215" s="4">
        <f t="shared" si="31"/>
        <v>1950</v>
      </c>
      <c r="D1215" s="4" t="s">
        <v>23</v>
      </c>
      <c r="E1215" s="5">
        <v>0.87847222222222221</v>
      </c>
      <c r="F1215" s="6" t="s">
        <v>2107</v>
      </c>
      <c r="G1215" s="6" t="str">
        <f t="shared" si="35"/>
        <v>Sudan</v>
      </c>
      <c r="H1215" s="6" t="s">
        <v>2108</v>
      </c>
      <c r="I1215" s="6" t="s">
        <v>949</v>
      </c>
      <c r="J1215" s="6">
        <v>4</v>
      </c>
      <c r="K1215" s="6">
        <v>2</v>
      </c>
      <c r="L1215" s="6">
        <v>0</v>
      </c>
      <c r="M1215" s="6">
        <f t="shared" si="32"/>
        <v>2</v>
      </c>
      <c r="N1215" s="6">
        <f t="shared" si="33"/>
        <v>2</v>
      </c>
      <c r="O1215" s="7">
        <f t="shared" si="34"/>
        <v>0.5</v>
      </c>
    </row>
    <row r="1216" spans="1:15" ht="13.2" x14ac:dyDescent="0.25">
      <c r="A1216" s="3">
        <v>19243</v>
      </c>
      <c r="B1216" s="4">
        <f t="shared" si="30"/>
        <v>1952</v>
      </c>
      <c r="C1216" s="4">
        <f t="shared" si="31"/>
        <v>1950</v>
      </c>
      <c r="D1216" s="4" t="s">
        <v>15</v>
      </c>
      <c r="E1216" s="5">
        <v>0.65277777777777779</v>
      </c>
      <c r="F1216" s="6" t="s">
        <v>2109</v>
      </c>
      <c r="G1216" s="6" t="str">
        <f t="shared" si="35"/>
        <v>England</v>
      </c>
      <c r="H1216" s="6" t="s">
        <v>2110</v>
      </c>
      <c r="I1216" s="6" t="s">
        <v>2111</v>
      </c>
      <c r="J1216" s="6">
        <v>1</v>
      </c>
      <c r="K1216" s="6">
        <v>1</v>
      </c>
      <c r="L1216" s="6">
        <v>52</v>
      </c>
      <c r="M1216" s="6">
        <f t="shared" si="32"/>
        <v>53</v>
      </c>
      <c r="N1216" s="6">
        <f t="shared" si="33"/>
        <v>0</v>
      </c>
      <c r="O1216" s="7">
        <f t="shared" si="34"/>
        <v>0</v>
      </c>
    </row>
    <row r="1217" spans="1:15" ht="13.2" x14ac:dyDescent="0.25">
      <c r="A1217" s="3">
        <v>19247</v>
      </c>
      <c r="B1217" s="4">
        <f t="shared" si="30"/>
        <v>1952</v>
      </c>
      <c r="C1217" s="4">
        <f t="shared" si="31"/>
        <v>1950</v>
      </c>
      <c r="D1217" s="4" t="s">
        <v>15</v>
      </c>
      <c r="E1217" s="5" t="s">
        <v>24</v>
      </c>
      <c r="F1217" s="6" t="s">
        <v>2112</v>
      </c>
      <c r="G1217" s="6" t="str">
        <f t="shared" si="35"/>
        <v>Panama</v>
      </c>
      <c r="H1217" s="6" t="s">
        <v>2113</v>
      </c>
      <c r="I1217" s="6" t="s">
        <v>1378</v>
      </c>
      <c r="J1217" s="6">
        <v>46</v>
      </c>
      <c r="K1217" s="6">
        <v>46</v>
      </c>
      <c r="L1217" s="6">
        <v>0</v>
      </c>
      <c r="M1217" s="6">
        <f t="shared" si="32"/>
        <v>46</v>
      </c>
      <c r="N1217" s="6">
        <f t="shared" si="33"/>
        <v>0</v>
      </c>
      <c r="O1217" s="7">
        <f t="shared" si="34"/>
        <v>0</v>
      </c>
    </row>
    <row r="1218" spans="1:15" ht="13.2" x14ac:dyDescent="0.25">
      <c r="A1218" s="3">
        <v>19710</v>
      </c>
      <c r="B1218" s="4">
        <f t="shared" si="30"/>
        <v>1953</v>
      </c>
      <c r="C1218" s="4">
        <f t="shared" si="31"/>
        <v>1950</v>
      </c>
      <c r="D1218" s="4" t="s">
        <v>72</v>
      </c>
      <c r="E1218" s="5">
        <v>0.28472222222222221</v>
      </c>
      <c r="F1218" s="6" t="s">
        <v>2114</v>
      </c>
      <c r="G1218" s="6" t="str">
        <f t="shared" si="35"/>
        <v>Mariana Islands</v>
      </c>
      <c r="H1218" s="6" t="s">
        <v>1137</v>
      </c>
      <c r="I1218" s="6" t="s">
        <v>1864</v>
      </c>
      <c r="J1218" s="6">
        <v>16</v>
      </c>
      <c r="K1218" s="6">
        <v>11</v>
      </c>
      <c r="L1218" s="6">
        <v>8</v>
      </c>
      <c r="M1218" s="6">
        <f t="shared" si="32"/>
        <v>19</v>
      </c>
      <c r="N1218" s="6">
        <f t="shared" si="33"/>
        <v>5</v>
      </c>
      <c r="O1218" s="7">
        <f t="shared" si="34"/>
        <v>0.3125</v>
      </c>
    </row>
    <row r="1219" spans="1:15" ht="13.2" x14ac:dyDescent="0.25">
      <c r="A1219" s="3">
        <v>19252</v>
      </c>
      <c r="B1219" s="4">
        <f t="shared" si="30"/>
        <v>1952</v>
      </c>
      <c r="C1219" s="4">
        <f t="shared" si="31"/>
        <v>1950</v>
      </c>
      <c r="D1219" s="4" t="s">
        <v>15</v>
      </c>
      <c r="E1219" s="5" t="s">
        <v>24</v>
      </c>
      <c r="F1219" s="6" t="s">
        <v>832</v>
      </c>
      <c r="G1219" s="6" t="str">
        <f t="shared" si="35"/>
        <v>Sudan</v>
      </c>
      <c r="H1219" s="6" t="s">
        <v>2043</v>
      </c>
      <c r="I1219" s="6" t="s">
        <v>1175</v>
      </c>
      <c r="J1219" s="6">
        <v>3</v>
      </c>
      <c r="K1219" s="6">
        <v>3</v>
      </c>
      <c r="L1219" s="6">
        <v>0</v>
      </c>
      <c r="M1219" s="6">
        <f t="shared" si="32"/>
        <v>3</v>
      </c>
      <c r="N1219" s="6">
        <f t="shared" si="33"/>
        <v>0</v>
      </c>
      <c r="O1219" s="7">
        <f t="shared" si="34"/>
        <v>0</v>
      </c>
    </row>
    <row r="1220" spans="1:15" ht="13.2" x14ac:dyDescent="0.25">
      <c r="A1220" s="3">
        <v>19275</v>
      </c>
      <c r="B1220" s="4">
        <f t="shared" si="30"/>
        <v>1952</v>
      </c>
      <c r="C1220" s="4">
        <f t="shared" si="31"/>
        <v>1950</v>
      </c>
      <c r="D1220" s="4" t="s">
        <v>31</v>
      </c>
      <c r="E1220" s="5" t="s">
        <v>24</v>
      </c>
      <c r="F1220" s="6" t="s">
        <v>2115</v>
      </c>
      <c r="G1220" s="6" t="str">
        <f t="shared" si="35"/>
        <v>Scotland</v>
      </c>
      <c r="H1220" s="6" t="s">
        <v>1035</v>
      </c>
      <c r="I1220" s="6" t="s">
        <v>2097</v>
      </c>
      <c r="J1220" s="6">
        <v>14</v>
      </c>
      <c r="K1220" s="6">
        <v>14</v>
      </c>
      <c r="L1220" s="6">
        <v>0</v>
      </c>
      <c r="M1220" s="6">
        <f t="shared" si="32"/>
        <v>14</v>
      </c>
      <c r="N1220" s="6">
        <f t="shared" si="33"/>
        <v>0</v>
      </c>
      <c r="O1220" s="7">
        <f t="shared" si="34"/>
        <v>0</v>
      </c>
    </row>
    <row r="1221" spans="1:15" ht="13.2" x14ac:dyDescent="0.25">
      <c r="A1221" s="3">
        <v>19281</v>
      </c>
      <c r="B1221" s="4">
        <f t="shared" si="30"/>
        <v>1952</v>
      </c>
      <c r="C1221" s="4">
        <f t="shared" si="31"/>
        <v>1950</v>
      </c>
      <c r="D1221" s="4" t="s">
        <v>31</v>
      </c>
      <c r="E1221" s="5" t="s">
        <v>24</v>
      </c>
      <c r="F1221" s="6" t="s">
        <v>2116</v>
      </c>
      <c r="G1221" s="6" t="str">
        <f t="shared" si="35"/>
        <v>Brazil</v>
      </c>
      <c r="H1221" s="6" t="s">
        <v>1818</v>
      </c>
      <c r="I1221" s="6" t="s">
        <v>845</v>
      </c>
      <c r="J1221" s="6">
        <v>28</v>
      </c>
      <c r="K1221" s="6">
        <v>14</v>
      </c>
      <c r="L1221" s="6">
        <v>0</v>
      </c>
      <c r="M1221" s="6">
        <f t="shared" si="32"/>
        <v>14</v>
      </c>
      <c r="N1221" s="6">
        <f t="shared" si="33"/>
        <v>14</v>
      </c>
      <c r="O1221" s="7">
        <f t="shared" si="34"/>
        <v>0.5</v>
      </c>
    </row>
    <row r="1222" spans="1:15" ht="13.2" x14ac:dyDescent="0.25">
      <c r="A1222" s="3">
        <v>19283</v>
      </c>
      <c r="B1222" s="4">
        <f t="shared" si="30"/>
        <v>1952</v>
      </c>
      <c r="C1222" s="4">
        <f t="shared" si="31"/>
        <v>1950</v>
      </c>
      <c r="D1222" s="4" t="s">
        <v>31</v>
      </c>
      <c r="E1222" s="5" t="s">
        <v>24</v>
      </c>
      <c r="F1222" s="6" t="s">
        <v>2117</v>
      </c>
      <c r="G1222" s="6" t="str">
        <f t="shared" si="35"/>
        <v>South Korea</v>
      </c>
      <c r="H1222" s="6" t="s">
        <v>1137</v>
      </c>
      <c r="I1222" s="6" t="s">
        <v>1252</v>
      </c>
      <c r="J1222" s="6">
        <v>25</v>
      </c>
      <c r="K1222" s="6">
        <v>25</v>
      </c>
      <c r="L1222" s="6">
        <v>0</v>
      </c>
      <c r="M1222" s="6">
        <f t="shared" si="32"/>
        <v>25</v>
      </c>
      <c r="N1222" s="6">
        <f t="shared" si="33"/>
        <v>0</v>
      </c>
      <c r="O1222" s="7">
        <f t="shared" si="34"/>
        <v>0</v>
      </c>
    </row>
    <row r="1223" spans="1:15" ht="13.2" x14ac:dyDescent="0.25">
      <c r="A1223" s="3">
        <v>19296</v>
      </c>
      <c r="B1223" s="4">
        <f t="shared" si="30"/>
        <v>1952</v>
      </c>
      <c r="C1223" s="4">
        <f t="shared" si="31"/>
        <v>1950</v>
      </c>
      <c r="D1223" s="4" t="s">
        <v>31</v>
      </c>
      <c r="E1223" s="5">
        <v>0.35416666666666669</v>
      </c>
      <c r="F1223" s="6" t="s">
        <v>2118</v>
      </c>
      <c r="G1223" s="6" t="str">
        <f t="shared" si="35"/>
        <v>Arizona</v>
      </c>
      <c r="H1223" s="6" t="s">
        <v>1137</v>
      </c>
      <c r="I1223" s="6" t="s">
        <v>2119</v>
      </c>
      <c r="J1223" s="6">
        <v>16</v>
      </c>
      <c r="K1223" s="6">
        <v>16</v>
      </c>
      <c r="L1223" s="6">
        <v>0</v>
      </c>
      <c r="M1223" s="6">
        <f t="shared" si="32"/>
        <v>16</v>
      </c>
      <c r="N1223" s="6">
        <f t="shared" si="33"/>
        <v>0</v>
      </c>
      <c r="O1223" s="7">
        <f t="shared" si="34"/>
        <v>0</v>
      </c>
    </row>
    <row r="1224" spans="1:15" ht="13.2" x14ac:dyDescent="0.25">
      <c r="A1224" s="3">
        <v>19304</v>
      </c>
      <c r="B1224" s="4">
        <f t="shared" si="30"/>
        <v>1952</v>
      </c>
      <c r="C1224" s="4">
        <f t="shared" si="31"/>
        <v>1950</v>
      </c>
      <c r="D1224" s="4" t="s">
        <v>46</v>
      </c>
      <c r="E1224" s="5" t="s">
        <v>24</v>
      </c>
      <c r="F1224" s="6" t="s">
        <v>2120</v>
      </c>
      <c r="G1224" s="6" t="str">
        <f t="shared" si="35"/>
        <v>Chad</v>
      </c>
      <c r="H1224" s="6" t="s">
        <v>2121</v>
      </c>
      <c r="I1224" s="6" t="s">
        <v>1915</v>
      </c>
      <c r="J1224" s="6">
        <v>6</v>
      </c>
      <c r="K1224" s="6">
        <v>5</v>
      </c>
      <c r="L1224" s="6">
        <v>0</v>
      </c>
      <c r="M1224" s="6">
        <f t="shared" si="32"/>
        <v>5</v>
      </c>
      <c r="N1224" s="6">
        <f t="shared" si="33"/>
        <v>1</v>
      </c>
      <c r="O1224" s="7">
        <f t="shared" si="34"/>
        <v>0.16666666666666666</v>
      </c>
    </row>
    <row r="1225" spans="1:15" ht="13.2" x14ac:dyDescent="0.25">
      <c r="A1225" s="3">
        <v>19305</v>
      </c>
      <c r="B1225" s="4">
        <f t="shared" si="30"/>
        <v>1952</v>
      </c>
      <c r="C1225" s="4">
        <f t="shared" si="31"/>
        <v>1950</v>
      </c>
      <c r="D1225" s="4" t="s">
        <v>46</v>
      </c>
      <c r="E1225" s="5">
        <v>0.125</v>
      </c>
      <c r="F1225" s="6" t="s">
        <v>2122</v>
      </c>
      <c r="G1225" s="6" t="str">
        <f t="shared" si="35"/>
        <v>Alaska</v>
      </c>
      <c r="H1225" s="6" t="s">
        <v>1137</v>
      </c>
      <c r="I1225" s="6" t="s">
        <v>2123</v>
      </c>
      <c r="J1225" s="6">
        <v>19</v>
      </c>
      <c r="K1225" s="6">
        <v>19</v>
      </c>
      <c r="L1225" s="6">
        <v>0</v>
      </c>
      <c r="M1225" s="6">
        <f t="shared" si="32"/>
        <v>19</v>
      </c>
      <c r="N1225" s="6">
        <f t="shared" si="33"/>
        <v>0</v>
      </c>
      <c r="O1225" s="7">
        <f t="shared" si="34"/>
        <v>0</v>
      </c>
    </row>
    <row r="1226" spans="1:15" ht="13.2" x14ac:dyDescent="0.25">
      <c r="A1226" s="3">
        <v>19312</v>
      </c>
      <c r="B1226" s="4">
        <f t="shared" si="30"/>
        <v>1952</v>
      </c>
      <c r="C1226" s="4">
        <f t="shared" si="31"/>
        <v>1950</v>
      </c>
      <c r="D1226" s="4" t="s">
        <v>46</v>
      </c>
      <c r="E1226" s="5">
        <v>0.61458333333333337</v>
      </c>
      <c r="F1226" s="6" t="s">
        <v>2124</v>
      </c>
      <c r="G1226" s="6" t="str">
        <f t="shared" si="35"/>
        <v>South Korea</v>
      </c>
      <c r="H1226" s="6" t="s">
        <v>1137</v>
      </c>
      <c r="I1226" s="6" t="s">
        <v>2123</v>
      </c>
      <c r="J1226" s="6">
        <v>44</v>
      </c>
      <c r="K1226" s="6">
        <v>44</v>
      </c>
      <c r="L1226" s="6">
        <v>0</v>
      </c>
      <c r="M1226" s="6">
        <f t="shared" si="32"/>
        <v>44</v>
      </c>
      <c r="N1226" s="6">
        <f t="shared" si="33"/>
        <v>0</v>
      </c>
      <c r="O1226" s="7">
        <f t="shared" si="34"/>
        <v>0</v>
      </c>
    </row>
    <row r="1227" spans="1:15" ht="13.2" x14ac:dyDescent="0.25">
      <c r="A1227" s="3">
        <v>19313</v>
      </c>
      <c r="B1227" s="4">
        <f t="shared" si="30"/>
        <v>1952</v>
      </c>
      <c r="C1227" s="4">
        <f t="shared" si="31"/>
        <v>1950</v>
      </c>
      <c r="D1227" s="4" t="s">
        <v>46</v>
      </c>
      <c r="E1227" s="5" t="s">
        <v>24</v>
      </c>
      <c r="F1227" s="6" t="s">
        <v>2125</v>
      </c>
      <c r="G1227" s="6" t="str">
        <f t="shared" si="35"/>
        <v>Alaska</v>
      </c>
      <c r="H1227" s="6" t="s">
        <v>1137</v>
      </c>
      <c r="I1227" s="6" t="s">
        <v>2123</v>
      </c>
      <c r="J1227" s="6">
        <v>20</v>
      </c>
      <c r="K1227" s="6">
        <v>20</v>
      </c>
      <c r="L1227" s="6">
        <v>0</v>
      </c>
      <c r="M1227" s="6">
        <f t="shared" si="32"/>
        <v>20</v>
      </c>
      <c r="N1227" s="6">
        <f t="shared" si="33"/>
        <v>0</v>
      </c>
      <c r="O1227" s="7">
        <f t="shared" si="34"/>
        <v>0</v>
      </c>
    </row>
    <row r="1228" spans="1:15" ht="13.2" x14ac:dyDescent="0.25">
      <c r="A1228" s="3">
        <v>19315</v>
      </c>
      <c r="B1228" s="4">
        <f t="shared" si="30"/>
        <v>1952</v>
      </c>
      <c r="C1228" s="4">
        <f t="shared" si="31"/>
        <v>1950</v>
      </c>
      <c r="D1228" s="4" t="s">
        <v>46</v>
      </c>
      <c r="E1228" s="5" t="s">
        <v>24</v>
      </c>
      <c r="F1228" s="6" t="s">
        <v>2126</v>
      </c>
      <c r="G1228" s="6" t="str">
        <f t="shared" si="35"/>
        <v>Montana</v>
      </c>
      <c r="H1228" s="6" t="s">
        <v>1137</v>
      </c>
      <c r="I1228" s="6" t="s">
        <v>2127</v>
      </c>
      <c r="J1228" s="6">
        <v>16</v>
      </c>
      <c r="K1228" s="6">
        <v>9</v>
      </c>
      <c r="L1228" s="6">
        <v>0</v>
      </c>
      <c r="M1228" s="6">
        <f t="shared" si="32"/>
        <v>9</v>
      </c>
      <c r="N1228" s="6">
        <f t="shared" si="33"/>
        <v>7</v>
      </c>
      <c r="O1228" s="7">
        <f t="shared" si="34"/>
        <v>0.4375</v>
      </c>
    </row>
    <row r="1229" spans="1:15" ht="13.2" x14ac:dyDescent="0.25">
      <c r="A1229" s="3">
        <v>19320</v>
      </c>
      <c r="B1229" s="4">
        <f t="shared" si="30"/>
        <v>1952</v>
      </c>
      <c r="C1229" s="4">
        <f t="shared" si="31"/>
        <v>1950</v>
      </c>
      <c r="D1229" s="4" t="s">
        <v>46</v>
      </c>
      <c r="E1229" s="5">
        <v>0.84375</v>
      </c>
      <c r="F1229" s="6" t="s">
        <v>2128</v>
      </c>
      <c r="G1229" s="6" t="str">
        <f t="shared" si="35"/>
        <v>Alaska</v>
      </c>
      <c r="H1229" s="6" t="s">
        <v>1137</v>
      </c>
      <c r="I1229" s="6" t="s">
        <v>1956</v>
      </c>
      <c r="J1229" s="6">
        <v>52</v>
      </c>
      <c r="K1229" s="6">
        <v>52</v>
      </c>
      <c r="L1229" s="6">
        <v>0</v>
      </c>
      <c r="M1229" s="6">
        <f t="shared" si="32"/>
        <v>52</v>
      </c>
      <c r="N1229" s="6">
        <f t="shared" si="33"/>
        <v>0</v>
      </c>
      <c r="O1229" s="7">
        <f t="shared" si="34"/>
        <v>0</v>
      </c>
    </row>
    <row r="1230" spans="1:15" ht="13.2" x14ac:dyDescent="0.25">
      <c r="A1230" s="3">
        <v>19326</v>
      </c>
      <c r="B1230" s="4">
        <f t="shared" si="30"/>
        <v>1952</v>
      </c>
      <c r="C1230" s="4">
        <f t="shared" si="31"/>
        <v>1950</v>
      </c>
      <c r="D1230" s="4" t="s">
        <v>46</v>
      </c>
      <c r="E1230" s="5">
        <v>3.4722222222222224E-2</v>
      </c>
      <c r="F1230" s="6" t="s">
        <v>2129</v>
      </c>
      <c r="G1230" s="6" t="str">
        <f t="shared" si="35"/>
        <v>Washington</v>
      </c>
      <c r="H1230" s="6" t="s">
        <v>1137</v>
      </c>
      <c r="I1230" s="6" t="s">
        <v>2130</v>
      </c>
      <c r="J1230" s="6">
        <v>38</v>
      </c>
      <c r="K1230" s="6">
        <v>37</v>
      </c>
      <c r="L1230" s="6">
        <v>0</v>
      </c>
      <c r="M1230" s="6">
        <f t="shared" si="32"/>
        <v>37</v>
      </c>
      <c r="N1230" s="6">
        <f t="shared" si="33"/>
        <v>1</v>
      </c>
      <c r="O1230" s="7">
        <f t="shared" si="34"/>
        <v>2.6315789473684209E-2</v>
      </c>
    </row>
    <row r="1231" spans="1:15" ht="13.2" x14ac:dyDescent="0.25">
      <c r="A1231" s="3">
        <v>19334</v>
      </c>
      <c r="B1231" s="4">
        <f t="shared" si="30"/>
        <v>1952</v>
      </c>
      <c r="C1231" s="4">
        <f t="shared" si="31"/>
        <v>1950</v>
      </c>
      <c r="D1231" s="4" t="s">
        <v>72</v>
      </c>
      <c r="E1231" s="5" t="s">
        <v>24</v>
      </c>
      <c r="F1231" s="6" t="s">
        <v>2131</v>
      </c>
      <c r="G1231" s="6" t="str">
        <f t="shared" si="35"/>
        <v>Bugaria</v>
      </c>
      <c r="H1231" s="6" t="s">
        <v>2132</v>
      </c>
      <c r="I1231" s="6" t="s">
        <v>1450</v>
      </c>
      <c r="J1231" s="6">
        <v>18</v>
      </c>
      <c r="K1231" s="6">
        <v>18</v>
      </c>
      <c r="L1231" s="6">
        <v>0</v>
      </c>
      <c r="M1231" s="6">
        <f t="shared" si="32"/>
        <v>18</v>
      </c>
      <c r="N1231" s="6">
        <f t="shared" si="33"/>
        <v>0</v>
      </c>
      <c r="O1231" s="7">
        <f t="shared" si="34"/>
        <v>0</v>
      </c>
    </row>
    <row r="1232" spans="1:15" ht="13.2" x14ac:dyDescent="0.25">
      <c r="A1232" s="3">
        <v>19334</v>
      </c>
      <c r="B1232" s="4">
        <f t="shared" si="30"/>
        <v>1952</v>
      </c>
      <c r="C1232" s="4">
        <f t="shared" si="31"/>
        <v>1950</v>
      </c>
      <c r="D1232" s="4" t="s">
        <v>72</v>
      </c>
      <c r="E1232" s="5">
        <v>0.19444444444444445</v>
      </c>
      <c r="F1232" s="6" t="s">
        <v>2133</v>
      </c>
      <c r="G1232" s="6" t="str">
        <f t="shared" si="35"/>
        <v>Bermuda</v>
      </c>
      <c r="H1232" s="6" t="s">
        <v>660</v>
      </c>
      <c r="I1232" s="6" t="s">
        <v>1426</v>
      </c>
      <c r="J1232" s="6">
        <v>41</v>
      </c>
      <c r="K1232" s="6">
        <v>37</v>
      </c>
      <c r="L1232" s="6">
        <v>0</v>
      </c>
      <c r="M1232" s="6">
        <f t="shared" si="32"/>
        <v>37</v>
      </c>
      <c r="N1232" s="6">
        <f t="shared" si="33"/>
        <v>4</v>
      </c>
      <c r="O1232" s="7">
        <f t="shared" si="34"/>
        <v>9.7560975609756101E-2</v>
      </c>
    </row>
    <row r="1233" spans="1:15" ht="13.2" x14ac:dyDescent="0.25">
      <c r="A1233" s="3">
        <v>19348</v>
      </c>
      <c r="B1233" s="4">
        <f t="shared" si="30"/>
        <v>1952</v>
      </c>
      <c r="C1233" s="4">
        <f t="shared" si="31"/>
        <v>1950</v>
      </c>
      <c r="D1233" s="4" t="s">
        <v>72</v>
      </c>
      <c r="E1233" s="5">
        <v>0.27083333333333331</v>
      </c>
      <c r="F1233" s="6" t="s">
        <v>2134</v>
      </c>
      <c r="G1233" s="6" t="str">
        <f t="shared" si="35"/>
        <v>Washington</v>
      </c>
      <c r="H1233" s="6" t="s">
        <v>1137</v>
      </c>
      <c r="I1233" s="6" t="s">
        <v>1956</v>
      </c>
      <c r="J1233" s="6">
        <v>115</v>
      </c>
      <c r="K1233" s="6">
        <v>87</v>
      </c>
      <c r="L1233" s="6">
        <v>0</v>
      </c>
      <c r="M1233" s="6">
        <f t="shared" si="32"/>
        <v>87</v>
      </c>
      <c r="N1233" s="6">
        <f t="shared" si="33"/>
        <v>28</v>
      </c>
      <c r="O1233" s="7">
        <f t="shared" si="34"/>
        <v>0.24347826086956523</v>
      </c>
    </row>
    <row r="1234" spans="1:15" ht="13.2" x14ac:dyDescent="0.25">
      <c r="A1234" s="3">
        <v>19349</v>
      </c>
      <c r="B1234" s="4">
        <f t="shared" si="30"/>
        <v>1952</v>
      </c>
      <c r="C1234" s="4">
        <f t="shared" si="31"/>
        <v>1950</v>
      </c>
      <c r="D1234" s="4" t="s">
        <v>72</v>
      </c>
      <c r="E1234" s="5" t="s">
        <v>24</v>
      </c>
      <c r="F1234" s="6" t="s">
        <v>511</v>
      </c>
      <c r="G1234" s="6" t="str">
        <f t="shared" si="35"/>
        <v>Florida</v>
      </c>
      <c r="H1234" s="6" t="s">
        <v>2135</v>
      </c>
      <c r="I1234" s="6" t="s">
        <v>1283</v>
      </c>
      <c r="J1234" s="6">
        <v>3</v>
      </c>
      <c r="K1234" s="6">
        <v>3</v>
      </c>
      <c r="L1234" s="6">
        <v>0</v>
      </c>
      <c r="M1234" s="6">
        <f t="shared" si="32"/>
        <v>3</v>
      </c>
      <c r="N1234" s="6">
        <f t="shared" si="33"/>
        <v>0</v>
      </c>
      <c r="O1234" s="7">
        <f t="shared" si="34"/>
        <v>0</v>
      </c>
    </row>
    <row r="1235" spans="1:15" ht="13.2" x14ac:dyDescent="0.25">
      <c r="A1235" s="3">
        <v>19353</v>
      </c>
      <c r="B1235" s="4">
        <f t="shared" si="30"/>
        <v>1952</v>
      </c>
      <c r="C1235" s="4">
        <f t="shared" si="31"/>
        <v>1950</v>
      </c>
      <c r="D1235" s="4" t="s">
        <v>72</v>
      </c>
      <c r="E1235" s="5" t="s">
        <v>24</v>
      </c>
      <c r="F1235" s="6" t="s">
        <v>2136</v>
      </c>
      <c r="G1235" s="6" t="str">
        <f t="shared" si="35"/>
        <v>Venezuela</v>
      </c>
      <c r="H1235" s="6" t="s">
        <v>1695</v>
      </c>
      <c r="I1235" s="6" t="s">
        <v>845</v>
      </c>
      <c r="J1235" s="6">
        <v>5</v>
      </c>
      <c r="K1235" s="6">
        <v>3</v>
      </c>
      <c r="L1235" s="6">
        <v>0</v>
      </c>
      <c r="M1235" s="6">
        <f t="shared" si="32"/>
        <v>3</v>
      </c>
      <c r="N1235" s="6">
        <f t="shared" si="33"/>
        <v>2</v>
      </c>
      <c r="O1235" s="7">
        <f t="shared" si="34"/>
        <v>0.4</v>
      </c>
    </row>
    <row r="1236" spans="1:15" ht="13.2" x14ac:dyDescent="0.25">
      <c r="A1236" s="3">
        <v>19353</v>
      </c>
      <c r="B1236" s="4">
        <f t="shared" si="30"/>
        <v>1952</v>
      </c>
      <c r="C1236" s="4">
        <f t="shared" si="31"/>
        <v>1950</v>
      </c>
      <c r="D1236" s="4" t="s">
        <v>72</v>
      </c>
      <c r="E1236" s="5" t="s">
        <v>24</v>
      </c>
      <c r="F1236" s="6" t="s">
        <v>1897</v>
      </c>
      <c r="G1236" s="6" t="str">
        <f t="shared" si="35"/>
        <v>Iran</v>
      </c>
      <c r="H1236" s="6" t="s">
        <v>1898</v>
      </c>
      <c r="I1236" s="6" t="s">
        <v>845</v>
      </c>
      <c r="J1236" s="6">
        <v>29</v>
      </c>
      <c r="K1236" s="6">
        <v>27</v>
      </c>
      <c r="L1236" s="6">
        <v>0</v>
      </c>
      <c r="M1236" s="6">
        <f t="shared" si="32"/>
        <v>27</v>
      </c>
      <c r="N1236" s="6">
        <f t="shared" si="33"/>
        <v>2</v>
      </c>
      <c r="O1236" s="7">
        <f t="shared" si="34"/>
        <v>6.8965517241379309E-2</v>
      </c>
    </row>
    <row r="1237" spans="1:15" ht="13.2" x14ac:dyDescent="0.25">
      <c r="A1237" s="3">
        <v>19358</v>
      </c>
      <c r="B1237" s="4">
        <f t="shared" si="30"/>
        <v>1952</v>
      </c>
      <c r="C1237" s="4">
        <f t="shared" si="31"/>
        <v>1950</v>
      </c>
      <c r="D1237" s="4" t="s">
        <v>72</v>
      </c>
      <c r="E1237" s="5" t="s">
        <v>24</v>
      </c>
      <c r="F1237" s="6" t="s">
        <v>2137</v>
      </c>
      <c r="G1237" s="6" t="str">
        <f t="shared" si="35"/>
        <v>Taiwan</v>
      </c>
      <c r="H1237" s="6" t="s">
        <v>1490</v>
      </c>
      <c r="I1237" s="6" t="s">
        <v>845</v>
      </c>
      <c r="J1237" s="6">
        <v>10</v>
      </c>
      <c r="K1237" s="6">
        <v>2</v>
      </c>
      <c r="L1237" s="6">
        <v>0</v>
      </c>
      <c r="M1237" s="6">
        <f t="shared" si="32"/>
        <v>2</v>
      </c>
      <c r="N1237" s="6">
        <f t="shared" si="33"/>
        <v>8</v>
      </c>
      <c r="O1237" s="7">
        <f t="shared" si="34"/>
        <v>0.8</v>
      </c>
    </row>
    <row r="1238" spans="1:15" ht="13.2" x14ac:dyDescent="0.25">
      <c r="A1238" s="3">
        <v>19364</v>
      </c>
      <c r="B1238" s="4">
        <f t="shared" si="30"/>
        <v>1953</v>
      </c>
      <c r="C1238" s="4">
        <f t="shared" si="31"/>
        <v>1950</v>
      </c>
      <c r="D1238" s="4" t="s">
        <v>132</v>
      </c>
      <c r="E1238" s="5">
        <v>0.87013888888888891</v>
      </c>
      <c r="F1238" s="6" t="s">
        <v>2138</v>
      </c>
      <c r="G1238" s="6" t="str">
        <f t="shared" si="35"/>
        <v>Northern Ireland</v>
      </c>
      <c r="H1238" s="6" t="s">
        <v>1387</v>
      </c>
      <c r="I1238" s="6" t="s">
        <v>2139</v>
      </c>
      <c r="J1238" s="6">
        <v>35</v>
      </c>
      <c r="K1238" s="6">
        <v>27</v>
      </c>
      <c r="L1238" s="6">
        <v>0</v>
      </c>
      <c r="M1238" s="6">
        <f t="shared" si="32"/>
        <v>27</v>
      </c>
      <c r="N1238" s="6">
        <f t="shared" si="33"/>
        <v>8</v>
      </c>
      <c r="O1238" s="7">
        <f t="shared" si="34"/>
        <v>0.22857142857142856</v>
      </c>
    </row>
    <row r="1239" spans="1:15" ht="13.2" x14ac:dyDescent="0.25">
      <c r="A1239" s="3">
        <v>25612</v>
      </c>
      <c r="B1239" s="4">
        <f t="shared" si="30"/>
        <v>1970</v>
      </c>
      <c r="C1239" s="4">
        <f t="shared" si="31"/>
        <v>1970</v>
      </c>
      <c r="D1239" s="4" t="s">
        <v>111</v>
      </c>
      <c r="E1239" s="5" t="s">
        <v>24</v>
      </c>
      <c r="F1239" s="6" t="s">
        <v>2140</v>
      </c>
      <c r="G1239" s="6" t="str">
        <f t="shared" si="35"/>
        <v>France</v>
      </c>
      <c r="H1239" s="6" t="s">
        <v>2141</v>
      </c>
      <c r="I1239" s="6" t="s">
        <v>2142</v>
      </c>
      <c r="J1239" s="6">
        <v>10</v>
      </c>
      <c r="K1239" s="6">
        <v>10</v>
      </c>
      <c r="L1239" s="6">
        <v>0</v>
      </c>
      <c r="M1239" s="6">
        <f t="shared" si="32"/>
        <v>10</v>
      </c>
      <c r="N1239" s="6">
        <f t="shared" si="33"/>
        <v>0</v>
      </c>
      <c r="O1239" s="7">
        <f t="shared" si="34"/>
        <v>0</v>
      </c>
    </row>
    <row r="1240" spans="1:15" ht="13.2" x14ac:dyDescent="0.25">
      <c r="A1240" s="3">
        <v>19366</v>
      </c>
      <c r="B1240" s="4">
        <f t="shared" si="30"/>
        <v>1953</v>
      </c>
      <c r="C1240" s="4">
        <f t="shared" si="31"/>
        <v>1950</v>
      </c>
      <c r="D1240" s="4" t="s">
        <v>132</v>
      </c>
      <c r="E1240" s="5">
        <v>0.17499999999999999</v>
      </c>
      <c r="F1240" s="6" t="s">
        <v>2143</v>
      </c>
      <c r="G1240" s="6" t="str">
        <f t="shared" si="35"/>
        <v>Idaho</v>
      </c>
      <c r="H1240" s="6" t="s">
        <v>2144</v>
      </c>
      <c r="I1240" s="6" t="s">
        <v>1378</v>
      </c>
      <c r="J1240" s="6">
        <v>40</v>
      </c>
      <c r="K1240" s="6">
        <v>40</v>
      </c>
      <c r="L1240" s="6">
        <v>0</v>
      </c>
      <c r="M1240" s="6">
        <f t="shared" si="32"/>
        <v>40</v>
      </c>
      <c r="N1240" s="6">
        <f t="shared" si="33"/>
        <v>0</v>
      </c>
      <c r="O1240" s="7">
        <f t="shared" si="34"/>
        <v>0</v>
      </c>
    </row>
    <row r="1241" spans="1:15" ht="13.2" x14ac:dyDescent="0.25">
      <c r="A1241" s="3">
        <v>19374</v>
      </c>
      <c r="B1241" s="4">
        <f t="shared" si="30"/>
        <v>1953</v>
      </c>
      <c r="C1241" s="4">
        <f t="shared" si="31"/>
        <v>1950</v>
      </c>
      <c r="D1241" s="4" t="s">
        <v>132</v>
      </c>
      <c r="E1241" s="5">
        <v>0.2</v>
      </c>
      <c r="F1241" s="6" t="s">
        <v>2145</v>
      </c>
      <c r="G1241" s="6" t="str">
        <f t="shared" si="35"/>
        <v>Italy</v>
      </c>
      <c r="H1241" s="6" t="s">
        <v>1032</v>
      </c>
      <c r="I1241" s="6" t="s">
        <v>2146</v>
      </c>
      <c r="J1241" s="6">
        <v>26</v>
      </c>
      <c r="K1241" s="6">
        <v>26</v>
      </c>
      <c r="L1241" s="6">
        <v>0</v>
      </c>
      <c r="M1241" s="6">
        <f t="shared" si="32"/>
        <v>26</v>
      </c>
      <c r="N1241" s="6">
        <f t="shared" si="33"/>
        <v>0</v>
      </c>
      <c r="O1241" s="7">
        <f t="shared" si="34"/>
        <v>0</v>
      </c>
    </row>
    <row r="1242" spans="1:15" ht="13.2" x14ac:dyDescent="0.25">
      <c r="A1242" s="3">
        <v>19385</v>
      </c>
      <c r="B1242" s="4">
        <f t="shared" si="30"/>
        <v>1953</v>
      </c>
      <c r="C1242" s="4">
        <f t="shared" si="31"/>
        <v>1950</v>
      </c>
      <c r="D1242" s="4" t="s">
        <v>132</v>
      </c>
      <c r="E1242" s="5" t="s">
        <v>24</v>
      </c>
      <c r="F1242" s="6" t="s">
        <v>2147</v>
      </c>
      <c r="G1242" s="6" t="str">
        <f t="shared" si="35"/>
        <v>Sardinia, Italy</v>
      </c>
      <c r="H1242" s="6" t="s">
        <v>987</v>
      </c>
      <c r="I1242" s="6" t="s">
        <v>845</v>
      </c>
      <c r="J1242" s="6">
        <v>19</v>
      </c>
      <c r="K1242" s="6">
        <v>19</v>
      </c>
      <c r="L1242" s="6">
        <v>0</v>
      </c>
      <c r="M1242" s="6">
        <f t="shared" si="32"/>
        <v>19</v>
      </c>
      <c r="N1242" s="6">
        <f t="shared" si="33"/>
        <v>0</v>
      </c>
      <c r="O1242" s="7">
        <f t="shared" si="34"/>
        <v>0</v>
      </c>
    </row>
    <row r="1243" spans="1:15" ht="13.2" x14ac:dyDescent="0.25">
      <c r="A1243" s="3">
        <v>19392</v>
      </c>
      <c r="B1243" s="4">
        <f t="shared" si="30"/>
        <v>1953</v>
      </c>
      <c r="C1243" s="4">
        <f t="shared" si="31"/>
        <v>1950</v>
      </c>
      <c r="D1243" s="4" t="s">
        <v>111</v>
      </c>
      <c r="E1243" s="5">
        <v>0.22916666666666666</v>
      </c>
      <c r="F1243" s="6" t="s">
        <v>2148</v>
      </c>
      <c r="G1243" s="6" t="str">
        <f t="shared" si="35"/>
        <v>Canada</v>
      </c>
      <c r="H1243" s="6" t="s">
        <v>2149</v>
      </c>
      <c r="I1243" s="6" t="s">
        <v>1422</v>
      </c>
      <c r="J1243" s="6">
        <v>39</v>
      </c>
      <c r="K1243" s="6">
        <v>39</v>
      </c>
      <c r="L1243" s="6">
        <v>0</v>
      </c>
      <c r="M1243" s="6">
        <f t="shared" si="32"/>
        <v>39</v>
      </c>
      <c r="N1243" s="6">
        <f t="shared" si="33"/>
        <v>0</v>
      </c>
      <c r="O1243" s="7">
        <f t="shared" si="34"/>
        <v>0</v>
      </c>
    </row>
    <row r="1244" spans="1:15" ht="13.2" x14ac:dyDescent="0.25">
      <c r="A1244" s="3">
        <v>19393</v>
      </c>
      <c r="B1244" s="4">
        <f t="shared" si="30"/>
        <v>1953</v>
      </c>
      <c r="C1244" s="4">
        <f t="shared" si="31"/>
        <v>1950</v>
      </c>
      <c r="D1244" s="4" t="s">
        <v>111</v>
      </c>
      <c r="E1244" s="5" t="s">
        <v>24</v>
      </c>
      <c r="F1244" s="6" t="s">
        <v>2150</v>
      </c>
      <c r="G1244" s="6" t="str">
        <f t="shared" si="35"/>
        <v>Laos</v>
      </c>
      <c r="H1244" s="6" t="s">
        <v>2151</v>
      </c>
      <c r="I1244" s="6" t="s">
        <v>845</v>
      </c>
      <c r="J1244" s="6">
        <v>18</v>
      </c>
      <c r="K1244" s="6">
        <v>18</v>
      </c>
      <c r="L1244" s="6">
        <v>0</v>
      </c>
      <c r="M1244" s="6">
        <f t="shared" si="32"/>
        <v>18</v>
      </c>
      <c r="N1244" s="6">
        <f t="shared" si="33"/>
        <v>0</v>
      </c>
      <c r="O1244" s="7">
        <f t="shared" si="34"/>
        <v>0</v>
      </c>
    </row>
    <row r="1245" spans="1:15" ht="13.2" x14ac:dyDescent="0.25">
      <c r="A1245" s="3">
        <v>19397</v>
      </c>
      <c r="B1245" s="4">
        <f t="shared" si="30"/>
        <v>1953</v>
      </c>
      <c r="C1245" s="4">
        <f t="shared" si="31"/>
        <v>1950</v>
      </c>
      <c r="D1245" s="4" t="s">
        <v>111</v>
      </c>
      <c r="E1245" s="5" t="s">
        <v>24</v>
      </c>
      <c r="F1245" s="6" t="s">
        <v>2152</v>
      </c>
      <c r="G1245" s="6" t="str">
        <f t="shared" si="35"/>
        <v>France</v>
      </c>
      <c r="H1245" s="6" t="s">
        <v>2153</v>
      </c>
      <c r="I1245" s="6" t="s">
        <v>1426</v>
      </c>
      <c r="J1245" s="6">
        <v>20</v>
      </c>
      <c r="K1245" s="6">
        <v>5</v>
      </c>
      <c r="L1245" s="6">
        <v>0</v>
      </c>
      <c r="M1245" s="6">
        <f t="shared" si="32"/>
        <v>5</v>
      </c>
      <c r="N1245" s="6">
        <f t="shared" si="33"/>
        <v>15</v>
      </c>
      <c r="O1245" s="7">
        <f t="shared" si="34"/>
        <v>0.75</v>
      </c>
    </row>
    <row r="1246" spans="1:15" ht="13.2" x14ac:dyDescent="0.25">
      <c r="A1246" s="3">
        <v>19399</v>
      </c>
      <c r="B1246" s="4">
        <f t="shared" si="30"/>
        <v>1953</v>
      </c>
      <c r="C1246" s="4">
        <f t="shared" si="31"/>
        <v>1950</v>
      </c>
      <c r="D1246" s="4" t="s">
        <v>111</v>
      </c>
      <c r="E1246" s="5">
        <v>0.79166666666666663</v>
      </c>
      <c r="F1246" s="6" t="s">
        <v>1395</v>
      </c>
      <c r="G1246" s="6" t="str">
        <f t="shared" si="35"/>
        <v>Egypt</v>
      </c>
      <c r="H1246" s="6" t="s">
        <v>2154</v>
      </c>
      <c r="I1246" s="6" t="s">
        <v>2155</v>
      </c>
      <c r="J1246" s="6">
        <v>35</v>
      </c>
      <c r="K1246" s="6">
        <v>30</v>
      </c>
      <c r="L1246" s="6">
        <v>0</v>
      </c>
      <c r="M1246" s="6">
        <f t="shared" si="32"/>
        <v>30</v>
      </c>
      <c r="N1246" s="6">
        <f t="shared" si="33"/>
        <v>5</v>
      </c>
      <c r="O1246" s="7">
        <f t="shared" si="34"/>
        <v>0.14285714285714285</v>
      </c>
    </row>
    <row r="1247" spans="1:15" ht="13.2" x14ac:dyDescent="0.25">
      <c r="A1247" s="3">
        <v>19404</v>
      </c>
      <c r="B1247" s="4">
        <f t="shared" si="30"/>
        <v>1953</v>
      </c>
      <c r="C1247" s="4">
        <f t="shared" si="31"/>
        <v>1950</v>
      </c>
      <c r="D1247" s="4" t="s">
        <v>111</v>
      </c>
      <c r="E1247" s="5">
        <v>0.71527777777777779</v>
      </c>
      <c r="F1247" s="6" t="s">
        <v>2156</v>
      </c>
      <c r="G1247" s="6" t="str">
        <f t="shared" si="35"/>
        <v>Alabama</v>
      </c>
      <c r="H1247" s="6" t="s">
        <v>1285</v>
      </c>
      <c r="I1247" s="6" t="s">
        <v>1566</v>
      </c>
      <c r="J1247" s="6">
        <v>46</v>
      </c>
      <c r="K1247" s="6">
        <v>46</v>
      </c>
      <c r="L1247" s="6">
        <v>0</v>
      </c>
      <c r="M1247" s="6">
        <f t="shared" si="32"/>
        <v>46</v>
      </c>
      <c r="N1247" s="6">
        <f t="shared" si="33"/>
        <v>0</v>
      </c>
      <c r="O1247" s="7">
        <f t="shared" si="34"/>
        <v>0</v>
      </c>
    </row>
    <row r="1248" spans="1:15" ht="13.2" x14ac:dyDescent="0.25">
      <c r="A1248" s="3">
        <v>19421</v>
      </c>
      <c r="B1248" s="4">
        <f t="shared" si="30"/>
        <v>1953</v>
      </c>
      <c r="C1248" s="4">
        <f t="shared" si="31"/>
        <v>1950</v>
      </c>
      <c r="D1248" s="4" t="s">
        <v>34</v>
      </c>
      <c r="E1248" s="5">
        <v>0.14930555555555555</v>
      </c>
      <c r="F1248" s="6" t="s">
        <v>1689</v>
      </c>
      <c r="G1248" s="6" t="str">
        <f t="shared" si="35"/>
        <v>Pakistan</v>
      </c>
      <c r="H1248" s="6" t="s">
        <v>1803</v>
      </c>
      <c r="I1248" s="6" t="s">
        <v>2157</v>
      </c>
      <c r="J1248" s="6">
        <v>11</v>
      </c>
      <c r="K1248" s="6">
        <v>11</v>
      </c>
      <c r="L1248" s="6">
        <v>0</v>
      </c>
      <c r="M1248" s="6">
        <f t="shared" si="32"/>
        <v>11</v>
      </c>
      <c r="N1248" s="6">
        <f t="shared" si="33"/>
        <v>0</v>
      </c>
      <c r="O1248" s="7">
        <f t="shared" si="34"/>
        <v>0</v>
      </c>
    </row>
    <row r="1249" spans="1:15" ht="13.2" x14ac:dyDescent="0.25">
      <c r="A1249" s="3">
        <v>19422</v>
      </c>
      <c r="B1249" s="4">
        <f t="shared" si="30"/>
        <v>1953</v>
      </c>
      <c r="C1249" s="4">
        <f t="shared" si="31"/>
        <v>1950</v>
      </c>
      <c r="D1249" s="4" t="s">
        <v>34</v>
      </c>
      <c r="E1249" s="5" t="s">
        <v>24</v>
      </c>
      <c r="F1249" s="6" t="s">
        <v>2158</v>
      </c>
      <c r="G1249" s="6" t="str">
        <f t="shared" si="35"/>
        <v>Connecticut</v>
      </c>
      <c r="H1249" s="6" t="s">
        <v>1502</v>
      </c>
      <c r="I1249" s="6" t="s">
        <v>2159</v>
      </c>
      <c r="J1249" s="6">
        <v>2</v>
      </c>
      <c r="K1249" s="6">
        <v>2</v>
      </c>
      <c r="L1249" s="6">
        <v>0</v>
      </c>
      <c r="M1249" s="6">
        <f t="shared" si="32"/>
        <v>2</v>
      </c>
      <c r="N1249" s="6">
        <f t="shared" si="33"/>
        <v>0</v>
      </c>
      <c r="O1249" s="7">
        <f t="shared" si="34"/>
        <v>0</v>
      </c>
    </row>
    <row r="1250" spans="1:15" ht="13.2" x14ac:dyDescent="0.25">
      <c r="A1250" s="3">
        <v>19432</v>
      </c>
      <c r="B1250" s="4">
        <f t="shared" si="30"/>
        <v>1953</v>
      </c>
      <c r="C1250" s="4">
        <f t="shared" si="31"/>
        <v>1950</v>
      </c>
      <c r="D1250" s="4" t="s">
        <v>34</v>
      </c>
      <c r="E1250" s="5" t="s">
        <v>24</v>
      </c>
      <c r="F1250" s="6" t="s">
        <v>2160</v>
      </c>
      <c r="G1250" s="6" t="str">
        <f t="shared" si="35"/>
        <v>India</v>
      </c>
      <c r="H1250" s="6" t="s">
        <v>2161</v>
      </c>
      <c r="I1250" s="6" t="s">
        <v>2162</v>
      </c>
      <c r="J1250" s="6">
        <v>16</v>
      </c>
      <c r="K1250" s="6">
        <v>16</v>
      </c>
      <c r="L1250" s="6">
        <v>0</v>
      </c>
      <c r="M1250" s="6">
        <f t="shared" si="32"/>
        <v>16</v>
      </c>
      <c r="N1250" s="6">
        <f t="shared" si="33"/>
        <v>0</v>
      </c>
      <c r="O1250" s="7">
        <f t="shared" si="34"/>
        <v>0</v>
      </c>
    </row>
    <row r="1251" spans="1:15" ht="13.2" x14ac:dyDescent="0.25">
      <c r="A1251" s="3">
        <v>19435</v>
      </c>
      <c r="B1251" s="4">
        <f t="shared" si="30"/>
        <v>1953</v>
      </c>
      <c r="C1251" s="4">
        <f t="shared" si="31"/>
        <v>1950</v>
      </c>
      <c r="D1251" s="4" t="s">
        <v>34</v>
      </c>
      <c r="E1251" s="5" t="s">
        <v>24</v>
      </c>
      <c r="F1251" s="6" t="s">
        <v>2163</v>
      </c>
      <c r="G1251" s="6" t="str">
        <f t="shared" si="35"/>
        <v>Vietnam</v>
      </c>
      <c r="H1251" s="6" t="s">
        <v>1674</v>
      </c>
      <c r="I1251" s="6" t="s">
        <v>845</v>
      </c>
      <c r="J1251" s="6">
        <v>8</v>
      </c>
      <c r="K1251" s="6">
        <v>8</v>
      </c>
      <c r="L1251" s="6">
        <v>0</v>
      </c>
      <c r="M1251" s="6">
        <f t="shared" si="32"/>
        <v>8</v>
      </c>
      <c r="N1251" s="6">
        <f t="shared" si="33"/>
        <v>0</v>
      </c>
      <c r="O1251" s="7">
        <f t="shared" si="34"/>
        <v>0</v>
      </c>
    </row>
    <row r="1252" spans="1:15" ht="13.2" x14ac:dyDescent="0.25">
      <c r="A1252" s="3">
        <v>19436</v>
      </c>
      <c r="B1252" s="4">
        <f t="shared" si="30"/>
        <v>1953</v>
      </c>
      <c r="C1252" s="4">
        <f t="shared" si="31"/>
        <v>1950</v>
      </c>
      <c r="D1252" s="4" t="s">
        <v>34</v>
      </c>
      <c r="E1252" s="5">
        <v>0.1736111111111111</v>
      </c>
      <c r="F1252" s="6" t="s">
        <v>2164</v>
      </c>
      <c r="G1252" s="6" t="str">
        <f t="shared" si="35"/>
        <v>Newfoundland</v>
      </c>
      <c r="H1252" s="6" t="s">
        <v>1137</v>
      </c>
      <c r="I1252" s="6" t="s">
        <v>2165</v>
      </c>
      <c r="J1252" s="6">
        <v>23</v>
      </c>
      <c r="K1252" s="6">
        <v>23</v>
      </c>
      <c r="L1252" s="6">
        <v>0</v>
      </c>
      <c r="M1252" s="6">
        <f t="shared" si="32"/>
        <v>23</v>
      </c>
      <c r="N1252" s="6">
        <f t="shared" si="33"/>
        <v>0</v>
      </c>
      <c r="O1252" s="7">
        <f t="shared" si="34"/>
        <v>0</v>
      </c>
    </row>
    <row r="1253" spans="1:15" ht="13.2" x14ac:dyDescent="0.25">
      <c r="A1253" s="3">
        <v>19438</v>
      </c>
      <c r="B1253" s="4">
        <f t="shared" si="30"/>
        <v>1953</v>
      </c>
      <c r="C1253" s="4">
        <f t="shared" si="31"/>
        <v>1950</v>
      </c>
      <c r="D1253" s="4" t="s">
        <v>34</v>
      </c>
      <c r="E1253" s="5">
        <v>0.77638888888888891</v>
      </c>
      <c r="F1253" s="6" t="s">
        <v>2166</v>
      </c>
      <c r="G1253" s="6" t="str">
        <f t="shared" si="35"/>
        <v>California</v>
      </c>
      <c r="H1253" s="6" t="s">
        <v>1796</v>
      </c>
      <c r="I1253" s="6" t="s">
        <v>2167</v>
      </c>
      <c r="J1253" s="6">
        <v>35</v>
      </c>
      <c r="K1253" s="6">
        <v>35</v>
      </c>
      <c r="L1253" s="6">
        <v>0</v>
      </c>
      <c r="M1253" s="6">
        <f t="shared" si="32"/>
        <v>35</v>
      </c>
      <c r="N1253" s="6">
        <f t="shared" si="33"/>
        <v>0</v>
      </c>
      <c r="O1253" s="7">
        <f t="shared" si="34"/>
        <v>0</v>
      </c>
    </row>
    <row r="1254" spans="1:15" ht="13.2" x14ac:dyDescent="0.25">
      <c r="A1254" s="3">
        <v>19445</v>
      </c>
      <c r="B1254" s="4">
        <f t="shared" si="30"/>
        <v>1953</v>
      </c>
      <c r="C1254" s="4">
        <f t="shared" si="31"/>
        <v>1950</v>
      </c>
      <c r="D1254" s="4" t="s">
        <v>34</v>
      </c>
      <c r="E1254" s="5" t="s">
        <v>24</v>
      </c>
      <c r="F1254" s="6" t="s">
        <v>2168</v>
      </c>
      <c r="G1254" s="6" t="str">
        <f t="shared" si="35"/>
        <v>Brazil</v>
      </c>
      <c r="H1254" s="6" t="s">
        <v>2169</v>
      </c>
      <c r="I1254" s="6" t="s">
        <v>2170</v>
      </c>
      <c r="J1254" s="6">
        <v>14</v>
      </c>
      <c r="K1254" s="6">
        <v>14</v>
      </c>
      <c r="L1254" s="6">
        <v>0</v>
      </c>
      <c r="M1254" s="6">
        <f t="shared" si="32"/>
        <v>14</v>
      </c>
      <c r="N1254" s="6">
        <f t="shared" si="33"/>
        <v>0</v>
      </c>
      <c r="O1254" s="7">
        <f t="shared" si="34"/>
        <v>0</v>
      </c>
    </row>
    <row r="1255" spans="1:15" ht="13.2" x14ac:dyDescent="0.25">
      <c r="A1255" s="3">
        <v>19447</v>
      </c>
      <c r="B1255" s="4">
        <f t="shared" si="30"/>
        <v>1953</v>
      </c>
      <c r="C1255" s="4">
        <f t="shared" si="31"/>
        <v>1950</v>
      </c>
      <c r="D1255" s="4" t="s">
        <v>34</v>
      </c>
      <c r="E1255" s="5" t="s">
        <v>24</v>
      </c>
      <c r="F1255" s="6" t="s">
        <v>2171</v>
      </c>
      <c r="G1255" s="6" t="str">
        <f t="shared" si="35"/>
        <v>Tanganyika</v>
      </c>
      <c r="H1255" s="6" t="s">
        <v>2172</v>
      </c>
      <c r="I1255" s="6" t="s">
        <v>2173</v>
      </c>
      <c r="J1255" s="6">
        <v>13</v>
      </c>
      <c r="K1255" s="6">
        <v>13</v>
      </c>
      <c r="L1255" s="6">
        <v>0</v>
      </c>
      <c r="M1255" s="6">
        <f t="shared" si="32"/>
        <v>13</v>
      </c>
      <c r="N1255" s="6">
        <f t="shared" si="33"/>
        <v>0</v>
      </c>
      <c r="O1255" s="7">
        <f t="shared" si="34"/>
        <v>0</v>
      </c>
    </row>
    <row r="1256" spans="1:15" ht="13.2" x14ac:dyDescent="0.25">
      <c r="A1256" s="3">
        <v>19459</v>
      </c>
      <c r="B1256" s="4">
        <f t="shared" si="30"/>
        <v>1953</v>
      </c>
      <c r="C1256" s="4">
        <f t="shared" si="31"/>
        <v>1950</v>
      </c>
      <c r="D1256" s="4" t="s">
        <v>65</v>
      </c>
      <c r="E1256" s="5" t="s">
        <v>24</v>
      </c>
      <c r="F1256" s="6" t="s">
        <v>2174</v>
      </c>
      <c r="G1256" s="6" t="str">
        <f t="shared" si="35"/>
        <v>Jamaica</v>
      </c>
      <c r="H1256" s="6" t="s">
        <v>2175</v>
      </c>
      <c r="I1256" s="6" t="s">
        <v>2176</v>
      </c>
      <c r="J1256" s="6">
        <v>13</v>
      </c>
      <c r="K1256" s="6">
        <v>13</v>
      </c>
      <c r="L1256" s="6">
        <v>0</v>
      </c>
      <c r="M1256" s="6">
        <f t="shared" si="32"/>
        <v>13</v>
      </c>
      <c r="N1256" s="6">
        <f t="shared" si="33"/>
        <v>0</v>
      </c>
      <c r="O1256" s="7">
        <f t="shared" si="34"/>
        <v>0</v>
      </c>
    </row>
    <row r="1257" spans="1:15" ht="13.2" x14ac:dyDescent="0.25">
      <c r="A1257" s="3">
        <v>19459</v>
      </c>
      <c r="B1257" s="4">
        <f t="shared" si="30"/>
        <v>1953</v>
      </c>
      <c r="C1257" s="4">
        <f t="shared" si="31"/>
        <v>1950</v>
      </c>
      <c r="D1257" s="4" t="s">
        <v>65</v>
      </c>
      <c r="E1257" s="5" t="s">
        <v>24</v>
      </c>
      <c r="F1257" s="6" t="s">
        <v>2177</v>
      </c>
      <c r="G1257" s="6" t="str">
        <f t="shared" si="35"/>
        <v>Madagascar</v>
      </c>
      <c r="H1257" s="6" t="s">
        <v>595</v>
      </c>
      <c r="I1257" s="6" t="s">
        <v>2178</v>
      </c>
      <c r="J1257" s="6">
        <v>4</v>
      </c>
      <c r="K1257" s="6">
        <v>4</v>
      </c>
      <c r="L1257" s="6">
        <v>0</v>
      </c>
      <c r="M1257" s="6">
        <f t="shared" si="32"/>
        <v>4</v>
      </c>
      <c r="N1257" s="6">
        <f t="shared" si="33"/>
        <v>0</v>
      </c>
      <c r="O1257" s="7">
        <f t="shared" si="34"/>
        <v>0</v>
      </c>
    </row>
    <row r="1258" spans="1:15" ht="13.2" x14ac:dyDescent="0.25">
      <c r="A1258" s="3">
        <v>19463</v>
      </c>
      <c r="B1258" s="4">
        <f t="shared" si="30"/>
        <v>1953</v>
      </c>
      <c r="C1258" s="4">
        <f t="shared" si="31"/>
        <v>1950</v>
      </c>
      <c r="D1258" s="4" t="s">
        <v>65</v>
      </c>
      <c r="E1258" s="5" t="s">
        <v>24</v>
      </c>
      <c r="F1258" s="6" t="s">
        <v>2179</v>
      </c>
      <c r="G1258" s="6" t="str">
        <f t="shared" si="35"/>
        <v>India</v>
      </c>
      <c r="H1258" s="6" t="s">
        <v>2180</v>
      </c>
      <c r="I1258" s="6" t="s">
        <v>1175</v>
      </c>
      <c r="J1258" s="6">
        <v>3</v>
      </c>
      <c r="K1258" s="6">
        <v>3</v>
      </c>
      <c r="L1258" s="6">
        <v>0</v>
      </c>
      <c r="M1258" s="6">
        <f t="shared" si="32"/>
        <v>3</v>
      </c>
      <c r="N1258" s="6">
        <f t="shared" si="33"/>
        <v>0</v>
      </c>
      <c r="O1258" s="7">
        <f t="shared" si="34"/>
        <v>0</v>
      </c>
    </row>
    <row r="1259" spans="1:15" ht="13.2" x14ac:dyDescent="0.25">
      <c r="A1259" s="3">
        <v>19463</v>
      </c>
      <c r="B1259" s="4">
        <f t="shared" si="30"/>
        <v>1953</v>
      </c>
      <c r="C1259" s="4">
        <f t="shared" si="31"/>
        <v>1950</v>
      </c>
      <c r="D1259" s="4" t="s">
        <v>65</v>
      </c>
      <c r="E1259" s="5">
        <v>9.8611111111111108E-2</v>
      </c>
      <c r="F1259" s="6" t="s">
        <v>2181</v>
      </c>
      <c r="G1259" s="6" t="str">
        <f t="shared" si="35"/>
        <v>Washington</v>
      </c>
      <c r="H1259" s="6" t="s">
        <v>2034</v>
      </c>
      <c r="I1259" s="6" t="s">
        <v>1727</v>
      </c>
      <c r="J1259" s="6">
        <v>25</v>
      </c>
      <c r="K1259" s="6">
        <v>7</v>
      </c>
      <c r="L1259" s="6">
        <v>0</v>
      </c>
      <c r="M1259" s="6">
        <f t="shared" si="32"/>
        <v>7</v>
      </c>
      <c r="N1259" s="6">
        <f t="shared" si="33"/>
        <v>18</v>
      </c>
      <c r="O1259" s="7">
        <f t="shared" si="34"/>
        <v>0.72</v>
      </c>
    </row>
    <row r="1260" spans="1:15" ht="13.2" x14ac:dyDescent="0.25">
      <c r="A1260" s="3">
        <v>19465</v>
      </c>
      <c r="B1260" s="4">
        <f t="shared" si="30"/>
        <v>1953</v>
      </c>
      <c r="C1260" s="4">
        <f t="shared" si="31"/>
        <v>1950</v>
      </c>
      <c r="D1260" s="4" t="s">
        <v>65</v>
      </c>
      <c r="E1260" s="5" t="s">
        <v>24</v>
      </c>
      <c r="F1260" s="6" t="s">
        <v>2182</v>
      </c>
      <c r="G1260" s="6" t="str">
        <f t="shared" si="35"/>
        <v>Vietnam</v>
      </c>
      <c r="H1260" s="6" t="s">
        <v>1674</v>
      </c>
      <c r="I1260" s="6" t="s">
        <v>845</v>
      </c>
      <c r="J1260" s="6">
        <v>30</v>
      </c>
      <c r="K1260" s="6">
        <v>30</v>
      </c>
      <c r="L1260" s="6">
        <v>0</v>
      </c>
      <c r="M1260" s="6">
        <f t="shared" si="32"/>
        <v>30</v>
      </c>
      <c r="N1260" s="6">
        <f t="shared" si="33"/>
        <v>0</v>
      </c>
      <c r="O1260" s="7">
        <f t="shared" si="34"/>
        <v>0</v>
      </c>
    </row>
    <row r="1261" spans="1:15" ht="13.2" x14ac:dyDescent="0.25">
      <c r="A1261" s="3">
        <v>19469</v>
      </c>
      <c r="B1261" s="4">
        <f t="shared" si="30"/>
        <v>1953</v>
      </c>
      <c r="C1261" s="4">
        <f t="shared" si="31"/>
        <v>1950</v>
      </c>
      <c r="D1261" s="4" t="s">
        <v>65</v>
      </c>
      <c r="E1261" s="5">
        <v>0.96388888888888891</v>
      </c>
      <c r="F1261" s="6" t="s">
        <v>2183</v>
      </c>
      <c r="G1261" s="6" t="str">
        <f t="shared" si="35"/>
        <v>California</v>
      </c>
      <c r="H1261" s="6" t="s">
        <v>1097</v>
      </c>
      <c r="I1261" s="6" t="s">
        <v>1985</v>
      </c>
      <c r="J1261" s="6">
        <v>10</v>
      </c>
      <c r="K1261" s="6">
        <v>8</v>
      </c>
      <c r="L1261" s="6">
        <v>0</v>
      </c>
      <c r="M1261" s="6">
        <f t="shared" si="32"/>
        <v>8</v>
      </c>
      <c r="N1261" s="6">
        <f t="shared" si="33"/>
        <v>2</v>
      </c>
      <c r="O1261" s="7">
        <f t="shared" si="34"/>
        <v>0.2</v>
      </c>
    </row>
    <row r="1262" spans="1:15" ht="13.2" x14ac:dyDescent="0.25">
      <c r="A1262" s="3">
        <v>19481</v>
      </c>
      <c r="B1262" s="4">
        <f t="shared" si="30"/>
        <v>1953</v>
      </c>
      <c r="C1262" s="4">
        <f t="shared" si="31"/>
        <v>1950</v>
      </c>
      <c r="D1262" s="4" t="s">
        <v>55</v>
      </c>
      <c r="E1262" s="5">
        <v>0.69097222222222221</v>
      </c>
      <c r="F1262" s="6" t="s">
        <v>2184</v>
      </c>
      <c r="G1262" s="6" t="str">
        <f t="shared" si="35"/>
        <v>West Bengal, India</v>
      </c>
      <c r="H1262" s="6" t="s">
        <v>994</v>
      </c>
      <c r="I1262" s="6" t="s">
        <v>2185</v>
      </c>
      <c r="J1262" s="6">
        <v>43</v>
      </c>
      <c r="K1262" s="6">
        <v>43</v>
      </c>
      <c r="L1262" s="6">
        <v>0</v>
      </c>
      <c r="M1262" s="6">
        <f t="shared" si="32"/>
        <v>43</v>
      </c>
      <c r="N1262" s="6">
        <f t="shared" si="33"/>
        <v>0</v>
      </c>
      <c r="O1262" s="7">
        <f t="shared" si="34"/>
        <v>0</v>
      </c>
    </row>
    <row r="1263" spans="1:15" ht="13.2" x14ac:dyDescent="0.25">
      <c r="A1263" s="3">
        <v>19486</v>
      </c>
      <c r="B1263" s="4">
        <f t="shared" si="30"/>
        <v>1953</v>
      </c>
      <c r="C1263" s="4">
        <f t="shared" si="31"/>
        <v>1950</v>
      </c>
      <c r="D1263" s="4" t="s">
        <v>55</v>
      </c>
      <c r="E1263" s="5" t="s">
        <v>24</v>
      </c>
      <c r="F1263" s="6" t="s">
        <v>2186</v>
      </c>
      <c r="G1263" s="6" t="str">
        <f t="shared" si="35"/>
        <v>England</v>
      </c>
      <c r="H1263" s="6" t="s">
        <v>1035</v>
      </c>
      <c r="I1263" s="6" t="s">
        <v>2187</v>
      </c>
      <c r="J1263" s="6">
        <v>10</v>
      </c>
      <c r="K1263" s="6">
        <v>10</v>
      </c>
      <c r="L1263" s="6">
        <v>0</v>
      </c>
      <c r="M1263" s="6">
        <f t="shared" si="32"/>
        <v>10</v>
      </c>
      <c r="N1263" s="6">
        <f t="shared" si="33"/>
        <v>0</v>
      </c>
      <c r="O1263" s="7">
        <f t="shared" si="34"/>
        <v>0</v>
      </c>
    </row>
    <row r="1264" spans="1:15" ht="13.2" x14ac:dyDescent="0.25">
      <c r="A1264" s="3">
        <v>19488</v>
      </c>
      <c r="B1264" s="4">
        <f t="shared" si="30"/>
        <v>1953</v>
      </c>
      <c r="C1264" s="4">
        <f t="shared" si="31"/>
        <v>1950</v>
      </c>
      <c r="D1264" s="4" t="s">
        <v>55</v>
      </c>
      <c r="E1264" s="5">
        <v>6.1111111111111109E-2</v>
      </c>
      <c r="F1264" s="6" t="s">
        <v>2188</v>
      </c>
      <c r="G1264" s="6" t="str">
        <f t="shared" si="35"/>
        <v>India</v>
      </c>
      <c r="H1264" s="6" t="s">
        <v>1595</v>
      </c>
      <c r="I1264" s="6" t="s">
        <v>845</v>
      </c>
      <c r="J1264" s="6">
        <v>18</v>
      </c>
      <c r="K1264" s="6">
        <v>18</v>
      </c>
      <c r="L1264" s="6">
        <v>0</v>
      </c>
      <c r="M1264" s="6">
        <f t="shared" si="32"/>
        <v>18</v>
      </c>
      <c r="N1264" s="6">
        <f t="shared" si="33"/>
        <v>0</v>
      </c>
      <c r="O1264" s="7">
        <f t="shared" si="34"/>
        <v>0</v>
      </c>
    </row>
    <row r="1265" spans="1:15" ht="13.2" x14ac:dyDescent="0.25">
      <c r="A1265" s="3">
        <v>19490</v>
      </c>
      <c r="B1265" s="4">
        <f t="shared" si="30"/>
        <v>1953</v>
      </c>
      <c r="C1265" s="4">
        <f t="shared" si="31"/>
        <v>1950</v>
      </c>
      <c r="D1265" s="4" t="s">
        <v>55</v>
      </c>
      <c r="E1265" s="5" t="s">
        <v>24</v>
      </c>
      <c r="F1265" s="6" t="s">
        <v>435</v>
      </c>
      <c r="G1265" s="6" t="str">
        <f t="shared" si="35"/>
        <v>BC, Canada</v>
      </c>
      <c r="H1265" s="6" t="s">
        <v>1803</v>
      </c>
      <c r="I1265" s="6" t="s">
        <v>1550</v>
      </c>
      <c r="J1265" s="6">
        <v>19</v>
      </c>
      <c r="K1265" s="6">
        <v>2</v>
      </c>
      <c r="L1265" s="6">
        <v>0</v>
      </c>
      <c r="M1265" s="6">
        <f t="shared" si="32"/>
        <v>2</v>
      </c>
      <c r="N1265" s="6">
        <f t="shared" si="33"/>
        <v>17</v>
      </c>
      <c r="O1265" s="7">
        <f t="shared" si="34"/>
        <v>0.89473684210526316</v>
      </c>
    </row>
    <row r="1266" spans="1:15" ht="13.2" x14ac:dyDescent="0.25">
      <c r="A1266" s="3">
        <v>19496</v>
      </c>
      <c r="B1266" s="4">
        <f t="shared" si="30"/>
        <v>1953</v>
      </c>
      <c r="C1266" s="4">
        <f t="shared" si="31"/>
        <v>1950</v>
      </c>
      <c r="D1266" s="4" t="s">
        <v>55</v>
      </c>
      <c r="E1266" s="5">
        <v>0.59375</v>
      </c>
      <c r="F1266" s="6" t="s">
        <v>2189</v>
      </c>
      <c r="G1266" s="6" t="str">
        <f t="shared" si="35"/>
        <v>Texas</v>
      </c>
      <c r="H1266" s="6" t="s">
        <v>710</v>
      </c>
      <c r="I1266" s="6" t="s">
        <v>845</v>
      </c>
      <c r="J1266" s="6">
        <v>20</v>
      </c>
      <c r="K1266" s="6">
        <v>19</v>
      </c>
      <c r="L1266" s="6">
        <v>0</v>
      </c>
      <c r="M1266" s="6">
        <f t="shared" si="32"/>
        <v>19</v>
      </c>
      <c r="N1266" s="6">
        <f t="shared" si="33"/>
        <v>1</v>
      </c>
      <c r="O1266" s="7">
        <f t="shared" si="34"/>
        <v>0.05</v>
      </c>
    </row>
    <row r="1267" spans="1:15" ht="13.2" x14ac:dyDescent="0.25">
      <c r="A1267" s="3">
        <v>19504</v>
      </c>
      <c r="B1267" s="4">
        <f t="shared" si="30"/>
        <v>1953</v>
      </c>
      <c r="C1267" s="4">
        <f t="shared" si="31"/>
        <v>1950</v>
      </c>
      <c r="D1267" s="4" t="s">
        <v>55</v>
      </c>
      <c r="E1267" s="5">
        <v>0.64583333333333337</v>
      </c>
      <c r="F1267" s="6" t="s">
        <v>701</v>
      </c>
      <c r="G1267" s="6" t="str">
        <f t="shared" si="35"/>
        <v>Netherlands</v>
      </c>
      <c r="H1267" s="6" t="s">
        <v>178</v>
      </c>
      <c r="I1267" s="6" t="s">
        <v>2190</v>
      </c>
      <c r="J1267" s="6">
        <v>34</v>
      </c>
      <c r="K1267" s="6">
        <v>0</v>
      </c>
      <c r="L1267" s="6">
        <v>2</v>
      </c>
      <c r="M1267" s="6">
        <f t="shared" si="32"/>
        <v>2</v>
      </c>
      <c r="N1267" s="6">
        <f t="shared" si="33"/>
        <v>34</v>
      </c>
      <c r="O1267" s="7">
        <f t="shared" si="34"/>
        <v>1</v>
      </c>
    </row>
    <row r="1268" spans="1:15" ht="13.2" x14ac:dyDescent="0.25">
      <c r="A1268" s="3">
        <v>19525</v>
      </c>
      <c r="B1268" s="4">
        <f t="shared" si="30"/>
        <v>1953</v>
      </c>
      <c r="C1268" s="4">
        <f t="shared" si="31"/>
        <v>1950</v>
      </c>
      <c r="D1268" s="4" t="s">
        <v>58</v>
      </c>
      <c r="E1268" s="5" t="s">
        <v>24</v>
      </c>
      <c r="F1268" s="6" t="s">
        <v>2191</v>
      </c>
      <c r="G1268" s="6" t="str">
        <f t="shared" si="35"/>
        <v>Chile</v>
      </c>
      <c r="H1268" s="6" t="s">
        <v>2192</v>
      </c>
      <c r="I1268" s="6" t="s">
        <v>1236</v>
      </c>
      <c r="J1268" s="6">
        <v>7</v>
      </c>
      <c r="K1268" s="6">
        <v>7</v>
      </c>
      <c r="L1268" s="6">
        <v>0</v>
      </c>
      <c r="M1268" s="6">
        <f t="shared" si="32"/>
        <v>7</v>
      </c>
      <c r="N1268" s="6">
        <f t="shared" si="33"/>
        <v>0</v>
      </c>
      <c r="O1268" s="7">
        <f t="shared" si="34"/>
        <v>0</v>
      </c>
    </row>
    <row r="1269" spans="1:15" ht="13.2" x14ac:dyDescent="0.25">
      <c r="A1269" s="3">
        <v>19525</v>
      </c>
      <c r="B1269" s="4">
        <f t="shared" si="30"/>
        <v>1953</v>
      </c>
      <c r="C1269" s="4">
        <f t="shared" si="31"/>
        <v>1950</v>
      </c>
      <c r="D1269" s="4" t="s">
        <v>58</v>
      </c>
      <c r="E1269" s="5" t="s">
        <v>24</v>
      </c>
      <c r="F1269" s="6" t="s">
        <v>2193</v>
      </c>
      <c r="G1269" s="6" t="str">
        <f t="shared" si="35"/>
        <v>Costa Rica</v>
      </c>
      <c r="H1269" s="6" t="s">
        <v>2194</v>
      </c>
      <c r="I1269" s="6" t="s">
        <v>845</v>
      </c>
      <c r="J1269" s="6">
        <v>14</v>
      </c>
      <c r="K1269" s="6">
        <v>11</v>
      </c>
      <c r="L1269" s="6">
        <v>0</v>
      </c>
      <c r="M1269" s="6">
        <f t="shared" si="32"/>
        <v>11</v>
      </c>
      <c r="N1269" s="6">
        <f t="shared" si="33"/>
        <v>3</v>
      </c>
      <c r="O1269" s="7">
        <f t="shared" si="34"/>
        <v>0.21428571428571427</v>
      </c>
    </row>
    <row r="1270" spans="1:15" ht="13.2" x14ac:dyDescent="0.25">
      <c r="A1270" s="3">
        <v>19526</v>
      </c>
      <c r="B1270" s="4">
        <f t="shared" si="30"/>
        <v>1953</v>
      </c>
      <c r="C1270" s="4">
        <f t="shared" si="31"/>
        <v>1950</v>
      </c>
      <c r="D1270" s="4" t="s">
        <v>58</v>
      </c>
      <c r="E1270" s="5" t="s">
        <v>24</v>
      </c>
      <c r="F1270" s="6" t="s">
        <v>2195</v>
      </c>
      <c r="G1270" s="6" t="str">
        <f t="shared" si="35"/>
        <v>French Indo-China</v>
      </c>
      <c r="H1270" s="6" t="s">
        <v>1674</v>
      </c>
      <c r="I1270" s="6" t="s">
        <v>845</v>
      </c>
      <c r="J1270" s="6">
        <v>34</v>
      </c>
      <c r="K1270" s="6">
        <v>34</v>
      </c>
      <c r="L1270" s="6">
        <v>0</v>
      </c>
      <c r="M1270" s="6">
        <f t="shared" si="32"/>
        <v>34</v>
      </c>
      <c r="N1270" s="6">
        <f t="shared" si="33"/>
        <v>0</v>
      </c>
      <c r="O1270" s="7">
        <f t="shared" si="34"/>
        <v>0</v>
      </c>
    </row>
    <row r="1271" spans="1:15" ht="13.2" x14ac:dyDescent="0.25">
      <c r="A1271" s="3">
        <v>19527</v>
      </c>
      <c r="B1271" s="4">
        <f t="shared" si="30"/>
        <v>1953</v>
      </c>
      <c r="C1271" s="4">
        <f t="shared" si="31"/>
        <v>1950</v>
      </c>
      <c r="D1271" s="4" t="s">
        <v>58</v>
      </c>
      <c r="E1271" s="5" t="s">
        <v>24</v>
      </c>
      <c r="F1271" s="6" t="s">
        <v>886</v>
      </c>
      <c r="G1271" s="6" t="str">
        <f t="shared" si="35"/>
        <v>Brazil</v>
      </c>
      <c r="H1271" s="6" t="s">
        <v>1037</v>
      </c>
      <c r="I1271" s="6" t="s">
        <v>1538</v>
      </c>
      <c r="J1271" s="6">
        <v>17</v>
      </c>
      <c r="K1271" s="6">
        <v>17</v>
      </c>
      <c r="L1271" s="6">
        <v>0</v>
      </c>
      <c r="M1271" s="6">
        <f t="shared" si="32"/>
        <v>17</v>
      </c>
      <c r="N1271" s="6">
        <f t="shared" si="33"/>
        <v>0</v>
      </c>
      <c r="O1271" s="7">
        <f t="shared" si="34"/>
        <v>0</v>
      </c>
    </row>
    <row r="1272" spans="1:15" ht="13.2" x14ac:dyDescent="0.25">
      <c r="A1272" s="3">
        <v>19528</v>
      </c>
      <c r="B1272" s="4">
        <f t="shared" si="30"/>
        <v>1953</v>
      </c>
      <c r="C1272" s="4">
        <f t="shared" si="31"/>
        <v>1950</v>
      </c>
      <c r="D1272" s="4" t="s">
        <v>58</v>
      </c>
      <c r="E1272" s="5">
        <v>0.69027777777777777</v>
      </c>
      <c r="F1272" s="6" t="s">
        <v>2196</v>
      </c>
      <c r="G1272" s="6" t="str">
        <f t="shared" si="35"/>
        <v>Tokyo, Japan</v>
      </c>
      <c r="H1272" s="6" t="s">
        <v>1137</v>
      </c>
      <c r="I1272" s="6" t="s">
        <v>2197</v>
      </c>
      <c r="J1272" s="6">
        <v>129</v>
      </c>
      <c r="K1272" s="6">
        <v>129</v>
      </c>
      <c r="L1272" s="6">
        <v>0</v>
      </c>
      <c r="M1272" s="6">
        <f t="shared" si="32"/>
        <v>129</v>
      </c>
      <c r="N1272" s="6">
        <f t="shared" si="33"/>
        <v>0</v>
      </c>
      <c r="O1272" s="7">
        <f t="shared" si="34"/>
        <v>0</v>
      </c>
    </row>
    <row r="1273" spans="1:15" ht="13.2" x14ac:dyDescent="0.25">
      <c r="A1273" s="3">
        <v>19552</v>
      </c>
      <c r="B1273" s="4">
        <f t="shared" si="30"/>
        <v>1953</v>
      </c>
      <c r="C1273" s="4">
        <f t="shared" si="31"/>
        <v>1950</v>
      </c>
      <c r="D1273" s="4" t="s">
        <v>19</v>
      </c>
      <c r="E1273" s="5">
        <v>0.36180555555555555</v>
      </c>
      <c r="F1273" s="6" t="s">
        <v>2198</v>
      </c>
      <c r="G1273" s="6" t="str">
        <f t="shared" si="35"/>
        <v>325 miles east of Wake Island</v>
      </c>
      <c r="H1273" s="6" t="s">
        <v>1796</v>
      </c>
      <c r="I1273" s="6" t="s">
        <v>2199</v>
      </c>
      <c r="J1273" s="6">
        <v>58</v>
      </c>
      <c r="K1273" s="6">
        <v>58</v>
      </c>
      <c r="L1273" s="6">
        <v>0</v>
      </c>
      <c r="M1273" s="6">
        <f t="shared" si="32"/>
        <v>58</v>
      </c>
      <c r="N1273" s="6">
        <f t="shared" si="33"/>
        <v>0</v>
      </c>
      <c r="O1273" s="7">
        <f t="shared" si="34"/>
        <v>0</v>
      </c>
    </row>
    <row r="1274" spans="1:15" ht="13.2" x14ac:dyDescent="0.25">
      <c r="A1274" s="3">
        <v>19557</v>
      </c>
      <c r="B1274" s="4">
        <f t="shared" si="30"/>
        <v>1953</v>
      </c>
      <c r="C1274" s="4">
        <f t="shared" si="31"/>
        <v>1950</v>
      </c>
      <c r="D1274" s="4" t="s">
        <v>19</v>
      </c>
      <c r="E1274" s="5">
        <v>0.96875</v>
      </c>
      <c r="F1274" s="6" t="s">
        <v>2200</v>
      </c>
      <c r="G1274" s="6" t="str">
        <f t="shared" si="35"/>
        <v>Florida</v>
      </c>
      <c r="H1274" s="6" t="s">
        <v>21</v>
      </c>
      <c r="I1274" s="6" t="s">
        <v>2201</v>
      </c>
      <c r="J1274" s="6">
        <v>46</v>
      </c>
      <c r="K1274" s="6">
        <v>44</v>
      </c>
      <c r="L1274" s="6">
        <v>0</v>
      </c>
      <c r="M1274" s="6">
        <f t="shared" si="32"/>
        <v>44</v>
      </c>
      <c r="N1274" s="6">
        <f t="shared" si="33"/>
        <v>2</v>
      </c>
      <c r="O1274" s="7">
        <f t="shared" si="34"/>
        <v>4.3478260869565216E-2</v>
      </c>
    </row>
    <row r="1275" spans="1:15" ht="13.2" x14ac:dyDescent="0.25">
      <c r="A1275" s="3">
        <v>19567</v>
      </c>
      <c r="B1275" s="4">
        <f t="shared" si="30"/>
        <v>1953</v>
      </c>
      <c r="C1275" s="4">
        <f t="shared" si="31"/>
        <v>1950</v>
      </c>
      <c r="D1275" s="4" t="s">
        <v>19</v>
      </c>
      <c r="E1275" s="5">
        <v>0.52083333333333337</v>
      </c>
      <c r="F1275" s="6" t="s">
        <v>2202</v>
      </c>
      <c r="G1275" s="6" t="str">
        <f t="shared" si="35"/>
        <v>North Korea</v>
      </c>
      <c r="H1275" s="6" t="s">
        <v>1449</v>
      </c>
      <c r="I1275" s="6" t="s">
        <v>2203</v>
      </c>
      <c r="J1275" s="6">
        <v>21</v>
      </c>
      <c r="K1275" s="6">
        <v>21</v>
      </c>
      <c r="L1275" s="6">
        <v>0</v>
      </c>
      <c r="M1275" s="6">
        <f t="shared" si="32"/>
        <v>21</v>
      </c>
      <c r="N1275" s="6">
        <f t="shared" si="33"/>
        <v>0</v>
      </c>
      <c r="O1275" s="7">
        <f t="shared" si="34"/>
        <v>0</v>
      </c>
    </row>
    <row r="1276" spans="1:15" ht="13.2" x14ac:dyDescent="0.25">
      <c r="A1276" s="3">
        <v>20361</v>
      </c>
      <c r="B1276" s="4">
        <f t="shared" si="30"/>
        <v>1955</v>
      </c>
      <c r="C1276" s="4">
        <f t="shared" si="31"/>
        <v>1950</v>
      </c>
      <c r="D1276" s="4" t="s">
        <v>15</v>
      </c>
      <c r="E1276" s="5" t="s">
        <v>24</v>
      </c>
      <c r="F1276" s="6" t="s">
        <v>2204</v>
      </c>
      <c r="G1276" s="6" t="str">
        <f t="shared" si="35"/>
        <v>Northwest Territory, Canada</v>
      </c>
      <c r="H1276" s="6" t="s">
        <v>2205</v>
      </c>
      <c r="I1276" s="6" t="s">
        <v>2206</v>
      </c>
      <c r="J1276" s="6">
        <v>2</v>
      </c>
      <c r="K1276" s="6">
        <v>1</v>
      </c>
      <c r="L1276" s="6">
        <v>0</v>
      </c>
      <c r="M1276" s="6">
        <f t="shared" si="32"/>
        <v>1</v>
      </c>
      <c r="N1276" s="6">
        <f t="shared" si="33"/>
        <v>1</v>
      </c>
      <c r="O1276" s="7">
        <f t="shared" si="34"/>
        <v>0.5</v>
      </c>
    </row>
    <row r="1277" spans="1:15" ht="13.2" x14ac:dyDescent="0.25">
      <c r="A1277" s="3">
        <v>19574</v>
      </c>
      <c r="B1277" s="4">
        <f t="shared" ref="B1277:B1531" si="36">YEAR(A1277)</f>
        <v>1953</v>
      </c>
      <c r="C1277" s="4">
        <f t="shared" ref="C1277:C1531" si="37">FLOOR(B1277,10)</f>
        <v>1950</v>
      </c>
      <c r="D1277" s="4" t="s">
        <v>23</v>
      </c>
      <c r="E1277" s="5">
        <v>0.10277777777777777</v>
      </c>
      <c r="F1277" s="6" t="s">
        <v>2207</v>
      </c>
      <c r="G1277" s="6" t="str">
        <f t="shared" si="35"/>
        <v>Turkey</v>
      </c>
      <c r="H1277" s="6" t="s">
        <v>595</v>
      </c>
      <c r="I1277" s="6" t="s">
        <v>2208</v>
      </c>
      <c r="J1277" s="6">
        <v>42</v>
      </c>
      <c r="K1277" s="6">
        <v>4</v>
      </c>
      <c r="L1277" s="6">
        <v>0</v>
      </c>
      <c r="M1277" s="6">
        <f t="shared" ref="M1277:M1531" si="38">IFERROR(K1277+L1277,0)</f>
        <v>4</v>
      </c>
      <c r="N1277" s="6">
        <f t="shared" ref="N1277:N1531" si="39">IF(J1277=0,0,MAX(J1277-K1277,0))</f>
        <v>38</v>
      </c>
      <c r="O1277" s="7">
        <f t="shared" ref="O1277:O1531" si="40">IFERROR(N1277/J1277,0)</f>
        <v>0.90476190476190477</v>
      </c>
    </row>
    <row r="1278" spans="1:15" ht="13.2" x14ac:dyDescent="0.25">
      <c r="A1278" s="3">
        <v>19574</v>
      </c>
      <c r="B1278" s="4">
        <f t="shared" si="36"/>
        <v>1953</v>
      </c>
      <c r="C1278" s="4">
        <f t="shared" si="37"/>
        <v>1950</v>
      </c>
      <c r="D1278" s="4" t="s">
        <v>23</v>
      </c>
      <c r="E1278" s="5">
        <v>0.94236111111111109</v>
      </c>
      <c r="F1278" s="6" t="s">
        <v>2209</v>
      </c>
      <c r="G1278" s="6" t="str">
        <f t="shared" si="35"/>
        <v>United Arab Emirates</v>
      </c>
      <c r="H1278" s="6" t="s">
        <v>2161</v>
      </c>
      <c r="I1278" s="6" t="s">
        <v>845</v>
      </c>
      <c r="J1278" s="6">
        <v>25</v>
      </c>
      <c r="K1278" s="6">
        <v>1</v>
      </c>
      <c r="L1278" s="6">
        <v>0</v>
      </c>
      <c r="M1278" s="6">
        <f t="shared" si="38"/>
        <v>1</v>
      </c>
      <c r="N1278" s="6">
        <f t="shared" si="39"/>
        <v>24</v>
      </c>
      <c r="O1278" s="7">
        <f t="shared" si="40"/>
        <v>0.96</v>
      </c>
    </row>
    <row r="1279" spans="1:15" ht="13.2" x14ac:dyDescent="0.25">
      <c r="A1279" s="3">
        <v>19576</v>
      </c>
      <c r="B1279" s="4">
        <f t="shared" si="36"/>
        <v>1953</v>
      </c>
      <c r="C1279" s="4">
        <f t="shared" si="37"/>
        <v>1950</v>
      </c>
      <c r="D1279" s="4" t="s">
        <v>23</v>
      </c>
      <c r="E1279" s="5" t="s">
        <v>24</v>
      </c>
      <c r="F1279" s="6" t="s">
        <v>2210</v>
      </c>
      <c r="G1279" s="6" t="str">
        <f t="shared" si="35"/>
        <v>Off Irish coast</v>
      </c>
      <c r="H1279" s="6" t="s">
        <v>1137</v>
      </c>
      <c r="I1279" s="6" t="s">
        <v>2211</v>
      </c>
      <c r="J1279" s="6">
        <v>23</v>
      </c>
      <c r="K1279" s="6">
        <v>14</v>
      </c>
      <c r="L1279" s="6">
        <v>0</v>
      </c>
      <c r="M1279" s="6">
        <f t="shared" si="38"/>
        <v>14</v>
      </c>
      <c r="N1279" s="6">
        <f t="shared" si="39"/>
        <v>9</v>
      </c>
      <c r="O1279" s="7">
        <f t="shared" si="40"/>
        <v>0.39130434782608697</v>
      </c>
    </row>
    <row r="1280" spans="1:15" ht="13.2" x14ac:dyDescent="0.25">
      <c r="A1280" s="3">
        <v>19589</v>
      </c>
      <c r="B1280" s="4">
        <f t="shared" si="36"/>
        <v>1953</v>
      </c>
      <c r="C1280" s="4">
        <f t="shared" si="37"/>
        <v>1950</v>
      </c>
      <c r="D1280" s="4" t="s">
        <v>23</v>
      </c>
      <c r="E1280" s="5" t="s">
        <v>24</v>
      </c>
      <c r="F1280" s="6" t="s">
        <v>1463</v>
      </c>
      <c r="G1280" s="6" t="str">
        <f t="shared" si="35"/>
        <v>California</v>
      </c>
      <c r="H1280" s="6" t="s">
        <v>2212</v>
      </c>
      <c r="I1280" s="6" t="s">
        <v>1239</v>
      </c>
      <c r="J1280" s="6">
        <v>2</v>
      </c>
      <c r="K1280" s="6">
        <v>2</v>
      </c>
      <c r="L1280" s="6">
        <v>0</v>
      </c>
      <c r="M1280" s="6">
        <f t="shared" si="38"/>
        <v>2</v>
      </c>
      <c r="N1280" s="6">
        <f t="shared" si="39"/>
        <v>0</v>
      </c>
      <c r="O1280" s="7">
        <f t="shared" si="40"/>
        <v>0</v>
      </c>
    </row>
    <row r="1281" spans="1:15" ht="13.2" x14ac:dyDescent="0.25">
      <c r="A1281" s="3">
        <v>19603</v>
      </c>
      <c r="B1281" s="4">
        <f t="shared" si="36"/>
        <v>1953</v>
      </c>
      <c r="C1281" s="4">
        <f t="shared" si="37"/>
        <v>1950</v>
      </c>
      <c r="D1281" s="4" t="s">
        <v>15</v>
      </c>
      <c r="E1281" s="5" t="s">
        <v>24</v>
      </c>
      <c r="F1281" s="6" t="s">
        <v>2213</v>
      </c>
      <c r="G1281" s="6" t="str">
        <f t="shared" si="35"/>
        <v>France</v>
      </c>
      <c r="H1281" s="6" t="s">
        <v>595</v>
      </c>
      <c r="I1281" s="6" t="s">
        <v>1894</v>
      </c>
      <c r="J1281" s="6">
        <v>42</v>
      </c>
      <c r="K1281" s="6">
        <v>42</v>
      </c>
      <c r="L1281" s="6">
        <v>0</v>
      </c>
      <c r="M1281" s="6">
        <f t="shared" si="38"/>
        <v>42</v>
      </c>
      <c r="N1281" s="6">
        <f t="shared" si="39"/>
        <v>0</v>
      </c>
      <c r="O1281" s="7">
        <f t="shared" si="40"/>
        <v>0</v>
      </c>
    </row>
    <row r="1282" spans="1:15" ht="13.2" x14ac:dyDescent="0.25">
      <c r="A1282" s="3">
        <v>19603</v>
      </c>
      <c r="B1282" s="4">
        <f t="shared" si="36"/>
        <v>1953</v>
      </c>
      <c r="C1282" s="4">
        <f t="shared" si="37"/>
        <v>1950</v>
      </c>
      <c r="D1282" s="4" t="s">
        <v>15</v>
      </c>
      <c r="E1282" s="5">
        <v>0.77916666666666667</v>
      </c>
      <c r="F1282" s="6" t="s">
        <v>2214</v>
      </c>
      <c r="G1282" s="6" t="str">
        <f t="shared" si="35"/>
        <v>Washington</v>
      </c>
      <c r="H1282" s="6" t="s">
        <v>1867</v>
      </c>
      <c r="I1282" s="6" t="s">
        <v>845</v>
      </c>
      <c r="J1282" s="6">
        <v>21</v>
      </c>
      <c r="K1282" s="6">
        <v>21</v>
      </c>
      <c r="L1282" s="6">
        <v>0</v>
      </c>
      <c r="M1282" s="6">
        <f t="shared" si="38"/>
        <v>21</v>
      </c>
      <c r="N1282" s="6">
        <f t="shared" si="39"/>
        <v>0</v>
      </c>
      <c r="O1282" s="7">
        <f t="shared" si="40"/>
        <v>0</v>
      </c>
    </row>
    <row r="1283" spans="1:15" ht="13.2" x14ac:dyDescent="0.25">
      <c r="A1283" s="3">
        <v>19610</v>
      </c>
      <c r="B1283" s="4">
        <f t="shared" si="36"/>
        <v>1953</v>
      </c>
      <c r="C1283" s="4">
        <f t="shared" si="37"/>
        <v>1950</v>
      </c>
      <c r="D1283" s="4" t="s">
        <v>15</v>
      </c>
      <c r="E1283" s="5">
        <v>0.55277777777777781</v>
      </c>
      <c r="F1283" s="6" t="s">
        <v>2215</v>
      </c>
      <c r="G1283" s="6" t="str">
        <f t="shared" si="35"/>
        <v>Honduras</v>
      </c>
      <c r="H1283" s="6" t="s">
        <v>728</v>
      </c>
      <c r="I1283" s="6" t="s">
        <v>1175</v>
      </c>
      <c r="J1283" s="6">
        <v>3</v>
      </c>
      <c r="K1283" s="6">
        <v>3</v>
      </c>
      <c r="L1283" s="6">
        <v>0</v>
      </c>
      <c r="M1283" s="6">
        <f t="shared" si="38"/>
        <v>3</v>
      </c>
      <c r="N1283" s="6">
        <f t="shared" si="39"/>
        <v>0</v>
      </c>
      <c r="O1283" s="7">
        <f t="shared" si="40"/>
        <v>0</v>
      </c>
    </row>
    <row r="1284" spans="1:15" ht="13.2" x14ac:dyDescent="0.25">
      <c r="A1284" s="3">
        <v>19616</v>
      </c>
      <c r="B1284" s="4">
        <f t="shared" si="36"/>
        <v>1953</v>
      </c>
      <c r="C1284" s="4">
        <f t="shared" si="37"/>
        <v>1950</v>
      </c>
      <c r="D1284" s="4" t="s">
        <v>15</v>
      </c>
      <c r="E1284" s="5" t="s">
        <v>24</v>
      </c>
      <c r="F1284" s="6" t="s">
        <v>2216</v>
      </c>
      <c r="G1284" s="6" t="str">
        <f t="shared" si="35"/>
        <v>Mexico</v>
      </c>
      <c r="H1284" s="6" t="s">
        <v>2217</v>
      </c>
      <c r="I1284" s="6" t="s">
        <v>1175</v>
      </c>
      <c r="J1284" s="6">
        <v>2</v>
      </c>
      <c r="K1284" s="6">
        <v>1</v>
      </c>
      <c r="L1284" s="6">
        <v>0</v>
      </c>
      <c r="M1284" s="6">
        <f t="shared" si="38"/>
        <v>1</v>
      </c>
      <c r="N1284" s="6">
        <f t="shared" si="39"/>
        <v>1</v>
      </c>
      <c r="O1284" s="7">
        <f t="shared" si="40"/>
        <v>0.5</v>
      </c>
    </row>
    <row r="1285" spans="1:15" ht="13.2" x14ac:dyDescent="0.25">
      <c r="A1285" s="3">
        <v>19618</v>
      </c>
      <c r="B1285" s="4">
        <f t="shared" si="36"/>
        <v>1953</v>
      </c>
      <c r="C1285" s="4">
        <f t="shared" si="37"/>
        <v>1950</v>
      </c>
      <c r="D1285" s="4" t="s">
        <v>15</v>
      </c>
      <c r="E1285" s="5">
        <v>0.35694444444444445</v>
      </c>
      <c r="F1285" s="6" t="s">
        <v>2218</v>
      </c>
      <c r="G1285" s="6" t="str">
        <f t="shared" si="35"/>
        <v>New York</v>
      </c>
      <c r="H1285" s="6" t="s">
        <v>665</v>
      </c>
      <c r="I1285" s="6" t="s">
        <v>2048</v>
      </c>
      <c r="J1285" s="6">
        <v>28</v>
      </c>
      <c r="K1285" s="6">
        <v>28</v>
      </c>
      <c r="L1285" s="6">
        <v>0</v>
      </c>
      <c r="M1285" s="6">
        <f t="shared" si="38"/>
        <v>28</v>
      </c>
      <c r="N1285" s="6">
        <f t="shared" si="39"/>
        <v>0</v>
      </c>
      <c r="O1285" s="7">
        <f t="shared" si="40"/>
        <v>0</v>
      </c>
    </row>
    <row r="1286" spans="1:15" ht="13.2" x14ac:dyDescent="0.25">
      <c r="A1286" s="3">
        <v>19627</v>
      </c>
      <c r="B1286" s="4">
        <f t="shared" si="36"/>
        <v>1953</v>
      </c>
      <c r="C1286" s="4">
        <f t="shared" si="37"/>
        <v>1950</v>
      </c>
      <c r="D1286" s="4" t="s">
        <v>15</v>
      </c>
      <c r="E1286" s="5" t="s">
        <v>24</v>
      </c>
      <c r="F1286" s="6" t="s">
        <v>1849</v>
      </c>
      <c r="G1286" s="6" t="str">
        <f t="shared" si="35"/>
        <v>Turkey</v>
      </c>
      <c r="H1286" s="6" t="s">
        <v>2025</v>
      </c>
      <c r="I1286" s="6" t="s">
        <v>845</v>
      </c>
      <c r="J1286" s="6">
        <v>21</v>
      </c>
      <c r="K1286" s="6">
        <v>5</v>
      </c>
      <c r="L1286" s="6">
        <v>0</v>
      </c>
      <c r="M1286" s="6">
        <f t="shared" si="38"/>
        <v>5</v>
      </c>
      <c r="N1286" s="6">
        <f t="shared" si="39"/>
        <v>16</v>
      </c>
      <c r="O1286" s="7">
        <f t="shared" si="40"/>
        <v>0.76190476190476186</v>
      </c>
    </row>
    <row r="1287" spans="1:15" ht="13.2" x14ac:dyDescent="0.25">
      <c r="A1287" s="3">
        <v>19630</v>
      </c>
      <c r="B1287" s="4">
        <f t="shared" si="36"/>
        <v>1953</v>
      </c>
      <c r="C1287" s="4">
        <f t="shared" si="37"/>
        <v>1950</v>
      </c>
      <c r="D1287" s="4" t="s">
        <v>15</v>
      </c>
      <c r="E1287" s="5">
        <v>0.6791666666666667</v>
      </c>
      <c r="F1287" s="6" t="s">
        <v>2219</v>
      </c>
      <c r="G1287" s="6" t="str">
        <f t="shared" si="35"/>
        <v>Kentucky</v>
      </c>
      <c r="H1287" s="6" t="s">
        <v>2220</v>
      </c>
      <c r="I1287" s="6" t="s">
        <v>1785</v>
      </c>
      <c r="J1287" s="6">
        <v>41</v>
      </c>
      <c r="K1287" s="6">
        <v>25</v>
      </c>
      <c r="L1287" s="6">
        <v>0</v>
      </c>
      <c r="M1287" s="6">
        <f t="shared" si="38"/>
        <v>25</v>
      </c>
      <c r="N1287" s="6">
        <f t="shared" si="39"/>
        <v>16</v>
      </c>
      <c r="O1287" s="7">
        <f t="shared" si="40"/>
        <v>0.3902439024390244</v>
      </c>
    </row>
    <row r="1288" spans="1:15" ht="13.2" x14ac:dyDescent="0.25">
      <c r="A1288" s="3">
        <v>19646</v>
      </c>
      <c r="B1288" s="4">
        <f t="shared" si="36"/>
        <v>1953</v>
      </c>
      <c r="C1288" s="4">
        <f t="shared" si="37"/>
        <v>1950</v>
      </c>
      <c r="D1288" s="4" t="s">
        <v>31</v>
      </c>
      <c r="E1288" s="5" t="s">
        <v>24</v>
      </c>
      <c r="F1288" s="6" t="s">
        <v>280</v>
      </c>
      <c r="G1288" s="6" t="str">
        <f t="shared" si="35"/>
        <v>Germany</v>
      </c>
      <c r="H1288" s="6" t="s">
        <v>425</v>
      </c>
      <c r="I1288" s="6" t="s">
        <v>2221</v>
      </c>
      <c r="J1288" s="6">
        <v>44</v>
      </c>
      <c r="K1288" s="6">
        <v>44</v>
      </c>
      <c r="L1288" s="6">
        <v>0</v>
      </c>
      <c r="M1288" s="6">
        <f t="shared" si="38"/>
        <v>44</v>
      </c>
      <c r="N1288" s="6">
        <f t="shared" si="39"/>
        <v>0</v>
      </c>
      <c r="O1288" s="7">
        <f t="shared" si="40"/>
        <v>0</v>
      </c>
    </row>
    <row r="1289" spans="1:15" ht="13.2" x14ac:dyDescent="0.25">
      <c r="A1289" s="3">
        <v>19649</v>
      </c>
      <c r="B1289" s="4">
        <f t="shared" si="36"/>
        <v>1953</v>
      </c>
      <c r="C1289" s="4">
        <f t="shared" si="37"/>
        <v>1950</v>
      </c>
      <c r="D1289" s="4" t="s">
        <v>31</v>
      </c>
      <c r="E1289" s="5" t="s">
        <v>24</v>
      </c>
      <c r="F1289" s="6" t="s">
        <v>2222</v>
      </c>
      <c r="G1289" s="6" t="str">
        <f t="shared" si="35"/>
        <v>Vietnam</v>
      </c>
      <c r="H1289" s="6" t="s">
        <v>2223</v>
      </c>
      <c r="I1289" s="6" t="s">
        <v>1295</v>
      </c>
      <c r="J1289" s="6">
        <v>7</v>
      </c>
      <c r="K1289" s="6">
        <v>2</v>
      </c>
      <c r="L1289" s="6">
        <v>0</v>
      </c>
      <c r="M1289" s="6">
        <f t="shared" si="38"/>
        <v>2</v>
      </c>
      <c r="N1289" s="6">
        <f t="shared" si="39"/>
        <v>5</v>
      </c>
      <c r="O1289" s="7">
        <f t="shared" si="40"/>
        <v>0.7142857142857143</v>
      </c>
    </row>
    <row r="1290" spans="1:15" ht="13.2" x14ac:dyDescent="0.25">
      <c r="A1290" s="3">
        <v>19651</v>
      </c>
      <c r="B1290" s="4">
        <f t="shared" si="36"/>
        <v>1953</v>
      </c>
      <c r="C1290" s="4">
        <f t="shared" si="37"/>
        <v>1950</v>
      </c>
      <c r="D1290" s="4" t="s">
        <v>31</v>
      </c>
      <c r="E1290" s="5">
        <v>0.54166666666666663</v>
      </c>
      <c r="F1290" s="6" t="s">
        <v>2224</v>
      </c>
      <c r="G1290" s="6" t="str">
        <f t="shared" si="35"/>
        <v>Mexico</v>
      </c>
      <c r="H1290" s="6" t="s">
        <v>2212</v>
      </c>
      <c r="I1290" s="6" t="s">
        <v>2225</v>
      </c>
      <c r="J1290" s="6">
        <v>21</v>
      </c>
      <c r="K1290" s="6">
        <v>21</v>
      </c>
      <c r="L1290" s="6">
        <v>0</v>
      </c>
      <c r="M1290" s="6">
        <f t="shared" si="38"/>
        <v>21</v>
      </c>
      <c r="N1290" s="6">
        <f t="shared" si="39"/>
        <v>0</v>
      </c>
      <c r="O1290" s="7">
        <f t="shared" si="40"/>
        <v>0</v>
      </c>
    </row>
    <row r="1291" spans="1:15" ht="13.2" x14ac:dyDescent="0.25">
      <c r="A1291" s="3">
        <v>19651</v>
      </c>
      <c r="B1291" s="4">
        <f t="shared" si="36"/>
        <v>1953</v>
      </c>
      <c r="C1291" s="4">
        <f t="shared" si="37"/>
        <v>1950</v>
      </c>
      <c r="D1291" s="4" t="s">
        <v>31</v>
      </c>
      <c r="E1291" s="5">
        <v>3.888888888888889E-2</v>
      </c>
      <c r="F1291" s="6" t="s">
        <v>1324</v>
      </c>
      <c r="G1291" s="6" t="str">
        <f t="shared" si="35"/>
        <v>New York</v>
      </c>
      <c r="H1291" s="6" t="s">
        <v>805</v>
      </c>
      <c r="I1291" s="6" t="s">
        <v>1894</v>
      </c>
      <c r="J1291" s="6">
        <v>27</v>
      </c>
      <c r="K1291" s="6">
        <v>2</v>
      </c>
      <c r="L1291" s="6">
        <v>0</v>
      </c>
      <c r="M1291" s="6">
        <f t="shared" si="38"/>
        <v>2</v>
      </c>
      <c r="N1291" s="6">
        <f t="shared" si="39"/>
        <v>25</v>
      </c>
      <c r="O1291" s="7">
        <f t="shared" si="40"/>
        <v>0.92592592592592593</v>
      </c>
    </row>
    <row r="1292" spans="1:15" ht="13.2" x14ac:dyDescent="0.25">
      <c r="A1292" s="3">
        <v>19661</v>
      </c>
      <c r="B1292" s="4">
        <f t="shared" si="36"/>
        <v>1953</v>
      </c>
      <c r="C1292" s="4">
        <f t="shared" si="37"/>
        <v>1950</v>
      </c>
      <c r="D1292" s="4" t="s">
        <v>31</v>
      </c>
      <c r="E1292" s="5">
        <v>0.36388888888888887</v>
      </c>
      <c r="F1292" s="6" t="s">
        <v>2226</v>
      </c>
      <c r="G1292" s="6" t="str">
        <f t="shared" si="35"/>
        <v>California</v>
      </c>
      <c r="H1292" s="6" t="s">
        <v>2227</v>
      </c>
      <c r="I1292" s="6" t="s">
        <v>1566</v>
      </c>
      <c r="J1292" s="6">
        <v>19</v>
      </c>
      <c r="K1292" s="6">
        <v>19</v>
      </c>
      <c r="L1292" s="6">
        <v>0</v>
      </c>
      <c r="M1292" s="6">
        <f t="shared" si="38"/>
        <v>19</v>
      </c>
      <c r="N1292" s="6">
        <f t="shared" si="39"/>
        <v>0</v>
      </c>
      <c r="O1292" s="7">
        <f t="shared" si="40"/>
        <v>0</v>
      </c>
    </row>
    <row r="1293" spans="1:15" ht="13.2" x14ac:dyDescent="0.25">
      <c r="A1293" s="3">
        <v>19666</v>
      </c>
      <c r="B1293" s="4">
        <f t="shared" si="36"/>
        <v>1953</v>
      </c>
      <c r="C1293" s="4">
        <f t="shared" si="37"/>
        <v>1950</v>
      </c>
      <c r="D1293" s="4" t="s">
        <v>46</v>
      </c>
      <c r="E1293" s="5" t="s">
        <v>24</v>
      </c>
      <c r="F1293" s="6" t="s">
        <v>2228</v>
      </c>
      <c r="G1293" s="6" t="str">
        <f t="shared" si="35"/>
        <v>Bolivia</v>
      </c>
      <c r="H1293" s="6" t="s">
        <v>742</v>
      </c>
      <c r="I1293" s="6" t="s">
        <v>845</v>
      </c>
      <c r="J1293" s="6">
        <v>28</v>
      </c>
      <c r="K1293" s="6">
        <v>28</v>
      </c>
      <c r="L1293" s="6">
        <v>0</v>
      </c>
      <c r="M1293" s="6">
        <f t="shared" si="38"/>
        <v>28</v>
      </c>
      <c r="N1293" s="6">
        <f t="shared" si="39"/>
        <v>0</v>
      </c>
      <c r="O1293" s="7">
        <f t="shared" si="40"/>
        <v>0</v>
      </c>
    </row>
    <row r="1294" spans="1:15" ht="13.2" x14ac:dyDescent="0.25">
      <c r="A1294" s="3">
        <v>19674</v>
      </c>
      <c r="B1294" s="4">
        <f t="shared" si="36"/>
        <v>1953</v>
      </c>
      <c r="C1294" s="4">
        <f t="shared" si="37"/>
        <v>1950</v>
      </c>
      <c r="D1294" s="4" t="s">
        <v>46</v>
      </c>
      <c r="E1294" s="5">
        <v>0.72916666666666663</v>
      </c>
      <c r="F1294" s="6" t="s">
        <v>2229</v>
      </c>
      <c r="G1294" s="6" t="str">
        <f t="shared" si="35"/>
        <v>England</v>
      </c>
      <c r="H1294" s="6" t="s">
        <v>1035</v>
      </c>
      <c r="I1294" s="6" t="s">
        <v>2230</v>
      </c>
      <c r="J1294" s="6">
        <v>10</v>
      </c>
      <c r="K1294" s="6">
        <v>10</v>
      </c>
      <c r="L1294" s="6">
        <v>0</v>
      </c>
      <c r="M1294" s="6">
        <f t="shared" si="38"/>
        <v>10</v>
      </c>
      <c r="N1294" s="6">
        <f t="shared" si="39"/>
        <v>0</v>
      </c>
      <c r="O1294" s="7">
        <f t="shared" si="40"/>
        <v>0</v>
      </c>
    </row>
    <row r="1295" spans="1:15" ht="13.2" x14ac:dyDescent="0.25">
      <c r="A1295" s="3">
        <v>19697</v>
      </c>
      <c r="B1295" s="4">
        <f t="shared" si="36"/>
        <v>1953</v>
      </c>
      <c r="C1295" s="4">
        <f t="shared" si="37"/>
        <v>1950</v>
      </c>
      <c r="D1295" s="4" t="s">
        <v>72</v>
      </c>
      <c r="E1295" s="5" t="s">
        <v>24</v>
      </c>
      <c r="F1295" s="6" t="s">
        <v>2231</v>
      </c>
      <c r="G1295" s="6" t="str">
        <f t="shared" si="35"/>
        <v>Spain</v>
      </c>
      <c r="H1295" s="6" t="s">
        <v>2232</v>
      </c>
      <c r="I1295" s="6" t="s">
        <v>1794</v>
      </c>
      <c r="J1295" s="6">
        <v>33</v>
      </c>
      <c r="K1295" s="6">
        <v>23</v>
      </c>
      <c r="L1295" s="6">
        <v>0</v>
      </c>
      <c r="M1295" s="6">
        <f t="shared" si="38"/>
        <v>23</v>
      </c>
      <c r="N1295" s="6">
        <f t="shared" si="39"/>
        <v>10</v>
      </c>
      <c r="O1295" s="7">
        <f t="shared" si="40"/>
        <v>0.30303030303030304</v>
      </c>
    </row>
    <row r="1296" spans="1:15" ht="13.2" x14ac:dyDescent="0.25">
      <c r="A1296" s="3">
        <v>19705</v>
      </c>
      <c r="B1296" s="4">
        <f t="shared" si="36"/>
        <v>1953</v>
      </c>
      <c r="C1296" s="4">
        <f t="shared" si="37"/>
        <v>1950</v>
      </c>
      <c r="D1296" s="4" t="s">
        <v>72</v>
      </c>
      <c r="E1296" s="5" t="s">
        <v>24</v>
      </c>
      <c r="F1296" s="6" t="s">
        <v>2059</v>
      </c>
      <c r="G1296" s="6" t="str">
        <f t="shared" si="35"/>
        <v>India</v>
      </c>
      <c r="H1296" s="6" t="s">
        <v>2233</v>
      </c>
      <c r="I1296" s="6" t="s">
        <v>845</v>
      </c>
      <c r="J1296" s="6">
        <v>14</v>
      </c>
      <c r="K1296" s="6">
        <v>13</v>
      </c>
      <c r="L1296" s="6">
        <v>0</v>
      </c>
      <c r="M1296" s="6">
        <f t="shared" si="38"/>
        <v>13</v>
      </c>
      <c r="N1296" s="6">
        <f t="shared" si="39"/>
        <v>1</v>
      </c>
      <c r="O1296" s="7">
        <f t="shared" si="40"/>
        <v>7.1428571428571425E-2</v>
      </c>
    </row>
    <row r="1297" spans="1:15" ht="13.2" x14ac:dyDescent="0.25">
      <c r="A1297" s="3">
        <v>19712</v>
      </c>
      <c r="B1297" s="4">
        <f t="shared" si="36"/>
        <v>1953</v>
      </c>
      <c r="C1297" s="4">
        <f t="shared" si="37"/>
        <v>1950</v>
      </c>
      <c r="D1297" s="4" t="s">
        <v>72</v>
      </c>
      <c r="E1297" s="5" t="s">
        <v>24</v>
      </c>
      <c r="F1297" s="6" t="s">
        <v>2027</v>
      </c>
      <c r="G1297" s="6" t="str">
        <f t="shared" si="35"/>
        <v>Switzerland</v>
      </c>
      <c r="H1297" s="6" t="s">
        <v>425</v>
      </c>
      <c r="I1297" s="6" t="s">
        <v>2234</v>
      </c>
      <c r="J1297" s="6">
        <v>44</v>
      </c>
      <c r="K1297" s="6">
        <v>1</v>
      </c>
      <c r="L1297" s="6">
        <v>0</v>
      </c>
      <c r="M1297" s="6">
        <f t="shared" si="38"/>
        <v>1</v>
      </c>
      <c r="N1297" s="6">
        <f t="shared" si="39"/>
        <v>43</v>
      </c>
      <c r="O1297" s="7">
        <f t="shared" si="40"/>
        <v>0.97727272727272729</v>
      </c>
    </row>
    <row r="1298" spans="1:15" ht="13.2" x14ac:dyDescent="0.25">
      <c r="A1298" s="3">
        <v>19714</v>
      </c>
      <c r="B1298" s="4">
        <f t="shared" si="36"/>
        <v>1953</v>
      </c>
      <c r="C1298" s="4">
        <f t="shared" si="37"/>
        <v>1950</v>
      </c>
      <c r="D1298" s="4" t="s">
        <v>72</v>
      </c>
      <c r="E1298" s="5" t="s">
        <v>24</v>
      </c>
      <c r="F1298" s="6" t="s">
        <v>2235</v>
      </c>
      <c r="G1298" s="6" t="str">
        <f t="shared" si="35"/>
        <v>Syria</v>
      </c>
      <c r="H1298" s="6" t="s">
        <v>2236</v>
      </c>
      <c r="I1298" s="6" t="s">
        <v>845</v>
      </c>
      <c r="J1298" s="6">
        <v>15</v>
      </c>
      <c r="K1298" s="6">
        <v>9</v>
      </c>
      <c r="L1298" s="6">
        <v>0</v>
      </c>
      <c r="M1298" s="6">
        <f t="shared" si="38"/>
        <v>9</v>
      </c>
      <c r="N1298" s="6">
        <f t="shared" si="39"/>
        <v>6</v>
      </c>
      <c r="O1298" s="7">
        <f t="shared" si="40"/>
        <v>0.4</v>
      </c>
    </row>
    <row r="1299" spans="1:15" ht="13.2" x14ac:dyDescent="0.25">
      <c r="A1299" s="3">
        <v>19726</v>
      </c>
      <c r="B1299" s="4">
        <f t="shared" si="36"/>
        <v>1954</v>
      </c>
      <c r="C1299" s="4">
        <f t="shared" si="37"/>
        <v>1950</v>
      </c>
      <c r="D1299" s="4" t="s">
        <v>132</v>
      </c>
      <c r="E1299" s="5" t="s">
        <v>24</v>
      </c>
      <c r="F1299" s="6" t="s">
        <v>2237</v>
      </c>
      <c r="G1299" s="6" t="str">
        <f t="shared" si="35"/>
        <v>Afghanstan</v>
      </c>
      <c r="H1299" s="6" t="s">
        <v>2238</v>
      </c>
      <c r="I1299" s="6" t="s">
        <v>845</v>
      </c>
      <c r="J1299" s="6">
        <v>21</v>
      </c>
      <c r="K1299" s="6">
        <v>21</v>
      </c>
      <c r="L1299" s="6">
        <v>0</v>
      </c>
      <c r="M1299" s="6">
        <f t="shared" si="38"/>
        <v>21</v>
      </c>
      <c r="N1299" s="6">
        <f t="shared" si="39"/>
        <v>0</v>
      </c>
      <c r="O1299" s="7">
        <f t="shared" si="40"/>
        <v>0</v>
      </c>
    </row>
    <row r="1300" spans="1:15" ht="13.2" x14ac:dyDescent="0.25">
      <c r="A1300" s="3">
        <v>19729</v>
      </c>
      <c r="B1300" s="4">
        <f t="shared" si="36"/>
        <v>1954</v>
      </c>
      <c r="C1300" s="4">
        <f t="shared" si="37"/>
        <v>1950</v>
      </c>
      <c r="D1300" s="4" t="s">
        <v>132</v>
      </c>
      <c r="E1300" s="5" t="s">
        <v>24</v>
      </c>
      <c r="F1300" s="6" t="s">
        <v>2239</v>
      </c>
      <c r="G1300" s="6" t="str">
        <f t="shared" si="35"/>
        <v>Turkey</v>
      </c>
      <c r="H1300" s="6" t="s">
        <v>2025</v>
      </c>
      <c r="I1300" s="6" t="s">
        <v>845</v>
      </c>
      <c r="J1300" s="6">
        <v>10</v>
      </c>
      <c r="K1300" s="6">
        <v>4</v>
      </c>
      <c r="L1300" s="6">
        <v>0</v>
      </c>
      <c r="M1300" s="6">
        <f t="shared" si="38"/>
        <v>4</v>
      </c>
      <c r="N1300" s="6">
        <f t="shared" si="39"/>
        <v>6</v>
      </c>
      <c r="O1300" s="7">
        <f t="shared" si="40"/>
        <v>0.6</v>
      </c>
    </row>
    <row r="1301" spans="1:15" ht="13.2" x14ac:dyDescent="0.25">
      <c r="A1301" s="3">
        <v>19730</v>
      </c>
      <c r="B1301" s="4">
        <f t="shared" si="36"/>
        <v>1954</v>
      </c>
      <c r="C1301" s="4">
        <f t="shared" si="37"/>
        <v>1950</v>
      </c>
      <c r="D1301" s="4" t="s">
        <v>132</v>
      </c>
      <c r="E1301" s="5">
        <v>0.72222222222222221</v>
      </c>
      <c r="F1301" s="6" t="s">
        <v>2240</v>
      </c>
      <c r="G1301" s="6" t="str">
        <f t="shared" si="35"/>
        <v>England</v>
      </c>
      <c r="H1301" s="6" t="s">
        <v>1032</v>
      </c>
      <c r="I1301" s="6" t="s">
        <v>2241</v>
      </c>
      <c r="J1301" s="6">
        <v>17</v>
      </c>
      <c r="K1301" s="6">
        <v>16</v>
      </c>
      <c r="L1301" s="6">
        <v>0</v>
      </c>
      <c r="M1301" s="6">
        <f t="shared" si="38"/>
        <v>16</v>
      </c>
      <c r="N1301" s="6">
        <f t="shared" si="39"/>
        <v>1</v>
      </c>
      <c r="O1301" s="7">
        <f t="shared" si="40"/>
        <v>5.8823529411764705E-2</v>
      </c>
    </row>
    <row r="1302" spans="1:15" ht="13.2" x14ac:dyDescent="0.25">
      <c r="A1302" s="3">
        <v>19734</v>
      </c>
      <c r="B1302" s="4">
        <f t="shared" si="36"/>
        <v>1954</v>
      </c>
      <c r="C1302" s="4">
        <f t="shared" si="37"/>
        <v>1950</v>
      </c>
      <c r="D1302" s="4" t="s">
        <v>132</v>
      </c>
      <c r="E1302" s="5">
        <v>0.40972222222222221</v>
      </c>
      <c r="F1302" s="6" t="s">
        <v>2242</v>
      </c>
      <c r="G1302" s="6" t="str">
        <f t="shared" si="35"/>
        <v>Italy</v>
      </c>
      <c r="H1302" s="6" t="s">
        <v>994</v>
      </c>
      <c r="I1302" s="6" t="s">
        <v>2185</v>
      </c>
      <c r="J1302" s="6">
        <v>35</v>
      </c>
      <c r="K1302" s="6">
        <v>35</v>
      </c>
      <c r="L1302" s="6">
        <v>0</v>
      </c>
      <c r="M1302" s="6">
        <f t="shared" si="38"/>
        <v>35</v>
      </c>
      <c r="N1302" s="6">
        <f t="shared" si="39"/>
        <v>0</v>
      </c>
      <c r="O1302" s="7">
        <f t="shared" si="40"/>
        <v>0</v>
      </c>
    </row>
    <row r="1303" spans="1:15" ht="13.2" x14ac:dyDescent="0.25">
      <c r="A1303" s="3">
        <v>19735</v>
      </c>
      <c r="B1303" s="4">
        <f t="shared" si="36"/>
        <v>1954</v>
      </c>
      <c r="C1303" s="4">
        <f t="shared" si="37"/>
        <v>1950</v>
      </c>
      <c r="D1303" s="4" t="s">
        <v>132</v>
      </c>
      <c r="E1303" s="5" t="s">
        <v>24</v>
      </c>
      <c r="F1303" s="6" t="s">
        <v>2243</v>
      </c>
      <c r="G1303" s="6" t="str">
        <f t="shared" si="35"/>
        <v>Colombia</v>
      </c>
      <c r="H1303" s="6" t="s">
        <v>1410</v>
      </c>
      <c r="I1303" s="6" t="s">
        <v>845</v>
      </c>
      <c r="J1303" s="6">
        <v>21</v>
      </c>
      <c r="K1303" s="6">
        <v>21</v>
      </c>
      <c r="L1303" s="6">
        <v>0</v>
      </c>
      <c r="M1303" s="6">
        <f t="shared" si="38"/>
        <v>21</v>
      </c>
      <c r="N1303" s="6">
        <f t="shared" si="39"/>
        <v>0</v>
      </c>
      <c r="O1303" s="7">
        <f t="shared" si="40"/>
        <v>0</v>
      </c>
    </row>
    <row r="1304" spans="1:15" ht="13.2" x14ac:dyDescent="0.25">
      <c r="A1304" s="3">
        <v>19737</v>
      </c>
      <c r="B1304" s="4">
        <f t="shared" si="36"/>
        <v>1954</v>
      </c>
      <c r="C1304" s="4">
        <f t="shared" si="37"/>
        <v>1950</v>
      </c>
      <c r="D1304" s="4" t="s">
        <v>132</v>
      </c>
      <c r="E1304" s="5" t="s">
        <v>24</v>
      </c>
      <c r="F1304" s="6" t="s">
        <v>2244</v>
      </c>
      <c r="G1304" s="6" t="str">
        <f t="shared" si="35"/>
        <v>California</v>
      </c>
      <c r="H1304" s="6" t="s">
        <v>1137</v>
      </c>
      <c r="I1304" s="6" t="s">
        <v>2245</v>
      </c>
      <c r="J1304" s="6">
        <v>1</v>
      </c>
      <c r="K1304" s="6">
        <v>1</v>
      </c>
      <c r="L1304" s="6">
        <v>6</v>
      </c>
      <c r="M1304" s="6">
        <f t="shared" si="38"/>
        <v>7</v>
      </c>
      <c r="N1304" s="6">
        <f t="shared" si="39"/>
        <v>0</v>
      </c>
      <c r="O1304" s="7">
        <f t="shared" si="40"/>
        <v>0</v>
      </c>
    </row>
    <row r="1305" spans="1:15" ht="13.2" x14ac:dyDescent="0.25">
      <c r="A1305" s="3">
        <v>19738</v>
      </c>
      <c r="B1305" s="4">
        <f t="shared" si="36"/>
        <v>1954</v>
      </c>
      <c r="C1305" s="4">
        <f t="shared" si="37"/>
        <v>1950</v>
      </c>
      <c r="D1305" s="4" t="s">
        <v>132</v>
      </c>
      <c r="E1305" s="5" t="s">
        <v>24</v>
      </c>
      <c r="F1305" s="6" t="s">
        <v>2246</v>
      </c>
      <c r="G1305" s="6" t="str">
        <f t="shared" si="35"/>
        <v>Italy</v>
      </c>
      <c r="H1305" s="6" t="s">
        <v>1490</v>
      </c>
      <c r="I1305" s="6" t="s">
        <v>1566</v>
      </c>
      <c r="J1305" s="6">
        <v>16</v>
      </c>
      <c r="K1305" s="6">
        <v>16</v>
      </c>
      <c r="L1305" s="6">
        <v>0</v>
      </c>
      <c r="M1305" s="6">
        <f t="shared" si="38"/>
        <v>16</v>
      </c>
      <c r="N1305" s="6">
        <f t="shared" si="39"/>
        <v>0</v>
      </c>
      <c r="O1305" s="7">
        <f t="shared" si="40"/>
        <v>0</v>
      </c>
    </row>
    <row r="1306" spans="1:15" ht="13.2" x14ac:dyDescent="0.25">
      <c r="A1306" s="3">
        <v>19738</v>
      </c>
      <c r="B1306" s="4">
        <f t="shared" si="36"/>
        <v>1954</v>
      </c>
      <c r="C1306" s="4">
        <f t="shared" si="37"/>
        <v>1950</v>
      </c>
      <c r="D1306" s="4" t="s">
        <v>132</v>
      </c>
      <c r="E1306" s="5" t="s">
        <v>24</v>
      </c>
      <c r="F1306" s="6" t="s">
        <v>2247</v>
      </c>
      <c r="G1306" s="6" t="str">
        <f t="shared" si="35"/>
        <v>Czechoslovakia</v>
      </c>
      <c r="H1306" s="6" t="s">
        <v>423</v>
      </c>
      <c r="I1306" s="6" t="s">
        <v>2248</v>
      </c>
      <c r="J1306" s="6">
        <v>15</v>
      </c>
      <c r="K1306" s="6">
        <v>15</v>
      </c>
      <c r="L1306" s="6">
        <v>0</v>
      </c>
      <c r="M1306" s="6">
        <f t="shared" si="38"/>
        <v>15</v>
      </c>
      <c r="N1306" s="6">
        <f t="shared" si="39"/>
        <v>0</v>
      </c>
      <c r="O1306" s="7">
        <f t="shared" si="40"/>
        <v>0</v>
      </c>
    </row>
    <row r="1307" spans="1:15" ht="13.2" x14ac:dyDescent="0.25">
      <c r="A1307" s="3">
        <v>19744</v>
      </c>
      <c r="B1307" s="4">
        <f t="shared" si="36"/>
        <v>1954</v>
      </c>
      <c r="C1307" s="4">
        <f t="shared" si="37"/>
        <v>1950</v>
      </c>
      <c r="D1307" s="4" t="s">
        <v>132</v>
      </c>
      <c r="E1307" s="5" t="s">
        <v>24</v>
      </c>
      <c r="F1307" s="6" t="s">
        <v>2249</v>
      </c>
      <c r="G1307" s="6" t="str">
        <f t="shared" si="35"/>
        <v>Missouri</v>
      </c>
      <c r="H1307" s="6" t="s">
        <v>2250</v>
      </c>
      <c r="I1307" s="6" t="s">
        <v>814</v>
      </c>
      <c r="J1307" s="6">
        <v>3</v>
      </c>
      <c r="K1307" s="6">
        <v>3</v>
      </c>
      <c r="L1307" s="6">
        <v>0</v>
      </c>
      <c r="M1307" s="6">
        <f t="shared" si="38"/>
        <v>3</v>
      </c>
      <c r="N1307" s="6">
        <f t="shared" si="39"/>
        <v>0</v>
      </c>
      <c r="O1307" s="7">
        <f t="shared" si="40"/>
        <v>0</v>
      </c>
    </row>
    <row r="1308" spans="1:15" ht="13.2" x14ac:dyDescent="0.25">
      <c r="A1308" s="3">
        <v>19756</v>
      </c>
      <c r="B1308" s="4">
        <f t="shared" si="36"/>
        <v>1954</v>
      </c>
      <c r="C1308" s="4">
        <f t="shared" si="37"/>
        <v>1950</v>
      </c>
      <c r="D1308" s="4" t="s">
        <v>111</v>
      </c>
      <c r="E1308" s="5">
        <v>0.57638888888888884</v>
      </c>
      <c r="F1308" s="6" t="s">
        <v>2251</v>
      </c>
      <c r="G1308" s="6" t="str">
        <f t="shared" si="35"/>
        <v>Japan</v>
      </c>
      <c r="H1308" s="6" t="s">
        <v>1137</v>
      </c>
      <c r="I1308" s="6" t="s">
        <v>2252</v>
      </c>
      <c r="J1308" s="6">
        <v>35</v>
      </c>
      <c r="K1308" s="6">
        <v>35</v>
      </c>
      <c r="L1308" s="6">
        <v>0</v>
      </c>
      <c r="M1308" s="6">
        <f t="shared" si="38"/>
        <v>35</v>
      </c>
      <c r="N1308" s="6">
        <f t="shared" si="39"/>
        <v>0</v>
      </c>
      <c r="O1308" s="7">
        <f t="shared" si="40"/>
        <v>0</v>
      </c>
    </row>
    <row r="1309" spans="1:15" ht="13.2" x14ac:dyDescent="0.25">
      <c r="A1309" s="3">
        <v>19760</v>
      </c>
      <c r="B1309" s="4">
        <f t="shared" si="36"/>
        <v>1954</v>
      </c>
      <c r="C1309" s="4">
        <f t="shared" si="37"/>
        <v>1950</v>
      </c>
      <c r="D1309" s="4" t="s">
        <v>111</v>
      </c>
      <c r="E1309" s="5" t="s">
        <v>24</v>
      </c>
      <c r="F1309" s="6" t="s">
        <v>2253</v>
      </c>
      <c r="G1309" s="6" t="str">
        <f t="shared" si="35"/>
        <v>Alaska</v>
      </c>
      <c r="H1309" s="6" t="s">
        <v>1137</v>
      </c>
      <c r="I1309" s="6" t="s">
        <v>1085</v>
      </c>
      <c r="J1309" s="6">
        <v>16</v>
      </c>
      <c r="K1309" s="6">
        <v>10</v>
      </c>
      <c r="L1309" s="6">
        <v>0</v>
      </c>
      <c r="M1309" s="6">
        <f t="shared" si="38"/>
        <v>10</v>
      </c>
      <c r="N1309" s="6">
        <f t="shared" si="39"/>
        <v>6</v>
      </c>
      <c r="O1309" s="7">
        <f t="shared" si="40"/>
        <v>0.375</v>
      </c>
    </row>
    <row r="1310" spans="1:15" ht="13.2" x14ac:dyDescent="0.25">
      <c r="A1310" s="3">
        <v>19767</v>
      </c>
      <c r="B1310" s="4">
        <f t="shared" si="36"/>
        <v>1954</v>
      </c>
      <c r="C1310" s="4">
        <f t="shared" si="37"/>
        <v>1950</v>
      </c>
      <c r="D1310" s="4" t="s">
        <v>111</v>
      </c>
      <c r="E1310" s="5" t="s">
        <v>24</v>
      </c>
      <c r="F1310" s="6" t="s">
        <v>2254</v>
      </c>
      <c r="G1310" s="6" t="str">
        <f t="shared" si="35"/>
        <v>Malta</v>
      </c>
      <c r="H1310" s="6" t="s">
        <v>1035</v>
      </c>
      <c r="I1310" s="6" t="s">
        <v>2230</v>
      </c>
      <c r="J1310" s="6">
        <v>10</v>
      </c>
      <c r="K1310" s="6">
        <v>10</v>
      </c>
      <c r="L1310" s="6">
        <v>0</v>
      </c>
      <c r="M1310" s="6">
        <f t="shared" si="38"/>
        <v>10</v>
      </c>
      <c r="N1310" s="6">
        <f t="shared" si="39"/>
        <v>0</v>
      </c>
      <c r="O1310" s="7">
        <f t="shared" si="40"/>
        <v>0</v>
      </c>
    </row>
    <row r="1311" spans="1:15" ht="13.2" x14ac:dyDescent="0.25">
      <c r="A1311" s="3">
        <v>19780</v>
      </c>
      <c r="B1311" s="4">
        <f t="shared" si="36"/>
        <v>1954</v>
      </c>
      <c r="C1311" s="4">
        <f t="shared" si="37"/>
        <v>1950</v>
      </c>
      <c r="D1311" s="4" t="s">
        <v>111</v>
      </c>
      <c r="E1311" s="5" t="s">
        <v>24</v>
      </c>
      <c r="F1311" s="6" t="s">
        <v>2188</v>
      </c>
      <c r="G1311" s="6" t="str">
        <f t="shared" si="35"/>
        <v>India</v>
      </c>
      <c r="H1311" s="6" t="s">
        <v>2233</v>
      </c>
      <c r="I1311" s="6" t="s">
        <v>845</v>
      </c>
      <c r="J1311" s="6">
        <v>3</v>
      </c>
      <c r="K1311" s="6">
        <v>3</v>
      </c>
      <c r="L1311" s="6">
        <v>0</v>
      </c>
      <c r="M1311" s="6">
        <f t="shared" si="38"/>
        <v>3</v>
      </c>
      <c r="N1311" s="6">
        <f t="shared" si="39"/>
        <v>0</v>
      </c>
      <c r="O1311" s="7">
        <f t="shared" si="40"/>
        <v>0</v>
      </c>
    </row>
    <row r="1312" spans="1:15" ht="13.2" x14ac:dyDescent="0.25">
      <c r="A1312" s="3">
        <v>19781</v>
      </c>
      <c r="B1312" s="4">
        <f t="shared" si="36"/>
        <v>1954</v>
      </c>
      <c r="C1312" s="4">
        <f t="shared" si="37"/>
        <v>1950</v>
      </c>
      <c r="D1312" s="4" t="s">
        <v>111</v>
      </c>
      <c r="E1312" s="5">
        <v>0.43888888888888888</v>
      </c>
      <c r="F1312" s="6" t="s">
        <v>2255</v>
      </c>
      <c r="G1312" s="6" t="str">
        <f t="shared" si="35"/>
        <v>Wyoming</v>
      </c>
      <c r="H1312" s="6" t="s">
        <v>1097</v>
      </c>
      <c r="I1312" s="6" t="s">
        <v>2234</v>
      </c>
      <c r="J1312" s="6">
        <v>9</v>
      </c>
      <c r="K1312" s="6">
        <v>9</v>
      </c>
      <c r="L1312" s="6">
        <v>0</v>
      </c>
      <c r="M1312" s="6">
        <f t="shared" si="38"/>
        <v>9</v>
      </c>
      <c r="N1312" s="6">
        <f t="shared" si="39"/>
        <v>0</v>
      </c>
      <c r="O1312" s="7">
        <f t="shared" si="40"/>
        <v>0</v>
      </c>
    </row>
    <row r="1313" spans="1:15" ht="13.2" x14ac:dyDescent="0.25">
      <c r="A1313" s="3">
        <v>19787</v>
      </c>
      <c r="B1313" s="4">
        <f t="shared" si="36"/>
        <v>1954</v>
      </c>
      <c r="C1313" s="4">
        <f t="shared" si="37"/>
        <v>1950</v>
      </c>
      <c r="D1313" s="4" t="s">
        <v>34</v>
      </c>
      <c r="E1313" s="5">
        <v>0.60416666666666663</v>
      </c>
      <c r="F1313" s="6" t="s">
        <v>2256</v>
      </c>
      <c r="G1313" s="6" t="str">
        <f t="shared" si="35"/>
        <v>France</v>
      </c>
      <c r="H1313" s="6" t="s">
        <v>1137</v>
      </c>
      <c r="I1313" s="6" t="s">
        <v>1124</v>
      </c>
      <c r="J1313" s="6">
        <v>20</v>
      </c>
      <c r="K1313" s="6">
        <v>20</v>
      </c>
      <c r="L1313" s="6">
        <v>0</v>
      </c>
      <c r="M1313" s="6">
        <f t="shared" si="38"/>
        <v>20</v>
      </c>
      <c r="N1313" s="6">
        <f t="shared" si="39"/>
        <v>0</v>
      </c>
      <c r="O1313" s="7">
        <f t="shared" si="40"/>
        <v>0</v>
      </c>
    </row>
    <row r="1314" spans="1:15" ht="13.2" x14ac:dyDescent="0.25">
      <c r="A1314" s="3">
        <v>19796</v>
      </c>
      <c r="B1314" s="4">
        <f t="shared" si="36"/>
        <v>1954</v>
      </c>
      <c r="C1314" s="4">
        <f t="shared" si="37"/>
        <v>1950</v>
      </c>
      <c r="D1314" s="4" t="s">
        <v>34</v>
      </c>
      <c r="E1314" s="5" t="s">
        <v>24</v>
      </c>
      <c r="F1314" s="6" t="s">
        <v>2257</v>
      </c>
      <c r="G1314" s="6" t="str">
        <f t="shared" si="35"/>
        <v>Singapore</v>
      </c>
      <c r="H1314" s="6" t="s">
        <v>994</v>
      </c>
      <c r="I1314" s="6" t="s">
        <v>2258</v>
      </c>
      <c r="J1314" s="6">
        <v>40</v>
      </c>
      <c r="K1314" s="6">
        <v>33</v>
      </c>
      <c r="L1314" s="6">
        <v>0</v>
      </c>
      <c r="M1314" s="6">
        <f t="shared" si="38"/>
        <v>33</v>
      </c>
      <c r="N1314" s="6">
        <f t="shared" si="39"/>
        <v>7</v>
      </c>
      <c r="O1314" s="7">
        <f t="shared" si="40"/>
        <v>0.17499999999999999</v>
      </c>
    </row>
    <row r="1315" spans="1:15" ht="13.2" x14ac:dyDescent="0.25">
      <c r="A1315" s="3">
        <v>19797</v>
      </c>
      <c r="B1315" s="4">
        <f t="shared" si="36"/>
        <v>1954</v>
      </c>
      <c r="C1315" s="4">
        <f t="shared" si="37"/>
        <v>1950</v>
      </c>
      <c r="D1315" s="4" t="s">
        <v>34</v>
      </c>
      <c r="E1315" s="5" t="s">
        <v>24</v>
      </c>
      <c r="F1315" s="6" t="s">
        <v>2259</v>
      </c>
      <c r="G1315" s="6" t="str">
        <f t="shared" si="35"/>
        <v>Australia</v>
      </c>
      <c r="H1315" s="6" t="s">
        <v>1763</v>
      </c>
      <c r="I1315" s="6" t="s">
        <v>1175</v>
      </c>
      <c r="J1315" s="6">
        <v>2</v>
      </c>
      <c r="K1315" s="6">
        <v>2</v>
      </c>
      <c r="L1315" s="6">
        <v>0</v>
      </c>
      <c r="M1315" s="6">
        <f t="shared" si="38"/>
        <v>2</v>
      </c>
      <c r="N1315" s="6">
        <f t="shared" si="39"/>
        <v>0</v>
      </c>
      <c r="O1315" s="7">
        <f t="shared" si="40"/>
        <v>0</v>
      </c>
    </row>
    <row r="1316" spans="1:15" ht="13.2" x14ac:dyDescent="0.25">
      <c r="A1316" s="3">
        <v>19802</v>
      </c>
      <c r="B1316" s="4">
        <f t="shared" si="36"/>
        <v>1954</v>
      </c>
      <c r="C1316" s="4">
        <f t="shared" si="37"/>
        <v>1950</v>
      </c>
      <c r="D1316" s="4" t="s">
        <v>34</v>
      </c>
      <c r="E1316" s="5">
        <v>0.9375</v>
      </c>
      <c r="F1316" s="6" t="s">
        <v>2260</v>
      </c>
      <c r="G1316" s="6" t="str">
        <f t="shared" si="35"/>
        <v>Maryland</v>
      </c>
      <c r="H1316" s="6" t="s">
        <v>1137</v>
      </c>
      <c r="I1316" s="6" t="s">
        <v>2261</v>
      </c>
      <c r="J1316" s="6">
        <v>18</v>
      </c>
      <c r="K1316" s="6">
        <v>18</v>
      </c>
      <c r="L1316" s="6">
        <v>0</v>
      </c>
      <c r="M1316" s="6">
        <f t="shared" si="38"/>
        <v>18</v>
      </c>
      <c r="N1316" s="6">
        <f t="shared" si="39"/>
        <v>0</v>
      </c>
      <c r="O1316" s="7">
        <f t="shared" si="40"/>
        <v>0</v>
      </c>
    </row>
    <row r="1317" spans="1:15" ht="13.2" x14ac:dyDescent="0.25">
      <c r="A1317" s="3">
        <v>19809</v>
      </c>
      <c r="B1317" s="4">
        <f t="shared" si="36"/>
        <v>1954</v>
      </c>
      <c r="C1317" s="4">
        <f t="shared" si="37"/>
        <v>1950</v>
      </c>
      <c r="D1317" s="4" t="s">
        <v>34</v>
      </c>
      <c r="E1317" s="5" t="s">
        <v>24</v>
      </c>
      <c r="F1317" s="6" t="s">
        <v>2262</v>
      </c>
      <c r="G1317" s="6" t="str">
        <f t="shared" si="35"/>
        <v>Mexico</v>
      </c>
      <c r="H1317" s="6" t="s">
        <v>2263</v>
      </c>
      <c r="I1317" s="6" t="s">
        <v>845</v>
      </c>
      <c r="J1317" s="6">
        <v>18</v>
      </c>
      <c r="K1317" s="6">
        <v>18</v>
      </c>
      <c r="L1317" s="6">
        <v>0</v>
      </c>
      <c r="M1317" s="6">
        <f t="shared" si="38"/>
        <v>18</v>
      </c>
      <c r="N1317" s="6">
        <f t="shared" si="39"/>
        <v>0</v>
      </c>
      <c r="O1317" s="7">
        <f t="shared" si="40"/>
        <v>0</v>
      </c>
    </row>
    <row r="1318" spans="1:15" ht="13.2" x14ac:dyDescent="0.25">
      <c r="A1318" s="3">
        <v>19817</v>
      </c>
      <c r="B1318" s="4">
        <f t="shared" si="36"/>
        <v>1954</v>
      </c>
      <c r="C1318" s="4">
        <f t="shared" si="37"/>
        <v>1950</v>
      </c>
      <c r="D1318" s="4" t="s">
        <v>65</v>
      </c>
      <c r="E1318" s="5" t="s">
        <v>24</v>
      </c>
      <c r="F1318" s="6" t="s">
        <v>2264</v>
      </c>
      <c r="G1318" s="6" t="str">
        <f t="shared" si="35"/>
        <v>Turkey</v>
      </c>
      <c r="H1318" s="6" t="s">
        <v>2025</v>
      </c>
      <c r="I1318" s="6" t="s">
        <v>845</v>
      </c>
      <c r="J1318" s="6">
        <v>25</v>
      </c>
      <c r="K1318" s="6">
        <v>25</v>
      </c>
      <c r="L1318" s="6">
        <v>0</v>
      </c>
      <c r="M1318" s="6">
        <f t="shared" si="38"/>
        <v>25</v>
      </c>
      <c r="N1318" s="6">
        <f t="shared" si="39"/>
        <v>0</v>
      </c>
      <c r="O1318" s="7">
        <f t="shared" si="40"/>
        <v>0</v>
      </c>
    </row>
    <row r="1319" spans="1:15" ht="13.2" x14ac:dyDescent="0.25">
      <c r="A1319" s="3">
        <v>19818</v>
      </c>
      <c r="B1319" s="4">
        <f t="shared" si="36"/>
        <v>1954</v>
      </c>
      <c r="C1319" s="4">
        <f t="shared" si="37"/>
        <v>1950</v>
      </c>
      <c r="D1319" s="4" t="s">
        <v>65</v>
      </c>
      <c r="E1319" s="5" t="s">
        <v>24</v>
      </c>
      <c r="F1319" s="6" t="s">
        <v>2265</v>
      </c>
      <c r="G1319" s="6" t="str">
        <f t="shared" si="35"/>
        <v>Vietnam</v>
      </c>
      <c r="H1319" s="6" t="s">
        <v>2153</v>
      </c>
      <c r="I1319" s="6" t="s">
        <v>1103</v>
      </c>
      <c r="J1319" s="6">
        <v>4</v>
      </c>
      <c r="K1319" s="6">
        <v>4</v>
      </c>
      <c r="L1319" s="6">
        <v>0</v>
      </c>
      <c r="M1319" s="6">
        <f t="shared" si="38"/>
        <v>4</v>
      </c>
      <c r="N1319" s="6">
        <f t="shared" si="39"/>
        <v>0</v>
      </c>
      <c r="O1319" s="7">
        <f t="shared" si="40"/>
        <v>0</v>
      </c>
    </row>
    <row r="1320" spans="1:15" ht="13.2" x14ac:dyDescent="0.25">
      <c r="A1320" s="3">
        <v>19822</v>
      </c>
      <c r="B1320" s="4">
        <f t="shared" si="36"/>
        <v>1954</v>
      </c>
      <c r="C1320" s="4">
        <f t="shared" si="37"/>
        <v>1950</v>
      </c>
      <c r="D1320" s="4" t="s">
        <v>65</v>
      </c>
      <c r="E1320" s="5">
        <v>0.79861111111111116</v>
      </c>
      <c r="F1320" s="6" t="s">
        <v>2266</v>
      </c>
      <c r="G1320" s="6" t="str">
        <f t="shared" si="35"/>
        <v>Italy</v>
      </c>
      <c r="H1320" s="6" t="s">
        <v>994</v>
      </c>
      <c r="I1320" s="6" t="s">
        <v>2185</v>
      </c>
      <c r="J1320" s="6">
        <v>21</v>
      </c>
      <c r="K1320" s="6">
        <v>21</v>
      </c>
      <c r="L1320" s="6">
        <v>0</v>
      </c>
      <c r="M1320" s="6">
        <f t="shared" si="38"/>
        <v>21</v>
      </c>
      <c r="N1320" s="6">
        <f t="shared" si="39"/>
        <v>0</v>
      </c>
      <c r="O1320" s="7">
        <f t="shared" si="40"/>
        <v>0</v>
      </c>
    </row>
    <row r="1321" spans="1:15" ht="13.2" x14ac:dyDescent="0.25">
      <c r="A1321" s="3">
        <v>19822</v>
      </c>
      <c r="B1321" s="4">
        <f t="shared" si="36"/>
        <v>1954</v>
      </c>
      <c r="C1321" s="4">
        <f t="shared" si="37"/>
        <v>1950</v>
      </c>
      <c r="D1321" s="4" t="s">
        <v>65</v>
      </c>
      <c r="E1321" s="5">
        <v>0.41875000000000001</v>
      </c>
      <c r="F1321" s="6" t="s">
        <v>2267</v>
      </c>
      <c r="G1321" s="6" t="str">
        <f t="shared" si="35"/>
        <v>SK, Canada</v>
      </c>
      <c r="H1321" s="6" t="s">
        <v>2268</v>
      </c>
      <c r="I1321" s="6" t="s">
        <v>2269</v>
      </c>
      <c r="J1321" s="6">
        <v>36</v>
      </c>
      <c r="K1321" s="6">
        <v>36</v>
      </c>
      <c r="L1321" s="6">
        <v>1</v>
      </c>
      <c r="M1321" s="6">
        <f t="shared" si="38"/>
        <v>37</v>
      </c>
      <c r="N1321" s="6">
        <f t="shared" si="39"/>
        <v>0</v>
      </c>
      <c r="O1321" s="7">
        <f t="shared" si="40"/>
        <v>0</v>
      </c>
    </row>
    <row r="1322" spans="1:15" ht="13.2" x14ac:dyDescent="0.25">
      <c r="A1322" s="3">
        <v>19827</v>
      </c>
      <c r="B1322" s="4">
        <f t="shared" si="36"/>
        <v>1954</v>
      </c>
      <c r="C1322" s="4">
        <f t="shared" si="37"/>
        <v>1950</v>
      </c>
      <c r="D1322" s="4" t="s">
        <v>65</v>
      </c>
      <c r="E1322" s="5" t="s">
        <v>24</v>
      </c>
      <c r="F1322" s="6" t="s">
        <v>2270</v>
      </c>
      <c r="G1322" s="6" t="str">
        <f t="shared" si="35"/>
        <v>Chile</v>
      </c>
      <c r="H1322" s="6" t="s">
        <v>2192</v>
      </c>
      <c r="I1322" s="6" t="s">
        <v>845</v>
      </c>
      <c r="J1322" s="6">
        <v>16</v>
      </c>
      <c r="K1322" s="6">
        <v>16</v>
      </c>
      <c r="L1322" s="6">
        <v>0</v>
      </c>
      <c r="M1322" s="6">
        <f t="shared" si="38"/>
        <v>16</v>
      </c>
      <c r="N1322" s="6">
        <f t="shared" si="39"/>
        <v>0</v>
      </c>
      <c r="O1322" s="7">
        <f t="shared" si="40"/>
        <v>0</v>
      </c>
    </row>
    <row r="1323" spans="1:15" ht="13.2" x14ac:dyDescent="0.25">
      <c r="A1323" s="3">
        <v>19827</v>
      </c>
      <c r="B1323" s="4">
        <f t="shared" si="36"/>
        <v>1954</v>
      </c>
      <c r="C1323" s="4">
        <f t="shared" si="37"/>
        <v>1950</v>
      </c>
      <c r="D1323" s="4" t="s">
        <v>65</v>
      </c>
      <c r="E1323" s="5" t="s">
        <v>24</v>
      </c>
      <c r="F1323" s="6" t="s">
        <v>2271</v>
      </c>
      <c r="G1323" s="6" t="str">
        <f t="shared" si="35"/>
        <v>Laos</v>
      </c>
      <c r="H1323" s="6" t="s">
        <v>2272</v>
      </c>
      <c r="I1323" s="6" t="s">
        <v>1027</v>
      </c>
      <c r="J1323" s="6">
        <v>23</v>
      </c>
      <c r="K1323" s="6">
        <v>16</v>
      </c>
      <c r="L1323" s="6">
        <v>0</v>
      </c>
      <c r="M1323" s="6">
        <f t="shared" si="38"/>
        <v>16</v>
      </c>
      <c r="N1323" s="6">
        <f t="shared" si="39"/>
        <v>7</v>
      </c>
      <c r="O1323" s="7">
        <f t="shared" si="40"/>
        <v>0.30434782608695654</v>
      </c>
    </row>
    <row r="1324" spans="1:15" ht="13.2" x14ac:dyDescent="0.25">
      <c r="A1324" s="3">
        <v>19837</v>
      </c>
      <c r="B1324" s="4">
        <f t="shared" si="36"/>
        <v>1954</v>
      </c>
      <c r="C1324" s="4">
        <f t="shared" si="37"/>
        <v>1950</v>
      </c>
      <c r="D1324" s="4" t="s">
        <v>65</v>
      </c>
      <c r="E1324" s="5">
        <v>0.89236111111111116</v>
      </c>
      <c r="F1324" s="6" t="s">
        <v>2273</v>
      </c>
      <c r="G1324" s="6" t="str">
        <f t="shared" si="35"/>
        <v>Argentina</v>
      </c>
      <c r="H1324" s="6" t="s">
        <v>1932</v>
      </c>
      <c r="I1324" s="6" t="s">
        <v>845</v>
      </c>
      <c r="J1324" s="6">
        <v>25</v>
      </c>
      <c r="K1324" s="6">
        <v>25</v>
      </c>
      <c r="L1324" s="6">
        <v>0</v>
      </c>
      <c r="M1324" s="6">
        <f t="shared" si="38"/>
        <v>25</v>
      </c>
      <c r="N1324" s="6">
        <f t="shared" si="39"/>
        <v>0</v>
      </c>
      <c r="O1324" s="7">
        <f t="shared" si="40"/>
        <v>0</v>
      </c>
    </row>
    <row r="1325" spans="1:15" ht="13.2" x14ac:dyDescent="0.25">
      <c r="A1325" s="3">
        <v>19844</v>
      </c>
      <c r="B1325" s="4">
        <f t="shared" si="36"/>
        <v>1954</v>
      </c>
      <c r="C1325" s="4">
        <f t="shared" si="37"/>
        <v>1950</v>
      </c>
      <c r="D1325" s="4" t="s">
        <v>65</v>
      </c>
      <c r="E1325" s="5">
        <v>0.38750000000000001</v>
      </c>
      <c r="F1325" s="6" t="s">
        <v>1144</v>
      </c>
      <c r="G1325" s="6" t="str">
        <f t="shared" si="35"/>
        <v>India</v>
      </c>
      <c r="H1325" s="6" t="s">
        <v>2274</v>
      </c>
      <c r="I1325" s="6" t="s">
        <v>2275</v>
      </c>
      <c r="J1325" s="6">
        <v>11</v>
      </c>
      <c r="K1325" s="6">
        <v>5</v>
      </c>
      <c r="L1325" s="6">
        <v>0</v>
      </c>
      <c r="M1325" s="6">
        <f t="shared" si="38"/>
        <v>5</v>
      </c>
      <c r="N1325" s="6">
        <f t="shared" si="39"/>
        <v>6</v>
      </c>
      <c r="O1325" s="7">
        <f t="shared" si="40"/>
        <v>0.54545454545454541</v>
      </c>
    </row>
    <row r="1326" spans="1:15" ht="13.2" x14ac:dyDescent="0.25">
      <c r="A1326" s="3">
        <v>19866</v>
      </c>
      <c r="B1326" s="4">
        <f t="shared" si="36"/>
        <v>1954</v>
      </c>
      <c r="C1326" s="4">
        <f t="shared" si="37"/>
        <v>1950</v>
      </c>
      <c r="D1326" s="4" t="s">
        <v>55</v>
      </c>
      <c r="E1326" s="5">
        <v>0.39097222222222222</v>
      </c>
      <c r="F1326" s="6" t="s">
        <v>2276</v>
      </c>
      <c r="G1326" s="6" t="str">
        <f t="shared" si="35"/>
        <v>New Zealand</v>
      </c>
      <c r="H1326" s="6" t="s">
        <v>1693</v>
      </c>
      <c r="I1326" s="6" t="s">
        <v>845</v>
      </c>
      <c r="J1326" s="6">
        <v>28</v>
      </c>
      <c r="K1326" s="6">
        <v>3</v>
      </c>
      <c r="L1326" s="6">
        <v>0</v>
      </c>
      <c r="M1326" s="6">
        <f t="shared" si="38"/>
        <v>3</v>
      </c>
      <c r="N1326" s="6">
        <f t="shared" si="39"/>
        <v>25</v>
      </c>
      <c r="O1326" s="7">
        <f t="shared" si="40"/>
        <v>0.8928571428571429</v>
      </c>
    </row>
    <row r="1327" spans="1:15" ht="13.2" x14ac:dyDescent="0.25">
      <c r="A1327" s="3">
        <v>19875</v>
      </c>
      <c r="B1327" s="4">
        <f t="shared" si="36"/>
        <v>1954</v>
      </c>
      <c r="C1327" s="4">
        <f t="shared" si="37"/>
        <v>1950</v>
      </c>
      <c r="D1327" s="4" t="s">
        <v>55</v>
      </c>
      <c r="E1327" s="5" t="s">
        <v>24</v>
      </c>
      <c r="F1327" s="6" t="s">
        <v>2277</v>
      </c>
      <c r="G1327" s="6" t="str">
        <f t="shared" si="35"/>
        <v>Brazil</v>
      </c>
      <c r="H1327" s="6" t="s">
        <v>2278</v>
      </c>
      <c r="I1327" s="6" t="s">
        <v>845</v>
      </c>
      <c r="J1327" s="6">
        <v>19</v>
      </c>
      <c r="K1327" s="6">
        <v>19</v>
      </c>
      <c r="L1327" s="6">
        <v>0</v>
      </c>
      <c r="M1327" s="6">
        <f t="shared" si="38"/>
        <v>19</v>
      </c>
      <c r="N1327" s="6">
        <f t="shared" si="39"/>
        <v>0</v>
      </c>
      <c r="O1327" s="7">
        <f t="shared" si="40"/>
        <v>0</v>
      </c>
    </row>
    <row r="1328" spans="1:15" ht="13.2" x14ac:dyDescent="0.25">
      <c r="A1328" s="3">
        <v>19878</v>
      </c>
      <c r="B1328" s="4">
        <f t="shared" si="36"/>
        <v>1954</v>
      </c>
      <c r="C1328" s="4">
        <f t="shared" si="37"/>
        <v>1950</v>
      </c>
      <c r="D1328" s="4" t="s">
        <v>58</v>
      </c>
      <c r="E1328" s="5" t="s">
        <v>24</v>
      </c>
      <c r="F1328" s="6" t="s">
        <v>2279</v>
      </c>
      <c r="G1328" s="6" t="str">
        <f t="shared" si="35"/>
        <v>Slovenia</v>
      </c>
      <c r="H1328" s="6" t="s">
        <v>425</v>
      </c>
      <c r="I1328" s="6" t="s">
        <v>1175</v>
      </c>
      <c r="J1328" s="6">
        <v>4</v>
      </c>
      <c r="K1328" s="6">
        <v>1</v>
      </c>
      <c r="L1328" s="6">
        <v>0</v>
      </c>
      <c r="M1328" s="6">
        <f t="shared" si="38"/>
        <v>1</v>
      </c>
      <c r="N1328" s="6">
        <f t="shared" si="39"/>
        <v>3</v>
      </c>
      <c r="O1328" s="7">
        <f t="shared" si="40"/>
        <v>0.75</v>
      </c>
    </row>
    <row r="1329" spans="1:15" ht="13.2" x14ac:dyDescent="0.25">
      <c r="A1329" s="3">
        <v>19879</v>
      </c>
      <c r="B1329" s="4">
        <f t="shared" si="36"/>
        <v>1954</v>
      </c>
      <c r="C1329" s="4">
        <f t="shared" si="37"/>
        <v>1950</v>
      </c>
      <c r="D1329" s="4" t="s">
        <v>58</v>
      </c>
      <c r="E1329" s="5" t="s">
        <v>24</v>
      </c>
      <c r="F1329" s="6" t="s">
        <v>886</v>
      </c>
      <c r="G1329" s="6" t="str">
        <f t="shared" si="35"/>
        <v>Brazil</v>
      </c>
      <c r="H1329" s="6" t="s">
        <v>1179</v>
      </c>
      <c r="I1329" s="6" t="s">
        <v>1239</v>
      </c>
      <c r="J1329" s="6">
        <v>3</v>
      </c>
      <c r="K1329" s="6">
        <v>3</v>
      </c>
      <c r="L1329" s="6">
        <v>0</v>
      </c>
      <c r="M1329" s="6">
        <f t="shared" si="38"/>
        <v>3</v>
      </c>
      <c r="N1329" s="6">
        <f t="shared" si="39"/>
        <v>0</v>
      </c>
      <c r="O1329" s="7">
        <f t="shared" si="40"/>
        <v>0</v>
      </c>
    </row>
    <row r="1330" spans="1:15" ht="13.2" x14ac:dyDescent="0.25">
      <c r="A1330" s="3">
        <v>19883</v>
      </c>
      <c r="B1330" s="4">
        <f t="shared" si="36"/>
        <v>1954</v>
      </c>
      <c r="C1330" s="4">
        <f t="shared" si="37"/>
        <v>1950</v>
      </c>
      <c r="D1330" s="4" t="s">
        <v>58</v>
      </c>
      <c r="E1330" s="5" t="s">
        <v>24</v>
      </c>
      <c r="F1330" s="6" t="s">
        <v>2280</v>
      </c>
      <c r="G1330" s="6" t="str">
        <f t="shared" si="35"/>
        <v>Vietnam</v>
      </c>
      <c r="H1330" s="6" t="s">
        <v>2281</v>
      </c>
      <c r="I1330" s="6" t="s">
        <v>1119</v>
      </c>
      <c r="J1330" s="6">
        <v>4</v>
      </c>
      <c r="K1330" s="6">
        <v>4</v>
      </c>
      <c r="L1330" s="6">
        <v>0</v>
      </c>
      <c r="M1330" s="6">
        <f t="shared" si="38"/>
        <v>4</v>
      </c>
      <c r="N1330" s="6">
        <f t="shared" si="39"/>
        <v>0</v>
      </c>
      <c r="O1330" s="7">
        <f t="shared" si="40"/>
        <v>0</v>
      </c>
    </row>
    <row r="1331" spans="1:15" ht="13.2" x14ac:dyDescent="0.25">
      <c r="A1331" s="3">
        <v>19894</v>
      </c>
      <c r="B1331" s="4">
        <f t="shared" si="36"/>
        <v>1954</v>
      </c>
      <c r="C1331" s="4">
        <f t="shared" si="37"/>
        <v>1950</v>
      </c>
      <c r="D1331" s="4" t="s">
        <v>58</v>
      </c>
      <c r="E1331" s="5" t="s">
        <v>24</v>
      </c>
      <c r="F1331" s="6" t="s">
        <v>2282</v>
      </c>
      <c r="G1331" s="6" t="str">
        <f t="shared" si="35"/>
        <v>England</v>
      </c>
      <c r="H1331" s="6" t="s">
        <v>636</v>
      </c>
      <c r="I1331" s="6" t="s">
        <v>2190</v>
      </c>
      <c r="J1331" s="6">
        <v>9</v>
      </c>
      <c r="K1331" s="6">
        <v>3</v>
      </c>
      <c r="L1331" s="6">
        <v>0</v>
      </c>
      <c r="M1331" s="6">
        <f t="shared" si="38"/>
        <v>3</v>
      </c>
      <c r="N1331" s="6">
        <f t="shared" si="39"/>
        <v>6</v>
      </c>
      <c r="O1331" s="7">
        <f t="shared" si="40"/>
        <v>0.66666666666666663</v>
      </c>
    </row>
    <row r="1332" spans="1:15" ht="13.2" x14ac:dyDescent="0.25">
      <c r="A1332" s="3">
        <v>19907</v>
      </c>
      <c r="B1332" s="4">
        <f t="shared" si="36"/>
        <v>1954</v>
      </c>
      <c r="C1332" s="4">
        <f t="shared" si="37"/>
        <v>1950</v>
      </c>
      <c r="D1332" s="4" t="s">
        <v>19</v>
      </c>
      <c r="E1332" s="5">
        <v>0.5</v>
      </c>
      <c r="F1332" s="6" t="s">
        <v>2283</v>
      </c>
      <c r="G1332" s="6" t="str">
        <f t="shared" si="35"/>
        <v>Brazil</v>
      </c>
      <c r="H1332" s="6" t="s">
        <v>1630</v>
      </c>
      <c r="I1332" s="6" t="s">
        <v>2284</v>
      </c>
      <c r="J1332" s="6">
        <v>20</v>
      </c>
      <c r="K1332" s="6">
        <v>20</v>
      </c>
      <c r="L1332" s="6">
        <v>0</v>
      </c>
      <c r="M1332" s="6">
        <f t="shared" si="38"/>
        <v>20</v>
      </c>
      <c r="N1332" s="6">
        <f t="shared" si="39"/>
        <v>0</v>
      </c>
      <c r="O1332" s="7">
        <f t="shared" si="40"/>
        <v>0</v>
      </c>
    </row>
    <row r="1333" spans="1:15" ht="13.2" x14ac:dyDescent="0.25">
      <c r="A1333" s="3">
        <v>19928</v>
      </c>
      <c r="B1333" s="4">
        <f t="shared" si="36"/>
        <v>1954</v>
      </c>
      <c r="C1333" s="4">
        <f t="shared" si="37"/>
        <v>1950</v>
      </c>
      <c r="D1333" s="4" t="s">
        <v>19</v>
      </c>
      <c r="E1333" s="5">
        <v>0.40625</v>
      </c>
      <c r="F1333" s="6" t="s">
        <v>2285</v>
      </c>
      <c r="G1333" s="6" t="str">
        <f t="shared" si="35"/>
        <v>China</v>
      </c>
      <c r="H1333" s="6" t="s">
        <v>1678</v>
      </c>
      <c r="I1333" s="6" t="s">
        <v>1426</v>
      </c>
      <c r="J1333" s="6">
        <v>18</v>
      </c>
      <c r="K1333" s="6">
        <v>10</v>
      </c>
      <c r="L1333" s="6">
        <v>0</v>
      </c>
      <c r="M1333" s="6">
        <f t="shared" si="38"/>
        <v>10</v>
      </c>
      <c r="N1333" s="6">
        <f t="shared" si="39"/>
        <v>8</v>
      </c>
      <c r="O1333" s="7">
        <f t="shared" si="40"/>
        <v>0.44444444444444442</v>
      </c>
    </row>
    <row r="1334" spans="1:15" ht="13.2" x14ac:dyDescent="0.25">
      <c r="A1334" s="3">
        <v>19944</v>
      </c>
      <c r="B1334" s="4">
        <f t="shared" si="36"/>
        <v>1954</v>
      </c>
      <c r="C1334" s="4">
        <f t="shared" si="37"/>
        <v>1950</v>
      </c>
      <c r="D1334" s="4" t="s">
        <v>23</v>
      </c>
      <c r="E1334" s="5">
        <v>0.65277777777777779</v>
      </c>
      <c r="F1334" s="6" t="s">
        <v>2286</v>
      </c>
      <c r="G1334" s="6" t="str">
        <f t="shared" si="35"/>
        <v>Alaska</v>
      </c>
      <c r="H1334" s="6" t="s">
        <v>1588</v>
      </c>
      <c r="I1334" s="6" t="s">
        <v>707</v>
      </c>
      <c r="J1334" s="6">
        <v>2</v>
      </c>
      <c r="K1334" s="6">
        <v>2</v>
      </c>
      <c r="L1334" s="6">
        <v>0</v>
      </c>
      <c r="M1334" s="6">
        <f t="shared" si="38"/>
        <v>2</v>
      </c>
      <c r="N1334" s="6">
        <f t="shared" si="39"/>
        <v>0</v>
      </c>
      <c r="O1334" s="7">
        <f t="shared" si="40"/>
        <v>0</v>
      </c>
    </row>
    <row r="1335" spans="1:15" ht="13.2" x14ac:dyDescent="0.25">
      <c r="A1335" s="3">
        <v>19945</v>
      </c>
      <c r="B1335" s="4">
        <f t="shared" si="36"/>
        <v>1954</v>
      </c>
      <c r="C1335" s="4">
        <f t="shared" si="37"/>
        <v>1950</v>
      </c>
      <c r="D1335" s="4" t="s">
        <v>23</v>
      </c>
      <c r="E1335" s="5">
        <v>5.5555555555555558E-3</v>
      </c>
      <c r="F1335" s="6" t="s">
        <v>2287</v>
      </c>
      <c r="G1335" s="6" t="str">
        <f t="shared" si="35"/>
        <v>Azores, Portugal</v>
      </c>
      <c r="H1335" s="6" t="s">
        <v>1410</v>
      </c>
      <c r="I1335" s="6" t="s">
        <v>2288</v>
      </c>
      <c r="J1335" s="6">
        <v>30</v>
      </c>
      <c r="K1335" s="6">
        <v>30</v>
      </c>
      <c r="L1335" s="6">
        <v>0</v>
      </c>
      <c r="M1335" s="6">
        <f t="shared" si="38"/>
        <v>30</v>
      </c>
      <c r="N1335" s="6">
        <f t="shared" si="39"/>
        <v>0</v>
      </c>
      <c r="O1335" s="7">
        <f t="shared" si="40"/>
        <v>0</v>
      </c>
    </row>
    <row r="1336" spans="1:15" ht="13.2" x14ac:dyDescent="0.25">
      <c r="A1336" s="3">
        <v>19948</v>
      </c>
      <c r="B1336" s="4">
        <f t="shared" si="36"/>
        <v>1954</v>
      </c>
      <c r="C1336" s="4">
        <f t="shared" si="37"/>
        <v>1950</v>
      </c>
      <c r="D1336" s="4" t="s">
        <v>23</v>
      </c>
      <c r="E1336" s="5" t="s">
        <v>24</v>
      </c>
      <c r="F1336" s="6" t="s">
        <v>2289</v>
      </c>
      <c r="G1336" s="6" t="str">
        <f t="shared" si="35"/>
        <v>Vietnam</v>
      </c>
      <c r="H1336" s="6" t="s">
        <v>2153</v>
      </c>
      <c r="I1336" s="6" t="s">
        <v>845</v>
      </c>
      <c r="J1336" s="6">
        <v>3</v>
      </c>
      <c r="K1336" s="6">
        <v>3</v>
      </c>
      <c r="L1336" s="6">
        <v>0</v>
      </c>
      <c r="M1336" s="6">
        <f t="shared" si="38"/>
        <v>3</v>
      </c>
      <c r="N1336" s="6">
        <f t="shared" si="39"/>
        <v>0</v>
      </c>
      <c r="O1336" s="7">
        <f t="shared" si="40"/>
        <v>0</v>
      </c>
    </row>
    <row r="1337" spans="1:15" ht="13.2" x14ac:dyDescent="0.25">
      <c r="A1337" s="3">
        <v>19952</v>
      </c>
      <c r="B1337" s="4">
        <f t="shared" si="36"/>
        <v>1954</v>
      </c>
      <c r="C1337" s="4">
        <f t="shared" si="37"/>
        <v>1950</v>
      </c>
      <c r="D1337" s="4" t="s">
        <v>23</v>
      </c>
      <c r="E1337" s="5" t="s">
        <v>24</v>
      </c>
      <c r="F1337" s="6" t="s">
        <v>2290</v>
      </c>
      <c r="G1337" s="6" t="str">
        <f t="shared" si="35"/>
        <v>Laos</v>
      </c>
      <c r="H1337" s="6" t="s">
        <v>2291</v>
      </c>
      <c r="I1337" s="6" t="s">
        <v>2292</v>
      </c>
      <c r="J1337" s="6">
        <v>55</v>
      </c>
      <c r="K1337" s="6">
        <v>47</v>
      </c>
      <c r="L1337" s="6">
        <v>0</v>
      </c>
      <c r="M1337" s="6">
        <f t="shared" si="38"/>
        <v>47</v>
      </c>
      <c r="N1337" s="6">
        <f t="shared" si="39"/>
        <v>8</v>
      </c>
      <c r="O1337" s="7">
        <f t="shared" si="40"/>
        <v>0.14545454545454545</v>
      </c>
    </row>
    <row r="1338" spans="1:15" ht="13.2" x14ac:dyDescent="0.25">
      <c r="A1338" s="3">
        <v>19958</v>
      </c>
      <c r="B1338" s="4">
        <f t="shared" si="36"/>
        <v>1954</v>
      </c>
      <c r="C1338" s="4">
        <f t="shared" si="37"/>
        <v>1950</v>
      </c>
      <c r="D1338" s="4" t="s">
        <v>23</v>
      </c>
      <c r="E1338" s="5">
        <v>0.7104166666666667</v>
      </c>
      <c r="F1338" s="6" t="s">
        <v>2293</v>
      </c>
      <c r="G1338" s="6" t="str">
        <f t="shared" si="35"/>
        <v>Iowa</v>
      </c>
      <c r="H1338" s="6" t="s">
        <v>475</v>
      </c>
      <c r="I1338" s="6" t="s">
        <v>845</v>
      </c>
      <c r="J1338" s="6">
        <v>19</v>
      </c>
      <c r="K1338" s="6">
        <v>12</v>
      </c>
      <c r="L1338" s="6">
        <v>0</v>
      </c>
      <c r="M1338" s="6">
        <f t="shared" si="38"/>
        <v>12</v>
      </c>
      <c r="N1338" s="6">
        <f t="shared" si="39"/>
        <v>7</v>
      </c>
      <c r="O1338" s="7">
        <f t="shared" si="40"/>
        <v>0.36842105263157893</v>
      </c>
    </row>
    <row r="1339" spans="1:15" ht="13.2" x14ac:dyDescent="0.25">
      <c r="A1339" s="3">
        <v>19959</v>
      </c>
      <c r="B1339" s="4">
        <f t="shared" si="36"/>
        <v>1954</v>
      </c>
      <c r="C1339" s="4">
        <f t="shared" si="37"/>
        <v>1950</v>
      </c>
      <c r="D1339" s="4" t="s">
        <v>23</v>
      </c>
      <c r="E1339" s="5">
        <v>0.4826388888888889</v>
      </c>
      <c r="F1339" s="6" t="s">
        <v>2294</v>
      </c>
      <c r="G1339" s="6" t="str">
        <f t="shared" si="35"/>
        <v>North Sea</v>
      </c>
      <c r="H1339" s="6" t="s">
        <v>178</v>
      </c>
      <c r="I1339" s="6" t="s">
        <v>1985</v>
      </c>
      <c r="J1339" s="6">
        <v>21</v>
      </c>
      <c r="K1339" s="6">
        <v>21</v>
      </c>
      <c r="L1339" s="6">
        <v>0</v>
      </c>
      <c r="M1339" s="6">
        <f t="shared" si="38"/>
        <v>21</v>
      </c>
      <c r="N1339" s="6">
        <f t="shared" si="39"/>
        <v>0</v>
      </c>
      <c r="O1339" s="7">
        <f t="shared" si="40"/>
        <v>0</v>
      </c>
    </row>
    <row r="1340" spans="1:15" ht="13.2" x14ac:dyDescent="0.25">
      <c r="A1340" s="3">
        <v>21321</v>
      </c>
      <c r="B1340" s="4">
        <f t="shared" si="36"/>
        <v>1958</v>
      </c>
      <c r="C1340" s="4">
        <f t="shared" si="37"/>
        <v>1950</v>
      </c>
      <c r="D1340" s="4" t="s">
        <v>55</v>
      </c>
      <c r="E1340" s="5" t="s">
        <v>24</v>
      </c>
      <c r="F1340" s="6" t="s">
        <v>2295</v>
      </c>
      <c r="G1340" s="6" t="str">
        <f t="shared" si="35"/>
        <v>France</v>
      </c>
      <c r="H1340" s="6" t="s">
        <v>1387</v>
      </c>
      <c r="I1340" s="6" t="s">
        <v>1175</v>
      </c>
      <c r="J1340" s="6">
        <v>3</v>
      </c>
      <c r="K1340" s="6">
        <v>3</v>
      </c>
      <c r="L1340" s="6">
        <v>0</v>
      </c>
      <c r="M1340" s="6">
        <f t="shared" si="38"/>
        <v>3</v>
      </c>
      <c r="N1340" s="6">
        <f t="shared" si="39"/>
        <v>0</v>
      </c>
      <c r="O1340" s="7">
        <f t="shared" si="40"/>
        <v>0</v>
      </c>
    </row>
    <row r="1341" spans="1:15" ht="13.2" x14ac:dyDescent="0.25">
      <c r="A1341" s="3">
        <v>19963</v>
      </c>
      <c r="B1341" s="4">
        <f t="shared" si="36"/>
        <v>1954</v>
      </c>
      <c r="C1341" s="4">
        <f t="shared" si="37"/>
        <v>1950</v>
      </c>
      <c r="D1341" s="4" t="s">
        <v>23</v>
      </c>
      <c r="E1341" s="5">
        <v>0.92361111111111116</v>
      </c>
      <c r="F1341" s="6" t="s">
        <v>2296</v>
      </c>
      <c r="G1341" s="6" t="str">
        <f t="shared" si="35"/>
        <v>South Dekota</v>
      </c>
      <c r="H1341" s="6" t="s">
        <v>1137</v>
      </c>
      <c r="I1341" s="6" t="s">
        <v>2165</v>
      </c>
      <c r="J1341" s="6">
        <v>27</v>
      </c>
      <c r="K1341" s="6">
        <v>26</v>
      </c>
      <c r="L1341" s="6">
        <v>0</v>
      </c>
      <c r="M1341" s="6">
        <f t="shared" si="38"/>
        <v>26</v>
      </c>
      <c r="N1341" s="6">
        <f t="shared" si="39"/>
        <v>1</v>
      </c>
      <c r="O1341" s="7">
        <f t="shared" si="40"/>
        <v>3.7037037037037035E-2</v>
      </c>
    </row>
    <row r="1342" spans="1:15" ht="13.2" x14ac:dyDescent="0.25">
      <c r="A1342" s="3">
        <v>19972</v>
      </c>
      <c r="B1342" s="4">
        <f t="shared" si="36"/>
        <v>1954</v>
      </c>
      <c r="C1342" s="4">
        <f t="shared" si="37"/>
        <v>1950</v>
      </c>
      <c r="D1342" s="4" t="s">
        <v>15</v>
      </c>
      <c r="E1342" s="5">
        <v>0.10416666666666667</v>
      </c>
      <c r="F1342" s="6" t="s">
        <v>2297</v>
      </c>
      <c r="G1342" s="6" t="str">
        <f t="shared" si="35"/>
        <v>Ireland</v>
      </c>
      <c r="H1342" s="6" t="s">
        <v>178</v>
      </c>
      <c r="I1342" s="6" t="s">
        <v>2298</v>
      </c>
      <c r="J1342" s="6">
        <v>56</v>
      </c>
      <c r="K1342" s="6">
        <v>28</v>
      </c>
      <c r="L1342" s="6">
        <v>0</v>
      </c>
      <c r="M1342" s="6">
        <f t="shared" si="38"/>
        <v>28</v>
      </c>
      <c r="N1342" s="6">
        <f t="shared" si="39"/>
        <v>28</v>
      </c>
      <c r="O1342" s="7">
        <f t="shared" si="40"/>
        <v>0.5</v>
      </c>
    </row>
    <row r="1343" spans="1:15" ht="13.2" x14ac:dyDescent="0.25">
      <c r="A1343" s="3">
        <v>19979</v>
      </c>
      <c r="B1343" s="4">
        <f t="shared" si="36"/>
        <v>1954</v>
      </c>
      <c r="C1343" s="4">
        <f t="shared" si="37"/>
        <v>1950</v>
      </c>
      <c r="D1343" s="4" t="s">
        <v>15</v>
      </c>
      <c r="E1343" s="5">
        <v>0.83888888888888891</v>
      </c>
      <c r="F1343" s="6" t="s">
        <v>2098</v>
      </c>
      <c r="G1343" s="6" t="str">
        <f t="shared" si="35"/>
        <v>Brazil</v>
      </c>
      <c r="H1343" s="6" t="s">
        <v>1639</v>
      </c>
      <c r="I1343" s="6" t="s">
        <v>845</v>
      </c>
      <c r="J1343" s="6">
        <v>30</v>
      </c>
      <c r="K1343" s="6">
        <v>6</v>
      </c>
      <c r="L1343" s="6">
        <v>0</v>
      </c>
      <c r="M1343" s="6">
        <f t="shared" si="38"/>
        <v>6</v>
      </c>
      <c r="N1343" s="6">
        <f t="shared" si="39"/>
        <v>24</v>
      </c>
      <c r="O1343" s="7">
        <f t="shared" si="40"/>
        <v>0.8</v>
      </c>
    </row>
    <row r="1344" spans="1:15" ht="13.2" x14ac:dyDescent="0.25">
      <c r="A1344" s="3">
        <v>19982</v>
      </c>
      <c r="B1344" s="4">
        <f t="shared" si="36"/>
        <v>1954</v>
      </c>
      <c r="C1344" s="4">
        <f t="shared" si="37"/>
        <v>1950</v>
      </c>
      <c r="D1344" s="4" t="s">
        <v>15</v>
      </c>
      <c r="E1344" s="5" t="s">
        <v>24</v>
      </c>
      <c r="F1344" s="6" t="s">
        <v>1395</v>
      </c>
      <c r="G1344" s="6" t="str">
        <f t="shared" si="35"/>
        <v>Egypt</v>
      </c>
      <c r="H1344" s="6" t="s">
        <v>675</v>
      </c>
      <c r="I1344" s="6" t="s">
        <v>2299</v>
      </c>
      <c r="J1344" s="6">
        <v>4</v>
      </c>
      <c r="K1344" s="6">
        <v>3</v>
      </c>
      <c r="L1344" s="6">
        <v>0</v>
      </c>
      <c r="M1344" s="6">
        <f t="shared" si="38"/>
        <v>3</v>
      </c>
      <c r="N1344" s="6">
        <f t="shared" si="39"/>
        <v>1</v>
      </c>
      <c r="O1344" s="7">
        <f t="shared" si="40"/>
        <v>0.25</v>
      </c>
    </row>
    <row r="1345" spans="1:15" ht="13.2" x14ac:dyDescent="0.25">
      <c r="A1345" s="3">
        <v>20021</v>
      </c>
      <c r="B1345" s="4">
        <f t="shared" si="36"/>
        <v>1954</v>
      </c>
      <c r="C1345" s="4">
        <f t="shared" si="37"/>
        <v>1950</v>
      </c>
      <c r="D1345" s="4" t="s">
        <v>31</v>
      </c>
      <c r="E1345" s="5">
        <v>0.74305555555555558</v>
      </c>
      <c r="F1345" s="6" t="s">
        <v>2300</v>
      </c>
      <c r="G1345" s="6" t="str">
        <f t="shared" si="35"/>
        <v>Italy</v>
      </c>
      <c r="H1345" s="6" t="s">
        <v>1137</v>
      </c>
      <c r="I1345" s="6" t="s">
        <v>1124</v>
      </c>
      <c r="J1345" s="6">
        <v>21</v>
      </c>
      <c r="K1345" s="6">
        <v>21</v>
      </c>
      <c r="L1345" s="6">
        <v>0</v>
      </c>
      <c r="M1345" s="6">
        <f t="shared" si="38"/>
        <v>21</v>
      </c>
      <c r="N1345" s="6">
        <f t="shared" si="39"/>
        <v>0</v>
      </c>
      <c r="O1345" s="7">
        <f t="shared" si="40"/>
        <v>0</v>
      </c>
    </row>
    <row r="1346" spans="1:15" ht="13.2" x14ac:dyDescent="0.25">
      <c r="A1346" s="3">
        <v>20027</v>
      </c>
      <c r="B1346" s="4">
        <f t="shared" si="36"/>
        <v>1954</v>
      </c>
      <c r="C1346" s="4">
        <f t="shared" si="37"/>
        <v>1950</v>
      </c>
      <c r="D1346" s="4" t="s">
        <v>31</v>
      </c>
      <c r="E1346" s="5" t="s">
        <v>24</v>
      </c>
      <c r="F1346" s="6" t="s">
        <v>2301</v>
      </c>
      <c r="G1346" s="6" t="str">
        <f t="shared" si="35"/>
        <v>Maryland</v>
      </c>
      <c r="H1346" s="6" t="s">
        <v>21</v>
      </c>
      <c r="I1346" s="6" t="s">
        <v>2302</v>
      </c>
      <c r="J1346" s="6">
        <v>42</v>
      </c>
      <c r="K1346" s="6">
        <v>42</v>
      </c>
      <c r="L1346" s="6">
        <v>0</v>
      </c>
      <c r="M1346" s="6">
        <f t="shared" si="38"/>
        <v>42</v>
      </c>
      <c r="N1346" s="6">
        <f t="shared" si="39"/>
        <v>0</v>
      </c>
      <c r="O1346" s="7">
        <f t="shared" si="40"/>
        <v>0</v>
      </c>
    </row>
    <row r="1347" spans="1:15" ht="13.2" x14ac:dyDescent="0.25">
      <c r="A1347" s="3">
        <v>20027</v>
      </c>
      <c r="B1347" s="4">
        <f t="shared" si="36"/>
        <v>1954</v>
      </c>
      <c r="C1347" s="4">
        <f t="shared" si="37"/>
        <v>1950</v>
      </c>
      <c r="D1347" s="4" t="s">
        <v>31</v>
      </c>
      <c r="E1347" s="5">
        <v>0.95833333333333337</v>
      </c>
      <c r="F1347" s="6" t="s">
        <v>2303</v>
      </c>
      <c r="G1347" s="6" t="str">
        <f t="shared" si="35"/>
        <v>Off the coast of Maryland</v>
      </c>
      <c r="H1347" s="6" t="s">
        <v>2304</v>
      </c>
      <c r="I1347" s="6" t="s">
        <v>2305</v>
      </c>
      <c r="J1347" s="6">
        <v>42</v>
      </c>
      <c r="K1347" s="6">
        <v>42</v>
      </c>
      <c r="L1347" s="6">
        <v>0</v>
      </c>
      <c r="M1347" s="6">
        <f t="shared" si="38"/>
        <v>42</v>
      </c>
      <c r="N1347" s="6">
        <f t="shared" si="39"/>
        <v>0</v>
      </c>
      <c r="O1347" s="7">
        <f t="shared" si="40"/>
        <v>0</v>
      </c>
    </row>
    <row r="1348" spans="1:15" ht="13.2" x14ac:dyDescent="0.25">
      <c r="A1348" s="3">
        <v>20028</v>
      </c>
      <c r="B1348" s="4">
        <f t="shared" si="36"/>
        <v>1954</v>
      </c>
      <c r="C1348" s="4">
        <f t="shared" si="37"/>
        <v>1950</v>
      </c>
      <c r="D1348" s="4" t="s">
        <v>31</v>
      </c>
      <c r="E1348" s="5">
        <v>0.63194444444444442</v>
      </c>
      <c r="F1348" s="6" t="s">
        <v>2306</v>
      </c>
      <c r="G1348" s="6" t="str">
        <f t="shared" si="35"/>
        <v>Australia</v>
      </c>
      <c r="H1348" s="6" t="s">
        <v>2307</v>
      </c>
      <c r="I1348" s="6" t="s">
        <v>2308</v>
      </c>
      <c r="J1348" s="6">
        <v>8</v>
      </c>
      <c r="K1348" s="6">
        <v>3</v>
      </c>
      <c r="L1348" s="6">
        <v>0</v>
      </c>
      <c r="M1348" s="6">
        <f t="shared" si="38"/>
        <v>3</v>
      </c>
      <c r="N1348" s="6">
        <f t="shared" si="39"/>
        <v>5</v>
      </c>
      <c r="O1348" s="7">
        <f t="shared" si="40"/>
        <v>0.625</v>
      </c>
    </row>
    <row r="1349" spans="1:15" ht="13.2" x14ac:dyDescent="0.25">
      <c r="A1349" s="3">
        <v>20044</v>
      </c>
      <c r="B1349" s="4">
        <f t="shared" si="36"/>
        <v>1954</v>
      </c>
      <c r="C1349" s="4">
        <f t="shared" si="37"/>
        <v>1950</v>
      </c>
      <c r="D1349" s="4" t="s">
        <v>46</v>
      </c>
      <c r="E1349" s="5" t="s">
        <v>24</v>
      </c>
      <c r="F1349" s="6" t="s">
        <v>2309</v>
      </c>
      <c r="G1349" s="6" t="str">
        <f t="shared" si="35"/>
        <v>Cerro de Pasco, Peru</v>
      </c>
      <c r="H1349" s="6" t="s">
        <v>2310</v>
      </c>
      <c r="I1349" s="6" t="s">
        <v>845</v>
      </c>
      <c r="J1349" s="6">
        <v>24</v>
      </c>
      <c r="K1349" s="6">
        <v>24</v>
      </c>
      <c r="L1349" s="6">
        <v>0</v>
      </c>
      <c r="M1349" s="6">
        <f t="shared" si="38"/>
        <v>24</v>
      </c>
      <c r="N1349" s="6">
        <f t="shared" si="39"/>
        <v>0</v>
      </c>
      <c r="O1349" s="7">
        <f t="shared" si="40"/>
        <v>0</v>
      </c>
    </row>
    <row r="1350" spans="1:15" ht="13.2" x14ac:dyDescent="0.25">
      <c r="A1350" s="3">
        <v>20058</v>
      </c>
      <c r="B1350" s="4">
        <f t="shared" si="36"/>
        <v>1954</v>
      </c>
      <c r="C1350" s="4">
        <f t="shared" si="37"/>
        <v>1950</v>
      </c>
      <c r="D1350" s="4" t="s">
        <v>46</v>
      </c>
      <c r="E1350" s="5">
        <v>0.46875</v>
      </c>
      <c r="F1350" s="6" t="s">
        <v>2311</v>
      </c>
      <c r="G1350" s="6" t="str">
        <f t="shared" si="35"/>
        <v>New Hampshire</v>
      </c>
      <c r="H1350" s="6" t="s">
        <v>2312</v>
      </c>
      <c r="I1350" s="6" t="s">
        <v>845</v>
      </c>
      <c r="J1350" s="6">
        <v>7</v>
      </c>
      <c r="K1350" s="6">
        <v>2</v>
      </c>
      <c r="L1350" s="6">
        <v>0</v>
      </c>
      <c r="M1350" s="6">
        <f t="shared" si="38"/>
        <v>2</v>
      </c>
      <c r="N1350" s="6">
        <f t="shared" si="39"/>
        <v>5</v>
      </c>
      <c r="O1350" s="7">
        <f t="shared" si="40"/>
        <v>0.7142857142857143</v>
      </c>
    </row>
    <row r="1351" spans="1:15" ht="13.2" x14ac:dyDescent="0.25">
      <c r="A1351" s="3">
        <v>20062</v>
      </c>
      <c r="B1351" s="4">
        <f t="shared" si="36"/>
        <v>1954</v>
      </c>
      <c r="C1351" s="4">
        <f t="shared" si="37"/>
        <v>1950</v>
      </c>
      <c r="D1351" s="4" t="s">
        <v>72</v>
      </c>
      <c r="E1351" s="5" t="s">
        <v>24</v>
      </c>
      <c r="F1351" s="6" t="s">
        <v>2313</v>
      </c>
      <c r="G1351" s="6" t="str">
        <f t="shared" si="35"/>
        <v>Laos</v>
      </c>
      <c r="H1351" s="6" t="s">
        <v>2314</v>
      </c>
      <c r="I1351" s="6" t="s">
        <v>845</v>
      </c>
      <c r="J1351" s="6">
        <v>28</v>
      </c>
      <c r="K1351" s="6">
        <v>28</v>
      </c>
      <c r="L1351" s="6">
        <v>0</v>
      </c>
      <c r="M1351" s="6">
        <f t="shared" si="38"/>
        <v>28</v>
      </c>
      <c r="N1351" s="6">
        <f t="shared" si="39"/>
        <v>0</v>
      </c>
      <c r="O1351" s="7">
        <f t="shared" si="40"/>
        <v>0</v>
      </c>
    </row>
    <row r="1352" spans="1:15" ht="13.2" x14ac:dyDescent="0.25">
      <c r="A1352" s="3">
        <v>20070</v>
      </c>
      <c r="B1352" s="4">
        <f t="shared" si="36"/>
        <v>1954</v>
      </c>
      <c r="C1352" s="4">
        <f t="shared" si="37"/>
        <v>1950</v>
      </c>
      <c r="D1352" s="4" t="s">
        <v>72</v>
      </c>
      <c r="E1352" s="5" t="s">
        <v>24</v>
      </c>
      <c r="F1352" s="6" t="s">
        <v>2315</v>
      </c>
      <c r="G1352" s="6" t="str">
        <f t="shared" si="35"/>
        <v>Slovakia</v>
      </c>
      <c r="H1352" s="6" t="s">
        <v>2316</v>
      </c>
      <c r="I1352" s="6" t="s">
        <v>1175</v>
      </c>
      <c r="J1352" s="6">
        <v>4</v>
      </c>
      <c r="K1352" s="6">
        <v>4</v>
      </c>
      <c r="L1352" s="6">
        <v>0</v>
      </c>
      <c r="M1352" s="6">
        <f t="shared" si="38"/>
        <v>4</v>
      </c>
      <c r="N1352" s="6">
        <f t="shared" si="39"/>
        <v>0</v>
      </c>
      <c r="O1352" s="7">
        <f t="shared" si="40"/>
        <v>0</v>
      </c>
    </row>
    <row r="1353" spans="1:15" ht="13.2" x14ac:dyDescent="0.25">
      <c r="A1353" s="3">
        <v>20076</v>
      </c>
      <c r="B1353" s="4">
        <f t="shared" si="36"/>
        <v>1954</v>
      </c>
      <c r="C1353" s="4">
        <f t="shared" si="37"/>
        <v>1950</v>
      </c>
      <c r="D1353" s="4" t="s">
        <v>72</v>
      </c>
      <c r="E1353" s="5" t="s">
        <v>24</v>
      </c>
      <c r="F1353" s="6" t="s">
        <v>2317</v>
      </c>
      <c r="G1353" s="6" t="str">
        <f t="shared" si="35"/>
        <v>Venezuela</v>
      </c>
      <c r="H1353" s="6" t="s">
        <v>1518</v>
      </c>
      <c r="I1353" s="6" t="s">
        <v>1175</v>
      </c>
      <c r="J1353" s="6">
        <v>2</v>
      </c>
      <c r="K1353" s="6">
        <v>2</v>
      </c>
      <c r="L1353" s="6">
        <v>0</v>
      </c>
      <c r="M1353" s="6">
        <f t="shared" si="38"/>
        <v>2</v>
      </c>
      <c r="N1353" s="6">
        <f t="shared" si="39"/>
        <v>0</v>
      </c>
      <c r="O1353" s="7">
        <f t="shared" si="40"/>
        <v>0</v>
      </c>
    </row>
    <row r="1354" spans="1:15" ht="13.2" x14ac:dyDescent="0.25">
      <c r="A1354" s="3">
        <v>20076</v>
      </c>
      <c r="B1354" s="4">
        <f t="shared" si="36"/>
        <v>1954</v>
      </c>
      <c r="C1354" s="4">
        <f t="shared" si="37"/>
        <v>1950</v>
      </c>
      <c r="D1354" s="4" t="s">
        <v>72</v>
      </c>
      <c r="E1354" s="5">
        <v>0.58333333333333337</v>
      </c>
      <c r="F1354" s="6" t="s">
        <v>215</v>
      </c>
      <c r="G1354" s="6" t="str">
        <f t="shared" si="35"/>
        <v>New York</v>
      </c>
      <c r="H1354" s="6" t="s">
        <v>987</v>
      </c>
      <c r="I1354" s="6" t="s">
        <v>1985</v>
      </c>
      <c r="J1354" s="6">
        <v>32</v>
      </c>
      <c r="K1354" s="6">
        <v>26</v>
      </c>
      <c r="L1354" s="6">
        <v>0</v>
      </c>
      <c r="M1354" s="6">
        <f t="shared" si="38"/>
        <v>26</v>
      </c>
      <c r="N1354" s="6">
        <f t="shared" si="39"/>
        <v>6</v>
      </c>
      <c r="O1354" s="7">
        <f t="shared" si="40"/>
        <v>0.1875</v>
      </c>
    </row>
    <row r="1355" spans="1:15" ht="13.2" x14ac:dyDescent="0.25">
      <c r="A1355" s="3">
        <v>20080</v>
      </c>
      <c r="B1355" s="4">
        <f t="shared" si="36"/>
        <v>1954</v>
      </c>
      <c r="C1355" s="4">
        <f t="shared" si="37"/>
        <v>1950</v>
      </c>
      <c r="D1355" s="4" t="s">
        <v>72</v>
      </c>
      <c r="E1355" s="5">
        <v>0.95833333333333337</v>
      </c>
      <c r="F1355" s="6" t="s">
        <v>667</v>
      </c>
      <c r="G1355" s="6" t="str">
        <f t="shared" si="35"/>
        <v>Pennsylvania</v>
      </c>
      <c r="H1355" s="6" t="s">
        <v>2318</v>
      </c>
      <c r="I1355" s="6" t="s">
        <v>845</v>
      </c>
      <c r="J1355" s="6">
        <v>28</v>
      </c>
      <c r="K1355" s="6">
        <v>10</v>
      </c>
      <c r="L1355" s="6">
        <v>0</v>
      </c>
      <c r="M1355" s="6">
        <f t="shared" si="38"/>
        <v>10</v>
      </c>
      <c r="N1355" s="6">
        <f t="shared" si="39"/>
        <v>18</v>
      </c>
      <c r="O1355" s="7">
        <f t="shared" si="40"/>
        <v>0.6428571428571429</v>
      </c>
    </row>
    <row r="1356" spans="1:15" ht="13.2" x14ac:dyDescent="0.25">
      <c r="A1356" s="3">
        <v>20083</v>
      </c>
      <c r="B1356" s="4">
        <f t="shared" si="36"/>
        <v>1954</v>
      </c>
      <c r="C1356" s="4">
        <f t="shared" si="37"/>
        <v>1950</v>
      </c>
      <c r="D1356" s="4" t="s">
        <v>72</v>
      </c>
      <c r="E1356" s="5" t="s">
        <v>24</v>
      </c>
      <c r="F1356" s="6" t="s">
        <v>2319</v>
      </c>
      <c r="G1356" s="6" t="str">
        <f t="shared" si="35"/>
        <v>Ayrshire, Scotland</v>
      </c>
      <c r="H1356" s="6" t="s">
        <v>994</v>
      </c>
      <c r="I1356" s="6" t="s">
        <v>2320</v>
      </c>
      <c r="J1356" s="6">
        <v>36</v>
      </c>
      <c r="K1356" s="6">
        <v>28</v>
      </c>
      <c r="L1356" s="6">
        <v>0</v>
      </c>
      <c r="M1356" s="6">
        <f t="shared" si="38"/>
        <v>28</v>
      </c>
      <c r="N1356" s="6">
        <f t="shared" si="39"/>
        <v>8</v>
      </c>
      <c r="O1356" s="7">
        <f t="shared" si="40"/>
        <v>0.22222222222222221</v>
      </c>
    </row>
    <row r="1357" spans="1:15" ht="13.2" x14ac:dyDescent="0.25">
      <c r="A1357" s="3">
        <v>20087</v>
      </c>
      <c r="B1357" s="4">
        <f t="shared" si="36"/>
        <v>1954</v>
      </c>
      <c r="C1357" s="4">
        <f t="shared" si="37"/>
        <v>1950</v>
      </c>
      <c r="D1357" s="4" t="s">
        <v>72</v>
      </c>
      <c r="E1357" s="5" t="s">
        <v>24</v>
      </c>
      <c r="F1357" s="6" t="s">
        <v>688</v>
      </c>
      <c r="G1357" s="6" t="str">
        <f t="shared" si="35"/>
        <v>Russia</v>
      </c>
      <c r="H1357" s="6" t="s">
        <v>1449</v>
      </c>
      <c r="I1357" s="6" t="s">
        <v>118</v>
      </c>
      <c r="J1357" s="6">
        <v>45</v>
      </c>
      <c r="K1357" s="6">
        <v>45</v>
      </c>
      <c r="L1357" s="6">
        <v>0</v>
      </c>
      <c r="M1357" s="6">
        <f t="shared" si="38"/>
        <v>45</v>
      </c>
      <c r="N1357" s="6">
        <f t="shared" si="39"/>
        <v>0</v>
      </c>
      <c r="O1357" s="7">
        <f t="shared" si="40"/>
        <v>0</v>
      </c>
    </row>
    <row r="1358" spans="1:15" ht="13.2" x14ac:dyDescent="0.25">
      <c r="A1358" s="3">
        <v>20089</v>
      </c>
      <c r="B1358" s="4">
        <f t="shared" si="36"/>
        <v>1954</v>
      </c>
      <c r="C1358" s="4">
        <f t="shared" si="37"/>
        <v>1950</v>
      </c>
      <c r="D1358" s="4" t="s">
        <v>72</v>
      </c>
      <c r="E1358" s="5" t="s">
        <v>24</v>
      </c>
      <c r="F1358" s="6" t="s">
        <v>2321</v>
      </c>
      <c r="G1358" s="6" t="str">
        <f t="shared" si="35"/>
        <v>Russia</v>
      </c>
      <c r="H1358" s="6" t="s">
        <v>1449</v>
      </c>
      <c r="I1358" s="6" t="s">
        <v>2322</v>
      </c>
      <c r="J1358" s="6">
        <v>17</v>
      </c>
      <c r="K1358" s="6">
        <v>17</v>
      </c>
      <c r="L1358" s="6">
        <v>0</v>
      </c>
      <c r="M1358" s="6">
        <f t="shared" si="38"/>
        <v>17</v>
      </c>
      <c r="N1358" s="6">
        <f t="shared" si="39"/>
        <v>0</v>
      </c>
      <c r="O1358" s="7">
        <f t="shared" si="40"/>
        <v>0</v>
      </c>
    </row>
    <row r="1359" spans="1:15" ht="13.2" x14ac:dyDescent="0.25">
      <c r="A1359" s="3">
        <v>20100</v>
      </c>
      <c r="B1359" s="4">
        <f t="shared" si="36"/>
        <v>1955</v>
      </c>
      <c r="C1359" s="4">
        <f t="shared" si="37"/>
        <v>1950</v>
      </c>
      <c r="D1359" s="4" t="s">
        <v>132</v>
      </c>
      <c r="E1359" s="5">
        <v>0.875</v>
      </c>
      <c r="F1359" s="6" t="s">
        <v>2323</v>
      </c>
      <c r="G1359" s="6" t="str">
        <f t="shared" si="35"/>
        <v>Ireland</v>
      </c>
      <c r="H1359" s="6" t="s">
        <v>1032</v>
      </c>
      <c r="I1359" s="6" t="s">
        <v>2324</v>
      </c>
      <c r="J1359" s="6">
        <v>18</v>
      </c>
      <c r="K1359" s="6">
        <v>18</v>
      </c>
      <c r="L1359" s="6">
        <v>0</v>
      </c>
      <c r="M1359" s="6">
        <f t="shared" si="38"/>
        <v>18</v>
      </c>
      <c r="N1359" s="6">
        <f t="shared" si="39"/>
        <v>0</v>
      </c>
      <c r="O1359" s="7">
        <f t="shared" si="40"/>
        <v>0</v>
      </c>
    </row>
    <row r="1360" spans="1:15" ht="13.2" x14ac:dyDescent="0.25">
      <c r="A1360" s="3">
        <v>20101</v>
      </c>
      <c r="B1360" s="4">
        <f t="shared" si="36"/>
        <v>1955</v>
      </c>
      <c r="C1360" s="4">
        <f t="shared" si="37"/>
        <v>1950</v>
      </c>
      <c r="D1360" s="4" t="s">
        <v>132</v>
      </c>
      <c r="E1360" s="5">
        <v>0.37847222222222221</v>
      </c>
      <c r="F1360" s="6" t="s">
        <v>2325</v>
      </c>
      <c r="G1360" s="6" t="str">
        <f t="shared" si="35"/>
        <v>Covington, Kentucky</v>
      </c>
      <c r="H1360" s="6" t="s">
        <v>2326</v>
      </c>
      <c r="I1360" s="6" t="s">
        <v>2327</v>
      </c>
      <c r="J1360" s="6">
        <v>15</v>
      </c>
      <c r="K1360" s="6">
        <v>15</v>
      </c>
      <c r="L1360" s="6">
        <v>0</v>
      </c>
      <c r="M1360" s="6">
        <f t="shared" si="38"/>
        <v>15</v>
      </c>
      <c r="N1360" s="6">
        <f t="shared" si="39"/>
        <v>0</v>
      </c>
      <c r="O1360" s="7">
        <f t="shared" si="40"/>
        <v>0</v>
      </c>
    </row>
    <row r="1361" spans="1:15" ht="13.2" x14ac:dyDescent="0.25">
      <c r="A1361" s="3">
        <v>20108</v>
      </c>
      <c r="B1361" s="4">
        <f t="shared" si="36"/>
        <v>1955</v>
      </c>
      <c r="C1361" s="4">
        <f t="shared" si="37"/>
        <v>1950</v>
      </c>
      <c r="D1361" s="4" t="s">
        <v>132</v>
      </c>
      <c r="E1361" s="5">
        <v>0.68402777777777779</v>
      </c>
      <c r="F1361" s="6" t="s">
        <v>2328</v>
      </c>
      <c r="G1361" s="6" t="str">
        <f t="shared" si="35"/>
        <v>Iowa</v>
      </c>
      <c r="H1361" s="6" t="s">
        <v>592</v>
      </c>
      <c r="I1361" s="6" t="s">
        <v>2329</v>
      </c>
      <c r="J1361" s="6">
        <v>39</v>
      </c>
      <c r="K1361" s="6">
        <v>0</v>
      </c>
      <c r="L1361" s="6">
        <v>0</v>
      </c>
      <c r="M1361" s="6">
        <f t="shared" si="38"/>
        <v>0</v>
      </c>
      <c r="N1361" s="6">
        <f t="shared" si="39"/>
        <v>39</v>
      </c>
      <c r="O1361" s="7">
        <f t="shared" si="40"/>
        <v>1</v>
      </c>
    </row>
    <row r="1362" spans="1:15" ht="13.2" x14ac:dyDescent="0.25">
      <c r="A1362" s="3">
        <v>20120</v>
      </c>
      <c r="B1362" s="4">
        <f t="shared" si="36"/>
        <v>1955</v>
      </c>
      <c r="C1362" s="4">
        <f t="shared" si="37"/>
        <v>1950</v>
      </c>
      <c r="D1362" s="4" t="s">
        <v>132</v>
      </c>
      <c r="E1362" s="5" t="s">
        <v>24</v>
      </c>
      <c r="F1362" s="6" t="s">
        <v>2330</v>
      </c>
      <c r="G1362" s="6" t="str">
        <f t="shared" si="35"/>
        <v>Colombia</v>
      </c>
      <c r="H1362" s="6" t="s">
        <v>2331</v>
      </c>
      <c r="I1362" s="6" t="s">
        <v>2332</v>
      </c>
      <c r="J1362" s="6">
        <v>5</v>
      </c>
      <c r="K1362" s="6">
        <v>5</v>
      </c>
      <c r="L1362" s="6">
        <v>0</v>
      </c>
      <c r="M1362" s="6">
        <f t="shared" si="38"/>
        <v>5</v>
      </c>
      <c r="N1362" s="6">
        <f t="shared" si="39"/>
        <v>0</v>
      </c>
      <c r="O1362" s="7">
        <f t="shared" si="40"/>
        <v>0</v>
      </c>
    </row>
    <row r="1363" spans="1:15" ht="13.2" x14ac:dyDescent="0.25">
      <c r="A1363" s="3">
        <v>20122</v>
      </c>
      <c r="B1363" s="4">
        <f t="shared" si="36"/>
        <v>1955</v>
      </c>
      <c r="C1363" s="4">
        <f t="shared" si="37"/>
        <v>1950</v>
      </c>
      <c r="D1363" s="4" t="s">
        <v>111</v>
      </c>
      <c r="E1363" s="5">
        <v>0.15972222222222221</v>
      </c>
      <c r="F1363" s="6" t="s">
        <v>2059</v>
      </c>
      <c r="G1363" s="6" t="str">
        <f t="shared" si="35"/>
        <v>India</v>
      </c>
      <c r="H1363" s="6" t="s">
        <v>2233</v>
      </c>
      <c r="I1363" s="6" t="s">
        <v>845</v>
      </c>
      <c r="J1363" s="6">
        <v>10</v>
      </c>
      <c r="K1363" s="6">
        <v>10</v>
      </c>
      <c r="L1363" s="6">
        <v>0</v>
      </c>
      <c r="M1363" s="6">
        <f t="shared" si="38"/>
        <v>10</v>
      </c>
      <c r="N1363" s="6">
        <f t="shared" si="39"/>
        <v>0</v>
      </c>
      <c r="O1363" s="7">
        <f t="shared" si="40"/>
        <v>0</v>
      </c>
    </row>
    <row r="1364" spans="1:15" ht="13.2" x14ac:dyDescent="0.25">
      <c r="A1364" s="3">
        <v>20125</v>
      </c>
      <c r="B1364" s="4">
        <f t="shared" si="36"/>
        <v>1955</v>
      </c>
      <c r="C1364" s="4">
        <f t="shared" si="37"/>
        <v>1950</v>
      </c>
      <c r="D1364" s="4" t="s">
        <v>111</v>
      </c>
      <c r="E1364" s="5">
        <v>0.41944444444444445</v>
      </c>
      <c r="F1364" s="6" t="s">
        <v>2333</v>
      </c>
      <c r="G1364" s="6" t="str">
        <f t="shared" si="35"/>
        <v>Nigeria</v>
      </c>
      <c r="H1364" s="6" t="s">
        <v>2334</v>
      </c>
      <c r="I1364" s="6" t="s">
        <v>2292</v>
      </c>
      <c r="J1364" s="6">
        <v>13</v>
      </c>
      <c r="K1364" s="6">
        <v>13</v>
      </c>
      <c r="L1364" s="6">
        <v>0</v>
      </c>
      <c r="M1364" s="6">
        <f t="shared" si="38"/>
        <v>13</v>
      </c>
      <c r="N1364" s="6">
        <f t="shared" si="39"/>
        <v>0</v>
      </c>
      <c r="O1364" s="7">
        <f t="shared" si="40"/>
        <v>0</v>
      </c>
    </row>
    <row r="1365" spans="1:15" ht="13.2" x14ac:dyDescent="0.25">
      <c r="A1365" s="3">
        <v>20133</v>
      </c>
      <c r="B1365" s="4">
        <f t="shared" si="36"/>
        <v>1955</v>
      </c>
      <c r="C1365" s="4">
        <f t="shared" si="37"/>
        <v>1950</v>
      </c>
      <c r="D1365" s="4" t="s">
        <v>111</v>
      </c>
      <c r="E1365" s="5">
        <v>0.78680555555555554</v>
      </c>
      <c r="F1365" s="6" t="s">
        <v>2246</v>
      </c>
      <c r="G1365" s="6" t="str">
        <f t="shared" si="35"/>
        <v>Italy</v>
      </c>
      <c r="H1365" s="6" t="s">
        <v>425</v>
      </c>
      <c r="I1365" s="6" t="s">
        <v>1566</v>
      </c>
      <c r="J1365" s="6">
        <v>29</v>
      </c>
      <c r="K1365" s="6">
        <v>29</v>
      </c>
      <c r="L1365" s="6">
        <v>0</v>
      </c>
      <c r="M1365" s="6">
        <f t="shared" si="38"/>
        <v>29</v>
      </c>
      <c r="N1365" s="6">
        <f t="shared" si="39"/>
        <v>0</v>
      </c>
      <c r="O1365" s="7">
        <f t="shared" si="40"/>
        <v>0</v>
      </c>
    </row>
    <row r="1366" spans="1:15" ht="13.2" x14ac:dyDescent="0.25">
      <c r="A1366" s="3">
        <v>20139</v>
      </c>
      <c r="B1366" s="4">
        <f t="shared" si="36"/>
        <v>1955</v>
      </c>
      <c r="C1366" s="4">
        <f t="shared" si="37"/>
        <v>1950</v>
      </c>
      <c r="D1366" s="4" t="s">
        <v>111</v>
      </c>
      <c r="E1366" s="5">
        <v>0.31319444444444444</v>
      </c>
      <c r="F1366" s="6" t="s">
        <v>2335</v>
      </c>
      <c r="G1366" s="6" t="str">
        <f t="shared" si="35"/>
        <v>New Mexico</v>
      </c>
      <c r="H1366" s="6" t="s">
        <v>1893</v>
      </c>
      <c r="I1366" s="6" t="s">
        <v>2336</v>
      </c>
      <c r="J1366" s="6">
        <v>16</v>
      </c>
      <c r="K1366" s="6">
        <v>16</v>
      </c>
      <c r="L1366" s="6">
        <v>0</v>
      </c>
      <c r="M1366" s="6">
        <f t="shared" si="38"/>
        <v>16</v>
      </c>
      <c r="N1366" s="6">
        <f t="shared" si="39"/>
        <v>0</v>
      </c>
      <c r="O1366" s="7">
        <f t="shared" si="40"/>
        <v>0</v>
      </c>
    </row>
    <row r="1367" spans="1:15" ht="13.2" x14ac:dyDescent="0.25">
      <c r="A1367" s="3">
        <v>20143</v>
      </c>
      <c r="B1367" s="4">
        <f t="shared" si="36"/>
        <v>1955</v>
      </c>
      <c r="C1367" s="4">
        <f t="shared" si="37"/>
        <v>1950</v>
      </c>
      <c r="D1367" s="4" t="s">
        <v>111</v>
      </c>
      <c r="E1367" s="5">
        <v>0.3888888888888889</v>
      </c>
      <c r="F1367" s="6" t="s">
        <v>2337</v>
      </c>
      <c r="G1367" s="6" t="str">
        <f t="shared" si="35"/>
        <v>Zimbabwe</v>
      </c>
      <c r="H1367" s="6" t="s">
        <v>2172</v>
      </c>
      <c r="I1367" s="6" t="s">
        <v>845</v>
      </c>
      <c r="J1367" s="6">
        <v>26</v>
      </c>
      <c r="K1367" s="6">
        <v>1</v>
      </c>
      <c r="L1367" s="6">
        <v>0</v>
      </c>
      <c r="M1367" s="6">
        <f t="shared" si="38"/>
        <v>1</v>
      </c>
      <c r="N1367" s="6">
        <f t="shared" si="39"/>
        <v>25</v>
      </c>
      <c r="O1367" s="7">
        <f t="shared" si="40"/>
        <v>0.96153846153846156</v>
      </c>
    </row>
    <row r="1368" spans="1:15" ht="13.2" x14ac:dyDescent="0.25">
      <c r="A1368" s="3">
        <v>20154</v>
      </c>
      <c r="B1368" s="4">
        <f t="shared" si="36"/>
        <v>1955</v>
      </c>
      <c r="C1368" s="4">
        <f t="shared" si="37"/>
        <v>1950</v>
      </c>
      <c r="D1368" s="4" t="s">
        <v>34</v>
      </c>
      <c r="E1368" s="5" t="s">
        <v>24</v>
      </c>
      <c r="F1368" s="6" t="s">
        <v>2338</v>
      </c>
      <c r="G1368" s="6" t="str">
        <f t="shared" si="35"/>
        <v>Brazil</v>
      </c>
      <c r="H1368" s="6" t="s">
        <v>1818</v>
      </c>
      <c r="I1368" s="6" t="s">
        <v>845</v>
      </c>
      <c r="J1368" s="6">
        <v>21</v>
      </c>
      <c r="K1368" s="6">
        <v>5</v>
      </c>
      <c r="L1368" s="6">
        <v>0</v>
      </c>
      <c r="M1368" s="6">
        <f t="shared" si="38"/>
        <v>5</v>
      </c>
      <c r="N1368" s="6">
        <f t="shared" si="39"/>
        <v>16</v>
      </c>
      <c r="O1368" s="7">
        <f t="shared" si="40"/>
        <v>0.76190476190476186</v>
      </c>
    </row>
    <row r="1369" spans="1:15" ht="13.2" x14ac:dyDescent="0.25">
      <c r="A1369" s="3">
        <v>20156</v>
      </c>
      <c r="B1369" s="4">
        <f t="shared" si="36"/>
        <v>1955</v>
      </c>
      <c r="C1369" s="4">
        <f t="shared" si="37"/>
        <v>1950</v>
      </c>
      <c r="D1369" s="4" t="s">
        <v>34</v>
      </c>
      <c r="E1369" s="5" t="s">
        <v>24</v>
      </c>
      <c r="F1369" s="6" t="s">
        <v>2339</v>
      </c>
      <c r="G1369" s="6" t="str">
        <f t="shared" si="35"/>
        <v>Mexico</v>
      </c>
      <c r="H1369" s="6" t="s">
        <v>776</v>
      </c>
      <c r="I1369" s="6" t="s">
        <v>845</v>
      </c>
      <c r="J1369" s="6">
        <v>26</v>
      </c>
      <c r="K1369" s="6">
        <v>26</v>
      </c>
      <c r="L1369" s="6">
        <v>0</v>
      </c>
      <c r="M1369" s="6">
        <f t="shared" si="38"/>
        <v>26</v>
      </c>
      <c r="N1369" s="6">
        <f t="shared" si="39"/>
        <v>0</v>
      </c>
      <c r="O1369" s="7">
        <f t="shared" si="40"/>
        <v>0</v>
      </c>
    </row>
    <row r="1370" spans="1:15" ht="13.2" x14ac:dyDescent="0.25">
      <c r="A1370" s="3">
        <v>20157</v>
      </c>
      <c r="B1370" s="4">
        <f t="shared" si="36"/>
        <v>1955</v>
      </c>
      <c r="C1370" s="4">
        <f t="shared" si="37"/>
        <v>1950</v>
      </c>
      <c r="D1370" s="4" t="s">
        <v>34</v>
      </c>
      <c r="E1370" s="5" t="s">
        <v>24</v>
      </c>
      <c r="F1370" s="6" t="s">
        <v>2340</v>
      </c>
      <c r="G1370" s="6" t="str">
        <f t="shared" si="35"/>
        <v>Colombia</v>
      </c>
      <c r="H1370" s="6" t="s">
        <v>1410</v>
      </c>
      <c r="I1370" s="6" t="s">
        <v>1175</v>
      </c>
      <c r="J1370" s="6">
        <v>8</v>
      </c>
      <c r="K1370" s="6">
        <v>8</v>
      </c>
      <c r="L1370" s="6">
        <v>0</v>
      </c>
      <c r="M1370" s="6">
        <f t="shared" si="38"/>
        <v>8</v>
      </c>
      <c r="N1370" s="6">
        <f t="shared" si="39"/>
        <v>0</v>
      </c>
      <c r="O1370" s="7">
        <f t="shared" si="40"/>
        <v>0</v>
      </c>
    </row>
    <row r="1371" spans="1:15" ht="13.2" x14ac:dyDescent="0.25">
      <c r="A1371" s="3">
        <v>20168</v>
      </c>
      <c r="B1371" s="4">
        <f t="shared" si="36"/>
        <v>1955</v>
      </c>
      <c r="C1371" s="4">
        <f t="shared" si="37"/>
        <v>1950</v>
      </c>
      <c r="D1371" s="4" t="s">
        <v>34</v>
      </c>
      <c r="E1371" s="5">
        <v>0.94166666666666665</v>
      </c>
      <c r="F1371" s="6" t="s">
        <v>2341</v>
      </c>
      <c r="G1371" s="6" t="str">
        <f t="shared" si="35"/>
        <v>Mississippi</v>
      </c>
      <c r="H1371" s="6" t="s">
        <v>665</v>
      </c>
      <c r="I1371" s="6" t="s">
        <v>2048</v>
      </c>
      <c r="J1371" s="6">
        <v>35</v>
      </c>
      <c r="K1371" s="6">
        <v>13</v>
      </c>
      <c r="L1371" s="6">
        <v>0</v>
      </c>
      <c r="M1371" s="6">
        <f t="shared" si="38"/>
        <v>13</v>
      </c>
      <c r="N1371" s="6">
        <f t="shared" si="39"/>
        <v>22</v>
      </c>
      <c r="O1371" s="7">
        <f t="shared" si="40"/>
        <v>0.62857142857142856</v>
      </c>
    </row>
    <row r="1372" spans="1:15" ht="13.2" x14ac:dyDescent="0.25">
      <c r="A1372" s="3">
        <v>20170</v>
      </c>
      <c r="B1372" s="4">
        <f t="shared" si="36"/>
        <v>1955</v>
      </c>
      <c r="C1372" s="4">
        <f t="shared" si="37"/>
        <v>1950</v>
      </c>
      <c r="D1372" s="4" t="s">
        <v>34</v>
      </c>
      <c r="E1372" s="5">
        <v>8.3333333333333329E-2</v>
      </c>
      <c r="F1372" s="6" t="s">
        <v>2342</v>
      </c>
      <c r="G1372" s="6" t="str">
        <f t="shared" si="35"/>
        <v>Hawaii</v>
      </c>
      <c r="H1372" s="6" t="s">
        <v>21</v>
      </c>
      <c r="I1372" s="6" t="s">
        <v>2343</v>
      </c>
      <c r="J1372" s="6">
        <v>66</v>
      </c>
      <c r="K1372" s="6">
        <v>66</v>
      </c>
      <c r="L1372" s="6">
        <v>0</v>
      </c>
      <c r="M1372" s="6">
        <f t="shared" si="38"/>
        <v>66</v>
      </c>
      <c r="N1372" s="6">
        <f t="shared" si="39"/>
        <v>0</v>
      </c>
      <c r="O1372" s="7">
        <f t="shared" si="40"/>
        <v>0</v>
      </c>
    </row>
    <row r="1373" spans="1:15" ht="13.2" x14ac:dyDescent="0.25">
      <c r="A1373" s="3">
        <v>20174</v>
      </c>
      <c r="B1373" s="4">
        <f t="shared" si="36"/>
        <v>1955</v>
      </c>
      <c r="C1373" s="4">
        <f t="shared" si="37"/>
        <v>1950</v>
      </c>
      <c r="D1373" s="4" t="s">
        <v>34</v>
      </c>
      <c r="E1373" s="5">
        <v>0.46666666666666667</v>
      </c>
      <c r="F1373" s="6" t="s">
        <v>2344</v>
      </c>
      <c r="G1373" s="6" t="str">
        <f t="shared" si="35"/>
        <v>Off the Oregon coast</v>
      </c>
      <c r="H1373" s="6" t="s">
        <v>859</v>
      </c>
      <c r="I1373" s="6" t="s">
        <v>2345</v>
      </c>
      <c r="J1373" s="6">
        <v>23</v>
      </c>
      <c r="K1373" s="6">
        <v>4</v>
      </c>
      <c r="L1373" s="6">
        <v>0</v>
      </c>
      <c r="M1373" s="6">
        <f t="shared" si="38"/>
        <v>4</v>
      </c>
      <c r="N1373" s="6">
        <f t="shared" si="39"/>
        <v>19</v>
      </c>
      <c r="O1373" s="7">
        <f t="shared" si="40"/>
        <v>0.82608695652173914</v>
      </c>
    </row>
    <row r="1374" spans="1:15" ht="13.2" x14ac:dyDescent="0.25">
      <c r="A1374" s="3">
        <v>20181</v>
      </c>
      <c r="B1374" s="4">
        <f t="shared" si="36"/>
        <v>1955</v>
      </c>
      <c r="C1374" s="4">
        <f t="shared" si="37"/>
        <v>1950</v>
      </c>
      <c r="D1374" s="4" t="s">
        <v>65</v>
      </c>
      <c r="E1374" s="5" t="s">
        <v>24</v>
      </c>
      <c r="F1374" s="6" t="s">
        <v>2346</v>
      </c>
      <c r="G1374" s="6" t="str">
        <f t="shared" si="35"/>
        <v>Florida</v>
      </c>
      <c r="H1374" s="6" t="s">
        <v>2347</v>
      </c>
      <c r="I1374" s="6" t="s">
        <v>1239</v>
      </c>
      <c r="J1374" s="6">
        <v>2</v>
      </c>
      <c r="K1374" s="6">
        <v>2</v>
      </c>
      <c r="L1374" s="6">
        <v>0</v>
      </c>
      <c r="M1374" s="6">
        <f t="shared" si="38"/>
        <v>2</v>
      </c>
      <c r="N1374" s="6">
        <f t="shared" si="39"/>
        <v>0</v>
      </c>
      <c r="O1374" s="7">
        <f t="shared" si="40"/>
        <v>0</v>
      </c>
    </row>
    <row r="1375" spans="1:15" ht="13.2" x14ac:dyDescent="0.25">
      <c r="A1375" s="3">
        <v>20183</v>
      </c>
      <c r="B1375" s="4">
        <f t="shared" si="36"/>
        <v>1955</v>
      </c>
      <c r="C1375" s="4">
        <f t="shared" si="37"/>
        <v>1950</v>
      </c>
      <c r="D1375" s="4" t="s">
        <v>65</v>
      </c>
      <c r="E1375" s="5">
        <v>0.66319444444444442</v>
      </c>
      <c r="F1375" s="6" t="s">
        <v>2348</v>
      </c>
      <c r="G1375" s="6" t="str">
        <f t="shared" si="35"/>
        <v>New York</v>
      </c>
      <c r="H1375" s="6" t="s">
        <v>592</v>
      </c>
      <c r="I1375" s="6" t="s">
        <v>1566</v>
      </c>
      <c r="J1375" s="6">
        <v>3</v>
      </c>
      <c r="K1375" s="6">
        <v>3</v>
      </c>
      <c r="L1375" s="6">
        <v>0</v>
      </c>
      <c r="M1375" s="6">
        <f t="shared" si="38"/>
        <v>3</v>
      </c>
      <c r="N1375" s="6">
        <f t="shared" si="39"/>
        <v>0</v>
      </c>
      <c r="O1375" s="7">
        <f t="shared" si="40"/>
        <v>0</v>
      </c>
    </row>
    <row r="1376" spans="1:15" ht="13.2" x14ac:dyDescent="0.25">
      <c r="A1376" s="3">
        <v>20190</v>
      </c>
      <c r="B1376" s="4">
        <f t="shared" si="36"/>
        <v>1955</v>
      </c>
      <c r="C1376" s="4">
        <f t="shared" si="37"/>
        <v>1950</v>
      </c>
      <c r="D1376" s="4" t="s">
        <v>65</v>
      </c>
      <c r="E1376" s="5">
        <v>0.72916666666666663</v>
      </c>
      <c r="F1376" s="6" t="s">
        <v>2349</v>
      </c>
      <c r="G1376" s="6" t="str">
        <f t="shared" si="35"/>
        <v>Sarawak</v>
      </c>
      <c r="H1376" s="6" t="s">
        <v>1595</v>
      </c>
      <c r="I1376" s="6" t="s">
        <v>1894</v>
      </c>
      <c r="J1376" s="6">
        <v>19</v>
      </c>
      <c r="K1376" s="6">
        <v>19</v>
      </c>
      <c r="L1376" s="6">
        <v>0</v>
      </c>
      <c r="M1376" s="6">
        <f t="shared" si="38"/>
        <v>19</v>
      </c>
      <c r="N1376" s="6">
        <f t="shared" si="39"/>
        <v>0</v>
      </c>
      <c r="O1376" s="7">
        <f t="shared" si="40"/>
        <v>0</v>
      </c>
    </row>
    <row r="1377" spans="1:15" ht="13.2" x14ac:dyDescent="0.25">
      <c r="A1377" s="3">
        <v>20197</v>
      </c>
      <c r="B1377" s="4">
        <f t="shared" si="36"/>
        <v>1955</v>
      </c>
      <c r="C1377" s="4">
        <f t="shared" si="37"/>
        <v>1950</v>
      </c>
      <c r="D1377" s="4" t="s">
        <v>65</v>
      </c>
      <c r="E1377" s="5" t="s">
        <v>24</v>
      </c>
      <c r="F1377" s="6" t="s">
        <v>2350</v>
      </c>
      <c r="G1377" s="6" t="str">
        <f t="shared" si="35"/>
        <v>Cameroons</v>
      </c>
      <c r="H1377" s="6" t="s">
        <v>2351</v>
      </c>
      <c r="I1377" s="6" t="s">
        <v>2170</v>
      </c>
      <c r="J1377" s="6">
        <v>14</v>
      </c>
      <c r="K1377" s="6">
        <v>12</v>
      </c>
      <c r="L1377" s="6">
        <v>0</v>
      </c>
      <c r="M1377" s="6">
        <f t="shared" si="38"/>
        <v>12</v>
      </c>
      <c r="N1377" s="6">
        <f t="shared" si="39"/>
        <v>2</v>
      </c>
      <c r="O1377" s="7">
        <f t="shared" si="40"/>
        <v>0.14285714285714285</v>
      </c>
    </row>
    <row r="1378" spans="1:15" ht="13.2" x14ac:dyDescent="0.25">
      <c r="A1378" s="3">
        <v>20227</v>
      </c>
      <c r="B1378" s="4">
        <f t="shared" si="36"/>
        <v>1955</v>
      </c>
      <c r="C1378" s="4">
        <f t="shared" si="37"/>
        <v>1950</v>
      </c>
      <c r="D1378" s="4" t="s">
        <v>55</v>
      </c>
      <c r="E1378" s="5">
        <v>0.49722222222222223</v>
      </c>
      <c r="F1378" s="6" t="s">
        <v>2352</v>
      </c>
      <c r="G1378" s="6" t="str">
        <f t="shared" si="35"/>
        <v>Kenya</v>
      </c>
      <c r="H1378" s="6" t="s">
        <v>2353</v>
      </c>
      <c r="I1378" s="6" t="s">
        <v>845</v>
      </c>
      <c r="J1378" s="6">
        <v>20</v>
      </c>
      <c r="K1378" s="6">
        <v>20</v>
      </c>
      <c r="L1378" s="6">
        <v>0</v>
      </c>
      <c r="M1378" s="6">
        <f t="shared" si="38"/>
        <v>20</v>
      </c>
      <c r="N1378" s="6">
        <f t="shared" si="39"/>
        <v>0</v>
      </c>
      <c r="O1378" s="7">
        <f t="shared" si="40"/>
        <v>0</v>
      </c>
    </row>
    <row r="1379" spans="1:15" ht="13.2" x14ac:dyDescent="0.25">
      <c r="A1379" s="3">
        <v>20230</v>
      </c>
      <c r="B1379" s="4">
        <f t="shared" si="36"/>
        <v>1955</v>
      </c>
      <c r="C1379" s="4">
        <f t="shared" si="37"/>
        <v>1950</v>
      </c>
      <c r="D1379" s="4" t="s">
        <v>55</v>
      </c>
      <c r="E1379" s="5" t="s">
        <v>24</v>
      </c>
      <c r="F1379" s="6" t="s">
        <v>2354</v>
      </c>
      <c r="G1379" s="6" t="str">
        <f t="shared" si="35"/>
        <v>Venezuela</v>
      </c>
      <c r="H1379" s="6" t="s">
        <v>1518</v>
      </c>
      <c r="I1379" s="6" t="s">
        <v>1119</v>
      </c>
      <c r="J1379" s="6">
        <v>13</v>
      </c>
      <c r="K1379" s="6">
        <v>4</v>
      </c>
      <c r="L1379" s="6">
        <v>0</v>
      </c>
      <c r="M1379" s="6">
        <f t="shared" si="38"/>
        <v>4</v>
      </c>
      <c r="N1379" s="6">
        <f t="shared" si="39"/>
        <v>9</v>
      </c>
      <c r="O1379" s="7">
        <f t="shared" si="40"/>
        <v>0.69230769230769229</v>
      </c>
    </row>
    <row r="1380" spans="1:15" ht="13.2" x14ac:dyDescent="0.25">
      <c r="A1380" s="3">
        <v>20235</v>
      </c>
      <c r="B1380" s="4">
        <f t="shared" si="36"/>
        <v>1955</v>
      </c>
      <c r="C1380" s="4">
        <f t="shared" si="37"/>
        <v>1950</v>
      </c>
      <c r="D1380" s="4" t="s">
        <v>55</v>
      </c>
      <c r="E1380" s="5">
        <v>0.60416666666666663</v>
      </c>
      <c r="F1380" s="6" t="s">
        <v>2355</v>
      </c>
      <c r="G1380" s="6" t="str">
        <f t="shared" si="35"/>
        <v>Alberta, Canada</v>
      </c>
      <c r="H1380" s="6" t="s">
        <v>2205</v>
      </c>
      <c r="I1380" s="6" t="s">
        <v>2206</v>
      </c>
      <c r="J1380" s="6">
        <v>2</v>
      </c>
      <c r="K1380" s="6">
        <v>2</v>
      </c>
      <c r="L1380" s="6">
        <v>0</v>
      </c>
      <c r="M1380" s="6">
        <f t="shared" si="38"/>
        <v>2</v>
      </c>
      <c r="N1380" s="6">
        <f t="shared" si="39"/>
        <v>0</v>
      </c>
      <c r="O1380" s="7">
        <f t="shared" si="40"/>
        <v>0</v>
      </c>
    </row>
    <row r="1381" spans="1:15" ht="13.2" x14ac:dyDescent="0.25">
      <c r="A1381" s="3">
        <v>20243</v>
      </c>
      <c r="B1381" s="4">
        <f t="shared" si="36"/>
        <v>1955</v>
      </c>
      <c r="C1381" s="4">
        <f t="shared" si="37"/>
        <v>1950</v>
      </c>
      <c r="D1381" s="4" t="s">
        <v>58</v>
      </c>
      <c r="E1381" s="5" t="s">
        <v>24</v>
      </c>
      <c r="F1381" s="6" t="s">
        <v>2356</v>
      </c>
      <c r="G1381" s="6" t="str">
        <f t="shared" si="35"/>
        <v>Cameroon</v>
      </c>
      <c r="H1381" s="6" t="s">
        <v>2357</v>
      </c>
      <c r="I1381" s="6" t="s">
        <v>1103</v>
      </c>
      <c r="J1381" s="6">
        <v>3</v>
      </c>
      <c r="K1381" s="6">
        <v>3</v>
      </c>
      <c r="L1381" s="6">
        <v>0</v>
      </c>
      <c r="M1381" s="6">
        <f t="shared" si="38"/>
        <v>3</v>
      </c>
      <c r="N1381" s="6">
        <f t="shared" si="39"/>
        <v>0</v>
      </c>
      <c r="O1381" s="7">
        <f t="shared" si="40"/>
        <v>0</v>
      </c>
    </row>
    <row r="1382" spans="1:15" ht="13.2" x14ac:dyDescent="0.25">
      <c r="A1382" s="3">
        <v>20256</v>
      </c>
      <c r="B1382" s="4">
        <f t="shared" si="36"/>
        <v>1955</v>
      </c>
      <c r="C1382" s="4">
        <f t="shared" si="37"/>
        <v>1950</v>
      </c>
      <c r="D1382" s="4" t="s">
        <v>58</v>
      </c>
      <c r="E1382" s="5">
        <v>5.2083333333333336E-2</v>
      </c>
      <c r="F1382" s="6" t="s">
        <v>2358</v>
      </c>
      <c r="G1382" s="6" t="str">
        <f t="shared" si="35"/>
        <v>Paraguay</v>
      </c>
      <c r="H1382" s="6" t="s">
        <v>1037</v>
      </c>
      <c r="I1382" s="6" t="s">
        <v>1538</v>
      </c>
      <c r="J1382" s="6">
        <v>24</v>
      </c>
      <c r="K1382" s="6">
        <v>16</v>
      </c>
      <c r="L1382" s="6">
        <v>0</v>
      </c>
      <c r="M1382" s="6">
        <f t="shared" si="38"/>
        <v>16</v>
      </c>
      <c r="N1382" s="6">
        <f t="shared" si="39"/>
        <v>8</v>
      </c>
      <c r="O1382" s="7">
        <f t="shared" si="40"/>
        <v>0.33333333333333331</v>
      </c>
    </row>
    <row r="1383" spans="1:15" ht="13.2" x14ac:dyDescent="0.25">
      <c r="A1383" s="3">
        <v>20258</v>
      </c>
      <c r="B1383" s="4">
        <f t="shared" si="36"/>
        <v>1955</v>
      </c>
      <c r="C1383" s="4">
        <f t="shared" si="37"/>
        <v>1950</v>
      </c>
      <c r="D1383" s="4" t="s">
        <v>58</v>
      </c>
      <c r="E1383" s="5" t="s">
        <v>24</v>
      </c>
      <c r="F1383" s="6" t="s">
        <v>1597</v>
      </c>
      <c r="G1383" s="6" t="str">
        <f t="shared" si="35"/>
        <v>Mexico</v>
      </c>
      <c r="H1383" s="6" t="s">
        <v>2359</v>
      </c>
      <c r="I1383" s="6" t="s">
        <v>1378</v>
      </c>
      <c r="J1383" s="6">
        <v>18</v>
      </c>
      <c r="K1383" s="6">
        <v>18</v>
      </c>
      <c r="L1383" s="6">
        <v>0</v>
      </c>
      <c r="M1383" s="6">
        <f t="shared" si="38"/>
        <v>18</v>
      </c>
      <c r="N1383" s="6">
        <f t="shared" si="39"/>
        <v>0</v>
      </c>
      <c r="O1383" s="7">
        <f t="shared" si="40"/>
        <v>0</v>
      </c>
    </row>
    <row r="1384" spans="1:15" ht="13.2" x14ac:dyDescent="0.25">
      <c r="A1384" s="3">
        <v>20284</v>
      </c>
      <c r="B1384" s="4">
        <f t="shared" si="36"/>
        <v>1955</v>
      </c>
      <c r="C1384" s="4">
        <f t="shared" si="37"/>
        <v>1950</v>
      </c>
      <c r="D1384" s="4" t="s">
        <v>19</v>
      </c>
      <c r="E1384" s="5" t="s">
        <v>24</v>
      </c>
      <c r="F1384" s="6" t="s">
        <v>2360</v>
      </c>
      <c r="G1384" s="6" t="str">
        <f t="shared" si="35"/>
        <v>Mexico</v>
      </c>
      <c r="H1384" s="6" t="s">
        <v>2361</v>
      </c>
      <c r="I1384" s="6" t="s">
        <v>1276</v>
      </c>
      <c r="J1384" s="6">
        <v>22</v>
      </c>
      <c r="K1384" s="6">
        <v>22</v>
      </c>
      <c r="L1384" s="6">
        <v>0</v>
      </c>
      <c r="M1384" s="6">
        <f t="shared" si="38"/>
        <v>22</v>
      </c>
      <c r="N1384" s="6">
        <f t="shared" si="39"/>
        <v>0</v>
      </c>
      <c r="O1384" s="7">
        <f t="shared" si="40"/>
        <v>0</v>
      </c>
    </row>
    <row r="1385" spans="1:15" ht="13.2" x14ac:dyDescent="0.25">
      <c r="A1385" s="3">
        <v>20287</v>
      </c>
      <c r="B1385" s="4">
        <f t="shared" si="36"/>
        <v>1955</v>
      </c>
      <c r="C1385" s="4">
        <f t="shared" si="37"/>
        <v>1950</v>
      </c>
      <c r="D1385" s="4" t="s">
        <v>19</v>
      </c>
      <c r="E1385" s="5">
        <v>0.26666666666666666</v>
      </c>
      <c r="F1385" s="6" t="s">
        <v>474</v>
      </c>
      <c r="G1385" s="6" t="str">
        <f t="shared" si="35"/>
        <v>Illinois</v>
      </c>
      <c r="H1385" s="6" t="s">
        <v>475</v>
      </c>
      <c r="I1385" s="6" t="s">
        <v>2362</v>
      </c>
      <c r="J1385" s="6">
        <v>43</v>
      </c>
      <c r="K1385" s="6">
        <v>22</v>
      </c>
      <c r="L1385" s="6">
        <v>0</v>
      </c>
      <c r="M1385" s="6">
        <f t="shared" si="38"/>
        <v>22</v>
      </c>
      <c r="N1385" s="6">
        <f t="shared" si="39"/>
        <v>21</v>
      </c>
      <c r="O1385" s="7">
        <f t="shared" si="40"/>
        <v>0.48837209302325579</v>
      </c>
    </row>
    <row r="1386" spans="1:15" ht="13.2" x14ac:dyDescent="0.25">
      <c r="A1386" s="3">
        <v>20297</v>
      </c>
      <c r="B1386" s="4">
        <f t="shared" si="36"/>
        <v>1955</v>
      </c>
      <c r="C1386" s="4">
        <f t="shared" si="37"/>
        <v>1950</v>
      </c>
      <c r="D1386" s="4" t="s">
        <v>19</v>
      </c>
      <c r="E1386" s="5">
        <v>0.31944444444444442</v>
      </c>
      <c r="F1386" s="6" t="s">
        <v>2363</v>
      </c>
      <c r="G1386" s="6" t="str">
        <f t="shared" si="35"/>
        <v>Bulgaria</v>
      </c>
      <c r="H1386" s="6" t="s">
        <v>2028</v>
      </c>
      <c r="I1386" s="6" t="s">
        <v>1886</v>
      </c>
      <c r="J1386" s="6">
        <v>58</v>
      </c>
      <c r="K1386" s="6">
        <v>58</v>
      </c>
      <c r="L1386" s="6">
        <v>0</v>
      </c>
      <c r="M1386" s="6">
        <f t="shared" si="38"/>
        <v>58</v>
      </c>
      <c r="N1386" s="6">
        <f t="shared" si="39"/>
        <v>0</v>
      </c>
      <c r="O1386" s="7">
        <f t="shared" si="40"/>
        <v>0</v>
      </c>
    </row>
    <row r="1387" spans="1:15" ht="13.2" x14ac:dyDescent="0.25">
      <c r="A1387" s="3">
        <v>20305</v>
      </c>
      <c r="B1387" s="4">
        <f t="shared" si="36"/>
        <v>1955</v>
      </c>
      <c r="C1387" s="4">
        <f t="shared" si="37"/>
        <v>1950</v>
      </c>
      <c r="D1387" s="4" t="s">
        <v>23</v>
      </c>
      <c r="E1387" s="5">
        <v>0.51597222222222228</v>
      </c>
      <c r="F1387" s="6" t="s">
        <v>2364</v>
      </c>
      <c r="G1387" s="6" t="str">
        <f t="shared" si="35"/>
        <v>Missouri</v>
      </c>
      <c r="H1387" s="6" t="s">
        <v>665</v>
      </c>
      <c r="I1387" s="6" t="s">
        <v>2048</v>
      </c>
      <c r="J1387" s="6">
        <v>30</v>
      </c>
      <c r="K1387" s="6">
        <v>30</v>
      </c>
      <c r="L1387" s="6">
        <v>0</v>
      </c>
      <c r="M1387" s="6">
        <f t="shared" si="38"/>
        <v>30</v>
      </c>
      <c r="N1387" s="6">
        <f t="shared" si="39"/>
        <v>0</v>
      </c>
      <c r="O1387" s="7">
        <f t="shared" si="40"/>
        <v>0</v>
      </c>
    </row>
    <row r="1388" spans="1:15" ht="13.2" x14ac:dyDescent="0.25">
      <c r="A1388" s="3">
        <v>20307</v>
      </c>
      <c r="B1388" s="4">
        <f t="shared" si="36"/>
        <v>1955</v>
      </c>
      <c r="C1388" s="4">
        <f t="shared" si="37"/>
        <v>1950</v>
      </c>
      <c r="D1388" s="4" t="s">
        <v>23</v>
      </c>
      <c r="E1388" s="5" t="s">
        <v>24</v>
      </c>
      <c r="F1388" s="6" t="s">
        <v>2365</v>
      </c>
      <c r="G1388" s="6" t="str">
        <f t="shared" si="35"/>
        <v>Russia</v>
      </c>
      <c r="H1388" s="6" t="s">
        <v>1449</v>
      </c>
      <c r="I1388" s="6" t="s">
        <v>118</v>
      </c>
      <c r="J1388" s="6">
        <v>25</v>
      </c>
      <c r="K1388" s="6">
        <v>25</v>
      </c>
      <c r="L1388" s="6">
        <v>0</v>
      </c>
      <c r="M1388" s="6">
        <f t="shared" si="38"/>
        <v>25</v>
      </c>
      <c r="N1388" s="6">
        <f t="shared" si="39"/>
        <v>0</v>
      </c>
      <c r="O1388" s="7">
        <f t="shared" si="40"/>
        <v>0</v>
      </c>
    </row>
    <row r="1389" spans="1:15" ht="13.2" x14ac:dyDescent="0.25">
      <c r="A1389" s="3">
        <v>20312</v>
      </c>
      <c r="B1389" s="4">
        <f t="shared" si="36"/>
        <v>1955</v>
      </c>
      <c r="C1389" s="4">
        <f t="shared" si="37"/>
        <v>1950</v>
      </c>
      <c r="D1389" s="4" t="s">
        <v>23</v>
      </c>
      <c r="E1389" s="5">
        <v>0.59722222222222221</v>
      </c>
      <c r="F1389" s="6" t="s">
        <v>2366</v>
      </c>
      <c r="G1389" s="6" t="str">
        <f t="shared" si="35"/>
        <v>West Germany</v>
      </c>
      <c r="H1389" s="6" t="s">
        <v>2367</v>
      </c>
      <c r="I1389" s="6" t="s">
        <v>2368</v>
      </c>
      <c r="J1389" s="6">
        <v>66</v>
      </c>
      <c r="K1389" s="6">
        <v>66</v>
      </c>
      <c r="L1389" s="6">
        <v>0</v>
      </c>
      <c r="M1389" s="6">
        <f t="shared" si="38"/>
        <v>66</v>
      </c>
      <c r="N1389" s="6">
        <f t="shared" si="39"/>
        <v>0</v>
      </c>
      <c r="O1389" s="7">
        <f t="shared" si="40"/>
        <v>0</v>
      </c>
    </row>
    <row r="1390" spans="1:15" ht="13.2" x14ac:dyDescent="0.25">
      <c r="A1390" s="3">
        <v>20327</v>
      </c>
      <c r="B1390" s="4">
        <f t="shared" si="36"/>
        <v>1955</v>
      </c>
      <c r="C1390" s="4">
        <f t="shared" si="37"/>
        <v>1950</v>
      </c>
      <c r="D1390" s="4" t="s">
        <v>23</v>
      </c>
      <c r="E1390" s="5" t="s">
        <v>24</v>
      </c>
      <c r="F1390" s="6" t="s">
        <v>2369</v>
      </c>
      <c r="G1390" s="6" t="str">
        <f t="shared" si="35"/>
        <v>Brazil</v>
      </c>
      <c r="H1390" s="6" t="s">
        <v>1639</v>
      </c>
      <c r="I1390" s="6" t="s">
        <v>845</v>
      </c>
      <c r="J1390" s="6">
        <v>13</v>
      </c>
      <c r="K1390" s="6">
        <v>13</v>
      </c>
      <c r="L1390" s="6">
        <v>0</v>
      </c>
      <c r="M1390" s="6">
        <f t="shared" si="38"/>
        <v>13</v>
      </c>
      <c r="N1390" s="6">
        <f t="shared" si="39"/>
        <v>0</v>
      </c>
      <c r="O1390" s="7">
        <f t="shared" si="40"/>
        <v>0</v>
      </c>
    </row>
    <row r="1391" spans="1:15" ht="13.2" x14ac:dyDescent="0.25">
      <c r="A1391" s="3">
        <v>20331</v>
      </c>
      <c r="B1391" s="4">
        <f t="shared" si="36"/>
        <v>1955</v>
      </c>
      <c r="C1391" s="4">
        <f t="shared" si="37"/>
        <v>1950</v>
      </c>
      <c r="D1391" s="4" t="s">
        <v>23</v>
      </c>
      <c r="E1391" s="5" t="s">
        <v>24</v>
      </c>
      <c r="F1391" s="6" t="s">
        <v>2370</v>
      </c>
      <c r="G1391" s="6" t="str">
        <f t="shared" si="35"/>
        <v>Nepal</v>
      </c>
      <c r="H1391" s="6" t="s">
        <v>2043</v>
      </c>
      <c r="I1391" s="6" t="s">
        <v>1175</v>
      </c>
      <c r="J1391" s="6">
        <v>3</v>
      </c>
      <c r="K1391" s="6">
        <v>2</v>
      </c>
      <c r="L1391" s="6">
        <v>0</v>
      </c>
      <c r="M1391" s="6">
        <f t="shared" si="38"/>
        <v>2</v>
      </c>
      <c r="N1391" s="6">
        <f t="shared" si="39"/>
        <v>1</v>
      </c>
      <c r="O1391" s="7">
        <f t="shared" si="40"/>
        <v>0.33333333333333331</v>
      </c>
    </row>
    <row r="1392" spans="1:15" ht="13.2" x14ac:dyDescent="0.25">
      <c r="A1392" s="3">
        <v>20334</v>
      </c>
      <c r="B1392" s="4">
        <f t="shared" si="36"/>
        <v>1955</v>
      </c>
      <c r="C1392" s="4">
        <f t="shared" si="37"/>
        <v>1950</v>
      </c>
      <c r="D1392" s="4" t="s">
        <v>15</v>
      </c>
      <c r="E1392" s="5" t="s">
        <v>24</v>
      </c>
      <c r="F1392" s="6" t="s">
        <v>2371</v>
      </c>
      <c r="G1392" s="6" t="str">
        <f t="shared" si="35"/>
        <v>Myanmar</v>
      </c>
      <c r="H1392" s="6" t="s">
        <v>2372</v>
      </c>
      <c r="I1392" s="6" t="s">
        <v>845</v>
      </c>
      <c r="J1392" s="6">
        <v>9</v>
      </c>
      <c r="K1392" s="6">
        <v>9</v>
      </c>
      <c r="L1392" s="6">
        <v>0</v>
      </c>
      <c r="M1392" s="6">
        <f t="shared" si="38"/>
        <v>9</v>
      </c>
      <c r="N1392" s="6">
        <f t="shared" si="39"/>
        <v>0</v>
      </c>
      <c r="O1392" s="7">
        <f t="shared" si="40"/>
        <v>0</v>
      </c>
    </row>
    <row r="1393" spans="1:15" ht="13.2" x14ac:dyDescent="0.25">
      <c r="A1393" s="3">
        <v>20340</v>
      </c>
      <c r="B1393" s="4">
        <f t="shared" si="36"/>
        <v>1955</v>
      </c>
      <c r="C1393" s="4">
        <f t="shared" si="37"/>
        <v>1950</v>
      </c>
      <c r="D1393" s="4" t="s">
        <v>15</v>
      </c>
      <c r="E1393" s="5" t="s">
        <v>24</v>
      </c>
      <c r="F1393" s="6" t="s">
        <v>463</v>
      </c>
      <c r="G1393" s="6" t="str">
        <f t="shared" si="35"/>
        <v>California</v>
      </c>
      <c r="H1393" s="6" t="s">
        <v>2373</v>
      </c>
      <c r="I1393" s="6" t="s">
        <v>845</v>
      </c>
      <c r="J1393" s="6">
        <v>33</v>
      </c>
      <c r="K1393" s="6">
        <v>3</v>
      </c>
      <c r="L1393" s="6">
        <v>0</v>
      </c>
      <c r="M1393" s="6">
        <f t="shared" si="38"/>
        <v>3</v>
      </c>
      <c r="N1393" s="6">
        <f t="shared" si="39"/>
        <v>30</v>
      </c>
      <c r="O1393" s="7">
        <f t="shared" si="40"/>
        <v>0.90909090909090906</v>
      </c>
    </row>
    <row r="1394" spans="1:15" ht="13.2" x14ac:dyDescent="0.25">
      <c r="A1394" s="3">
        <v>20342</v>
      </c>
      <c r="B1394" s="4">
        <f t="shared" si="36"/>
        <v>1955</v>
      </c>
      <c r="C1394" s="4">
        <f t="shared" si="37"/>
        <v>1950</v>
      </c>
      <c r="D1394" s="4" t="s">
        <v>15</v>
      </c>
      <c r="E1394" s="5" t="s">
        <v>24</v>
      </c>
      <c r="F1394" s="6" t="s">
        <v>2374</v>
      </c>
      <c r="G1394" s="6" t="str">
        <f t="shared" si="35"/>
        <v>French Equitorial Africa</v>
      </c>
      <c r="H1394" s="6" t="s">
        <v>2375</v>
      </c>
      <c r="I1394" s="6" t="s">
        <v>1625</v>
      </c>
      <c r="J1394" s="6">
        <v>16</v>
      </c>
      <c r="K1394" s="6">
        <v>16</v>
      </c>
      <c r="L1394" s="6">
        <v>0</v>
      </c>
      <c r="M1394" s="6">
        <f t="shared" si="38"/>
        <v>16</v>
      </c>
      <c r="N1394" s="6">
        <f t="shared" si="39"/>
        <v>0</v>
      </c>
      <c r="O1394" s="7">
        <f t="shared" si="40"/>
        <v>0</v>
      </c>
    </row>
    <row r="1395" spans="1:15" ht="13.2" x14ac:dyDescent="0.25">
      <c r="A1395" s="3">
        <v>20349</v>
      </c>
      <c r="B1395" s="4">
        <f t="shared" si="36"/>
        <v>1955</v>
      </c>
      <c r="C1395" s="4">
        <f t="shared" si="37"/>
        <v>1950</v>
      </c>
      <c r="D1395" s="4" t="s">
        <v>15</v>
      </c>
      <c r="E1395" s="5" t="s">
        <v>24</v>
      </c>
      <c r="F1395" s="6" t="s">
        <v>2376</v>
      </c>
      <c r="G1395" s="6" t="str">
        <f t="shared" si="35"/>
        <v>Canada</v>
      </c>
      <c r="H1395" s="6" t="s">
        <v>2377</v>
      </c>
      <c r="I1395" s="6" t="s">
        <v>2378</v>
      </c>
      <c r="J1395" s="6">
        <v>6</v>
      </c>
      <c r="K1395" s="6">
        <v>2</v>
      </c>
      <c r="L1395" s="6">
        <v>0</v>
      </c>
      <c r="M1395" s="6">
        <f t="shared" si="38"/>
        <v>2</v>
      </c>
      <c r="N1395" s="6">
        <f t="shared" si="39"/>
        <v>4</v>
      </c>
      <c r="O1395" s="7">
        <f t="shared" si="40"/>
        <v>0.66666666666666663</v>
      </c>
    </row>
    <row r="1396" spans="1:15" ht="13.2" x14ac:dyDescent="0.25">
      <c r="A1396" s="3">
        <v>20353</v>
      </c>
      <c r="B1396" s="4">
        <f t="shared" si="36"/>
        <v>1955</v>
      </c>
      <c r="C1396" s="4">
        <f t="shared" si="37"/>
        <v>1950</v>
      </c>
      <c r="D1396" s="4" t="s">
        <v>15</v>
      </c>
      <c r="E1396" s="5">
        <v>0.93263888888888891</v>
      </c>
      <c r="F1396" s="6" t="s">
        <v>2379</v>
      </c>
      <c r="G1396" s="6" t="str">
        <f t="shared" si="35"/>
        <v>Libya</v>
      </c>
      <c r="H1396" s="6" t="s">
        <v>994</v>
      </c>
      <c r="I1396" s="6" t="s">
        <v>2380</v>
      </c>
      <c r="J1396" s="6">
        <v>47</v>
      </c>
      <c r="K1396" s="6">
        <v>15</v>
      </c>
      <c r="L1396" s="6">
        <v>0</v>
      </c>
      <c r="M1396" s="6">
        <f t="shared" si="38"/>
        <v>15</v>
      </c>
      <c r="N1396" s="6">
        <f t="shared" si="39"/>
        <v>32</v>
      </c>
      <c r="O1396" s="7">
        <f t="shared" si="40"/>
        <v>0.68085106382978722</v>
      </c>
    </row>
    <row r="1397" spans="1:15" ht="13.2" x14ac:dyDescent="0.25">
      <c r="A1397" s="3">
        <v>20356</v>
      </c>
      <c r="B1397" s="4">
        <f t="shared" si="36"/>
        <v>1955</v>
      </c>
      <c r="C1397" s="4">
        <f t="shared" si="37"/>
        <v>1950</v>
      </c>
      <c r="D1397" s="4" t="s">
        <v>15</v>
      </c>
      <c r="E1397" s="5">
        <v>0.27847222222222223</v>
      </c>
      <c r="F1397" s="6" t="s">
        <v>2381</v>
      </c>
      <c r="G1397" s="6" t="str">
        <f t="shared" si="35"/>
        <v>PacifiOcean</v>
      </c>
      <c r="H1397" s="6" t="s">
        <v>2052</v>
      </c>
      <c r="I1397" s="6" t="s">
        <v>1103</v>
      </c>
      <c r="J1397" s="6">
        <v>5</v>
      </c>
      <c r="K1397" s="6">
        <v>3</v>
      </c>
      <c r="L1397" s="6">
        <v>0</v>
      </c>
      <c r="M1397" s="6">
        <f t="shared" si="38"/>
        <v>3</v>
      </c>
      <c r="N1397" s="6">
        <f t="shared" si="39"/>
        <v>2</v>
      </c>
      <c r="O1397" s="7">
        <f t="shared" si="40"/>
        <v>0.4</v>
      </c>
    </row>
    <row r="1398" spans="1:15" ht="13.2" x14ac:dyDescent="0.25">
      <c r="A1398" s="3">
        <v>20364</v>
      </c>
      <c r="B1398" s="4">
        <f t="shared" si="36"/>
        <v>1955</v>
      </c>
      <c r="C1398" s="4">
        <f t="shared" si="37"/>
        <v>1950</v>
      </c>
      <c r="D1398" s="4" t="s">
        <v>31</v>
      </c>
      <c r="E1398" s="5" t="s">
        <v>24</v>
      </c>
      <c r="F1398" s="6" t="s">
        <v>2382</v>
      </c>
      <c r="G1398" s="6" t="str">
        <f t="shared" si="35"/>
        <v>Peru</v>
      </c>
      <c r="H1398" s="6" t="s">
        <v>1299</v>
      </c>
      <c r="I1398" s="6" t="s">
        <v>2383</v>
      </c>
      <c r="J1398" s="6">
        <v>35</v>
      </c>
      <c r="K1398" s="6">
        <v>19</v>
      </c>
      <c r="L1398" s="6">
        <v>0</v>
      </c>
      <c r="M1398" s="6">
        <f t="shared" si="38"/>
        <v>19</v>
      </c>
      <c r="N1398" s="6">
        <f t="shared" si="39"/>
        <v>16</v>
      </c>
      <c r="O1398" s="7">
        <f t="shared" si="40"/>
        <v>0.45714285714285713</v>
      </c>
    </row>
    <row r="1399" spans="1:15" ht="13.2" x14ac:dyDescent="0.25">
      <c r="A1399" s="3">
        <v>20368</v>
      </c>
      <c r="B1399" s="4">
        <f t="shared" si="36"/>
        <v>1955</v>
      </c>
      <c r="C1399" s="4">
        <f t="shared" si="37"/>
        <v>1950</v>
      </c>
      <c r="D1399" s="4" t="s">
        <v>31</v>
      </c>
      <c r="E1399" s="5">
        <v>0.30972222222222223</v>
      </c>
      <c r="F1399" s="6" t="s">
        <v>2384</v>
      </c>
      <c r="G1399" s="6" t="str">
        <f t="shared" si="35"/>
        <v>Wyoming</v>
      </c>
      <c r="H1399" s="6" t="s">
        <v>592</v>
      </c>
      <c r="I1399" s="6" t="s">
        <v>1426</v>
      </c>
      <c r="J1399" s="6">
        <v>66</v>
      </c>
      <c r="K1399" s="6">
        <v>66</v>
      </c>
      <c r="L1399" s="6">
        <v>0</v>
      </c>
      <c r="M1399" s="6">
        <f t="shared" si="38"/>
        <v>66</v>
      </c>
      <c r="N1399" s="6">
        <f t="shared" si="39"/>
        <v>0</v>
      </c>
      <c r="O1399" s="7">
        <f t="shared" si="40"/>
        <v>0</v>
      </c>
    </row>
    <row r="1400" spans="1:15" ht="13.2" x14ac:dyDescent="0.25">
      <c r="A1400" s="3">
        <v>20372</v>
      </c>
      <c r="B1400" s="4">
        <f t="shared" si="36"/>
        <v>1955</v>
      </c>
      <c r="C1400" s="4">
        <f t="shared" si="37"/>
        <v>1950</v>
      </c>
      <c r="D1400" s="4" t="s">
        <v>31</v>
      </c>
      <c r="E1400" s="5">
        <v>0.69444444444444442</v>
      </c>
      <c r="F1400" s="6" t="s">
        <v>2385</v>
      </c>
      <c r="G1400" s="6" t="str">
        <f t="shared" si="35"/>
        <v>Austria</v>
      </c>
      <c r="H1400" s="6" t="s">
        <v>1586</v>
      </c>
      <c r="I1400" s="6" t="s">
        <v>2386</v>
      </c>
      <c r="J1400" s="6">
        <v>29</v>
      </c>
      <c r="K1400" s="6">
        <v>7</v>
      </c>
      <c r="L1400" s="6">
        <v>0</v>
      </c>
      <c r="M1400" s="6">
        <f t="shared" si="38"/>
        <v>7</v>
      </c>
      <c r="N1400" s="6">
        <f t="shared" si="39"/>
        <v>22</v>
      </c>
      <c r="O1400" s="7">
        <f t="shared" si="40"/>
        <v>0.75862068965517238</v>
      </c>
    </row>
    <row r="1401" spans="1:15" ht="13.2" x14ac:dyDescent="0.25">
      <c r="A1401" s="3">
        <v>20394</v>
      </c>
      <c r="B1401" s="4">
        <f t="shared" si="36"/>
        <v>1955</v>
      </c>
      <c r="C1401" s="4">
        <f t="shared" si="37"/>
        <v>1950</v>
      </c>
      <c r="D1401" s="4" t="s">
        <v>46</v>
      </c>
      <c r="E1401" s="5">
        <v>0.79374999999999996</v>
      </c>
      <c r="F1401" s="6" t="s">
        <v>2387</v>
      </c>
      <c r="G1401" s="6" t="str">
        <f t="shared" si="35"/>
        <v>Colorado</v>
      </c>
      <c r="H1401" s="6" t="s">
        <v>592</v>
      </c>
      <c r="I1401" s="6" t="s">
        <v>1985</v>
      </c>
      <c r="J1401" s="6">
        <v>44</v>
      </c>
      <c r="K1401" s="6">
        <v>44</v>
      </c>
      <c r="L1401" s="6">
        <v>0</v>
      </c>
      <c r="M1401" s="6">
        <f t="shared" si="38"/>
        <v>44</v>
      </c>
      <c r="N1401" s="6">
        <f t="shared" si="39"/>
        <v>0</v>
      </c>
      <c r="O1401" s="7">
        <f t="shared" si="40"/>
        <v>0</v>
      </c>
    </row>
    <row r="1402" spans="1:15" ht="13.2" x14ac:dyDescent="0.25">
      <c r="A1402" s="3">
        <v>20410</v>
      </c>
      <c r="B1402" s="4">
        <f t="shared" si="36"/>
        <v>1955</v>
      </c>
      <c r="C1402" s="4">
        <f t="shared" si="37"/>
        <v>1950</v>
      </c>
      <c r="D1402" s="4" t="s">
        <v>46</v>
      </c>
      <c r="E1402" s="5">
        <v>0.99930555555555556</v>
      </c>
      <c r="F1402" s="6" t="s">
        <v>2388</v>
      </c>
      <c r="G1402" s="6" t="str">
        <f t="shared" si="35"/>
        <v>Washingon</v>
      </c>
      <c r="H1402" s="6" t="s">
        <v>2389</v>
      </c>
      <c r="I1402" s="6" t="s">
        <v>1314</v>
      </c>
      <c r="J1402" s="6">
        <v>74</v>
      </c>
      <c r="K1402" s="6">
        <v>28</v>
      </c>
      <c r="L1402" s="6">
        <v>0</v>
      </c>
      <c r="M1402" s="6">
        <f t="shared" si="38"/>
        <v>28</v>
      </c>
      <c r="N1402" s="6">
        <f t="shared" si="39"/>
        <v>46</v>
      </c>
      <c r="O1402" s="7">
        <f t="shared" si="40"/>
        <v>0.6216216216216216</v>
      </c>
    </row>
    <row r="1403" spans="1:15" ht="13.2" x14ac:dyDescent="0.25">
      <c r="A1403" s="3">
        <v>20410</v>
      </c>
      <c r="B1403" s="4">
        <f t="shared" si="36"/>
        <v>1955</v>
      </c>
      <c r="C1403" s="4">
        <f t="shared" si="37"/>
        <v>1950</v>
      </c>
      <c r="D1403" s="4" t="s">
        <v>46</v>
      </c>
      <c r="E1403" s="5" t="s">
        <v>24</v>
      </c>
      <c r="F1403" s="6" t="s">
        <v>1049</v>
      </c>
      <c r="G1403" s="6" t="str">
        <f t="shared" si="35"/>
        <v>Nevada</v>
      </c>
      <c r="H1403" s="6" t="s">
        <v>1137</v>
      </c>
      <c r="I1403" s="6" t="s">
        <v>2390</v>
      </c>
      <c r="J1403" s="6">
        <v>14</v>
      </c>
      <c r="K1403" s="6">
        <v>14</v>
      </c>
      <c r="L1403" s="6">
        <v>0</v>
      </c>
      <c r="M1403" s="6">
        <f t="shared" si="38"/>
        <v>14</v>
      </c>
      <c r="N1403" s="6">
        <f t="shared" si="39"/>
        <v>0</v>
      </c>
      <c r="O1403" s="7">
        <f t="shared" si="40"/>
        <v>0</v>
      </c>
    </row>
    <row r="1404" spans="1:15" ht="13.2" x14ac:dyDescent="0.25">
      <c r="A1404" s="3">
        <v>20413</v>
      </c>
      <c r="B1404" s="4">
        <f t="shared" si="36"/>
        <v>1955</v>
      </c>
      <c r="C1404" s="4">
        <f t="shared" si="37"/>
        <v>1950</v>
      </c>
      <c r="D1404" s="4" t="s">
        <v>46</v>
      </c>
      <c r="E1404" s="5">
        <v>0.70833333333333337</v>
      </c>
      <c r="F1404" s="6" t="s">
        <v>2391</v>
      </c>
      <c r="G1404" s="6" t="str">
        <f t="shared" si="35"/>
        <v>Japan</v>
      </c>
      <c r="H1404" s="6" t="s">
        <v>2392</v>
      </c>
      <c r="I1404" s="6" t="s">
        <v>2393</v>
      </c>
      <c r="J1404" s="6">
        <v>11</v>
      </c>
      <c r="K1404" s="6">
        <v>10</v>
      </c>
      <c r="L1404" s="6">
        <v>0</v>
      </c>
      <c r="M1404" s="6">
        <f t="shared" si="38"/>
        <v>10</v>
      </c>
      <c r="N1404" s="6">
        <f t="shared" si="39"/>
        <v>1</v>
      </c>
      <c r="O1404" s="7">
        <f t="shared" si="40"/>
        <v>9.0909090909090912E-2</v>
      </c>
    </row>
    <row r="1405" spans="1:15" ht="13.2" x14ac:dyDescent="0.25">
      <c r="A1405" s="3">
        <v>20423</v>
      </c>
      <c r="B1405" s="4">
        <f t="shared" si="36"/>
        <v>1955</v>
      </c>
      <c r="C1405" s="4">
        <f t="shared" si="37"/>
        <v>1950</v>
      </c>
      <c r="D1405" s="4" t="s">
        <v>46</v>
      </c>
      <c r="E1405" s="5">
        <v>0.91666666666666663</v>
      </c>
      <c r="F1405" s="6" t="s">
        <v>2394</v>
      </c>
      <c r="G1405" s="6" t="str">
        <f t="shared" si="35"/>
        <v>California</v>
      </c>
      <c r="H1405" s="6" t="s">
        <v>1137</v>
      </c>
      <c r="I1405" s="6" t="s">
        <v>2395</v>
      </c>
      <c r="J1405" s="6">
        <v>10</v>
      </c>
      <c r="K1405" s="6">
        <v>10</v>
      </c>
      <c r="L1405" s="6">
        <v>0</v>
      </c>
      <c r="M1405" s="6">
        <f t="shared" si="38"/>
        <v>10</v>
      </c>
      <c r="N1405" s="6">
        <f t="shared" si="39"/>
        <v>0</v>
      </c>
      <c r="O1405" s="7">
        <f t="shared" si="40"/>
        <v>0</v>
      </c>
    </row>
    <row r="1406" spans="1:15" ht="13.2" x14ac:dyDescent="0.25">
      <c r="A1406" s="3">
        <v>20424</v>
      </c>
      <c r="B1406" s="4">
        <f t="shared" si="36"/>
        <v>1955</v>
      </c>
      <c r="C1406" s="4">
        <f t="shared" si="37"/>
        <v>1950</v>
      </c>
      <c r="D1406" s="4" t="s">
        <v>72</v>
      </c>
      <c r="E1406" s="5">
        <v>8.3333333333333329E-2</v>
      </c>
      <c r="F1406" s="6" t="s">
        <v>1675</v>
      </c>
      <c r="G1406" s="6" t="str">
        <f t="shared" si="35"/>
        <v>Brazil</v>
      </c>
      <c r="H1406" s="6" t="s">
        <v>1639</v>
      </c>
      <c r="I1406" s="6" t="s">
        <v>845</v>
      </c>
      <c r="J1406" s="6">
        <v>6</v>
      </c>
      <c r="K1406" s="6">
        <v>6</v>
      </c>
      <c r="L1406" s="6">
        <v>0</v>
      </c>
      <c r="M1406" s="6">
        <f t="shared" si="38"/>
        <v>6</v>
      </c>
      <c r="N1406" s="6">
        <f t="shared" si="39"/>
        <v>0</v>
      </c>
      <c r="O1406" s="7">
        <f t="shared" si="40"/>
        <v>0</v>
      </c>
    </row>
    <row r="1407" spans="1:15" ht="13.2" x14ac:dyDescent="0.25">
      <c r="A1407" s="3">
        <v>20440</v>
      </c>
      <c r="B1407" s="4">
        <f t="shared" si="36"/>
        <v>1955</v>
      </c>
      <c r="C1407" s="4">
        <f t="shared" si="37"/>
        <v>1950</v>
      </c>
      <c r="D1407" s="4" t="s">
        <v>72</v>
      </c>
      <c r="E1407" s="5">
        <v>0.84513888888888888</v>
      </c>
      <c r="F1407" s="6" t="s">
        <v>2396</v>
      </c>
      <c r="G1407" s="6" t="str">
        <f t="shared" si="35"/>
        <v>South Carolina</v>
      </c>
      <c r="H1407" s="6" t="s">
        <v>2397</v>
      </c>
      <c r="I1407" s="6" t="s">
        <v>1239</v>
      </c>
      <c r="J1407" s="6">
        <v>2</v>
      </c>
      <c r="K1407" s="6">
        <v>2</v>
      </c>
      <c r="L1407" s="6">
        <v>0</v>
      </c>
      <c r="M1407" s="6">
        <f t="shared" si="38"/>
        <v>2</v>
      </c>
      <c r="N1407" s="6">
        <f t="shared" si="39"/>
        <v>0</v>
      </c>
      <c r="O1407" s="7">
        <f t="shared" si="40"/>
        <v>0</v>
      </c>
    </row>
    <row r="1408" spans="1:15" ht="13.2" x14ac:dyDescent="0.25">
      <c r="A1408" s="3">
        <v>20442</v>
      </c>
      <c r="B1408" s="4">
        <f t="shared" si="36"/>
        <v>1955</v>
      </c>
      <c r="C1408" s="4">
        <f t="shared" si="37"/>
        <v>1950</v>
      </c>
      <c r="D1408" s="4" t="s">
        <v>72</v>
      </c>
      <c r="E1408" s="5" t="s">
        <v>24</v>
      </c>
      <c r="F1408" s="6" t="s">
        <v>886</v>
      </c>
      <c r="G1408" s="6" t="str">
        <f t="shared" si="35"/>
        <v>Brazil</v>
      </c>
      <c r="H1408" s="6" t="s">
        <v>2398</v>
      </c>
      <c r="I1408" s="6" t="s">
        <v>845</v>
      </c>
      <c r="J1408" s="6">
        <v>26</v>
      </c>
      <c r="K1408" s="6">
        <v>26</v>
      </c>
      <c r="L1408" s="6">
        <v>0</v>
      </c>
      <c r="M1408" s="6">
        <f t="shared" si="38"/>
        <v>26</v>
      </c>
      <c r="N1408" s="6">
        <f t="shared" si="39"/>
        <v>0</v>
      </c>
      <c r="O1408" s="7">
        <f t="shared" si="40"/>
        <v>0</v>
      </c>
    </row>
    <row r="1409" spans="1:15" ht="13.2" x14ac:dyDescent="0.25">
      <c r="A1409" s="3">
        <v>20444</v>
      </c>
      <c r="B1409" s="4">
        <f t="shared" si="36"/>
        <v>1955</v>
      </c>
      <c r="C1409" s="4">
        <f t="shared" si="37"/>
        <v>1950</v>
      </c>
      <c r="D1409" s="4" t="s">
        <v>72</v>
      </c>
      <c r="E1409" s="5">
        <v>0.15486111111111112</v>
      </c>
      <c r="F1409" s="6" t="s">
        <v>2399</v>
      </c>
      <c r="G1409" s="6" t="str">
        <f t="shared" si="35"/>
        <v>Florida</v>
      </c>
      <c r="H1409" s="6" t="s">
        <v>805</v>
      </c>
      <c r="I1409" s="6" t="s">
        <v>2400</v>
      </c>
      <c r="J1409" s="6">
        <v>17</v>
      </c>
      <c r="K1409" s="6">
        <v>17</v>
      </c>
      <c r="L1409" s="6">
        <v>0</v>
      </c>
      <c r="M1409" s="6">
        <f t="shared" si="38"/>
        <v>17</v>
      </c>
      <c r="N1409" s="6">
        <f t="shared" si="39"/>
        <v>0</v>
      </c>
      <c r="O1409" s="7">
        <f t="shared" si="40"/>
        <v>0</v>
      </c>
    </row>
    <row r="1410" spans="1:15" ht="13.2" x14ac:dyDescent="0.25">
      <c r="A1410" s="3">
        <v>20466</v>
      </c>
      <c r="B1410" s="4">
        <f t="shared" si="36"/>
        <v>1956</v>
      </c>
      <c r="C1410" s="4">
        <f t="shared" si="37"/>
        <v>1950</v>
      </c>
      <c r="D1410" s="4" t="s">
        <v>132</v>
      </c>
      <c r="E1410" s="5" t="s">
        <v>24</v>
      </c>
      <c r="F1410" s="6" t="s">
        <v>2401</v>
      </c>
      <c r="G1410" s="6" t="str">
        <f t="shared" si="35"/>
        <v>Australia</v>
      </c>
      <c r="H1410" s="6" t="s">
        <v>1878</v>
      </c>
      <c r="I1410" s="6" t="s">
        <v>1085</v>
      </c>
      <c r="J1410" s="6">
        <v>2</v>
      </c>
      <c r="K1410" s="6">
        <v>1</v>
      </c>
      <c r="L1410" s="6">
        <v>0</v>
      </c>
      <c r="M1410" s="6">
        <f t="shared" si="38"/>
        <v>1</v>
      </c>
      <c r="N1410" s="6">
        <f t="shared" si="39"/>
        <v>1</v>
      </c>
      <c r="O1410" s="7">
        <f t="shared" si="40"/>
        <v>0.5</v>
      </c>
    </row>
    <row r="1411" spans="1:15" ht="13.2" x14ac:dyDescent="0.25">
      <c r="A1411" s="3">
        <v>20471</v>
      </c>
      <c r="B1411" s="4">
        <f t="shared" si="36"/>
        <v>1956</v>
      </c>
      <c r="C1411" s="4">
        <f t="shared" si="37"/>
        <v>1950</v>
      </c>
      <c r="D1411" s="4" t="s">
        <v>132</v>
      </c>
      <c r="E1411" s="5">
        <v>3.6111111111111108E-2</v>
      </c>
      <c r="F1411" s="6" t="s">
        <v>2402</v>
      </c>
      <c r="G1411" s="6" t="str">
        <f t="shared" si="35"/>
        <v>Canada</v>
      </c>
      <c r="H1411" s="6" t="s">
        <v>2403</v>
      </c>
      <c r="I1411" s="6" t="s">
        <v>845</v>
      </c>
      <c r="J1411" s="6">
        <v>18</v>
      </c>
      <c r="K1411" s="6">
        <v>4</v>
      </c>
      <c r="L1411" s="6">
        <v>0</v>
      </c>
      <c r="M1411" s="6">
        <f t="shared" si="38"/>
        <v>4</v>
      </c>
      <c r="N1411" s="6">
        <f t="shared" si="39"/>
        <v>14</v>
      </c>
      <c r="O1411" s="7">
        <f t="shared" si="40"/>
        <v>0.77777777777777779</v>
      </c>
    </row>
    <row r="1412" spans="1:15" ht="13.2" x14ac:dyDescent="0.25">
      <c r="A1412" s="3">
        <v>20472</v>
      </c>
      <c r="B1412" s="4">
        <f t="shared" si="36"/>
        <v>1956</v>
      </c>
      <c r="C1412" s="4">
        <f t="shared" si="37"/>
        <v>1950</v>
      </c>
      <c r="D1412" s="4" t="s">
        <v>132</v>
      </c>
      <c r="E1412" s="5" t="s">
        <v>24</v>
      </c>
      <c r="F1412" s="6" t="s">
        <v>2404</v>
      </c>
      <c r="G1412" s="6" t="str">
        <f t="shared" si="35"/>
        <v>Czechoslovakia</v>
      </c>
      <c r="H1412" s="6" t="s">
        <v>423</v>
      </c>
      <c r="I1412" s="6" t="s">
        <v>845</v>
      </c>
      <c r="J1412" s="6">
        <v>26</v>
      </c>
      <c r="K1412" s="6">
        <v>22</v>
      </c>
      <c r="L1412" s="6">
        <v>0</v>
      </c>
      <c r="M1412" s="6">
        <f t="shared" si="38"/>
        <v>22</v>
      </c>
      <c r="N1412" s="6">
        <f t="shared" si="39"/>
        <v>4</v>
      </c>
      <c r="O1412" s="7">
        <f t="shared" si="40"/>
        <v>0.15384615384615385</v>
      </c>
    </row>
    <row r="1413" spans="1:15" ht="13.2" x14ac:dyDescent="0.25">
      <c r="A1413" s="3">
        <v>20482</v>
      </c>
      <c r="B1413" s="4">
        <f t="shared" si="36"/>
        <v>1956</v>
      </c>
      <c r="C1413" s="4">
        <f t="shared" si="37"/>
        <v>1950</v>
      </c>
      <c r="D1413" s="4" t="s">
        <v>132</v>
      </c>
      <c r="E1413" s="5" t="s">
        <v>24</v>
      </c>
      <c r="F1413" s="6" t="s">
        <v>2405</v>
      </c>
      <c r="G1413" s="6" t="str">
        <f t="shared" si="35"/>
        <v>France</v>
      </c>
      <c r="H1413" s="6" t="s">
        <v>595</v>
      </c>
      <c r="I1413" s="6" t="s">
        <v>1085</v>
      </c>
      <c r="J1413" s="6">
        <v>3</v>
      </c>
      <c r="K1413" s="6">
        <v>3</v>
      </c>
      <c r="L1413" s="6">
        <v>0</v>
      </c>
      <c r="M1413" s="6">
        <f t="shared" si="38"/>
        <v>3</v>
      </c>
      <c r="N1413" s="6">
        <f t="shared" si="39"/>
        <v>0</v>
      </c>
      <c r="O1413" s="7">
        <f t="shared" si="40"/>
        <v>0</v>
      </c>
    </row>
    <row r="1414" spans="1:15" ht="13.2" x14ac:dyDescent="0.25">
      <c r="A1414" s="3">
        <v>20498</v>
      </c>
      <c r="B1414" s="4">
        <f t="shared" si="36"/>
        <v>1956</v>
      </c>
      <c r="C1414" s="4">
        <f t="shared" si="37"/>
        <v>1950</v>
      </c>
      <c r="D1414" s="4" t="s">
        <v>111</v>
      </c>
      <c r="E1414" s="5" t="s">
        <v>24</v>
      </c>
      <c r="F1414" s="6" t="s">
        <v>2406</v>
      </c>
      <c r="G1414" s="6" t="str">
        <f t="shared" si="35"/>
        <v>Canada</v>
      </c>
      <c r="H1414" s="6" t="s">
        <v>2068</v>
      </c>
      <c r="I1414" s="6" t="s">
        <v>2378</v>
      </c>
      <c r="J1414" s="6">
        <v>2</v>
      </c>
      <c r="K1414" s="6">
        <v>2</v>
      </c>
      <c r="L1414" s="6">
        <v>0</v>
      </c>
      <c r="M1414" s="6">
        <f t="shared" si="38"/>
        <v>2</v>
      </c>
      <c r="N1414" s="6">
        <f t="shared" si="39"/>
        <v>0</v>
      </c>
      <c r="O1414" s="7">
        <f t="shared" si="40"/>
        <v>0</v>
      </c>
    </row>
    <row r="1415" spans="1:15" ht="13.2" x14ac:dyDescent="0.25">
      <c r="A1415" s="3">
        <v>20499</v>
      </c>
      <c r="B1415" s="4">
        <f t="shared" si="36"/>
        <v>1956</v>
      </c>
      <c r="C1415" s="4">
        <f t="shared" si="37"/>
        <v>1950</v>
      </c>
      <c r="D1415" s="4" t="s">
        <v>111</v>
      </c>
      <c r="E1415" s="5" t="s">
        <v>24</v>
      </c>
      <c r="F1415" s="6" t="s">
        <v>2407</v>
      </c>
      <c r="G1415" s="6" t="str">
        <f t="shared" si="35"/>
        <v>Quebec, Canada</v>
      </c>
      <c r="H1415" s="6" t="s">
        <v>2408</v>
      </c>
      <c r="I1415" s="6" t="s">
        <v>1119</v>
      </c>
      <c r="J1415" s="6">
        <v>3</v>
      </c>
      <c r="K1415" s="6">
        <v>2</v>
      </c>
      <c r="L1415" s="6">
        <v>0</v>
      </c>
      <c r="M1415" s="6">
        <f t="shared" si="38"/>
        <v>2</v>
      </c>
      <c r="N1415" s="6">
        <f t="shared" si="39"/>
        <v>1</v>
      </c>
      <c r="O1415" s="7">
        <f t="shared" si="40"/>
        <v>0.33333333333333331</v>
      </c>
    </row>
    <row r="1416" spans="1:15" ht="13.2" x14ac:dyDescent="0.25">
      <c r="A1416" s="3">
        <v>20502</v>
      </c>
      <c r="B1416" s="4">
        <f t="shared" si="36"/>
        <v>1956</v>
      </c>
      <c r="C1416" s="4">
        <f t="shared" si="37"/>
        <v>1950</v>
      </c>
      <c r="D1416" s="4" t="s">
        <v>111</v>
      </c>
      <c r="E1416" s="5">
        <v>0.57291666666666663</v>
      </c>
      <c r="F1416" s="6" t="s">
        <v>2409</v>
      </c>
      <c r="G1416" s="6" t="str">
        <f t="shared" si="35"/>
        <v>California</v>
      </c>
      <c r="H1416" s="6" t="s">
        <v>1452</v>
      </c>
      <c r="I1416" s="6" t="s">
        <v>2410</v>
      </c>
      <c r="J1416" s="6">
        <v>40</v>
      </c>
      <c r="K1416" s="6">
        <v>40</v>
      </c>
      <c r="L1416" s="6">
        <v>0</v>
      </c>
      <c r="M1416" s="6">
        <f t="shared" si="38"/>
        <v>40</v>
      </c>
      <c r="N1416" s="6">
        <f t="shared" si="39"/>
        <v>0</v>
      </c>
      <c r="O1416" s="7">
        <f t="shared" si="40"/>
        <v>0</v>
      </c>
    </row>
    <row r="1417" spans="1:15" ht="13.2" x14ac:dyDescent="0.25">
      <c r="A1417" s="3">
        <v>20503</v>
      </c>
      <c r="B1417" s="4">
        <f t="shared" si="36"/>
        <v>1956</v>
      </c>
      <c r="C1417" s="4">
        <f t="shared" si="37"/>
        <v>1950</v>
      </c>
      <c r="D1417" s="4" t="s">
        <v>111</v>
      </c>
      <c r="E1417" s="5">
        <v>0.55763888888888891</v>
      </c>
      <c r="F1417" s="6" t="s">
        <v>2411</v>
      </c>
      <c r="G1417" s="6" t="str">
        <f t="shared" ref="G1417:G1501" si="41">IFERROR(TRIM(RIGHT(F1417,LEN(F1417)-FIND(",",F1417))), F1417)</f>
        <v>Malta</v>
      </c>
      <c r="H1417" s="6" t="s">
        <v>2412</v>
      </c>
      <c r="I1417" s="6" t="s">
        <v>2206</v>
      </c>
      <c r="J1417" s="6">
        <v>50</v>
      </c>
      <c r="K1417" s="6">
        <v>50</v>
      </c>
      <c r="L1417" s="6">
        <v>0</v>
      </c>
      <c r="M1417" s="6">
        <f t="shared" si="38"/>
        <v>50</v>
      </c>
      <c r="N1417" s="6">
        <f t="shared" si="39"/>
        <v>0</v>
      </c>
      <c r="O1417" s="7">
        <f t="shared" si="40"/>
        <v>0</v>
      </c>
    </row>
    <row r="1418" spans="1:15" ht="13.2" x14ac:dyDescent="0.25">
      <c r="A1418" s="3">
        <v>20505</v>
      </c>
      <c r="B1418" s="4">
        <f t="shared" si="36"/>
        <v>1956</v>
      </c>
      <c r="C1418" s="4">
        <f t="shared" si="37"/>
        <v>1950</v>
      </c>
      <c r="D1418" s="4" t="s">
        <v>111</v>
      </c>
      <c r="E1418" s="5">
        <v>0.1111111111111111</v>
      </c>
      <c r="F1418" s="6" t="s">
        <v>2413</v>
      </c>
      <c r="G1418" s="6" t="str">
        <f t="shared" si="41"/>
        <v>Egypt</v>
      </c>
      <c r="H1418" s="6" t="s">
        <v>2414</v>
      </c>
      <c r="I1418" s="6" t="s">
        <v>1985</v>
      </c>
      <c r="J1418" s="6">
        <v>64</v>
      </c>
      <c r="K1418" s="6">
        <v>52</v>
      </c>
      <c r="L1418" s="6">
        <v>0</v>
      </c>
      <c r="M1418" s="6">
        <f t="shared" si="38"/>
        <v>52</v>
      </c>
      <c r="N1418" s="6">
        <f t="shared" si="39"/>
        <v>12</v>
      </c>
      <c r="O1418" s="7">
        <f t="shared" si="40"/>
        <v>0.1875</v>
      </c>
    </row>
    <row r="1419" spans="1:15" ht="13.2" x14ac:dyDescent="0.25">
      <c r="A1419" s="3">
        <v>20509</v>
      </c>
      <c r="B1419" s="4">
        <f t="shared" si="36"/>
        <v>1956</v>
      </c>
      <c r="C1419" s="4">
        <f t="shared" si="37"/>
        <v>1950</v>
      </c>
      <c r="D1419" s="4" t="s">
        <v>111</v>
      </c>
      <c r="E1419" s="5" t="s">
        <v>24</v>
      </c>
      <c r="F1419" s="6" t="s">
        <v>2415</v>
      </c>
      <c r="G1419" s="6" t="str">
        <f t="shared" si="41"/>
        <v>Syria</v>
      </c>
      <c r="H1419" s="6" t="s">
        <v>2236</v>
      </c>
      <c r="I1419" s="6" t="s">
        <v>845</v>
      </c>
      <c r="J1419" s="6">
        <v>19</v>
      </c>
      <c r="K1419" s="6">
        <v>19</v>
      </c>
      <c r="L1419" s="6">
        <v>0</v>
      </c>
      <c r="M1419" s="6">
        <f t="shared" si="38"/>
        <v>19</v>
      </c>
      <c r="N1419" s="6">
        <f t="shared" si="39"/>
        <v>0</v>
      </c>
      <c r="O1419" s="7">
        <f t="shared" si="40"/>
        <v>0</v>
      </c>
    </row>
    <row r="1420" spans="1:15" ht="13.2" x14ac:dyDescent="0.25">
      <c r="A1420" s="3">
        <v>20510</v>
      </c>
      <c r="B1420" s="4">
        <f t="shared" si="36"/>
        <v>1956</v>
      </c>
      <c r="C1420" s="4">
        <f t="shared" si="37"/>
        <v>1950</v>
      </c>
      <c r="D1420" s="4" t="s">
        <v>111</v>
      </c>
      <c r="E1420" s="5">
        <v>0.62152777777777779</v>
      </c>
      <c r="F1420" s="6" t="s">
        <v>2416</v>
      </c>
      <c r="G1420" s="6" t="str">
        <f t="shared" si="41"/>
        <v>Pakistan</v>
      </c>
      <c r="H1420" s="6" t="s">
        <v>2417</v>
      </c>
      <c r="I1420" s="6" t="s">
        <v>1295</v>
      </c>
      <c r="J1420" s="6">
        <v>3</v>
      </c>
      <c r="K1420" s="6">
        <v>3</v>
      </c>
      <c r="L1420" s="6">
        <v>0</v>
      </c>
      <c r="M1420" s="6">
        <f t="shared" si="38"/>
        <v>3</v>
      </c>
      <c r="N1420" s="6">
        <f t="shared" si="39"/>
        <v>0</v>
      </c>
      <c r="O1420" s="7">
        <f t="shared" si="40"/>
        <v>0</v>
      </c>
    </row>
    <row r="1421" spans="1:15" ht="13.2" x14ac:dyDescent="0.25">
      <c r="A1421" s="3">
        <v>20535</v>
      </c>
      <c r="B1421" s="4">
        <f t="shared" si="36"/>
        <v>1956</v>
      </c>
      <c r="C1421" s="4">
        <f t="shared" si="37"/>
        <v>1950</v>
      </c>
      <c r="D1421" s="4" t="s">
        <v>34</v>
      </c>
      <c r="E1421" s="5" t="s">
        <v>24</v>
      </c>
      <c r="F1421" s="6" t="s">
        <v>2418</v>
      </c>
      <c r="G1421" s="6" t="str">
        <f t="shared" si="41"/>
        <v>India</v>
      </c>
      <c r="H1421" s="6" t="s">
        <v>2233</v>
      </c>
      <c r="I1421" s="6" t="s">
        <v>845</v>
      </c>
      <c r="J1421" s="6">
        <v>21</v>
      </c>
      <c r="K1421" s="6">
        <v>2</v>
      </c>
      <c r="L1421" s="6">
        <v>0</v>
      </c>
      <c r="M1421" s="6">
        <f t="shared" si="38"/>
        <v>2</v>
      </c>
      <c r="N1421" s="6">
        <f t="shared" si="39"/>
        <v>19</v>
      </c>
      <c r="O1421" s="7">
        <f t="shared" si="40"/>
        <v>0.90476190476190477</v>
      </c>
    </row>
    <row r="1422" spans="1:15" ht="13.2" x14ac:dyDescent="0.25">
      <c r="A1422" s="3">
        <v>20542</v>
      </c>
      <c r="B1422" s="4">
        <f t="shared" si="36"/>
        <v>1956</v>
      </c>
      <c r="C1422" s="4">
        <f t="shared" si="37"/>
        <v>1950</v>
      </c>
      <c r="D1422" s="4" t="s">
        <v>34</v>
      </c>
      <c r="E1422" s="5" t="s">
        <v>24</v>
      </c>
      <c r="F1422" s="6" t="s">
        <v>2419</v>
      </c>
      <c r="G1422" s="6" t="str">
        <f t="shared" si="41"/>
        <v>England</v>
      </c>
      <c r="H1422" s="6" t="s">
        <v>2420</v>
      </c>
      <c r="I1422" s="6" t="s">
        <v>1295</v>
      </c>
      <c r="J1422" s="6">
        <v>3</v>
      </c>
      <c r="K1422" s="6">
        <v>1</v>
      </c>
      <c r="L1422" s="6">
        <v>0</v>
      </c>
      <c r="M1422" s="6">
        <f t="shared" si="38"/>
        <v>1</v>
      </c>
      <c r="N1422" s="6">
        <f t="shared" si="39"/>
        <v>2</v>
      </c>
      <c r="O1422" s="7">
        <f t="shared" si="40"/>
        <v>0.66666666666666663</v>
      </c>
    </row>
    <row r="1423" spans="1:15" ht="13.2" x14ac:dyDescent="0.25">
      <c r="A1423" s="3">
        <v>20545</v>
      </c>
      <c r="B1423" s="4">
        <f t="shared" si="36"/>
        <v>1956</v>
      </c>
      <c r="C1423" s="4">
        <f t="shared" si="37"/>
        <v>1950</v>
      </c>
      <c r="D1423" s="4" t="s">
        <v>34</v>
      </c>
      <c r="E1423" s="5" t="s">
        <v>24</v>
      </c>
      <c r="F1423" s="6" t="s">
        <v>2421</v>
      </c>
      <c r="G1423" s="6" t="str">
        <f t="shared" si="41"/>
        <v>India</v>
      </c>
      <c r="H1423" s="6" t="s">
        <v>2422</v>
      </c>
      <c r="I1423" s="6" t="s">
        <v>1175</v>
      </c>
      <c r="J1423" s="6">
        <v>3</v>
      </c>
      <c r="K1423" s="6">
        <v>3</v>
      </c>
      <c r="L1423" s="6">
        <v>0</v>
      </c>
      <c r="M1423" s="6">
        <f t="shared" si="38"/>
        <v>3</v>
      </c>
      <c r="N1423" s="6">
        <f t="shared" si="39"/>
        <v>0</v>
      </c>
      <c r="O1423" s="7">
        <f t="shared" si="40"/>
        <v>0</v>
      </c>
    </row>
    <row r="1424" spans="1:15" ht="13.2" x14ac:dyDescent="0.25">
      <c r="A1424" s="3">
        <v>20545</v>
      </c>
      <c r="B1424" s="4">
        <f t="shared" si="36"/>
        <v>1956</v>
      </c>
      <c r="C1424" s="4">
        <f t="shared" si="37"/>
        <v>1950</v>
      </c>
      <c r="D1424" s="4" t="s">
        <v>34</v>
      </c>
      <c r="E1424" s="5" t="s">
        <v>24</v>
      </c>
      <c r="F1424" s="6" t="s">
        <v>2423</v>
      </c>
      <c r="G1424" s="6" t="str">
        <f t="shared" si="41"/>
        <v>Thailand</v>
      </c>
      <c r="H1424" s="6" t="s">
        <v>2424</v>
      </c>
      <c r="I1424" s="6" t="s">
        <v>1175</v>
      </c>
      <c r="J1424" s="6">
        <v>18</v>
      </c>
      <c r="K1424" s="6">
        <v>18</v>
      </c>
      <c r="L1424" s="6">
        <v>0</v>
      </c>
      <c r="M1424" s="6">
        <f t="shared" si="38"/>
        <v>18</v>
      </c>
      <c r="N1424" s="6">
        <f t="shared" si="39"/>
        <v>0</v>
      </c>
      <c r="O1424" s="7">
        <f t="shared" si="40"/>
        <v>0</v>
      </c>
    </row>
    <row r="1425" spans="1:15" ht="13.2" x14ac:dyDescent="0.25">
      <c r="A1425" s="3">
        <v>20546</v>
      </c>
      <c r="B1425" s="4">
        <f t="shared" si="36"/>
        <v>1956</v>
      </c>
      <c r="C1425" s="4">
        <f t="shared" si="37"/>
        <v>1950</v>
      </c>
      <c r="D1425" s="4" t="s">
        <v>65</v>
      </c>
      <c r="E1425" s="5">
        <v>0.80555555555555558</v>
      </c>
      <c r="F1425" s="6" t="s">
        <v>667</v>
      </c>
      <c r="G1425" s="6" t="str">
        <f t="shared" si="41"/>
        <v>Pennsylvania</v>
      </c>
      <c r="H1425" s="6" t="s">
        <v>1893</v>
      </c>
      <c r="I1425" s="6" t="s">
        <v>2336</v>
      </c>
      <c r="J1425" s="6">
        <v>36</v>
      </c>
      <c r="K1425" s="6">
        <v>22</v>
      </c>
      <c r="L1425" s="6">
        <v>0</v>
      </c>
      <c r="M1425" s="6">
        <f t="shared" si="38"/>
        <v>22</v>
      </c>
      <c r="N1425" s="6">
        <f t="shared" si="39"/>
        <v>14</v>
      </c>
      <c r="O1425" s="7">
        <f t="shared" si="40"/>
        <v>0.3888888888888889</v>
      </c>
    </row>
    <row r="1426" spans="1:15" ht="13.2" x14ac:dyDescent="0.25">
      <c r="A1426" s="3">
        <v>20547</v>
      </c>
      <c r="B1426" s="4">
        <f t="shared" si="36"/>
        <v>1956</v>
      </c>
      <c r="C1426" s="4">
        <f t="shared" si="37"/>
        <v>1950</v>
      </c>
      <c r="D1426" s="4" t="s">
        <v>65</v>
      </c>
      <c r="E1426" s="5">
        <v>0.34027777777777779</v>
      </c>
      <c r="F1426" s="6" t="s">
        <v>1110</v>
      </c>
      <c r="G1426" s="6" t="str">
        <f t="shared" si="41"/>
        <v>Washington</v>
      </c>
      <c r="H1426" s="6" t="s">
        <v>345</v>
      </c>
      <c r="I1426" s="6" t="s">
        <v>2425</v>
      </c>
      <c r="J1426" s="6">
        <v>38</v>
      </c>
      <c r="K1426" s="6">
        <v>5</v>
      </c>
      <c r="L1426" s="6">
        <v>0</v>
      </c>
      <c r="M1426" s="6">
        <f t="shared" si="38"/>
        <v>5</v>
      </c>
      <c r="N1426" s="6">
        <f t="shared" si="39"/>
        <v>33</v>
      </c>
      <c r="O1426" s="7">
        <f t="shared" si="40"/>
        <v>0.86842105263157898</v>
      </c>
    </row>
    <row r="1427" spans="1:15" ht="13.2" x14ac:dyDescent="0.25">
      <c r="A1427" s="3">
        <v>20554</v>
      </c>
      <c r="B1427" s="4">
        <f t="shared" si="36"/>
        <v>1956</v>
      </c>
      <c r="C1427" s="4">
        <f t="shared" si="37"/>
        <v>1950</v>
      </c>
      <c r="D1427" s="4" t="s">
        <v>65</v>
      </c>
      <c r="E1427" s="5">
        <v>0.41041666666666665</v>
      </c>
      <c r="F1427" s="6" t="s">
        <v>2426</v>
      </c>
      <c r="G1427" s="6" t="str">
        <f t="shared" si="41"/>
        <v>Alaska</v>
      </c>
      <c r="H1427" s="6" t="s">
        <v>2427</v>
      </c>
      <c r="I1427" s="6" t="s">
        <v>2428</v>
      </c>
      <c r="J1427" s="6">
        <v>6</v>
      </c>
      <c r="K1427" s="6">
        <v>6</v>
      </c>
      <c r="L1427" s="6">
        <v>0</v>
      </c>
      <c r="M1427" s="6">
        <f t="shared" si="38"/>
        <v>6</v>
      </c>
      <c r="N1427" s="6">
        <f t="shared" si="39"/>
        <v>0</v>
      </c>
      <c r="O1427" s="7">
        <f t="shared" si="40"/>
        <v>0</v>
      </c>
    </row>
    <row r="1428" spans="1:15" ht="13.2" x14ac:dyDescent="0.25">
      <c r="A1428" s="3">
        <v>20563</v>
      </c>
      <c r="B1428" s="4">
        <f t="shared" si="36"/>
        <v>1956</v>
      </c>
      <c r="C1428" s="4">
        <f t="shared" si="37"/>
        <v>1950</v>
      </c>
      <c r="D1428" s="4" t="s">
        <v>65</v>
      </c>
      <c r="E1428" s="5" t="s">
        <v>24</v>
      </c>
      <c r="F1428" s="6" t="s">
        <v>2429</v>
      </c>
      <c r="G1428" s="6" t="str">
        <f t="shared" si="41"/>
        <v>Brazil</v>
      </c>
      <c r="H1428" s="6" t="s">
        <v>1037</v>
      </c>
      <c r="I1428" s="6" t="s">
        <v>1550</v>
      </c>
      <c r="J1428" s="6">
        <v>12</v>
      </c>
      <c r="K1428" s="6">
        <v>3</v>
      </c>
      <c r="L1428" s="6">
        <v>0</v>
      </c>
      <c r="M1428" s="6">
        <f t="shared" si="38"/>
        <v>3</v>
      </c>
      <c r="N1428" s="6">
        <f t="shared" si="39"/>
        <v>9</v>
      </c>
      <c r="O1428" s="7">
        <f t="shared" si="40"/>
        <v>0.75</v>
      </c>
    </row>
    <row r="1429" spans="1:15" ht="13.2" x14ac:dyDescent="0.25">
      <c r="A1429" s="3">
        <v>20575</v>
      </c>
      <c r="B1429" s="4">
        <f t="shared" si="36"/>
        <v>1956</v>
      </c>
      <c r="C1429" s="4">
        <f t="shared" si="37"/>
        <v>1950</v>
      </c>
      <c r="D1429" s="4" t="s">
        <v>65</v>
      </c>
      <c r="E1429" s="5">
        <v>0.39583333333333331</v>
      </c>
      <c r="F1429" s="6" t="s">
        <v>796</v>
      </c>
      <c r="G1429" s="6" t="str">
        <f t="shared" si="41"/>
        <v>England</v>
      </c>
      <c r="H1429" s="6" t="s">
        <v>2412</v>
      </c>
      <c r="I1429" s="6" t="s">
        <v>2206</v>
      </c>
      <c r="J1429" s="6">
        <v>54</v>
      </c>
      <c r="K1429" s="6">
        <v>2</v>
      </c>
      <c r="L1429" s="6">
        <v>0</v>
      </c>
      <c r="M1429" s="6">
        <f t="shared" si="38"/>
        <v>2</v>
      </c>
      <c r="N1429" s="6">
        <f t="shared" si="39"/>
        <v>52</v>
      </c>
      <c r="O1429" s="7">
        <f t="shared" si="40"/>
        <v>0.96296296296296291</v>
      </c>
    </row>
    <row r="1430" spans="1:15" ht="13.2" x14ac:dyDescent="0.25">
      <c r="A1430" s="3">
        <v>20590</v>
      </c>
      <c r="B1430" s="4">
        <f t="shared" si="36"/>
        <v>1956</v>
      </c>
      <c r="C1430" s="4">
        <f t="shared" si="37"/>
        <v>1950</v>
      </c>
      <c r="D1430" s="4" t="s">
        <v>55</v>
      </c>
      <c r="E1430" s="5" t="s">
        <v>24</v>
      </c>
      <c r="F1430" s="6" t="s">
        <v>2430</v>
      </c>
      <c r="G1430" s="6" t="str">
        <f t="shared" si="41"/>
        <v>Nepal</v>
      </c>
      <c r="H1430" s="6" t="s">
        <v>2233</v>
      </c>
      <c r="I1430" s="6" t="s">
        <v>845</v>
      </c>
      <c r="J1430" s="6">
        <v>33</v>
      </c>
      <c r="K1430" s="6">
        <v>14</v>
      </c>
      <c r="L1430" s="6">
        <v>1</v>
      </c>
      <c r="M1430" s="6">
        <f t="shared" si="38"/>
        <v>15</v>
      </c>
      <c r="N1430" s="6">
        <f t="shared" si="39"/>
        <v>19</v>
      </c>
      <c r="O1430" s="7">
        <f t="shared" si="40"/>
        <v>0.5757575757575758</v>
      </c>
    </row>
    <row r="1431" spans="1:15" ht="13.2" x14ac:dyDescent="0.25">
      <c r="A1431" s="3">
        <v>20590</v>
      </c>
      <c r="B1431" s="4">
        <f t="shared" si="36"/>
        <v>1956</v>
      </c>
      <c r="C1431" s="4">
        <f t="shared" si="37"/>
        <v>1950</v>
      </c>
      <c r="D1431" s="4" t="s">
        <v>55</v>
      </c>
      <c r="E1431" s="5">
        <v>0.92847222222222225</v>
      </c>
      <c r="F1431" s="6" t="s">
        <v>2431</v>
      </c>
      <c r="G1431" s="6" t="str">
        <f t="shared" si="41"/>
        <v>Ontario, Canada</v>
      </c>
      <c r="H1431" s="6" t="s">
        <v>1148</v>
      </c>
      <c r="I1431" s="6" t="s">
        <v>2432</v>
      </c>
      <c r="J1431" s="6">
        <v>2</v>
      </c>
      <c r="K1431" s="6">
        <v>2</v>
      </c>
      <c r="L1431" s="6">
        <v>13</v>
      </c>
      <c r="M1431" s="6">
        <f t="shared" si="38"/>
        <v>15</v>
      </c>
      <c r="N1431" s="6">
        <f t="shared" si="39"/>
        <v>0</v>
      </c>
      <c r="O1431" s="7">
        <f t="shared" si="40"/>
        <v>0</v>
      </c>
    </row>
    <row r="1432" spans="1:15" ht="13.2" x14ac:dyDescent="0.25">
      <c r="A1432" s="3">
        <v>20599</v>
      </c>
      <c r="B1432" s="4">
        <f t="shared" si="36"/>
        <v>1956</v>
      </c>
      <c r="C1432" s="4">
        <f t="shared" si="37"/>
        <v>1950</v>
      </c>
      <c r="D1432" s="4" t="s">
        <v>55</v>
      </c>
      <c r="E1432" s="5" t="s">
        <v>24</v>
      </c>
      <c r="F1432" s="6" t="s">
        <v>2433</v>
      </c>
      <c r="G1432" s="6" t="str">
        <f t="shared" si="41"/>
        <v>Guatemala</v>
      </c>
      <c r="H1432" s="6" t="s">
        <v>2082</v>
      </c>
      <c r="I1432" s="6" t="s">
        <v>845</v>
      </c>
      <c r="J1432" s="6">
        <v>31</v>
      </c>
      <c r="K1432" s="6">
        <v>30</v>
      </c>
      <c r="L1432" s="6">
        <v>0</v>
      </c>
      <c r="M1432" s="6">
        <f t="shared" si="38"/>
        <v>30</v>
      </c>
      <c r="N1432" s="6">
        <f t="shared" si="39"/>
        <v>1</v>
      </c>
      <c r="O1432" s="7">
        <f t="shared" si="40"/>
        <v>3.2258064516129031E-2</v>
      </c>
    </row>
    <row r="1433" spans="1:15" ht="13.2" x14ac:dyDescent="0.25">
      <c r="A1433" s="3">
        <v>20626</v>
      </c>
      <c r="B1433" s="4">
        <f t="shared" si="36"/>
        <v>1956</v>
      </c>
      <c r="C1433" s="4">
        <f t="shared" si="37"/>
        <v>1950</v>
      </c>
      <c r="D1433" s="4" t="s">
        <v>58</v>
      </c>
      <c r="E1433" s="5">
        <v>6.25E-2</v>
      </c>
      <c r="F1433" s="6" t="s">
        <v>2434</v>
      </c>
      <c r="G1433" s="6" t="str">
        <f t="shared" si="41"/>
        <v>New Jersey</v>
      </c>
      <c r="H1433" s="6" t="s">
        <v>1518</v>
      </c>
      <c r="I1433" s="6" t="s">
        <v>2435</v>
      </c>
      <c r="J1433" s="6">
        <v>74</v>
      </c>
      <c r="K1433" s="6">
        <v>74</v>
      </c>
      <c r="L1433" s="6">
        <v>0</v>
      </c>
      <c r="M1433" s="6">
        <f t="shared" si="38"/>
        <v>74</v>
      </c>
      <c r="N1433" s="6">
        <f t="shared" si="39"/>
        <v>0</v>
      </c>
      <c r="O1433" s="7">
        <f t="shared" si="40"/>
        <v>0</v>
      </c>
    </row>
    <row r="1434" spans="1:15" ht="13.2" x14ac:dyDescent="0.25">
      <c r="A1434" s="3">
        <v>20630</v>
      </c>
      <c r="B1434" s="4">
        <f t="shared" si="36"/>
        <v>1956</v>
      </c>
      <c r="C1434" s="4">
        <f t="shared" si="37"/>
        <v>1950</v>
      </c>
      <c r="D1434" s="4" t="s">
        <v>58</v>
      </c>
      <c r="E1434" s="5">
        <v>0.72569444444444442</v>
      </c>
      <c r="F1434" s="6" t="s">
        <v>2436</v>
      </c>
      <c r="G1434" s="6" t="str">
        <f t="shared" si="41"/>
        <v>Nigeria</v>
      </c>
      <c r="H1434" s="6" t="s">
        <v>994</v>
      </c>
      <c r="I1434" s="6" t="s">
        <v>2437</v>
      </c>
      <c r="J1434" s="6">
        <v>45</v>
      </c>
      <c r="K1434" s="6">
        <v>32</v>
      </c>
      <c r="L1434" s="6">
        <v>0</v>
      </c>
      <c r="M1434" s="6">
        <f t="shared" si="38"/>
        <v>32</v>
      </c>
      <c r="N1434" s="6">
        <f t="shared" si="39"/>
        <v>13</v>
      </c>
      <c r="O1434" s="7">
        <f t="shared" si="40"/>
        <v>0.28888888888888886</v>
      </c>
    </row>
    <row r="1435" spans="1:15" ht="13.2" x14ac:dyDescent="0.25">
      <c r="A1435" s="3">
        <v>20636</v>
      </c>
      <c r="B1435" s="4">
        <f t="shared" si="36"/>
        <v>1956</v>
      </c>
      <c r="C1435" s="4">
        <f t="shared" si="37"/>
        <v>1950</v>
      </c>
      <c r="D1435" s="4" t="s">
        <v>58</v>
      </c>
      <c r="E1435" s="5">
        <v>0.43888888888888888</v>
      </c>
      <c r="F1435" s="6" t="s">
        <v>2438</v>
      </c>
      <c r="G1435" s="6" t="str">
        <f t="shared" si="41"/>
        <v>Arizona</v>
      </c>
      <c r="H1435" s="6" t="s">
        <v>2439</v>
      </c>
      <c r="I1435" s="6" t="s">
        <v>2440</v>
      </c>
      <c r="J1435" s="6">
        <v>128</v>
      </c>
      <c r="K1435" s="6">
        <v>128</v>
      </c>
      <c r="L1435" s="6">
        <v>0</v>
      </c>
      <c r="M1435" s="6">
        <f t="shared" si="38"/>
        <v>128</v>
      </c>
      <c r="N1435" s="6">
        <f t="shared" si="39"/>
        <v>0</v>
      </c>
      <c r="O1435" s="7">
        <f t="shared" si="40"/>
        <v>0</v>
      </c>
    </row>
    <row r="1436" spans="1:15" ht="13.2" x14ac:dyDescent="0.25">
      <c r="A1436" s="3">
        <v>20645</v>
      </c>
      <c r="B1436" s="4">
        <f t="shared" si="36"/>
        <v>1956</v>
      </c>
      <c r="C1436" s="4">
        <f t="shared" si="37"/>
        <v>1950</v>
      </c>
      <c r="D1436" s="4" t="s">
        <v>19</v>
      </c>
      <c r="E1436" s="5">
        <v>0.57847222222222228</v>
      </c>
      <c r="F1436" s="6" t="s">
        <v>2441</v>
      </c>
      <c r="G1436" s="6" t="str">
        <f t="shared" si="41"/>
        <v>Michigan</v>
      </c>
      <c r="H1436" s="6" t="s">
        <v>938</v>
      </c>
      <c r="I1436" s="6" t="s">
        <v>2442</v>
      </c>
      <c r="J1436" s="6">
        <v>35</v>
      </c>
      <c r="K1436" s="6">
        <v>1</v>
      </c>
      <c r="L1436" s="6">
        <v>0</v>
      </c>
      <c r="M1436" s="6">
        <f t="shared" si="38"/>
        <v>1</v>
      </c>
      <c r="N1436" s="6">
        <f t="shared" si="39"/>
        <v>34</v>
      </c>
      <c r="O1436" s="7">
        <f t="shared" si="40"/>
        <v>0.97142857142857142</v>
      </c>
    </row>
    <row r="1437" spans="1:15" ht="13.2" x14ac:dyDescent="0.25">
      <c r="A1437" s="3">
        <v>20649</v>
      </c>
      <c r="B1437" s="4">
        <f t="shared" si="36"/>
        <v>1956</v>
      </c>
      <c r="C1437" s="4">
        <f t="shared" si="37"/>
        <v>1950</v>
      </c>
      <c r="D1437" s="4" t="s">
        <v>19</v>
      </c>
      <c r="E1437" s="5">
        <v>0.64930555555555558</v>
      </c>
      <c r="F1437" s="6" t="s">
        <v>2443</v>
      </c>
      <c r="G1437" s="6" t="str">
        <f t="shared" si="41"/>
        <v>New Jersey</v>
      </c>
      <c r="H1437" s="6" t="s">
        <v>1137</v>
      </c>
      <c r="I1437" s="6" t="s">
        <v>2444</v>
      </c>
      <c r="J1437" s="6">
        <v>66</v>
      </c>
      <c r="K1437" s="6">
        <v>46</v>
      </c>
      <c r="L1437" s="6">
        <v>0</v>
      </c>
      <c r="M1437" s="6">
        <f t="shared" si="38"/>
        <v>46</v>
      </c>
      <c r="N1437" s="6">
        <f t="shared" si="39"/>
        <v>20</v>
      </c>
      <c r="O1437" s="7">
        <f t="shared" si="40"/>
        <v>0.30303030303030304</v>
      </c>
    </row>
    <row r="1438" spans="1:15" ht="13.2" x14ac:dyDescent="0.25">
      <c r="A1438" s="3">
        <v>20652</v>
      </c>
      <c r="B1438" s="4">
        <f t="shared" si="36"/>
        <v>1956</v>
      </c>
      <c r="C1438" s="4">
        <f t="shared" si="37"/>
        <v>1950</v>
      </c>
      <c r="D1438" s="4" t="s">
        <v>19</v>
      </c>
      <c r="E1438" s="5">
        <v>0.30208333333333331</v>
      </c>
      <c r="F1438" s="6" t="s">
        <v>2445</v>
      </c>
      <c r="G1438" s="6" t="str">
        <f t="shared" si="41"/>
        <v>Argentina</v>
      </c>
      <c r="H1438" s="6" t="s">
        <v>1932</v>
      </c>
      <c r="I1438" s="6" t="s">
        <v>845</v>
      </c>
      <c r="J1438" s="6">
        <v>18</v>
      </c>
      <c r="K1438" s="6">
        <v>18</v>
      </c>
      <c r="L1438" s="6">
        <v>0</v>
      </c>
      <c r="M1438" s="6">
        <f t="shared" si="38"/>
        <v>18</v>
      </c>
      <c r="N1438" s="6">
        <f t="shared" si="39"/>
        <v>0</v>
      </c>
      <c r="O1438" s="7">
        <f t="shared" si="40"/>
        <v>0</v>
      </c>
    </row>
    <row r="1439" spans="1:15" ht="13.2" x14ac:dyDescent="0.25">
      <c r="A1439" s="3">
        <v>20675</v>
      </c>
      <c r="B1439" s="4">
        <f t="shared" si="36"/>
        <v>1956</v>
      </c>
      <c r="C1439" s="4">
        <f t="shared" si="37"/>
        <v>1950</v>
      </c>
      <c r="D1439" s="4" t="s">
        <v>23</v>
      </c>
      <c r="E1439" s="5" t="s">
        <v>24</v>
      </c>
      <c r="F1439" s="6" t="s">
        <v>2446</v>
      </c>
      <c r="G1439" s="6" t="str">
        <f t="shared" si="41"/>
        <v>Burma</v>
      </c>
      <c r="H1439" s="6" t="s">
        <v>2372</v>
      </c>
      <c r="I1439" s="6" t="s">
        <v>845</v>
      </c>
      <c r="J1439" s="6">
        <v>20</v>
      </c>
      <c r="K1439" s="6">
        <v>12</v>
      </c>
      <c r="L1439" s="6">
        <v>0</v>
      </c>
      <c r="M1439" s="6">
        <f t="shared" si="38"/>
        <v>12</v>
      </c>
      <c r="N1439" s="6">
        <f t="shared" si="39"/>
        <v>8</v>
      </c>
      <c r="O1439" s="7">
        <f t="shared" si="40"/>
        <v>0.4</v>
      </c>
    </row>
    <row r="1440" spans="1:15" ht="13.2" x14ac:dyDescent="0.25">
      <c r="A1440" s="3">
        <v>20696</v>
      </c>
      <c r="B1440" s="4">
        <f t="shared" si="36"/>
        <v>1956</v>
      </c>
      <c r="C1440" s="4">
        <f t="shared" si="37"/>
        <v>1950</v>
      </c>
      <c r="D1440" s="4" t="s">
        <v>23</v>
      </c>
      <c r="E1440" s="5">
        <v>0.86458333333333337</v>
      </c>
      <c r="F1440" s="6" t="s">
        <v>2447</v>
      </c>
      <c r="G1440" s="6" t="str">
        <f t="shared" si="41"/>
        <v>Alaska</v>
      </c>
      <c r="H1440" s="6" t="s">
        <v>1803</v>
      </c>
      <c r="I1440" s="6" t="s">
        <v>1985</v>
      </c>
      <c r="J1440" s="6">
        <v>22</v>
      </c>
      <c r="K1440" s="6">
        <v>15</v>
      </c>
      <c r="L1440" s="6">
        <v>0</v>
      </c>
      <c r="M1440" s="6">
        <f t="shared" si="38"/>
        <v>15</v>
      </c>
      <c r="N1440" s="6">
        <f t="shared" si="39"/>
        <v>7</v>
      </c>
      <c r="O1440" s="7">
        <f t="shared" si="40"/>
        <v>0.31818181818181818</v>
      </c>
    </row>
    <row r="1441" spans="1:15" ht="13.2" x14ac:dyDescent="0.25">
      <c r="A1441" s="3">
        <v>20707</v>
      </c>
      <c r="B1441" s="4">
        <f t="shared" si="36"/>
        <v>1956</v>
      </c>
      <c r="C1441" s="4">
        <f t="shared" si="37"/>
        <v>1950</v>
      </c>
      <c r="D1441" s="4" t="s">
        <v>15</v>
      </c>
      <c r="E1441" s="5" t="s">
        <v>24</v>
      </c>
      <c r="F1441" s="6" t="s">
        <v>2448</v>
      </c>
      <c r="G1441" s="6" t="str">
        <f t="shared" si="41"/>
        <v>Jordan</v>
      </c>
      <c r="H1441" s="6" t="s">
        <v>2449</v>
      </c>
      <c r="I1441" s="6" t="s">
        <v>2450</v>
      </c>
      <c r="J1441" s="6">
        <v>57</v>
      </c>
      <c r="K1441" s="6">
        <v>1</v>
      </c>
      <c r="L1441" s="6">
        <v>0</v>
      </c>
      <c r="M1441" s="6">
        <f t="shared" si="38"/>
        <v>1</v>
      </c>
      <c r="N1441" s="6">
        <f t="shared" si="39"/>
        <v>56</v>
      </c>
      <c r="O1441" s="7">
        <f t="shared" si="40"/>
        <v>0.98245614035087714</v>
      </c>
    </row>
    <row r="1442" spans="1:15" ht="13.2" x14ac:dyDescent="0.25">
      <c r="A1442" s="3">
        <v>20707</v>
      </c>
      <c r="B1442" s="4">
        <f t="shared" si="36"/>
        <v>1956</v>
      </c>
      <c r="C1442" s="4">
        <f t="shared" si="37"/>
        <v>1950</v>
      </c>
      <c r="D1442" s="4" t="s">
        <v>15</v>
      </c>
      <c r="E1442" s="5" t="s">
        <v>24</v>
      </c>
      <c r="F1442" s="6" t="s">
        <v>2451</v>
      </c>
      <c r="G1442" s="6" t="str">
        <f t="shared" si="41"/>
        <v>Oklahoma</v>
      </c>
      <c r="H1442" s="6" t="s">
        <v>2452</v>
      </c>
      <c r="I1442" s="6" t="s">
        <v>2453</v>
      </c>
      <c r="J1442" s="6">
        <v>18</v>
      </c>
      <c r="K1442" s="6">
        <v>0</v>
      </c>
      <c r="L1442" s="6">
        <v>0</v>
      </c>
      <c r="M1442" s="6">
        <f t="shared" si="38"/>
        <v>0</v>
      </c>
      <c r="N1442" s="6">
        <f t="shared" si="39"/>
        <v>18</v>
      </c>
      <c r="O1442" s="7">
        <f t="shared" si="40"/>
        <v>1</v>
      </c>
    </row>
    <row r="1443" spans="1:15" ht="13.2" x14ac:dyDescent="0.25">
      <c r="A1443" s="3">
        <v>20730</v>
      </c>
      <c r="B1443" s="4">
        <f t="shared" si="36"/>
        <v>1956</v>
      </c>
      <c r="C1443" s="4">
        <f t="shared" si="37"/>
        <v>1950</v>
      </c>
      <c r="D1443" s="4" t="s">
        <v>31</v>
      </c>
      <c r="E1443" s="5">
        <v>0.76736111111111116</v>
      </c>
      <c r="F1443" s="6" t="s">
        <v>1167</v>
      </c>
      <c r="G1443" s="6" t="str">
        <f t="shared" si="41"/>
        <v>Alaska</v>
      </c>
      <c r="H1443" s="6" t="s">
        <v>1588</v>
      </c>
      <c r="I1443" s="6" t="s">
        <v>2454</v>
      </c>
      <c r="J1443" s="6">
        <v>5</v>
      </c>
      <c r="K1443" s="6">
        <v>5</v>
      </c>
      <c r="L1443" s="6">
        <v>0</v>
      </c>
      <c r="M1443" s="6">
        <f t="shared" si="38"/>
        <v>5</v>
      </c>
      <c r="N1443" s="6">
        <f t="shared" si="39"/>
        <v>0</v>
      </c>
      <c r="O1443" s="7">
        <f t="shared" si="40"/>
        <v>0</v>
      </c>
    </row>
    <row r="1444" spans="1:15" ht="13.2" x14ac:dyDescent="0.25">
      <c r="A1444" s="3">
        <v>20738</v>
      </c>
      <c r="B1444" s="4">
        <f t="shared" si="36"/>
        <v>1956</v>
      </c>
      <c r="C1444" s="4">
        <f t="shared" si="37"/>
        <v>1950</v>
      </c>
      <c r="D1444" s="4" t="s">
        <v>31</v>
      </c>
      <c r="E1444" s="5">
        <v>0.92361111111111116</v>
      </c>
      <c r="F1444" s="6" t="s">
        <v>2455</v>
      </c>
      <c r="G1444" s="6" t="str">
        <f t="shared" si="41"/>
        <v>England</v>
      </c>
      <c r="H1444" s="6" t="s">
        <v>21</v>
      </c>
      <c r="I1444" s="6" t="s">
        <v>2456</v>
      </c>
      <c r="J1444" s="6">
        <v>59</v>
      </c>
      <c r="K1444" s="6">
        <v>59</v>
      </c>
      <c r="L1444" s="6">
        <v>0</v>
      </c>
      <c r="M1444" s="6">
        <f t="shared" si="38"/>
        <v>59</v>
      </c>
      <c r="N1444" s="6">
        <f t="shared" si="39"/>
        <v>0</v>
      </c>
      <c r="O1444" s="7">
        <f t="shared" si="40"/>
        <v>0</v>
      </c>
    </row>
    <row r="1445" spans="1:15" ht="13.2" x14ac:dyDescent="0.25">
      <c r="A1445" s="3">
        <v>20744</v>
      </c>
      <c r="B1445" s="4">
        <f t="shared" si="36"/>
        <v>1956</v>
      </c>
      <c r="C1445" s="4">
        <f t="shared" si="37"/>
        <v>1950</v>
      </c>
      <c r="D1445" s="4" t="s">
        <v>31</v>
      </c>
      <c r="E1445" s="5">
        <v>0.26041666666666669</v>
      </c>
      <c r="F1445" s="6" t="s">
        <v>2457</v>
      </c>
      <c r="G1445" s="6" t="str">
        <f t="shared" si="41"/>
        <v>Over the PacifiOcean</v>
      </c>
      <c r="H1445" s="6" t="s">
        <v>859</v>
      </c>
      <c r="I1445" s="6" t="s">
        <v>2458</v>
      </c>
      <c r="J1445" s="6">
        <v>31</v>
      </c>
      <c r="K1445" s="6">
        <v>0</v>
      </c>
      <c r="L1445" s="6">
        <v>0</v>
      </c>
      <c r="M1445" s="6">
        <f t="shared" si="38"/>
        <v>0</v>
      </c>
      <c r="N1445" s="6">
        <f t="shared" si="39"/>
        <v>31</v>
      </c>
      <c r="O1445" s="7">
        <f t="shared" si="40"/>
        <v>1</v>
      </c>
    </row>
    <row r="1446" spans="1:15" ht="13.2" x14ac:dyDescent="0.25">
      <c r="A1446" s="3">
        <v>20747</v>
      </c>
      <c r="B1446" s="4">
        <f t="shared" si="36"/>
        <v>1956</v>
      </c>
      <c r="C1446" s="4">
        <f t="shared" si="37"/>
        <v>1950</v>
      </c>
      <c r="D1446" s="4" t="s">
        <v>31</v>
      </c>
      <c r="E1446" s="5" t="s">
        <v>24</v>
      </c>
      <c r="F1446" s="6" t="s">
        <v>2077</v>
      </c>
      <c r="G1446" s="6" t="str">
        <f t="shared" si="41"/>
        <v>India</v>
      </c>
      <c r="H1446" s="6" t="s">
        <v>2233</v>
      </c>
      <c r="I1446" s="6" t="s">
        <v>845</v>
      </c>
      <c r="J1446" s="6">
        <v>3</v>
      </c>
      <c r="K1446" s="6">
        <v>3</v>
      </c>
      <c r="L1446" s="6">
        <v>0</v>
      </c>
      <c r="M1446" s="6">
        <f t="shared" si="38"/>
        <v>3</v>
      </c>
      <c r="N1446" s="6">
        <f t="shared" si="39"/>
        <v>0</v>
      </c>
      <c r="O1446" s="7">
        <f t="shared" si="40"/>
        <v>0</v>
      </c>
    </row>
    <row r="1447" spans="1:15" ht="13.2" x14ac:dyDescent="0.25">
      <c r="A1447" s="3">
        <v>20756</v>
      </c>
      <c r="B1447" s="4">
        <f t="shared" si="36"/>
        <v>1956</v>
      </c>
      <c r="C1447" s="4">
        <f t="shared" si="37"/>
        <v>1950</v>
      </c>
      <c r="D1447" s="4" t="s">
        <v>31</v>
      </c>
      <c r="E1447" s="5">
        <v>0.91666666666666663</v>
      </c>
      <c r="F1447" s="6" t="s">
        <v>172</v>
      </c>
      <c r="G1447" s="6" t="str">
        <f t="shared" si="41"/>
        <v>Over the Mediterranean Sea</v>
      </c>
      <c r="H1447" s="6" t="s">
        <v>2154</v>
      </c>
      <c r="I1447" s="6" t="s">
        <v>1378</v>
      </c>
      <c r="J1447" s="6">
        <v>23</v>
      </c>
      <c r="K1447" s="6">
        <v>23</v>
      </c>
      <c r="L1447" s="6">
        <v>0</v>
      </c>
      <c r="M1447" s="6">
        <f t="shared" si="38"/>
        <v>23</v>
      </c>
      <c r="N1447" s="6">
        <f t="shared" si="39"/>
        <v>0</v>
      </c>
      <c r="O1447" s="7">
        <f t="shared" si="40"/>
        <v>0</v>
      </c>
    </row>
    <row r="1448" spans="1:15" ht="13.2" x14ac:dyDescent="0.25">
      <c r="A1448" s="3">
        <v>20764</v>
      </c>
      <c r="B1448" s="4">
        <f t="shared" si="36"/>
        <v>1956</v>
      </c>
      <c r="C1448" s="4">
        <f t="shared" si="37"/>
        <v>1950</v>
      </c>
      <c r="D1448" s="4" t="s">
        <v>46</v>
      </c>
      <c r="E1448" s="5">
        <v>0.99444444444444446</v>
      </c>
      <c r="F1448" s="6" t="s">
        <v>2459</v>
      </c>
      <c r="G1448" s="6" t="str">
        <f t="shared" si="41"/>
        <v>England</v>
      </c>
      <c r="H1448" s="6" t="s">
        <v>2460</v>
      </c>
      <c r="I1448" s="6" t="s">
        <v>2461</v>
      </c>
      <c r="J1448" s="6">
        <v>80</v>
      </c>
      <c r="K1448" s="6">
        <v>5</v>
      </c>
      <c r="L1448" s="6">
        <v>0</v>
      </c>
      <c r="M1448" s="6">
        <f t="shared" si="38"/>
        <v>5</v>
      </c>
      <c r="N1448" s="6">
        <f t="shared" si="39"/>
        <v>75</v>
      </c>
      <c r="O1448" s="7">
        <f t="shared" si="40"/>
        <v>0.9375</v>
      </c>
    </row>
    <row r="1449" spans="1:15" ht="13.2" x14ac:dyDescent="0.25">
      <c r="A1449" s="3">
        <v>20766</v>
      </c>
      <c r="B1449" s="4">
        <f t="shared" si="36"/>
        <v>1956</v>
      </c>
      <c r="C1449" s="4">
        <f t="shared" si="37"/>
        <v>1950</v>
      </c>
      <c r="D1449" s="4" t="s">
        <v>46</v>
      </c>
      <c r="E1449" s="5">
        <v>0.40972222222222221</v>
      </c>
      <c r="F1449" s="6" t="s">
        <v>2462</v>
      </c>
      <c r="G1449" s="6" t="str">
        <f t="shared" si="41"/>
        <v>Norway</v>
      </c>
      <c r="H1449" s="6" t="s">
        <v>2463</v>
      </c>
      <c r="I1449" s="6" t="s">
        <v>2464</v>
      </c>
      <c r="J1449" s="6">
        <v>12</v>
      </c>
      <c r="K1449" s="6">
        <v>2</v>
      </c>
      <c r="L1449" s="6">
        <v>0</v>
      </c>
      <c r="M1449" s="6">
        <f t="shared" si="38"/>
        <v>2</v>
      </c>
      <c r="N1449" s="6">
        <f t="shared" si="39"/>
        <v>10</v>
      </c>
      <c r="O1449" s="7">
        <f t="shared" si="40"/>
        <v>0.83333333333333337</v>
      </c>
    </row>
    <row r="1450" spans="1:15" ht="13.2" x14ac:dyDescent="0.25">
      <c r="A1450" s="3">
        <v>20774</v>
      </c>
      <c r="B1450" s="4">
        <f t="shared" si="36"/>
        <v>1956</v>
      </c>
      <c r="C1450" s="4">
        <f t="shared" si="37"/>
        <v>1950</v>
      </c>
      <c r="D1450" s="4" t="s">
        <v>46</v>
      </c>
      <c r="E1450" s="5">
        <v>0.62013888888888891</v>
      </c>
      <c r="F1450" s="6" t="s">
        <v>2465</v>
      </c>
      <c r="G1450" s="6" t="str">
        <f t="shared" si="41"/>
        <v>Nicaragua</v>
      </c>
      <c r="H1450" s="6" t="s">
        <v>2466</v>
      </c>
      <c r="I1450" s="6" t="s">
        <v>2467</v>
      </c>
      <c r="J1450" s="6">
        <v>25</v>
      </c>
      <c r="K1450" s="6">
        <v>25</v>
      </c>
      <c r="L1450" s="6">
        <v>0</v>
      </c>
      <c r="M1450" s="6">
        <f t="shared" si="38"/>
        <v>25</v>
      </c>
      <c r="N1450" s="6">
        <f t="shared" si="39"/>
        <v>0</v>
      </c>
      <c r="O1450" s="7">
        <f t="shared" si="40"/>
        <v>0</v>
      </c>
    </row>
    <row r="1451" spans="1:15" ht="13.2" x14ac:dyDescent="0.25">
      <c r="A1451" s="3">
        <v>21111</v>
      </c>
      <c r="B1451" s="4">
        <f t="shared" si="36"/>
        <v>1957</v>
      </c>
      <c r="C1451" s="4">
        <f t="shared" si="37"/>
        <v>1950</v>
      </c>
      <c r="D1451" s="4" t="s">
        <v>31</v>
      </c>
      <c r="E1451" s="5" t="s">
        <v>24</v>
      </c>
      <c r="F1451" s="6" t="s">
        <v>1178</v>
      </c>
      <c r="G1451" s="6" t="str">
        <f t="shared" si="41"/>
        <v>Brazil</v>
      </c>
      <c r="H1451" s="6" t="s">
        <v>1179</v>
      </c>
      <c r="I1451" s="6" t="s">
        <v>1175</v>
      </c>
      <c r="J1451" s="6">
        <v>2</v>
      </c>
      <c r="K1451" s="6">
        <v>2</v>
      </c>
      <c r="L1451" s="6">
        <v>0</v>
      </c>
      <c r="M1451" s="6">
        <f t="shared" si="38"/>
        <v>2</v>
      </c>
      <c r="N1451" s="6">
        <f t="shared" si="39"/>
        <v>0</v>
      </c>
      <c r="O1451" s="7">
        <f t="shared" si="40"/>
        <v>0</v>
      </c>
    </row>
    <row r="1452" spans="1:15" ht="13.2" x14ac:dyDescent="0.25">
      <c r="A1452" s="3">
        <v>20776</v>
      </c>
      <c r="B1452" s="4">
        <f t="shared" si="36"/>
        <v>1956</v>
      </c>
      <c r="C1452" s="4">
        <f t="shared" si="37"/>
        <v>1950</v>
      </c>
      <c r="D1452" s="4" t="s">
        <v>46</v>
      </c>
      <c r="E1452" s="5">
        <v>0.70833333333333337</v>
      </c>
      <c r="F1452" s="6" t="s">
        <v>2468</v>
      </c>
      <c r="G1452" s="6" t="str">
        <f t="shared" si="41"/>
        <v>Colombia</v>
      </c>
      <c r="H1452" s="6" t="s">
        <v>2469</v>
      </c>
      <c r="I1452" s="6" t="s">
        <v>845</v>
      </c>
      <c r="J1452" s="6">
        <v>36</v>
      </c>
      <c r="K1452" s="6">
        <v>36</v>
      </c>
      <c r="L1452" s="6">
        <v>0</v>
      </c>
      <c r="M1452" s="6">
        <f t="shared" si="38"/>
        <v>36</v>
      </c>
      <c r="N1452" s="6">
        <f t="shared" si="39"/>
        <v>0</v>
      </c>
      <c r="O1452" s="7">
        <f t="shared" si="40"/>
        <v>0</v>
      </c>
    </row>
    <row r="1453" spans="1:15" ht="13.2" x14ac:dyDescent="0.25">
      <c r="A1453" s="3">
        <v>20783</v>
      </c>
      <c r="B1453" s="4">
        <f t="shared" si="36"/>
        <v>1956</v>
      </c>
      <c r="C1453" s="4">
        <f t="shared" si="37"/>
        <v>1950</v>
      </c>
      <c r="D1453" s="4" t="s">
        <v>46</v>
      </c>
      <c r="E1453" s="5" t="s">
        <v>24</v>
      </c>
      <c r="F1453" s="6" t="s">
        <v>2470</v>
      </c>
      <c r="G1453" s="6" t="str">
        <f t="shared" si="41"/>
        <v>Switzerland</v>
      </c>
      <c r="H1453" s="6" t="s">
        <v>423</v>
      </c>
      <c r="I1453" s="6" t="s">
        <v>2471</v>
      </c>
      <c r="J1453" s="6">
        <v>23</v>
      </c>
      <c r="K1453" s="6">
        <v>23</v>
      </c>
      <c r="L1453" s="6">
        <v>0</v>
      </c>
      <c r="M1453" s="6">
        <f t="shared" si="38"/>
        <v>23</v>
      </c>
      <c r="N1453" s="6">
        <f t="shared" si="39"/>
        <v>0</v>
      </c>
      <c r="O1453" s="7">
        <f t="shared" si="40"/>
        <v>0</v>
      </c>
    </row>
    <row r="1454" spans="1:15" ht="13.2" x14ac:dyDescent="0.25">
      <c r="A1454" s="3">
        <v>20783</v>
      </c>
      <c r="B1454" s="4">
        <f t="shared" si="36"/>
        <v>1956</v>
      </c>
      <c r="C1454" s="4">
        <f t="shared" si="37"/>
        <v>1950</v>
      </c>
      <c r="D1454" s="4" t="s">
        <v>46</v>
      </c>
      <c r="E1454" s="5">
        <v>0.97013888888888888</v>
      </c>
      <c r="F1454" s="6" t="s">
        <v>126</v>
      </c>
      <c r="G1454" s="6" t="str">
        <f t="shared" si="41"/>
        <v>France</v>
      </c>
      <c r="H1454" s="6" t="s">
        <v>987</v>
      </c>
      <c r="I1454" s="6" t="s">
        <v>1985</v>
      </c>
      <c r="J1454" s="6">
        <v>35</v>
      </c>
      <c r="K1454" s="6">
        <v>34</v>
      </c>
      <c r="L1454" s="6">
        <v>8</v>
      </c>
      <c r="M1454" s="6">
        <f t="shared" si="38"/>
        <v>42</v>
      </c>
      <c r="N1454" s="6">
        <f t="shared" si="39"/>
        <v>1</v>
      </c>
      <c r="O1454" s="7">
        <f t="shared" si="40"/>
        <v>2.8571428571428571E-2</v>
      </c>
    </row>
    <row r="1455" spans="1:15" ht="13.2" x14ac:dyDescent="0.25">
      <c r="A1455" s="3">
        <v>20786</v>
      </c>
      <c r="B1455" s="4">
        <f t="shared" si="36"/>
        <v>1956</v>
      </c>
      <c r="C1455" s="4">
        <f t="shared" si="37"/>
        <v>1950</v>
      </c>
      <c r="D1455" s="4" t="s">
        <v>46</v>
      </c>
      <c r="E1455" s="5">
        <v>0.3263888888888889</v>
      </c>
      <c r="F1455" s="6" t="s">
        <v>2472</v>
      </c>
      <c r="G1455" s="6" t="str">
        <f t="shared" si="41"/>
        <v>Venezuela</v>
      </c>
      <c r="H1455" s="6" t="s">
        <v>1518</v>
      </c>
      <c r="I1455" s="6" t="s">
        <v>2473</v>
      </c>
      <c r="J1455" s="6">
        <v>25</v>
      </c>
      <c r="K1455" s="6">
        <v>25</v>
      </c>
      <c r="L1455" s="6">
        <v>0</v>
      </c>
      <c r="M1455" s="6">
        <f t="shared" si="38"/>
        <v>25</v>
      </c>
      <c r="N1455" s="6">
        <f t="shared" si="39"/>
        <v>0</v>
      </c>
      <c r="O1455" s="7">
        <f t="shared" si="40"/>
        <v>0</v>
      </c>
    </row>
    <row r="1456" spans="1:15" ht="13.2" x14ac:dyDescent="0.25">
      <c r="A1456" s="3">
        <v>20797</v>
      </c>
      <c r="B1456" s="4">
        <f t="shared" si="36"/>
        <v>1956</v>
      </c>
      <c r="C1456" s="4">
        <f t="shared" si="37"/>
        <v>1950</v>
      </c>
      <c r="D1456" s="4" t="s">
        <v>72</v>
      </c>
      <c r="E1456" s="5">
        <v>0.28263888888888888</v>
      </c>
      <c r="F1456" s="6" t="s">
        <v>2474</v>
      </c>
      <c r="G1456" s="6" t="str">
        <f t="shared" si="41"/>
        <v>Colombia</v>
      </c>
      <c r="H1456" s="6" t="s">
        <v>2475</v>
      </c>
      <c r="I1456" s="6" t="s">
        <v>1550</v>
      </c>
      <c r="J1456" s="6">
        <v>16</v>
      </c>
      <c r="K1456" s="6">
        <v>14</v>
      </c>
      <c r="L1456" s="6">
        <v>0</v>
      </c>
      <c r="M1456" s="6">
        <f t="shared" si="38"/>
        <v>14</v>
      </c>
      <c r="N1456" s="6">
        <f t="shared" si="39"/>
        <v>2</v>
      </c>
      <c r="O1456" s="7">
        <f t="shared" si="40"/>
        <v>0.125</v>
      </c>
    </row>
    <row r="1457" spans="1:15" ht="13.2" x14ac:dyDescent="0.25">
      <c r="A1457" s="3">
        <v>20798</v>
      </c>
      <c r="B1457" s="4">
        <f t="shared" si="36"/>
        <v>1956</v>
      </c>
      <c r="C1457" s="4">
        <f t="shared" si="37"/>
        <v>1950</v>
      </c>
      <c r="D1457" s="4" t="s">
        <v>72</v>
      </c>
      <c r="E1457" s="5">
        <v>0.80208333333333337</v>
      </c>
      <c r="F1457" s="6" t="s">
        <v>2476</v>
      </c>
      <c r="G1457" s="6" t="str">
        <f t="shared" si="41"/>
        <v>British Columbia, Canada</v>
      </c>
      <c r="H1457" s="6" t="s">
        <v>938</v>
      </c>
      <c r="I1457" s="6" t="s">
        <v>2477</v>
      </c>
      <c r="J1457" s="6">
        <v>62</v>
      </c>
      <c r="K1457" s="6">
        <v>62</v>
      </c>
      <c r="L1457" s="6">
        <v>0</v>
      </c>
      <c r="M1457" s="6">
        <f t="shared" si="38"/>
        <v>62</v>
      </c>
      <c r="N1457" s="6">
        <f t="shared" si="39"/>
        <v>0</v>
      </c>
      <c r="O1457" s="7">
        <f t="shared" si="40"/>
        <v>0</v>
      </c>
    </row>
    <row r="1458" spans="1:15" ht="13.2" x14ac:dyDescent="0.25">
      <c r="A1458" s="3">
        <v>20801</v>
      </c>
      <c r="B1458" s="4">
        <f t="shared" si="36"/>
        <v>1956</v>
      </c>
      <c r="C1458" s="4">
        <f t="shared" si="37"/>
        <v>1950</v>
      </c>
      <c r="D1458" s="4" t="s">
        <v>72</v>
      </c>
      <c r="E1458" s="5">
        <v>0.375</v>
      </c>
      <c r="F1458" s="6" t="s">
        <v>2478</v>
      </c>
      <c r="G1458" s="6" t="str">
        <f t="shared" si="41"/>
        <v>France</v>
      </c>
      <c r="H1458" s="6" t="s">
        <v>595</v>
      </c>
      <c r="I1458" s="6" t="s">
        <v>2479</v>
      </c>
      <c r="J1458" s="6">
        <v>5</v>
      </c>
      <c r="K1458" s="6">
        <v>5</v>
      </c>
      <c r="L1458" s="6">
        <v>0</v>
      </c>
      <c r="M1458" s="6">
        <f t="shared" si="38"/>
        <v>5</v>
      </c>
      <c r="N1458" s="6">
        <f t="shared" si="39"/>
        <v>0</v>
      </c>
      <c r="O1458" s="7">
        <f t="shared" si="40"/>
        <v>0</v>
      </c>
    </row>
    <row r="1459" spans="1:15" ht="13.2" x14ac:dyDescent="0.25">
      <c r="A1459" s="3">
        <v>20811</v>
      </c>
      <c r="B1459" s="4">
        <f t="shared" si="36"/>
        <v>1956</v>
      </c>
      <c r="C1459" s="4">
        <f t="shared" si="37"/>
        <v>1950</v>
      </c>
      <c r="D1459" s="4" t="s">
        <v>72</v>
      </c>
      <c r="E1459" s="5">
        <v>0.89583333333333337</v>
      </c>
      <c r="F1459" s="6" t="s">
        <v>2480</v>
      </c>
      <c r="G1459" s="6" t="str">
        <f t="shared" si="41"/>
        <v>Germany</v>
      </c>
      <c r="H1459" s="6" t="s">
        <v>1586</v>
      </c>
      <c r="I1459" s="6" t="s">
        <v>2386</v>
      </c>
      <c r="J1459" s="6">
        <v>30</v>
      </c>
      <c r="K1459" s="6">
        <v>3</v>
      </c>
      <c r="L1459" s="6">
        <v>0</v>
      </c>
      <c r="M1459" s="6">
        <f t="shared" si="38"/>
        <v>3</v>
      </c>
      <c r="N1459" s="6">
        <f t="shared" si="39"/>
        <v>27</v>
      </c>
      <c r="O1459" s="7">
        <f t="shared" si="40"/>
        <v>0.9</v>
      </c>
    </row>
    <row r="1460" spans="1:15" ht="13.2" x14ac:dyDescent="0.25">
      <c r="A1460" s="3">
        <v>20811</v>
      </c>
      <c r="B1460" s="4">
        <f t="shared" si="36"/>
        <v>1956</v>
      </c>
      <c r="C1460" s="4">
        <f t="shared" si="37"/>
        <v>1950</v>
      </c>
      <c r="D1460" s="4" t="s">
        <v>72</v>
      </c>
      <c r="E1460" s="5">
        <v>0.72222222222222221</v>
      </c>
      <c r="F1460" s="6" t="s">
        <v>2481</v>
      </c>
      <c r="G1460" s="6" t="str">
        <f t="shared" si="41"/>
        <v>Italy</v>
      </c>
      <c r="H1460" s="6" t="s">
        <v>987</v>
      </c>
      <c r="I1460" s="6" t="s">
        <v>845</v>
      </c>
      <c r="J1460" s="6">
        <v>21</v>
      </c>
      <c r="K1460" s="6">
        <v>21</v>
      </c>
      <c r="L1460" s="6">
        <v>0</v>
      </c>
      <c r="M1460" s="6">
        <f t="shared" si="38"/>
        <v>21</v>
      </c>
      <c r="N1460" s="6">
        <f t="shared" si="39"/>
        <v>0</v>
      </c>
      <c r="O1460" s="7">
        <f t="shared" si="40"/>
        <v>0</v>
      </c>
    </row>
    <row r="1461" spans="1:15" ht="13.2" x14ac:dyDescent="0.25">
      <c r="A1461" s="3">
        <v>20819</v>
      </c>
      <c r="B1461" s="4">
        <f t="shared" si="36"/>
        <v>1956</v>
      </c>
      <c r="C1461" s="4">
        <f t="shared" si="37"/>
        <v>1950</v>
      </c>
      <c r="D1461" s="4" t="s">
        <v>72</v>
      </c>
      <c r="E1461" s="5">
        <v>0.625</v>
      </c>
      <c r="F1461" s="6" t="s">
        <v>2482</v>
      </c>
      <c r="G1461" s="6" t="str">
        <f t="shared" si="41"/>
        <v>Saudi Arabia</v>
      </c>
      <c r="H1461" s="6" t="s">
        <v>1137</v>
      </c>
      <c r="I1461" s="6" t="s">
        <v>2483</v>
      </c>
      <c r="J1461" s="6">
        <v>37</v>
      </c>
      <c r="K1461" s="6">
        <v>11</v>
      </c>
      <c r="L1461" s="6">
        <v>0</v>
      </c>
      <c r="M1461" s="6">
        <f t="shared" si="38"/>
        <v>11</v>
      </c>
      <c r="N1461" s="6">
        <f t="shared" si="39"/>
        <v>26</v>
      </c>
      <c r="O1461" s="7">
        <f t="shared" si="40"/>
        <v>0.70270270270270274</v>
      </c>
    </row>
    <row r="1462" spans="1:15" ht="13.2" x14ac:dyDescent="0.25">
      <c r="A1462" s="3">
        <v>20826</v>
      </c>
      <c r="B1462" s="4">
        <f t="shared" si="36"/>
        <v>1957</v>
      </c>
      <c r="C1462" s="4">
        <f t="shared" si="37"/>
        <v>1950</v>
      </c>
      <c r="D1462" s="4" t="s">
        <v>132</v>
      </c>
      <c r="E1462" s="5">
        <v>6.9444444444444447E-4</v>
      </c>
      <c r="F1462" s="6" t="s">
        <v>2484</v>
      </c>
      <c r="G1462" s="6" t="str">
        <f t="shared" si="41"/>
        <v>Oklahoma</v>
      </c>
      <c r="H1462" s="6" t="s">
        <v>665</v>
      </c>
      <c r="I1462" s="6" t="s">
        <v>2048</v>
      </c>
      <c r="J1462" s="6">
        <v>10</v>
      </c>
      <c r="K1462" s="6">
        <v>1</v>
      </c>
      <c r="L1462" s="6">
        <v>0</v>
      </c>
      <c r="M1462" s="6">
        <f t="shared" si="38"/>
        <v>1</v>
      </c>
      <c r="N1462" s="6">
        <f t="shared" si="39"/>
        <v>9</v>
      </c>
      <c r="O1462" s="7">
        <f t="shared" si="40"/>
        <v>0.9</v>
      </c>
    </row>
    <row r="1463" spans="1:15" ht="13.2" x14ac:dyDescent="0.25">
      <c r="A1463" s="3">
        <v>20831</v>
      </c>
      <c r="B1463" s="4">
        <f t="shared" si="36"/>
        <v>1957</v>
      </c>
      <c r="C1463" s="4">
        <f t="shared" si="37"/>
        <v>1950</v>
      </c>
      <c r="D1463" s="4" t="s">
        <v>132</v>
      </c>
      <c r="E1463" s="5">
        <v>0.375</v>
      </c>
      <c r="F1463" s="6" t="s">
        <v>2485</v>
      </c>
      <c r="G1463" s="6" t="str">
        <f t="shared" si="41"/>
        <v>Argentina</v>
      </c>
      <c r="H1463" s="6" t="s">
        <v>1446</v>
      </c>
      <c r="I1463" s="6" t="s">
        <v>2486</v>
      </c>
      <c r="J1463" s="6">
        <v>33</v>
      </c>
      <c r="K1463" s="6">
        <v>17</v>
      </c>
      <c r="L1463" s="6">
        <v>1</v>
      </c>
      <c r="M1463" s="6">
        <f t="shared" si="38"/>
        <v>18</v>
      </c>
      <c r="N1463" s="6">
        <f t="shared" si="39"/>
        <v>16</v>
      </c>
      <c r="O1463" s="7">
        <f t="shared" si="40"/>
        <v>0.48484848484848486</v>
      </c>
    </row>
    <row r="1464" spans="1:15" ht="13.2" x14ac:dyDescent="0.25">
      <c r="A1464" s="3">
        <v>20843</v>
      </c>
      <c r="B1464" s="4">
        <f t="shared" si="36"/>
        <v>1957</v>
      </c>
      <c r="C1464" s="4">
        <f t="shared" si="37"/>
        <v>1950</v>
      </c>
      <c r="D1464" s="4" t="s">
        <v>132</v>
      </c>
      <c r="E1464" s="5" t="s">
        <v>2487</v>
      </c>
      <c r="F1464" s="6" t="s">
        <v>2488</v>
      </c>
      <c r="G1464" s="6" t="str">
        <f t="shared" si="41"/>
        <v>Nicaragua</v>
      </c>
      <c r="H1464" s="6" t="s">
        <v>2489</v>
      </c>
      <c r="I1464" s="6" t="s">
        <v>845</v>
      </c>
      <c r="J1464" s="6">
        <v>16</v>
      </c>
      <c r="K1464" s="6">
        <v>16</v>
      </c>
      <c r="L1464" s="6">
        <v>0</v>
      </c>
      <c r="M1464" s="6">
        <f t="shared" si="38"/>
        <v>16</v>
      </c>
      <c r="N1464" s="6">
        <f t="shared" si="39"/>
        <v>0</v>
      </c>
      <c r="O1464" s="7">
        <f t="shared" si="40"/>
        <v>0</v>
      </c>
    </row>
    <row r="1465" spans="1:15" ht="13.2" x14ac:dyDescent="0.25">
      <c r="A1465" s="3">
        <v>20849</v>
      </c>
      <c r="B1465" s="4">
        <f t="shared" si="36"/>
        <v>1957</v>
      </c>
      <c r="C1465" s="4">
        <f t="shared" si="37"/>
        <v>1950</v>
      </c>
      <c r="D1465" s="4" t="s">
        <v>132</v>
      </c>
      <c r="E1465" s="5">
        <v>0.80833333333333335</v>
      </c>
      <c r="F1465" s="6" t="s">
        <v>126</v>
      </c>
      <c r="G1465" s="6" t="str">
        <f t="shared" si="41"/>
        <v>France</v>
      </c>
      <c r="H1465" s="6" t="s">
        <v>595</v>
      </c>
      <c r="I1465" s="6" t="s">
        <v>2490</v>
      </c>
      <c r="J1465" s="6">
        <v>70</v>
      </c>
      <c r="K1465" s="6">
        <v>2</v>
      </c>
      <c r="L1465" s="6">
        <v>0</v>
      </c>
      <c r="M1465" s="6">
        <f t="shared" si="38"/>
        <v>2</v>
      </c>
      <c r="N1465" s="6">
        <f t="shared" si="39"/>
        <v>68</v>
      </c>
      <c r="O1465" s="7">
        <f t="shared" si="40"/>
        <v>0.97142857142857142</v>
      </c>
    </row>
    <row r="1466" spans="1:15" ht="13.2" x14ac:dyDescent="0.25">
      <c r="A1466" s="3">
        <v>20851</v>
      </c>
      <c r="B1466" s="4">
        <f t="shared" si="36"/>
        <v>1957</v>
      </c>
      <c r="C1466" s="4">
        <f t="shared" si="37"/>
        <v>1950</v>
      </c>
      <c r="D1466" s="4" t="s">
        <v>132</v>
      </c>
      <c r="E1466" s="5">
        <v>0.47083333333333333</v>
      </c>
      <c r="F1466" s="6" t="s">
        <v>2491</v>
      </c>
      <c r="G1466" s="6" t="str">
        <f t="shared" si="41"/>
        <v>California</v>
      </c>
      <c r="H1466" s="6" t="s">
        <v>2492</v>
      </c>
      <c r="I1466" s="6" t="s">
        <v>2493</v>
      </c>
      <c r="J1466" s="6">
        <v>6</v>
      </c>
      <c r="K1466" s="6">
        <v>5</v>
      </c>
      <c r="L1466" s="6">
        <v>3</v>
      </c>
      <c r="M1466" s="6">
        <f t="shared" si="38"/>
        <v>8</v>
      </c>
      <c r="N1466" s="6">
        <f t="shared" si="39"/>
        <v>1</v>
      </c>
      <c r="O1466" s="7">
        <f t="shared" si="40"/>
        <v>0.16666666666666666</v>
      </c>
    </row>
    <row r="1467" spans="1:15" ht="13.2" x14ac:dyDescent="0.25">
      <c r="A1467" s="3">
        <v>20852</v>
      </c>
      <c r="B1467" s="4">
        <f t="shared" si="36"/>
        <v>1957</v>
      </c>
      <c r="C1467" s="4">
        <f t="shared" si="37"/>
        <v>1950</v>
      </c>
      <c r="D1467" s="4" t="s">
        <v>111</v>
      </c>
      <c r="E1467" s="5">
        <v>0.75138888888888888</v>
      </c>
      <c r="F1467" s="6" t="s">
        <v>215</v>
      </c>
      <c r="G1467" s="6" t="str">
        <f t="shared" si="41"/>
        <v>New York</v>
      </c>
      <c r="H1467" s="6" t="s">
        <v>2312</v>
      </c>
      <c r="I1467" s="6" t="s">
        <v>2199</v>
      </c>
      <c r="J1467" s="6">
        <v>101</v>
      </c>
      <c r="K1467" s="6">
        <v>21</v>
      </c>
      <c r="L1467" s="6">
        <v>0</v>
      </c>
      <c r="M1467" s="6">
        <f t="shared" si="38"/>
        <v>21</v>
      </c>
      <c r="N1467" s="6">
        <f t="shared" si="39"/>
        <v>80</v>
      </c>
      <c r="O1467" s="7">
        <f t="shared" si="40"/>
        <v>0.79207920792079212</v>
      </c>
    </row>
    <row r="1468" spans="1:15" ht="13.2" x14ac:dyDescent="0.25">
      <c r="A1468" s="3">
        <v>20873</v>
      </c>
      <c r="B1468" s="4">
        <f t="shared" si="36"/>
        <v>1957</v>
      </c>
      <c r="C1468" s="4">
        <f t="shared" si="37"/>
        <v>1950</v>
      </c>
      <c r="D1468" s="4" t="s">
        <v>111</v>
      </c>
      <c r="E1468" s="5">
        <v>0.83333333333333337</v>
      </c>
      <c r="F1468" s="6" t="s">
        <v>2494</v>
      </c>
      <c r="G1468" s="6" t="str">
        <f t="shared" si="41"/>
        <v>South Korea</v>
      </c>
      <c r="H1468" s="6" t="s">
        <v>1137</v>
      </c>
      <c r="I1468" s="6" t="s">
        <v>2495</v>
      </c>
      <c r="J1468" s="6">
        <v>159</v>
      </c>
      <c r="K1468" s="6">
        <v>22</v>
      </c>
      <c r="L1468" s="6">
        <v>0</v>
      </c>
      <c r="M1468" s="6">
        <f t="shared" si="38"/>
        <v>22</v>
      </c>
      <c r="N1468" s="6">
        <f t="shared" si="39"/>
        <v>137</v>
      </c>
      <c r="O1468" s="7">
        <f t="shared" si="40"/>
        <v>0.86163522012578619</v>
      </c>
    </row>
    <row r="1469" spans="1:15" ht="13.2" x14ac:dyDescent="0.25">
      <c r="A1469" s="3">
        <v>20881</v>
      </c>
      <c r="B1469" s="4">
        <f t="shared" si="36"/>
        <v>1957</v>
      </c>
      <c r="C1469" s="4">
        <f t="shared" si="37"/>
        <v>1950</v>
      </c>
      <c r="D1469" s="4" t="s">
        <v>34</v>
      </c>
      <c r="E1469" s="5">
        <v>0.72152777777777777</v>
      </c>
      <c r="F1469" s="6" t="s">
        <v>2496</v>
      </c>
      <c r="G1469" s="6" t="str">
        <f t="shared" si="41"/>
        <v>Washington</v>
      </c>
      <c r="H1469" s="6" t="s">
        <v>1588</v>
      </c>
      <c r="I1469" s="6" t="s">
        <v>1529</v>
      </c>
      <c r="J1469" s="6">
        <v>5</v>
      </c>
      <c r="K1469" s="6">
        <v>5</v>
      </c>
      <c r="L1469" s="6">
        <v>0</v>
      </c>
      <c r="M1469" s="6">
        <f t="shared" si="38"/>
        <v>5</v>
      </c>
      <c r="N1469" s="6">
        <f t="shared" si="39"/>
        <v>0</v>
      </c>
      <c r="O1469" s="7">
        <f t="shared" si="40"/>
        <v>0</v>
      </c>
    </row>
    <row r="1470" spans="1:15" ht="13.2" x14ac:dyDescent="0.25">
      <c r="A1470" s="3">
        <v>20884</v>
      </c>
      <c r="B1470" s="4">
        <f t="shared" si="36"/>
        <v>1957</v>
      </c>
      <c r="C1470" s="4">
        <f t="shared" si="37"/>
        <v>1950</v>
      </c>
      <c r="D1470" s="4" t="s">
        <v>34</v>
      </c>
      <c r="E1470" s="5">
        <v>0.45833333333333331</v>
      </c>
      <c r="F1470" s="6" t="s">
        <v>2497</v>
      </c>
      <c r="G1470" s="6" t="str">
        <f t="shared" si="41"/>
        <v>England</v>
      </c>
      <c r="H1470" s="6" t="s">
        <v>1032</v>
      </c>
      <c r="I1470" s="6" t="s">
        <v>2498</v>
      </c>
      <c r="J1470" s="6">
        <v>22</v>
      </c>
      <c r="K1470" s="6">
        <v>18</v>
      </c>
      <c r="L1470" s="6">
        <v>2</v>
      </c>
      <c r="M1470" s="6">
        <f t="shared" si="38"/>
        <v>20</v>
      </c>
      <c r="N1470" s="6">
        <f t="shared" si="39"/>
        <v>4</v>
      </c>
      <c r="O1470" s="7">
        <f t="shared" si="40"/>
        <v>0.18181818181818182</v>
      </c>
    </row>
    <row r="1471" spans="1:15" ht="13.2" x14ac:dyDescent="0.25">
      <c r="A1471" s="3">
        <v>20888</v>
      </c>
      <c r="B1471" s="4">
        <f t="shared" si="36"/>
        <v>1957</v>
      </c>
      <c r="C1471" s="4">
        <f t="shared" si="37"/>
        <v>1950</v>
      </c>
      <c r="D1471" s="4" t="s">
        <v>34</v>
      </c>
      <c r="E1471" s="5">
        <v>0.41666666666666669</v>
      </c>
      <c r="F1471" s="6" t="s">
        <v>2499</v>
      </c>
      <c r="G1471" s="6" t="str">
        <f t="shared" si="41"/>
        <v>Colombia</v>
      </c>
      <c r="H1471" s="6" t="s">
        <v>1410</v>
      </c>
      <c r="I1471" s="6" t="s">
        <v>845</v>
      </c>
      <c r="J1471" s="6">
        <v>15</v>
      </c>
      <c r="K1471" s="6">
        <v>15</v>
      </c>
      <c r="L1471" s="6">
        <v>0</v>
      </c>
      <c r="M1471" s="6">
        <f t="shared" si="38"/>
        <v>15</v>
      </c>
      <c r="N1471" s="6">
        <f t="shared" si="39"/>
        <v>0</v>
      </c>
      <c r="O1471" s="7">
        <f t="shared" si="40"/>
        <v>0</v>
      </c>
    </row>
    <row r="1472" spans="1:15" ht="13.2" x14ac:dyDescent="0.25">
      <c r="A1472" s="3">
        <v>20893</v>
      </c>
      <c r="B1472" s="4">
        <f t="shared" si="36"/>
        <v>1957</v>
      </c>
      <c r="C1472" s="4">
        <f t="shared" si="37"/>
        <v>1950</v>
      </c>
      <c r="D1472" s="4" t="s">
        <v>34</v>
      </c>
      <c r="E1472" s="5">
        <v>0.57361111111111107</v>
      </c>
      <c r="F1472" s="6" t="s">
        <v>2500</v>
      </c>
      <c r="G1472" s="6" t="str">
        <f t="shared" si="41"/>
        <v>England</v>
      </c>
      <c r="H1472" s="6" t="s">
        <v>1387</v>
      </c>
      <c r="I1472" s="6" t="s">
        <v>2501</v>
      </c>
      <c r="J1472" s="6">
        <v>20</v>
      </c>
      <c r="K1472" s="6">
        <v>20</v>
      </c>
      <c r="L1472" s="6">
        <v>2</v>
      </c>
      <c r="M1472" s="6">
        <f t="shared" si="38"/>
        <v>22</v>
      </c>
      <c r="N1472" s="6">
        <f t="shared" si="39"/>
        <v>0</v>
      </c>
      <c r="O1472" s="7">
        <f t="shared" si="40"/>
        <v>0</v>
      </c>
    </row>
    <row r="1473" spans="1:15" ht="13.2" x14ac:dyDescent="0.25">
      <c r="A1473" s="3">
        <v>20896</v>
      </c>
      <c r="B1473" s="4">
        <f t="shared" si="36"/>
        <v>1957</v>
      </c>
      <c r="C1473" s="4">
        <f t="shared" si="37"/>
        <v>1950</v>
      </c>
      <c r="D1473" s="4" t="s">
        <v>34</v>
      </c>
      <c r="E1473" s="5">
        <v>6.25E-2</v>
      </c>
      <c r="F1473" s="6" t="s">
        <v>2502</v>
      </c>
      <c r="G1473" s="6" t="str">
        <f t="shared" si="41"/>
        <v>Philippines</v>
      </c>
      <c r="H1473" s="6" t="s">
        <v>2503</v>
      </c>
      <c r="I1473" s="6" t="s">
        <v>2504</v>
      </c>
      <c r="J1473" s="6">
        <v>25</v>
      </c>
      <c r="K1473" s="6">
        <v>24</v>
      </c>
      <c r="L1473" s="6">
        <v>0</v>
      </c>
      <c r="M1473" s="6">
        <f t="shared" si="38"/>
        <v>24</v>
      </c>
      <c r="N1473" s="6">
        <f t="shared" si="39"/>
        <v>1</v>
      </c>
      <c r="O1473" s="7">
        <f t="shared" si="40"/>
        <v>0.04</v>
      </c>
    </row>
    <row r="1474" spans="1:15" ht="13.2" x14ac:dyDescent="0.25">
      <c r="A1474" s="3">
        <v>20897</v>
      </c>
      <c r="B1474" s="4">
        <f t="shared" si="36"/>
        <v>1957</v>
      </c>
      <c r="C1474" s="4">
        <f t="shared" si="37"/>
        <v>1950</v>
      </c>
      <c r="D1474" s="4" t="s">
        <v>34</v>
      </c>
      <c r="E1474" s="5" t="s">
        <v>24</v>
      </c>
      <c r="F1474" s="6" t="s">
        <v>2505</v>
      </c>
      <c r="G1474" s="6" t="str">
        <f t="shared" si="41"/>
        <v>Bolivia</v>
      </c>
      <c r="H1474" s="6" t="s">
        <v>742</v>
      </c>
      <c r="I1474" s="6" t="s">
        <v>845</v>
      </c>
      <c r="J1474" s="6">
        <v>19</v>
      </c>
      <c r="K1474" s="6">
        <v>19</v>
      </c>
      <c r="L1474" s="6">
        <v>0</v>
      </c>
      <c r="M1474" s="6">
        <f t="shared" si="38"/>
        <v>19</v>
      </c>
      <c r="N1474" s="6">
        <f t="shared" si="39"/>
        <v>0</v>
      </c>
      <c r="O1474" s="7">
        <f t="shared" si="40"/>
        <v>0</v>
      </c>
    </row>
    <row r="1475" spans="1:15" ht="13.2" x14ac:dyDescent="0.25">
      <c r="A1475" s="3">
        <v>20901</v>
      </c>
      <c r="B1475" s="4">
        <f t="shared" si="36"/>
        <v>1957</v>
      </c>
      <c r="C1475" s="4">
        <f t="shared" si="37"/>
        <v>1950</v>
      </c>
      <c r="D1475" s="4" t="s">
        <v>34</v>
      </c>
      <c r="E1475" s="5">
        <v>4.1666666666666664E-2</v>
      </c>
      <c r="F1475" s="6" t="s">
        <v>2506</v>
      </c>
      <c r="G1475" s="6" t="str">
        <f t="shared" si="41"/>
        <v>Over the North PacifiOcean</v>
      </c>
      <c r="H1475" s="6" t="s">
        <v>1137</v>
      </c>
      <c r="I1475" s="6" t="s">
        <v>2507</v>
      </c>
      <c r="J1475" s="6">
        <v>67</v>
      </c>
      <c r="K1475" s="6">
        <v>67</v>
      </c>
      <c r="L1475" s="6">
        <v>0</v>
      </c>
      <c r="M1475" s="6">
        <f t="shared" si="38"/>
        <v>67</v>
      </c>
      <c r="N1475" s="6">
        <f t="shared" si="39"/>
        <v>0</v>
      </c>
      <c r="O1475" s="7">
        <f t="shared" si="40"/>
        <v>0</v>
      </c>
    </row>
    <row r="1476" spans="1:15" ht="13.2" x14ac:dyDescent="0.25">
      <c r="A1476" s="3">
        <v>20917</v>
      </c>
      <c r="B1476" s="4">
        <f t="shared" si="36"/>
        <v>1957</v>
      </c>
      <c r="C1476" s="4">
        <f t="shared" si="37"/>
        <v>1950</v>
      </c>
      <c r="D1476" s="4" t="s">
        <v>65</v>
      </c>
      <c r="E1476" s="5" t="s">
        <v>24</v>
      </c>
      <c r="F1476" s="6" t="s">
        <v>2508</v>
      </c>
      <c r="G1476" s="6" t="str">
        <f t="shared" si="41"/>
        <v>Brazil</v>
      </c>
      <c r="H1476" s="6" t="s">
        <v>1179</v>
      </c>
      <c r="I1476" s="6" t="s">
        <v>2450</v>
      </c>
      <c r="J1476" s="6">
        <v>40</v>
      </c>
      <c r="K1476" s="6">
        <v>40</v>
      </c>
      <c r="L1476" s="6">
        <v>0</v>
      </c>
      <c r="M1476" s="6">
        <f t="shared" si="38"/>
        <v>40</v>
      </c>
      <c r="N1476" s="6">
        <f t="shared" si="39"/>
        <v>0</v>
      </c>
      <c r="O1476" s="7">
        <f t="shared" si="40"/>
        <v>0</v>
      </c>
    </row>
    <row r="1477" spans="1:15" ht="13.2" x14ac:dyDescent="0.25">
      <c r="A1477" s="3">
        <v>20918</v>
      </c>
      <c r="B1477" s="4">
        <f t="shared" si="36"/>
        <v>1957</v>
      </c>
      <c r="C1477" s="4">
        <f t="shared" si="37"/>
        <v>1950</v>
      </c>
      <c r="D1477" s="4" t="s">
        <v>65</v>
      </c>
      <c r="E1477" s="5" t="s">
        <v>24</v>
      </c>
      <c r="F1477" s="6" t="s">
        <v>234</v>
      </c>
      <c r="G1477" s="6" t="str">
        <f t="shared" si="41"/>
        <v>Algeria</v>
      </c>
      <c r="H1477" s="6" t="s">
        <v>595</v>
      </c>
      <c r="I1477" s="6" t="s">
        <v>845</v>
      </c>
      <c r="J1477" s="6">
        <v>34</v>
      </c>
      <c r="K1477" s="6">
        <v>34</v>
      </c>
      <c r="L1477" s="6">
        <v>0</v>
      </c>
      <c r="M1477" s="6">
        <f t="shared" si="38"/>
        <v>34</v>
      </c>
      <c r="N1477" s="6">
        <f t="shared" si="39"/>
        <v>0</v>
      </c>
      <c r="O1477" s="7">
        <f t="shared" si="40"/>
        <v>0</v>
      </c>
    </row>
    <row r="1478" spans="1:15" ht="13.2" x14ac:dyDescent="0.25">
      <c r="A1478" s="3">
        <v>20920</v>
      </c>
      <c r="B1478" s="4">
        <f t="shared" si="36"/>
        <v>1957</v>
      </c>
      <c r="C1478" s="4">
        <f t="shared" si="37"/>
        <v>1950</v>
      </c>
      <c r="D1478" s="4" t="s">
        <v>65</v>
      </c>
      <c r="E1478" s="5">
        <v>0.63888888888888884</v>
      </c>
      <c r="F1478" s="6" t="s">
        <v>2509</v>
      </c>
      <c r="G1478" s="6" t="str">
        <f t="shared" si="41"/>
        <v>Brazil</v>
      </c>
      <c r="H1478" s="6" t="s">
        <v>1818</v>
      </c>
      <c r="I1478" s="6" t="s">
        <v>845</v>
      </c>
      <c r="J1478" s="6">
        <v>30</v>
      </c>
      <c r="K1478" s="6">
        <v>26</v>
      </c>
      <c r="L1478" s="6">
        <v>0</v>
      </c>
      <c r="M1478" s="6">
        <f t="shared" si="38"/>
        <v>26</v>
      </c>
      <c r="N1478" s="6">
        <f t="shared" si="39"/>
        <v>4</v>
      </c>
      <c r="O1478" s="7">
        <f t="shared" si="40"/>
        <v>0.13333333333333333</v>
      </c>
    </row>
    <row r="1479" spans="1:15" ht="13.2" x14ac:dyDescent="0.25">
      <c r="A1479" s="3">
        <v>20925</v>
      </c>
      <c r="B1479" s="4">
        <f t="shared" si="36"/>
        <v>1957</v>
      </c>
      <c r="C1479" s="4">
        <f t="shared" si="37"/>
        <v>1950</v>
      </c>
      <c r="D1479" s="4" t="s">
        <v>65</v>
      </c>
      <c r="E1479" s="5">
        <v>0.32847222222222222</v>
      </c>
      <c r="F1479" s="6" t="s">
        <v>2510</v>
      </c>
      <c r="G1479" s="6" t="str">
        <f t="shared" si="41"/>
        <v>Mexico</v>
      </c>
      <c r="H1479" s="6" t="s">
        <v>2217</v>
      </c>
      <c r="I1479" s="6" t="s">
        <v>2511</v>
      </c>
      <c r="J1479" s="6">
        <v>3</v>
      </c>
      <c r="K1479" s="6">
        <v>3</v>
      </c>
      <c r="L1479" s="6">
        <v>1</v>
      </c>
      <c r="M1479" s="6">
        <f t="shared" si="38"/>
        <v>4</v>
      </c>
      <c r="N1479" s="6">
        <f t="shared" si="39"/>
        <v>0</v>
      </c>
      <c r="O1479" s="7">
        <f t="shared" si="40"/>
        <v>0</v>
      </c>
    </row>
    <row r="1480" spans="1:15" ht="13.2" x14ac:dyDescent="0.25">
      <c r="A1480" s="3">
        <v>20927</v>
      </c>
      <c r="B1480" s="4">
        <f t="shared" si="36"/>
        <v>1957</v>
      </c>
      <c r="C1480" s="4">
        <f t="shared" si="37"/>
        <v>1950</v>
      </c>
      <c r="D1480" s="4" t="s">
        <v>65</v>
      </c>
      <c r="E1480" s="5">
        <v>0.35416666666666669</v>
      </c>
      <c r="F1480" s="6" t="s">
        <v>2512</v>
      </c>
      <c r="G1480" s="6" t="str">
        <f t="shared" si="41"/>
        <v>Jordan</v>
      </c>
      <c r="H1480" s="6" t="s">
        <v>1032</v>
      </c>
      <c r="I1480" s="6" t="s">
        <v>2513</v>
      </c>
      <c r="J1480" s="6">
        <v>24</v>
      </c>
      <c r="K1480" s="6">
        <v>24</v>
      </c>
      <c r="L1480" s="6">
        <v>0</v>
      </c>
      <c r="M1480" s="6">
        <f t="shared" si="38"/>
        <v>24</v>
      </c>
      <c r="N1480" s="6">
        <f t="shared" si="39"/>
        <v>0</v>
      </c>
      <c r="O1480" s="7">
        <f t="shared" si="40"/>
        <v>0</v>
      </c>
    </row>
    <row r="1481" spans="1:15" ht="13.2" x14ac:dyDescent="0.25">
      <c r="A1481" s="3">
        <v>20930</v>
      </c>
      <c r="B1481" s="4">
        <f t="shared" si="36"/>
        <v>1957</v>
      </c>
      <c r="C1481" s="4">
        <f t="shared" si="37"/>
        <v>1950</v>
      </c>
      <c r="D1481" s="4" t="s">
        <v>65</v>
      </c>
      <c r="E1481" s="5" t="s">
        <v>24</v>
      </c>
      <c r="F1481" s="6" t="s">
        <v>2514</v>
      </c>
      <c r="G1481" s="6" t="str">
        <f t="shared" si="41"/>
        <v>Iraq</v>
      </c>
      <c r="H1481" s="6" t="s">
        <v>595</v>
      </c>
      <c r="I1481" s="6" t="s">
        <v>2515</v>
      </c>
      <c r="J1481" s="6">
        <v>0</v>
      </c>
      <c r="K1481" s="6">
        <v>1</v>
      </c>
      <c r="L1481" s="6">
        <v>0</v>
      </c>
      <c r="M1481" s="6">
        <f t="shared" si="38"/>
        <v>1</v>
      </c>
      <c r="N1481" s="6">
        <f t="shared" si="39"/>
        <v>0</v>
      </c>
      <c r="O1481" s="7">
        <f t="shared" si="40"/>
        <v>0</v>
      </c>
    </row>
    <row r="1482" spans="1:15" ht="13.2" x14ac:dyDescent="0.25">
      <c r="A1482" s="3">
        <v>20941</v>
      </c>
      <c r="B1482" s="4">
        <f t="shared" si="36"/>
        <v>1957</v>
      </c>
      <c r="C1482" s="4">
        <f t="shared" si="37"/>
        <v>1950</v>
      </c>
      <c r="D1482" s="4" t="s">
        <v>55</v>
      </c>
      <c r="E1482" s="5">
        <v>0.88888888888888884</v>
      </c>
      <c r="F1482" s="6" t="s">
        <v>2516</v>
      </c>
      <c r="G1482" s="6" t="str">
        <f t="shared" si="41"/>
        <v>Hants, England</v>
      </c>
      <c r="H1482" s="6" t="s">
        <v>2517</v>
      </c>
      <c r="I1482" s="6" t="s">
        <v>2518</v>
      </c>
      <c r="J1482" s="6">
        <v>35</v>
      </c>
      <c r="K1482" s="6">
        <v>34</v>
      </c>
      <c r="L1482" s="6">
        <v>0</v>
      </c>
      <c r="M1482" s="6">
        <f t="shared" si="38"/>
        <v>34</v>
      </c>
      <c r="N1482" s="6">
        <f t="shared" si="39"/>
        <v>1</v>
      </c>
      <c r="O1482" s="7">
        <f t="shared" si="40"/>
        <v>2.8571428571428571E-2</v>
      </c>
    </row>
    <row r="1483" spans="1:15" ht="13.2" x14ac:dyDescent="0.25">
      <c r="A1483" s="3">
        <v>20945</v>
      </c>
      <c r="B1483" s="4">
        <f t="shared" si="36"/>
        <v>1957</v>
      </c>
      <c r="C1483" s="4">
        <f t="shared" si="37"/>
        <v>1950</v>
      </c>
      <c r="D1483" s="4" t="s">
        <v>55</v>
      </c>
      <c r="E1483" s="5" t="s">
        <v>24</v>
      </c>
      <c r="F1483" s="6" t="s">
        <v>2519</v>
      </c>
      <c r="G1483" s="6" t="str">
        <f t="shared" si="41"/>
        <v>India</v>
      </c>
      <c r="H1483" s="6" t="s">
        <v>2233</v>
      </c>
      <c r="I1483" s="6" t="s">
        <v>1175</v>
      </c>
      <c r="J1483" s="6">
        <v>3</v>
      </c>
      <c r="K1483" s="6">
        <v>1</v>
      </c>
      <c r="L1483" s="6">
        <v>0</v>
      </c>
      <c r="M1483" s="6">
        <f t="shared" si="38"/>
        <v>1</v>
      </c>
      <c r="N1483" s="6">
        <f t="shared" si="39"/>
        <v>2</v>
      </c>
      <c r="O1483" s="7">
        <f t="shared" si="40"/>
        <v>0.66666666666666663</v>
      </c>
    </row>
    <row r="1484" spans="1:15" ht="13.2" x14ac:dyDescent="0.25">
      <c r="A1484" s="3">
        <v>20949</v>
      </c>
      <c r="B1484" s="4">
        <f t="shared" si="36"/>
        <v>1957</v>
      </c>
      <c r="C1484" s="4">
        <f t="shared" si="37"/>
        <v>1950</v>
      </c>
      <c r="D1484" s="4" t="s">
        <v>55</v>
      </c>
      <c r="E1484" s="5">
        <v>0.7944444444444444</v>
      </c>
      <c r="F1484" s="6" t="s">
        <v>2520</v>
      </c>
      <c r="G1484" s="6" t="str">
        <f t="shared" si="41"/>
        <v>Madrid, Spain</v>
      </c>
      <c r="H1484" s="6" t="s">
        <v>2232</v>
      </c>
      <c r="I1484" s="6" t="s">
        <v>2106</v>
      </c>
      <c r="J1484" s="6">
        <v>37</v>
      </c>
      <c r="K1484" s="6">
        <v>37</v>
      </c>
      <c r="L1484" s="6">
        <v>0</v>
      </c>
      <c r="M1484" s="6">
        <f t="shared" si="38"/>
        <v>37</v>
      </c>
      <c r="N1484" s="6">
        <f t="shared" si="39"/>
        <v>0</v>
      </c>
      <c r="O1484" s="7">
        <f t="shared" si="40"/>
        <v>0</v>
      </c>
    </row>
    <row r="1485" spans="1:15" ht="13.2" x14ac:dyDescent="0.25">
      <c r="A1485" s="3">
        <v>20953</v>
      </c>
      <c r="B1485" s="4">
        <f t="shared" si="36"/>
        <v>1957</v>
      </c>
      <c r="C1485" s="4">
        <f t="shared" si="37"/>
        <v>1950</v>
      </c>
      <c r="D1485" s="4" t="s">
        <v>55</v>
      </c>
      <c r="E1485" s="5" t="s">
        <v>24</v>
      </c>
      <c r="F1485" s="6" t="s">
        <v>2521</v>
      </c>
      <c r="G1485" s="6" t="str">
        <f t="shared" si="41"/>
        <v>Argentina</v>
      </c>
      <c r="H1485" s="6" t="s">
        <v>2522</v>
      </c>
      <c r="I1485" s="6" t="s">
        <v>2486</v>
      </c>
      <c r="J1485" s="6">
        <v>16</v>
      </c>
      <c r="K1485" s="6">
        <v>16</v>
      </c>
      <c r="L1485" s="6">
        <v>0</v>
      </c>
      <c r="M1485" s="6">
        <f t="shared" si="38"/>
        <v>16</v>
      </c>
      <c r="N1485" s="6">
        <f t="shared" si="39"/>
        <v>0</v>
      </c>
      <c r="O1485" s="7">
        <f t="shared" si="40"/>
        <v>0</v>
      </c>
    </row>
    <row r="1486" spans="1:15" ht="13.2" x14ac:dyDescent="0.25">
      <c r="A1486" s="3">
        <v>20953</v>
      </c>
      <c r="B1486" s="4">
        <f t="shared" si="36"/>
        <v>1957</v>
      </c>
      <c r="C1486" s="4">
        <f t="shared" si="37"/>
        <v>1950</v>
      </c>
      <c r="D1486" s="4" t="s">
        <v>55</v>
      </c>
      <c r="E1486" s="5">
        <v>0.14930555555555555</v>
      </c>
      <c r="F1486" s="6" t="s">
        <v>2523</v>
      </c>
      <c r="G1486" s="6" t="str">
        <f t="shared" si="41"/>
        <v>Greenland</v>
      </c>
      <c r="H1486" s="6" t="s">
        <v>2524</v>
      </c>
      <c r="I1486" s="6" t="s">
        <v>1426</v>
      </c>
      <c r="J1486" s="6">
        <v>3</v>
      </c>
      <c r="K1486" s="6">
        <v>2</v>
      </c>
      <c r="L1486" s="6">
        <v>0</v>
      </c>
      <c r="M1486" s="6">
        <f t="shared" si="38"/>
        <v>2</v>
      </c>
      <c r="N1486" s="6">
        <f t="shared" si="39"/>
        <v>1</v>
      </c>
      <c r="O1486" s="7">
        <f t="shared" si="40"/>
        <v>0.33333333333333331</v>
      </c>
    </row>
    <row r="1487" spans="1:15" ht="13.2" x14ac:dyDescent="0.25">
      <c r="A1487" s="3">
        <v>20953</v>
      </c>
      <c r="B1487" s="4">
        <f t="shared" si="36"/>
        <v>1957</v>
      </c>
      <c r="C1487" s="4">
        <f t="shared" si="37"/>
        <v>1950</v>
      </c>
      <c r="D1487" s="4" t="s">
        <v>55</v>
      </c>
      <c r="E1487" s="5" t="s">
        <v>24</v>
      </c>
      <c r="F1487" s="6" t="s">
        <v>2188</v>
      </c>
      <c r="G1487" s="6" t="str">
        <f t="shared" si="41"/>
        <v>India</v>
      </c>
      <c r="H1487" s="6" t="s">
        <v>2233</v>
      </c>
      <c r="I1487" s="6" t="s">
        <v>845</v>
      </c>
      <c r="J1487" s="6">
        <v>2</v>
      </c>
      <c r="K1487" s="6">
        <v>2</v>
      </c>
      <c r="L1487" s="6">
        <v>3</v>
      </c>
      <c r="M1487" s="6">
        <f t="shared" si="38"/>
        <v>5</v>
      </c>
      <c r="N1487" s="6">
        <f t="shared" si="39"/>
        <v>0</v>
      </c>
      <c r="O1487" s="7">
        <f t="shared" si="40"/>
        <v>0</v>
      </c>
    </row>
    <row r="1488" spans="1:15" ht="13.2" x14ac:dyDescent="0.25">
      <c r="A1488" s="3">
        <v>20985</v>
      </c>
      <c r="B1488" s="4">
        <f t="shared" si="36"/>
        <v>1957</v>
      </c>
      <c r="C1488" s="4">
        <f t="shared" si="37"/>
        <v>1950</v>
      </c>
      <c r="D1488" s="4" t="s">
        <v>58</v>
      </c>
      <c r="E1488" s="5">
        <v>0.96527777777777779</v>
      </c>
      <c r="F1488" s="6" t="s">
        <v>688</v>
      </c>
      <c r="G1488" s="6" t="str">
        <f t="shared" si="41"/>
        <v>Russia</v>
      </c>
      <c r="H1488" s="6" t="s">
        <v>903</v>
      </c>
      <c r="I1488" s="6" t="s">
        <v>2525</v>
      </c>
      <c r="J1488" s="6">
        <v>13</v>
      </c>
      <c r="K1488" s="6">
        <v>9</v>
      </c>
      <c r="L1488" s="6">
        <v>0</v>
      </c>
      <c r="M1488" s="6">
        <f t="shared" si="38"/>
        <v>9</v>
      </c>
      <c r="N1488" s="6">
        <f t="shared" si="39"/>
        <v>4</v>
      </c>
      <c r="O1488" s="7">
        <f t="shared" si="40"/>
        <v>0.30769230769230771</v>
      </c>
    </row>
    <row r="1489" spans="1:15" ht="13.2" x14ac:dyDescent="0.25">
      <c r="A1489" s="3">
        <v>20989</v>
      </c>
      <c r="B1489" s="4">
        <f t="shared" si="36"/>
        <v>1957</v>
      </c>
      <c r="C1489" s="4">
        <f t="shared" si="37"/>
        <v>1950</v>
      </c>
      <c r="D1489" s="4" t="s">
        <v>58</v>
      </c>
      <c r="E1489" s="5" t="s">
        <v>24</v>
      </c>
      <c r="F1489" s="6" t="s">
        <v>2526</v>
      </c>
      <c r="G1489" s="6" t="str">
        <f t="shared" si="41"/>
        <v>Switzerland</v>
      </c>
      <c r="H1489" s="6" t="s">
        <v>636</v>
      </c>
      <c r="I1489" s="6" t="s">
        <v>1295</v>
      </c>
      <c r="J1489" s="6">
        <v>9</v>
      </c>
      <c r="K1489" s="6">
        <v>9</v>
      </c>
      <c r="L1489" s="6">
        <v>0</v>
      </c>
      <c r="M1489" s="6">
        <f t="shared" si="38"/>
        <v>9</v>
      </c>
      <c r="N1489" s="6">
        <f t="shared" si="39"/>
        <v>0</v>
      </c>
      <c r="O1489" s="7">
        <f t="shared" si="40"/>
        <v>0</v>
      </c>
    </row>
    <row r="1490" spans="1:15" ht="13.2" x14ac:dyDescent="0.25">
      <c r="A1490" s="3">
        <v>20993</v>
      </c>
      <c r="B1490" s="4">
        <f t="shared" si="36"/>
        <v>1957</v>
      </c>
      <c r="C1490" s="4">
        <f t="shared" si="37"/>
        <v>1950</v>
      </c>
      <c r="D1490" s="4" t="s">
        <v>58</v>
      </c>
      <c r="E1490" s="5">
        <v>0.3263888888888889</v>
      </c>
      <c r="F1490" s="6" t="s">
        <v>2527</v>
      </c>
      <c r="G1490" s="6" t="str">
        <f t="shared" si="41"/>
        <v>Maryland</v>
      </c>
      <c r="H1490" s="6" t="s">
        <v>1827</v>
      </c>
      <c r="I1490" s="6" t="s">
        <v>1175</v>
      </c>
      <c r="J1490" s="6">
        <v>3</v>
      </c>
      <c r="K1490" s="6">
        <v>3</v>
      </c>
      <c r="L1490" s="6">
        <v>0</v>
      </c>
      <c r="M1490" s="6">
        <f t="shared" si="38"/>
        <v>3</v>
      </c>
      <c r="N1490" s="6">
        <f t="shared" si="39"/>
        <v>0</v>
      </c>
      <c r="O1490" s="7">
        <f t="shared" si="40"/>
        <v>0</v>
      </c>
    </row>
    <row r="1491" spans="1:15" ht="13.2" x14ac:dyDescent="0.25">
      <c r="A1491" s="3">
        <v>20994</v>
      </c>
      <c r="B1491" s="4">
        <f t="shared" si="36"/>
        <v>1957</v>
      </c>
      <c r="C1491" s="4">
        <f t="shared" si="37"/>
        <v>1950</v>
      </c>
      <c r="D1491" s="4" t="s">
        <v>58</v>
      </c>
      <c r="E1491" s="5">
        <v>0.59722222222222221</v>
      </c>
      <c r="F1491" s="6" t="s">
        <v>2528</v>
      </c>
      <c r="G1491" s="6" t="str">
        <f t="shared" si="41"/>
        <v>BC, Canada</v>
      </c>
      <c r="H1491" s="6" t="s">
        <v>2020</v>
      </c>
      <c r="I1491" s="6" t="s">
        <v>845</v>
      </c>
      <c r="J1491" s="6">
        <v>18</v>
      </c>
      <c r="K1491" s="6">
        <v>14</v>
      </c>
      <c r="L1491" s="6">
        <v>0</v>
      </c>
      <c r="M1491" s="6">
        <f t="shared" si="38"/>
        <v>14</v>
      </c>
      <c r="N1491" s="6">
        <f t="shared" si="39"/>
        <v>4</v>
      </c>
      <c r="O1491" s="7">
        <f t="shared" si="40"/>
        <v>0.22222222222222221</v>
      </c>
    </row>
    <row r="1492" spans="1:15" ht="13.2" x14ac:dyDescent="0.25">
      <c r="A1492" s="3">
        <v>21002</v>
      </c>
      <c r="B1492" s="4">
        <f t="shared" si="36"/>
        <v>1957</v>
      </c>
      <c r="C1492" s="4">
        <f t="shared" si="37"/>
        <v>1950</v>
      </c>
      <c r="D1492" s="4" t="s">
        <v>19</v>
      </c>
      <c r="E1492" s="5" t="s">
        <v>24</v>
      </c>
      <c r="F1492" s="6" t="s">
        <v>2529</v>
      </c>
      <c r="G1492" s="6" t="str">
        <f t="shared" si="41"/>
        <v>Pakistan</v>
      </c>
      <c r="H1492" s="6" t="s">
        <v>2417</v>
      </c>
      <c r="I1492" s="6" t="s">
        <v>845</v>
      </c>
      <c r="J1492" s="6">
        <v>24</v>
      </c>
      <c r="K1492" s="6">
        <v>24</v>
      </c>
      <c r="L1492" s="6">
        <v>0</v>
      </c>
      <c r="M1492" s="6">
        <f t="shared" si="38"/>
        <v>24</v>
      </c>
      <c r="N1492" s="6">
        <f t="shared" si="39"/>
        <v>0</v>
      </c>
      <c r="O1492" s="7">
        <f t="shared" si="40"/>
        <v>0</v>
      </c>
    </row>
    <row r="1493" spans="1:15" ht="13.2" x14ac:dyDescent="0.25">
      <c r="A1493" s="3">
        <v>21017</v>
      </c>
      <c r="B1493" s="4">
        <f t="shared" si="36"/>
        <v>1957</v>
      </c>
      <c r="C1493" s="4">
        <f t="shared" si="37"/>
        <v>1950</v>
      </c>
      <c r="D1493" s="4" t="s">
        <v>19</v>
      </c>
      <c r="E1493" s="5">
        <v>0.15</v>
      </c>
      <c r="F1493" s="6" t="s">
        <v>2530</v>
      </c>
      <c r="G1493" s="6" t="str">
        <f t="shared" si="41"/>
        <v>Indonesia</v>
      </c>
      <c r="H1493" s="6" t="s">
        <v>178</v>
      </c>
      <c r="I1493" s="6" t="s">
        <v>2531</v>
      </c>
      <c r="J1493" s="6">
        <v>68</v>
      </c>
      <c r="K1493" s="6">
        <v>58</v>
      </c>
      <c r="L1493" s="6">
        <v>0</v>
      </c>
      <c r="M1493" s="6">
        <f t="shared" si="38"/>
        <v>58</v>
      </c>
      <c r="N1493" s="6">
        <f t="shared" si="39"/>
        <v>10</v>
      </c>
      <c r="O1493" s="7">
        <f t="shared" si="40"/>
        <v>0.14705882352941177</v>
      </c>
    </row>
    <row r="1494" spans="1:15" ht="13.2" x14ac:dyDescent="0.25">
      <c r="A1494" s="3">
        <v>21026</v>
      </c>
      <c r="B1494" s="4">
        <f t="shared" si="36"/>
        <v>1957</v>
      </c>
      <c r="C1494" s="4">
        <f t="shared" si="37"/>
        <v>1950</v>
      </c>
      <c r="D1494" s="4" t="s">
        <v>19</v>
      </c>
      <c r="E1494" s="5">
        <v>0.15069444444444444</v>
      </c>
      <c r="F1494" s="6" t="s">
        <v>2532</v>
      </c>
      <c r="G1494" s="6" t="str">
        <f t="shared" si="41"/>
        <v>California</v>
      </c>
      <c r="H1494" s="6" t="s">
        <v>1097</v>
      </c>
      <c r="I1494" s="6" t="s">
        <v>2234</v>
      </c>
      <c r="J1494" s="6">
        <v>16</v>
      </c>
      <c r="K1494" s="6">
        <v>1</v>
      </c>
      <c r="L1494" s="6">
        <v>0</v>
      </c>
      <c r="M1494" s="6">
        <f t="shared" si="38"/>
        <v>1</v>
      </c>
      <c r="N1494" s="6">
        <f t="shared" si="39"/>
        <v>15</v>
      </c>
      <c r="O1494" s="7">
        <f t="shared" si="40"/>
        <v>0.9375</v>
      </c>
    </row>
    <row r="1495" spans="1:15" ht="13.2" x14ac:dyDescent="0.25">
      <c r="A1495" s="3">
        <v>21043</v>
      </c>
      <c r="B1495" s="4">
        <f t="shared" si="36"/>
        <v>1957</v>
      </c>
      <c r="C1495" s="4">
        <f t="shared" si="37"/>
        <v>1950</v>
      </c>
      <c r="D1495" s="4" t="s">
        <v>23</v>
      </c>
      <c r="E1495" s="5">
        <v>0.59375</v>
      </c>
      <c r="F1495" s="6" t="s">
        <v>2533</v>
      </c>
      <c r="G1495" s="6" t="str">
        <f t="shared" si="41"/>
        <v>Quebec, Canada</v>
      </c>
      <c r="H1495" s="6" t="s">
        <v>2068</v>
      </c>
      <c r="I1495" s="6" t="s">
        <v>1426</v>
      </c>
      <c r="J1495" s="6">
        <v>79</v>
      </c>
      <c r="K1495" s="6">
        <v>79</v>
      </c>
      <c r="L1495" s="6">
        <v>0</v>
      </c>
      <c r="M1495" s="6">
        <f t="shared" si="38"/>
        <v>79</v>
      </c>
      <c r="N1495" s="6">
        <f t="shared" si="39"/>
        <v>0</v>
      </c>
      <c r="O1495" s="7">
        <f t="shared" si="40"/>
        <v>0</v>
      </c>
    </row>
    <row r="1496" spans="1:15" ht="13.2" x14ac:dyDescent="0.25">
      <c r="A1496" s="3">
        <v>21047</v>
      </c>
      <c r="B1496" s="4">
        <f t="shared" si="36"/>
        <v>1957</v>
      </c>
      <c r="C1496" s="4">
        <f t="shared" si="37"/>
        <v>1950</v>
      </c>
      <c r="D1496" s="4" t="s">
        <v>23</v>
      </c>
      <c r="E1496" s="5" t="s">
        <v>24</v>
      </c>
      <c r="F1496" s="6" t="s">
        <v>1491</v>
      </c>
      <c r="G1496" s="6" t="str">
        <f t="shared" si="41"/>
        <v>Denmark</v>
      </c>
      <c r="H1496" s="6" t="s">
        <v>1449</v>
      </c>
      <c r="I1496" s="6" t="s">
        <v>2534</v>
      </c>
      <c r="J1496" s="6">
        <v>23</v>
      </c>
      <c r="K1496" s="6">
        <v>23</v>
      </c>
      <c r="L1496" s="6">
        <v>0</v>
      </c>
      <c r="M1496" s="6">
        <f t="shared" si="38"/>
        <v>23</v>
      </c>
      <c r="N1496" s="6">
        <f t="shared" si="39"/>
        <v>0</v>
      </c>
      <c r="O1496" s="7">
        <f t="shared" si="40"/>
        <v>0</v>
      </c>
    </row>
    <row r="1497" spans="1:15" ht="13.2" x14ac:dyDescent="0.25">
      <c r="A1497" s="3">
        <v>21052</v>
      </c>
      <c r="B1497" s="4">
        <f t="shared" si="36"/>
        <v>1957</v>
      </c>
      <c r="C1497" s="4">
        <f t="shared" si="37"/>
        <v>1950</v>
      </c>
      <c r="D1497" s="4" t="s">
        <v>23</v>
      </c>
      <c r="E1497" s="5" t="s">
        <v>24</v>
      </c>
      <c r="F1497" s="6" t="s">
        <v>2535</v>
      </c>
      <c r="G1497" s="6" t="str">
        <f t="shared" si="41"/>
        <v>India</v>
      </c>
      <c r="H1497" s="6" t="s">
        <v>1921</v>
      </c>
      <c r="I1497" s="6" t="s">
        <v>845</v>
      </c>
      <c r="J1497" s="6">
        <v>8</v>
      </c>
      <c r="K1497" s="6">
        <v>8</v>
      </c>
      <c r="L1497" s="6">
        <v>0</v>
      </c>
      <c r="M1497" s="6">
        <f t="shared" si="38"/>
        <v>8</v>
      </c>
      <c r="N1497" s="6">
        <f t="shared" si="39"/>
        <v>0</v>
      </c>
      <c r="O1497" s="7">
        <f t="shared" si="40"/>
        <v>0</v>
      </c>
    </row>
    <row r="1498" spans="1:15" ht="13.2" x14ac:dyDescent="0.25">
      <c r="A1498" s="3">
        <v>21061</v>
      </c>
      <c r="B1498" s="4">
        <f t="shared" si="36"/>
        <v>1957</v>
      </c>
      <c r="C1498" s="4">
        <f t="shared" si="37"/>
        <v>1950</v>
      </c>
      <c r="D1498" s="4" t="s">
        <v>23</v>
      </c>
      <c r="E1498" s="5" t="s">
        <v>24</v>
      </c>
      <c r="F1498" s="6" t="s">
        <v>727</v>
      </c>
      <c r="G1498" s="6" t="str">
        <f t="shared" si="41"/>
        <v>Honduras</v>
      </c>
      <c r="H1498" s="6" t="s">
        <v>2536</v>
      </c>
      <c r="I1498" s="6" t="s">
        <v>845</v>
      </c>
      <c r="J1498" s="6">
        <v>12</v>
      </c>
      <c r="K1498" s="6">
        <v>12</v>
      </c>
      <c r="L1498" s="6">
        <v>0</v>
      </c>
      <c r="M1498" s="6">
        <f t="shared" si="38"/>
        <v>12</v>
      </c>
      <c r="N1498" s="6">
        <f t="shared" si="39"/>
        <v>0</v>
      </c>
      <c r="O1498" s="7">
        <f t="shared" si="40"/>
        <v>0</v>
      </c>
    </row>
    <row r="1499" spans="1:15" ht="13.2" x14ac:dyDescent="0.25">
      <c r="A1499" s="3">
        <v>21066</v>
      </c>
      <c r="B1499" s="4">
        <f t="shared" si="36"/>
        <v>1957</v>
      </c>
      <c r="C1499" s="4">
        <f t="shared" si="37"/>
        <v>1950</v>
      </c>
      <c r="D1499" s="4" t="s">
        <v>15</v>
      </c>
      <c r="E1499" s="5" t="s">
        <v>24</v>
      </c>
      <c r="F1499" s="6" t="s">
        <v>2537</v>
      </c>
      <c r="G1499" s="6" t="str">
        <f t="shared" si="41"/>
        <v>Venezuela</v>
      </c>
      <c r="H1499" s="6" t="s">
        <v>1695</v>
      </c>
      <c r="I1499" s="6" t="s">
        <v>845</v>
      </c>
      <c r="J1499" s="6">
        <v>8</v>
      </c>
      <c r="K1499" s="6">
        <v>8</v>
      </c>
      <c r="L1499" s="6">
        <v>0</v>
      </c>
      <c r="M1499" s="6">
        <f t="shared" si="38"/>
        <v>8</v>
      </c>
      <c r="N1499" s="6">
        <f t="shared" si="39"/>
        <v>0</v>
      </c>
      <c r="O1499" s="7">
        <f t="shared" si="40"/>
        <v>0</v>
      </c>
    </row>
    <row r="1500" spans="1:15" ht="13.2" x14ac:dyDescent="0.25">
      <c r="A1500" s="3">
        <v>21078</v>
      </c>
      <c r="B1500" s="4">
        <f t="shared" si="36"/>
        <v>1957</v>
      </c>
      <c r="C1500" s="4">
        <f t="shared" si="37"/>
        <v>1950</v>
      </c>
      <c r="D1500" s="4" t="s">
        <v>15</v>
      </c>
      <c r="E1500" s="5">
        <v>0.86527777777777781</v>
      </c>
      <c r="F1500" s="6" t="s">
        <v>2538</v>
      </c>
      <c r="G1500" s="6" t="str">
        <f t="shared" si="41"/>
        <v>Massachusett</v>
      </c>
      <c r="H1500" s="6" t="s">
        <v>2312</v>
      </c>
      <c r="I1500" s="6" t="s">
        <v>845</v>
      </c>
      <c r="J1500" s="6">
        <v>24</v>
      </c>
      <c r="K1500" s="6">
        <v>12</v>
      </c>
      <c r="L1500" s="6">
        <v>0</v>
      </c>
      <c r="M1500" s="6">
        <f t="shared" si="38"/>
        <v>12</v>
      </c>
      <c r="N1500" s="6">
        <f t="shared" si="39"/>
        <v>12</v>
      </c>
      <c r="O1500" s="7">
        <f t="shared" si="40"/>
        <v>0.5</v>
      </c>
    </row>
    <row r="1501" spans="1:15" ht="13.2" x14ac:dyDescent="0.25">
      <c r="A1501" s="3">
        <v>21081</v>
      </c>
      <c r="B1501" s="4">
        <f t="shared" si="36"/>
        <v>1957</v>
      </c>
      <c r="C1501" s="4">
        <f t="shared" si="37"/>
        <v>1950</v>
      </c>
      <c r="D1501" s="4" t="s">
        <v>15</v>
      </c>
      <c r="E1501" s="5">
        <v>0.88888888888888884</v>
      </c>
      <c r="F1501" s="6" t="s">
        <v>2539</v>
      </c>
      <c r="G1501" s="6" t="str">
        <f t="shared" si="41"/>
        <v>Uruguay</v>
      </c>
      <c r="H1501" s="6" t="s">
        <v>1818</v>
      </c>
      <c r="I1501" s="6" t="s">
        <v>2540</v>
      </c>
      <c r="J1501" s="6">
        <v>35</v>
      </c>
      <c r="K1501" s="6">
        <v>1</v>
      </c>
      <c r="L1501" s="6">
        <v>0</v>
      </c>
      <c r="M1501" s="6">
        <f t="shared" si="38"/>
        <v>1</v>
      </c>
      <c r="N1501" s="6">
        <f t="shared" si="39"/>
        <v>34</v>
      </c>
      <c r="O1501" s="7">
        <f t="shared" si="40"/>
        <v>0.97142857142857142</v>
      </c>
    </row>
    <row r="1502" spans="1:15" ht="13.2" x14ac:dyDescent="0.25">
      <c r="A1502" s="3">
        <v>21091</v>
      </c>
      <c r="B1502" s="4">
        <f t="shared" si="36"/>
        <v>1957</v>
      </c>
      <c r="C1502" s="4">
        <f t="shared" si="37"/>
        <v>1950</v>
      </c>
      <c r="D1502" s="4" t="s">
        <v>15</v>
      </c>
      <c r="E1502" s="5" t="s">
        <v>24</v>
      </c>
      <c r="F1502" s="6" t="s">
        <v>118</v>
      </c>
      <c r="G1502" s="6" t="s">
        <v>118</v>
      </c>
      <c r="H1502" s="6" t="s">
        <v>1387</v>
      </c>
      <c r="I1502" s="6" t="s">
        <v>2541</v>
      </c>
      <c r="J1502" s="6">
        <v>3</v>
      </c>
      <c r="K1502" s="6">
        <v>3</v>
      </c>
      <c r="L1502" s="6">
        <v>0</v>
      </c>
      <c r="M1502" s="6">
        <f t="shared" si="38"/>
        <v>3</v>
      </c>
      <c r="N1502" s="6">
        <f t="shared" si="39"/>
        <v>0</v>
      </c>
      <c r="O1502" s="7">
        <f t="shared" si="40"/>
        <v>0</v>
      </c>
    </row>
    <row r="1503" spans="1:15" ht="13.2" x14ac:dyDescent="0.25">
      <c r="A1503" s="3">
        <v>21096</v>
      </c>
      <c r="B1503" s="4">
        <f t="shared" si="36"/>
        <v>1957</v>
      </c>
      <c r="C1503" s="4">
        <f t="shared" si="37"/>
        <v>1950</v>
      </c>
      <c r="D1503" s="4" t="s">
        <v>31</v>
      </c>
      <c r="E1503" s="5" t="s">
        <v>24</v>
      </c>
      <c r="F1503" s="6" t="s">
        <v>2542</v>
      </c>
      <c r="G1503" s="6" t="str">
        <f t="shared" ref="G1503:G1757" si="42">IFERROR(TRIM(RIGHT(F1503,LEN(F1503)-FIND(",",F1503))), F1503)</f>
        <v>Lebanon</v>
      </c>
      <c r="H1503" s="6" t="s">
        <v>2543</v>
      </c>
      <c r="I1503" s="6" t="s">
        <v>2450</v>
      </c>
      <c r="J1503" s="6">
        <v>27</v>
      </c>
      <c r="K1503" s="6">
        <v>27</v>
      </c>
      <c r="L1503" s="6">
        <v>0</v>
      </c>
      <c r="M1503" s="6">
        <f t="shared" si="38"/>
        <v>27</v>
      </c>
      <c r="N1503" s="6">
        <f t="shared" si="39"/>
        <v>0</v>
      </c>
      <c r="O1503" s="7">
        <f t="shared" si="40"/>
        <v>0</v>
      </c>
    </row>
    <row r="1504" spans="1:15" ht="13.2" x14ac:dyDescent="0.25">
      <c r="A1504" s="3">
        <v>21116</v>
      </c>
      <c r="B1504" s="4">
        <f t="shared" si="36"/>
        <v>1957</v>
      </c>
      <c r="C1504" s="4">
        <f t="shared" si="37"/>
        <v>1950</v>
      </c>
      <c r="D1504" s="4" t="s">
        <v>31</v>
      </c>
      <c r="E1504" s="5">
        <v>0.70208333333333328</v>
      </c>
      <c r="F1504" s="6" t="s">
        <v>2544</v>
      </c>
      <c r="G1504" s="6" t="str">
        <f t="shared" si="42"/>
        <v>Ireland</v>
      </c>
      <c r="H1504" s="6" t="s">
        <v>1387</v>
      </c>
      <c r="I1504" s="6" t="s">
        <v>2545</v>
      </c>
      <c r="J1504" s="6">
        <v>7</v>
      </c>
      <c r="K1504" s="6">
        <v>7</v>
      </c>
      <c r="L1504" s="6">
        <v>0</v>
      </c>
      <c r="M1504" s="6">
        <f t="shared" si="38"/>
        <v>7</v>
      </c>
      <c r="N1504" s="6">
        <f t="shared" si="39"/>
        <v>0</v>
      </c>
      <c r="O1504" s="7">
        <f t="shared" si="40"/>
        <v>0</v>
      </c>
    </row>
    <row r="1505" spans="1:15" ht="13.2" x14ac:dyDescent="0.25">
      <c r="A1505" s="3">
        <v>21121</v>
      </c>
      <c r="B1505" s="4">
        <f t="shared" si="36"/>
        <v>1957</v>
      </c>
      <c r="C1505" s="4">
        <f t="shared" si="37"/>
        <v>1950</v>
      </c>
      <c r="D1505" s="4" t="s">
        <v>31</v>
      </c>
      <c r="E1505" s="5">
        <v>0.75347222222222221</v>
      </c>
      <c r="F1505" s="6" t="s">
        <v>2546</v>
      </c>
      <c r="G1505" s="6" t="str">
        <f t="shared" si="42"/>
        <v>Spain</v>
      </c>
      <c r="H1505" s="6" t="s">
        <v>273</v>
      </c>
      <c r="I1505" s="6" t="s">
        <v>845</v>
      </c>
      <c r="J1505" s="6">
        <v>21</v>
      </c>
      <c r="K1505" s="6">
        <v>21</v>
      </c>
      <c r="L1505" s="6">
        <v>0</v>
      </c>
      <c r="M1505" s="6">
        <f t="shared" si="38"/>
        <v>21</v>
      </c>
      <c r="N1505" s="6">
        <f t="shared" si="39"/>
        <v>0</v>
      </c>
      <c r="O1505" s="7">
        <f t="shared" si="40"/>
        <v>0</v>
      </c>
    </row>
    <row r="1506" spans="1:15" ht="13.2" x14ac:dyDescent="0.25">
      <c r="A1506" s="3">
        <v>21123</v>
      </c>
      <c r="B1506" s="4">
        <f t="shared" si="36"/>
        <v>1957</v>
      </c>
      <c r="C1506" s="4">
        <f t="shared" si="37"/>
        <v>1950</v>
      </c>
      <c r="D1506" s="4" t="s">
        <v>31</v>
      </c>
      <c r="E1506" s="5" t="s">
        <v>24</v>
      </c>
      <c r="F1506" s="6" t="s">
        <v>2547</v>
      </c>
      <c r="G1506" s="6" t="str">
        <f t="shared" si="42"/>
        <v>Mexico</v>
      </c>
      <c r="H1506" s="6" t="s">
        <v>2548</v>
      </c>
      <c r="I1506" s="6" t="s">
        <v>2549</v>
      </c>
      <c r="J1506" s="6">
        <v>3</v>
      </c>
      <c r="K1506" s="6">
        <v>3</v>
      </c>
      <c r="L1506" s="6">
        <v>0</v>
      </c>
      <c r="M1506" s="6">
        <f t="shared" si="38"/>
        <v>3</v>
      </c>
      <c r="N1506" s="6">
        <f t="shared" si="39"/>
        <v>0</v>
      </c>
      <c r="O1506" s="7">
        <f t="shared" si="40"/>
        <v>0</v>
      </c>
    </row>
    <row r="1507" spans="1:15" ht="13.2" x14ac:dyDescent="0.25">
      <c r="A1507" s="3">
        <v>21130</v>
      </c>
      <c r="B1507" s="4">
        <f t="shared" si="36"/>
        <v>1957</v>
      </c>
      <c r="C1507" s="4">
        <f t="shared" si="37"/>
        <v>1950</v>
      </c>
      <c r="D1507" s="4" t="s">
        <v>46</v>
      </c>
      <c r="E1507" s="5" t="s">
        <v>24</v>
      </c>
      <c r="F1507" s="6" t="s">
        <v>2550</v>
      </c>
      <c r="G1507" s="6" t="str">
        <f t="shared" si="42"/>
        <v>England</v>
      </c>
      <c r="H1507" s="6" t="s">
        <v>2551</v>
      </c>
      <c r="I1507" s="6" t="s">
        <v>2552</v>
      </c>
      <c r="J1507" s="6">
        <v>15</v>
      </c>
      <c r="K1507" s="6">
        <v>15</v>
      </c>
      <c r="L1507" s="6">
        <v>0</v>
      </c>
      <c r="M1507" s="6">
        <f t="shared" si="38"/>
        <v>15</v>
      </c>
      <c r="N1507" s="6">
        <f t="shared" si="39"/>
        <v>0</v>
      </c>
      <c r="O1507" s="7">
        <f t="shared" si="40"/>
        <v>0</v>
      </c>
    </row>
    <row r="1508" spans="1:15" ht="13.2" x14ac:dyDescent="0.25">
      <c r="A1508" s="3">
        <v>21133</v>
      </c>
      <c r="B1508" s="4">
        <f t="shared" si="36"/>
        <v>1957</v>
      </c>
      <c r="C1508" s="4">
        <f t="shared" si="37"/>
        <v>1950</v>
      </c>
      <c r="D1508" s="4" t="s">
        <v>46</v>
      </c>
      <c r="E1508" s="5">
        <v>0.68541666666666667</v>
      </c>
      <c r="F1508" s="6" t="s">
        <v>2553</v>
      </c>
      <c r="G1508" s="6" t="str">
        <f t="shared" si="42"/>
        <v>Hawaii, PacifiOcean</v>
      </c>
      <c r="H1508" s="6" t="s">
        <v>859</v>
      </c>
      <c r="I1508" s="6" t="s">
        <v>2554</v>
      </c>
      <c r="J1508" s="6">
        <v>44</v>
      </c>
      <c r="K1508" s="6">
        <v>44</v>
      </c>
      <c r="L1508" s="6">
        <v>0</v>
      </c>
      <c r="M1508" s="6">
        <f t="shared" si="38"/>
        <v>44</v>
      </c>
      <c r="N1508" s="6">
        <f t="shared" si="39"/>
        <v>0</v>
      </c>
      <c r="O1508" s="7">
        <f t="shared" si="40"/>
        <v>0</v>
      </c>
    </row>
    <row r="1509" spans="1:15" ht="13.2" x14ac:dyDescent="0.25">
      <c r="A1509" s="3">
        <v>21139</v>
      </c>
      <c r="B1509" s="4">
        <f t="shared" si="36"/>
        <v>1957</v>
      </c>
      <c r="C1509" s="4">
        <f t="shared" si="37"/>
        <v>1950</v>
      </c>
      <c r="D1509" s="4" t="s">
        <v>46</v>
      </c>
      <c r="E1509" s="5">
        <v>0.83888888888888891</v>
      </c>
      <c r="F1509" s="6" t="s">
        <v>2555</v>
      </c>
      <c r="G1509" s="6" t="str">
        <f t="shared" si="42"/>
        <v>Spain</v>
      </c>
      <c r="H1509" s="6" t="s">
        <v>2232</v>
      </c>
      <c r="I1509" s="6" t="s">
        <v>2556</v>
      </c>
      <c r="J1509" s="6">
        <v>4</v>
      </c>
      <c r="K1509" s="6">
        <v>4</v>
      </c>
      <c r="L1509" s="6">
        <v>0</v>
      </c>
      <c r="M1509" s="6">
        <f t="shared" si="38"/>
        <v>4</v>
      </c>
      <c r="N1509" s="6">
        <f t="shared" si="39"/>
        <v>0</v>
      </c>
      <c r="O1509" s="7">
        <f t="shared" si="40"/>
        <v>0</v>
      </c>
    </row>
    <row r="1510" spans="1:15" ht="13.2" x14ac:dyDescent="0.25">
      <c r="A1510" s="3">
        <v>21139</v>
      </c>
      <c r="B1510" s="4">
        <f t="shared" si="36"/>
        <v>1957</v>
      </c>
      <c r="C1510" s="4">
        <f t="shared" si="37"/>
        <v>1950</v>
      </c>
      <c r="D1510" s="4" t="s">
        <v>46</v>
      </c>
      <c r="E1510" s="5">
        <v>0.95416666666666672</v>
      </c>
      <c r="F1510" s="6" t="s">
        <v>2557</v>
      </c>
      <c r="G1510" s="6" t="str">
        <f t="shared" si="42"/>
        <v>England</v>
      </c>
      <c r="H1510" s="6" t="s">
        <v>2558</v>
      </c>
      <c r="I1510" s="6" t="s">
        <v>2559</v>
      </c>
      <c r="J1510" s="6">
        <v>58</v>
      </c>
      <c r="K1510" s="6">
        <v>43</v>
      </c>
      <c r="L1510" s="6">
        <v>0</v>
      </c>
      <c r="M1510" s="6">
        <f t="shared" si="38"/>
        <v>43</v>
      </c>
      <c r="N1510" s="6">
        <f t="shared" si="39"/>
        <v>15</v>
      </c>
      <c r="O1510" s="7">
        <f t="shared" si="40"/>
        <v>0.25862068965517243</v>
      </c>
    </row>
    <row r="1511" spans="1:15" ht="13.2" x14ac:dyDescent="0.25">
      <c r="A1511" s="3">
        <v>21145</v>
      </c>
      <c r="B1511" s="4">
        <f t="shared" si="36"/>
        <v>1957</v>
      </c>
      <c r="C1511" s="4">
        <f t="shared" si="37"/>
        <v>1950</v>
      </c>
      <c r="D1511" s="4" t="s">
        <v>46</v>
      </c>
      <c r="E1511" s="5">
        <v>0.48125000000000001</v>
      </c>
      <c r="F1511" s="6" t="s">
        <v>2560</v>
      </c>
      <c r="G1511" s="6" t="str">
        <f t="shared" si="42"/>
        <v>New Zealand</v>
      </c>
      <c r="H1511" s="6" t="s">
        <v>2561</v>
      </c>
      <c r="I1511" s="6" t="s">
        <v>2378</v>
      </c>
      <c r="J1511" s="6">
        <v>4</v>
      </c>
      <c r="K1511" s="6">
        <v>4</v>
      </c>
      <c r="L1511" s="6">
        <v>0</v>
      </c>
      <c r="M1511" s="6">
        <f t="shared" si="38"/>
        <v>4</v>
      </c>
      <c r="N1511" s="6">
        <f t="shared" si="39"/>
        <v>0</v>
      </c>
      <c r="O1511" s="7">
        <f t="shared" si="40"/>
        <v>0</v>
      </c>
    </row>
    <row r="1512" spans="1:15" ht="13.2" x14ac:dyDescent="0.25">
      <c r="A1512" s="3">
        <v>21162</v>
      </c>
      <c r="B1512" s="4">
        <f t="shared" si="36"/>
        <v>1957</v>
      </c>
      <c r="C1512" s="4">
        <f t="shared" si="37"/>
        <v>1950</v>
      </c>
      <c r="D1512" s="4" t="s">
        <v>72</v>
      </c>
      <c r="E1512" s="5">
        <v>0.69791666666666663</v>
      </c>
      <c r="F1512" s="6" t="s">
        <v>2562</v>
      </c>
      <c r="G1512" s="6" t="str">
        <f t="shared" si="42"/>
        <v>Argentina</v>
      </c>
      <c r="H1512" s="6" t="s">
        <v>1932</v>
      </c>
      <c r="I1512" s="6" t="s">
        <v>1426</v>
      </c>
      <c r="J1512" s="6">
        <v>61</v>
      </c>
      <c r="K1512" s="6">
        <v>61</v>
      </c>
      <c r="L1512" s="6">
        <v>0</v>
      </c>
      <c r="M1512" s="6">
        <f t="shared" si="38"/>
        <v>61</v>
      </c>
      <c r="N1512" s="6">
        <f t="shared" si="39"/>
        <v>0</v>
      </c>
      <c r="O1512" s="7">
        <f t="shared" si="40"/>
        <v>0</v>
      </c>
    </row>
    <row r="1513" spans="1:15" ht="13.2" x14ac:dyDescent="0.25">
      <c r="A1513" s="3">
        <v>21164</v>
      </c>
      <c r="B1513" s="4">
        <f t="shared" si="36"/>
        <v>1957</v>
      </c>
      <c r="C1513" s="4">
        <f t="shared" si="37"/>
        <v>1950</v>
      </c>
      <c r="D1513" s="4" t="s">
        <v>72</v>
      </c>
      <c r="E1513" s="5" t="s">
        <v>24</v>
      </c>
      <c r="F1513" s="6" t="s">
        <v>2563</v>
      </c>
      <c r="G1513" s="6" t="str">
        <f t="shared" si="42"/>
        <v>Quebec, Canada</v>
      </c>
      <c r="H1513" s="6" t="s">
        <v>2564</v>
      </c>
      <c r="I1513" s="6" t="s">
        <v>1175</v>
      </c>
      <c r="J1513" s="6">
        <v>3</v>
      </c>
      <c r="K1513" s="6">
        <v>3</v>
      </c>
      <c r="L1513" s="6">
        <v>0</v>
      </c>
      <c r="M1513" s="6">
        <f t="shared" si="38"/>
        <v>3</v>
      </c>
      <c r="N1513" s="6">
        <f t="shared" si="39"/>
        <v>0</v>
      </c>
      <c r="O1513" s="7">
        <f t="shared" si="40"/>
        <v>0</v>
      </c>
    </row>
    <row r="1514" spans="1:15" ht="13.2" x14ac:dyDescent="0.25">
      <c r="A1514" s="3">
        <v>21165</v>
      </c>
      <c r="B1514" s="4">
        <f t="shared" si="36"/>
        <v>1957</v>
      </c>
      <c r="C1514" s="4">
        <f t="shared" si="37"/>
        <v>1950</v>
      </c>
      <c r="D1514" s="4" t="s">
        <v>72</v>
      </c>
      <c r="E1514" s="5">
        <v>0.55000000000000004</v>
      </c>
      <c r="F1514" s="6" t="s">
        <v>2565</v>
      </c>
      <c r="G1514" s="6" t="str">
        <f t="shared" si="42"/>
        <v>Philippines</v>
      </c>
      <c r="H1514" s="6" t="s">
        <v>1490</v>
      </c>
      <c r="I1514" s="6" t="s">
        <v>2566</v>
      </c>
      <c r="J1514" s="6">
        <v>12</v>
      </c>
      <c r="K1514" s="6">
        <v>2</v>
      </c>
      <c r="L1514" s="6">
        <v>0</v>
      </c>
      <c r="M1514" s="6">
        <f t="shared" si="38"/>
        <v>2</v>
      </c>
      <c r="N1514" s="6">
        <f t="shared" si="39"/>
        <v>10</v>
      </c>
      <c r="O1514" s="7">
        <f t="shared" si="40"/>
        <v>0.83333333333333337</v>
      </c>
    </row>
    <row r="1515" spans="1:15" ht="13.2" x14ac:dyDescent="0.25">
      <c r="A1515" s="3">
        <v>21177</v>
      </c>
      <c r="B1515" s="4">
        <f t="shared" si="36"/>
        <v>1957</v>
      </c>
      <c r="C1515" s="4">
        <f t="shared" si="37"/>
        <v>1950</v>
      </c>
      <c r="D1515" s="4" t="s">
        <v>72</v>
      </c>
      <c r="E1515" s="5" t="s">
        <v>24</v>
      </c>
      <c r="F1515" s="6" t="s">
        <v>2567</v>
      </c>
      <c r="G1515" s="6" t="str">
        <f t="shared" si="42"/>
        <v>England</v>
      </c>
      <c r="H1515" s="6" t="s">
        <v>2412</v>
      </c>
      <c r="I1515" s="6" t="s">
        <v>2206</v>
      </c>
      <c r="J1515" s="6">
        <v>4</v>
      </c>
      <c r="K1515" s="6">
        <v>4</v>
      </c>
      <c r="L1515" s="6">
        <v>0</v>
      </c>
      <c r="M1515" s="6">
        <f t="shared" si="38"/>
        <v>4</v>
      </c>
      <c r="N1515" s="6">
        <f t="shared" si="39"/>
        <v>0</v>
      </c>
      <c r="O1515" s="7">
        <f t="shared" si="40"/>
        <v>0</v>
      </c>
    </row>
    <row r="1516" spans="1:15" ht="13.2" x14ac:dyDescent="0.25">
      <c r="A1516" s="3">
        <v>21177</v>
      </c>
      <c r="B1516" s="4">
        <f t="shared" si="36"/>
        <v>1957</v>
      </c>
      <c r="C1516" s="4">
        <f t="shared" si="37"/>
        <v>1950</v>
      </c>
      <c r="D1516" s="4" t="s">
        <v>72</v>
      </c>
      <c r="E1516" s="5">
        <v>0.66666666666666663</v>
      </c>
      <c r="F1516" s="6" t="s">
        <v>2568</v>
      </c>
      <c r="G1516" s="6" t="str">
        <f t="shared" si="42"/>
        <v>Hawaii</v>
      </c>
      <c r="H1516" s="6" t="s">
        <v>21</v>
      </c>
      <c r="I1516" s="6" t="s">
        <v>2569</v>
      </c>
      <c r="J1516" s="6">
        <v>23</v>
      </c>
      <c r="K1516" s="6">
        <v>19</v>
      </c>
      <c r="L1516" s="6">
        <v>0</v>
      </c>
      <c r="M1516" s="6">
        <f t="shared" si="38"/>
        <v>19</v>
      </c>
      <c r="N1516" s="6">
        <f t="shared" si="39"/>
        <v>4</v>
      </c>
      <c r="O1516" s="7">
        <f t="shared" si="40"/>
        <v>0.17391304347826086</v>
      </c>
    </row>
    <row r="1517" spans="1:15" ht="13.2" x14ac:dyDescent="0.25">
      <c r="A1517" s="3">
        <v>21185</v>
      </c>
      <c r="B1517" s="4">
        <f t="shared" si="36"/>
        <v>1957</v>
      </c>
      <c r="C1517" s="4">
        <f t="shared" si="37"/>
        <v>1950</v>
      </c>
      <c r="D1517" s="4" t="s">
        <v>72</v>
      </c>
      <c r="E1517" s="5" t="s">
        <v>24</v>
      </c>
      <c r="F1517" s="6" t="s">
        <v>1682</v>
      </c>
      <c r="G1517" s="6" t="str">
        <f t="shared" si="42"/>
        <v>Argentina</v>
      </c>
      <c r="H1517" s="6" t="s">
        <v>1932</v>
      </c>
      <c r="I1517" s="6" t="s">
        <v>1080</v>
      </c>
      <c r="J1517" s="6">
        <v>51</v>
      </c>
      <c r="K1517" s="6">
        <v>9</v>
      </c>
      <c r="L1517" s="6">
        <v>0</v>
      </c>
      <c r="M1517" s="6">
        <f t="shared" si="38"/>
        <v>9</v>
      </c>
      <c r="N1517" s="6">
        <f t="shared" si="39"/>
        <v>42</v>
      </c>
      <c r="O1517" s="7">
        <f t="shared" si="40"/>
        <v>0.82352941176470584</v>
      </c>
    </row>
    <row r="1518" spans="1:15" ht="13.2" x14ac:dyDescent="0.25">
      <c r="A1518" s="3">
        <v>21201</v>
      </c>
      <c r="B1518" s="4">
        <f t="shared" si="36"/>
        <v>1958</v>
      </c>
      <c r="C1518" s="4">
        <f t="shared" si="37"/>
        <v>1950</v>
      </c>
      <c r="D1518" s="4" t="s">
        <v>132</v>
      </c>
      <c r="E1518" s="5" t="s">
        <v>24</v>
      </c>
      <c r="F1518" s="6" t="s">
        <v>1675</v>
      </c>
      <c r="G1518" s="6" t="str">
        <f t="shared" si="42"/>
        <v>Brazil</v>
      </c>
      <c r="H1518" s="6" t="s">
        <v>1639</v>
      </c>
      <c r="I1518" s="6" t="s">
        <v>2549</v>
      </c>
      <c r="J1518" s="6">
        <v>3</v>
      </c>
      <c r="K1518" s="6">
        <v>3</v>
      </c>
      <c r="L1518" s="6">
        <v>0</v>
      </c>
      <c r="M1518" s="6">
        <f t="shared" si="38"/>
        <v>3</v>
      </c>
      <c r="N1518" s="6">
        <f t="shared" si="39"/>
        <v>0</v>
      </c>
      <c r="O1518" s="7">
        <f t="shared" si="40"/>
        <v>0</v>
      </c>
    </row>
    <row r="1519" spans="1:15" ht="13.2" x14ac:dyDescent="0.25">
      <c r="A1519" s="3">
        <v>21205</v>
      </c>
      <c r="B1519" s="4">
        <f t="shared" si="36"/>
        <v>1958</v>
      </c>
      <c r="C1519" s="4">
        <f t="shared" si="37"/>
        <v>1950</v>
      </c>
      <c r="D1519" s="4" t="s">
        <v>132</v>
      </c>
      <c r="E1519" s="5" t="s">
        <v>24</v>
      </c>
      <c r="F1519" s="6" t="s">
        <v>2570</v>
      </c>
      <c r="G1519" s="6" t="str">
        <f t="shared" si="42"/>
        <v>Bolivia</v>
      </c>
      <c r="H1519" s="6" t="s">
        <v>2571</v>
      </c>
      <c r="I1519" s="6" t="s">
        <v>845</v>
      </c>
      <c r="J1519" s="6">
        <v>11</v>
      </c>
      <c r="K1519" s="6">
        <v>11</v>
      </c>
      <c r="L1519" s="6">
        <v>0</v>
      </c>
      <c r="M1519" s="6">
        <f t="shared" si="38"/>
        <v>11</v>
      </c>
      <c r="N1519" s="6">
        <f t="shared" si="39"/>
        <v>0</v>
      </c>
      <c r="O1519" s="7">
        <f t="shared" si="40"/>
        <v>0</v>
      </c>
    </row>
    <row r="1520" spans="1:15" ht="13.2" x14ac:dyDescent="0.25">
      <c r="A1520" s="3">
        <v>21217</v>
      </c>
      <c r="B1520" s="4">
        <f t="shared" si="36"/>
        <v>1958</v>
      </c>
      <c r="C1520" s="4">
        <f t="shared" si="37"/>
        <v>1950</v>
      </c>
      <c r="D1520" s="4" t="s">
        <v>111</v>
      </c>
      <c r="E1520" s="5" t="s">
        <v>24</v>
      </c>
      <c r="F1520" s="6" t="s">
        <v>269</v>
      </c>
      <c r="G1520" s="6" t="str">
        <f t="shared" si="42"/>
        <v>Brazil</v>
      </c>
      <c r="H1520" s="6" t="s">
        <v>2000</v>
      </c>
      <c r="I1520" s="6" t="s">
        <v>1426</v>
      </c>
      <c r="J1520" s="6">
        <v>67</v>
      </c>
      <c r="K1520" s="6">
        <v>5</v>
      </c>
      <c r="L1520" s="6">
        <v>0</v>
      </c>
      <c r="M1520" s="6">
        <f t="shared" si="38"/>
        <v>5</v>
      </c>
      <c r="N1520" s="6">
        <f t="shared" si="39"/>
        <v>62</v>
      </c>
      <c r="O1520" s="7">
        <f t="shared" si="40"/>
        <v>0.92537313432835822</v>
      </c>
    </row>
    <row r="1521" spans="1:15" ht="13.2" x14ac:dyDescent="0.25">
      <c r="A1521" s="3">
        <v>21320</v>
      </c>
      <c r="B1521" s="4">
        <f t="shared" si="36"/>
        <v>1958</v>
      </c>
      <c r="C1521" s="4">
        <f t="shared" si="37"/>
        <v>1950</v>
      </c>
      <c r="D1521" s="4" t="s">
        <v>55</v>
      </c>
      <c r="E1521" s="5" t="s">
        <v>24</v>
      </c>
      <c r="F1521" s="6" t="s">
        <v>2188</v>
      </c>
      <c r="G1521" s="6" t="str">
        <f t="shared" si="42"/>
        <v>India</v>
      </c>
      <c r="H1521" s="6" t="s">
        <v>2417</v>
      </c>
      <c r="I1521" s="6" t="s">
        <v>2162</v>
      </c>
      <c r="J1521" s="6">
        <v>38</v>
      </c>
      <c r="K1521" s="6">
        <v>21</v>
      </c>
      <c r="L1521" s="6">
        <v>2</v>
      </c>
      <c r="M1521" s="6">
        <f t="shared" si="38"/>
        <v>23</v>
      </c>
      <c r="N1521" s="6">
        <f t="shared" si="39"/>
        <v>17</v>
      </c>
      <c r="O1521" s="7">
        <f t="shared" si="40"/>
        <v>0.44736842105263158</v>
      </c>
    </row>
    <row r="1522" spans="1:15" ht="13.2" x14ac:dyDescent="0.25">
      <c r="A1522" s="3">
        <v>21217</v>
      </c>
      <c r="B1522" s="4">
        <f t="shared" si="36"/>
        <v>1958</v>
      </c>
      <c r="C1522" s="4">
        <f t="shared" si="37"/>
        <v>1950</v>
      </c>
      <c r="D1522" s="4" t="s">
        <v>111</v>
      </c>
      <c r="E1522" s="5">
        <v>0.80208333333333337</v>
      </c>
      <c r="F1522" s="6" t="s">
        <v>2572</v>
      </c>
      <c r="G1522" s="6" t="str">
        <f t="shared" si="42"/>
        <v>California</v>
      </c>
      <c r="H1522" s="6" t="s">
        <v>2573</v>
      </c>
      <c r="I1522" s="6" t="s">
        <v>2574</v>
      </c>
      <c r="J1522" s="6">
        <v>49</v>
      </c>
      <c r="K1522" s="6">
        <v>47</v>
      </c>
      <c r="L1522" s="6">
        <v>1</v>
      </c>
      <c r="M1522" s="6">
        <f t="shared" si="38"/>
        <v>48</v>
      </c>
      <c r="N1522" s="6">
        <f t="shared" si="39"/>
        <v>2</v>
      </c>
      <c r="O1522" s="7">
        <f t="shared" si="40"/>
        <v>4.0816326530612242E-2</v>
      </c>
    </row>
    <row r="1523" spans="1:15" ht="13.2" x14ac:dyDescent="0.25">
      <c r="A1523" s="3">
        <v>21222</v>
      </c>
      <c r="B1523" s="4">
        <f t="shared" si="36"/>
        <v>1958</v>
      </c>
      <c r="C1523" s="4">
        <f t="shared" si="37"/>
        <v>1950</v>
      </c>
      <c r="D1523" s="4" t="s">
        <v>111</v>
      </c>
      <c r="E1523" s="5">
        <v>0.59513888888888888</v>
      </c>
      <c r="F1523" s="6" t="s">
        <v>2575</v>
      </c>
      <c r="G1523" s="6" t="str">
        <f t="shared" si="42"/>
        <v>Germany</v>
      </c>
      <c r="H1523" s="6" t="s">
        <v>1387</v>
      </c>
      <c r="I1523" s="6" t="s">
        <v>2576</v>
      </c>
      <c r="J1523" s="6">
        <v>44</v>
      </c>
      <c r="K1523" s="6">
        <v>23</v>
      </c>
      <c r="L1523" s="6">
        <v>0</v>
      </c>
      <c r="M1523" s="6">
        <f t="shared" si="38"/>
        <v>23</v>
      </c>
      <c r="N1523" s="6">
        <f t="shared" si="39"/>
        <v>21</v>
      </c>
      <c r="O1523" s="7">
        <f t="shared" si="40"/>
        <v>0.47727272727272729</v>
      </c>
    </row>
    <row r="1524" spans="1:15" ht="13.2" x14ac:dyDescent="0.25">
      <c r="A1524" s="3">
        <v>21235</v>
      </c>
      <c r="B1524" s="4">
        <f t="shared" si="36"/>
        <v>1958</v>
      </c>
      <c r="C1524" s="4">
        <f t="shared" si="37"/>
        <v>1950</v>
      </c>
      <c r="D1524" s="4" t="s">
        <v>111</v>
      </c>
      <c r="E1524" s="5" t="s">
        <v>24</v>
      </c>
      <c r="F1524" s="6" t="s">
        <v>2577</v>
      </c>
      <c r="G1524" s="6" t="str">
        <f t="shared" si="42"/>
        <v>France</v>
      </c>
      <c r="H1524" s="6" t="s">
        <v>2578</v>
      </c>
      <c r="I1524" s="6" t="s">
        <v>2579</v>
      </c>
      <c r="J1524" s="6">
        <v>15</v>
      </c>
      <c r="K1524" s="6">
        <v>15</v>
      </c>
      <c r="L1524" s="6">
        <v>0</v>
      </c>
      <c r="M1524" s="6">
        <f t="shared" si="38"/>
        <v>15</v>
      </c>
      <c r="N1524" s="6">
        <f t="shared" si="39"/>
        <v>0</v>
      </c>
      <c r="O1524" s="7">
        <f t="shared" si="40"/>
        <v>0</v>
      </c>
    </row>
    <row r="1525" spans="1:15" ht="13.2" x14ac:dyDescent="0.25">
      <c r="A1525" s="3">
        <v>21236</v>
      </c>
      <c r="B1525" s="4">
        <f t="shared" si="36"/>
        <v>1958</v>
      </c>
      <c r="C1525" s="4">
        <f t="shared" si="37"/>
        <v>1950</v>
      </c>
      <c r="D1525" s="4" t="s">
        <v>111</v>
      </c>
      <c r="E1525" s="5">
        <v>0.2326388888888889</v>
      </c>
      <c r="F1525" s="6" t="s">
        <v>2580</v>
      </c>
      <c r="G1525" s="6" t="str">
        <f t="shared" si="42"/>
        <v>Azores</v>
      </c>
      <c r="H1525" s="6" t="s">
        <v>21</v>
      </c>
      <c r="I1525" s="6" t="s">
        <v>2569</v>
      </c>
      <c r="J1525" s="6">
        <v>22</v>
      </c>
      <c r="K1525" s="6">
        <v>22</v>
      </c>
      <c r="L1525" s="6">
        <v>0</v>
      </c>
      <c r="M1525" s="6">
        <f t="shared" si="38"/>
        <v>22</v>
      </c>
      <c r="N1525" s="6">
        <f t="shared" si="39"/>
        <v>0</v>
      </c>
      <c r="O1525" s="7">
        <f t="shared" si="40"/>
        <v>0</v>
      </c>
    </row>
    <row r="1526" spans="1:15" ht="13.2" x14ac:dyDescent="0.25">
      <c r="A1526" s="3">
        <v>21243</v>
      </c>
      <c r="B1526" s="4">
        <f t="shared" si="36"/>
        <v>1958</v>
      </c>
      <c r="C1526" s="4">
        <f t="shared" si="37"/>
        <v>1950</v>
      </c>
      <c r="D1526" s="4" t="s">
        <v>111</v>
      </c>
      <c r="E1526" s="5">
        <v>0.40625</v>
      </c>
      <c r="F1526" s="6" t="s">
        <v>2581</v>
      </c>
      <c r="G1526" s="6" t="str">
        <f t="shared" si="42"/>
        <v>Lancs, England</v>
      </c>
      <c r="H1526" s="6" t="s">
        <v>2582</v>
      </c>
      <c r="I1526" s="6" t="s">
        <v>1794</v>
      </c>
      <c r="J1526" s="6">
        <v>42</v>
      </c>
      <c r="K1526" s="6">
        <v>35</v>
      </c>
      <c r="L1526" s="6">
        <v>0</v>
      </c>
      <c r="M1526" s="6">
        <f t="shared" si="38"/>
        <v>35</v>
      </c>
      <c r="N1526" s="6">
        <f t="shared" si="39"/>
        <v>7</v>
      </c>
      <c r="O1526" s="7">
        <f t="shared" si="40"/>
        <v>0.16666666666666666</v>
      </c>
    </row>
    <row r="1527" spans="1:15" ht="13.2" x14ac:dyDescent="0.25">
      <c r="A1527" s="3">
        <v>21251</v>
      </c>
      <c r="B1527" s="4">
        <f t="shared" si="36"/>
        <v>1958</v>
      </c>
      <c r="C1527" s="4">
        <f t="shared" si="37"/>
        <v>1950</v>
      </c>
      <c r="D1527" s="4" t="s">
        <v>34</v>
      </c>
      <c r="E1527" s="5">
        <v>0.82291666666666663</v>
      </c>
      <c r="F1527" s="6" t="s">
        <v>2583</v>
      </c>
      <c r="G1527" s="6" t="str">
        <f t="shared" si="42"/>
        <v>Okinawa</v>
      </c>
      <c r="H1527" s="6" t="s">
        <v>2584</v>
      </c>
      <c r="I1527" s="6" t="s">
        <v>2585</v>
      </c>
      <c r="J1527" s="6">
        <v>26</v>
      </c>
      <c r="K1527" s="6">
        <v>26</v>
      </c>
      <c r="L1527" s="6">
        <v>0</v>
      </c>
      <c r="M1527" s="6">
        <f t="shared" si="38"/>
        <v>26</v>
      </c>
      <c r="N1527" s="6">
        <f t="shared" si="39"/>
        <v>0</v>
      </c>
      <c r="O1527" s="7">
        <f t="shared" si="40"/>
        <v>0</v>
      </c>
    </row>
    <row r="1528" spans="1:15" ht="13.2" x14ac:dyDescent="0.25">
      <c r="A1528" s="3">
        <v>21251</v>
      </c>
      <c r="B1528" s="4">
        <f t="shared" si="36"/>
        <v>1958</v>
      </c>
      <c r="C1528" s="4">
        <f t="shared" si="37"/>
        <v>1950</v>
      </c>
      <c r="D1528" s="4" t="s">
        <v>34</v>
      </c>
      <c r="E1528" s="5" t="s">
        <v>24</v>
      </c>
      <c r="F1528" s="6" t="s">
        <v>2586</v>
      </c>
      <c r="G1528" s="6" t="str">
        <f t="shared" si="42"/>
        <v>Egypt</v>
      </c>
      <c r="H1528" s="6" t="s">
        <v>675</v>
      </c>
      <c r="I1528" s="6" t="s">
        <v>1755</v>
      </c>
      <c r="J1528" s="6">
        <v>26</v>
      </c>
      <c r="K1528" s="6">
        <v>8</v>
      </c>
      <c r="L1528" s="6">
        <v>0</v>
      </c>
      <c r="M1528" s="6">
        <f t="shared" si="38"/>
        <v>8</v>
      </c>
      <c r="N1528" s="6">
        <f t="shared" si="39"/>
        <v>18</v>
      </c>
      <c r="O1528" s="7">
        <f t="shared" si="40"/>
        <v>0.69230769230769229</v>
      </c>
    </row>
    <row r="1529" spans="1:15" ht="13.2" x14ac:dyDescent="0.25">
      <c r="A1529" s="3">
        <v>21266</v>
      </c>
      <c r="B1529" s="4">
        <f t="shared" si="36"/>
        <v>1958</v>
      </c>
      <c r="C1529" s="4">
        <f t="shared" si="37"/>
        <v>1950</v>
      </c>
      <c r="D1529" s="4" t="s">
        <v>34</v>
      </c>
      <c r="E1529" s="5">
        <v>8.6805555555555552E-2</v>
      </c>
      <c r="F1529" s="6" t="s">
        <v>2587</v>
      </c>
      <c r="G1529" s="6" t="str">
        <f t="shared" si="42"/>
        <v>New Mexico</v>
      </c>
      <c r="H1529" s="6" t="s">
        <v>26</v>
      </c>
      <c r="I1529" s="6" t="s">
        <v>1027</v>
      </c>
      <c r="J1529" s="6">
        <v>4</v>
      </c>
      <c r="K1529" s="6">
        <v>4</v>
      </c>
      <c r="L1529" s="6">
        <v>0</v>
      </c>
      <c r="M1529" s="6">
        <f t="shared" si="38"/>
        <v>4</v>
      </c>
      <c r="N1529" s="6">
        <f t="shared" si="39"/>
        <v>0</v>
      </c>
      <c r="O1529" s="7">
        <f t="shared" si="40"/>
        <v>0</v>
      </c>
    </row>
    <row r="1530" spans="1:15" ht="13.2" x14ac:dyDescent="0.25">
      <c r="A1530" s="3">
        <v>21268</v>
      </c>
      <c r="B1530" s="4">
        <f t="shared" si="36"/>
        <v>1958</v>
      </c>
      <c r="C1530" s="4">
        <f t="shared" si="37"/>
        <v>1950</v>
      </c>
      <c r="D1530" s="4" t="s">
        <v>34</v>
      </c>
      <c r="E1530" s="5" t="s">
        <v>24</v>
      </c>
      <c r="F1530" s="6" t="s">
        <v>2588</v>
      </c>
      <c r="G1530" s="6" t="str">
        <f t="shared" si="42"/>
        <v>Nepal</v>
      </c>
      <c r="H1530" s="6" t="s">
        <v>2233</v>
      </c>
      <c r="I1530" s="6" t="s">
        <v>845</v>
      </c>
      <c r="J1530" s="6">
        <v>20</v>
      </c>
      <c r="K1530" s="6">
        <v>20</v>
      </c>
      <c r="L1530" s="6">
        <v>0</v>
      </c>
      <c r="M1530" s="6">
        <f t="shared" si="38"/>
        <v>20</v>
      </c>
      <c r="N1530" s="6">
        <f t="shared" si="39"/>
        <v>0</v>
      </c>
      <c r="O1530" s="7">
        <f t="shared" si="40"/>
        <v>0</v>
      </c>
    </row>
    <row r="1531" spans="1:15" ht="13.2" x14ac:dyDescent="0.25">
      <c r="A1531" s="3">
        <v>21269</v>
      </c>
      <c r="B1531" s="4">
        <f t="shared" si="36"/>
        <v>1958</v>
      </c>
      <c r="C1531" s="4">
        <f t="shared" si="37"/>
        <v>1950</v>
      </c>
      <c r="D1531" s="4" t="s">
        <v>34</v>
      </c>
      <c r="E1531" s="5" t="s">
        <v>24</v>
      </c>
      <c r="F1531" s="6" t="s">
        <v>1048</v>
      </c>
      <c r="G1531" s="6" t="str">
        <f t="shared" si="42"/>
        <v>Florida</v>
      </c>
      <c r="H1531" s="6" t="s">
        <v>475</v>
      </c>
      <c r="I1531" s="6" t="s">
        <v>2589</v>
      </c>
      <c r="J1531" s="6">
        <v>24</v>
      </c>
      <c r="K1531" s="6">
        <v>9</v>
      </c>
      <c r="L1531" s="6">
        <v>0</v>
      </c>
      <c r="M1531" s="6">
        <f t="shared" si="38"/>
        <v>9</v>
      </c>
      <c r="N1531" s="6">
        <f t="shared" si="39"/>
        <v>15</v>
      </c>
      <c r="O1531" s="7">
        <f t="shared" si="40"/>
        <v>0.625</v>
      </c>
    </row>
    <row r="1532" spans="1:15" ht="13.2" x14ac:dyDescent="0.25">
      <c r="A1532" s="3">
        <v>21271</v>
      </c>
      <c r="B1532" s="4">
        <f t="shared" ref="B1532:B1786" si="43">YEAR(A1532)</f>
        <v>1958</v>
      </c>
      <c r="C1532" s="4">
        <f t="shared" ref="C1532:C1786" si="44">FLOOR(B1532,10)</f>
        <v>1950</v>
      </c>
      <c r="D1532" s="4" t="s">
        <v>34</v>
      </c>
      <c r="E1532" s="5">
        <v>0.67708333333333337</v>
      </c>
      <c r="F1532" s="6" t="s">
        <v>2590</v>
      </c>
      <c r="G1532" s="6" t="str">
        <f t="shared" si="42"/>
        <v>Texas</v>
      </c>
      <c r="H1532" s="6" t="s">
        <v>2591</v>
      </c>
      <c r="I1532" s="6" t="s">
        <v>2592</v>
      </c>
      <c r="J1532" s="6">
        <v>18</v>
      </c>
      <c r="K1532" s="6">
        <v>18</v>
      </c>
      <c r="L1532" s="6">
        <v>0</v>
      </c>
      <c r="M1532" s="6">
        <f t="shared" ref="M1532:M1786" si="45">IFERROR(K1532+L1532,0)</f>
        <v>18</v>
      </c>
      <c r="N1532" s="6">
        <f t="shared" ref="N1532:N1786" si="46">IF(J1532=0,0,MAX(J1532-K1532,0))</f>
        <v>0</v>
      </c>
      <c r="O1532" s="7">
        <f t="shared" ref="O1532:O1786" si="47">IFERROR(N1532/J1532,0)</f>
        <v>0</v>
      </c>
    </row>
    <row r="1533" spans="1:15" ht="13.2" x14ac:dyDescent="0.25">
      <c r="A1533" s="3">
        <v>21277</v>
      </c>
      <c r="B1533" s="4">
        <f t="shared" si="43"/>
        <v>1958</v>
      </c>
      <c r="C1533" s="4">
        <f t="shared" si="44"/>
        <v>1950</v>
      </c>
      <c r="D1533" s="4" t="s">
        <v>65</v>
      </c>
      <c r="E1533" s="5" t="s">
        <v>24</v>
      </c>
      <c r="F1533" s="6" t="s">
        <v>2593</v>
      </c>
      <c r="G1533" s="6" t="str">
        <f t="shared" si="42"/>
        <v>Ecuador</v>
      </c>
      <c r="H1533" s="6" t="s">
        <v>2594</v>
      </c>
      <c r="I1533" s="6" t="s">
        <v>671</v>
      </c>
      <c r="J1533" s="6">
        <v>14</v>
      </c>
      <c r="K1533" s="6">
        <v>3</v>
      </c>
      <c r="L1533" s="6">
        <v>0</v>
      </c>
      <c r="M1533" s="6">
        <f t="shared" si="45"/>
        <v>3</v>
      </c>
      <c r="N1533" s="6">
        <f t="shared" si="46"/>
        <v>11</v>
      </c>
      <c r="O1533" s="7">
        <f t="shared" si="47"/>
        <v>0.7857142857142857</v>
      </c>
    </row>
    <row r="1534" spans="1:15" ht="13.2" x14ac:dyDescent="0.25">
      <c r="A1534" s="3">
        <v>21281</v>
      </c>
      <c r="B1534" s="4">
        <f t="shared" si="43"/>
        <v>1958</v>
      </c>
      <c r="C1534" s="4">
        <f t="shared" si="44"/>
        <v>1950</v>
      </c>
      <c r="D1534" s="4" t="s">
        <v>65</v>
      </c>
      <c r="E1534" s="5">
        <v>0.97152777777777777</v>
      </c>
      <c r="F1534" s="6" t="s">
        <v>2595</v>
      </c>
      <c r="G1534" s="6" t="str">
        <f t="shared" si="42"/>
        <v>Michigan</v>
      </c>
      <c r="H1534" s="6" t="s">
        <v>1827</v>
      </c>
      <c r="I1534" s="6" t="s">
        <v>2596</v>
      </c>
      <c r="J1534" s="6">
        <v>47</v>
      </c>
      <c r="K1534" s="6">
        <v>47</v>
      </c>
      <c r="L1534" s="6">
        <v>0</v>
      </c>
      <c r="M1534" s="6">
        <f t="shared" si="45"/>
        <v>47</v>
      </c>
      <c r="N1534" s="6">
        <f t="shared" si="46"/>
        <v>0</v>
      </c>
      <c r="O1534" s="7">
        <f t="shared" si="47"/>
        <v>0</v>
      </c>
    </row>
    <row r="1535" spans="1:15" ht="13.2" x14ac:dyDescent="0.25">
      <c r="A1535" s="3">
        <v>21282</v>
      </c>
      <c r="B1535" s="4">
        <f t="shared" si="43"/>
        <v>1958</v>
      </c>
      <c r="C1535" s="4">
        <f t="shared" si="44"/>
        <v>1950</v>
      </c>
      <c r="D1535" s="4" t="s">
        <v>65</v>
      </c>
      <c r="E1535" s="5">
        <v>0.375</v>
      </c>
      <c r="F1535" s="6" t="s">
        <v>2597</v>
      </c>
      <c r="G1535" s="6" t="str">
        <f t="shared" si="42"/>
        <v>Ecuador</v>
      </c>
      <c r="H1535" s="6" t="s">
        <v>2598</v>
      </c>
      <c r="I1535" s="6" t="s">
        <v>845</v>
      </c>
      <c r="J1535" s="6">
        <v>32</v>
      </c>
      <c r="K1535" s="6">
        <v>32</v>
      </c>
      <c r="L1535" s="6">
        <v>0</v>
      </c>
      <c r="M1535" s="6">
        <f t="shared" si="45"/>
        <v>32</v>
      </c>
      <c r="N1535" s="6">
        <f t="shared" si="46"/>
        <v>0</v>
      </c>
      <c r="O1535" s="7">
        <f t="shared" si="47"/>
        <v>0</v>
      </c>
    </row>
    <row r="1536" spans="1:15" ht="13.2" x14ac:dyDescent="0.25">
      <c r="A1536" s="3">
        <v>21289</v>
      </c>
      <c r="B1536" s="4">
        <f t="shared" si="43"/>
        <v>1958</v>
      </c>
      <c r="C1536" s="4">
        <f t="shared" si="44"/>
        <v>1950</v>
      </c>
      <c r="D1536" s="4" t="s">
        <v>65</v>
      </c>
      <c r="E1536" s="5">
        <v>0.83819444444444446</v>
      </c>
      <c r="F1536" s="6" t="s">
        <v>2599</v>
      </c>
      <c r="G1536" s="6" t="str">
        <f t="shared" si="42"/>
        <v>Spain</v>
      </c>
      <c r="H1536" s="6" t="s">
        <v>2232</v>
      </c>
      <c r="I1536" s="6" t="s">
        <v>2556</v>
      </c>
      <c r="J1536" s="6">
        <v>16</v>
      </c>
      <c r="K1536" s="6">
        <v>16</v>
      </c>
      <c r="L1536" s="6">
        <v>0</v>
      </c>
      <c r="M1536" s="6">
        <f t="shared" si="45"/>
        <v>16</v>
      </c>
      <c r="N1536" s="6">
        <f t="shared" si="46"/>
        <v>0</v>
      </c>
      <c r="O1536" s="7">
        <f t="shared" si="47"/>
        <v>0</v>
      </c>
    </row>
    <row r="1537" spans="1:15" ht="13.2" x14ac:dyDescent="0.25">
      <c r="A1537" s="3">
        <v>21296</v>
      </c>
      <c r="B1537" s="4">
        <f t="shared" si="43"/>
        <v>1958</v>
      </c>
      <c r="C1537" s="4">
        <f t="shared" si="44"/>
        <v>1950</v>
      </c>
      <c r="D1537" s="4" t="s">
        <v>65</v>
      </c>
      <c r="E1537" s="5">
        <v>0.35416666666666669</v>
      </c>
      <c r="F1537" s="6" t="s">
        <v>2600</v>
      </c>
      <c r="G1537" s="6" t="str">
        <f t="shared" si="42"/>
        <v>10 miles SW of Las Vegas, Nevada</v>
      </c>
      <c r="H1537" s="6" t="s">
        <v>2601</v>
      </c>
      <c r="I1537" s="6" t="s">
        <v>2602</v>
      </c>
      <c r="J1537" s="6">
        <v>49</v>
      </c>
      <c r="K1537" s="6">
        <v>49</v>
      </c>
      <c r="L1537" s="6">
        <v>0</v>
      </c>
      <c r="M1537" s="6">
        <f t="shared" si="45"/>
        <v>49</v>
      </c>
      <c r="N1537" s="6">
        <f t="shared" si="46"/>
        <v>0</v>
      </c>
      <c r="O1537" s="7">
        <f t="shared" si="47"/>
        <v>0</v>
      </c>
    </row>
    <row r="1538" spans="1:15" ht="13.2" x14ac:dyDescent="0.25">
      <c r="A1538" s="3">
        <v>21323</v>
      </c>
      <c r="B1538" s="4">
        <f t="shared" si="43"/>
        <v>1958</v>
      </c>
      <c r="C1538" s="4">
        <f t="shared" si="44"/>
        <v>1950</v>
      </c>
      <c r="D1538" s="4" t="s">
        <v>55</v>
      </c>
      <c r="E1538" s="5">
        <v>0.1875</v>
      </c>
      <c r="F1538" s="6" t="s">
        <v>2603</v>
      </c>
      <c r="G1538" s="6" t="str">
        <f t="shared" si="42"/>
        <v>Morocco</v>
      </c>
      <c r="H1538" s="6" t="s">
        <v>425</v>
      </c>
      <c r="I1538" s="6" t="s">
        <v>2604</v>
      </c>
      <c r="J1538" s="6">
        <v>65</v>
      </c>
      <c r="K1538" s="6">
        <v>61</v>
      </c>
      <c r="L1538" s="6">
        <v>0</v>
      </c>
      <c r="M1538" s="6">
        <f t="shared" si="45"/>
        <v>61</v>
      </c>
      <c r="N1538" s="6">
        <f t="shared" si="46"/>
        <v>4</v>
      </c>
      <c r="O1538" s="7">
        <f t="shared" si="47"/>
        <v>6.1538461538461542E-2</v>
      </c>
    </row>
    <row r="1539" spans="1:15" ht="13.2" x14ac:dyDescent="0.25">
      <c r="A1539" s="3">
        <v>21325</v>
      </c>
      <c r="B1539" s="4">
        <f t="shared" si="43"/>
        <v>1958</v>
      </c>
      <c r="C1539" s="4">
        <f t="shared" si="44"/>
        <v>1950</v>
      </c>
      <c r="D1539" s="4" t="s">
        <v>55</v>
      </c>
      <c r="E1539" s="5">
        <v>0.47847222222222224</v>
      </c>
      <c r="F1539" s="6" t="s">
        <v>2605</v>
      </c>
      <c r="G1539" s="6" t="str">
        <f t="shared" si="42"/>
        <v>Maryland</v>
      </c>
      <c r="H1539" s="6" t="s">
        <v>2606</v>
      </c>
      <c r="I1539" s="6" t="s">
        <v>2607</v>
      </c>
      <c r="J1539" s="6">
        <v>11</v>
      </c>
      <c r="K1539" s="6">
        <v>11</v>
      </c>
      <c r="L1539" s="6">
        <v>0</v>
      </c>
      <c r="M1539" s="6">
        <f t="shared" si="45"/>
        <v>11</v>
      </c>
      <c r="N1539" s="6">
        <f t="shared" si="46"/>
        <v>0</v>
      </c>
      <c r="O1539" s="7">
        <f t="shared" si="47"/>
        <v>0</v>
      </c>
    </row>
    <row r="1540" spans="1:15" ht="13.2" x14ac:dyDescent="0.25">
      <c r="A1540" s="3">
        <v>21330</v>
      </c>
      <c r="B1540" s="4">
        <f t="shared" si="43"/>
        <v>1958</v>
      </c>
      <c r="C1540" s="4">
        <f t="shared" si="44"/>
        <v>1950</v>
      </c>
      <c r="D1540" s="4" t="s">
        <v>55</v>
      </c>
      <c r="E1540" s="5" t="s">
        <v>24</v>
      </c>
      <c r="F1540" s="6" t="s">
        <v>2608</v>
      </c>
      <c r="G1540" s="6" t="str">
        <f t="shared" si="42"/>
        <v>India</v>
      </c>
      <c r="H1540" s="6" t="s">
        <v>2609</v>
      </c>
      <c r="I1540" s="6" t="s">
        <v>2206</v>
      </c>
      <c r="J1540" s="6">
        <v>5</v>
      </c>
      <c r="K1540" s="6">
        <v>4</v>
      </c>
      <c r="L1540" s="6">
        <v>0</v>
      </c>
      <c r="M1540" s="6">
        <f t="shared" si="45"/>
        <v>4</v>
      </c>
      <c r="N1540" s="6">
        <f t="shared" si="46"/>
        <v>1</v>
      </c>
      <c r="O1540" s="7">
        <f t="shared" si="47"/>
        <v>0.2</v>
      </c>
    </row>
    <row r="1541" spans="1:15" ht="13.2" x14ac:dyDescent="0.25">
      <c r="A1541" s="3">
        <v>21336</v>
      </c>
      <c r="B1541" s="4">
        <f t="shared" si="43"/>
        <v>1958</v>
      </c>
      <c r="C1541" s="4">
        <f t="shared" si="44"/>
        <v>1950</v>
      </c>
      <c r="D1541" s="4" t="s">
        <v>55</v>
      </c>
      <c r="E1541" s="5" t="s">
        <v>24</v>
      </c>
      <c r="F1541" s="6" t="s">
        <v>2610</v>
      </c>
      <c r="G1541" s="6" t="str">
        <f t="shared" si="42"/>
        <v>Algeria</v>
      </c>
      <c r="H1541" s="6" t="s">
        <v>595</v>
      </c>
      <c r="I1541" s="6" t="s">
        <v>845</v>
      </c>
      <c r="J1541" s="6">
        <v>15</v>
      </c>
      <c r="K1541" s="6">
        <v>15</v>
      </c>
      <c r="L1541" s="6">
        <v>0</v>
      </c>
      <c r="M1541" s="6">
        <f t="shared" si="45"/>
        <v>15</v>
      </c>
      <c r="N1541" s="6">
        <f t="shared" si="46"/>
        <v>0</v>
      </c>
      <c r="O1541" s="7">
        <f t="shared" si="47"/>
        <v>0</v>
      </c>
    </row>
    <row r="1542" spans="1:15" ht="13.2" x14ac:dyDescent="0.25">
      <c r="A1542" s="3">
        <v>21336</v>
      </c>
      <c r="B1542" s="4">
        <f t="shared" si="43"/>
        <v>1958</v>
      </c>
      <c r="C1542" s="4">
        <f t="shared" si="44"/>
        <v>1950</v>
      </c>
      <c r="D1542" s="4" t="s">
        <v>55</v>
      </c>
      <c r="E1542" s="5" t="s">
        <v>24</v>
      </c>
      <c r="F1542" s="6" t="s">
        <v>269</v>
      </c>
      <c r="G1542" s="6" t="str">
        <f t="shared" si="42"/>
        <v>Brazil</v>
      </c>
      <c r="H1542" s="6" t="s">
        <v>2611</v>
      </c>
      <c r="I1542" s="6" t="s">
        <v>1283</v>
      </c>
      <c r="J1542" s="6">
        <v>4</v>
      </c>
      <c r="K1542" s="6">
        <v>4</v>
      </c>
      <c r="L1542" s="6">
        <v>0</v>
      </c>
      <c r="M1542" s="6">
        <f t="shared" si="45"/>
        <v>4</v>
      </c>
      <c r="N1542" s="6">
        <f t="shared" si="46"/>
        <v>0</v>
      </c>
      <c r="O1542" s="7">
        <f t="shared" si="47"/>
        <v>0</v>
      </c>
    </row>
    <row r="1543" spans="1:15" ht="13.2" x14ac:dyDescent="0.25">
      <c r="A1543" s="3">
        <v>21338</v>
      </c>
      <c r="B1543" s="4">
        <f t="shared" si="43"/>
        <v>1958</v>
      </c>
      <c r="C1543" s="4">
        <f t="shared" si="44"/>
        <v>1950</v>
      </c>
      <c r="D1543" s="4" t="s">
        <v>58</v>
      </c>
      <c r="E1543" s="5">
        <v>0.22430555555555556</v>
      </c>
      <c r="F1543" s="6" t="s">
        <v>2612</v>
      </c>
      <c r="G1543" s="6" t="str">
        <f t="shared" si="42"/>
        <v>Philippines</v>
      </c>
      <c r="H1543" s="6" t="s">
        <v>859</v>
      </c>
      <c r="I1543" s="6" t="s">
        <v>2345</v>
      </c>
      <c r="J1543" s="6">
        <v>57</v>
      </c>
      <c r="K1543" s="6">
        <v>1</v>
      </c>
      <c r="L1543" s="6">
        <v>0</v>
      </c>
      <c r="M1543" s="6">
        <f t="shared" si="45"/>
        <v>1</v>
      </c>
      <c r="N1543" s="6">
        <f t="shared" si="46"/>
        <v>56</v>
      </c>
      <c r="O1543" s="7">
        <f t="shared" si="47"/>
        <v>0.98245614035087714</v>
      </c>
    </row>
    <row r="1544" spans="1:15" ht="13.2" x14ac:dyDescent="0.25">
      <c r="A1544" s="3">
        <v>21338</v>
      </c>
      <c r="B1544" s="4">
        <f t="shared" si="43"/>
        <v>1958</v>
      </c>
      <c r="C1544" s="4">
        <f t="shared" si="44"/>
        <v>1950</v>
      </c>
      <c r="D1544" s="4" t="s">
        <v>58</v>
      </c>
      <c r="E1544" s="5" t="s">
        <v>24</v>
      </c>
      <c r="F1544" s="6" t="s">
        <v>2613</v>
      </c>
      <c r="G1544" s="6" t="str">
        <f t="shared" si="42"/>
        <v>Mexico</v>
      </c>
      <c r="H1544" s="6" t="s">
        <v>2263</v>
      </c>
      <c r="I1544" s="6" t="s">
        <v>1894</v>
      </c>
      <c r="J1544" s="6">
        <v>45</v>
      </c>
      <c r="K1544" s="6">
        <v>45</v>
      </c>
      <c r="L1544" s="6">
        <v>0</v>
      </c>
      <c r="M1544" s="6">
        <f t="shared" si="45"/>
        <v>45</v>
      </c>
      <c r="N1544" s="6">
        <f t="shared" si="46"/>
        <v>0</v>
      </c>
      <c r="O1544" s="7">
        <f t="shared" si="47"/>
        <v>0</v>
      </c>
    </row>
    <row r="1545" spans="1:15" ht="13.2" x14ac:dyDescent="0.25">
      <c r="A1545" s="3">
        <v>21340</v>
      </c>
      <c r="B1545" s="4">
        <f t="shared" si="43"/>
        <v>1958</v>
      </c>
      <c r="C1545" s="4">
        <f t="shared" si="44"/>
        <v>1950</v>
      </c>
      <c r="D1545" s="4" t="s">
        <v>58</v>
      </c>
      <c r="E1545" s="5">
        <v>0.58194444444444449</v>
      </c>
      <c r="F1545" s="6" t="s">
        <v>2614</v>
      </c>
      <c r="G1545" s="6" t="str">
        <f t="shared" si="42"/>
        <v>West Virginia</v>
      </c>
      <c r="H1545" s="6" t="s">
        <v>1827</v>
      </c>
      <c r="I1545" s="6" t="s">
        <v>845</v>
      </c>
      <c r="J1545" s="6">
        <v>3</v>
      </c>
      <c r="K1545" s="6">
        <v>1</v>
      </c>
      <c r="L1545" s="6">
        <v>0</v>
      </c>
      <c r="M1545" s="6">
        <f t="shared" si="45"/>
        <v>1</v>
      </c>
      <c r="N1545" s="6">
        <f t="shared" si="46"/>
        <v>2</v>
      </c>
      <c r="O1545" s="7">
        <f t="shared" si="47"/>
        <v>0.66666666666666663</v>
      </c>
    </row>
    <row r="1546" spans="1:15" ht="13.2" x14ac:dyDescent="0.25">
      <c r="A1546" s="3">
        <v>21352</v>
      </c>
      <c r="B1546" s="4">
        <f t="shared" si="43"/>
        <v>1958</v>
      </c>
      <c r="C1546" s="4">
        <f t="shared" si="44"/>
        <v>1950</v>
      </c>
      <c r="D1546" s="4" t="s">
        <v>58</v>
      </c>
      <c r="E1546" s="5" t="s">
        <v>24</v>
      </c>
      <c r="F1546" s="6" t="s">
        <v>2615</v>
      </c>
      <c r="G1546" s="6" t="str">
        <f t="shared" si="42"/>
        <v>Brazil</v>
      </c>
      <c r="H1546" s="6" t="s">
        <v>1639</v>
      </c>
      <c r="I1546" s="6" t="s">
        <v>2616</v>
      </c>
      <c r="J1546" s="6">
        <v>27</v>
      </c>
      <c r="K1546" s="6">
        <v>19</v>
      </c>
      <c r="L1546" s="6">
        <v>0</v>
      </c>
      <c r="M1546" s="6">
        <f t="shared" si="45"/>
        <v>19</v>
      </c>
      <c r="N1546" s="6">
        <f t="shared" si="46"/>
        <v>8</v>
      </c>
      <c r="O1546" s="7">
        <f t="shared" si="47"/>
        <v>0.29629629629629628</v>
      </c>
    </row>
    <row r="1547" spans="1:15" ht="13.2" x14ac:dyDescent="0.25">
      <c r="A1547" s="3">
        <v>21361</v>
      </c>
      <c r="B1547" s="4">
        <f t="shared" si="43"/>
        <v>1958</v>
      </c>
      <c r="C1547" s="4">
        <f t="shared" si="44"/>
        <v>1950</v>
      </c>
      <c r="D1547" s="4" t="s">
        <v>58</v>
      </c>
      <c r="E1547" s="5" t="s">
        <v>24</v>
      </c>
      <c r="F1547" s="6" t="s">
        <v>2617</v>
      </c>
      <c r="G1547" s="6" t="str">
        <f t="shared" si="42"/>
        <v>India</v>
      </c>
      <c r="H1547" s="6" t="s">
        <v>2233</v>
      </c>
      <c r="I1547" s="6" t="s">
        <v>1175</v>
      </c>
      <c r="J1547" s="6">
        <v>7</v>
      </c>
      <c r="K1547" s="6">
        <v>7</v>
      </c>
      <c r="L1547" s="6">
        <v>0</v>
      </c>
      <c r="M1547" s="6">
        <f t="shared" si="45"/>
        <v>7</v>
      </c>
      <c r="N1547" s="6">
        <f t="shared" si="46"/>
        <v>0</v>
      </c>
      <c r="O1547" s="7">
        <f t="shared" si="47"/>
        <v>0</v>
      </c>
    </row>
    <row r="1548" spans="1:15" ht="13.2" x14ac:dyDescent="0.25">
      <c r="A1548" s="3">
        <v>21363</v>
      </c>
      <c r="B1548" s="4">
        <f t="shared" si="43"/>
        <v>1958</v>
      </c>
      <c r="C1548" s="4">
        <f t="shared" si="44"/>
        <v>1950</v>
      </c>
      <c r="D1548" s="4" t="s">
        <v>58</v>
      </c>
      <c r="E1548" s="5">
        <v>2.0833333333333332E-2</v>
      </c>
      <c r="F1548" s="6" t="s">
        <v>2618</v>
      </c>
      <c r="G1548" s="6" t="str">
        <f t="shared" si="42"/>
        <v>Massachusetts</v>
      </c>
      <c r="H1548" s="6" t="s">
        <v>1137</v>
      </c>
      <c r="I1548" s="6" t="s">
        <v>2619</v>
      </c>
      <c r="J1548" s="6">
        <v>15</v>
      </c>
      <c r="K1548" s="6">
        <v>15</v>
      </c>
      <c r="L1548" s="6">
        <v>0</v>
      </c>
      <c r="M1548" s="6">
        <f t="shared" si="45"/>
        <v>15</v>
      </c>
      <c r="N1548" s="6">
        <f t="shared" si="46"/>
        <v>0</v>
      </c>
      <c r="O1548" s="7">
        <f t="shared" si="47"/>
        <v>0</v>
      </c>
    </row>
    <row r="1549" spans="1:15" ht="13.2" x14ac:dyDescent="0.25">
      <c r="A1549" s="3">
        <v>21375</v>
      </c>
      <c r="B1549" s="4">
        <f t="shared" si="43"/>
        <v>1958</v>
      </c>
      <c r="C1549" s="4">
        <f t="shared" si="44"/>
        <v>1950</v>
      </c>
      <c r="D1549" s="4" t="s">
        <v>19</v>
      </c>
      <c r="E1549" s="5" t="s">
        <v>24</v>
      </c>
      <c r="F1549" s="6" t="s">
        <v>2620</v>
      </c>
      <c r="G1549" s="6" t="str">
        <f t="shared" si="42"/>
        <v>Baangladesh</v>
      </c>
      <c r="H1549" s="6" t="s">
        <v>2233</v>
      </c>
      <c r="I1549" s="6" t="s">
        <v>1175</v>
      </c>
      <c r="J1549" s="6">
        <v>3</v>
      </c>
      <c r="K1549" s="6">
        <v>3</v>
      </c>
      <c r="L1549" s="6">
        <v>0</v>
      </c>
      <c r="M1549" s="6">
        <f t="shared" si="45"/>
        <v>3</v>
      </c>
      <c r="N1549" s="6">
        <f t="shared" si="46"/>
        <v>0</v>
      </c>
      <c r="O1549" s="7">
        <f t="shared" si="47"/>
        <v>0</v>
      </c>
    </row>
    <row r="1550" spans="1:15" ht="13.2" x14ac:dyDescent="0.25">
      <c r="A1550" s="3">
        <v>21406</v>
      </c>
      <c r="B1550" s="4">
        <f t="shared" si="43"/>
        <v>1958</v>
      </c>
      <c r="C1550" s="4">
        <f t="shared" si="44"/>
        <v>1950</v>
      </c>
      <c r="D1550" s="4" t="s">
        <v>23</v>
      </c>
      <c r="E1550" s="5">
        <v>5.1388888888888887E-2</v>
      </c>
      <c r="F1550" s="6" t="s">
        <v>2621</v>
      </c>
      <c r="G1550" s="6" t="str">
        <f t="shared" si="42"/>
        <v>Libya</v>
      </c>
      <c r="H1550" s="6" t="s">
        <v>2172</v>
      </c>
      <c r="I1550" s="6" t="s">
        <v>2622</v>
      </c>
      <c r="J1550" s="6">
        <v>54</v>
      </c>
      <c r="K1550" s="6">
        <v>36</v>
      </c>
      <c r="L1550" s="6">
        <v>0</v>
      </c>
      <c r="M1550" s="6">
        <f t="shared" si="45"/>
        <v>36</v>
      </c>
      <c r="N1550" s="6">
        <f t="shared" si="46"/>
        <v>18</v>
      </c>
      <c r="O1550" s="7">
        <f t="shared" si="47"/>
        <v>0.33333333333333331</v>
      </c>
    </row>
    <row r="1551" spans="1:15" ht="13.2" x14ac:dyDescent="0.25">
      <c r="A1551" s="3">
        <v>21409</v>
      </c>
      <c r="B1551" s="4">
        <f t="shared" si="43"/>
        <v>1958</v>
      </c>
      <c r="C1551" s="4">
        <f t="shared" si="44"/>
        <v>1950</v>
      </c>
      <c r="D1551" s="4" t="s">
        <v>23</v>
      </c>
      <c r="E1551" s="5" t="s">
        <v>24</v>
      </c>
      <c r="F1551" s="6" t="s">
        <v>2623</v>
      </c>
      <c r="G1551" s="6" t="str">
        <f t="shared" si="42"/>
        <v>Japan</v>
      </c>
      <c r="H1551" s="6" t="s">
        <v>2624</v>
      </c>
      <c r="I1551" s="6" t="s">
        <v>845</v>
      </c>
      <c r="J1551" s="6">
        <v>33</v>
      </c>
      <c r="K1551" s="6">
        <v>33</v>
      </c>
      <c r="L1551" s="6">
        <v>0</v>
      </c>
      <c r="M1551" s="6">
        <f t="shared" si="45"/>
        <v>33</v>
      </c>
      <c r="N1551" s="6">
        <f t="shared" si="46"/>
        <v>0</v>
      </c>
      <c r="O1551" s="7">
        <f t="shared" si="47"/>
        <v>0</v>
      </c>
    </row>
    <row r="1552" spans="1:15" ht="13.2" x14ac:dyDescent="0.25">
      <c r="A1552" s="3">
        <v>21409</v>
      </c>
      <c r="B1552" s="4">
        <f t="shared" si="43"/>
        <v>1958</v>
      </c>
      <c r="C1552" s="4">
        <f t="shared" si="44"/>
        <v>1950</v>
      </c>
      <c r="D1552" s="4" t="s">
        <v>23</v>
      </c>
      <c r="E1552" s="5" t="s">
        <v>24</v>
      </c>
      <c r="F1552" s="6" t="s">
        <v>2625</v>
      </c>
      <c r="G1552" s="6" t="str">
        <f t="shared" si="42"/>
        <v>Brazil</v>
      </c>
      <c r="H1552" s="6" t="s">
        <v>1697</v>
      </c>
      <c r="I1552" s="6" t="s">
        <v>1426</v>
      </c>
      <c r="J1552" s="6">
        <v>10</v>
      </c>
      <c r="K1552" s="6">
        <v>10</v>
      </c>
      <c r="L1552" s="6">
        <v>0</v>
      </c>
      <c r="M1552" s="6">
        <f t="shared" si="45"/>
        <v>10</v>
      </c>
      <c r="N1552" s="6">
        <f t="shared" si="46"/>
        <v>0</v>
      </c>
      <c r="O1552" s="7">
        <f t="shared" si="47"/>
        <v>0</v>
      </c>
    </row>
    <row r="1553" spans="1:15" ht="13.2" x14ac:dyDescent="0.25">
      <c r="A1553" s="3">
        <v>21411</v>
      </c>
      <c r="B1553" s="4">
        <f t="shared" si="43"/>
        <v>1958</v>
      </c>
      <c r="C1553" s="4">
        <f t="shared" si="44"/>
        <v>1950</v>
      </c>
      <c r="D1553" s="4" t="s">
        <v>23</v>
      </c>
      <c r="E1553" s="5">
        <v>0.15625</v>
      </c>
      <c r="F1553" s="6" t="s">
        <v>2626</v>
      </c>
      <c r="G1553" s="6" t="str">
        <f t="shared" si="42"/>
        <v>100 miles W of Galway Bay, Ireland</v>
      </c>
      <c r="H1553" s="6" t="s">
        <v>178</v>
      </c>
      <c r="I1553" s="6" t="s">
        <v>2627</v>
      </c>
      <c r="J1553" s="6">
        <v>99</v>
      </c>
      <c r="K1553" s="6">
        <v>99</v>
      </c>
      <c r="L1553" s="6">
        <v>0</v>
      </c>
      <c r="M1553" s="6">
        <f t="shared" si="45"/>
        <v>99</v>
      </c>
      <c r="N1553" s="6">
        <f t="shared" si="46"/>
        <v>0</v>
      </c>
      <c r="O1553" s="7">
        <f t="shared" si="47"/>
        <v>0</v>
      </c>
    </row>
    <row r="1554" spans="1:15" ht="13.2" x14ac:dyDescent="0.25">
      <c r="A1554" s="3">
        <v>21412</v>
      </c>
      <c r="B1554" s="4">
        <f t="shared" si="43"/>
        <v>1958</v>
      </c>
      <c r="C1554" s="4">
        <f t="shared" si="44"/>
        <v>1950</v>
      </c>
      <c r="D1554" s="4" t="s">
        <v>23</v>
      </c>
      <c r="E1554" s="5" t="s">
        <v>24</v>
      </c>
      <c r="F1554" s="6" t="s">
        <v>2628</v>
      </c>
      <c r="G1554" s="6" t="str">
        <f t="shared" si="42"/>
        <v>Massachusett</v>
      </c>
      <c r="H1554" s="6" t="s">
        <v>2312</v>
      </c>
      <c r="I1554" s="6" t="s">
        <v>2629</v>
      </c>
      <c r="J1554" s="6">
        <v>34</v>
      </c>
      <c r="K1554" s="6">
        <v>24</v>
      </c>
      <c r="L1554" s="6">
        <v>0</v>
      </c>
      <c r="M1554" s="6">
        <f t="shared" si="45"/>
        <v>24</v>
      </c>
      <c r="N1554" s="6">
        <f t="shared" si="46"/>
        <v>10</v>
      </c>
      <c r="O1554" s="7">
        <f t="shared" si="47"/>
        <v>0.29411764705882354</v>
      </c>
    </row>
    <row r="1555" spans="1:15" ht="13.2" x14ac:dyDescent="0.25">
      <c r="A1555" s="3">
        <v>21412</v>
      </c>
      <c r="B1555" s="4">
        <f t="shared" si="43"/>
        <v>1958</v>
      </c>
      <c r="C1555" s="4">
        <f t="shared" si="44"/>
        <v>1950</v>
      </c>
      <c r="D1555" s="4" t="s">
        <v>23</v>
      </c>
      <c r="E1555" s="5" t="s">
        <v>24</v>
      </c>
      <c r="F1555" s="6" t="s">
        <v>2630</v>
      </c>
      <c r="G1555" s="6" t="str">
        <f t="shared" si="42"/>
        <v>Russia</v>
      </c>
      <c r="H1555" s="6" t="s">
        <v>1449</v>
      </c>
      <c r="I1555" s="6" t="s">
        <v>2631</v>
      </c>
      <c r="J1555" s="6">
        <v>64</v>
      </c>
      <c r="K1555" s="6">
        <v>64</v>
      </c>
      <c r="L1555" s="6">
        <v>0</v>
      </c>
      <c r="M1555" s="6">
        <f t="shared" si="45"/>
        <v>64</v>
      </c>
      <c r="N1555" s="6">
        <f t="shared" si="46"/>
        <v>0</v>
      </c>
      <c r="O1555" s="7">
        <f t="shared" si="47"/>
        <v>0</v>
      </c>
    </row>
    <row r="1556" spans="1:15" ht="13.2" x14ac:dyDescent="0.25">
      <c r="A1556" s="3">
        <v>21430</v>
      </c>
      <c r="B1556" s="4">
        <f t="shared" si="43"/>
        <v>1958</v>
      </c>
      <c r="C1556" s="4">
        <f t="shared" si="44"/>
        <v>1950</v>
      </c>
      <c r="D1556" s="4" t="s">
        <v>15</v>
      </c>
      <c r="E1556" s="5" t="s">
        <v>24</v>
      </c>
      <c r="F1556" s="6" t="s">
        <v>2632</v>
      </c>
      <c r="G1556" s="6" t="str">
        <f t="shared" si="42"/>
        <v>Russia</v>
      </c>
      <c r="H1556" s="6" t="s">
        <v>1137</v>
      </c>
      <c r="I1556" s="6" t="s">
        <v>2633</v>
      </c>
      <c r="J1556" s="6">
        <v>17</v>
      </c>
      <c r="K1556" s="6">
        <v>17</v>
      </c>
      <c r="L1556" s="6">
        <v>0</v>
      </c>
      <c r="M1556" s="6">
        <f t="shared" si="45"/>
        <v>17</v>
      </c>
      <c r="N1556" s="6">
        <f t="shared" si="46"/>
        <v>0</v>
      </c>
      <c r="O1556" s="7">
        <f t="shared" si="47"/>
        <v>0</v>
      </c>
    </row>
    <row r="1557" spans="1:15" ht="13.2" x14ac:dyDescent="0.25">
      <c r="A1557" s="3">
        <v>21430</v>
      </c>
      <c r="B1557" s="4">
        <f t="shared" si="43"/>
        <v>1958</v>
      </c>
      <c r="C1557" s="4">
        <f t="shared" si="44"/>
        <v>1950</v>
      </c>
      <c r="D1557" s="4" t="s">
        <v>15</v>
      </c>
      <c r="E1557" s="5" t="s">
        <v>24</v>
      </c>
      <c r="F1557" s="6" t="s">
        <v>796</v>
      </c>
      <c r="G1557" s="6" t="str">
        <f t="shared" si="42"/>
        <v>England</v>
      </c>
      <c r="H1557" s="6" t="s">
        <v>2634</v>
      </c>
      <c r="I1557" s="6" t="s">
        <v>2635</v>
      </c>
      <c r="J1557" s="6">
        <v>3</v>
      </c>
      <c r="K1557" s="6">
        <v>3</v>
      </c>
      <c r="L1557" s="6">
        <v>4</v>
      </c>
      <c r="M1557" s="6">
        <f t="shared" si="45"/>
        <v>7</v>
      </c>
      <c r="N1557" s="6">
        <f t="shared" si="46"/>
        <v>0</v>
      </c>
      <c r="O1557" s="7">
        <f t="shared" si="47"/>
        <v>0</v>
      </c>
    </row>
    <row r="1558" spans="1:15" ht="13.2" x14ac:dyDescent="0.25">
      <c r="A1558" s="3">
        <v>21430</v>
      </c>
      <c r="B1558" s="4">
        <f t="shared" si="43"/>
        <v>1958</v>
      </c>
      <c r="C1558" s="4">
        <f t="shared" si="44"/>
        <v>1950</v>
      </c>
      <c r="D1558" s="4" t="s">
        <v>15</v>
      </c>
      <c r="E1558" s="5">
        <v>0.25694444444444442</v>
      </c>
      <c r="F1558" s="6" t="s">
        <v>2636</v>
      </c>
      <c r="G1558" s="6" t="str">
        <f t="shared" si="42"/>
        <v>Off Guam</v>
      </c>
      <c r="H1558" s="6" t="s">
        <v>1137</v>
      </c>
      <c r="I1558" s="6" t="s">
        <v>2637</v>
      </c>
      <c r="J1558" s="6">
        <v>19</v>
      </c>
      <c r="K1558" s="6">
        <v>19</v>
      </c>
      <c r="L1558" s="6">
        <v>0</v>
      </c>
      <c r="M1558" s="6">
        <f t="shared" si="45"/>
        <v>19</v>
      </c>
      <c r="N1558" s="6">
        <f t="shared" si="46"/>
        <v>0</v>
      </c>
      <c r="O1558" s="7">
        <f t="shared" si="47"/>
        <v>0</v>
      </c>
    </row>
    <row r="1559" spans="1:15" ht="13.2" x14ac:dyDescent="0.25">
      <c r="A1559" s="3">
        <v>21433</v>
      </c>
      <c r="B1559" s="4">
        <f t="shared" si="43"/>
        <v>1958</v>
      </c>
      <c r="C1559" s="4">
        <f t="shared" si="44"/>
        <v>1950</v>
      </c>
      <c r="D1559" s="4" t="s">
        <v>15</v>
      </c>
      <c r="E1559" s="5" t="s">
        <v>24</v>
      </c>
      <c r="F1559" s="6" t="s">
        <v>2638</v>
      </c>
      <c r="G1559" s="6" t="str">
        <f t="shared" si="42"/>
        <v>Brazil</v>
      </c>
      <c r="H1559" s="6" t="s">
        <v>1988</v>
      </c>
      <c r="I1559" s="6" t="s">
        <v>2639</v>
      </c>
      <c r="J1559" s="6">
        <v>18</v>
      </c>
      <c r="K1559" s="6">
        <v>13</v>
      </c>
      <c r="L1559" s="6">
        <v>0</v>
      </c>
      <c r="M1559" s="6">
        <f t="shared" si="45"/>
        <v>13</v>
      </c>
      <c r="N1559" s="6">
        <f t="shared" si="46"/>
        <v>5</v>
      </c>
      <c r="O1559" s="7">
        <f t="shared" si="47"/>
        <v>0.27777777777777779</v>
      </c>
    </row>
    <row r="1560" spans="1:15" ht="13.2" x14ac:dyDescent="0.25">
      <c r="A1560" s="3">
        <v>21436</v>
      </c>
      <c r="B1560" s="4">
        <f t="shared" si="43"/>
        <v>1958</v>
      </c>
      <c r="C1560" s="4">
        <f t="shared" si="44"/>
        <v>1950</v>
      </c>
      <c r="D1560" s="4" t="s">
        <v>15</v>
      </c>
      <c r="E1560" s="5" t="s">
        <v>24</v>
      </c>
      <c r="F1560" s="6" t="s">
        <v>2640</v>
      </c>
      <c r="G1560" s="6" t="str">
        <f t="shared" si="42"/>
        <v>Washington DC</v>
      </c>
      <c r="H1560" s="6" t="s">
        <v>2065</v>
      </c>
      <c r="I1560" s="6" t="s">
        <v>2641</v>
      </c>
      <c r="J1560" s="6">
        <v>16</v>
      </c>
      <c r="K1560" s="6">
        <v>13</v>
      </c>
      <c r="L1560" s="6">
        <v>0</v>
      </c>
      <c r="M1560" s="6">
        <f t="shared" si="45"/>
        <v>13</v>
      </c>
      <c r="N1560" s="6">
        <f t="shared" si="46"/>
        <v>3</v>
      </c>
      <c r="O1560" s="7">
        <f t="shared" si="47"/>
        <v>0.1875</v>
      </c>
    </row>
    <row r="1561" spans="1:15" ht="13.2" x14ac:dyDescent="0.25">
      <c r="A1561" s="3">
        <v>21437</v>
      </c>
      <c r="B1561" s="4">
        <f t="shared" si="43"/>
        <v>1958</v>
      </c>
      <c r="C1561" s="4">
        <f t="shared" si="44"/>
        <v>1950</v>
      </c>
      <c r="D1561" s="4" t="s">
        <v>15</v>
      </c>
      <c r="E1561" s="5" t="s">
        <v>24</v>
      </c>
      <c r="F1561" s="6" t="s">
        <v>2642</v>
      </c>
      <c r="G1561" s="6" t="str">
        <f t="shared" si="42"/>
        <v>Japan</v>
      </c>
      <c r="H1561" s="6" t="s">
        <v>2052</v>
      </c>
      <c r="I1561" s="6" t="s">
        <v>2643</v>
      </c>
      <c r="J1561" s="6">
        <v>8</v>
      </c>
      <c r="K1561" s="6">
        <v>8</v>
      </c>
      <c r="L1561" s="6">
        <v>0</v>
      </c>
      <c r="M1561" s="6">
        <f t="shared" si="45"/>
        <v>8</v>
      </c>
      <c r="N1561" s="6">
        <f t="shared" si="46"/>
        <v>0</v>
      </c>
      <c r="O1561" s="7">
        <f t="shared" si="47"/>
        <v>0</v>
      </c>
    </row>
    <row r="1562" spans="1:15" ht="13.2" x14ac:dyDescent="0.25">
      <c r="A1562" s="3">
        <v>21443</v>
      </c>
      <c r="B1562" s="4">
        <f t="shared" si="43"/>
        <v>1958</v>
      </c>
      <c r="C1562" s="4">
        <f t="shared" si="44"/>
        <v>1950</v>
      </c>
      <c r="D1562" s="4" t="s">
        <v>15</v>
      </c>
      <c r="E1562" s="5" t="s">
        <v>24</v>
      </c>
      <c r="F1562" s="6" t="s">
        <v>2644</v>
      </c>
      <c r="G1562" s="6" t="str">
        <f t="shared" si="42"/>
        <v>France</v>
      </c>
      <c r="H1562" s="6" t="s">
        <v>1137</v>
      </c>
      <c r="I1562" s="6" t="s">
        <v>2645</v>
      </c>
      <c r="J1562" s="6">
        <v>15</v>
      </c>
      <c r="K1562" s="6">
        <v>15</v>
      </c>
      <c r="L1562" s="6">
        <v>0</v>
      </c>
      <c r="M1562" s="6">
        <f t="shared" si="45"/>
        <v>15</v>
      </c>
      <c r="N1562" s="6">
        <f t="shared" si="46"/>
        <v>0</v>
      </c>
      <c r="O1562" s="7">
        <f t="shared" si="47"/>
        <v>0</v>
      </c>
    </row>
    <row r="1563" spans="1:15" ht="13.2" x14ac:dyDescent="0.25">
      <c r="A1563" s="3">
        <v>21457</v>
      </c>
      <c r="B1563" s="4">
        <f t="shared" si="43"/>
        <v>1958</v>
      </c>
      <c r="C1563" s="4">
        <f t="shared" si="44"/>
        <v>1950</v>
      </c>
      <c r="D1563" s="4" t="s">
        <v>15</v>
      </c>
      <c r="E1563" s="5" t="s">
        <v>24</v>
      </c>
      <c r="F1563" s="6" t="s">
        <v>172</v>
      </c>
      <c r="G1563" s="6" t="str">
        <f t="shared" si="42"/>
        <v>Over the Mediterranean Sea</v>
      </c>
      <c r="H1563" s="6" t="s">
        <v>2646</v>
      </c>
      <c r="I1563" s="6" t="s">
        <v>1403</v>
      </c>
      <c r="J1563" s="6">
        <v>5</v>
      </c>
      <c r="K1563" s="6">
        <v>5</v>
      </c>
      <c r="L1563" s="6">
        <v>0</v>
      </c>
      <c r="M1563" s="6">
        <f t="shared" si="45"/>
        <v>5</v>
      </c>
      <c r="N1563" s="6">
        <f t="shared" si="46"/>
        <v>0</v>
      </c>
      <c r="O1563" s="7">
        <f t="shared" si="47"/>
        <v>0</v>
      </c>
    </row>
    <row r="1564" spans="1:15" ht="13.2" x14ac:dyDescent="0.25">
      <c r="A1564" s="3">
        <v>21467</v>
      </c>
      <c r="B1564" s="4">
        <f t="shared" si="43"/>
        <v>1958</v>
      </c>
      <c r="C1564" s="4">
        <f t="shared" si="44"/>
        <v>1950</v>
      </c>
      <c r="D1564" s="4" t="s">
        <v>31</v>
      </c>
      <c r="E1564" s="5" t="s">
        <v>24</v>
      </c>
      <c r="F1564" s="6" t="s">
        <v>2647</v>
      </c>
      <c r="G1564" s="6" t="str">
        <f t="shared" si="42"/>
        <v>Idaho</v>
      </c>
      <c r="H1564" s="6" t="s">
        <v>1137</v>
      </c>
      <c r="I1564" s="6" t="s">
        <v>2648</v>
      </c>
      <c r="J1564" s="6">
        <v>19</v>
      </c>
      <c r="K1564" s="6">
        <v>19</v>
      </c>
      <c r="L1564" s="6">
        <v>0</v>
      </c>
      <c r="M1564" s="6">
        <f t="shared" si="45"/>
        <v>19</v>
      </c>
      <c r="N1564" s="6">
        <f t="shared" si="46"/>
        <v>0</v>
      </c>
      <c r="O1564" s="7">
        <f t="shared" si="47"/>
        <v>0</v>
      </c>
    </row>
    <row r="1565" spans="1:15" ht="13.2" x14ac:dyDescent="0.25">
      <c r="A1565" s="3">
        <v>21472</v>
      </c>
      <c r="B1565" s="4">
        <f t="shared" si="43"/>
        <v>1958</v>
      </c>
      <c r="C1565" s="4">
        <f t="shared" si="44"/>
        <v>1950</v>
      </c>
      <c r="D1565" s="4" t="s">
        <v>31</v>
      </c>
      <c r="E1565" s="5">
        <v>1.5277777777777777E-2</v>
      </c>
      <c r="F1565" s="6" t="s">
        <v>2649</v>
      </c>
      <c r="G1565" s="6" t="str">
        <f t="shared" si="42"/>
        <v>Venezuela</v>
      </c>
      <c r="H1565" s="6" t="s">
        <v>1518</v>
      </c>
      <c r="I1565" s="6" t="s">
        <v>2650</v>
      </c>
      <c r="J1565" s="6">
        <v>23</v>
      </c>
      <c r="K1565" s="6">
        <v>23</v>
      </c>
      <c r="L1565" s="6">
        <v>0</v>
      </c>
      <c r="M1565" s="6">
        <f t="shared" si="45"/>
        <v>23</v>
      </c>
      <c r="N1565" s="6">
        <f t="shared" si="46"/>
        <v>0</v>
      </c>
      <c r="O1565" s="7">
        <f t="shared" si="47"/>
        <v>0</v>
      </c>
    </row>
    <row r="1566" spans="1:15" ht="13.2" x14ac:dyDescent="0.25">
      <c r="A1566" s="3">
        <v>21473</v>
      </c>
      <c r="B1566" s="4">
        <f t="shared" si="43"/>
        <v>1958</v>
      </c>
      <c r="C1566" s="4">
        <f t="shared" si="44"/>
        <v>1950</v>
      </c>
      <c r="D1566" s="4" t="s">
        <v>31</v>
      </c>
      <c r="E1566" s="5" t="s">
        <v>24</v>
      </c>
      <c r="F1566" s="6" t="s">
        <v>2651</v>
      </c>
      <c r="G1566" s="6" t="str">
        <f t="shared" si="42"/>
        <v>Bolivia</v>
      </c>
      <c r="H1566" s="6" t="s">
        <v>2571</v>
      </c>
      <c r="I1566" s="6" t="s">
        <v>1175</v>
      </c>
      <c r="J1566" s="6">
        <v>20</v>
      </c>
      <c r="K1566" s="6">
        <v>20</v>
      </c>
      <c r="L1566" s="6">
        <v>0</v>
      </c>
      <c r="M1566" s="6">
        <f t="shared" si="45"/>
        <v>20</v>
      </c>
      <c r="N1566" s="6">
        <f t="shared" si="46"/>
        <v>0</v>
      </c>
      <c r="O1566" s="7">
        <f t="shared" si="47"/>
        <v>0</v>
      </c>
    </row>
    <row r="1567" spans="1:15" ht="13.2" x14ac:dyDescent="0.25">
      <c r="A1567" s="3">
        <v>21475</v>
      </c>
      <c r="B1567" s="4">
        <f t="shared" si="43"/>
        <v>1958</v>
      </c>
      <c r="C1567" s="4">
        <f t="shared" si="44"/>
        <v>1950</v>
      </c>
      <c r="D1567" s="4" t="s">
        <v>31</v>
      </c>
      <c r="E1567" s="5" t="s">
        <v>24</v>
      </c>
      <c r="F1567" s="6" t="s">
        <v>2652</v>
      </c>
      <c r="G1567" s="6" t="str">
        <f t="shared" si="42"/>
        <v>Russia</v>
      </c>
      <c r="H1567" s="6" t="s">
        <v>1449</v>
      </c>
      <c r="I1567" s="6" t="s">
        <v>2653</v>
      </c>
      <c r="J1567" s="6">
        <v>80</v>
      </c>
      <c r="K1567" s="6">
        <v>80</v>
      </c>
      <c r="L1567" s="6">
        <v>0</v>
      </c>
      <c r="M1567" s="6">
        <f t="shared" si="45"/>
        <v>80</v>
      </c>
      <c r="N1567" s="6">
        <f t="shared" si="46"/>
        <v>0</v>
      </c>
      <c r="O1567" s="7">
        <f t="shared" si="47"/>
        <v>0</v>
      </c>
    </row>
    <row r="1568" spans="1:15" ht="13.2" x14ac:dyDescent="0.25">
      <c r="A1568" s="3">
        <v>21476</v>
      </c>
      <c r="B1568" s="4">
        <f t="shared" si="43"/>
        <v>1958</v>
      </c>
      <c r="C1568" s="4">
        <f t="shared" si="44"/>
        <v>1950</v>
      </c>
      <c r="D1568" s="4" t="s">
        <v>31</v>
      </c>
      <c r="E1568" s="5" t="s">
        <v>24</v>
      </c>
      <c r="F1568" s="6" t="s">
        <v>2654</v>
      </c>
      <c r="G1568" s="6" t="str">
        <f t="shared" si="42"/>
        <v>Canada</v>
      </c>
      <c r="H1568" s="6" t="s">
        <v>21</v>
      </c>
      <c r="I1568" s="6" t="s">
        <v>2655</v>
      </c>
      <c r="J1568" s="6">
        <v>29</v>
      </c>
      <c r="K1568" s="6">
        <v>11</v>
      </c>
      <c r="L1568" s="6">
        <v>0</v>
      </c>
      <c r="M1568" s="6">
        <f t="shared" si="45"/>
        <v>11</v>
      </c>
      <c r="N1568" s="6">
        <f t="shared" si="46"/>
        <v>18</v>
      </c>
      <c r="O1568" s="7">
        <f t="shared" si="47"/>
        <v>0.62068965517241381</v>
      </c>
    </row>
    <row r="1569" spans="1:15" ht="13.2" x14ac:dyDescent="0.25">
      <c r="A1569" s="3">
        <v>21480</v>
      </c>
      <c r="B1569" s="4">
        <f t="shared" si="43"/>
        <v>1958</v>
      </c>
      <c r="C1569" s="4">
        <f t="shared" si="44"/>
        <v>1950</v>
      </c>
      <c r="D1569" s="4" t="s">
        <v>31</v>
      </c>
      <c r="E1569" s="5">
        <v>0.49305555555555558</v>
      </c>
      <c r="F1569" s="6" t="s">
        <v>2656</v>
      </c>
      <c r="G1569" s="6" t="str">
        <f t="shared" si="42"/>
        <v>Italy</v>
      </c>
      <c r="H1569" s="6" t="s">
        <v>1387</v>
      </c>
      <c r="I1569" s="6" t="s">
        <v>2657</v>
      </c>
      <c r="J1569" s="6">
        <v>31</v>
      </c>
      <c r="K1569" s="6">
        <v>31</v>
      </c>
      <c r="L1569" s="6">
        <v>0</v>
      </c>
      <c r="M1569" s="6">
        <f t="shared" si="45"/>
        <v>31</v>
      </c>
      <c r="N1569" s="6">
        <f t="shared" si="46"/>
        <v>0</v>
      </c>
      <c r="O1569" s="7">
        <f t="shared" si="47"/>
        <v>0</v>
      </c>
    </row>
    <row r="1570" spans="1:15" ht="13.2" x14ac:dyDescent="0.25">
      <c r="A1570" s="3">
        <v>21490</v>
      </c>
      <c r="B1570" s="4">
        <f t="shared" si="43"/>
        <v>1958</v>
      </c>
      <c r="C1570" s="4">
        <f t="shared" si="44"/>
        <v>1950</v>
      </c>
      <c r="D1570" s="4" t="s">
        <v>46</v>
      </c>
      <c r="E1570" s="5">
        <v>8.4027777777777785E-2</v>
      </c>
      <c r="F1570" s="6" t="s">
        <v>2658</v>
      </c>
      <c r="G1570" s="6" t="str">
        <f t="shared" si="42"/>
        <v>Cuba</v>
      </c>
      <c r="H1570" s="6" t="s">
        <v>660</v>
      </c>
      <c r="I1570" s="6" t="s">
        <v>2659</v>
      </c>
      <c r="J1570" s="6">
        <v>20</v>
      </c>
      <c r="K1570" s="6">
        <v>17</v>
      </c>
      <c r="L1570" s="6">
        <v>0</v>
      </c>
      <c r="M1570" s="6">
        <f t="shared" si="45"/>
        <v>17</v>
      </c>
      <c r="N1570" s="6">
        <f t="shared" si="46"/>
        <v>3</v>
      </c>
      <c r="O1570" s="7">
        <f t="shared" si="47"/>
        <v>0.15</v>
      </c>
    </row>
    <row r="1571" spans="1:15" ht="13.2" x14ac:dyDescent="0.25">
      <c r="A1571" s="3">
        <v>21492</v>
      </c>
      <c r="B1571" s="4">
        <f t="shared" si="43"/>
        <v>1958</v>
      </c>
      <c r="C1571" s="4">
        <f t="shared" si="44"/>
        <v>1950</v>
      </c>
      <c r="D1571" s="4" t="s">
        <v>46</v>
      </c>
      <c r="E1571" s="5">
        <v>0.83333333333333337</v>
      </c>
      <c r="F1571" s="6" t="s">
        <v>2660</v>
      </c>
      <c r="G1571" s="6" t="str">
        <f t="shared" si="42"/>
        <v>Italy</v>
      </c>
      <c r="H1571" s="6" t="s">
        <v>2661</v>
      </c>
      <c r="I1571" s="6" t="s">
        <v>1119</v>
      </c>
      <c r="J1571" s="6">
        <v>8</v>
      </c>
      <c r="K1571" s="6">
        <v>8</v>
      </c>
      <c r="L1571" s="6">
        <v>0</v>
      </c>
      <c r="M1571" s="6">
        <f t="shared" si="45"/>
        <v>8</v>
      </c>
      <c r="N1571" s="6">
        <f t="shared" si="46"/>
        <v>0</v>
      </c>
      <c r="O1571" s="7">
        <f t="shared" si="47"/>
        <v>0</v>
      </c>
    </row>
    <row r="1572" spans="1:15" ht="13.2" x14ac:dyDescent="0.25">
      <c r="A1572" s="3">
        <v>21497</v>
      </c>
      <c r="B1572" s="4">
        <f t="shared" si="43"/>
        <v>1958</v>
      </c>
      <c r="C1572" s="4">
        <f t="shared" si="44"/>
        <v>1950</v>
      </c>
      <c r="D1572" s="4" t="s">
        <v>46</v>
      </c>
      <c r="E1572" s="5" t="s">
        <v>24</v>
      </c>
      <c r="F1572" s="6" t="s">
        <v>2011</v>
      </c>
      <c r="G1572" s="6" t="str">
        <f t="shared" si="42"/>
        <v>Bolivia</v>
      </c>
      <c r="H1572" s="6" t="s">
        <v>2571</v>
      </c>
      <c r="I1572" s="6" t="s">
        <v>845</v>
      </c>
      <c r="J1572" s="6">
        <v>3</v>
      </c>
      <c r="K1572" s="6">
        <v>3</v>
      </c>
      <c r="L1572" s="6">
        <v>0</v>
      </c>
      <c r="M1572" s="6">
        <f t="shared" si="45"/>
        <v>3</v>
      </c>
      <c r="N1572" s="6">
        <f t="shared" si="46"/>
        <v>0</v>
      </c>
      <c r="O1572" s="7">
        <f t="shared" si="47"/>
        <v>0</v>
      </c>
    </row>
    <row r="1573" spans="1:15" ht="13.2" x14ac:dyDescent="0.25">
      <c r="A1573" s="3">
        <v>21498</v>
      </c>
      <c r="B1573" s="4">
        <f t="shared" si="43"/>
        <v>1958</v>
      </c>
      <c r="C1573" s="4">
        <f t="shared" si="44"/>
        <v>1950</v>
      </c>
      <c r="D1573" s="4" t="s">
        <v>46</v>
      </c>
      <c r="E1573" s="5">
        <v>0.55625000000000002</v>
      </c>
      <c r="F1573" s="6" t="s">
        <v>1181</v>
      </c>
      <c r="G1573" s="6" t="str">
        <f t="shared" si="42"/>
        <v>North AtlantiOcean</v>
      </c>
      <c r="H1573" s="6" t="s">
        <v>2662</v>
      </c>
      <c r="I1573" s="6" t="s">
        <v>2663</v>
      </c>
      <c r="J1573" s="6">
        <v>36</v>
      </c>
      <c r="K1573" s="6">
        <v>36</v>
      </c>
      <c r="L1573" s="6">
        <v>0</v>
      </c>
      <c r="M1573" s="6">
        <f t="shared" si="45"/>
        <v>36</v>
      </c>
      <c r="N1573" s="6">
        <f t="shared" si="46"/>
        <v>0</v>
      </c>
      <c r="O1573" s="7">
        <f t="shared" si="47"/>
        <v>0</v>
      </c>
    </row>
    <row r="1574" spans="1:15" ht="13.2" x14ac:dyDescent="0.25">
      <c r="A1574" s="3">
        <v>21505</v>
      </c>
      <c r="B1574" s="4">
        <f t="shared" si="43"/>
        <v>1958</v>
      </c>
      <c r="C1574" s="4">
        <f t="shared" si="44"/>
        <v>1950</v>
      </c>
      <c r="D1574" s="4" t="s">
        <v>46</v>
      </c>
      <c r="E1574" s="5" t="s">
        <v>24</v>
      </c>
      <c r="F1574" s="6" t="s">
        <v>2664</v>
      </c>
      <c r="G1574" s="6" t="str">
        <f t="shared" si="42"/>
        <v>Colorado</v>
      </c>
      <c r="H1574" s="6" t="s">
        <v>2665</v>
      </c>
      <c r="I1574" s="6" t="s">
        <v>2159</v>
      </c>
      <c r="J1574" s="6">
        <v>2</v>
      </c>
      <c r="K1574" s="6">
        <v>2</v>
      </c>
      <c r="L1574" s="6">
        <v>0</v>
      </c>
      <c r="M1574" s="6">
        <f t="shared" si="45"/>
        <v>2</v>
      </c>
      <c r="N1574" s="6">
        <f t="shared" si="46"/>
        <v>0</v>
      </c>
      <c r="O1574" s="7">
        <f t="shared" si="47"/>
        <v>0</v>
      </c>
    </row>
    <row r="1575" spans="1:15" ht="13.2" x14ac:dyDescent="0.25">
      <c r="A1575" s="3">
        <v>21523</v>
      </c>
      <c r="B1575" s="4">
        <f t="shared" si="43"/>
        <v>1958</v>
      </c>
      <c r="C1575" s="4">
        <f t="shared" si="44"/>
        <v>1950</v>
      </c>
      <c r="D1575" s="4" t="s">
        <v>72</v>
      </c>
      <c r="E1575" s="5">
        <v>0.71875</v>
      </c>
      <c r="F1575" s="6" t="s">
        <v>2666</v>
      </c>
      <c r="G1575" s="6" t="str">
        <f t="shared" si="42"/>
        <v>Spain</v>
      </c>
      <c r="H1575" s="6" t="s">
        <v>2232</v>
      </c>
      <c r="I1575" s="6" t="s">
        <v>2036</v>
      </c>
      <c r="J1575" s="6">
        <v>21</v>
      </c>
      <c r="K1575" s="6">
        <v>21</v>
      </c>
      <c r="L1575" s="6">
        <v>0</v>
      </c>
      <c r="M1575" s="6">
        <f t="shared" si="45"/>
        <v>21</v>
      </c>
      <c r="N1575" s="6">
        <f t="shared" si="46"/>
        <v>0</v>
      </c>
      <c r="O1575" s="7">
        <f t="shared" si="47"/>
        <v>0</v>
      </c>
    </row>
    <row r="1576" spans="1:15" ht="13.2" x14ac:dyDescent="0.25">
      <c r="A1576" s="3">
        <v>21543</v>
      </c>
      <c r="B1576" s="4">
        <f t="shared" si="43"/>
        <v>1958</v>
      </c>
      <c r="C1576" s="4">
        <f t="shared" si="44"/>
        <v>1950</v>
      </c>
      <c r="D1576" s="4" t="s">
        <v>72</v>
      </c>
      <c r="E1576" s="5">
        <v>0.49861111111111112</v>
      </c>
      <c r="F1576" s="6" t="s">
        <v>2667</v>
      </c>
      <c r="G1576" s="6" t="str">
        <f t="shared" si="42"/>
        <v>England</v>
      </c>
      <c r="H1576" s="6" t="s">
        <v>1219</v>
      </c>
      <c r="I1576" s="6" t="s">
        <v>2668</v>
      </c>
      <c r="J1576" s="6">
        <v>12</v>
      </c>
      <c r="K1576" s="6">
        <v>9</v>
      </c>
      <c r="L1576" s="6">
        <v>0</v>
      </c>
      <c r="M1576" s="6">
        <f t="shared" si="45"/>
        <v>9</v>
      </c>
      <c r="N1576" s="6">
        <f t="shared" si="46"/>
        <v>3</v>
      </c>
      <c r="O1576" s="7">
        <f t="shared" si="47"/>
        <v>0.25</v>
      </c>
    </row>
    <row r="1577" spans="1:15" ht="13.2" x14ac:dyDescent="0.25">
      <c r="A1577" s="3">
        <v>21545</v>
      </c>
      <c r="B1577" s="4">
        <f t="shared" si="43"/>
        <v>1958</v>
      </c>
      <c r="C1577" s="4">
        <f t="shared" si="44"/>
        <v>1950</v>
      </c>
      <c r="D1577" s="4" t="s">
        <v>72</v>
      </c>
      <c r="E1577" s="5">
        <v>0.53611111111111109</v>
      </c>
      <c r="F1577" s="6" t="s">
        <v>2669</v>
      </c>
      <c r="G1577" s="6" t="str">
        <f t="shared" si="42"/>
        <v>Zimbabwe</v>
      </c>
      <c r="H1577" s="6" t="s">
        <v>2121</v>
      </c>
      <c r="I1577" s="6" t="s">
        <v>1985</v>
      </c>
      <c r="J1577" s="6">
        <v>70</v>
      </c>
      <c r="K1577" s="6">
        <v>3</v>
      </c>
      <c r="L1577" s="6">
        <v>0</v>
      </c>
      <c r="M1577" s="6">
        <f t="shared" si="45"/>
        <v>3</v>
      </c>
      <c r="N1577" s="6">
        <f t="shared" si="46"/>
        <v>67</v>
      </c>
      <c r="O1577" s="7">
        <f t="shared" si="47"/>
        <v>0.95714285714285718</v>
      </c>
    </row>
    <row r="1578" spans="1:15" ht="13.2" x14ac:dyDescent="0.25">
      <c r="A1578" s="3">
        <v>21549</v>
      </c>
      <c r="B1578" s="4">
        <f t="shared" si="43"/>
        <v>1958</v>
      </c>
      <c r="C1578" s="4">
        <f t="shared" si="44"/>
        <v>1950</v>
      </c>
      <c r="D1578" s="4" t="s">
        <v>72</v>
      </c>
      <c r="E1578" s="5" t="s">
        <v>24</v>
      </c>
      <c r="F1578" s="6" t="s">
        <v>269</v>
      </c>
      <c r="G1578" s="6" t="str">
        <f t="shared" si="42"/>
        <v>Brazil</v>
      </c>
      <c r="H1578" s="6" t="s">
        <v>1139</v>
      </c>
      <c r="I1578" s="6" t="s">
        <v>2670</v>
      </c>
      <c r="J1578" s="6">
        <v>37</v>
      </c>
      <c r="K1578" s="6">
        <v>21</v>
      </c>
      <c r="L1578" s="6">
        <v>0</v>
      </c>
      <c r="M1578" s="6">
        <f t="shared" si="45"/>
        <v>21</v>
      </c>
      <c r="N1578" s="6">
        <f t="shared" si="46"/>
        <v>16</v>
      </c>
      <c r="O1578" s="7">
        <f t="shared" si="47"/>
        <v>0.43243243243243246</v>
      </c>
    </row>
    <row r="1579" spans="1:15" ht="13.2" x14ac:dyDescent="0.25">
      <c r="A1579" s="3">
        <v>22659</v>
      </c>
      <c r="B1579" s="4">
        <f t="shared" si="43"/>
        <v>1962</v>
      </c>
      <c r="C1579" s="4">
        <f t="shared" si="44"/>
        <v>1960</v>
      </c>
      <c r="D1579" s="4" t="s">
        <v>132</v>
      </c>
      <c r="E1579" s="5" t="s">
        <v>24</v>
      </c>
      <c r="F1579" s="6" t="s">
        <v>2671</v>
      </c>
      <c r="G1579" s="6" t="str">
        <f t="shared" si="42"/>
        <v>Ethiopia</v>
      </c>
      <c r="H1579" s="6" t="s">
        <v>2672</v>
      </c>
      <c r="I1579" s="6" t="s">
        <v>845</v>
      </c>
      <c r="J1579" s="6">
        <v>18</v>
      </c>
      <c r="K1579" s="6">
        <v>5</v>
      </c>
      <c r="L1579" s="6">
        <v>1</v>
      </c>
      <c r="M1579" s="6">
        <f t="shared" si="45"/>
        <v>6</v>
      </c>
      <c r="N1579" s="6">
        <f t="shared" si="46"/>
        <v>13</v>
      </c>
      <c r="O1579" s="7">
        <f t="shared" si="47"/>
        <v>0.72222222222222221</v>
      </c>
    </row>
    <row r="1580" spans="1:15" ht="13.2" x14ac:dyDescent="0.25">
      <c r="A1580" s="3">
        <v>21556</v>
      </c>
      <c r="B1580" s="4">
        <f t="shared" si="43"/>
        <v>1959</v>
      </c>
      <c r="C1580" s="4">
        <f t="shared" si="44"/>
        <v>1950</v>
      </c>
      <c r="D1580" s="4" t="s">
        <v>132</v>
      </c>
      <c r="E1580" s="5">
        <v>0.47222222222222221</v>
      </c>
      <c r="F1580" s="6" t="s">
        <v>2673</v>
      </c>
      <c r="G1580" s="6" t="str">
        <f t="shared" si="42"/>
        <v>Guatemala</v>
      </c>
      <c r="H1580" s="6" t="s">
        <v>2536</v>
      </c>
      <c r="I1580" s="6" t="s">
        <v>845</v>
      </c>
      <c r="J1580" s="6">
        <v>5</v>
      </c>
      <c r="K1580" s="6">
        <v>5</v>
      </c>
      <c r="L1580" s="6">
        <v>0</v>
      </c>
      <c r="M1580" s="6">
        <f t="shared" si="45"/>
        <v>5</v>
      </c>
      <c r="N1580" s="6">
        <f t="shared" si="46"/>
        <v>0</v>
      </c>
      <c r="O1580" s="7">
        <f t="shared" si="47"/>
        <v>0</v>
      </c>
    </row>
    <row r="1581" spans="1:15" ht="13.2" x14ac:dyDescent="0.25">
      <c r="A1581" s="3">
        <v>21558</v>
      </c>
      <c r="B1581" s="4">
        <f t="shared" si="43"/>
        <v>1959</v>
      </c>
      <c r="C1581" s="4">
        <f t="shared" si="44"/>
        <v>1950</v>
      </c>
      <c r="D1581" s="4" t="s">
        <v>132</v>
      </c>
      <c r="E1581" s="5">
        <v>0.85555555555555551</v>
      </c>
      <c r="F1581" s="6" t="s">
        <v>2674</v>
      </c>
      <c r="G1581" s="6" t="str">
        <f t="shared" si="42"/>
        <v>Tennessee</v>
      </c>
      <c r="H1581" s="6" t="s">
        <v>2675</v>
      </c>
      <c r="I1581" s="6" t="s">
        <v>845</v>
      </c>
      <c r="J1581" s="6">
        <v>10</v>
      </c>
      <c r="K1581" s="6">
        <v>10</v>
      </c>
      <c r="L1581" s="6">
        <v>0</v>
      </c>
      <c r="M1581" s="6">
        <f t="shared" si="45"/>
        <v>10</v>
      </c>
      <c r="N1581" s="6">
        <f t="shared" si="46"/>
        <v>0</v>
      </c>
      <c r="O1581" s="7">
        <f t="shared" si="47"/>
        <v>0</v>
      </c>
    </row>
    <row r="1582" spans="1:15" ht="13.2" x14ac:dyDescent="0.25">
      <c r="A1582" s="3">
        <v>21561</v>
      </c>
      <c r="B1582" s="4">
        <f t="shared" si="43"/>
        <v>1959</v>
      </c>
      <c r="C1582" s="4">
        <f t="shared" si="44"/>
        <v>1950</v>
      </c>
      <c r="D1582" s="4" t="s">
        <v>132</v>
      </c>
      <c r="E1582" s="5" t="s">
        <v>24</v>
      </c>
      <c r="F1582" s="6" t="s">
        <v>269</v>
      </c>
      <c r="G1582" s="6" t="str">
        <f t="shared" si="42"/>
        <v>Brazil</v>
      </c>
      <c r="H1582" s="6" t="s">
        <v>2676</v>
      </c>
      <c r="I1582" s="6" t="s">
        <v>2677</v>
      </c>
      <c r="J1582" s="6">
        <v>39</v>
      </c>
      <c r="K1582" s="6">
        <v>36</v>
      </c>
      <c r="L1582" s="6">
        <v>0</v>
      </c>
      <c r="M1582" s="6">
        <f t="shared" si="45"/>
        <v>36</v>
      </c>
      <c r="N1582" s="6">
        <f t="shared" si="46"/>
        <v>3</v>
      </c>
      <c r="O1582" s="7">
        <f t="shared" si="47"/>
        <v>7.6923076923076927E-2</v>
      </c>
    </row>
    <row r="1583" spans="1:15" ht="13.2" x14ac:dyDescent="0.25">
      <c r="A1583" s="3">
        <v>21564</v>
      </c>
      <c r="B1583" s="4">
        <f t="shared" si="43"/>
        <v>1959</v>
      </c>
      <c r="C1583" s="4">
        <f t="shared" si="44"/>
        <v>1950</v>
      </c>
      <c r="D1583" s="4" t="s">
        <v>132</v>
      </c>
      <c r="E1583" s="5" t="s">
        <v>24</v>
      </c>
      <c r="F1583" s="6" t="s">
        <v>2678</v>
      </c>
      <c r="G1583" s="6" t="str">
        <f t="shared" si="42"/>
        <v>California</v>
      </c>
      <c r="H1583" s="6" t="s">
        <v>2679</v>
      </c>
      <c r="I1583" s="6" t="s">
        <v>2159</v>
      </c>
      <c r="J1583" s="6">
        <v>2</v>
      </c>
      <c r="K1583" s="6">
        <v>2</v>
      </c>
      <c r="L1583" s="6">
        <v>0</v>
      </c>
      <c r="M1583" s="6">
        <f t="shared" si="45"/>
        <v>2</v>
      </c>
      <c r="N1583" s="6">
        <f t="shared" si="46"/>
        <v>0</v>
      </c>
      <c r="O1583" s="7">
        <f t="shared" si="47"/>
        <v>0</v>
      </c>
    </row>
    <row r="1584" spans="1:15" ht="13.2" x14ac:dyDescent="0.25">
      <c r="A1584" s="3">
        <v>21566</v>
      </c>
      <c r="B1584" s="4">
        <f t="shared" si="43"/>
        <v>1959</v>
      </c>
      <c r="C1584" s="4">
        <f t="shared" si="44"/>
        <v>1950</v>
      </c>
      <c r="D1584" s="4" t="s">
        <v>132</v>
      </c>
      <c r="E1584" s="5">
        <v>0.90277777777777779</v>
      </c>
      <c r="F1584" s="6" t="s">
        <v>2680</v>
      </c>
      <c r="G1584" s="6" t="str">
        <f t="shared" si="42"/>
        <v>Argentina</v>
      </c>
      <c r="H1584" s="6" t="s">
        <v>2681</v>
      </c>
      <c r="I1584" s="6" t="s">
        <v>2039</v>
      </c>
      <c r="J1584" s="6">
        <v>52</v>
      </c>
      <c r="K1584" s="6">
        <v>51</v>
      </c>
      <c r="L1584" s="6">
        <v>0</v>
      </c>
      <c r="M1584" s="6">
        <f t="shared" si="45"/>
        <v>51</v>
      </c>
      <c r="N1584" s="6">
        <f t="shared" si="46"/>
        <v>1</v>
      </c>
      <c r="O1584" s="7">
        <f t="shared" si="47"/>
        <v>1.9230769230769232E-2</v>
      </c>
    </row>
    <row r="1585" spans="1:15" ht="13.2" x14ac:dyDescent="0.25">
      <c r="A1585" s="3">
        <v>21571</v>
      </c>
      <c r="B1585" s="4">
        <f t="shared" si="43"/>
        <v>1959</v>
      </c>
      <c r="C1585" s="4">
        <f t="shared" si="44"/>
        <v>1950</v>
      </c>
      <c r="D1585" s="4" t="s">
        <v>132</v>
      </c>
      <c r="E1585" s="5" t="s">
        <v>24</v>
      </c>
      <c r="F1585" s="6" t="s">
        <v>2682</v>
      </c>
      <c r="G1585" s="6" t="str">
        <f t="shared" si="42"/>
        <v>Venezuela</v>
      </c>
      <c r="H1585" s="6" t="s">
        <v>2683</v>
      </c>
      <c r="I1585" s="6" t="s">
        <v>2013</v>
      </c>
      <c r="J1585" s="6">
        <v>4</v>
      </c>
      <c r="K1585" s="6">
        <v>4</v>
      </c>
      <c r="L1585" s="6">
        <v>0</v>
      </c>
      <c r="M1585" s="6">
        <f t="shared" si="45"/>
        <v>4</v>
      </c>
      <c r="N1585" s="6">
        <f t="shared" si="46"/>
        <v>0</v>
      </c>
      <c r="O1585" s="7">
        <f t="shared" si="47"/>
        <v>0</v>
      </c>
    </row>
    <row r="1586" spans="1:15" ht="13.2" x14ac:dyDescent="0.25">
      <c r="A1586" s="3">
        <v>21572</v>
      </c>
      <c r="B1586" s="4">
        <f t="shared" si="43"/>
        <v>1959</v>
      </c>
      <c r="C1586" s="4">
        <f t="shared" si="44"/>
        <v>1950</v>
      </c>
      <c r="D1586" s="4" t="s">
        <v>132</v>
      </c>
      <c r="E1586" s="5">
        <v>0.625</v>
      </c>
      <c r="F1586" s="6" t="s">
        <v>2684</v>
      </c>
      <c r="G1586" s="6" t="str">
        <f t="shared" si="42"/>
        <v>Jordan</v>
      </c>
      <c r="H1586" s="6" t="s">
        <v>2685</v>
      </c>
      <c r="I1586" s="6" t="s">
        <v>2629</v>
      </c>
      <c r="J1586" s="6">
        <v>15</v>
      </c>
      <c r="K1586" s="6">
        <v>10</v>
      </c>
      <c r="L1586" s="6">
        <v>0</v>
      </c>
      <c r="M1586" s="6">
        <f t="shared" si="45"/>
        <v>10</v>
      </c>
      <c r="N1586" s="6">
        <f t="shared" si="46"/>
        <v>5</v>
      </c>
      <c r="O1586" s="7">
        <f t="shared" si="47"/>
        <v>0.33333333333333331</v>
      </c>
    </row>
    <row r="1587" spans="1:15" ht="13.2" x14ac:dyDescent="0.25">
      <c r="A1587" s="3">
        <v>21577</v>
      </c>
      <c r="B1587" s="4">
        <f t="shared" si="43"/>
        <v>1959</v>
      </c>
      <c r="C1587" s="4">
        <f t="shared" si="44"/>
        <v>1950</v>
      </c>
      <c r="D1587" s="4" t="s">
        <v>132</v>
      </c>
      <c r="E1587" s="5">
        <v>0.25694444444444442</v>
      </c>
      <c r="F1587" s="6" t="s">
        <v>2686</v>
      </c>
      <c r="G1587" s="6" t="str">
        <f t="shared" si="42"/>
        <v>Italy</v>
      </c>
      <c r="H1587" s="6" t="s">
        <v>2687</v>
      </c>
      <c r="I1587" s="6" t="s">
        <v>2688</v>
      </c>
      <c r="J1587" s="6">
        <v>6</v>
      </c>
      <c r="K1587" s="6">
        <v>2</v>
      </c>
      <c r="L1587" s="6">
        <v>0</v>
      </c>
      <c r="M1587" s="6">
        <f t="shared" si="45"/>
        <v>2</v>
      </c>
      <c r="N1587" s="6">
        <f t="shared" si="46"/>
        <v>4</v>
      </c>
      <c r="O1587" s="7">
        <f t="shared" si="47"/>
        <v>0.66666666666666663</v>
      </c>
    </row>
    <row r="1588" spans="1:15" ht="13.2" x14ac:dyDescent="0.25">
      <c r="A1588" s="3">
        <v>21582</v>
      </c>
      <c r="B1588" s="4">
        <f t="shared" si="43"/>
        <v>1959</v>
      </c>
      <c r="C1588" s="4">
        <f t="shared" si="44"/>
        <v>1950</v>
      </c>
      <c r="D1588" s="4" t="s">
        <v>111</v>
      </c>
      <c r="E1588" s="5">
        <v>0.98402777777777772</v>
      </c>
      <c r="F1588" s="6" t="s">
        <v>2689</v>
      </c>
      <c r="G1588" s="6" t="str">
        <f t="shared" si="42"/>
        <v>Texas</v>
      </c>
      <c r="H1588" s="6" t="s">
        <v>862</v>
      </c>
      <c r="I1588" s="6" t="s">
        <v>845</v>
      </c>
      <c r="J1588" s="6">
        <v>28</v>
      </c>
      <c r="K1588" s="6">
        <v>3</v>
      </c>
      <c r="L1588" s="6">
        <v>0</v>
      </c>
      <c r="M1588" s="6">
        <f t="shared" si="45"/>
        <v>3</v>
      </c>
      <c r="N1588" s="6">
        <f t="shared" si="46"/>
        <v>25</v>
      </c>
      <c r="O1588" s="7">
        <f t="shared" si="47"/>
        <v>0.8928571428571429</v>
      </c>
    </row>
    <row r="1589" spans="1:15" ht="13.2" x14ac:dyDescent="0.25">
      <c r="A1589" s="3">
        <v>21584</v>
      </c>
      <c r="B1589" s="4">
        <f t="shared" si="43"/>
        <v>1959</v>
      </c>
      <c r="C1589" s="4">
        <f t="shared" si="44"/>
        <v>1950</v>
      </c>
      <c r="D1589" s="4" t="s">
        <v>111</v>
      </c>
      <c r="E1589" s="5">
        <v>4.1666666666666664E-2</v>
      </c>
      <c r="F1589" s="6" t="s">
        <v>2690</v>
      </c>
      <c r="G1589" s="6" t="str">
        <f t="shared" si="42"/>
        <v>Iowa</v>
      </c>
      <c r="H1589" s="6" t="s">
        <v>2691</v>
      </c>
      <c r="I1589" s="6" t="s">
        <v>2692</v>
      </c>
      <c r="J1589" s="6">
        <v>4</v>
      </c>
      <c r="K1589" s="6">
        <v>4</v>
      </c>
      <c r="L1589" s="6">
        <v>0</v>
      </c>
      <c r="M1589" s="6">
        <f t="shared" si="45"/>
        <v>4</v>
      </c>
      <c r="N1589" s="6">
        <f t="shared" si="46"/>
        <v>0</v>
      </c>
      <c r="O1589" s="7">
        <f t="shared" si="47"/>
        <v>0</v>
      </c>
    </row>
    <row r="1590" spans="1:15" ht="13.2" x14ac:dyDescent="0.25">
      <c r="A1590" s="3">
        <v>21584</v>
      </c>
      <c r="B1590" s="4">
        <f t="shared" si="43"/>
        <v>1959</v>
      </c>
      <c r="C1590" s="4">
        <f t="shared" si="44"/>
        <v>1950</v>
      </c>
      <c r="D1590" s="4" t="s">
        <v>111</v>
      </c>
      <c r="E1590" s="5">
        <v>0.99722222222222223</v>
      </c>
      <c r="F1590" s="6" t="s">
        <v>2693</v>
      </c>
      <c r="G1590" s="6" t="str">
        <f t="shared" si="42"/>
        <v>New York, NY</v>
      </c>
      <c r="H1590" s="6" t="s">
        <v>665</v>
      </c>
      <c r="I1590" s="6" t="s">
        <v>2694</v>
      </c>
      <c r="J1590" s="6">
        <v>73</v>
      </c>
      <c r="K1590" s="6">
        <v>65</v>
      </c>
      <c r="L1590" s="6">
        <v>0</v>
      </c>
      <c r="M1590" s="6">
        <f t="shared" si="45"/>
        <v>65</v>
      </c>
      <c r="N1590" s="6">
        <f t="shared" si="46"/>
        <v>8</v>
      </c>
      <c r="O1590" s="7">
        <f t="shared" si="47"/>
        <v>0.1095890410958904</v>
      </c>
    </row>
    <row r="1591" spans="1:15" ht="13.2" x14ac:dyDescent="0.25">
      <c r="A1591" s="3">
        <v>21598</v>
      </c>
      <c r="B1591" s="4">
        <f t="shared" si="43"/>
        <v>1959</v>
      </c>
      <c r="C1591" s="4">
        <f t="shared" si="44"/>
        <v>1950</v>
      </c>
      <c r="D1591" s="4" t="s">
        <v>111</v>
      </c>
      <c r="E1591" s="5">
        <v>0.66666666666666663</v>
      </c>
      <c r="F1591" s="6" t="s">
        <v>2695</v>
      </c>
      <c r="G1591" s="6" t="str">
        <f t="shared" si="42"/>
        <v>Surrey, England</v>
      </c>
      <c r="H1591" s="6" t="s">
        <v>2696</v>
      </c>
      <c r="I1591" s="6" t="s">
        <v>2697</v>
      </c>
      <c r="J1591" s="6">
        <v>24</v>
      </c>
      <c r="K1591" s="6">
        <v>14</v>
      </c>
      <c r="L1591" s="6">
        <v>0</v>
      </c>
      <c r="M1591" s="6">
        <f t="shared" si="45"/>
        <v>14</v>
      </c>
      <c r="N1591" s="6">
        <f t="shared" si="46"/>
        <v>10</v>
      </c>
      <c r="O1591" s="7">
        <f t="shared" si="47"/>
        <v>0.41666666666666669</v>
      </c>
    </row>
    <row r="1592" spans="1:15" ht="13.2" x14ac:dyDescent="0.25">
      <c r="A1592" s="3">
        <v>21599</v>
      </c>
      <c r="B1592" s="4">
        <f t="shared" si="43"/>
        <v>1959</v>
      </c>
      <c r="C1592" s="4">
        <f t="shared" si="44"/>
        <v>1950</v>
      </c>
      <c r="D1592" s="4" t="s">
        <v>111</v>
      </c>
      <c r="E1592" s="5" t="s">
        <v>24</v>
      </c>
      <c r="F1592" s="6" t="s">
        <v>2698</v>
      </c>
      <c r="G1592" s="6" t="str">
        <f t="shared" si="42"/>
        <v>Chile</v>
      </c>
      <c r="H1592" s="6" t="s">
        <v>2699</v>
      </c>
      <c r="I1592" s="6" t="s">
        <v>1239</v>
      </c>
      <c r="J1592" s="6">
        <v>5</v>
      </c>
      <c r="K1592" s="6">
        <v>5</v>
      </c>
      <c r="L1592" s="6">
        <v>0</v>
      </c>
      <c r="M1592" s="6">
        <f t="shared" si="45"/>
        <v>5</v>
      </c>
      <c r="N1592" s="6">
        <f t="shared" si="46"/>
        <v>0</v>
      </c>
      <c r="O1592" s="7">
        <f t="shared" si="47"/>
        <v>0</v>
      </c>
    </row>
    <row r="1593" spans="1:15" ht="13.2" x14ac:dyDescent="0.25">
      <c r="A1593" s="3">
        <v>21875</v>
      </c>
      <c r="B1593" s="4">
        <f t="shared" si="43"/>
        <v>1959</v>
      </c>
      <c r="C1593" s="4">
        <f t="shared" si="44"/>
        <v>1950</v>
      </c>
      <c r="D1593" s="4" t="s">
        <v>46</v>
      </c>
      <c r="E1593" s="5" t="s">
        <v>24</v>
      </c>
      <c r="F1593" s="6" t="s">
        <v>2542</v>
      </c>
      <c r="G1593" s="6" t="str">
        <f t="shared" si="42"/>
        <v>Lebanon</v>
      </c>
      <c r="H1593" s="6" t="s">
        <v>2238</v>
      </c>
      <c r="I1593" s="6" t="s">
        <v>1426</v>
      </c>
      <c r="J1593" s="6">
        <v>27</v>
      </c>
      <c r="K1593" s="6">
        <v>24</v>
      </c>
      <c r="L1593" s="6">
        <v>0</v>
      </c>
      <c r="M1593" s="6">
        <f t="shared" si="45"/>
        <v>24</v>
      </c>
      <c r="N1593" s="6">
        <f t="shared" si="46"/>
        <v>3</v>
      </c>
      <c r="O1593" s="7">
        <f t="shared" si="47"/>
        <v>0.1111111111111111</v>
      </c>
    </row>
    <row r="1594" spans="1:15" ht="13.2" x14ac:dyDescent="0.25">
      <c r="A1594" s="3">
        <v>21614</v>
      </c>
      <c r="B1594" s="4">
        <f t="shared" si="43"/>
        <v>1959</v>
      </c>
      <c r="C1594" s="4">
        <f t="shared" si="44"/>
        <v>1950</v>
      </c>
      <c r="D1594" s="4" t="s">
        <v>34</v>
      </c>
      <c r="E1594" s="5">
        <v>0.4826388888888889</v>
      </c>
      <c r="F1594" s="6" t="s">
        <v>2700</v>
      </c>
      <c r="G1594" s="6" t="str">
        <f t="shared" si="42"/>
        <v>Nicaragua</v>
      </c>
      <c r="H1594" s="6" t="s">
        <v>728</v>
      </c>
      <c r="I1594" s="6" t="s">
        <v>2701</v>
      </c>
      <c r="J1594" s="6">
        <v>19</v>
      </c>
      <c r="K1594" s="6">
        <v>15</v>
      </c>
      <c r="L1594" s="6">
        <v>0</v>
      </c>
      <c r="M1594" s="6">
        <f t="shared" si="45"/>
        <v>15</v>
      </c>
      <c r="N1594" s="6">
        <f t="shared" si="46"/>
        <v>4</v>
      </c>
      <c r="O1594" s="7">
        <f t="shared" si="47"/>
        <v>0.21052631578947367</v>
      </c>
    </row>
    <row r="1595" spans="1:15" ht="13.2" x14ac:dyDescent="0.25">
      <c r="A1595" s="3">
        <v>21621</v>
      </c>
      <c r="B1595" s="4">
        <f t="shared" si="43"/>
        <v>1959</v>
      </c>
      <c r="C1595" s="4">
        <f t="shared" si="44"/>
        <v>1950</v>
      </c>
      <c r="D1595" s="4" t="s">
        <v>34</v>
      </c>
      <c r="E1595" s="5">
        <v>0.59027777777777779</v>
      </c>
      <c r="F1595" s="6" t="s">
        <v>2702</v>
      </c>
      <c r="G1595" s="6" t="str">
        <f t="shared" si="42"/>
        <v>India</v>
      </c>
      <c r="H1595" s="6" t="s">
        <v>2233</v>
      </c>
      <c r="I1595" s="6" t="s">
        <v>1175</v>
      </c>
      <c r="J1595" s="6">
        <v>7</v>
      </c>
      <c r="K1595" s="6">
        <v>5</v>
      </c>
      <c r="L1595" s="6">
        <v>0</v>
      </c>
      <c r="M1595" s="6">
        <f t="shared" si="45"/>
        <v>5</v>
      </c>
      <c r="N1595" s="6">
        <f t="shared" si="46"/>
        <v>2</v>
      </c>
      <c r="O1595" s="7">
        <f t="shared" si="47"/>
        <v>0.2857142857142857</v>
      </c>
    </row>
    <row r="1596" spans="1:15" ht="13.2" x14ac:dyDescent="0.25">
      <c r="A1596" s="3">
        <v>21622</v>
      </c>
      <c r="B1596" s="4">
        <f t="shared" si="43"/>
        <v>1959</v>
      </c>
      <c r="C1596" s="4">
        <f t="shared" si="44"/>
        <v>1950</v>
      </c>
      <c r="D1596" s="4" t="s">
        <v>34</v>
      </c>
      <c r="E1596" s="5">
        <v>0.33333333333333331</v>
      </c>
      <c r="F1596" s="6" t="s">
        <v>2703</v>
      </c>
      <c r="G1596" s="6" t="str">
        <f t="shared" si="42"/>
        <v>Spain</v>
      </c>
      <c r="H1596" s="6" t="s">
        <v>2232</v>
      </c>
      <c r="I1596" s="6" t="s">
        <v>2292</v>
      </c>
      <c r="J1596" s="6">
        <v>18</v>
      </c>
      <c r="K1596" s="6">
        <v>1</v>
      </c>
      <c r="L1596" s="6">
        <v>0</v>
      </c>
      <c r="M1596" s="6">
        <f t="shared" si="45"/>
        <v>1</v>
      </c>
      <c r="N1596" s="6">
        <f t="shared" si="46"/>
        <v>17</v>
      </c>
      <c r="O1596" s="7">
        <f t="shared" si="47"/>
        <v>0.94444444444444442</v>
      </c>
    </row>
    <row r="1597" spans="1:15" ht="13.2" x14ac:dyDescent="0.25">
      <c r="A1597" s="3">
        <v>21638</v>
      </c>
      <c r="B1597" s="4">
        <f t="shared" si="43"/>
        <v>1959</v>
      </c>
      <c r="C1597" s="4">
        <f t="shared" si="44"/>
        <v>1950</v>
      </c>
      <c r="D1597" s="4" t="s">
        <v>34</v>
      </c>
      <c r="E1597" s="5" t="s">
        <v>24</v>
      </c>
      <c r="F1597" s="6" t="s">
        <v>2704</v>
      </c>
      <c r="G1597" s="6" t="str">
        <f t="shared" si="42"/>
        <v>Central African Republic</v>
      </c>
      <c r="H1597" s="6" t="s">
        <v>2121</v>
      </c>
      <c r="I1597" s="6" t="s">
        <v>2705</v>
      </c>
      <c r="J1597" s="6">
        <v>9</v>
      </c>
      <c r="K1597" s="6">
        <v>9</v>
      </c>
      <c r="L1597" s="6">
        <v>0</v>
      </c>
      <c r="M1597" s="6">
        <f t="shared" si="45"/>
        <v>9</v>
      </c>
      <c r="N1597" s="6">
        <f t="shared" si="46"/>
        <v>0</v>
      </c>
      <c r="O1597" s="7">
        <f t="shared" si="47"/>
        <v>0</v>
      </c>
    </row>
    <row r="1598" spans="1:15" ht="13.2" x14ac:dyDescent="0.25">
      <c r="A1598" s="3">
        <v>21638</v>
      </c>
      <c r="B1598" s="4">
        <f t="shared" si="43"/>
        <v>1959</v>
      </c>
      <c r="C1598" s="4">
        <f t="shared" si="44"/>
        <v>1950</v>
      </c>
      <c r="D1598" s="4" t="s">
        <v>34</v>
      </c>
      <c r="E1598" s="5">
        <v>0.44791666666666669</v>
      </c>
      <c r="F1598" s="6" t="s">
        <v>2706</v>
      </c>
      <c r="G1598" s="6" t="str">
        <f t="shared" si="42"/>
        <v>India</v>
      </c>
      <c r="H1598" s="6" t="s">
        <v>2233</v>
      </c>
      <c r="I1598" s="6" t="s">
        <v>845</v>
      </c>
      <c r="J1598" s="6">
        <v>24</v>
      </c>
      <c r="K1598" s="6">
        <v>24</v>
      </c>
      <c r="L1598" s="6">
        <v>0</v>
      </c>
      <c r="M1598" s="6">
        <f t="shared" si="45"/>
        <v>24</v>
      </c>
      <c r="N1598" s="6">
        <f t="shared" si="46"/>
        <v>0</v>
      </c>
      <c r="O1598" s="7">
        <f t="shared" si="47"/>
        <v>0</v>
      </c>
    </row>
    <row r="1599" spans="1:15" ht="13.2" x14ac:dyDescent="0.25">
      <c r="A1599" s="3">
        <v>21639</v>
      </c>
      <c r="B1599" s="4">
        <f t="shared" si="43"/>
        <v>1959</v>
      </c>
      <c r="C1599" s="4">
        <f t="shared" si="44"/>
        <v>1950</v>
      </c>
      <c r="D1599" s="4" t="s">
        <v>34</v>
      </c>
      <c r="E1599" s="5" t="s">
        <v>24</v>
      </c>
      <c r="F1599" s="6" t="s">
        <v>2707</v>
      </c>
      <c r="G1599" s="6" t="str">
        <f t="shared" si="42"/>
        <v>Georgia</v>
      </c>
      <c r="H1599" s="6" t="s">
        <v>2397</v>
      </c>
      <c r="I1599" s="6" t="s">
        <v>1239</v>
      </c>
      <c r="J1599" s="6">
        <v>2</v>
      </c>
      <c r="K1599" s="6">
        <v>2</v>
      </c>
      <c r="L1599" s="6">
        <v>0</v>
      </c>
      <c r="M1599" s="6">
        <f t="shared" si="45"/>
        <v>2</v>
      </c>
      <c r="N1599" s="6">
        <f t="shared" si="46"/>
        <v>0</v>
      </c>
      <c r="O1599" s="7">
        <f t="shared" si="47"/>
        <v>0</v>
      </c>
    </row>
    <row r="1600" spans="1:15" ht="13.2" x14ac:dyDescent="0.25">
      <c r="A1600" s="3">
        <v>21657</v>
      </c>
      <c r="B1600" s="4">
        <f t="shared" si="43"/>
        <v>1959</v>
      </c>
      <c r="C1600" s="4">
        <f t="shared" si="44"/>
        <v>1950</v>
      </c>
      <c r="D1600" s="4" t="s">
        <v>65</v>
      </c>
      <c r="E1600" s="5" t="s">
        <v>24</v>
      </c>
      <c r="F1600" s="6" t="s">
        <v>2708</v>
      </c>
      <c r="G1600" s="6" t="str">
        <f t="shared" si="42"/>
        <v>Mexico</v>
      </c>
      <c r="H1600" s="6" t="s">
        <v>2359</v>
      </c>
      <c r="I1600" s="6" t="s">
        <v>1785</v>
      </c>
      <c r="J1600" s="6">
        <v>26</v>
      </c>
      <c r="K1600" s="6">
        <v>26</v>
      </c>
      <c r="L1600" s="6">
        <v>0</v>
      </c>
      <c r="M1600" s="6">
        <f t="shared" si="45"/>
        <v>26</v>
      </c>
      <c r="N1600" s="6">
        <f t="shared" si="46"/>
        <v>0</v>
      </c>
      <c r="O1600" s="7">
        <f t="shared" si="47"/>
        <v>0</v>
      </c>
    </row>
    <row r="1601" spans="1:15" ht="13.2" x14ac:dyDescent="0.25">
      <c r="A1601" s="3">
        <v>21663</v>
      </c>
      <c r="B1601" s="4">
        <f t="shared" si="43"/>
        <v>1959</v>
      </c>
      <c r="C1601" s="4">
        <f t="shared" si="44"/>
        <v>1950</v>
      </c>
      <c r="D1601" s="4" t="s">
        <v>65</v>
      </c>
      <c r="E1601" s="5" t="s">
        <v>24</v>
      </c>
      <c r="F1601" s="6" t="s">
        <v>2709</v>
      </c>
      <c r="G1601" s="6" t="str">
        <f t="shared" si="42"/>
        <v>Turkey</v>
      </c>
      <c r="H1601" s="6" t="s">
        <v>2687</v>
      </c>
      <c r="I1601" s="6" t="s">
        <v>2710</v>
      </c>
      <c r="J1601" s="6">
        <v>12</v>
      </c>
      <c r="K1601" s="6">
        <v>12</v>
      </c>
      <c r="L1601" s="6">
        <v>0</v>
      </c>
      <c r="M1601" s="6">
        <f t="shared" si="45"/>
        <v>12</v>
      </c>
      <c r="N1601" s="6">
        <f t="shared" si="46"/>
        <v>0</v>
      </c>
      <c r="O1601" s="7">
        <f t="shared" si="47"/>
        <v>0</v>
      </c>
    </row>
    <row r="1602" spans="1:15" ht="13.2" x14ac:dyDescent="0.25">
      <c r="A1602" s="3">
        <v>21669</v>
      </c>
      <c r="B1602" s="4">
        <f t="shared" si="43"/>
        <v>1959</v>
      </c>
      <c r="C1602" s="4">
        <f t="shared" si="44"/>
        <v>1950</v>
      </c>
      <c r="D1602" s="4" t="s">
        <v>65</v>
      </c>
      <c r="E1602" s="5">
        <v>0.66666666666666663</v>
      </c>
      <c r="F1602" s="6" t="s">
        <v>2711</v>
      </c>
      <c r="G1602" s="6" t="str">
        <f t="shared" si="42"/>
        <v>Spain</v>
      </c>
      <c r="H1602" s="6" t="s">
        <v>273</v>
      </c>
      <c r="I1602" s="6" t="s">
        <v>845</v>
      </c>
      <c r="J1602" s="6">
        <v>28</v>
      </c>
      <c r="K1602" s="6">
        <v>28</v>
      </c>
      <c r="L1602" s="6">
        <v>0</v>
      </c>
      <c r="M1602" s="6">
        <f t="shared" si="45"/>
        <v>28</v>
      </c>
      <c r="N1602" s="6">
        <f t="shared" si="46"/>
        <v>0</v>
      </c>
      <c r="O1602" s="7">
        <f t="shared" si="47"/>
        <v>0</v>
      </c>
    </row>
    <row r="1603" spans="1:15" ht="13.2" x14ac:dyDescent="0.25">
      <c r="A1603" s="3">
        <v>21672</v>
      </c>
      <c r="B1603" s="4">
        <f t="shared" si="43"/>
        <v>1959</v>
      </c>
      <c r="C1603" s="4">
        <f t="shared" si="44"/>
        <v>1950</v>
      </c>
      <c r="D1603" s="4" t="s">
        <v>55</v>
      </c>
      <c r="E1603" s="5">
        <v>0.8833333333333333</v>
      </c>
      <c r="F1603" s="6" t="s">
        <v>2712</v>
      </c>
      <c r="G1603" s="6" t="str">
        <f t="shared" si="42"/>
        <v>Spain</v>
      </c>
      <c r="H1603" s="6" t="s">
        <v>2713</v>
      </c>
      <c r="I1603" s="6" t="s">
        <v>845</v>
      </c>
      <c r="J1603" s="6">
        <v>5</v>
      </c>
      <c r="K1603" s="6">
        <v>5</v>
      </c>
      <c r="L1603" s="6">
        <v>0</v>
      </c>
      <c r="M1603" s="6">
        <f t="shared" si="45"/>
        <v>5</v>
      </c>
      <c r="N1603" s="6">
        <f t="shared" si="46"/>
        <v>0</v>
      </c>
      <c r="O1603" s="7">
        <f t="shared" si="47"/>
        <v>0</v>
      </c>
    </row>
    <row r="1604" spans="1:15" ht="13.2" x14ac:dyDescent="0.25">
      <c r="A1604" s="3">
        <v>21682</v>
      </c>
      <c r="B1604" s="4">
        <f t="shared" si="43"/>
        <v>1959</v>
      </c>
      <c r="C1604" s="4">
        <f t="shared" si="44"/>
        <v>1950</v>
      </c>
      <c r="D1604" s="4" t="s">
        <v>55</v>
      </c>
      <c r="E1604" s="5">
        <v>0.64513888888888893</v>
      </c>
      <c r="F1604" s="6" t="s">
        <v>2714</v>
      </c>
      <c r="G1604" s="6" t="str">
        <f t="shared" si="42"/>
        <v>West Virginia</v>
      </c>
      <c r="H1604" s="6" t="s">
        <v>1827</v>
      </c>
      <c r="I1604" s="6" t="s">
        <v>2715</v>
      </c>
      <c r="J1604" s="6">
        <v>44</v>
      </c>
      <c r="K1604" s="6">
        <v>2</v>
      </c>
      <c r="L1604" s="6">
        <v>0</v>
      </c>
      <c r="M1604" s="6">
        <f t="shared" si="45"/>
        <v>2</v>
      </c>
      <c r="N1604" s="6">
        <f t="shared" si="46"/>
        <v>42</v>
      </c>
      <c r="O1604" s="7">
        <f t="shared" si="47"/>
        <v>0.95454545454545459</v>
      </c>
    </row>
    <row r="1605" spans="1:15" ht="13.2" x14ac:dyDescent="0.25">
      <c r="A1605" s="3">
        <v>21682</v>
      </c>
      <c r="B1605" s="4">
        <f t="shared" si="43"/>
        <v>1959</v>
      </c>
      <c r="C1605" s="4">
        <f t="shared" si="44"/>
        <v>1950</v>
      </c>
      <c r="D1605" s="4" t="s">
        <v>55</v>
      </c>
      <c r="E1605" s="5">
        <v>0.67569444444444449</v>
      </c>
      <c r="F1605" s="6" t="s">
        <v>2716</v>
      </c>
      <c r="G1605" s="6" t="str">
        <f t="shared" si="42"/>
        <v>Maryland</v>
      </c>
      <c r="H1605" s="6" t="s">
        <v>1827</v>
      </c>
      <c r="I1605" s="6" t="s">
        <v>2596</v>
      </c>
      <c r="J1605" s="6">
        <v>31</v>
      </c>
      <c r="K1605" s="6">
        <v>31</v>
      </c>
      <c r="L1605" s="6">
        <v>0</v>
      </c>
      <c r="M1605" s="6">
        <f t="shared" si="45"/>
        <v>31</v>
      </c>
      <c r="N1605" s="6">
        <f t="shared" si="46"/>
        <v>0</v>
      </c>
      <c r="O1605" s="7">
        <f t="shared" si="47"/>
        <v>0</v>
      </c>
    </row>
    <row r="1606" spans="1:15" ht="13.2" x14ac:dyDescent="0.25">
      <c r="A1606" s="3">
        <v>21683</v>
      </c>
      <c r="B1606" s="4">
        <f t="shared" si="43"/>
        <v>1959</v>
      </c>
      <c r="C1606" s="4">
        <f t="shared" si="44"/>
        <v>1950</v>
      </c>
      <c r="D1606" s="4" t="s">
        <v>55</v>
      </c>
      <c r="E1606" s="5" t="s">
        <v>24</v>
      </c>
      <c r="F1606" s="6" t="s">
        <v>2717</v>
      </c>
      <c r="G1606" s="6" t="str">
        <f t="shared" si="42"/>
        <v>Peru</v>
      </c>
      <c r="H1606" s="6" t="s">
        <v>2718</v>
      </c>
      <c r="I1606" s="6" t="s">
        <v>1239</v>
      </c>
      <c r="J1606" s="6">
        <v>12</v>
      </c>
      <c r="K1606" s="6">
        <v>12</v>
      </c>
      <c r="L1606" s="6">
        <v>0</v>
      </c>
      <c r="M1606" s="6">
        <f t="shared" si="45"/>
        <v>12</v>
      </c>
      <c r="N1606" s="6">
        <f t="shared" si="46"/>
        <v>0</v>
      </c>
      <c r="O1606" s="7">
        <f t="shared" si="47"/>
        <v>0</v>
      </c>
    </row>
    <row r="1607" spans="1:15" ht="13.2" x14ac:dyDescent="0.25">
      <c r="A1607" s="3">
        <v>21685</v>
      </c>
      <c r="B1607" s="4">
        <f t="shared" si="43"/>
        <v>1959</v>
      </c>
      <c r="C1607" s="4">
        <f t="shared" si="44"/>
        <v>1950</v>
      </c>
      <c r="D1607" s="4" t="s">
        <v>55</v>
      </c>
      <c r="E1607" s="5" t="s">
        <v>24</v>
      </c>
      <c r="F1607" s="6" t="s">
        <v>2719</v>
      </c>
      <c r="G1607" s="6" t="str">
        <f t="shared" si="42"/>
        <v>Aregntina</v>
      </c>
      <c r="H1607" s="6" t="s">
        <v>1932</v>
      </c>
      <c r="I1607" s="6" t="s">
        <v>845</v>
      </c>
      <c r="J1607" s="6">
        <v>10</v>
      </c>
      <c r="K1607" s="6">
        <v>10</v>
      </c>
      <c r="L1607" s="6">
        <v>0</v>
      </c>
      <c r="M1607" s="6">
        <f t="shared" si="45"/>
        <v>10</v>
      </c>
      <c r="N1607" s="6">
        <f t="shared" si="46"/>
        <v>0</v>
      </c>
      <c r="O1607" s="7">
        <f t="shared" si="47"/>
        <v>0</v>
      </c>
    </row>
    <row r="1608" spans="1:15" ht="13.2" x14ac:dyDescent="0.25">
      <c r="A1608" s="3">
        <v>21691</v>
      </c>
      <c r="B1608" s="4">
        <f t="shared" si="43"/>
        <v>1959</v>
      </c>
      <c r="C1608" s="4">
        <f t="shared" si="44"/>
        <v>1950</v>
      </c>
      <c r="D1608" s="4" t="s">
        <v>55</v>
      </c>
      <c r="E1608" s="5" t="s">
        <v>24</v>
      </c>
      <c r="F1608" s="6" t="s">
        <v>2720</v>
      </c>
      <c r="G1608" s="6" t="str">
        <f t="shared" si="42"/>
        <v>Peru</v>
      </c>
      <c r="H1608" s="6" t="s">
        <v>2721</v>
      </c>
      <c r="I1608" s="6" t="s">
        <v>2039</v>
      </c>
      <c r="J1608" s="6">
        <v>8</v>
      </c>
      <c r="K1608" s="6">
        <v>8</v>
      </c>
      <c r="L1608" s="6">
        <v>0</v>
      </c>
      <c r="M1608" s="6">
        <f t="shared" si="45"/>
        <v>8</v>
      </c>
      <c r="N1608" s="6">
        <f t="shared" si="46"/>
        <v>0</v>
      </c>
      <c r="O1608" s="7">
        <f t="shared" si="47"/>
        <v>0</v>
      </c>
    </row>
    <row r="1609" spans="1:15" ht="13.2" x14ac:dyDescent="0.25">
      <c r="A1609" s="3">
        <v>21702</v>
      </c>
      <c r="B1609" s="4">
        <f t="shared" si="43"/>
        <v>1959</v>
      </c>
      <c r="C1609" s="4">
        <f t="shared" si="44"/>
        <v>1950</v>
      </c>
      <c r="D1609" s="4" t="s">
        <v>58</v>
      </c>
      <c r="E1609" s="5" t="s">
        <v>24</v>
      </c>
      <c r="F1609" s="6" t="s">
        <v>2722</v>
      </c>
      <c r="G1609" s="6" t="str">
        <f t="shared" si="42"/>
        <v>Nicaragua</v>
      </c>
      <c r="H1609" s="6" t="s">
        <v>2723</v>
      </c>
      <c r="I1609" s="6" t="s">
        <v>1378</v>
      </c>
      <c r="J1609" s="6">
        <v>60</v>
      </c>
      <c r="K1609" s="6">
        <v>60</v>
      </c>
      <c r="L1609" s="6">
        <v>0</v>
      </c>
      <c r="M1609" s="6">
        <f t="shared" si="45"/>
        <v>60</v>
      </c>
      <c r="N1609" s="6">
        <f t="shared" si="46"/>
        <v>0</v>
      </c>
      <c r="O1609" s="7">
        <f t="shared" si="47"/>
        <v>0</v>
      </c>
    </row>
    <row r="1610" spans="1:15" ht="13.2" x14ac:dyDescent="0.25">
      <c r="A1610" s="3">
        <v>21724</v>
      </c>
      <c r="B1610" s="4">
        <f t="shared" si="43"/>
        <v>1959</v>
      </c>
      <c r="C1610" s="4">
        <f t="shared" si="44"/>
        <v>1950</v>
      </c>
      <c r="D1610" s="4" t="s">
        <v>58</v>
      </c>
      <c r="E1610" s="5" t="s">
        <v>24</v>
      </c>
      <c r="F1610" s="6" t="s">
        <v>2724</v>
      </c>
      <c r="G1610" s="6" t="str">
        <f t="shared" si="42"/>
        <v>Peru</v>
      </c>
      <c r="H1610" s="6" t="s">
        <v>1410</v>
      </c>
      <c r="I1610" s="6" t="s">
        <v>1426</v>
      </c>
      <c r="J1610" s="6">
        <v>14</v>
      </c>
      <c r="K1610" s="6">
        <v>14</v>
      </c>
      <c r="L1610" s="6">
        <v>0</v>
      </c>
      <c r="M1610" s="6">
        <f t="shared" si="45"/>
        <v>14</v>
      </c>
      <c r="N1610" s="6">
        <f t="shared" si="46"/>
        <v>0</v>
      </c>
      <c r="O1610" s="7">
        <f t="shared" si="47"/>
        <v>0</v>
      </c>
    </row>
    <row r="1611" spans="1:15" ht="13.2" x14ac:dyDescent="0.25">
      <c r="A1611" s="3">
        <v>21727</v>
      </c>
      <c r="B1611" s="4">
        <f t="shared" si="43"/>
        <v>1959</v>
      </c>
      <c r="C1611" s="4">
        <f t="shared" si="44"/>
        <v>1950</v>
      </c>
      <c r="D1611" s="4" t="s">
        <v>58</v>
      </c>
      <c r="E1611" s="5">
        <v>0.73263888888888884</v>
      </c>
      <c r="F1611" s="6" t="s">
        <v>2725</v>
      </c>
      <c r="G1611" s="6" t="str">
        <f t="shared" si="42"/>
        <v>Lombardia, 20 miles NW of Milan, Italy</v>
      </c>
      <c r="H1611" s="6" t="s">
        <v>1893</v>
      </c>
      <c r="I1611" s="6" t="s">
        <v>2726</v>
      </c>
      <c r="J1611" s="6">
        <v>68</v>
      </c>
      <c r="K1611" s="6">
        <v>68</v>
      </c>
      <c r="L1611" s="6">
        <v>0</v>
      </c>
      <c r="M1611" s="6">
        <f t="shared" si="45"/>
        <v>68</v>
      </c>
      <c r="N1611" s="6">
        <f t="shared" si="46"/>
        <v>0</v>
      </c>
      <c r="O1611" s="7">
        <f t="shared" si="47"/>
        <v>0</v>
      </c>
    </row>
    <row r="1612" spans="1:15" ht="13.2" x14ac:dyDescent="0.25">
      <c r="A1612" s="3">
        <v>21731</v>
      </c>
      <c r="B1612" s="4">
        <f t="shared" si="43"/>
        <v>1959</v>
      </c>
      <c r="C1612" s="4">
        <f t="shared" si="44"/>
        <v>1950</v>
      </c>
      <c r="D1612" s="4" t="s">
        <v>58</v>
      </c>
      <c r="E1612" s="5">
        <v>0.44097222222222221</v>
      </c>
      <c r="F1612" s="6" t="s">
        <v>2727</v>
      </c>
      <c r="G1612" s="6" t="str">
        <f t="shared" si="42"/>
        <v>Ryukyu Island, Okinawa</v>
      </c>
      <c r="H1612" s="6" t="s">
        <v>1137</v>
      </c>
      <c r="I1612" s="6" t="s">
        <v>2728</v>
      </c>
      <c r="J1612" s="6">
        <v>1</v>
      </c>
      <c r="K1612" s="6">
        <v>0</v>
      </c>
      <c r="L1612" s="6">
        <v>17</v>
      </c>
      <c r="M1612" s="6">
        <f t="shared" si="45"/>
        <v>17</v>
      </c>
      <c r="N1612" s="6">
        <f t="shared" si="46"/>
        <v>1</v>
      </c>
      <c r="O1612" s="7">
        <f t="shared" si="47"/>
        <v>1</v>
      </c>
    </row>
    <row r="1613" spans="1:15" ht="13.2" x14ac:dyDescent="0.25">
      <c r="A1613" s="3">
        <v>21765</v>
      </c>
      <c r="B1613" s="4">
        <f t="shared" si="43"/>
        <v>1959</v>
      </c>
      <c r="C1613" s="4">
        <f t="shared" si="44"/>
        <v>1950</v>
      </c>
      <c r="D1613" s="4" t="s">
        <v>23</v>
      </c>
      <c r="E1613" s="5">
        <v>0.4375</v>
      </c>
      <c r="F1613" s="6" t="s">
        <v>2729</v>
      </c>
      <c r="G1613" s="6" t="str">
        <f t="shared" si="42"/>
        <v>India</v>
      </c>
      <c r="H1613" s="6" t="s">
        <v>2043</v>
      </c>
      <c r="I1613" s="6" t="s">
        <v>845</v>
      </c>
      <c r="J1613" s="6">
        <v>6</v>
      </c>
      <c r="K1613" s="6">
        <v>6</v>
      </c>
      <c r="L1613" s="6">
        <v>0</v>
      </c>
      <c r="M1613" s="6">
        <f t="shared" si="45"/>
        <v>6</v>
      </c>
      <c r="N1613" s="6">
        <f t="shared" si="46"/>
        <v>0</v>
      </c>
      <c r="O1613" s="7">
        <f t="shared" si="47"/>
        <v>0</v>
      </c>
    </row>
    <row r="1614" spans="1:15" ht="13.2" x14ac:dyDescent="0.25">
      <c r="A1614" s="3">
        <v>21776</v>
      </c>
      <c r="B1614" s="4">
        <f t="shared" si="43"/>
        <v>1959</v>
      </c>
      <c r="C1614" s="4">
        <f t="shared" si="44"/>
        <v>1950</v>
      </c>
      <c r="D1614" s="4" t="s">
        <v>23</v>
      </c>
      <c r="E1614" s="5">
        <v>0.71805555555555556</v>
      </c>
      <c r="F1614" s="6" t="s">
        <v>1689</v>
      </c>
      <c r="G1614" s="6" t="str">
        <f t="shared" si="42"/>
        <v>Pakistan</v>
      </c>
      <c r="H1614" s="6" t="s">
        <v>2417</v>
      </c>
      <c r="I1614" s="6" t="s">
        <v>2730</v>
      </c>
      <c r="J1614" s="6">
        <v>3</v>
      </c>
      <c r="K1614" s="6">
        <v>2</v>
      </c>
      <c r="L1614" s="6">
        <v>0</v>
      </c>
      <c r="M1614" s="6">
        <f t="shared" si="45"/>
        <v>2</v>
      </c>
      <c r="N1614" s="6">
        <f t="shared" si="46"/>
        <v>1</v>
      </c>
      <c r="O1614" s="7">
        <f t="shared" si="47"/>
        <v>0.33333333333333331</v>
      </c>
    </row>
    <row r="1615" spans="1:15" ht="13.2" x14ac:dyDescent="0.25">
      <c r="A1615" s="3">
        <v>21777</v>
      </c>
      <c r="B1615" s="4">
        <f t="shared" si="43"/>
        <v>1959</v>
      </c>
      <c r="C1615" s="4">
        <f t="shared" si="44"/>
        <v>1950</v>
      </c>
      <c r="D1615" s="4" t="s">
        <v>23</v>
      </c>
      <c r="E1615" s="5">
        <v>0.6958333333333333</v>
      </c>
      <c r="F1615" s="6" t="s">
        <v>2731</v>
      </c>
      <c r="G1615" s="6" t="str">
        <f t="shared" si="42"/>
        <v>New York</v>
      </c>
      <c r="H1615" s="6" t="s">
        <v>665</v>
      </c>
      <c r="I1615" s="6" t="s">
        <v>2732</v>
      </c>
      <c r="J1615" s="6">
        <v>5</v>
      </c>
      <c r="K1615" s="6">
        <v>5</v>
      </c>
      <c r="L1615" s="6">
        <v>0</v>
      </c>
      <c r="M1615" s="6">
        <f t="shared" si="45"/>
        <v>5</v>
      </c>
      <c r="N1615" s="6">
        <f t="shared" si="46"/>
        <v>0</v>
      </c>
      <c r="O1615" s="7">
        <f t="shared" si="47"/>
        <v>0</v>
      </c>
    </row>
    <row r="1616" spans="1:15" ht="13.2" x14ac:dyDescent="0.25">
      <c r="A1616" s="3">
        <v>21781</v>
      </c>
      <c r="B1616" s="4">
        <f t="shared" si="43"/>
        <v>1959</v>
      </c>
      <c r="C1616" s="4">
        <f t="shared" si="44"/>
        <v>1950</v>
      </c>
      <c r="D1616" s="4" t="s">
        <v>23</v>
      </c>
      <c r="E1616" s="5" t="s">
        <v>24</v>
      </c>
      <c r="F1616" s="6" t="s">
        <v>2733</v>
      </c>
      <c r="G1616" s="6" t="str">
        <f t="shared" si="42"/>
        <v>Spain</v>
      </c>
      <c r="H1616" s="6" t="s">
        <v>2734</v>
      </c>
      <c r="I1616" s="6" t="s">
        <v>845</v>
      </c>
      <c r="J1616" s="6">
        <v>32</v>
      </c>
      <c r="K1616" s="6">
        <v>32</v>
      </c>
      <c r="L1616" s="6">
        <v>0</v>
      </c>
      <c r="M1616" s="6">
        <f t="shared" si="45"/>
        <v>32</v>
      </c>
      <c r="N1616" s="6">
        <f t="shared" si="46"/>
        <v>0</v>
      </c>
      <c r="O1616" s="7">
        <f t="shared" si="47"/>
        <v>0</v>
      </c>
    </row>
    <row r="1617" spans="1:15" ht="13.2" x14ac:dyDescent="0.25">
      <c r="A1617" s="3">
        <v>21789</v>
      </c>
      <c r="B1617" s="4">
        <f t="shared" si="43"/>
        <v>1959</v>
      </c>
      <c r="C1617" s="4">
        <f t="shared" si="44"/>
        <v>1950</v>
      </c>
      <c r="D1617" s="4" t="s">
        <v>23</v>
      </c>
      <c r="E1617" s="5" t="s">
        <v>24</v>
      </c>
      <c r="F1617" s="6" t="s">
        <v>2358</v>
      </c>
      <c r="G1617" s="6" t="str">
        <f t="shared" si="42"/>
        <v>Paraguay</v>
      </c>
      <c r="H1617" s="6" t="s">
        <v>1932</v>
      </c>
      <c r="I1617" s="6" t="s">
        <v>2735</v>
      </c>
      <c r="J1617" s="6">
        <v>50</v>
      </c>
      <c r="K1617" s="6">
        <v>2</v>
      </c>
      <c r="L1617" s="6">
        <v>0</v>
      </c>
      <c r="M1617" s="6">
        <f t="shared" si="45"/>
        <v>2</v>
      </c>
      <c r="N1617" s="6">
        <f t="shared" si="46"/>
        <v>48</v>
      </c>
      <c r="O1617" s="7">
        <f t="shared" si="47"/>
        <v>0.96</v>
      </c>
    </row>
    <row r="1618" spans="1:15" ht="13.2" x14ac:dyDescent="0.25">
      <c r="A1618" s="3">
        <v>21795</v>
      </c>
      <c r="B1618" s="4">
        <f t="shared" si="43"/>
        <v>1959</v>
      </c>
      <c r="C1618" s="4">
        <f t="shared" si="44"/>
        <v>1950</v>
      </c>
      <c r="D1618" s="4" t="s">
        <v>15</v>
      </c>
      <c r="E1618" s="5" t="s">
        <v>24</v>
      </c>
      <c r="F1618" s="6" t="s">
        <v>2736</v>
      </c>
      <c r="G1618" s="6" t="str">
        <f t="shared" si="42"/>
        <v>Texas</v>
      </c>
      <c r="H1618" s="6" t="s">
        <v>2347</v>
      </c>
      <c r="I1618" s="6" t="s">
        <v>1239</v>
      </c>
      <c r="J1618" s="6">
        <v>2</v>
      </c>
      <c r="K1618" s="6">
        <v>2</v>
      </c>
      <c r="L1618" s="6">
        <v>0</v>
      </c>
      <c r="M1618" s="6">
        <f t="shared" si="45"/>
        <v>2</v>
      </c>
      <c r="N1618" s="6">
        <f t="shared" si="46"/>
        <v>0</v>
      </c>
      <c r="O1618" s="7">
        <f t="shared" si="47"/>
        <v>0</v>
      </c>
    </row>
    <row r="1619" spans="1:15" ht="13.2" x14ac:dyDescent="0.25">
      <c r="A1619" s="3">
        <v>21801</v>
      </c>
      <c r="B1619" s="4">
        <f t="shared" si="43"/>
        <v>1959</v>
      </c>
      <c r="C1619" s="4">
        <f t="shared" si="44"/>
        <v>1950</v>
      </c>
      <c r="D1619" s="4" t="s">
        <v>15</v>
      </c>
      <c r="E1619" s="5" t="s">
        <v>24</v>
      </c>
      <c r="F1619" s="6" t="s">
        <v>2737</v>
      </c>
      <c r="G1619" s="6" t="str">
        <f t="shared" si="42"/>
        <v>Mexico</v>
      </c>
      <c r="H1619" s="6" t="s">
        <v>776</v>
      </c>
      <c r="I1619" s="6" t="s">
        <v>845</v>
      </c>
      <c r="J1619" s="6">
        <v>16</v>
      </c>
      <c r="K1619" s="6">
        <v>1</v>
      </c>
      <c r="L1619" s="6">
        <v>0</v>
      </c>
      <c r="M1619" s="6">
        <f t="shared" si="45"/>
        <v>1</v>
      </c>
      <c r="N1619" s="6">
        <f t="shared" si="46"/>
        <v>15</v>
      </c>
      <c r="O1619" s="7">
        <f t="shared" si="47"/>
        <v>0.9375</v>
      </c>
    </row>
    <row r="1620" spans="1:15" ht="13.2" x14ac:dyDescent="0.25">
      <c r="A1620" s="3">
        <v>21805</v>
      </c>
      <c r="B1620" s="4">
        <f t="shared" si="43"/>
        <v>1959</v>
      </c>
      <c r="C1620" s="4">
        <f t="shared" si="44"/>
        <v>1950</v>
      </c>
      <c r="D1620" s="4" t="s">
        <v>15</v>
      </c>
      <c r="E1620" s="5" t="s">
        <v>24</v>
      </c>
      <c r="F1620" s="6" t="s">
        <v>2738</v>
      </c>
      <c r="G1620" s="6" t="str">
        <f t="shared" si="42"/>
        <v>Honduras</v>
      </c>
      <c r="H1620" s="6" t="s">
        <v>859</v>
      </c>
      <c r="I1620" s="6" t="s">
        <v>1426</v>
      </c>
      <c r="J1620" s="6">
        <v>3</v>
      </c>
      <c r="K1620" s="6">
        <v>3</v>
      </c>
      <c r="L1620" s="6">
        <v>0</v>
      </c>
      <c r="M1620" s="6">
        <f t="shared" si="45"/>
        <v>3</v>
      </c>
      <c r="N1620" s="6">
        <f t="shared" si="46"/>
        <v>0</v>
      </c>
      <c r="O1620" s="7">
        <f t="shared" si="47"/>
        <v>0</v>
      </c>
    </row>
    <row r="1621" spans="1:15" ht="13.2" x14ac:dyDescent="0.25">
      <c r="A1621" s="3">
        <v>21816</v>
      </c>
      <c r="B1621" s="4">
        <f t="shared" si="43"/>
        <v>1959</v>
      </c>
      <c r="C1621" s="4">
        <f t="shared" si="44"/>
        <v>1950</v>
      </c>
      <c r="D1621" s="4" t="s">
        <v>15</v>
      </c>
      <c r="E1621" s="5">
        <v>0.77777777777777779</v>
      </c>
      <c r="F1621" s="6" t="s">
        <v>886</v>
      </c>
      <c r="G1621" s="6" t="str">
        <f t="shared" si="42"/>
        <v>Brazil</v>
      </c>
      <c r="H1621" s="6" t="s">
        <v>1139</v>
      </c>
      <c r="I1621" s="6" t="s">
        <v>2739</v>
      </c>
      <c r="J1621" s="6">
        <v>20</v>
      </c>
      <c r="K1621" s="6">
        <v>20</v>
      </c>
      <c r="L1621" s="6">
        <v>0</v>
      </c>
      <c r="M1621" s="6">
        <f t="shared" si="45"/>
        <v>20</v>
      </c>
      <c r="N1621" s="6">
        <f t="shared" si="46"/>
        <v>0</v>
      </c>
      <c r="O1621" s="7">
        <f t="shared" si="47"/>
        <v>0</v>
      </c>
    </row>
    <row r="1622" spans="1:15" ht="13.2" x14ac:dyDescent="0.25">
      <c r="A1622" s="3">
        <v>21817</v>
      </c>
      <c r="B1622" s="4">
        <f t="shared" si="43"/>
        <v>1959</v>
      </c>
      <c r="C1622" s="4">
        <f t="shared" si="44"/>
        <v>1950</v>
      </c>
      <c r="D1622" s="4" t="s">
        <v>15</v>
      </c>
      <c r="E1622" s="5">
        <v>0.93333333333333335</v>
      </c>
      <c r="F1622" s="6" t="s">
        <v>1973</v>
      </c>
      <c r="G1622" s="6" t="str">
        <f t="shared" si="42"/>
        <v>France</v>
      </c>
      <c r="H1622" s="6" t="s">
        <v>2740</v>
      </c>
      <c r="I1622" s="6" t="s">
        <v>2604</v>
      </c>
      <c r="J1622" s="6">
        <v>65</v>
      </c>
      <c r="K1622" s="6">
        <v>53</v>
      </c>
      <c r="L1622" s="6">
        <v>0</v>
      </c>
      <c r="M1622" s="6">
        <f t="shared" si="45"/>
        <v>53</v>
      </c>
      <c r="N1622" s="6">
        <f t="shared" si="46"/>
        <v>12</v>
      </c>
      <c r="O1622" s="7">
        <f t="shared" si="47"/>
        <v>0.18461538461538463</v>
      </c>
    </row>
    <row r="1623" spans="1:15" ht="13.2" x14ac:dyDescent="0.25">
      <c r="A1623" s="3">
        <v>21817</v>
      </c>
      <c r="B1623" s="4">
        <f t="shared" si="43"/>
        <v>1959</v>
      </c>
      <c r="C1623" s="4">
        <f t="shared" si="44"/>
        <v>1950</v>
      </c>
      <c r="D1623" s="4" t="s">
        <v>15</v>
      </c>
      <c r="E1623" s="5">
        <v>0.72222222222222221</v>
      </c>
      <c r="F1623" s="6" t="s">
        <v>2741</v>
      </c>
      <c r="G1623" s="6" t="str">
        <f t="shared" si="42"/>
        <v>Alaska</v>
      </c>
      <c r="H1623" s="6" t="s">
        <v>2742</v>
      </c>
      <c r="I1623" s="6" t="s">
        <v>1529</v>
      </c>
      <c r="J1623" s="6">
        <v>16</v>
      </c>
      <c r="K1623" s="6">
        <v>16</v>
      </c>
      <c r="L1623" s="6">
        <v>0</v>
      </c>
      <c r="M1623" s="6">
        <f t="shared" si="45"/>
        <v>16</v>
      </c>
      <c r="N1623" s="6">
        <f t="shared" si="46"/>
        <v>0</v>
      </c>
      <c r="O1623" s="7">
        <f t="shared" si="47"/>
        <v>0</v>
      </c>
    </row>
    <row r="1624" spans="1:15" ht="13.2" x14ac:dyDescent="0.25">
      <c r="A1624" s="3">
        <v>21822</v>
      </c>
      <c r="B1624" s="4">
        <f t="shared" si="43"/>
        <v>1959</v>
      </c>
      <c r="C1624" s="4">
        <f t="shared" si="44"/>
        <v>1950</v>
      </c>
      <c r="D1624" s="4" t="s">
        <v>15</v>
      </c>
      <c r="E1624" s="5">
        <v>0.96458333333333335</v>
      </c>
      <c r="F1624" s="6" t="s">
        <v>2743</v>
      </c>
      <c r="G1624" s="6" t="str">
        <f t="shared" si="42"/>
        <v>Texas</v>
      </c>
      <c r="H1624" s="6" t="s">
        <v>475</v>
      </c>
      <c r="I1624" s="6" t="s">
        <v>2744</v>
      </c>
      <c r="J1624" s="6">
        <v>34</v>
      </c>
      <c r="K1624" s="6">
        <v>34</v>
      </c>
      <c r="L1624" s="6">
        <v>0</v>
      </c>
      <c r="M1624" s="6">
        <f t="shared" si="45"/>
        <v>34</v>
      </c>
      <c r="N1624" s="6">
        <f t="shared" si="46"/>
        <v>0</v>
      </c>
      <c r="O1624" s="7">
        <f t="shared" si="47"/>
        <v>0</v>
      </c>
    </row>
    <row r="1625" spans="1:15" ht="13.2" x14ac:dyDescent="0.25">
      <c r="A1625" s="3">
        <v>21849</v>
      </c>
      <c r="B1625" s="4">
        <f t="shared" si="43"/>
        <v>1959</v>
      </c>
      <c r="C1625" s="4">
        <f t="shared" si="44"/>
        <v>1950</v>
      </c>
      <c r="D1625" s="4" t="s">
        <v>31</v>
      </c>
      <c r="E1625" s="5">
        <v>0.84583333333333333</v>
      </c>
      <c r="F1625" s="6" t="s">
        <v>2745</v>
      </c>
      <c r="G1625" s="6" t="str">
        <f t="shared" si="42"/>
        <v>California</v>
      </c>
      <c r="H1625" s="6" t="s">
        <v>2746</v>
      </c>
      <c r="I1625" s="6" t="s">
        <v>1124</v>
      </c>
      <c r="J1625" s="6">
        <v>19</v>
      </c>
      <c r="K1625" s="6">
        <v>1</v>
      </c>
      <c r="L1625" s="6">
        <v>1</v>
      </c>
      <c r="M1625" s="6">
        <f t="shared" si="45"/>
        <v>2</v>
      </c>
      <c r="N1625" s="6">
        <f t="shared" si="46"/>
        <v>18</v>
      </c>
      <c r="O1625" s="7">
        <f t="shared" si="47"/>
        <v>0.94736842105263153</v>
      </c>
    </row>
    <row r="1626" spans="1:15" ht="13.2" x14ac:dyDescent="0.25">
      <c r="A1626" s="3">
        <v>21852</v>
      </c>
      <c r="B1626" s="4">
        <f t="shared" si="43"/>
        <v>1959</v>
      </c>
      <c r="C1626" s="4">
        <f t="shared" si="44"/>
        <v>1950</v>
      </c>
      <c r="D1626" s="4" t="s">
        <v>31</v>
      </c>
      <c r="E1626" s="5">
        <v>0.64236111111111116</v>
      </c>
      <c r="F1626" s="6" t="s">
        <v>2747</v>
      </c>
      <c r="G1626" s="6" t="str">
        <f t="shared" si="42"/>
        <v>Greece</v>
      </c>
      <c r="H1626" s="6" t="s">
        <v>2748</v>
      </c>
      <c r="I1626" s="6" t="s">
        <v>845</v>
      </c>
      <c r="J1626" s="6">
        <v>18</v>
      </c>
      <c r="K1626" s="6">
        <v>18</v>
      </c>
      <c r="L1626" s="6">
        <v>0</v>
      </c>
      <c r="M1626" s="6">
        <f t="shared" si="45"/>
        <v>18</v>
      </c>
      <c r="N1626" s="6">
        <f t="shared" si="46"/>
        <v>0</v>
      </c>
      <c r="O1626" s="7">
        <f t="shared" si="47"/>
        <v>0</v>
      </c>
    </row>
    <row r="1627" spans="1:15" ht="13.2" x14ac:dyDescent="0.25">
      <c r="A1627" s="3">
        <v>21853</v>
      </c>
      <c r="B1627" s="4">
        <f t="shared" si="43"/>
        <v>1959</v>
      </c>
      <c r="C1627" s="4">
        <f t="shared" si="44"/>
        <v>1950</v>
      </c>
      <c r="D1627" s="4" t="s">
        <v>31</v>
      </c>
      <c r="E1627" s="5">
        <v>0.86111111111111116</v>
      </c>
      <c r="F1627" s="6" t="s">
        <v>2749</v>
      </c>
      <c r="G1627" s="6" t="str">
        <f t="shared" si="42"/>
        <v>Virginia</v>
      </c>
      <c r="H1627" s="6" t="s">
        <v>2750</v>
      </c>
      <c r="I1627" s="6" t="s">
        <v>845</v>
      </c>
      <c r="J1627" s="6">
        <v>27</v>
      </c>
      <c r="K1627" s="6">
        <v>26</v>
      </c>
      <c r="L1627" s="6">
        <v>0</v>
      </c>
      <c r="M1627" s="6">
        <f t="shared" si="45"/>
        <v>26</v>
      </c>
      <c r="N1627" s="6">
        <f t="shared" si="46"/>
        <v>1</v>
      </c>
      <c r="O1627" s="7">
        <f t="shared" si="47"/>
        <v>3.7037037037037035E-2</v>
      </c>
    </row>
    <row r="1628" spans="1:15" ht="13.2" x14ac:dyDescent="0.25">
      <c r="A1628" s="3">
        <v>21858</v>
      </c>
      <c r="B1628" s="4">
        <f t="shared" si="43"/>
        <v>1959</v>
      </c>
      <c r="C1628" s="4">
        <f t="shared" si="44"/>
        <v>1950</v>
      </c>
      <c r="D1628" s="4" t="s">
        <v>46</v>
      </c>
      <c r="E1628" s="5">
        <v>0.96319444444444446</v>
      </c>
      <c r="F1628" s="6" t="s">
        <v>2751</v>
      </c>
      <c r="G1628" s="6" t="str">
        <f t="shared" si="42"/>
        <v>Quebec, Canada</v>
      </c>
      <c r="H1628" s="6" t="s">
        <v>2752</v>
      </c>
      <c r="I1628" s="6" t="s">
        <v>1103</v>
      </c>
      <c r="J1628" s="6">
        <v>5</v>
      </c>
      <c r="K1628" s="6">
        <v>5</v>
      </c>
      <c r="L1628" s="6">
        <v>0</v>
      </c>
      <c r="M1628" s="6">
        <f t="shared" si="45"/>
        <v>5</v>
      </c>
      <c r="N1628" s="6">
        <f t="shared" si="46"/>
        <v>0</v>
      </c>
      <c r="O1628" s="7">
        <f t="shared" si="47"/>
        <v>0</v>
      </c>
    </row>
    <row r="1629" spans="1:15" ht="13.2" x14ac:dyDescent="0.25">
      <c r="A1629" s="3">
        <v>21870</v>
      </c>
      <c r="B1629" s="4">
        <f t="shared" si="43"/>
        <v>1959</v>
      </c>
      <c r="C1629" s="4">
        <f t="shared" si="44"/>
        <v>1950</v>
      </c>
      <c r="D1629" s="4" t="s">
        <v>46</v>
      </c>
      <c r="E1629" s="5">
        <v>3.8194444444444448E-2</v>
      </c>
      <c r="F1629" s="6" t="s">
        <v>2753</v>
      </c>
      <c r="G1629" s="6" t="str">
        <f t="shared" si="42"/>
        <v>Gulf of Mexico</v>
      </c>
      <c r="H1629" s="6" t="s">
        <v>1285</v>
      </c>
      <c r="I1629" s="6" t="s">
        <v>2754</v>
      </c>
      <c r="J1629" s="6">
        <v>42</v>
      </c>
      <c r="K1629" s="6">
        <v>42</v>
      </c>
      <c r="L1629" s="6">
        <v>0</v>
      </c>
      <c r="M1629" s="6">
        <f t="shared" si="45"/>
        <v>42</v>
      </c>
      <c r="N1629" s="6">
        <f t="shared" si="46"/>
        <v>0</v>
      </c>
      <c r="O1629" s="7">
        <f t="shared" si="47"/>
        <v>0</v>
      </c>
    </row>
    <row r="1630" spans="1:15" ht="13.2" x14ac:dyDescent="0.25">
      <c r="A1630" s="3">
        <v>21870</v>
      </c>
      <c r="B1630" s="4">
        <f t="shared" si="43"/>
        <v>1959</v>
      </c>
      <c r="C1630" s="4">
        <f t="shared" si="44"/>
        <v>1950</v>
      </c>
      <c r="D1630" s="4" t="s">
        <v>46</v>
      </c>
      <c r="E1630" s="5" t="s">
        <v>24</v>
      </c>
      <c r="F1630" s="6" t="s">
        <v>2755</v>
      </c>
      <c r="G1630" s="6" t="str">
        <f t="shared" si="42"/>
        <v>Ukraine, USSR</v>
      </c>
      <c r="H1630" s="6" t="s">
        <v>1449</v>
      </c>
      <c r="I1630" s="6" t="s">
        <v>2756</v>
      </c>
      <c r="J1630" s="6">
        <v>40</v>
      </c>
      <c r="K1630" s="6">
        <v>40</v>
      </c>
      <c r="L1630" s="6">
        <v>0</v>
      </c>
      <c r="M1630" s="6">
        <f t="shared" si="45"/>
        <v>40</v>
      </c>
      <c r="N1630" s="6">
        <f t="shared" si="46"/>
        <v>0</v>
      </c>
      <c r="O1630" s="7">
        <f t="shared" si="47"/>
        <v>0</v>
      </c>
    </row>
    <row r="1631" spans="1:15" ht="13.2" x14ac:dyDescent="0.25">
      <c r="A1631" s="3">
        <v>21878</v>
      </c>
      <c r="B1631" s="4">
        <f t="shared" si="43"/>
        <v>1959</v>
      </c>
      <c r="C1631" s="4">
        <f t="shared" si="44"/>
        <v>1950</v>
      </c>
      <c r="D1631" s="4" t="s">
        <v>46</v>
      </c>
      <c r="E1631" s="5">
        <v>0.2326388888888889</v>
      </c>
      <c r="F1631" s="6" t="s">
        <v>474</v>
      </c>
      <c r="G1631" s="6" t="str">
        <f t="shared" si="42"/>
        <v>Illinois</v>
      </c>
      <c r="H1631" s="6" t="s">
        <v>1893</v>
      </c>
      <c r="I1631" s="6" t="s">
        <v>2643</v>
      </c>
      <c r="J1631" s="6">
        <v>3</v>
      </c>
      <c r="K1631" s="6">
        <v>3</v>
      </c>
      <c r="L1631" s="6">
        <v>8</v>
      </c>
      <c r="M1631" s="6">
        <f t="shared" si="45"/>
        <v>11</v>
      </c>
      <c r="N1631" s="6">
        <f t="shared" si="46"/>
        <v>0</v>
      </c>
      <c r="O1631" s="7">
        <f t="shared" si="47"/>
        <v>0</v>
      </c>
    </row>
    <row r="1632" spans="1:15" ht="13.2" x14ac:dyDescent="0.25">
      <c r="A1632" s="3">
        <v>21885</v>
      </c>
      <c r="B1632" s="4">
        <f t="shared" si="43"/>
        <v>1959</v>
      </c>
      <c r="C1632" s="4">
        <f t="shared" si="44"/>
        <v>1950</v>
      </c>
      <c r="D1632" s="4" t="s">
        <v>72</v>
      </c>
      <c r="E1632" s="5">
        <v>0.40763888888888888</v>
      </c>
      <c r="F1632" s="6" t="s">
        <v>2757</v>
      </c>
      <c r="G1632" s="6" t="str">
        <f t="shared" si="42"/>
        <v>Pennsylvania</v>
      </c>
      <c r="H1632" s="6" t="s">
        <v>2758</v>
      </c>
      <c r="I1632" s="6" t="s">
        <v>1699</v>
      </c>
      <c r="J1632" s="6">
        <v>26</v>
      </c>
      <c r="K1632" s="6">
        <v>25</v>
      </c>
      <c r="L1632" s="6">
        <v>0</v>
      </c>
      <c r="M1632" s="6">
        <f t="shared" si="45"/>
        <v>25</v>
      </c>
      <c r="N1632" s="6">
        <f t="shared" si="46"/>
        <v>1</v>
      </c>
      <c r="O1632" s="7">
        <f t="shared" si="47"/>
        <v>3.8461538461538464E-2</v>
      </c>
    </row>
    <row r="1633" spans="1:15" ht="13.2" x14ac:dyDescent="0.25">
      <c r="A1633" s="3">
        <v>21892</v>
      </c>
      <c r="B1633" s="4">
        <f t="shared" si="43"/>
        <v>1959</v>
      </c>
      <c r="C1633" s="4">
        <f t="shared" si="44"/>
        <v>1950</v>
      </c>
      <c r="D1633" s="4" t="s">
        <v>72</v>
      </c>
      <c r="E1633" s="5">
        <v>0.70625000000000004</v>
      </c>
      <c r="F1633" s="6" t="s">
        <v>2759</v>
      </c>
      <c r="G1633" s="6" t="str">
        <f t="shared" si="42"/>
        <v>Colombia</v>
      </c>
      <c r="H1633" s="6" t="s">
        <v>1980</v>
      </c>
      <c r="I1633" s="6" t="s">
        <v>1239</v>
      </c>
      <c r="J1633" s="6">
        <v>45</v>
      </c>
      <c r="K1633" s="6">
        <v>45</v>
      </c>
      <c r="L1633" s="6">
        <v>0</v>
      </c>
      <c r="M1633" s="6">
        <f t="shared" si="45"/>
        <v>45</v>
      </c>
      <c r="N1633" s="6">
        <f t="shared" si="46"/>
        <v>0</v>
      </c>
      <c r="O1633" s="7">
        <f t="shared" si="47"/>
        <v>0</v>
      </c>
    </row>
    <row r="1634" spans="1:15" ht="13.2" x14ac:dyDescent="0.25">
      <c r="A1634" s="3">
        <v>21897</v>
      </c>
      <c r="B1634" s="4">
        <f t="shared" si="43"/>
        <v>1959</v>
      </c>
      <c r="C1634" s="4">
        <f t="shared" si="44"/>
        <v>1950</v>
      </c>
      <c r="D1634" s="4" t="s">
        <v>72</v>
      </c>
      <c r="E1634" s="5" t="s">
        <v>24</v>
      </c>
      <c r="F1634" s="6" t="s">
        <v>2760</v>
      </c>
      <c r="G1634" s="6" t="str">
        <f t="shared" si="42"/>
        <v>Uzbekistan, USSR</v>
      </c>
      <c r="H1634" s="6" t="s">
        <v>1449</v>
      </c>
      <c r="I1634" s="6" t="s">
        <v>2761</v>
      </c>
      <c r="J1634" s="6">
        <v>29</v>
      </c>
      <c r="K1634" s="6">
        <v>29</v>
      </c>
      <c r="L1634" s="6">
        <v>0</v>
      </c>
      <c r="M1634" s="6">
        <f t="shared" si="45"/>
        <v>29</v>
      </c>
      <c r="N1634" s="6">
        <f t="shared" si="46"/>
        <v>0</v>
      </c>
      <c r="O1634" s="7">
        <f t="shared" si="47"/>
        <v>0</v>
      </c>
    </row>
    <row r="1635" spans="1:15" ht="13.2" x14ac:dyDescent="0.25">
      <c r="A1635" s="3">
        <v>21901</v>
      </c>
      <c r="B1635" s="4">
        <f t="shared" si="43"/>
        <v>1959</v>
      </c>
      <c r="C1635" s="4">
        <f t="shared" si="44"/>
        <v>1950</v>
      </c>
      <c r="D1635" s="4" t="s">
        <v>72</v>
      </c>
      <c r="E1635" s="5">
        <v>9.7222222222222224E-2</v>
      </c>
      <c r="F1635" s="6" t="s">
        <v>2762</v>
      </c>
      <c r="G1635" s="6" t="str">
        <f t="shared" si="42"/>
        <v>Alaska</v>
      </c>
      <c r="H1635" s="6" t="s">
        <v>2763</v>
      </c>
      <c r="I1635" s="6" t="s">
        <v>1550</v>
      </c>
      <c r="J1635" s="6">
        <v>3</v>
      </c>
      <c r="K1635" s="6">
        <v>3</v>
      </c>
      <c r="L1635" s="6">
        <v>0</v>
      </c>
      <c r="M1635" s="6">
        <f t="shared" si="45"/>
        <v>3</v>
      </c>
      <c r="N1635" s="6">
        <f t="shared" si="46"/>
        <v>0</v>
      </c>
      <c r="O1635" s="7">
        <f t="shared" si="47"/>
        <v>0</v>
      </c>
    </row>
    <row r="1636" spans="1:15" ht="13.2" x14ac:dyDescent="0.25">
      <c r="A1636" s="3">
        <v>21905</v>
      </c>
      <c r="B1636" s="4">
        <f t="shared" si="43"/>
        <v>1959</v>
      </c>
      <c r="C1636" s="4">
        <f t="shared" si="44"/>
        <v>1950</v>
      </c>
      <c r="D1636" s="4" t="s">
        <v>72</v>
      </c>
      <c r="E1636" s="5">
        <v>0.30277777777777776</v>
      </c>
      <c r="F1636" s="6" t="s">
        <v>2246</v>
      </c>
      <c r="G1636" s="6" t="str">
        <f t="shared" si="42"/>
        <v>Italy</v>
      </c>
      <c r="H1636" s="6" t="s">
        <v>1940</v>
      </c>
      <c r="I1636" s="6" t="s">
        <v>2764</v>
      </c>
      <c r="J1636" s="6">
        <v>2</v>
      </c>
      <c r="K1636" s="6">
        <v>2</v>
      </c>
      <c r="L1636" s="6">
        <v>0</v>
      </c>
      <c r="M1636" s="6">
        <f t="shared" si="45"/>
        <v>2</v>
      </c>
      <c r="N1636" s="6">
        <f t="shared" si="46"/>
        <v>0</v>
      </c>
      <c r="O1636" s="7">
        <f t="shared" si="47"/>
        <v>0</v>
      </c>
    </row>
    <row r="1637" spans="1:15" ht="13.2" x14ac:dyDescent="0.25">
      <c r="A1637" s="3">
        <v>21906</v>
      </c>
      <c r="B1637" s="4">
        <f t="shared" si="43"/>
        <v>1959</v>
      </c>
      <c r="C1637" s="4">
        <f t="shared" si="44"/>
        <v>1950</v>
      </c>
      <c r="D1637" s="4" t="s">
        <v>72</v>
      </c>
      <c r="E1637" s="5" t="s">
        <v>24</v>
      </c>
      <c r="F1637" s="6" t="s">
        <v>2765</v>
      </c>
      <c r="G1637" s="6" t="str">
        <f t="shared" si="42"/>
        <v>Brazil</v>
      </c>
      <c r="H1637" s="6" t="s">
        <v>1139</v>
      </c>
      <c r="I1637" s="6" t="s">
        <v>2766</v>
      </c>
      <c r="J1637" s="6">
        <v>33</v>
      </c>
      <c r="K1637" s="6">
        <v>33</v>
      </c>
      <c r="L1637" s="6">
        <v>10</v>
      </c>
      <c r="M1637" s="6">
        <f t="shared" si="45"/>
        <v>43</v>
      </c>
      <c r="N1637" s="6">
        <f t="shared" si="46"/>
        <v>0</v>
      </c>
      <c r="O1637" s="7">
        <f t="shared" si="47"/>
        <v>0</v>
      </c>
    </row>
    <row r="1638" spans="1:15" ht="13.2" x14ac:dyDescent="0.25">
      <c r="A1638" s="3">
        <v>21908</v>
      </c>
      <c r="B1638" s="4">
        <f t="shared" si="43"/>
        <v>1959</v>
      </c>
      <c r="C1638" s="4">
        <f t="shared" si="44"/>
        <v>1950</v>
      </c>
      <c r="D1638" s="4" t="s">
        <v>72</v>
      </c>
      <c r="E1638" s="5">
        <v>0.20833333333333334</v>
      </c>
      <c r="F1638" s="6" t="s">
        <v>2767</v>
      </c>
      <c r="G1638" s="6" t="str">
        <f t="shared" si="42"/>
        <v>Indonesia</v>
      </c>
      <c r="H1638" s="6" t="s">
        <v>1917</v>
      </c>
      <c r="I1638" s="6" t="s">
        <v>1175</v>
      </c>
      <c r="J1638" s="6">
        <v>2</v>
      </c>
      <c r="K1638" s="6">
        <v>1</v>
      </c>
      <c r="L1638" s="6">
        <v>0</v>
      </c>
      <c r="M1638" s="6">
        <f t="shared" si="45"/>
        <v>1</v>
      </c>
      <c r="N1638" s="6">
        <f t="shared" si="46"/>
        <v>1</v>
      </c>
      <c r="O1638" s="7">
        <f t="shared" si="47"/>
        <v>0.5</v>
      </c>
    </row>
    <row r="1639" spans="1:15" ht="13.2" x14ac:dyDescent="0.25">
      <c r="A1639" s="3">
        <v>21915</v>
      </c>
      <c r="B1639" s="4">
        <f t="shared" si="43"/>
        <v>1959</v>
      </c>
      <c r="C1639" s="4">
        <f t="shared" si="44"/>
        <v>1950</v>
      </c>
      <c r="D1639" s="4" t="s">
        <v>72</v>
      </c>
      <c r="E1639" s="5" t="s">
        <v>24</v>
      </c>
      <c r="F1639" s="6" t="s">
        <v>2768</v>
      </c>
      <c r="G1639" s="6" t="str">
        <f t="shared" si="42"/>
        <v>Bolivia</v>
      </c>
      <c r="H1639" s="6" t="s">
        <v>742</v>
      </c>
      <c r="I1639" s="6" t="s">
        <v>845</v>
      </c>
      <c r="J1639" s="6">
        <v>11</v>
      </c>
      <c r="K1639" s="6">
        <v>11</v>
      </c>
      <c r="L1639" s="6">
        <v>0</v>
      </c>
      <c r="M1639" s="6">
        <f t="shared" si="45"/>
        <v>11</v>
      </c>
      <c r="N1639" s="6">
        <f t="shared" si="46"/>
        <v>0</v>
      </c>
      <c r="O1639" s="7">
        <f t="shared" si="47"/>
        <v>0</v>
      </c>
    </row>
    <row r="1640" spans="1:15" ht="13.2" x14ac:dyDescent="0.25">
      <c r="A1640" s="3">
        <v>21918</v>
      </c>
      <c r="B1640" s="4">
        <f t="shared" si="43"/>
        <v>1960</v>
      </c>
      <c r="C1640" s="4">
        <f t="shared" si="44"/>
        <v>1960</v>
      </c>
      <c r="D1640" s="4" t="s">
        <v>132</v>
      </c>
      <c r="E1640" s="5">
        <v>0.44444444444444442</v>
      </c>
      <c r="F1640" s="6" t="s">
        <v>2769</v>
      </c>
      <c r="G1640" s="6" t="str">
        <f t="shared" si="42"/>
        <v>India</v>
      </c>
      <c r="H1640" s="6" t="s">
        <v>2233</v>
      </c>
      <c r="I1640" s="6" t="s">
        <v>1175</v>
      </c>
      <c r="J1640" s="6">
        <v>9</v>
      </c>
      <c r="K1640" s="6">
        <v>9</v>
      </c>
      <c r="L1640" s="6">
        <v>0</v>
      </c>
      <c r="M1640" s="6">
        <f t="shared" si="45"/>
        <v>9</v>
      </c>
      <c r="N1640" s="6">
        <f t="shared" si="46"/>
        <v>0</v>
      </c>
      <c r="O1640" s="7">
        <f t="shared" si="47"/>
        <v>0</v>
      </c>
    </row>
    <row r="1641" spans="1:15" ht="13.2" x14ac:dyDescent="0.25">
      <c r="A1641" s="3">
        <v>21921</v>
      </c>
      <c r="B1641" s="4">
        <f t="shared" si="43"/>
        <v>1960</v>
      </c>
      <c r="C1641" s="4">
        <f t="shared" si="44"/>
        <v>1960</v>
      </c>
      <c r="D1641" s="4" t="s">
        <v>132</v>
      </c>
      <c r="E1641" s="5">
        <v>0.10972222222222222</v>
      </c>
      <c r="F1641" s="6" t="s">
        <v>2770</v>
      </c>
      <c r="G1641" s="6" t="str">
        <f t="shared" si="42"/>
        <v>North Carolina</v>
      </c>
      <c r="H1641" s="6" t="s">
        <v>1285</v>
      </c>
      <c r="I1641" s="6" t="s">
        <v>1985</v>
      </c>
      <c r="J1641" s="6">
        <v>34</v>
      </c>
      <c r="K1641" s="6">
        <v>34</v>
      </c>
      <c r="L1641" s="6">
        <v>0</v>
      </c>
      <c r="M1641" s="6">
        <f t="shared" si="45"/>
        <v>34</v>
      </c>
      <c r="N1641" s="6">
        <f t="shared" si="46"/>
        <v>0</v>
      </c>
      <c r="O1641" s="7">
        <f t="shared" si="47"/>
        <v>0</v>
      </c>
    </row>
    <row r="1642" spans="1:15" ht="13.2" x14ac:dyDescent="0.25">
      <c r="A1642" s="3">
        <v>21925</v>
      </c>
      <c r="B1642" s="4">
        <f t="shared" si="43"/>
        <v>1960</v>
      </c>
      <c r="C1642" s="4">
        <f t="shared" si="44"/>
        <v>1960</v>
      </c>
      <c r="D1642" s="4" t="s">
        <v>132</v>
      </c>
      <c r="E1642" s="5">
        <v>0.65138888888888891</v>
      </c>
      <c r="F1642" s="6" t="s">
        <v>2771</v>
      </c>
      <c r="G1642" s="6" t="str">
        <f t="shared" si="42"/>
        <v>Gulf of Sirte</v>
      </c>
      <c r="H1642" s="6" t="s">
        <v>17</v>
      </c>
      <c r="I1642" s="6" t="s">
        <v>2772</v>
      </c>
      <c r="J1642" s="6">
        <v>10</v>
      </c>
      <c r="K1642" s="6">
        <v>10</v>
      </c>
      <c r="L1642" s="6">
        <v>0</v>
      </c>
      <c r="M1642" s="6">
        <f t="shared" si="45"/>
        <v>10</v>
      </c>
      <c r="N1642" s="6">
        <f t="shared" si="46"/>
        <v>0</v>
      </c>
      <c r="O1642" s="7">
        <f t="shared" si="47"/>
        <v>0</v>
      </c>
    </row>
    <row r="1643" spans="1:15" ht="13.2" x14ac:dyDescent="0.25">
      <c r="A1643" s="3">
        <v>21933</v>
      </c>
      <c r="B1643" s="4">
        <f t="shared" si="43"/>
        <v>1960</v>
      </c>
      <c r="C1643" s="4">
        <f t="shared" si="44"/>
        <v>1960</v>
      </c>
      <c r="D1643" s="4" t="s">
        <v>132</v>
      </c>
      <c r="E1643" s="5">
        <v>0.92986111111111114</v>
      </c>
      <c r="F1643" s="6" t="s">
        <v>2773</v>
      </c>
      <c r="G1643" s="6" t="str">
        <f t="shared" si="42"/>
        <v>Virginia</v>
      </c>
      <c r="H1643" s="6" t="s">
        <v>1827</v>
      </c>
      <c r="I1643" s="6" t="s">
        <v>2596</v>
      </c>
      <c r="J1643" s="6">
        <v>50</v>
      </c>
      <c r="K1643" s="6">
        <v>50</v>
      </c>
      <c r="L1643" s="6">
        <v>0</v>
      </c>
      <c r="M1643" s="6">
        <f t="shared" si="45"/>
        <v>50</v>
      </c>
      <c r="N1643" s="6">
        <f t="shared" si="46"/>
        <v>0</v>
      </c>
      <c r="O1643" s="7">
        <f t="shared" si="47"/>
        <v>0</v>
      </c>
    </row>
    <row r="1644" spans="1:15" ht="13.2" x14ac:dyDescent="0.25">
      <c r="A1644" s="3">
        <v>21934</v>
      </c>
      <c r="B1644" s="4">
        <f t="shared" si="43"/>
        <v>1960</v>
      </c>
      <c r="C1644" s="4">
        <f t="shared" si="44"/>
        <v>1960</v>
      </c>
      <c r="D1644" s="4" t="s">
        <v>132</v>
      </c>
      <c r="E1644" s="5">
        <v>0.78263888888888888</v>
      </c>
      <c r="F1644" s="6" t="s">
        <v>1849</v>
      </c>
      <c r="G1644" s="6" t="str">
        <f t="shared" si="42"/>
        <v>Turkey</v>
      </c>
      <c r="H1644" s="6" t="s">
        <v>1671</v>
      </c>
      <c r="I1644" s="6" t="s">
        <v>2774</v>
      </c>
      <c r="J1644" s="6">
        <v>42</v>
      </c>
      <c r="K1644" s="6">
        <v>42</v>
      </c>
      <c r="L1644" s="6">
        <v>0</v>
      </c>
      <c r="M1644" s="6">
        <f t="shared" si="45"/>
        <v>42</v>
      </c>
      <c r="N1644" s="6">
        <f t="shared" si="46"/>
        <v>0</v>
      </c>
      <c r="O1644" s="7">
        <f t="shared" si="47"/>
        <v>0</v>
      </c>
    </row>
    <row r="1645" spans="1:15" ht="13.2" x14ac:dyDescent="0.25">
      <c r="A1645" s="3">
        <v>26795</v>
      </c>
      <c r="B1645" s="4">
        <f t="shared" si="43"/>
        <v>1973</v>
      </c>
      <c r="C1645" s="4">
        <f t="shared" si="44"/>
        <v>1970</v>
      </c>
      <c r="D1645" s="4" t="s">
        <v>55</v>
      </c>
      <c r="E1645" s="5" t="s">
        <v>24</v>
      </c>
      <c r="F1645" s="6" t="s">
        <v>2775</v>
      </c>
      <c r="G1645" s="6" t="str">
        <f t="shared" si="42"/>
        <v>USSR</v>
      </c>
      <c r="H1645" s="6" t="s">
        <v>1449</v>
      </c>
      <c r="I1645" s="6" t="s">
        <v>2776</v>
      </c>
      <c r="J1645" s="6">
        <v>61</v>
      </c>
      <c r="K1645" s="6">
        <v>61</v>
      </c>
      <c r="L1645" s="6">
        <v>0</v>
      </c>
      <c r="M1645" s="6">
        <f t="shared" si="45"/>
        <v>61</v>
      </c>
      <c r="N1645" s="6">
        <f t="shared" si="46"/>
        <v>0</v>
      </c>
      <c r="O1645" s="7">
        <f t="shared" si="47"/>
        <v>0</v>
      </c>
    </row>
    <row r="1646" spans="1:15" ht="13.2" x14ac:dyDescent="0.25">
      <c r="A1646" s="3">
        <v>21936</v>
      </c>
      <c r="B1646" s="4">
        <f t="shared" si="43"/>
        <v>1960</v>
      </c>
      <c r="C1646" s="4">
        <f t="shared" si="44"/>
        <v>1960</v>
      </c>
      <c r="D1646" s="4" t="s">
        <v>132</v>
      </c>
      <c r="E1646" s="5" t="s">
        <v>24</v>
      </c>
      <c r="F1646" s="6" t="s">
        <v>2777</v>
      </c>
      <c r="G1646" s="6" t="str">
        <f t="shared" si="42"/>
        <v>Jamacia</v>
      </c>
      <c r="H1646" s="6" t="s">
        <v>1410</v>
      </c>
      <c r="I1646" s="6" t="s">
        <v>2650</v>
      </c>
      <c r="J1646" s="6">
        <v>46</v>
      </c>
      <c r="K1646" s="6">
        <v>37</v>
      </c>
      <c r="L1646" s="6">
        <v>0</v>
      </c>
      <c r="M1646" s="6">
        <f t="shared" si="45"/>
        <v>37</v>
      </c>
      <c r="N1646" s="6">
        <f t="shared" si="46"/>
        <v>9</v>
      </c>
      <c r="O1646" s="7">
        <f t="shared" si="47"/>
        <v>0.19565217391304349</v>
      </c>
    </row>
    <row r="1647" spans="1:15" ht="13.2" x14ac:dyDescent="0.25">
      <c r="A1647" s="3">
        <v>21941</v>
      </c>
      <c r="B1647" s="4">
        <f t="shared" si="43"/>
        <v>1960</v>
      </c>
      <c r="C1647" s="4">
        <f t="shared" si="44"/>
        <v>1960</v>
      </c>
      <c r="D1647" s="4" t="s">
        <v>132</v>
      </c>
      <c r="E1647" s="5">
        <v>1.0416666666666666E-2</v>
      </c>
      <c r="F1647" s="6" t="s">
        <v>2778</v>
      </c>
      <c r="G1647" s="6" t="str">
        <f t="shared" si="42"/>
        <v>Australia</v>
      </c>
      <c r="H1647" s="6" t="s">
        <v>2779</v>
      </c>
      <c r="I1647" s="6" t="s">
        <v>2556</v>
      </c>
      <c r="J1647" s="6">
        <v>9</v>
      </c>
      <c r="K1647" s="6">
        <v>9</v>
      </c>
      <c r="L1647" s="6">
        <v>0</v>
      </c>
      <c r="M1647" s="6">
        <f t="shared" si="45"/>
        <v>9</v>
      </c>
      <c r="N1647" s="6">
        <f t="shared" si="46"/>
        <v>0</v>
      </c>
      <c r="O1647" s="7">
        <f t="shared" si="47"/>
        <v>0</v>
      </c>
    </row>
    <row r="1648" spans="1:15" ht="13.2" x14ac:dyDescent="0.25">
      <c r="A1648" s="3">
        <v>21951</v>
      </c>
      <c r="B1648" s="4">
        <f t="shared" si="43"/>
        <v>1960</v>
      </c>
      <c r="C1648" s="4">
        <f t="shared" si="44"/>
        <v>1960</v>
      </c>
      <c r="D1648" s="4" t="s">
        <v>111</v>
      </c>
      <c r="E1648" s="5" t="s">
        <v>24</v>
      </c>
      <c r="F1648" s="6" t="s">
        <v>2780</v>
      </c>
      <c r="G1648" s="6" t="str">
        <f t="shared" si="42"/>
        <v>Boliva</v>
      </c>
      <c r="H1648" s="6" t="s">
        <v>742</v>
      </c>
      <c r="I1648" s="6" t="s">
        <v>1426</v>
      </c>
      <c r="J1648" s="6">
        <v>59</v>
      </c>
      <c r="K1648" s="6">
        <v>59</v>
      </c>
      <c r="L1648" s="6">
        <v>0</v>
      </c>
      <c r="M1648" s="6">
        <f t="shared" si="45"/>
        <v>59</v>
      </c>
      <c r="N1648" s="6">
        <f t="shared" si="46"/>
        <v>0</v>
      </c>
      <c r="O1648" s="7">
        <f t="shared" si="47"/>
        <v>0</v>
      </c>
    </row>
    <row r="1649" spans="1:15" ht="13.2" x14ac:dyDescent="0.25">
      <c r="A1649" s="3">
        <v>21972</v>
      </c>
      <c r="B1649" s="4">
        <f t="shared" si="43"/>
        <v>1960</v>
      </c>
      <c r="C1649" s="4">
        <f t="shared" si="44"/>
        <v>1960</v>
      </c>
      <c r="D1649" s="4" t="s">
        <v>111</v>
      </c>
      <c r="E1649" s="5">
        <v>0.54652777777777772</v>
      </c>
      <c r="F1649" s="6" t="s">
        <v>269</v>
      </c>
      <c r="G1649" s="6" t="str">
        <f t="shared" si="42"/>
        <v>Brazil</v>
      </c>
      <c r="H1649" s="6" t="s">
        <v>2781</v>
      </c>
      <c r="I1649" s="6" t="s">
        <v>2782</v>
      </c>
      <c r="J1649" s="6">
        <v>61</v>
      </c>
      <c r="K1649" s="6">
        <v>61</v>
      </c>
      <c r="L1649" s="6">
        <v>0</v>
      </c>
      <c r="M1649" s="6">
        <f t="shared" si="45"/>
        <v>61</v>
      </c>
      <c r="N1649" s="6">
        <f t="shared" si="46"/>
        <v>0</v>
      </c>
      <c r="O1649" s="7">
        <f t="shared" si="47"/>
        <v>0</v>
      </c>
    </row>
    <row r="1650" spans="1:15" ht="13.2" x14ac:dyDescent="0.25">
      <c r="A1650" s="3">
        <v>21972</v>
      </c>
      <c r="B1650" s="4">
        <f t="shared" si="43"/>
        <v>1960</v>
      </c>
      <c r="C1650" s="4">
        <f t="shared" si="44"/>
        <v>1960</v>
      </c>
      <c r="D1650" s="4" t="s">
        <v>111</v>
      </c>
      <c r="E1650" s="5" t="s">
        <v>24</v>
      </c>
      <c r="F1650" s="6" t="s">
        <v>1648</v>
      </c>
      <c r="G1650" s="6" t="str">
        <f t="shared" si="42"/>
        <v>Ireland</v>
      </c>
      <c r="H1650" s="6" t="s">
        <v>1940</v>
      </c>
      <c r="I1650" s="6" t="s">
        <v>2604</v>
      </c>
      <c r="J1650" s="6">
        <v>52</v>
      </c>
      <c r="K1650" s="6">
        <v>34</v>
      </c>
      <c r="L1650" s="6">
        <v>0</v>
      </c>
      <c r="M1650" s="6">
        <f t="shared" si="45"/>
        <v>34</v>
      </c>
      <c r="N1650" s="6">
        <f t="shared" si="46"/>
        <v>18</v>
      </c>
      <c r="O1650" s="7">
        <f t="shared" si="47"/>
        <v>0.34615384615384615</v>
      </c>
    </row>
    <row r="1651" spans="1:15" ht="13.2" x14ac:dyDescent="0.25">
      <c r="A1651" s="3">
        <v>21972</v>
      </c>
      <c r="B1651" s="4">
        <f t="shared" si="43"/>
        <v>1960</v>
      </c>
      <c r="C1651" s="4">
        <f t="shared" si="44"/>
        <v>1960</v>
      </c>
      <c r="D1651" s="4" t="s">
        <v>111</v>
      </c>
      <c r="E1651" s="5" t="s">
        <v>24</v>
      </c>
      <c r="F1651" s="6" t="s">
        <v>2755</v>
      </c>
      <c r="G1651" s="6" t="str">
        <f t="shared" si="42"/>
        <v>Ukraine, USSR</v>
      </c>
      <c r="H1651" s="6" t="s">
        <v>1449</v>
      </c>
      <c r="I1651" s="6" t="s">
        <v>2756</v>
      </c>
      <c r="J1651" s="6">
        <v>32</v>
      </c>
      <c r="K1651" s="6">
        <v>32</v>
      </c>
      <c r="L1651" s="6">
        <v>0</v>
      </c>
      <c r="M1651" s="6">
        <f t="shared" si="45"/>
        <v>32</v>
      </c>
      <c r="N1651" s="6">
        <f t="shared" si="46"/>
        <v>0</v>
      </c>
      <c r="O1651" s="7">
        <f t="shared" si="47"/>
        <v>0</v>
      </c>
    </row>
    <row r="1652" spans="1:15" ht="13.2" x14ac:dyDescent="0.25">
      <c r="A1652" s="3">
        <v>21990</v>
      </c>
      <c r="B1652" s="4">
        <f t="shared" si="43"/>
        <v>1960</v>
      </c>
      <c r="C1652" s="4">
        <f t="shared" si="44"/>
        <v>1960</v>
      </c>
      <c r="D1652" s="4" t="s">
        <v>34</v>
      </c>
      <c r="E1652" s="5" t="s">
        <v>24</v>
      </c>
      <c r="F1652" s="6" t="s">
        <v>2783</v>
      </c>
      <c r="G1652" s="6" t="str">
        <f t="shared" si="42"/>
        <v>Colombia</v>
      </c>
      <c r="H1652" s="6" t="s">
        <v>1641</v>
      </c>
      <c r="I1652" s="6" t="s">
        <v>1550</v>
      </c>
      <c r="J1652" s="6">
        <v>13</v>
      </c>
      <c r="K1652" s="6">
        <v>6</v>
      </c>
      <c r="L1652" s="6">
        <v>0</v>
      </c>
      <c r="M1652" s="6">
        <f t="shared" si="45"/>
        <v>6</v>
      </c>
      <c r="N1652" s="6">
        <f t="shared" si="46"/>
        <v>7</v>
      </c>
      <c r="O1652" s="7">
        <f t="shared" si="47"/>
        <v>0.53846153846153844</v>
      </c>
    </row>
    <row r="1653" spans="1:15" ht="13.2" x14ac:dyDescent="0.25">
      <c r="A1653" s="3">
        <v>21991</v>
      </c>
      <c r="B1653" s="4">
        <f t="shared" si="43"/>
        <v>1960</v>
      </c>
      <c r="C1653" s="4">
        <f t="shared" si="44"/>
        <v>1960</v>
      </c>
      <c r="D1653" s="4" t="s">
        <v>34</v>
      </c>
      <c r="E1653" s="5" t="s">
        <v>24</v>
      </c>
      <c r="F1653" s="6" t="s">
        <v>2784</v>
      </c>
      <c r="G1653" s="6" t="str">
        <f t="shared" si="42"/>
        <v>Japan</v>
      </c>
      <c r="H1653" s="6" t="s">
        <v>2624</v>
      </c>
      <c r="I1653" s="6" t="s">
        <v>845</v>
      </c>
      <c r="J1653" s="6">
        <v>33</v>
      </c>
      <c r="K1653" s="6">
        <v>3</v>
      </c>
      <c r="L1653" s="6">
        <v>0</v>
      </c>
      <c r="M1653" s="6">
        <f t="shared" si="45"/>
        <v>3</v>
      </c>
      <c r="N1653" s="6">
        <f t="shared" si="46"/>
        <v>30</v>
      </c>
      <c r="O1653" s="7">
        <f t="shared" si="47"/>
        <v>0.90909090909090906</v>
      </c>
    </row>
    <row r="1654" spans="1:15" ht="13.2" x14ac:dyDescent="0.25">
      <c r="A1654" s="3">
        <v>21992</v>
      </c>
      <c r="B1654" s="4">
        <f t="shared" si="43"/>
        <v>1960</v>
      </c>
      <c r="C1654" s="4">
        <f t="shared" si="44"/>
        <v>1960</v>
      </c>
      <c r="D1654" s="4" t="s">
        <v>34</v>
      </c>
      <c r="E1654" s="5">
        <v>0.64236111111111116</v>
      </c>
      <c r="F1654" s="6" t="s">
        <v>2785</v>
      </c>
      <c r="G1654" s="6" t="str">
        <f t="shared" si="42"/>
        <v>10 mile SE of Tell City, Indiana</v>
      </c>
      <c r="H1654" s="6" t="s">
        <v>345</v>
      </c>
      <c r="I1654" s="6" t="s">
        <v>2786</v>
      </c>
      <c r="J1654" s="6">
        <v>63</v>
      </c>
      <c r="K1654" s="6">
        <v>63</v>
      </c>
      <c r="L1654" s="6">
        <v>0</v>
      </c>
      <c r="M1654" s="6">
        <f t="shared" si="45"/>
        <v>63</v>
      </c>
      <c r="N1654" s="6">
        <f t="shared" si="46"/>
        <v>0</v>
      </c>
      <c r="O1654" s="7">
        <f t="shared" si="47"/>
        <v>0</v>
      </c>
    </row>
    <row r="1655" spans="1:15" ht="13.2" x14ac:dyDescent="0.25">
      <c r="A1655" s="3">
        <v>21994</v>
      </c>
      <c r="B1655" s="4">
        <f t="shared" si="43"/>
        <v>1960</v>
      </c>
      <c r="C1655" s="4">
        <f t="shared" si="44"/>
        <v>1960</v>
      </c>
      <c r="D1655" s="4" t="s">
        <v>34</v>
      </c>
      <c r="E1655" s="5">
        <v>0.46527777777777779</v>
      </c>
      <c r="F1655" s="6" t="s">
        <v>2787</v>
      </c>
      <c r="G1655" s="6" t="str">
        <f t="shared" si="42"/>
        <v>Colombia</v>
      </c>
      <c r="H1655" s="6" t="s">
        <v>2788</v>
      </c>
      <c r="I1655" s="6" t="s">
        <v>1378</v>
      </c>
      <c r="J1655" s="6">
        <v>46</v>
      </c>
      <c r="K1655" s="6">
        <v>25</v>
      </c>
      <c r="L1655" s="6">
        <v>0</v>
      </c>
      <c r="M1655" s="6">
        <f t="shared" si="45"/>
        <v>25</v>
      </c>
      <c r="N1655" s="6">
        <f t="shared" si="46"/>
        <v>21</v>
      </c>
      <c r="O1655" s="7">
        <f t="shared" si="47"/>
        <v>0.45652173913043476</v>
      </c>
    </row>
    <row r="1656" spans="1:15" ht="13.2" x14ac:dyDescent="0.25">
      <c r="A1656" s="3">
        <v>22011</v>
      </c>
      <c r="B1656" s="4">
        <f t="shared" si="43"/>
        <v>1960</v>
      </c>
      <c r="C1656" s="4">
        <f t="shared" si="44"/>
        <v>1960</v>
      </c>
      <c r="D1656" s="4" t="s">
        <v>65</v>
      </c>
      <c r="E1656" s="5">
        <v>0.61041666666666672</v>
      </c>
      <c r="F1656" s="6" t="s">
        <v>2789</v>
      </c>
      <c r="G1656" s="6" t="str">
        <f t="shared" si="42"/>
        <v>Nicaragua</v>
      </c>
      <c r="H1656" s="6" t="s">
        <v>2489</v>
      </c>
      <c r="I1656" s="6" t="s">
        <v>2790</v>
      </c>
      <c r="J1656" s="6">
        <v>18</v>
      </c>
      <c r="K1656" s="6">
        <v>2</v>
      </c>
      <c r="L1656" s="6">
        <v>0</v>
      </c>
      <c r="M1656" s="6">
        <f t="shared" si="45"/>
        <v>2</v>
      </c>
      <c r="N1656" s="6">
        <f t="shared" si="46"/>
        <v>16</v>
      </c>
      <c r="O1656" s="7">
        <f t="shared" si="47"/>
        <v>0.88888888888888884</v>
      </c>
    </row>
    <row r="1657" spans="1:15" ht="13.2" x14ac:dyDescent="0.25">
      <c r="A1657" s="3">
        <v>22018</v>
      </c>
      <c r="B1657" s="4">
        <f t="shared" si="43"/>
        <v>1960</v>
      </c>
      <c r="C1657" s="4">
        <f t="shared" si="44"/>
        <v>1960</v>
      </c>
      <c r="D1657" s="4" t="s">
        <v>65</v>
      </c>
      <c r="E1657" s="5">
        <v>0.59722222222222221</v>
      </c>
      <c r="F1657" s="6" t="s">
        <v>2791</v>
      </c>
      <c r="G1657" s="6" t="str">
        <f t="shared" si="42"/>
        <v>Brazil</v>
      </c>
      <c r="H1657" s="6" t="s">
        <v>1639</v>
      </c>
      <c r="I1657" s="6" t="s">
        <v>845</v>
      </c>
      <c r="J1657" s="6">
        <v>22</v>
      </c>
      <c r="K1657" s="6">
        <v>10</v>
      </c>
      <c r="L1657" s="6">
        <v>0</v>
      </c>
      <c r="M1657" s="6">
        <f t="shared" si="45"/>
        <v>10</v>
      </c>
      <c r="N1657" s="6">
        <f t="shared" si="46"/>
        <v>12</v>
      </c>
      <c r="O1657" s="7">
        <f t="shared" si="47"/>
        <v>0.54545454545454541</v>
      </c>
    </row>
    <row r="1658" spans="1:15" ht="13.2" x14ac:dyDescent="0.25">
      <c r="A1658" s="3">
        <v>22020</v>
      </c>
      <c r="B1658" s="4">
        <f t="shared" si="43"/>
        <v>1960</v>
      </c>
      <c r="C1658" s="4">
        <f t="shared" si="44"/>
        <v>1960</v>
      </c>
      <c r="D1658" s="4" t="s">
        <v>65</v>
      </c>
      <c r="E1658" s="5" t="s">
        <v>24</v>
      </c>
      <c r="F1658" s="6" t="s">
        <v>2792</v>
      </c>
      <c r="G1658" s="6" t="str">
        <f t="shared" si="42"/>
        <v>Taiwan</v>
      </c>
      <c r="H1658" s="6" t="s">
        <v>2424</v>
      </c>
      <c r="I1658" s="6" t="s">
        <v>1426</v>
      </c>
      <c r="J1658" s="6">
        <v>18</v>
      </c>
      <c r="K1658" s="6">
        <v>18</v>
      </c>
      <c r="L1658" s="6">
        <v>0</v>
      </c>
      <c r="M1658" s="6">
        <f t="shared" si="45"/>
        <v>18</v>
      </c>
      <c r="N1658" s="6">
        <f t="shared" si="46"/>
        <v>0</v>
      </c>
      <c r="O1658" s="7">
        <f t="shared" si="47"/>
        <v>0</v>
      </c>
    </row>
    <row r="1659" spans="1:15" ht="13.2" x14ac:dyDescent="0.25">
      <c r="A1659" s="3">
        <v>22024</v>
      </c>
      <c r="B1659" s="4">
        <f t="shared" si="43"/>
        <v>1960</v>
      </c>
      <c r="C1659" s="4">
        <f t="shared" si="44"/>
        <v>1960</v>
      </c>
      <c r="D1659" s="4" t="s">
        <v>65</v>
      </c>
      <c r="E1659" s="5" t="s">
        <v>24</v>
      </c>
      <c r="F1659" s="6" t="s">
        <v>1418</v>
      </c>
      <c r="G1659" s="6" t="str">
        <f t="shared" si="42"/>
        <v>Newfoundland</v>
      </c>
      <c r="H1659" s="6" t="s">
        <v>1137</v>
      </c>
      <c r="I1659" s="6" t="s">
        <v>2637</v>
      </c>
      <c r="J1659" s="6">
        <v>9</v>
      </c>
      <c r="K1659" s="6">
        <v>9</v>
      </c>
      <c r="L1659" s="6">
        <v>0</v>
      </c>
      <c r="M1659" s="6">
        <f t="shared" si="45"/>
        <v>9</v>
      </c>
      <c r="N1659" s="6">
        <f t="shared" si="46"/>
        <v>0</v>
      </c>
      <c r="O1659" s="7">
        <f t="shared" si="47"/>
        <v>0</v>
      </c>
    </row>
    <row r="1660" spans="1:15" ht="13.2" x14ac:dyDescent="0.25">
      <c r="A1660" s="3">
        <v>22025</v>
      </c>
      <c r="B1660" s="4">
        <f t="shared" si="43"/>
        <v>1960</v>
      </c>
      <c r="C1660" s="4">
        <f t="shared" si="44"/>
        <v>1960</v>
      </c>
      <c r="D1660" s="4" t="s">
        <v>65</v>
      </c>
      <c r="E1660" s="5">
        <v>0.8666666666666667</v>
      </c>
      <c r="F1660" s="6" t="s">
        <v>1962</v>
      </c>
      <c r="G1660" s="6" t="str">
        <f t="shared" si="42"/>
        <v>Colombia</v>
      </c>
      <c r="H1660" s="6" t="s">
        <v>2793</v>
      </c>
      <c r="I1660" s="6" t="s">
        <v>1378</v>
      </c>
      <c r="J1660" s="6">
        <v>51</v>
      </c>
      <c r="K1660" s="6">
        <v>37</v>
      </c>
      <c r="L1660" s="6">
        <v>0</v>
      </c>
      <c r="M1660" s="6">
        <f t="shared" si="45"/>
        <v>37</v>
      </c>
      <c r="N1660" s="6">
        <f t="shared" si="46"/>
        <v>14</v>
      </c>
      <c r="O1660" s="7">
        <f t="shared" si="47"/>
        <v>0.27450980392156865</v>
      </c>
    </row>
    <row r="1661" spans="1:15" ht="13.2" x14ac:dyDescent="0.25">
      <c r="A1661" s="3">
        <v>22026</v>
      </c>
      <c r="B1661" s="4">
        <f t="shared" si="43"/>
        <v>1960</v>
      </c>
      <c r="C1661" s="4">
        <f t="shared" si="44"/>
        <v>1960</v>
      </c>
      <c r="D1661" s="4" t="s">
        <v>65</v>
      </c>
      <c r="E1661" s="5">
        <v>0.54583333333333328</v>
      </c>
      <c r="F1661" s="6" t="s">
        <v>2794</v>
      </c>
      <c r="G1661" s="6" t="str">
        <f t="shared" si="42"/>
        <v>North Carolina</v>
      </c>
      <c r="H1661" s="6" t="s">
        <v>2795</v>
      </c>
      <c r="I1661" s="6" t="s">
        <v>2796</v>
      </c>
      <c r="J1661" s="6">
        <v>44</v>
      </c>
      <c r="K1661" s="6">
        <v>4</v>
      </c>
      <c r="L1661" s="6">
        <v>0</v>
      </c>
      <c r="M1661" s="6">
        <f t="shared" si="45"/>
        <v>4</v>
      </c>
      <c r="N1661" s="6">
        <f t="shared" si="46"/>
        <v>40</v>
      </c>
      <c r="O1661" s="7">
        <f t="shared" si="47"/>
        <v>0.90909090909090906</v>
      </c>
    </row>
    <row r="1662" spans="1:15" ht="13.2" x14ac:dyDescent="0.25">
      <c r="A1662" s="3">
        <v>22028</v>
      </c>
      <c r="B1662" s="4">
        <f t="shared" si="43"/>
        <v>1960</v>
      </c>
      <c r="C1662" s="4">
        <f t="shared" si="44"/>
        <v>1960</v>
      </c>
      <c r="D1662" s="4" t="s">
        <v>65</v>
      </c>
      <c r="E1662" s="5" t="s">
        <v>24</v>
      </c>
      <c r="F1662" s="6" t="s">
        <v>2797</v>
      </c>
      <c r="G1662" s="6" t="str">
        <f t="shared" si="42"/>
        <v>Belgian Congo</v>
      </c>
      <c r="H1662" s="6" t="s">
        <v>2798</v>
      </c>
      <c r="I1662" s="6" t="s">
        <v>1529</v>
      </c>
      <c r="J1662" s="6">
        <v>35</v>
      </c>
      <c r="K1662" s="6">
        <v>35</v>
      </c>
      <c r="L1662" s="6">
        <v>0</v>
      </c>
      <c r="M1662" s="6">
        <f t="shared" si="45"/>
        <v>35</v>
      </c>
      <c r="N1662" s="6">
        <f t="shared" si="46"/>
        <v>0</v>
      </c>
      <c r="O1662" s="7">
        <f t="shared" si="47"/>
        <v>0</v>
      </c>
    </row>
    <row r="1663" spans="1:15" ht="13.2" x14ac:dyDescent="0.25">
      <c r="A1663" s="3">
        <v>22034</v>
      </c>
      <c r="B1663" s="4">
        <f t="shared" si="43"/>
        <v>1960</v>
      </c>
      <c r="C1663" s="4">
        <f t="shared" si="44"/>
        <v>1960</v>
      </c>
      <c r="D1663" s="4" t="s">
        <v>65</v>
      </c>
      <c r="E1663" s="5">
        <v>0.34861111111111109</v>
      </c>
      <c r="F1663" s="6" t="s">
        <v>2799</v>
      </c>
      <c r="G1663" s="6" t="str">
        <f t="shared" si="42"/>
        <v>Venezuela</v>
      </c>
      <c r="H1663" s="6" t="s">
        <v>1518</v>
      </c>
      <c r="I1663" s="6" t="s">
        <v>845</v>
      </c>
      <c r="J1663" s="6">
        <v>13</v>
      </c>
      <c r="K1663" s="6">
        <v>13</v>
      </c>
      <c r="L1663" s="6">
        <v>0</v>
      </c>
      <c r="M1663" s="6">
        <f t="shared" si="45"/>
        <v>13</v>
      </c>
      <c r="N1663" s="6">
        <f t="shared" si="46"/>
        <v>0</v>
      </c>
      <c r="O1663" s="7">
        <f t="shared" si="47"/>
        <v>0</v>
      </c>
    </row>
    <row r="1664" spans="1:15" ht="13.2" x14ac:dyDescent="0.25">
      <c r="A1664" s="3">
        <v>22051</v>
      </c>
      <c r="B1664" s="4">
        <f t="shared" si="43"/>
        <v>1960</v>
      </c>
      <c r="C1664" s="4">
        <f t="shared" si="44"/>
        <v>1960</v>
      </c>
      <c r="D1664" s="4" t="s">
        <v>55</v>
      </c>
      <c r="E1664" s="5">
        <v>0.83125000000000004</v>
      </c>
      <c r="F1664" s="6" t="s">
        <v>2800</v>
      </c>
      <c r="G1664" s="6" t="str">
        <f t="shared" si="42"/>
        <v>Sudan</v>
      </c>
      <c r="H1664" s="6" t="s">
        <v>2801</v>
      </c>
      <c r="I1664" s="6" t="s">
        <v>1412</v>
      </c>
      <c r="J1664" s="6">
        <v>12</v>
      </c>
      <c r="K1664" s="6">
        <v>12</v>
      </c>
      <c r="L1664" s="6">
        <v>0</v>
      </c>
      <c r="M1664" s="6">
        <f t="shared" si="45"/>
        <v>12</v>
      </c>
      <c r="N1664" s="6">
        <f t="shared" si="46"/>
        <v>0</v>
      </c>
      <c r="O1664" s="7">
        <f t="shared" si="47"/>
        <v>0</v>
      </c>
    </row>
    <row r="1665" spans="1:15" ht="13.2" x14ac:dyDescent="0.25">
      <c r="A1665" s="3">
        <v>22166</v>
      </c>
      <c r="B1665" s="4">
        <f t="shared" si="43"/>
        <v>1960</v>
      </c>
      <c r="C1665" s="4">
        <f t="shared" si="44"/>
        <v>1960</v>
      </c>
      <c r="D1665" s="4" t="s">
        <v>15</v>
      </c>
      <c r="E1665" s="5" t="s">
        <v>24</v>
      </c>
      <c r="F1665" s="6" t="s">
        <v>2802</v>
      </c>
      <c r="G1665" s="6" t="str">
        <f t="shared" si="42"/>
        <v>Uruguay</v>
      </c>
      <c r="H1665" s="6" t="s">
        <v>1932</v>
      </c>
      <c r="I1665" s="6" t="s">
        <v>1566</v>
      </c>
      <c r="J1665" s="6">
        <v>31</v>
      </c>
      <c r="K1665" s="6">
        <v>31</v>
      </c>
      <c r="L1665" s="6">
        <v>0</v>
      </c>
      <c r="M1665" s="6">
        <f t="shared" si="45"/>
        <v>31</v>
      </c>
      <c r="N1665" s="6">
        <f t="shared" si="46"/>
        <v>0</v>
      </c>
      <c r="O1665" s="7">
        <f t="shared" si="47"/>
        <v>0</v>
      </c>
    </row>
    <row r="1666" spans="1:15" ht="13.2" x14ac:dyDescent="0.25">
      <c r="A1666" s="3">
        <v>22054</v>
      </c>
      <c r="B1666" s="4">
        <f t="shared" si="43"/>
        <v>1960</v>
      </c>
      <c r="C1666" s="4">
        <f t="shared" si="44"/>
        <v>1960</v>
      </c>
      <c r="D1666" s="4" t="s">
        <v>55</v>
      </c>
      <c r="E1666" s="5" t="s">
        <v>24</v>
      </c>
      <c r="F1666" s="6" t="s">
        <v>2803</v>
      </c>
      <c r="G1666" s="6" t="str">
        <f t="shared" si="42"/>
        <v>Argentina</v>
      </c>
      <c r="H1666" s="6" t="s">
        <v>2804</v>
      </c>
      <c r="I1666" s="6" t="s">
        <v>1378</v>
      </c>
      <c r="J1666" s="6">
        <v>10</v>
      </c>
      <c r="K1666" s="6">
        <v>10</v>
      </c>
      <c r="L1666" s="6">
        <v>0</v>
      </c>
      <c r="M1666" s="6">
        <f t="shared" si="45"/>
        <v>10</v>
      </c>
      <c r="N1666" s="6">
        <f t="shared" si="46"/>
        <v>0</v>
      </c>
      <c r="O1666" s="7">
        <f t="shared" si="47"/>
        <v>0</v>
      </c>
    </row>
    <row r="1667" spans="1:15" ht="13.2" x14ac:dyDescent="0.25">
      <c r="A1667" s="3">
        <v>22059</v>
      </c>
      <c r="B1667" s="4">
        <f t="shared" si="43"/>
        <v>1960</v>
      </c>
      <c r="C1667" s="4">
        <f t="shared" si="44"/>
        <v>1960</v>
      </c>
      <c r="D1667" s="4" t="s">
        <v>55</v>
      </c>
      <c r="E1667" s="5">
        <v>0.49444444444444446</v>
      </c>
      <c r="F1667" s="6" t="s">
        <v>1023</v>
      </c>
      <c r="G1667" s="6" t="str">
        <f t="shared" si="42"/>
        <v>Georgia</v>
      </c>
      <c r="H1667" s="6" t="s">
        <v>710</v>
      </c>
      <c r="I1667" s="6" t="s">
        <v>2805</v>
      </c>
      <c r="J1667" s="6">
        <v>4</v>
      </c>
      <c r="K1667" s="6">
        <v>4</v>
      </c>
      <c r="L1667" s="6">
        <v>0</v>
      </c>
      <c r="M1667" s="6">
        <f t="shared" si="45"/>
        <v>4</v>
      </c>
      <c r="N1667" s="6">
        <f t="shared" si="46"/>
        <v>0</v>
      </c>
      <c r="O1667" s="7">
        <f t="shared" si="47"/>
        <v>0</v>
      </c>
    </row>
    <row r="1668" spans="1:15" ht="13.2" x14ac:dyDescent="0.25">
      <c r="A1668" s="3">
        <v>22077</v>
      </c>
      <c r="B1668" s="4">
        <f t="shared" si="43"/>
        <v>1960</v>
      </c>
      <c r="C1668" s="4">
        <f t="shared" si="44"/>
        <v>1960</v>
      </c>
      <c r="D1668" s="4" t="s">
        <v>58</v>
      </c>
      <c r="E1668" s="5" t="s">
        <v>24</v>
      </c>
      <c r="F1668" s="6" t="s">
        <v>2806</v>
      </c>
      <c r="G1668" s="6" t="str">
        <f t="shared" si="42"/>
        <v>Qld. Australia</v>
      </c>
      <c r="H1668" s="6" t="s">
        <v>2002</v>
      </c>
      <c r="I1668" s="6" t="s">
        <v>2807</v>
      </c>
      <c r="J1668" s="6">
        <v>29</v>
      </c>
      <c r="K1668" s="6">
        <v>29</v>
      </c>
      <c r="L1668" s="6">
        <v>0</v>
      </c>
      <c r="M1668" s="6">
        <f t="shared" si="45"/>
        <v>29</v>
      </c>
      <c r="N1668" s="6">
        <f t="shared" si="46"/>
        <v>0</v>
      </c>
      <c r="O1668" s="7">
        <f t="shared" si="47"/>
        <v>0</v>
      </c>
    </row>
    <row r="1669" spans="1:15" ht="13.2" x14ac:dyDescent="0.25">
      <c r="A1669" s="3">
        <v>22081</v>
      </c>
      <c r="B1669" s="4">
        <f t="shared" si="43"/>
        <v>1960</v>
      </c>
      <c r="C1669" s="4">
        <f t="shared" si="44"/>
        <v>1960</v>
      </c>
      <c r="D1669" s="4" t="s">
        <v>58</v>
      </c>
      <c r="E1669" s="5">
        <v>0.19930555555555557</v>
      </c>
      <c r="F1669" s="6" t="s">
        <v>2808</v>
      </c>
      <c r="G1669" s="6" t="str">
        <f t="shared" si="42"/>
        <v>Alaska</v>
      </c>
      <c r="H1669" s="6" t="s">
        <v>2809</v>
      </c>
      <c r="I1669" s="6" t="s">
        <v>2810</v>
      </c>
      <c r="J1669" s="6">
        <v>14</v>
      </c>
      <c r="K1669" s="6">
        <v>14</v>
      </c>
      <c r="L1669" s="6">
        <v>0</v>
      </c>
      <c r="M1669" s="6">
        <f t="shared" si="45"/>
        <v>14</v>
      </c>
      <c r="N1669" s="6">
        <f t="shared" si="46"/>
        <v>0</v>
      </c>
      <c r="O1669" s="7">
        <f t="shared" si="47"/>
        <v>0</v>
      </c>
    </row>
    <row r="1670" spans="1:15" ht="13.2" x14ac:dyDescent="0.25">
      <c r="A1670" s="3">
        <v>22091</v>
      </c>
      <c r="B1670" s="4">
        <f t="shared" si="43"/>
        <v>1960</v>
      </c>
      <c r="C1670" s="4">
        <f t="shared" si="44"/>
        <v>1960</v>
      </c>
      <c r="D1670" s="4" t="s">
        <v>58</v>
      </c>
      <c r="E1670" s="5">
        <v>0.77083333333333337</v>
      </c>
      <c r="F1670" s="6" t="s">
        <v>269</v>
      </c>
      <c r="G1670" s="6" t="str">
        <f t="shared" si="42"/>
        <v>Brazil</v>
      </c>
      <c r="H1670" s="6" t="s">
        <v>1818</v>
      </c>
      <c r="I1670" s="6" t="s">
        <v>2811</v>
      </c>
      <c r="J1670" s="6">
        <v>54</v>
      </c>
      <c r="K1670" s="6">
        <v>54</v>
      </c>
      <c r="L1670" s="6">
        <v>0</v>
      </c>
      <c r="M1670" s="6">
        <f t="shared" si="45"/>
        <v>54</v>
      </c>
      <c r="N1670" s="6">
        <f t="shared" si="46"/>
        <v>0</v>
      </c>
      <c r="O1670" s="7">
        <f t="shared" si="47"/>
        <v>0</v>
      </c>
    </row>
    <row r="1671" spans="1:15" ht="13.2" x14ac:dyDescent="0.25">
      <c r="A1671" s="3">
        <v>22103</v>
      </c>
      <c r="B1671" s="4">
        <f t="shared" si="43"/>
        <v>1960</v>
      </c>
      <c r="C1671" s="4">
        <f t="shared" si="44"/>
        <v>1960</v>
      </c>
      <c r="D1671" s="4" t="s">
        <v>19</v>
      </c>
      <c r="E1671" s="5">
        <v>0.60416666666666663</v>
      </c>
      <c r="F1671" s="6" t="s">
        <v>2812</v>
      </c>
      <c r="G1671" s="6" t="str">
        <f t="shared" si="42"/>
        <v>New Jersey</v>
      </c>
      <c r="H1671" s="6" t="s">
        <v>21</v>
      </c>
      <c r="I1671" s="6" t="s">
        <v>2813</v>
      </c>
      <c r="J1671" s="6">
        <v>21</v>
      </c>
      <c r="K1671" s="6">
        <v>18</v>
      </c>
      <c r="L1671" s="6">
        <v>0</v>
      </c>
      <c r="M1671" s="6">
        <f t="shared" si="45"/>
        <v>18</v>
      </c>
      <c r="N1671" s="6">
        <f t="shared" si="46"/>
        <v>3</v>
      </c>
      <c r="O1671" s="7">
        <f t="shared" si="47"/>
        <v>0.14285714285714285</v>
      </c>
    </row>
    <row r="1672" spans="1:15" ht="13.2" x14ac:dyDescent="0.25">
      <c r="A1672" s="3">
        <v>22107</v>
      </c>
      <c r="B1672" s="4">
        <f t="shared" si="43"/>
        <v>1960</v>
      </c>
      <c r="C1672" s="4">
        <f t="shared" si="44"/>
        <v>1960</v>
      </c>
      <c r="D1672" s="4" t="s">
        <v>19</v>
      </c>
      <c r="E1672" s="5" t="s">
        <v>24</v>
      </c>
      <c r="F1672" s="6" t="s">
        <v>2814</v>
      </c>
      <c r="G1672" s="6" t="str">
        <f t="shared" si="42"/>
        <v>Persian Gulf</v>
      </c>
      <c r="H1672" s="6" t="s">
        <v>2815</v>
      </c>
      <c r="I1672" s="6" t="s">
        <v>845</v>
      </c>
      <c r="J1672" s="6">
        <v>16</v>
      </c>
      <c r="K1672" s="6">
        <v>16</v>
      </c>
      <c r="L1672" s="6">
        <v>0</v>
      </c>
      <c r="M1672" s="6">
        <f t="shared" si="45"/>
        <v>16</v>
      </c>
      <c r="N1672" s="6">
        <f t="shared" si="46"/>
        <v>0</v>
      </c>
      <c r="O1672" s="7">
        <f t="shared" si="47"/>
        <v>0</v>
      </c>
    </row>
    <row r="1673" spans="1:15" ht="13.2" x14ac:dyDescent="0.25">
      <c r="A1673" s="3">
        <v>22108</v>
      </c>
      <c r="B1673" s="4">
        <f t="shared" si="43"/>
        <v>1960</v>
      </c>
      <c r="C1673" s="4">
        <f t="shared" si="44"/>
        <v>1960</v>
      </c>
      <c r="D1673" s="4" t="s">
        <v>19</v>
      </c>
      <c r="E1673" s="5">
        <v>0.48958333333333331</v>
      </c>
      <c r="F1673" s="6" t="s">
        <v>2816</v>
      </c>
      <c r="G1673" s="6" t="str">
        <f t="shared" si="42"/>
        <v>Ecuador</v>
      </c>
      <c r="H1673" s="6" t="s">
        <v>1137</v>
      </c>
      <c r="I1673" s="6" t="s">
        <v>1256</v>
      </c>
      <c r="J1673" s="6">
        <v>18</v>
      </c>
      <c r="K1673" s="6">
        <v>18</v>
      </c>
      <c r="L1673" s="6">
        <v>0</v>
      </c>
      <c r="M1673" s="6">
        <f t="shared" si="45"/>
        <v>18</v>
      </c>
      <c r="N1673" s="6">
        <f t="shared" si="46"/>
        <v>0</v>
      </c>
      <c r="O1673" s="7">
        <f t="shared" si="47"/>
        <v>0</v>
      </c>
    </row>
    <row r="1674" spans="1:15" ht="13.2" x14ac:dyDescent="0.25">
      <c r="A1674" s="3">
        <v>22111</v>
      </c>
      <c r="B1674" s="4">
        <f t="shared" si="43"/>
        <v>1960</v>
      </c>
      <c r="C1674" s="4">
        <f t="shared" si="44"/>
        <v>1960</v>
      </c>
      <c r="D1674" s="4" t="s">
        <v>19</v>
      </c>
      <c r="E1674" s="5">
        <v>0.1875</v>
      </c>
      <c r="F1674" s="6" t="s">
        <v>2817</v>
      </c>
      <c r="G1674" s="6" t="str">
        <f t="shared" si="42"/>
        <v>Philippines</v>
      </c>
      <c r="H1674" s="6" t="s">
        <v>345</v>
      </c>
      <c r="I1674" s="6" t="s">
        <v>2604</v>
      </c>
      <c r="J1674" s="6">
        <v>58</v>
      </c>
      <c r="K1674" s="6">
        <v>1</v>
      </c>
      <c r="L1674" s="6">
        <v>0</v>
      </c>
      <c r="M1674" s="6">
        <f t="shared" si="45"/>
        <v>1</v>
      </c>
      <c r="N1674" s="6">
        <f t="shared" si="46"/>
        <v>57</v>
      </c>
      <c r="O1674" s="7">
        <f t="shared" si="47"/>
        <v>0.98275862068965514</v>
      </c>
    </row>
    <row r="1675" spans="1:15" ht="13.2" x14ac:dyDescent="0.25">
      <c r="A1675" s="3">
        <v>22112</v>
      </c>
      <c r="B1675" s="4">
        <f t="shared" si="43"/>
        <v>1960</v>
      </c>
      <c r="C1675" s="4">
        <f t="shared" si="44"/>
        <v>1960</v>
      </c>
      <c r="D1675" s="4" t="s">
        <v>19</v>
      </c>
      <c r="E1675" s="5">
        <v>0.40277777777777779</v>
      </c>
      <c r="F1675" s="6" t="s">
        <v>2818</v>
      </c>
      <c r="G1675" s="6" t="str">
        <f t="shared" si="42"/>
        <v>Ethiopia</v>
      </c>
      <c r="H1675" s="6" t="s">
        <v>2672</v>
      </c>
      <c r="I1675" s="6" t="s">
        <v>845</v>
      </c>
      <c r="J1675" s="6">
        <v>11</v>
      </c>
      <c r="K1675" s="6">
        <v>1</v>
      </c>
      <c r="L1675" s="6">
        <v>0</v>
      </c>
      <c r="M1675" s="6">
        <f t="shared" si="45"/>
        <v>1</v>
      </c>
      <c r="N1675" s="6">
        <f t="shared" si="46"/>
        <v>10</v>
      </c>
      <c r="O1675" s="7">
        <f t="shared" si="47"/>
        <v>0.90909090909090906</v>
      </c>
    </row>
    <row r="1676" spans="1:15" ht="13.2" x14ac:dyDescent="0.25">
      <c r="A1676" s="3">
        <v>22116</v>
      </c>
      <c r="B1676" s="4">
        <f t="shared" si="43"/>
        <v>1960</v>
      </c>
      <c r="C1676" s="4">
        <f t="shared" si="44"/>
        <v>1960</v>
      </c>
      <c r="D1676" s="4" t="s">
        <v>19</v>
      </c>
      <c r="E1676" s="5">
        <v>0.57291666666666663</v>
      </c>
      <c r="F1676" s="6" t="s">
        <v>2819</v>
      </c>
      <c r="G1676" s="6" t="str">
        <f t="shared" si="42"/>
        <v>Zaire</v>
      </c>
      <c r="H1676" s="6" t="s">
        <v>2820</v>
      </c>
      <c r="I1676" s="6" t="s">
        <v>2821</v>
      </c>
      <c r="J1676" s="6">
        <v>41</v>
      </c>
      <c r="K1676" s="6">
        <v>37</v>
      </c>
      <c r="L1676" s="6">
        <v>0</v>
      </c>
      <c r="M1676" s="6">
        <f t="shared" si="45"/>
        <v>37</v>
      </c>
      <c r="N1676" s="6">
        <f t="shared" si="46"/>
        <v>4</v>
      </c>
      <c r="O1676" s="7">
        <f t="shared" si="47"/>
        <v>9.7560975609756101E-2</v>
      </c>
    </row>
    <row r="1677" spans="1:15" ht="13.2" x14ac:dyDescent="0.25">
      <c r="A1677" s="3">
        <v>22124</v>
      </c>
      <c r="B1677" s="4">
        <f t="shared" si="43"/>
        <v>1960</v>
      </c>
      <c r="C1677" s="4">
        <f t="shared" si="44"/>
        <v>1960</v>
      </c>
      <c r="D1677" s="4" t="s">
        <v>19</v>
      </c>
      <c r="E1677" s="5">
        <v>0.94305555555555554</v>
      </c>
      <c r="F1677" s="6" t="s">
        <v>2822</v>
      </c>
      <c r="G1677" s="6" t="str">
        <f t="shared" si="42"/>
        <v>Illinois</v>
      </c>
      <c r="H1677" s="6" t="s">
        <v>2823</v>
      </c>
      <c r="I1677" s="6" t="s">
        <v>2824</v>
      </c>
      <c r="J1677" s="6">
        <v>13</v>
      </c>
      <c r="K1677" s="6">
        <v>13</v>
      </c>
      <c r="L1677" s="6">
        <v>0</v>
      </c>
      <c r="M1677" s="6">
        <f t="shared" si="45"/>
        <v>13</v>
      </c>
      <c r="N1677" s="6">
        <f t="shared" si="46"/>
        <v>0</v>
      </c>
      <c r="O1677" s="7">
        <f t="shared" si="47"/>
        <v>0</v>
      </c>
    </row>
    <row r="1678" spans="1:15" ht="13.2" x14ac:dyDescent="0.25">
      <c r="A1678" s="3">
        <v>22128</v>
      </c>
      <c r="B1678" s="4">
        <f t="shared" si="43"/>
        <v>1960</v>
      </c>
      <c r="C1678" s="4">
        <f t="shared" si="44"/>
        <v>1960</v>
      </c>
      <c r="D1678" s="4" t="s">
        <v>19</v>
      </c>
      <c r="E1678" s="5">
        <v>0.45555555555555555</v>
      </c>
      <c r="F1678" s="6" t="s">
        <v>2825</v>
      </c>
      <c r="G1678" s="6" t="str">
        <f t="shared" si="42"/>
        <v>Italy</v>
      </c>
      <c r="H1678" s="6" t="s">
        <v>2826</v>
      </c>
      <c r="I1678" s="6" t="s">
        <v>2190</v>
      </c>
      <c r="J1678" s="6">
        <v>34</v>
      </c>
      <c r="K1678" s="6">
        <v>1</v>
      </c>
      <c r="L1678" s="6">
        <v>0</v>
      </c>
      <c r="M1678" s="6">
        <f t="shared" si="45"/>
        <v>1</v>
      </c>
      <c r="N1678" s="6">
        <f t="shared" si="46"/>
        <v>33</v>
      </c>
      <c r="O1678" s="7">
        <f t="shared" si="47"/>
        <v>0.97058823529411764</v>
      </c>
    </row>
    <row r="1679" spans="1:15" ht="13.2" x14ac:dyDescent="0.25">
      <c r="A1679" s="3">
        <v>22129</v>
      </c>
      <c r="B1679" s="4">
        <f t="shared" si="43"/>
        <v>1960</v>
      </c>
      <c r="C1679" s="4">
        <f t="shared" si="44"/>
        <v>1960</v>
      </c>
      <c r="D1679" s="4" t="s">
        <v>23</v>
      </c>
      <c r="E1679" s="5" t="s">
        <v>24</v>
      </c>
      <c r="F1679" s="6" t="s">
        <v>2827</v>
      </c>
      <c r="G1679" s="6" t="str">
        <f t="shared" si="42"/>
        <v>Bolivia</v>
      </c>
      <c r="H1679" s="6" t="s">
        <v>2571</v>
      </c>
      <c r="I1679" s="6" t="s">
        <v>1085</v>
      </c>
      <c r="J1679" s="6">
        <v>6</v>
      </c>
      <c r="K1679" s="6">
        <v>6</v>
      </c>
      <c r="L1679" s="6">
        <v>0</v>
      </c>
      <c r="M1679" s="6">
        <f t="shared" si="45"/>
        <v>6</v>
      </c>
      <c r="N1679" s="6">
        <f t="shared" si="46"/>
        <v>0</v>
      </c>
      <c r="O1679" s="7">
        <f t="shared" si="47"/>
        <v>0</v>
      </c>
    </row>
    <row r="1680" spans="1:15" ht="13.2" x14ac:dyDescent="0.25">
      <c r="A1680" s="3">
        <v>22145</v>
      </c>
      <c r="B1680" s="4">
        <f t="shared" si="43"/>
        <v>1960</v>
      </c>
      <c r="C1680" s="4">
        <f t="shared" si="44"/>
        <v>1960</v>
      </c>
      <c r="D1680" s="4" t="s">
        <v>23</v>
      </c>
      <c r="E1680" s="5" t="s">
        <v>24</v>
      </c>
      <c r="F1680" s="6" t="s">
        <v>2828</v>
      </c>
      <c r="G1680" s="6" t="str">
        <f t="shared" si="42"/>
        <v>Ukraine, USSR</v>
      </c>
      <c r="H1680" s="6" t="s">
        <v>1449</v>
      </c>
      <c r="I1680" s="6" t="s">
        <v>2761</v>
      </c>
      <c r="J1680" s="6">
        <v>35</v>
      </c>
      <c r="K1680" s="6">
        <v>35</v>
      </c>
      <c r="L1680" s="6">
        <v>0</v>
      </c>
      <c r="M1680" s="6">
        <f t="shared" si="45"/>
        <v>35</v>
      </c>
      <c r="N1680" s="6">
        <f t="shared" si="46"/>
        <v>0</v>
      </c>
      <c r="O1680" s="7">
        <f t="shared" si="47"/>
        <v>0</v>
      </c>
    </row>
    <row r="1681" spans="1:15" ht="13.2" x14ac:dyDescent="0.25">
      <c r="A1681" s="3">
        <v>22145</v>
      </c>
      <c r="B1681" s="4">
        <f t="shared" si="43"/>
        <v>1960</v>
      </c>
      <c r="C1681" s="4">
        <f t="shared" si="44"/>
        <v>1960</v>
      </c>
      <c r="D1681" s="4" t="s">
        <v>23</v>
      </c>
      <c r="E1681" s="5">
        <v>0.98958333333333337</v>
      </c>
      <c r="F1681" s="6" t="s">
        <v>2829</v>
      </c>
      <c r="G1681" s="6" t="str">
        <f t="shared" si="42"/>
        <v>Morocco</v>
      </c>
      <c r="H1681" s="6" t="s">
        <v>2830</v>
      </c>
      <c r="I1681" s="6" t="s">
        <v>2831</v>
      </c>
      <c r="J1681" s="6">
        <v>20</v>
      </c>
      <c r="K1681" s="6">
        <v>20</v>
      </c>
      <c r="L1681" s="6">
        <v>0</v>
      </c>
      <c r="M1681" s="6">
        <f t="shared" si="45"/>
        <v>20</v>
      </c>
      <c r="N1681" s="6">
        <f t="shared" si="46"/>
        <v>0</v>
      </c>
      <c r="O1681" s="7">
        <f t="shared" si="47"/>
        <v>0</v>
      </c>
    </row>
    <row r="1682" spans="1:15" ht="13.2" x14ac:dyDescent="0.25">
      <c r="A1682" s="3">
        <v>22152</v>
      </c>
      <c r="B1682" s="4">
        <f t="shared" si="43"/>
        <v>1960</v>
      </c>
      <c r="C1682" s="4">
        <f t="shared" si="44"/>
        <v>1960</v>
      </c>
      <c r="D1682" s="4" t="s">
        <v>23</v>
      </c>
      <c r="E1682" s="5" t="s">
        <v>24</v>
      </c>
      <c r="F1682" s="6" t="s">
        <v>2832</v>
      </c>
      <c r="G1682" s="6" t="str">
        <f t="shared" si="42"/>
        <v>Greece</v>
      </c>
      <c r="H1682" s="6" t="s">
        <v>2833</v>
      </c>
      <c r="I1682" s="6" t="s">
        <v>2834</v>
      </c>
      <c r="J1682" s="6">
        <v>3</v>
      </c>
      <c r="K1682" s="6">
        <v>3</v>
      </c>
      <c r="L1682" s="6">
        <v>0</v>
      </c>
      <c r="M1682" s="6">
        <f t="shared" si="45"/>
        <v>3</v>
      </c>
      <c r="N1682" s="6">
        <f t="shared" si="46"/>
        <v>0</v>
      </c>
      <c r="O1682" s="7">
        <f t="shared" si="47"/>
        <v>0</v>
      </c>
    </row>
    <row r="1683" spans="1:15" ht="13.2" x14ac:dyDescent="0.25">
      <c r="A1683" s="3">
        <v>22157</v>
      </c>
      <c r="B1683" s="4">
        <f t="shared" si="43"/>
        <v>1960</v>
      </c>
      <c r="C1683" s="4">
        <f t="shared" si="44"/>
        <v>1960</v>
      </c>
      <c r="D1683" s="4" t="s">
        <v>23</v>
      </c>
      <c r="E1683" s="5">
        <v>0.28472222222222221</v>
      </c>
      <c r="F1683" s="6" t="s">
        <v>1519</v>
      </c>
      <c r="G1683" s="6" t="str">
        <f t="shared" si="42"/>
        <v>Senegal</v>
      </c>
      <c r="H1683" s="6" t="s">
        <v>595</v>
      </c>
      <c r="I1683" s="6" t="s">
        <v>2677</v>
      </c>
      <c r="J1683" s="6">
        <v>63</v>
      </c>
      <c r="K1683" s="6">
        <v>63</v>
      </c>
      <c r="L1683" s="6">
        <v>0</v>
      </c>
      <c r="M1683" s="6">
        <f t="shared" si="45"/>
        <v>63</v>
      </c>
      <c r="N1683" s="6">
        <f t="shared" si="46"/>
        <v>0</v>
      </c>
      <c r="O1683" s="7">
        <f t="shared" si="47"/>
        <v>0</v>
      </c>
    </row>
    <row r="1684" spans="1:15" ht="13.2" x14ac:dyDescent="0.25">
      <c r="A1684" s="3">
        <v>22178</v>
      </c>
      <c r="B1684" s="4">
        <f t="shared" si="43"/>
        <v>1960</v>
      </c>
      <c r="C1684" s="4">
        <f t="shared" si="44"/>
        <v>1960</v>
      </c>
      <c r="D1684" s="4" t="s">
        <v>15</v>
      </c>
      <c r="E1684" s="5">
        <v>0.25138888888888888</v>
      </c>
      <c r="F1684" s="6" t="s">
        <v>2835</v>
      </c>
      <c r="G1684" s="6" t="str">
        <f t="shared" si="42"/>
        <v>Guam, Mariana Islands</v>
      </c>
      <c r="H1684" s="6" t="s">
        <v>2836</v>
      </c>
      <c r="I1684" s="6" t="s">
        <v>2837</v>
      </c>
      <c r="J1684" s="6">
        <v>94</v>
      </c>
      <c r="K1684" s="6">
        <v>80</v>
      </c>
      <c r="L1684" s="6">
        <v>0</v>
      </c>
      <c r="M1684" s="6">
        <f t="shared" si="45"/>
        <v>80</v>
      </c>
      <c r="N1684" s="6">
        <f t="shared" si="46"/>
        <v>14</v>
      </c>
      <c r="O1684" s="7">
        <f t="shared" si="47"/>
        <v>0.14893617021276595</v>
      </c>
    </row>
    <row r="1685" spans="1:15" ht="13.2" x14ac:dyDescent="0.25">
      <c r="A1685" s="3">
        <v>22181</v>
      </c>
      <c r="B1685" s="4">
        <f t="shared" si="43"/>
        <v>1960</v>
      </c>
      <c r="C1685" s="4">
        <f t="shared" si="44"/>
        <v>1960</v>
      </c>
      <c r="D1685" s="4" t="s">
        <v>15</v>
      </c>
      <c r="E1685" s="5" t="s">
        <v>24</v>
      </c>
      <c r="F1685" s="6" t="s">
        <v>2838</v>
      </c>
      <c r="G1685" s="6" t="str">
        <f t="shared" si="42"/>
        <v>Okinawa</v>
      </c>
      <c r="H1685" s="6" t="s">
        <v>1452</v>
      </c>
      <c r="I1685" s="6" t="s">
        <v>1900</v>
      </c>
      <c r="J1685" s="6">
        <v>29</v>
      </c>
      <c r="K1685" s="6">
        <v>29</v>
      </c>
      <c r="L1685" s="6">
        <v>0</v>
      </c>
      <c r="M1685" s="6">
        <f t="shared" si="45"/>
        <v>29</v>
      </c>
      <c r="N1685" s="6">
        <f t="shared" si="46"/>
        <v>0</v>
      </c>
      <c r="O1685" s="7">
        <f t="shared" si="47"/>
        <v>0</v>
      </c>
    </row>
    <row r="1686" spans="1:15" ht="13.2" x14ac:dyDescent="0.25">
      <c r="A1686" s="3">
        <v>22185</v>
      </c>
      <c r="B1686" s="4">
        <f t="shared" si="43"/>
        <v>1960</v>
      </c>
      <c r="C1686" s="4">
        <f t="shared" si="44"/>
        <v>1960</v>
      </c>
      <c r="D1686" s="4" t="s">
        <v>15</v>
      </c>
      <c r="E1686" s="5">
        <v>0.98611111111111116</v>
      </c>
      <c r="F1686" s="6" t="s">
        <v>2071</v>
      </c>
      <c r="G1686" s="6" t="str">
        <f t="shared" si="42"/>
        <v>Russia</v>
      </c>
      <c r="H1686" s="6" t="s">
        <v>2839</v>
      </c>
      <c r="I1686" s="6" t="s">
        <v>2840</v>
      </c>
      <c r="J1686" s="6">
        <v>37</v>
      </c>
      <c r="K1686" s="6">
        <v>31</v>
      </c>
      <c r="L1686" s="6">
        <v>0</v>
      </c>
      <c r="M1686" s="6">
        <f t="shared" si="45"/>
        <v>31</v>
      </c>
      <c r="N1686" s="6">
        <f t="shared" si="46"/>
        <v>6</v>
      </c>
      <c r="O1686" s="7">
        <f t="shared" si="47"/>
        <v>0.16216216216216217</v>
      </c>
    </row>
    <row r="1687" spans="1:15" ht="13.2" x14ac:dyDescent="0.25">
      <c r="A1687" s="3">
        <v>22187</v>
      </c>
      <c r="B1687" s="4">
        <f t="shared" si="43"/>
        <v>1960</v>
      </c>
      <c r="C1687" s="4">
        <f t="shared" si="44"/>
        <v>1960</v>
      </c>
      <c r="D1687" s="4" t="s">
        <v>15</v>
      </c>
      <c r="E1687" s="5" t="s">
        <v>24</v>
      </c>
      <c r="F1687" s="6" t="s">
        <v>2841</v>
      </c>
      <c r="G1687" s="6" t="str">
        <f t="shared" si="42"/>
        <v>Mexico</v>
      </c>
      <c r="H1687" s="6" t="s">
        <v>776</v>
      </c>
      <c r="I1687" s="6" t="s">
        <v>2842</v>
      </c>
      <c r="J1687" s="6">
        <v>18</v>
      </c>
      <c r="K1687" s="6">
        <v>8</v>
      </c>
      <c r="L1687" s="6">
        <v>0</v>
      </c>
      <c r="M1687" s="6">
        <f t="shared" si="45"/>
        <v>8</v>
      </c>
      <c r="N1687" s="6">
        <f t="shared" si="46"/>
        <v>10</v>
      </c>
      <c r="O1687" s="7">
        <f t="shared" si="47"/>
        <v>0.55555555555555558</v>
      </c>
    </row>
    <row r="1688" spans="1:15" ht="13.2" x14ac:dyDescent="0.25">
      <c r="A1688" s="3">
        <v>22188</v>
      </c>
      <c r="B1688" s="4">
        <f t="shared" si="43"/>
        <v>1960</v>
      </c>
      <c r="C1688" s="4">
        <f t="shared" si="44"/>
        <v>1960</v>
      </c>
      <c r="D1688" s="4" t="s">
        <v>15</v>
      </c>
      <c r="E1688" s="5">
        <v>0.51041666666666663</v>
      </c>
      <c r="F1688" s="6" t="s">
        <v>2242</v>
      </c>
      <c r="G1688" s="6" t="str">
        <f t="shared" si="42"/>
        <v>Italy</v>
      </c>
      <c r="H1688" s="6" t="s">
        <v>2843</v>
      </c>
      <c r="I1688" s="6" t="s">
        <v>2844</v>
      </c>
      <c r="J1688" s="6">
        <v>21</v>
      </c>
      <c r="K1688" s="6">
        <v>21</v>
      </c>
      <c r="L1688" s="6">
        <v>0</v>
      </c>
      <c r="M1688" s="6">
        <f t="shared" si="45"/>
        <v>21</v>
      </c>
      <c r="N1688" s="6">
        <f t="shared" si="46"/>
        <v>0</v>
      </c>
      <c r="O1688" s="7">
        <f t="shared" si="47"/>
        <v>0</v>
      </c>
    </row>
    <row r="1689" spans="1:15" ht="13.2" x14ac:dyDescent="0.25">
      <c r="A1689" s="3">
        <v>22193</v>
      </c>
      <c r="B1689" s="4">
        <f t="shared" si="43"/>
        <v>1960</v>
      </c>
      <c r="C1689" s="4">
        <f t="shared" si="44"/>
        <v>1960</v>
      </c>
      <c r="D1689" s="4" t="s">
        <v>31</v>
      </c>
      <c r="E1689" s="5">
        <v>0.73611111111111116</v>
      </c>
      <c r="F1689" s="6" t="s">
        <v>2845</v>
      </c>
      <c r="G1689" s="6" t="str">
        <f t="shared" si="42"/>
        <v>Massachusett</v>
      </c>
      <c r="H1689" s="6" t="s">
        <v>805</v>
      </c>
      <c r="I1689" s="6" t="s">
        <v>2744</v>
      </c>
      <c r="J1689" s="6">
        <v>72</v>
      </c>
      <c r="K1689" s="6">
        <v>62</v>
      </c>
      <c r="L1689" s="6">
        <v>0</v>
      </c>
      <c r="M1689" s="6">
        <f t="shared" si="45"/>
        <v>62</v>
      </c>
      <c r="N1689" s="6">
        <f t="shared" si="46"/>
        <v>10</v>
      </c>
      <c r="O1689" s="7">
        <f t="shared" si="47"/>
        <v>0.1388888888888889</v>
      </c>
    </row>
    <row r="1690" spans="1:15" ht="13.2" x14ac:dyDescent="0.25">
      <c r="A1690" s="3">
        <v>22203</v>
      </c>
      <c r="B1690" s="4">
        <f t="shared" si="43"/>
        <v>1960</v>
      </c>
      <c r="C1690" s="4">
        <f t="shared" si="44"/>
        <v>1960</v>
      </c>
      <c r="D1690" s="4" t="s">
        <v>31</v>
      </c>
      <c r="E1690" s="5" t="s">
        <v>24</v>
      </c>
      <c r="F1690" s="6" t="s">
        <v>2846</v>
      </c>
      <c r="G1690" s="6" t="str">
        <f t="shared" si="42"/>
        <v>Italy</v>
      </c>
      <c r="H1690" s="6" t="s">
        <v>2847</v>
      </c>
      <c r="I1690" s="6" t="s">
        <v>2848</v>
      </c>
      <c r="J1690" s="6">
        <v>11</v>
      </c>
      <c r="K1690" s="6">
        <v>11</v>
      </c>
      <c r="L1690" s="6">
        <v>0</v>
      </c>
      <c r="M1690" s="6">
        <f t="shared" si="45"/>
        <v>11</v>
      </c>
      <c r="N1690" s="6">
        <f t="shared" si="46"/>
        <v>0</v>
      </c>
      <c r="O1690" s="7">
        <f t="shared" si="47"/>
        <v>0</v>
      </c>
    </row>
    <row r="1691" spans="1:15" ht="13.2" x14ac:dyDescent="0.25">
      <c r="A1691" s="3">
        <v>22204</v>
      </c>
      <c r="B1691" s="4">
        <f t="shared" si="43"/>
        <v>1960</v>
      </c>
      <c r="C1691" s="4">
        <f t="shared" si="44"/>
        <v>1960</v>
      </c>
      <c r="D1691" s="4" t="s">
        <v>31</v>
      </c>
      <c r="E1691" s="5" t="s">
        <v>24</v>
      </c>
      <c r="F1691" s="6" t="s">
        <v>2849</v>
      </c>
      <c r="G1691" s="6" t="str">
        <f t="shared" si="42"/>
        <v>Utah</v>
      </c>
      <c r="H1691" s="6" t="s">
        <v>2665</v>
      </c>
      <c r="I1691" s="6" t="s">
        <v>2159</v>
      </c>
      <c r="J1691" s="6">
        <v>2</v>
      </c>
      <c r="K1691" s="6">
        <v>2</v>
      </c>
      <c r="L1691" s="6">
        <v>0</v>
      </c>
      <c r="M1691" s="6">
        <f t="shared" si="45"/>
        <v>2</v>
      </c>
      <c r="N1691" s="6">
        <f t="shared" si="46"/>
        <v>0</v>
      </c>
      <c r="O1691" s="7">
        <f t="shared" si="47"/>
        <v>0</v>
      </c>
    </row>
    <row r="1692" spans="1:15" ht="13.2" x14ac:dyDescent="0.25">
      <c r="A1692" s="3">
        <v>22210</v>
      </c>
      <c r="B1692" s="4">
        <f t="shared" si="43"/>
        <v>1960</v>
      </c>
      <c r="C1692" s="4">
        <f t="shared" si="44"/>
        <v>1960</v>
      </c>
      <c r="D1692" s="4" t="s">
        <v>31</v>
      </c>
      <c r="E1692" s="5" t="s">
        <v>24</v>
      </c>
      <c r="F1692" s="6" t="s">
        <v>2850</v>
      </c>
      <c r="G1692" s="6" t="str">
        <f t="shared" si="42"/>
        <v>Russia</v>
      </c>
      <c r="H1692" s="6" t="s">
        <v>1449</v>
      </c>
      <c r="I1692" s="6" t="s">
        <v>2851</v>
      </c>
      <c r="J1692" s="6">
        <v>3</v>
      </c>
      <c r="K1692" s="6">
        <v>3</v>
      </c>
      <c r="L1692" s="6">
        <v>0</v>
      </c>
      <c r="M1692" s="6">
        <f t="shared" si="45"/>
        <v>3</v>
      </c>
      <c r="N1692" s="6">
        <f t="shared" si="46"/>
        <v>0</v>
      </c>
      <c r="O1692" s="7">
        <f t="shared" si="47"/>
        <v>0</v>
      </c>
    </row>
    <row r="1693" spans="1:15" ht="13.2" x14ac:dyDescent="0.25">
      <c r="A1693" s="3">
        <v>22217</v>
      </c>
      <c r="B1693" s="4">
        <f t="shared" si="43"/>
        <v>1960</v>
      </c>
      <c r="C1693" s="4">
        <f t="shared" si="44"/>
        <v>1960</v>
      </c>
      <c r="D1693" s="4" t="s">
        <v>31</v>
      </c>
      <c r="E1693" s="5">
        <v>0.48541666666666666</v>
      </c>
      <c r="F1693" s="6" t="s">
        <v>2852</v>
      </c>
      <c r="G1693" s="6" t="str">
        <f t="shared" si="42"/>
        <v>Montana</v>
      </c>
      <c r="H1693" s="6" t="s">
        <v>345</v>
      </c>
      <c r="I1693" s="6" t="s">
        <v>2853</v>
      </c>
      <c r="J1693" s="6">
        <v>12</v>
      </c>
      <c r="K1693" s="6">
        <v>12</v>
      </c>
      <c r="L1693" s="6">
        <v>0</v>
      </c>
      <c r="M1693" s="6">
        <f t="shared" si="45"/>
        <v>12</v>
      </c>
      <c r="N1693" s="6">
        <f t="shared" si="46"/>
        <v>0</v>
      </c>
      <c r="O1693" s="7">
        <f t="shared" si="47"/>
        <v>0</v>
      </c>
    </row>
    <row r="1694" spans="1:15" ht="13.2" x14ac:dyDescent="0.25">
      <c r="A1694" s="3">
        <v>22218</v>
      </c>
      <c r="B1694" s="4">
        <f t="shared" si="43"/>
        <v>1960</v>
      </c>
      <c r="C1694" s="4">
        <f t="shared" si="44"/>
        <v>1960</v>
      </c>
      <c r="D1694" s="4" t="s">
        <v>31</v>
      </c>
      <c r="E1694" s="5">
        <v>0.87638888888888888</v>
      </c>
      <c r="F1694" s="6" t="s">
        <v>2854</v>
      </c>
      <c r="G1694" s="6" t="str">
        <f t="shared" si="42"/>
        <v>Ohio</v>
      </c>
      <c r="H1694" s="6" t="s">
        <v>2855</v>
      </c>
      <c r="I1694" s="6" t="s">
        <v>1785</v>
      </c>
      <c r="J1694" s="6">
        <v>48</v>
      </c>
      <c r="K1694" s="6">
        <v>22</v>
      </c>
      <c r="L1694" s="6">
        <v>0</v>
      </c>
      <c r="M1694" s="6">
        <f t="shared" si="45"/>
        <v>22</v>
      </c>
      <c r="N1694" s="6">
        <f t="shared" si="46"/>
        <v>26</v>
      </c>
      <c r="O1694" s="7">
        <f t="shared" si="47"/>
        <v>0.54166666666666663</v>
      </c>
    </row>
    <row r="1695" spans="1:15" ht="13.2" x14ac:dyDescent="0.25">
      <c r="A1695" s="3">
        <v>22225</v>
      </c>
      <c r="B1695" s="4">
        <f t="shared" si="43"/>
        <v>1960</v>
      </c>
      <c r="C1695" s="4">
        <f t="shared" si="44"/>
        <v>1960</v>
      </c>
      <c r="D1695" s="4" t="s">
        <v>46</v>
      </c>
      <c r="E1695" s="5" t="s">
        <v>24</v>
      </c>
      <c r="F1695" s="6" t="s">
        <v>2856</v>
      </c>
      <c r="G1695" s="6" t="str">
        <f t="shared" si="42"/>
        <v>Nepal</v>
      </c>
      <c r="H1695" s="6" t="s">
        <v>2857</v>
      </c>
      <c r="I1695" s="6" t="s">
        <v>1175</v>
      </c>
      <c r="J1695" s="6">
        <v>4</v>
      </c>
      <c r="K1695" s="6">
        <v>4</v>
      </c>
      <c r="L1695" s="6">
        <v>0</v>
      </c>
      <c r="M1695" s="6">
        <f t="shared" si="45"/>
        <v>4</v>
      </c>
      <c r="N1695" s="6">
        <f t="shared" si="46"/>
        <v>0</v>
      </c>
      <c r="O1695" s="7">
        <f t="shared" si="47"/>
        <v>0</v>
      </c>
    </row>
    <row r="1696" spans="1:15" ht="13.2" x14ac:dyDescent="0.25">
      <c r="A1696" s="3">
        <v>22227</v>
      </c>
      <c r="B1696" s="4">
        <f t="shared" si="43"/>
        <v>1960</v>
      </c>
      <c r="C1696" s="4">
        <f t="shared" si="44"/>
        <v>1960</v>
      </c>
      <c r="D1696" s="4" t="s">
        <v>46</v>
      </c>
      <c r="E1696" s="5" t="s">
        <v>24</v>
      </c>
      <c r="F1696" s="6" t="s">
        <v>2816</v>
      </c>
      <c r="G1696" s="6" t="str">
        <f t="shared" si="42"/>
        <v>Ecuador</v>
      </c>
      <c r="H1696" s="6" t="s">
        <v>2598</v>
      </c>
      <c r="I1696" s="6" t="s">
        <v>2858</v>
      </c>
      <c r="J1696" s="6">
        <v>37</v>
      </c>
      <c r="K1696" s="6">
        <v>37</v>
      </c>
      <c r="L1696" s="6">
        <v>0</v>
      </c>
      <c r="M1696" s="6">
        <f t="shared" si="45"/>
        <v>37</v>
      </c>
      <c r="N1696" s="6">
        <f t="shared" si="46"/>
        <v>0</v>
      </c>
      <c r="O1696" s="7">
        <f t="shared" si="47"/>
        <v>0</v>
      </c>
    </row>
    <row r="1697" spans="1:15" ht="13.2" x14ac:dyDescent="0.25">
      <c r="A1697" s="3">
        <v>22243</v>
      </c>
      <c r="B1697" s="4">
        <f t="shared" si="43"/>
        <v>1960</v>
      </c>
      <c r="C1697" s="4">
        <f t="shared" si="44"/>
        <v>1960</v>
      </c>
      <c r="D1697" s="4" t="s">
        <v>46</v>
      </c>
      <c r="E1697" s="5">
        <v>0.78125</v>
      </c>
      <c r="F1697" s="6" t="s">
        <v>2612</v>
      </c>
      <c r="G1697" s="6" t="str">
        <f t="shared" si="42"/>
        <v>Philippines</v>
      </c>
      <c r="H1697" s="6" t="s">
        <v>1490</v>
      </c>
      <c r="I1697" s="6" t="s">
        <v>845</v>
      </c>
      <c r="J1697" s="6">
        <v>33</v>
      </c>
      <c r="K1697" s="6">
        <v>33</v>
      </c>
      <c r="L1697" s="6">
        <v>0</v>
      </c>
      <c r="M1697" s="6">
        <f t="shared" si="45"/>
        <v>33</v>
      </c>
      <c r="N1697" s="6">
        <f t="shared" si="46"/>
        <v>0</v>
      </c>
      <c r="O1697" s="7">
        <f t="shared" si="47"/>
        <v>0</v>
      </c>
    </row>
    <row r="1698" spans="1:15" ht="13.2" x14ac:dyDescent="0.25">
      <c r="A1698" s="3">
        <v>22257</v>
      </c>
      <c r="B1698" s="4">
        <f t="shared" si="43"/>
        <v>1960</v>
      </c>
      <c r="C1698" s="4">
        <f t="shared" si="44"/>
        <v>1960</v>
      </c>
      <c r="D1698" s="4" t="s">
        <v>72</v>
      </c>
      <c r="E1698" s="5" t="s">
        <v>24</v>
      </c>
      <c r="F1698" s="6" t="s">
        <v>2859</v>
      </c>
      <c r="G1698" s="6" t="str">
        <f t="shared" si="42"/>
        <v>Brazil</v>
      </c>
      <c r="H1698" s="6" t="s">
        <v>1818</v>
      </c>
      <c r="I1698" s="6" t="s">
        <v>2860</v>
      </c>
      <c r="J1698" s="6">
        <v>15</v>
      </c>
      <c r="K1698" s="6">
        <v>15</v>
      </c>
      <c r="L1698" s="6">
        <v>0</v>
      </c>
      <c r="M1698" s="6">
        <f t="shared" si="45"/>
        <v>15</v>
      </c>
      <c r="N1698" s="6">
        <f t="shared" si="46"/>
        <v>0</v>
      </c>
      <c r="O1698" s="7">
        <f t="shared" si="47"/>
        <v>0</v>
      </c>
    </row>
    <row r="1699" spans="1:15" ht="13.2" x14ac:dyDescent="0.25">
      <c r="A1699" s="3">
        <v>22261</v>
      </c>
      <c r="B1699" s="4">
        <f t="shared" si="43"/>
        <v>1960</v>
      </c>
      <c r="C1699" s="4">
        <f t="shared" si="44"/>
        <v>1960</v>
      </c>
      <c r="D1699" s="4" t="s">
        <v>72</v>
      </c>
      <c r="E1699" s="5">
        <v>0.82638888888888884</v>
      </c>
      <c r="F1699" s="6" t="s">
        <v>2861</v>
      </c>
      <c r="G1699" s="6" t="str">
        <f t="shared" si="42"/>
        <v>Argentina</v>
      </c>
      <c r="H1699" s="6" t="s">
        <v>2862</v>
      </c>
      <c r="I1699" s="6" t="s">
        <v>2863</v>
      </c>
      <c r="J1699" s="6">
        <v>31</v>
      </c>
      <c r="K1699" s="6">
        <v>31</v>
      </c>
      <c r="L1699" s="6">
        <v>0</v>
      </c>
      <c r="M1699" s="6">
        <f t="shared" si="45"/>
        <v>31</v>
      </c>
      <c r="N1699" s="6">
        <f t="shared" si="46"/>
        <v>0</v>
      </c>
      <c r="O1699" s="7">
        <f t="shared" si="47"/>
        <v>0</v>
      </c>
    </row>
    <row r="1700" spans="1:15" ht="13.2" x14ac:dyDescent="0.25">
      <c r="A1700" s="3">
        <v>22374</v>
      </c>
      <c r="B1700" s="4">
        <f t="shared" si="43"/>
        <v>1961</v>
      </c>
      <c r="C1700" s="4">
        <f t="shared" si="44"/>
        <v>1960</v>
      </c>
      <c r="D1700" s="4" t="s">
        <v>65</v>
      </c>
      <c r="E1700" s="5">
        <v>0.99791666666666667</v>
      </c>
      <c r="F1700" s="6" t="s">
        <v>2864</v>
      </c>
      <c r="G1700" s="6" t="str">
        <f t="shared" si="42"/>
        <v>Chile</v>
      </c>
      <c r="H1700" s="6" t="s">
        <v>2192</v>
      </c>
      <c r="I1700" s="6" t="s">
        <v>845</v>
      </c>
      <c r="J1700" s="6">
        <v>24</v>
      </c>
      <c r="K1700" s="6">
        <v>24</v>
      </c>
      <c r="L1700" s="6">
        <v>0</v>
      </c>
      <c r="M1700" s="6">
        <f t="shared" si="45"/>
        <v>24</v>
      </c>
      <c r="N1700" s="6">
        <f t="shared" si="46"/>
        <v>0</v>
      </c>
      <c r="O1700" s="7">
        <f t="shared" si="47"/>
        <v>0</v>
      </c>
    </row>
    <row r="1701" spans="1:15" ht="13.2" x14ac:dyDescent="0.25">
      <c r="A1701" s="3">
        <v>22411</v>
      </c>
      <c r="B1701" s="4">
        <f t="shared" si="43"/>
        <v>1961</v>
      </c>
      <c r="C1701" s="4">
        <f t="shared" si="44"/>
        <v>1960</v>
      </c>
      <c r="D1701" s="4" t="s">
        <v>55</v>
      </c>
      <c r="E1701" s="5">
        <v>0.10416666666666667</v>
      </c>
      <c r="F1701" s="6" t="s">
        <v>2865</v>
      </c>
      <c r="G1701" s="6" t="str">
        <f t="shared" si="42"/>
        <v>Algeria</v>
      </c>
      <c r="H1701" s="6" t="s">
        <v>595</v>
      </c>
      <c r="I1701" s="6" t="s">
        <v>2726</v>
      </c>
      <c r="J1701" s="6">
        <v>78</v>
      </c>
      <c r="K1701" s="6">
        <v>78</v>
      </c>
      <c r="L1701" s="6">
        <v>0</v>
      </c>
      <c r="M1701" s="6">
        <f t="shared" si="45"/>
        <v>78</v>
      </c>
      <c r="N1701" s="6">
        <f t="shared" si="46"/>
        <v>0</v>
      </c>
      <c r="O1701" s="7">
        <f t="shared" si="47"/>
        <v>0</v>
      </c>
    </row>
    <row r="1702" spans="1:15" ht="13.2" x14ac:dyDescent="0.25">
      <c r="A1702" s="3">
        <v>22425</v>
      </c>
      <c r="B1702" s="4">
        <f t="shared" si="43"/>
        <v>1961</v>
      </c>
      <c r="C1702" s="4">
        <f t="shared" si="44"/>
        <v>1960</v>
      </c>
      <c r="D1702" s="4" t="s">
        <v>55</v>
      </c>
      <c r="E1702" s="5" t="s">
        <v>24</v>
      </c>
      <c r="F1702" s="6" t="s">
        <v>2129</v>
      </c>
      <c r="G1702" s="6" t="str">
        <f t="shared" si="42"/>
        <v>Washington</v>
      </c>
      <c r="H1702" s="6" t="s">
        <v>1137</v>
      </c>
      <c r="I1702" s="6" t="s">
        <v>2866</v>
      </c>
      <c r="J1702" s="6">
        <v>22</v>
      </c>
      <c r="K1702" s="6">
        <v>22</v>
      </c>
      <c r="L1702" s="6">
        <v>0</v>
      </c>
      <c r="M1702" s="6">
        <f t="shared" si="45"/>
        <v>22</v>
      </c>
      <c r="N1702" s="6">
        <f t="shared" si="46"/>
        <v>0</v>
      </c>
      <c r="O1702" s="7">
        <f t="shared" si="47"/>
        <v>0</v>
      </c>
    </row>
    <row r="1703" spans="1:15" ht="13.2" x14ac:dyDescent="0.25">
      <c r="A1703" s="3">
        <v>22266</v>
      </c>
      <c r="B1703" s="4">
        <f t="shared" si="43"/>
        <v>1960</v>
      </c>
      <c r="C1703" s="4">
        <f t="shared" si="44"/>
        <v>1960</v>
      </c>
      <c r="D1703" s="4" t="s">
        <v>72</v>
      </c>
      <c r="E1703" s="5">
        <v>0.43958333333333333</v>
      </c>
      <c r="F1703" s="6" t="s">
        <v>2867</v>
      </c>
      <c r="G1703" s="6" t="str">
        <f t="shared" si="42"/>
        <v>New York</v>
      </c>
      <c r="H1703" s="6" t="s">
        <v>2439</v>
      </c>
      <c r="I1703" s="6" t="s">
        <v>2868</v>
      </c>
      <c r="J1703" s="6">
        <v>128</v>
      </c>
      <c r="K1703" s="6">
        <v>128</v>
      </c>
      <c r="L1703" s="6">
        <v>6</v>
      </c>
      <c r="M1703" s="6">
        <f t="shared" si="45"/>
        <v>134</v>
      </c>
      <c r="N1703" s="6">
        <f t="shared" si="46"/>
        <v>0</v>
      </c>
      <c r="O1703" s="7">
        <f t="shared" si="47"/>
        <v>0</v>
      </c>
    </row>
    <row r="1704" spans="1:15" ht="13.2" x14ac:dyDescent="0.25">
      <c r="A1704" s="3">
        <v>22267</v>
      </c>
      <c r="B1704" s="4">
        <f t="shared" si="43"/>
        <v>1960</v>
      </c>
      <c r="C1704" s="4">
        <f t="shared" si="44"/>
        <v>1960</v>
      </c>
      <c r="D1704" s="4" t="s">
        <v>72</v>
      </c>
      <c r="E1704" s="5">
        <v>0.59027777777777779</v>
      </c>
      <c r="F1704" s="6" t="s">
        <v>2869</v>
      </c>
      <c r="G1704" s="6" t="str">
        <f t="shared" si="42"/>
        <v>West Germany</v>
      </c>
      <c r="H1704" s="6" t="s">
        <v>1137</v>
      </c>
      <c r="I1704" s="6" t="s">
        <v>2870</v>
      </c>
      <c r="J1704" s="6">
        <v>20</v>
      </c>
      <c r="K1704" s="6">
        <v>20</v>
      </c>
      <c r="L1704" s="6">
        <v>31</v>
      </c>
      <c r="M1704" s="6">
        <f t="shared" si="45"/>
        <v>51</v>
      </c>
      <c r="N1704" s="6">
        <f t="shared" si="46"/>
        <v>0</v>
      </c>
      <c r="O1704" s="7">
        <f t="shared" si="47"/>
        <v>0</v>
      </c>
    </row>
    <row r="1705" spans="1:15" ht="13.2" x14ac:dyDescent="0.25">
      <c r="A1705" s="3">
        <v>22272</v>
      </c>
      <c r="B1705" s="4">
        <f t="shared" si="43"/>
        <v>1960</v>
      </c>
      <c r="C1705" s="4">
        <f t="shared" si="44"/>
        <v>1960</v>
      </c>
      <c r="D1705" s="4" t="s">
        <v>72</v>
      </c>
      <c r="E1705" s="5">
        <v>0.52152777777777781</v>
      </c>
      <c r="F1705" s="6" t="s">
        <v>2871</v>
      </c>
      <c r="G1705" s="6" t="str">
        <f t="shared" si="42"/>
        <v>Philippines</v>
      </c>
      <c r="H1705" s="6" t="s">
        <v>1490</v>
      </c>
      <c r="I1705" s="6" t="s">
        <v>845</v>
      </c>
      <c r="J1705" s="6">
        <v>37</v>
      </c>
      <c r="K1705" s="6">
        <v>28</v>
      </c>
      <c r="L1705" s="6">
        <v>0</v>
      </c>
      <c r="M1705" s="6">
        <f t="shared" si="45"/>
        <v>28</v>
      </c>
      <c r="N1705" s="6">
        <f t="shared" si="46"/>
        <v>9</v>
      </c>
      <c r="O1705" s="7">
        <f t="shared" si="47"/>
        <v>0.24324324324324326</v>
      </c>
    </row>
    <row r="1706" spans="1:15" ht="13.2" x14ac:dyDescent="0.25">
      <c r="A1706" s="3">
        <v>22283</v>
      </c>
      <c r="B1706" s="4">
        <f t="shared" si="43"/>
        <v>1961</v>
      </c>
      <c r="C1706" s="4">
        <f t="shared" si="44"/>
        <v>1960</v>
      </c>
      <c r="D1706" s="4" t="s">
        <v>132</v>
      </c>
      <c r="E1706" s="5" t="s">
        <v>24</v>
      </c>
      <c r="F1706" s="6" t="s">
        <v>2872</v>
      </c>
      <c r="G1706" s="6" t="str">
        <f t="shared" si="42"/>
        <v>Czechoslovakia</v>
      </c>
      <c r="H1706" s="6" t="s">
        <v>423</v>
      </c>
      <c r="I1706" s="6" t="s">
        <v>2873</v>
      </c>
      <c r="J1706" s="6">
        <v>10</v>
      </c>
      <c r="K1706" s="6">
        <v>10</v>
      </c>
      <c r="L1706" s="6">
        <v>0</v>
      </c>
      <c r="M1706" s="6">
        <f t="shared" si="45"/>
        <v>10</v>
      </c>
      <c r="N1706" s="6">
        <f t="shared" si="46"/>
        <v>0</v>
      </c>
      <c r="O1706" s="7">
        <f t="shared" si="47"/>
        <v>0</v>
      </c>
    </row>
    <row r="1707" spans="1:15" ht="13.2" x14ac:dyDescent="0.25">
      <c r="A1707" s="3">
        <v>22284</v>
      </c>
      <c r="B1707" s="4">
        <f t="shared" si="43"/>
        <v>1961</v>
      </c>
      <c r="C1707" s="4">
        <f t="shared" si="44"/>
        <v>1960</v>
      </c>
      <c r="D1707" s="4" t="s">
        <v>132</v>
      </c>
      <c r="E1707" s="5">
        <v>0.31944444444444442</v>
      </c>
      <c r="F1707" s="6" t="s">
        <v>2874</v>
      </c>
      <c r="G1707" s="6" t="str">
        <f t="shared" si="42"/>
        <v>Finland</v>
      </c>
      <c r="H1707" s="6" t="s">
        <v>2875</v>
      </c>
      <c r="I1707" s="6" t="s">
        <v>845</v>
      </c>
      <c r="J1707" s="6">
        <v>25</v>
      </c>
      <c r="K1707" s="6">
        <v>25</v>
      </c>
      <c r="L1707" s="6">
        <v>0</v>
      </c>
      <c r="M1707" s="6">
        <f t="shared" si="45"/>
        <v>25</v>
      </c>
      <c r="N1707" s="6">
        <f t="shared" si="46"/>
        <v>0</v>
      </c>
      <c r="O1707" s="7">
        <f t="shared" si="47"/>
        <v>0</v>
      </c>
    </row>
    <row r="1708" spans="1:15" ht="13.2" x14ac:dyDescent="0.25">
      <c r="A1708" s="3">
        <v>22300</v>
      </c>
      <c r="B1708" s="4">
        <f t="shared" si="43"/>
        <v>1961</v>
      </c>
      <c r="C1708" s="4">
        <f t="shared" si="44"/>
        <v>1960</v>
      </c>
      <c r="D1708" s="4" t="s">
        <v>132</v>
      </c>
      <c r="E1708" s="5">
        <v>0.85069444444444442</v>
      </c>
      <c r="F1708" s="6" t="s">
        <v>2876</v>
      </c>
      <c r="G1708" s="6" t="str">
        <f t="shared" si="42"/>
        <v>New York (Idlewild)</v>
      </c>
      <c r="H1708" s="6" t="s">
        <v>2263</v>
      </c>
      <c r="I1708" s="6" t="s">
        <v>2877</v>
      </c>
      <c r="J1708" s="6">
        <v>106</v>
      </c>
      <c r="K1708" s="6">
        <v>4</v>
      </c>
      <c r="L1708" s="6">
        <v>0</v>
      </c>
      <c r="M1708" s="6">
        <f t="shared" si="45"/>
        <v>4</v>
      </c>
      <c r="N1708" s="6">
        <f t="shared" si="46"/>
        <v>102</v>
      </c>
      <c r="O1708" s="7">
        <f t="shared" si="47"/>
        <v>0.96226415094339623</v>
      </c>
    </row>
    <row r="1709" spans="1:15" ht="13.2" x14ac:dyDescent="0.25">
      <c r="A1709" s="3">
        <v>22303</v>
      </c>
      <c r="B1709" s="4">
        <f t="shared" si="43"/>
        <v>1961</v>
      </c>
      <c r="C1709" s="4">
        <f t="shared" si="44"/>
        <v>1960</v>
      </c>
      <c r="D1709" s="4" t="s">
        <v>132</v>
      </c>
      <c r="E1709" s="5">
        <v>6.9444444444444448E-2</v>
      </c>
      <c r="F1709" s="6" t="s">
        <v>2878</v>
      </c>
      <c r="G1709" s="6" t="str">
        <f t="shared" si="42"/>
        <v>Midway Island Naval Air Station</v>
      </c>
      <c r="H1709" s="6" t="s">
        <v>21</v>
      </c>
      <c r="I1709" s="6" t="s">
        <v>2655</v>
      </c>
      <c r="J1709" s="6">
        <v>22</v>
      </c>
      <c r="K1709" s="6">
        <v>6</v>
      </c>
      <c r="L1709" s="6">
        <v>3</v>
      </c>
      <c r="M1709" s="6">
        <f t="shared" si="45"/>
        <v>9</v>
      </c>
      <c r="N1709" s="6">
        <f t="shared" si="46"/>
        <v>16</v>
      </c>
      <c r="O1709" s="7">
        <f t="shared" si="47"/>
        <v>0.72727272727272729</v>
      </c>
    </row>
    <row r="1710" spans="1:15" ht="13.2" x14ac:dyDescent="0.25">
      <c r="A1710" s="3">
        <v>22305</v>
      </c>
      <c r="B1710" s="4">
        <f t="shared" si="43"/>
        <v>1961</v>
      </c>
      <c r="C1710" s="4">
        <f t="shared" si="44"/>
        <v>1960</v>
      </c>
      <c r="D1710" s="4" t="s">
        <v>132</v>
      </c>
      <c r="E1710" s="5">
        <v>0.11666666666666667</v>
      </c>
      <c r="F1710" s="6" t="s">
        <v>2879</v>
      </c>
      <c r="G1710" s="6" t="str">
        <f t="shared" si="42"/>
        <v>Indonesia</v>
      </c>
      <c r="H1710" s="6" t="s">
        <v>1917</v>
      </c>
      <c r="I1710" s="6" t="s">
        <v>845</v>
      </c>
      <c r="J1710" s="6">
        <v>21</v>
      </c>
      <c r="K1710" s="6">
        <v>21</v>
      </c>
      <c r="L1710" s="6">
        <v>0</v>
      </c>
      <c r="M1710" s="6">
        <f t="shared" si="45"/>
        <v>21</v>
      </c>
      <c r="N1710" s="6">
        <f t="shared" si="46"/>
        <v>0</v>
      </c>
      <c r="O1710" s="7">
        <f t="shared" si="47"/>
        <v>0</v>
      </c>
    </row>
    <row r="1711" spans="1:15" ht="13.2" x14ac:dyDescent="0.25">
      <c r="A1711" s="3">
        <v>22307</v>
      </c>
      <c r="B1711" s="4">
        <f t="shared" si="43"/>
        <v>1961</v>
      </c>
      <c r="C1711" s="4">
        <f t="shared" si="44"/>
        <v>1960</v>
      </c>
      <c r="D1711" s="4" t="s">
        <v>132</v>
      </c>
      <c r="E1711" s="5" t="s">
        <v>24</v>
      </c>
      <c r="F1711" s="6" t="s">
        <v>2880</v>
      </c>
      <c r="G1711" s="6" t="str">
        <f t="shared" si="42"/>
        <v>Azores</v>
      </c>
      <c r="H1711" s="6" t="s">
        <v>1137</v>
      </c>
      <c r="I1711" s="6" t="s">
        <v>2444</v>
      </c>
      <c r="J1711" s="6">
        <v>23</v>
      </c>
      <c r="K1711" s="6">
        <v>23</v>
      </c>
      <c r="L1711" s="6">
        <v>0</v>
      </c>
      <c r="M1711" s="6">
        <f t="shared" si="45"/>
        <v>23</v>
      </c>
      <c r="N1711" s="6">
        <f t="shared" si="46"/>
        <v>0</v>
      </c>
      <c r="O1711" s="7">
        <f t="shared" si="47"/>
        <v>0</v>
      </c>
    </row>
    <row r="1712" spans="1:15" ht="13.2" x14ac:dyDescent="0.25">
      <c r="A1712" s="3">
        <v>22309</v>
      </c>
      <c r="B1712" s="4">
        <f t="shared" si="43"/>
        <v>1961</v>
      </c>
      <c r="C1712" s="4">
        <f t="shared" si="44"/>
        <v>1960</v>
      </c>
      <c r="D1712" s="4" t="s">
        <v>132</v>
      </c>
      <c r="E1712" s="5" t="s">
        <v>2881</v>
      </c>
      <c r="F1712" s="6" t="s">
        <v>2882</v>
      </c>
      <c r="G1712" s="6" t="str">
        <f t="shared" si="42"/>
        <v>New York</v>
      </c>
      <c r="H1712" s="6" t="s">
        <v>665</v>
      </c>
      <c r="I1712" s="6" t="s">
        <v>2732</v>
      </c>
      <c r="J1712" s="6">
        <v>6</v>
      </c>
      <c r="K1712" s="6">
        <v>6</v>
      </c>
      <c r="L1712" s="6">
        <v>0</v>
      </c>
      <c r="M1712" s="6">
        <f t="shared" si="45"/>
        <v>6</v>
      </c>
      <c r="N1712" s="6">
        <f t="shared" si="46"/>
        <v>0</v>
      </c>
      <c r="O1712" s="7">
        <f t="shared" si="47"/>
        <v>0</v>
      </c>
    </row>
    <row r="1713" spans="1:15" ht="13.2" x14ac:dyDescent="0.25">
      <c r="A1713" s="3">
        <v>22315</v>
      </c>
      <c r="B1713" s="4">
        <f t="shared" si="43"/>
        <v>1961</v>
      </c>
      <c r="C1713" s="4">
        <f t="shared" si="44"/>
        <v>1960</v>
      </c>
      <c r="D1713" s="4" t="s">
        <v>111</v>
      </c>
      <c r="E1713" s="5">
        <v>0.99652777777777779</v>
      </c>
      <c r="F1713" s="6" t="s">
        <v>2883</v>
      </c>
      <c r="G1713" s="6" t="str">
        <f t="shared" si="42"/>
        <v>Indonesia</v>
      </c>
      <c r="H1713" s="6" t="s">
        <v>1917</v>
      </c>
      <c r="I1713" s="6" t="s">
        <v>845</v>
      </c>
      <c r="J1713" s="6">
        <v>26</v>
      </c>
      <c r="K1713" s="6">
        <v>26</v>
      </c>
      <c r="L1713" s="6">
        <v>0</v>
      </c>
      <c r="M1713" s="6">
        <f t="shared" si="45"/>
        <v>26</v>
      </c>
      <c r="N1713" s="6">
        <f t="shared" si="46"/>
        <v>0</v>
      </c>
      <c r="O1713" s="7">
        <f t="shared" si="47"/>
        <v>0</v>
      </c>
    </row>
    <row r="1714" spans="1:15" ht="13.2" x14ac:dyDescent="0.25">
      <c r="A1714" s="3">
        <v>22327</v>
      </c>
      <c r="B1714" s="4">
        <f t="shared" si="43"/>
        <v>1961</v>
      </c>
      <c r="C1714" s="4">
        <f t="shared" si="44"/>
        <v>1960</v>
      </c>
      <c r="D1714" s="4" t="s">
        <v>111</v>
      </c>
      <c r="E1714" s="5">
        <v>0.4201388888888889</v>
      </c>
      <c r="F1714" s="6" t="s">
        <v>2884</v>
      </c>
      <c r="G1714" s="6" t="str">
        <f t="shared" si="42"/>
        <v>Belgium</v>
      </c>
      <c r="H1714" s="6" t="s">
        <v>425</v>
      </c>
      <c r="I1714" s="6" t="s">
        <v>2885</v>
      </c>
      <c r="J1714" s="6">
        <v>72</v>
      </c>
      <c r="K1714" s="6">
        <v>72</v>
      </c>
      <c r="L1714" s="6">
        <v>1</v>
      </c>
      <c r="M1714" s="6">
        <f t="shared" si="45"/>
        <v>73</v>
      </c>
      <c r="N1714" s="6">
        <f t="shared" si="46"/>
        <v>0</v>
      </c>
      <c r="O1714" s="7">
        <f t="shared" si="47"/>
        <v>0</v>
      </c>
    </row>
    <row r="1715" spans="1:15" ht="13.2" x14ac:dyDescent="0.25">
      <c r="A1715" s="3">
        <v>22349</v>
      </c>
      <c r="B1715" s="4">
        <f t="shared" si="43"/>
        <v>1961</v>
      </c>
      <c r="C1715" s="4">
        <f t="shared" si="44"/>
        <v>1960</v>
      </c>
      <c r="D1715" s="4" t="s">
        <v>34</v>
      </c>
      <c r="E1715" s="5">
        <v>0.625</v>
      </c>
      <c r="F1715" s="6" t="s">
        <v>1517</v>
      </c>
      <c r="G1715" s="6" t="str">
        <f t="shared" si="42"/>
        <v>Venezuela</v>
      </c>
      <c r="H1715" s="6" t="s">
        <v>1518</v>
      </c>
      <c r="I1715" s="6" t="s">
        <v>845</v>
      </c>
      <c r="J1715" s="6">
        <v>12</v>
      </c>
      <c r="K1715" s="6">
        <v>12</v>
      </c>
      <c r="L1715" s="6">
        <v>0</v>
      </c>
      <c r="M1715" s="6">
        <f t="shared" si="45"/>
        <v>12</v>
      </c>
      <c r="N1715" s="6">
        <f t="shared" si="46"/>
        <v>0</v>
      </c>
      <c r="O1715" s="7">
        <f t="shared" si="47"/>
        <v>0</v>
      </c>
    </row>
    <row r="1716" spans="1:15" ht="13.2" x14ac:dyDescent="0.25">
      <c r="A1716" s="3">
        <v>22365</v>
      </c>
      <c r="B1716" s="4">
        <f t="shared" si="43"/>
        <v>1961</v>
      </c>
      <c r="C1716" s="4">
        <f t="shared" si="44"/>
        <v>1960</v>
      </c>
      <c r="D1716" s="4" t="s">
        <v>34</v>
      </c>
      <c r="E1716" s="5" t="s">
        <v>24</v>
      </c>
      <c r="F1716" s="6" t="s">
        <v>2886</v>
      </c>
      <c r="G1716" s="6" t="str">
        <f t="shared" si="42"/>
        <v>Brazil</v>
      </c>
      <c r="H1716" s="6" t="s">
        <v>1630</v>
      </c>
      <c r="I1716" s="6" t="s">
        <v>1862</v>
      </c>
      <c r="J1716" s="6">
        <v>28</v>
      </c>
      <c r="K1716" s="6">
        <v>23</v>
      </c>
      <c r="L1716" s="6">
        <v>0</v>
      </c>
      <c r="M1716" s="6">
        <f t="shared" si="45"/>
        <v>23</v>
      </c>
      <c r="N1716" s="6">
        <f t="shared" si="46"/>
        <v>5</v>
      </c>
      <c r="O1716" s="7">
        <f t="shared" si="47"/>
        <v>0.17857142857142858</v>
      </c>
    </row>
    <row r="1717" spans="1:15" ht="13.2" x14ac:dyDescent="0.25">
      <c r="A1717" s="3">
        <v>22368</v>
      </c>
      <c r="B1717" s="4">
        <f t="shared" si="43"/>
        <v>1961</v>
      </c>
      <c r="C1717" s="4">
        <f t="shared" si="44"/>
        <v>1960</v>
      </c>
      <c r="D1717" s="4" t="s">
        <v>34</v>
      </c>
      <c r="E1717" s="5">
        <v>0.83888888888888891</v>
      </c>
      <c r="F1717" s="6" t="s">
        <v>2887</v>
      </c>
      <c r="G1717" s="6" t="str">
        <f t="shared" si="42"/>
        <v>East Germany</v>
      </c>
      <c r="H1717" s="6" t="s">
        <v>423</v>
      </c>
      <c r="I1717" s="6" t="s">
        <v>2761</v>
      </c>
      <c r="J1717" s="6">
        <v>52</v>
      </c>
      <c r="K1717" s="6">
        <v>52</v>
      </c>
      <c r="L1717" s="6">
        <v>0</v>
      </c>
      <c r="M1717" s="6">
        <f t="shared" si="45"/>
        <v>52</v>
      </c>
      <c r="N1717" s="6">
        <f t="shared" si="46"/>
        <v>0</v>
      </c>
      <c r="O1717" s="7">
        <f t="shared" si="47"/>
        <v>0</v>
      </c>
    </row>
    <row r="1718" spans="1:15" ht="13.2" x14ac:dyDescent="0.25">
      <c r="A1718" s="3">
        <v>22430</v>
      </c>
      <c r="B1718" s="4">
        <f t="shared" si="43"/>
        <v>1961</v>
      </c>
      <c r="C1718" s="4">
        <f t="shared" si="44"/>
        <v>1960</v>
      </c>
      <c r="D1718" s="4" t="s">
        <v>55</v>
      </c>
      <c r="E1718" s="5" t="s">
        <v>24</v>
      </c>
      <c r="F1718" s="6" t="s">
        <v>2888</v>
      </c>
      <c r="G1718" s="6" t="str">
        <f t="shared" si="42"/>
        <v>Singapore</v>
      </c>
      <c r="H1718" s="6" t="s">
        <v>1035</v>
      </c>
      <c r="I1718" s="6" t="s">
        <v>2889</v>
      </c>
      <c r="J1718" s="6">
        <v>13</v>
      </c>
      <c r="K1718" s="6">
        <v>13</v>
      </c>
      <c r="L1718" s="6">
        <v>0</v>
      </c>
      <c r="M1718" s="6">
        <f t="shared" si="45"/>
        <v>13</v>
      </c>
      <c r="N1718" s="6">
        <f t="shared" si="46"/>
        <v>0</v>
      </c>
      <c r="O1718" s="7">
        <f t="shared" si="47"/>
        <v>0</v>
      </c>
    </row>
    <row r="1719" spans="1:15" ht="13.2" x14ac:dyDescent="0.25">
      <c r="A1719" s="3">
        <v>22431</v>
      </c>
      <c r="B1719" s="4">
        <f t="shared" si="43"/>
        <v>1961</v>
      </c>
      <c r="C1719" s="4">
        <f t="shared" si="44"/>
        <v>1960</v>
      </c>
      <c r="D1719" s="4" t="s">
        <v>55</v>
      </c>
      <c r="E1719" s="5">
        <v>5.5555555555555552E-2</v>
      </c>
      <c r="F1719" s="6" t="s">
        <v>1494</v>
      </c>
      <c r="G1719" s="6" t="str">
        <f t="shared" si="42"/>
        <v>Portugal</v>
      </c>
      <c r="H1719" s="6" t="s">
        <v>178</v>
      </c>
      <c r="I1719" s="6" t="s">
        <v>2890</v>
      </c>
      <c r="J1719" s="6">
        <v>61</v>
      </c>
      <c r="K1719" s="6">
        <v>61</v>
      </c>
      <c r="L1719" s="6">
        <v>0</v>
      </c>
      <c r="M1719" s="6">
        <f t="shared" si="45"/>
        <v>61</v>
      </c>
      <c r="N1719" s="6">
        <f t="shared" si="46"/>
        <v>0</v>
      </c>
      <c r="O1719" s="7">
        <f t="shared" si="47"/>
        <v>0</v>
      </c>
    </row>
    <row r="1720" spans="1:15" ht="13.2" x14ac:dyDescent="0.25">
      <c r="A1720" s="3">
        <v>22444</v>
      </c>
      <c r="B1720" s="4">
        <f t="shared" si="43"/>
        <v>1961</v>
      </c>
      <c r="C1720" s="4">
        <f t="shared" si="44"/>
        <v>1960</v>
      </c>
      <c r="D1720" s="4" t="s">
        <v>58</v>
      </c>
      <c r="E1720" s="5">
        <v>0.17430555555555555</v>
      </c>
      <c r="F1720" s="6" t="s">
        <v>1395</v>
      </c>
      <c r="G1720" s="6" t="str">
        <f t="shared" si="42"/>
        <v>Egypt</v>
      </c>
      <c r="H1720" s="6" t="s">
        <v>178</v>
      </c>
      <c r="I1720" s="6" t="s">
        <v>2891</v>
      </c>
      <c r="J1720" s="6">
        <v>36</v>
      </c>
      <c r="K1720" s="6">
        <v>20</v>
      </c>
      <c r="L1720" s="6">
        <v>0</v>
      </c>
      <c r="M1720" s="6">
        <f t="shared" si="45"/>
        <v>20</v>
      </c>
      <c r="N1720" s="6">
        <f t="shared" si="46"/>
        <v>16</v>
      </c>
      <c r="O1720" s="7">
        <f t="shared" si="47"/>
        <v>0.44444444444444442</v>
      </c>
    </row>
    <row r="1721" spans="1:15" ht="13.2" x14ac:dyDescent="0.25">
      <c r="A1721" s="3">
        <v>22449</v>
      </c>
      <c r="B1721" s="4">
        <f t="shared" si="43"/>
        <v>1961</v>
      </c>
      <c r="C1721" s="4">
        <f t="shared" si="44"/>
        <v>1960</v>
      </c>
      <c r="D1721" s="4" t="s">
        <v>58</v>
      </c>
      <c r="E1721" s="5">
        <v>0.93263888888888891</v>
      </c>
      <c r="F1721" s="6" t="s">
        <v>2892</v>
      </c>
      <c r="G1721" s="6" t="str">
        <f t="shared" si="42"/>
        <v>Nigeria</v>
      </c>
      <c r="H1721" s="6" t="s">
        <v>2893</v>
      </c>
      <c r="I1721" s="6" t="s">
        <v>1915</v>
      </c>
      <c r="J1721" s="6">
        <v>7</v>
      </c>
      <c r="K1721" s="6">
        <v>1</v>
      </c>
      <c r="L1721" s="6">
        <v>0</v>
      </c>
      <c r="M1721" s="6">
        <f t="shared" si="45"/>
        <v>1</v>
      </c>
      <c r="N1721" s="6">
        <f t="shared" si="46"/>
        <v>6</v>
      </c>
      <c r="O1721" s="7">
        <f t="shared" si="47"/>
        <v>0.8571428571428571</v>
      </c>
    </row>
    <row r="1722" spans="1:15" ht="13.2" x14ac:dyDescent="0.25">
      <c r="A1722" s="3">
        <v>22462</v>
      </c>
      <c r="B1722" s="4">
        <f t="shared" si="43"/>
        <v>1961</v>
      </c>
      <c r="C1722" s="4">
        <f t="shared" si="44"/>
        <v>1960</v>
      </c>
      <c r="D1722" s="4" t="s">
        <v>58</v>
      </c>
      <c r="E1722" s="5">
        <v>0.87291666666666667</v>
      </c>
      <c r="F1722" s="6" t="s">
        <v>1682</v>
      </c>
      <c r="G1722" s="6" t="str">
        <f t="shared" si="42"/>
        <v>Argentina</v>
      </c>
      <c r="H1722" s="6" t="s">
        <v>2894</v>
      </c>
      <c r="I1722" s="6" t="s">
        <v>1239</v>
      </c>
      <c r="J1722" s="6">
        <v>35</v>
      </c>
      <c r="K1722" s="6">
        <v>24</v>
      </c>
      <c r="L1722" s="6">
        <v>0</v>
      </c>
      <c r="M1722" s="6">
        <f t="shared" si="45"/>
        <v>24</v>
      </c>
      <c r="N1722" s="6">
        <f t="shared" si="46"/>
        <v>11</v>
      </c>
      <c r="O1722" s="7">
        <f t="shared" si="47"/>
        <v>0.31428571428571428</v>
      </c>
    </row>
    <row r="1723" spans="1:15" ht="13.2" x14ac:dyDescent="0.25">
      <c r="A1723" s="3">
        <v>22472</v>
      </c>
      <c r="B1723" s="4">
        <f t="shared" si="43"/>
        <v>1961</v>
      </c>
      <c r="C1723" s="4">
        <f t="shared" si="44"/>
        <v>1960</v>
      </c>
      <c r="D1723" s="4" t="s">
        <v>19</v>
      </c>
      <c r="E1723" s="5" t="s">
        <v>24</v>
      </c>
      <c r="F1723" s="6" t="s">
        <v>2895</v>
      </c>
      <c r="G1723" s="6" t="str">
        <f t="shared" si="42"/>
        <v>Ukraine, USSR</v>
      </c>
      <c r="H1723" s="6" t="s">
        <v>1449</v>
      </c>
      <c r="I1723" s="6" t="s">
        <v>2896</v>
      </c>
      <c r="J1723" s="6">
        <v>85</v>
      </c>
      <c r="K1723" s="6">
        <v>1</v>
      </c>
      <c r="L1723" s="6">
        <v>0</v>
      </c>
      <c r="M1723" s="6">
        <f t="shared" si="45"/>
        <v>1</v>
      </c>
      <c r="N1723" s="6">
        <f t="shared" si="46"/>
        <v>84</v>
      </c>
      <c r="O1723" s="7">
        <f t="shared" si="47"/>
        <v>0.9882352941176471</v>
      </c>
    </row>
    <row r="1724" spans="1:15" ht="13.2" x14ac:dyDescent="0.25">
      <c r="A1724" s="3">
        <v>22473</v>
      </c>
      <c r="B1724" s="4">
        <f t="shared" si="43"/>
        <v>1961</v>
      </c>
      <c r="C1724" s="4">
        <f t="shared" si="44"/>
        <v>1960</v>
      </c>
      <c r="D1724" s="4" t="s">
        <v>19</v>
      </c>
      <c r="E1724" s="5">
        <v>0.48333333333333334</v>
      </c>
      <c r="F1724" s="6" t="s">
        <v>1501</v>
      </c>
      <c r="G1724" s="6" t="str">
        <f t="shared" si="42"/>
        <v>Colorado</v>
      </c>
      <c r="H1724" s="6" t="s">
        <v>592</v>
      </c>
      <c r="I1724" s="6" t="s">
        <v>2897</v>
      </c>
      <c r="J1724" s="6">
        <v>122</v>
      </c>
      <c r="K1724" s="6">
        <v>17</v>
      </c>
      <c r="L1724" s="6">
        <v>1</v>
      </c>
      <c r="M1724" s="6">
        <f t="shared" si="45"/>
        <v>18</v>
      </c>
      <c r="N1724" s="6">
        <f t="shared" si="46"/>
        <v>105</v>
      </c>
      <c r="O1724" s="7">
        <f t="shared" si="47"/>
        <v>0.86065573770491799</v>
      </c>
    </row>
    <row r="1725" spans="1:15" ht="13.2" x14ac:dyDescent="0.25">
      <c r="A1725" s="3">
        <v>22474</v>
      </c>
      <c r="B1725" s="4">
        <f t="shared" si="43"/>
        <v>1961</v>
      </c>
      <c r="C1725" s="4">
        <f t="shared" si="44"/>
        <v>1960</v>
      </c>
      <c r="D1725" s="4" t="s">
        <v>19</v>
      </c>
      <c r="E1725" s="5">
        <v>6.1805555555555558E-2</v>
      </c>
      <c r="F1725" s="6" t="s">
        <v>1237</v>
      </c>
      <c r="G1725" s="6" t="str">
        <f t="shared" si="42"/>
        <v>Morocco</v>
      </c>
      <c r="H1725" s="6" t="s">
        <v>423</v>
      </c>
      <c r="I1725" s="6" t="s">
        <v>2776</v>
      </c>
      <c r="J1725" s="6">
        <v>72</v>
      </c>
      <c r="K1725" s="6">
        <v>72</v>
      </c>
      <c r="L1725" s="6">
        <v>0</v>
      </c>
      <c r="M1725" s="6">
        <f t="shared" si="45"/>
        <v>72</v>
      </c>
      <c r="N1725" s="6">
        <f t="shared" si="46"/>
        <v>0</v>
      </c>
      <c r="O1725" s="7">
        <f t="shared" si="47"/>
        <v>0</v>
      </c>
    </row>
    <row r="1726" spans="1:15" ht="13.2" x14ac:dyDescent="0.25">
      <c r="A1726" s="3">
        <v>22481</v>
      </c>
      <c r="B1726" s="4">
        <f t="shared" si="43"/>
        <v>1961</v>
      </c>
      <c r="C1726" s="4">
        <f t="shared" si="44"/>
        <v>1960</v>
      </c>
      <c r="D1726" s="4" t="s">
        <v>19</v>
      </c>
      <c r="E1726" s="5">
        <v>0.33333333333333331</v>
      </c>
      <c r="F1726" s="6" t="s">
        <v>2898</v>
      </c>
      <c r="G1726" s="6" t="str">
        <f t="shared" si="42"/>
        <v>Argentina</v>
      </c>
      <c r="H1726" s="6" t="s">
        <v>1932</v>
      </c>
      <c r="I1726" s="6" t="s">
        <v>1566</v>
      </c>
      <c r="J1726" s="6">
        <v>67</v>
      </c>
      <c r="K1726" s="6">
        <v>67</v>
      </c>
      <c r="L1726" s="6">
        <v>0</v>
      </c>
      <c r="M1726" s="6">
        <f t="shared" si="45"/>
        <v>67</v>
      </c>
      <c r="N1726" s="6">
        <f t="shared" si="46"/>
        <v>0</v>
      </c>
      <c r="O1726" s="7">
        <f t="shared" si="47"/>
        <v>0</v>
      </c>
    </row>
    <row r="1727" spans="1:15" ht="13.2" x14ac:dyDescent="0.25">
      <c r="A1727" s="3">
        <v>22483</v>
      </c>
      <c r="B1727" s="4">
        <f t="shared" si="43"/>
        <v>1961</v>
      </c>
      <c r="C1727" s="4">
        <f t="shared" si="44"/>
        <v>1960</v>
      </c>
      <c r="D1727" s="4" t="s">
        <v>19</v>
      </c>
      <c r="E1727" s="5">
        <v>9.0972222222222218E-2</v>
      </c>
      <c r="F1727" s="6" t="s">
        <v>2899</v>
      </c>
      <c r="G1727" s="6" t="str">
        <f t="shared" si="42"/>
        <v>Alaska</v>
      </c>
      <c r="H1727" s="6" t="s">
        <v>1588</v>
      </c>
      <c r="I1727" s="6" t="s">
        <v>2199</v>
      </c>
      <c r="J1727" s="6">
        <v>6</v>
      </c>
      <c r="K1727" s="6">
        <v>6</v>
      </c>
      <c r="L1727" s="6">
        <v>0</v>
      </c>
      <c r="M1727" s="6">
        <f t="shared" si="45"/>
        <v>6</v>
      </c>
      <c r="N1727" s="6">
        <f t="shared" si="46"/>
        <v>0</v>
      </c>
      <c r="O1727" s="7">
        <f t="shared" si="47"/>
        <v>0</v>
      </c>
    </row>
    <row r="1728" spans="1:15" ht="13.2" x14ac:dyDescent="0.25">
      <c r="A1728" s="3">
        <v>22499</v>
      </c>
      <c r="B1728" s="4">
        <f t="shared" si="43"/>
        <v>1961</v>
      </c>
      <c r="C1728" s="4">
        <f t="shared" si="44"/>
        <v>1960</v>
      </c>
      <c r="D1728" s="4" t="s">
        <v>23</v>
      </c>
      <c r="E1728" s="5" t="s">
        <v>24</v>
      </c>
      <c r="F1728" s="6" t="s">
        <v>195</v>
      </c>
      <c r="G1728" s="6" t="str">
        <f t="shared" si="42"/>
        <v>Hungary</v>
      </c>
      <c r="H1728" s="6" t="s">
        <v>2900</v>
      </c>
      <c r="I1728" s="6" t="s">
        <v>845</v>
      </c>
      <c r="J1728" s="6">
        <v>27</v>
      </c>
      <c r="K1728" s="6">
        <v>27</v>
      </c>
      <c r="L1728" s="6">
        <v>3</v>
      </c>
      <c r="M1728" s="6">
        <f t="shared" si="45"/>
        <v>30</v>
      </c>
      <c r="N1728" s="6">
        <f t="shared" si="46"/>
        <v>0</v>
      </c>
      <c r="O1728" s="7">
        <f t="shared" si="47"/>
        <v>0</v>
      </c>
    </row>
    <row r="1729" spans="1:15" ht="13.2" x14ac:dyDescent="0.25">
      <c r="A1729" s="3">
        <v>22502</v>
      </c>
      <c r="B1729" s="4">
        <f t="shared" si="43"/>
        <v>1961</v>
      </c>
      <c r="C1729" s="4">
        <f t="shared" si="44"/>
        <v>1960</v>
      </c>
      <c r="D1729" s="4" t="s">
        <v>23</v>
      </c>
      <c r="E1729" s="5">
        <v>0.72916666666666663</v>
      </c>
      <c r="F1729" s="6" t="s">
        <v>2901</v>
      </c>
      <c r="G1729" s="6" t="str">
        <f t="shared" si="42"/>
        <v>Norway</v>
      </c>
      <c r="H1729" s="6" t="s">
        <v>2902</v>
      </c>
      <c r="I1729" s="6" t="s">
        <v>2903</v>
      </c>
      <c r="J1729" s="6">
        <v>39</v>
      </c>
      <c r="K1729" s="6">
        <v>39</v>
      </c>
      <c r="L1729" s="6">
        <v>0</v>
      </c>
      <c r="M1729" s="6">
        <f t="shared" si="45"/>
        <v>39</v>
      </c>
      <c r="N1729" s="6">
        <f t="shared" si="46"/>
        <v>0</v>
      </c>
      <c r="O1729" s="7">
        <f t="shared" si="47"/>
        <v>0</v>
      </c>
    </row>
    <row r="1730" spans="1:15" ht="13.2" x14ac:dyDescent="0.25">
      <c r="A1730" s="3">
        <v>22506</v>
      </c>
      <c r="B1730" s="4">
        <f t="shared" si="43"/>
        <v>1961</v>
      </c>
      <c r="C1730" s="4">
        <f t="shared" si="44"/>
        <v>1960</v>
      </c>
      <c r="D1730" s="4" t="s">
        <v>23</v>
      </c>
      <c r="E1730" s="5" t="s">
        <v>24</v>
      </c>
      <c r="F1730" s="6" t="s">
        <v>2904</v>
      </c>
      <c r="G1730" s="6" t="str">
        <f t="shared" si="42"/>
        <v>Laos</v>
      </c>
      <c r="H1730" s="6" t="s">
        <v>2905</v>
      </c>
      <c r="I1730" s="6" t="s">
        <v>2159</v>
      </c>
      <c r="J1730" s="6">
        <v>6</v>
      </c>
      <c r="K1730" s="6">
        <v>6</v>
      </c>
      <c r="L1730" s="6">
        <v>0</v>
      </c>
      <c r="M1730" s="6">
        <f t="shared" si="45"/>
        <v>6</v>
      </c>
      <c r="N1730" s="6">
        <f t="shared" si="46"/>
        <v>0</v>
      </c>
      <c r="O1730" s="7">
        <f t="shared" si="47"/>
        <v>0</v>
      </c>
    </row>
    <row r="1731" spans="1:15" ht="13.2" x14ac:dyDescent="0.25">
      <c r="A1731" s="3">
        <v>22522</v>
      </c>
      <c r="B1731" s="4">
        <f t="shared" si="43"/>
        <v>1961</v>
      </c>
      <c r="C1731" s="4">
        <f t="shared" si="44"/>
        <v>1960</v>
      </c>
      <c r="D1731" s="4" t="s">
        <v>23</v>
      </c>
      <c r="E1731" s="5">
        <v>0.76527777777777772</v>
      </c>
      <c r="F1731" s="6" t="s">
        <v>2906</v>
      </c>
      <c r="G1731" s="6" t="str">
        <f t="shared" si="42"/>
        <v>Greenland</v>
      </c>
      <c r="H1731" s="6" t="s">
        <v>2907</v>
      </c>
      <c r="I1731" s="6" t="s">
        <v>2566</v>
      </c>
      <c r="J1731" s="6">
        <v>6</v>
      </c>
      <c r="K1731" s="6">
        <v>1</v>
      </c>
      <c r="L1731" s="6">
        <v>0</v>
      </c>
      <c r="M1731" s="6">
        <f t="shared" si="45"/>
        <v>1</v>
      </c>
      <c r="N1731" s="6">
        <f t="shared" si="46"/>
        <v>5</v>
      </c>
      <c r="O1731" s="7">
        <f t="shared" si="47"/>
        <v>0.83333333333333337</v>
      </c>
    </row>
    <row r="1732" spans="1:15" ht="13.2" x14ac:dyDescent="0.25">
      <c r="A1732" s="3">
        <v>22525</v>
      </c>
      <c r="B1732" s="4">
        <f t="shared" si="43"/>
        <v>1961</v>
      </c>
      <c r="C1732" s="4">
        <f t="shared" si="44"/>
        <v>1960</v>
      </c>
      <c r="D1732" s="4" t="s">
        <v>15</v>
      </c>
      <c r="E1732" s="5">
        <v>8.6805555555555552E-2</v>
      </c>
      <c r="F1732" s="6" t="s">
        <v>2908</v>
      </c>
      <c r="G1732" s="6" t="str">
        <f t="shared" si="42"/>
        <v>Illinois</v>
      </c>
      <c r="H1732" s="6" t="s">
        <v>1893</v>
      </c>
      <c r="I1732" s="6" t="s">
        <v>1886</v>
      </c>
      <c r="J1732" s="6">
        <v>78</v>
      </c>
      <c r="K1732" s="6">
        <v>78</v>
      </c>
      <c r="L1732" s="6">
        <v>0</v>
      </c>
      <c r="M1732" s="6">
        <f t="shared" si="45"/>
        <v>78</v>
      </c>
      <c r="N1732" s="6">
        <f t="shared" si="46"/>
        <v>0</v>
      </c>
      <c r="O1732" s="7">
        <f t="shared" si="47"/>
        <v>0</v>
      </c>
    </row>
    <row r="1733" spans="1:15" ht="13.2" x14ac:dyDescent="0.25">
      <c r="A1733" s="3">
        <v>22529</v>
      </c>
      <c r="B1733" s="4">
        <f t="shared" si="43"/>
        <v>1961</v>
      </c>
      <c r="C1733" s="4">
        <f t="shared" si="44"/>
        <v>1960</v>
      </c>
      <c r="D1733" s="4" t="s">
        <v>15</v>
      </c>
      <c r="E1733" s="5" t="s">
        <v>24</v>
      </c>
      <c r="F1733" s="6" t="s">
        <v>2909</v>
      </c>
      <c r="G1733" s="6" t="str">
        <f t="shared" si="42"/>
        <v>Ethiopia</v>
      </c>
      <c r="H1733" s="6" t="s">
        <v>2672</v>
      </c>
      <c r="I1733" s="6" t="s">
        <v>845</v>
      </c>
      <c r="J1733" s="6">
        <v>19</v>
      </c>
      <c r="K1733" s="6">
        <v>5</v>
      </c>
      <c r="L1733" s="6">
        <v>0</v>
      </c>
      <c r="M1733" s="6">
        <f t="shared" si="45"/>
        <v>5</v>
      </c>
      <c r="N1733" s="6">
        <f t="shared" si="46"/>
        <v>14</v>
      </c>
      <c r="O1733" s="7">
        <f t="shared" si="47"/>
        <v>0.73684210526315785</v>
      </c>
    </row>
    <row r="1734" spans="1:15" ht="13.2" x14ac:dyDescent="0.25">
      <c r="A1734" s="3">
        <v>22530</v>
      </c>
      <c r="B1734" s="4">
        <f t="shared" si="43"/>
        <v>1961</v>
      </c>
      <c r="C1734" s="4">
        <f t="shared" si="44"/>
        <v>1960</v>
      </c>
      <c r="D1734" s="4" t="s">
        <v>15</v>
      </c>
      <c r="E1734" s="5" t="s">
        <v>24</v>
      </c>
      <c r="F1734" s="6" t="s">
        <v>2910</v>
      </c>
      <c r="G1734" s="6" t="str">
        <f t="shared" si="42"/>
        <v>Costa Rica</v>
      </c>
      <c r="H1734" s="6" t="s">
        <v>2911</v>
      </c>
      <c r="I1734" s="6" t="s">
        <v>845</v>
      </c>
      <c r="J1734" s="6">
        <v>2</v>
      </c>
      <c r="K1734" s="6">
        <v>2</v>
      </c>
      <c r="L1734" s="6">
        <v>0</v>
      </c>
      <c r="M1734" s="6">
        <f t="shared" si="45"/>
        <v>2</v>
      </c>
      <c r="N1734" s="6">
        <f t="shared" si="46"/>
        <v>0</v>
      </c>
      <c r="O1734" s="7">
        <f t="shared" si="47"/>
        <v>0</v>
      </c>
    </row>
    <row r="1735" spans="1:15" ht="13.2" x14ac:dyDescent="0.25">
      <c r="A1735" s="3">
        <v>22644</v>
      </c>
      <c r="B1735" s="4">
        <f t="shared" si="43"/>
        <v>1961</v>
      </c>
      <c r="C1735" s="4">
        <f t="shared" si="44"/>
        <v>1960</v>
      </c>
      <c r="D1735" s="4" t="s">
        <v>72</v>
      </c>
      <c r="E1735" s="5" t="s">
        <v>24</v>
      </c>
      <c r="F1735" s="6" t="s">
        <v>1916</v>
      </c>
      <c r="G1735" s="6" t="str">
        <f t="shared" si="42"/>
        <v>Indonesia</v>
      </c>
      <c r="H1735" s="6" t="s">
        <v>1917</v>
      </c>
      <c r="I1735" s="6" t="s">
        <v>845</v>
      </c>
      <c r="J1735" s="6">
        <v>14</v>
      </c>
      <c r="K1735" s="6">
        <v>14</v>
      </c>
      <c r="L1735" s="6">
        <v>0</v>
      </c>
      <c r="M1735" s="6">
        <f t="shared" si="45"/>
        <v>14</v>
      </c>
      <c r="N1735" s="6">
        <f t="shared" si="46"/>
        <v>0</v>
      </c>
      <c r="O1735" s="7">
        <f t="shared" si="47"/>
        <v>0</v>
      </c>
    </row>
    <row r="1736" spans="1:15" ht="13.2" x14ac:dyDescent="0.25">
      <c r="A1736" s="3">
        <v>22534</v>
      </c>
      <c r="B1736" s="4">
        <f t="shared" si="43"/>
        <v>1961</v>
      </c>
      <c r="C1736" s="4">
        <f t="shared" si="44"/>
        <v>1960</v>
      </c>
      <c r="D1736" s="4" t="s">
        <v>15</v>
      </c>
      <c r="E1736" s="5">
        <v>0.16319444444444445</v>
      </c>
      <c r="F1736" s="6" t="s">
        <v>1648</v>
      </c>
      <c r="G1736" s="6" t="str">
        <f t="shared" si="42"/>
        <v>Ireland</v>
      </c>
      <c r="H1736" s="6" t="s">
        <v>2912</v>
      </c>
      <c r="I1736" s="6" t="s">
        <v>1985</v>
      </c>
      <c r="J1736" s="6">
        <v>83</v>
      </c>
      <c r="K1736" s="6">
        <v>83</v>
      </c>
      <c r="L1736" s="6">
        <v>0</v>
      </c>
      <c r="M1736" s="6">
        <f t="shared" si="45"/>
        <v>83</v>
      </c>
      <c r="N1736" s="6">
        <f t="shared" si="46"/>
        <v>0</v>
      </c>
      <c r="O1736" s="7">
        <f t="shared" si="47"/>
        <v>0</v>
      </c>
    </row>
    <row r="1737" spans="1:15" ht="13.2" x14ac:dyDescent="0.25">
      <c r="A1737" s="3">
        <v>22536</v>
      </c>
      <c r="B1737" s="4">
        <f t="shared" si="43"/>
        <v>1961</v>
      </c>
      <c r="C1737" s="4">
        <f t="shared" si="44"/>
        <v>1960</v>
      </c>
      <c r="D1737" s="4" t="s">
        <v>15</v>
      </c>
      <c r="E1737" s="5">
        <v>0.92291666666666672</v>
      </c>
      <c r="F1737" s="6" t="s">
        <v>2913</v>
      </c>
      <c r="G1737" s="6" t="str">
        <f t="shared" si="42"/>
        <v>Morrocco</v>
      </c>
      <c r="H1737" s="6" t="s">
        <v>595</v>
      </c>
      <c r="I1737" s="6" t="s">
        <v>2914</v>
      </c>
      <c r="J1737" s="6">
        <v>77</v>
      </c>
      <c r="K1737" s="6">
        <v>77</v>
      </c>
      <c r="L1737" s="6">
        <v>0</v>
      </c>
      <c r="M1737" s="6">
        <f t="shared" si="45"/>
        <v>77</v>
      </c>
      <c r="N1737" s="6">
        <f t="shared" si="46"/>
        <v>0</v>
      </c>
      <c r="O1737" s="7">
        <f t="shared" si="47"/>
        <v>0</v>
      </c>
    </row>
    <row r="1738" spans="1:15" ht="13.2" x14ac:dyDescent="0.25">
      <c r="A1738" s="3">
        <v>22541</v>
      </c>
      <c r="B1738" s="4">
        <f t="shared" si="43"/>
        <v>1961</v>
      </c>
      <c r="C1738" s="4">
        <f t="shared" si="44"/>
        <v>1960</v>
      </c>
      <c r="D1738" s="4" t="s">
        <v>15</v>
      </c>
      <c r="E1738" s="5">
        <v>0.92569444444444449</v>
      </c>
      <c r="F1738" s="6" t="s">
        <v>2915</v>
      </c>
      <c r="G1738" s="6" t="str">
        <f t="shared" si="42"/>
        <v>Zambia</v>
      </c>
      <c r="H1738" s="6" t="s">
        <v>2916</v>
      </c>
      <c r="I1738" s="6" t="s">
        <v>1985</v>
      </c>
      <c r="J1738" s="6">
        <v>16</v>
      </c>
      <c r="K1738" s="6">
        <v>16</v>
      </c>
      <c r="L1738" s="6">
        <v>0</v>
      </c>
      <c r="M1738" s="6">
        <f t="shared" si="45"/>
        <v>16</v>
      </c>
      <c r="N1738" s="6">
        <f t="shared" si="46"/>
        <v>0</v>
      </c>
      <c r="O1738" s="7">
        <f t="shared" si="47"/>
        <v>0</v>
      </c>
    </row>
    <row r="1739" spans="1:15" ht="13.2" x14ac:dyDescent="0.25">
      <c r="A1739" s="3">
        <v>22541</v>
      </c>
      <c r="B1739" s="4">
        <f t="shared" si="43"/>
        <v>1961</v>
      </c>
      <c r="C1739" s="4">
        <f t="shared" si="44"/>
        <v>1960</v>
      </c>
      <c r="D1739" s="4" t="s">
        <v>15</v>
      </c>
      <c r="E1739" s="5">
        <v>0.37291666666666667</v>
      </c>
      <c r="F1739" s="6" t="s">
        <v>474</v>
      </c>
      <c r="G1739" s="6" t="str">
        <f t="shared" si="42"/>
        <v>Illinois</v>
      </c>
      <c r="H1739" s="6" t="s">
        <v>345</v>
      </c>
      <c r="I1739" s="6" t="s">
        <v>2917</v>
      </c>
      <c r="J1739" s="6">
        <v>37</v>
      </c>
      <c r="K1739" s="6">
        <v>37</v>
      </c>
      <c r="L1739" s="6">
        <v>0</v>
      </c>
      <c r="M1739" s="6">
        <f t="shared" si="45"/>
        <v>37</v>
      </c>
      <c r="N1739" s="6">
        <f t="shared" si="46"/>
        <v>0</v>
      </c>
      <c r="O1739" s="7">
        <f t="shared" si="47"/>
        <v>0</v>
      </c>
    </row>
    <row r="1740" spans="1:15" ht="13.2" x14ac:dyDescent="0.25">
      <c r="A1740" s="3">
        <v>22547</v>
      </c>
      <c r="B1740" s="4">
        <f t="shared" si="43"/>
        <v>1961</v>
      </c>
      <c r="C1740" s="4">
        <f t="shared" si="44"/>
        <v>1960</v>
      </c>
      <c r="D1740" s="4" t="s">
        <v>15</v>
      </c>
      <c r="E1740" s="5">
        <v>0.75138888888888888</v>
      </c>
      <c r="F1740" s="6" t="s">
        <v>1849</v>
      </c>
      <c r="G1740" s="6" t="str">
        <f t="shared" si="42"/>
        <v>Turkey</v>
      </c>
      <c r="H1740" s="6" t="s">
        <v>2696</v>
      </c>
      <c r="I1740" s="6" t="s">
        <v>2807</v>
      </c>
      <c r="J1740" s="6">
        <v>29</v>
      </c>
      <c r="K1740" s="6">
        <v>28</v>
      </c>
      <c r="L1740" s="6">
        <v>0</v>
      </c>
      <c r="M1740" s="6">
        <f t="shared" si="45"/>
        <v>28</v>
      </c>
      <c r="N1740" s="6">
        <f t="shared" si="46"/>
        <v>1</v>
      </c>
      <c r="O1740" s="7">
        <f t="shared" si="47"/>
        <v>3.4482758620689655E-2</v>
      </c>
    </row>
    <row r="1741" spans="1:15" ht="13.2" x14ac:dyDescent="0.25">
      <c r="A1741" s="3">
        <v>22561</v>
      </c>
      <c r="B1741" s="4">
        <f t="shared" si="43"/>
        <v>1961</v>
      </c>
      <c r="C1741" s="4">
        <f t="shared" si="44"/>
        <v>1960</v>
      </c>
      <c r="D1741" s="4" t="s">
        <v>31</v>
      </c>
      <c r="E1741" s="5">
        <v>8.3333333333333329E-2</v>
      </c>
      <c r="F1741" s="6" t="s">
        <v>2918</v>
      </c>
      <c r="G1741" s="6" t="str">
        <f t="shared" si="42"/>
        <v>France</v>
      </c>
      <c r="H1741" s="6" t="s">
        <v>2919</v>
      </c>
      <c r="I1741" s="6" t="s">
        <v>845</v>
      </c>
      <c r="J1741" s="6">
        <v>34</v>
      </c>
      <c r="K1741" s="6">
        <v>34</v>
      </c>
      <c r="L1741" s="6">
        <v>0</v>
      </c>
      <c r="M1741" s="6">
        <f t="shared" si="45"/>
        <v>34</v>
      </c>
      <c r="N1741" s="6">
        <f t="shared" si="46"/>
        <v>0</v>
      </c>
      <c r="O1741" s="7">
        <f t="shared" si="47"/>
        <v>0</v>
      </c>
    </row>
    <row r="1742" spans="1:15" ht="13.2" x14ac:dyDescent="0.25">
      <c r="A1742" s="3">
        <v>22564</v>
      </c>
      <c r="B1742" s="4">
        <f t="shared" si="43"/>
        <v>1961</v>
      </c>
      <c r="C1742" s="4">
        <f t="shared" si="44"/>
        <v>1960</v>
      </c>
      <c r="D1742" s="4" t="s">
        <v>31</v>
      </c>
      <c r="E1742" s="5" t="s">
        <v>24</v>
      </c>
      <c r="F1742" s="6" t="s">
        <v>2920</v>
      </c>
      <c r="G1742" s="6" t="str">
        <f t="shared" si="42"/>
        <v>Libya</v>
      </c>
      <c r="H1742" s="6" t="s">
        <v>1035</v>
      </c>
      <c r="I1742" s="6" t="s">
        <v>2889</v>
      </c>
      <c r="J1742" s="6">
        <v>37</v>
      </c>
      <c r="K1742" s="6">
        <v>17</v>
      </c>
      <c r="L1742" s="6">
        <v>0</v>
      </c>
      <c r="M1742" s="6">
        <f t="shared" si="45"/>
        <v>17</v>
      </c>
      <c r="N1742" s="6">
        <f t="shared" si="46"/>
        <v>20</v>
      </c>
      <c r="O1742" s="7">
        <f t="shared" si="47"/>
        <v>0.54054054054054057</v>
      </c>
    </row>
    <row r="1743" spans="1:15" ht="13.2" x14ac:dyDescent="0.25">
      <c r="A1743" s="3">
        <v>22586</v>
      </c>
      <c r="B1743" s="4">
        <f t="shared" si="43"/>
        <v>1961</v>
      </c>
      <c r="C1743" s="4">
        <f t="shared" si="44"/>
        <v>1960</v>
      </c>
      <c r="D1743" s="4" t="s">
        <v>46</v>
      </c>
      <c r="E1743" s="5">
        <v>0.60138888888888886</v>
      </c>
      <c r="F1743" s="6" t="s">
        <v>2921</v>
      </c>
      <c r="G1743" s="6" t="str">
        <f t="shared" si="42"/>
        <v>Guernsey</v>
      </c>
      <c r="H1743" s="6" t="s">
        <v>2922</v>
      </c>
      <c r="I1743" s="6" t="s">
        <v>2582</v>
      </c>
      <c r="J1743" s="6">
        <v>10</v>
      </c>
      <c r="K1743" s="6">
        <v>2</v>
      </c>
      <c r="L1743" s="6">
        <v>0</v>
      </c>
      <c r="M1743" s="6">
        <f t="shared" si="45"/>
        <v>2</v>
      </c>
      <c r="N1743" s="6">
        <f t="shared" si="46"/>
        <v>8</v>
      </c>
      <c r="O1743" s="7">
        <f t="shared" si="47"/>
        <v>0.8</v>
      </c>
    </row>
    <row r="1744" spans="1:15" ht="13.2" x14ac:dyDescent="0.25">
      <c r="A1744" s="3">
        <v>22586</v>
      </c>
      <c r="B1744" s="4">
        <f t="shared" si="43"/>
        <v>1961</v>
      </c>
      <c r="C1744" s="4">
        <f t="shared" si="44"/>
        <v>1960</v>
      </c>
      <c r="D1744" s="4" t="s">
        <v>46</v>
      </c>
      <c r="E1744" s="5">
        <v>9.375E-2</v>
      </c>
      <c r="F1744" s="6" t="s">
        <v>2923</v>
      </c>
      <c r="G1744" s="6" t="str">
        <f t="shared" si="42"/>
        <v>Brazil</v>
      </c>
      <c r="H1744" s="6" t="s">
        <v>1037</v>
      </c>
      <c r="I1744" s="6" t="s">
        <v>2604</v>
      </c>
      <c r="J1744" s="6">
        <v>45</v>
      </c>
      <c r="K1744" s="6">
        <v>45</v>
      </c>
      <c r="L1744" s="6">
        <v>0</v>
      </c>
      <c r="M1744" s="6">
        <f t="shared" si="45"/>
        <v>45</v>
      </c>
      <c r="N1744" s="6">
        <f t="shared" si="46"/>
        <v>0</v>
      </c>
      <c r="O1744" s="7">
        <f t="shared" si="47"/>
        <v>0</v>
      </c>
    </row>
    <row r="1745" spans="1:15" ht="13.2" x14ac:dyDescent="0.25">
      <c r="A1745" s="3">
        <v>22593</v>
      </c>
      <c r="B1745" s="4">
        <f t="shared" si="43"/>
        <v>1961</v>
      </c>
      <c r="C1745" s="4">
        <f t="shared" si="44"/>
        <v>1960</v>
      </c>
      <c r="D1745" s="4" t="s">
        <v>46</v>
      </c>
      <c r="E1745" s="5">
        <v>0.89166666666666672</v>
      </c>
      <c r="F1745" s="6" t="s">
        <v>2924</v>
      </c>
      <c r="G1745" s="6" t="str">
        <f t="shared" si="42"/>
        <v>Virginia</v>
      </c>
      <c r="H1745" s="6" t="s">
        <v>186</v>
      </c>
      <c r="I1745" s="6" t="s">
        <v>2715</v>
      </c>
      <c r="J1745" s="6">
        <v>79</v>
      </c>
      <c r="K1745" s="6">
        <v>77</v>
      </c>
      <c r="L1745" s="6">
        <v>0</v>
      </c>
      <c r="M1745" s="6">
        <f t="shared" si="45"/>
        <v>77</v>
      </c>
      <c r="N1745" s="6">
        <f t="shared" si="46"/>
        <v>2</v>
      </c>
      <c r="O1745" s="7">
        <f t="shared" si="47"/>
        <v>2.5316455696202531E-2</v>
      </c>
    </row>
    <row r="1746" spans="1:15" ht="13.2" x14ac:dyDescent="0.25">
      <c r="A1746" s="3">
        <v>22596</v>
      </c>
      <c r="B1746" s="4">
        <f t="shared" si="43"/>
        <v>1961</v>
      </c>
      <c r="C1746" s="4">
        <f t="shared" si="44"/>
        <v>1960</v>
      </c>
      <c r="D1746" s="4" t="s">
        <v>46</v>
      </c>
      <c r="E1746" s="5" t="s">
        <v>24</v>
      </c>
      <c r="F1746" s="6" t="s">
        <v>2925</v>
      </c>
      <c r="G1746" s="6" t="str">
        <f t="shared" si="42"/>
        <v>Off Puerto Rico</v>
      </c>
      <c r="H1746" s="6" t="s">
        <v>2926</v>
      </c>
      <c r="I1746" s="6" t="s">
        <v>2927</v>
      </c>
      <c r="J1746" s="6">
        <v>3</v>
      </c>
      <c r="K1746" s="6">
        <v>3</v>
      </c>
      <c r="L1746" s="6">
        <v>0</v>
      </c>
      <c r="M1746" s="6">
        <f t="shared" si="45"/>
        <v>3</v>
      </c>
      <c r="N1746" s="6">
        <f t="shared" si="46"/>
        <v>0</v>
      </c>
      <c r="O1746" s="7">
        <f t="shared" si="47"/>
        <v>0</v>
      </c>
    </row>
    <row r="1747" spans="1:15" ht="13.2" x14ac:dyDescent="0.25">
      <c r="A1747" s="3">
        <v>22608</v>
      </c>
      <c r="B1747" s="4">
        <f t="shared" si="43"/>
        <v>1961</v>
      </c>
      <c r="C1747" s="4">
        <f t="shared" si="44"/>
        <v>1960</v>
      </c>
      <c r="D1747" s="4" t="s">
        <v>46</v>
      </c>
      <c r="E1747" s="5">
        <v>0.2361111111111111</v>
      </c>
      <c r="F1747" s="6" t="s">
        <v>2928</v>
      </c>
      <c r="G1747" s="6" t="str">
        <f t="shared" si="42"/>
        <v>Brazil</v>
      </c>
      <c r="H1747" s="6" t="s">
        <v>1932</v>
      </c>
      <c r="I1747" s="6" t="s">
        <v>2929</v>
      </c>
      <c r="J1747" s="6">
        <v>52</v>
      </c>
      <c r="K1747" s="6">
        <v>52</v>
      </c>
      <c r="L1747" s="6">
        <v>0</v>
      </c>
      <c r="M1747" s="6">
        <f t="shared" si="45"/>
        <v>52</v>
      </c>
      <c r="N1747" s="6">
        <f t="shared" si="46"/>
        <v>0</v>
      </c>
      <c r="O1747" s="7">
        <f t="shared" si="47"/>
        <v>0</v>
      </c>
    </row>
    <row r="1748" spans="1:15" ht="13.2" x14ac:dyDescent="0.25">
      <c r="A1748" s="3">
        <v>22608</v>
      </c>
      <c r="B1748" s="4">
        <f t="shared" si="43"/>
        <v>1961</v>
      </c>
      <c r="C1748" s="4">
        <f t="shared" si="44"/>
        <v>1960</v>
      </c>
      <c r="D1748" s="4" t="s">
        <v>46</v>
      </c>
      <c r="E1748" s="5" t="s">
        <v>24</v>
      </c>
      <c r="F1748" s="6" t="s">
        <v>2930</v>
      </c>
      <c r="G1748" s="6" t="str">
        <f t="shared" si="42"/>
        <v>Sao Tomé</v>
      </c>
      <c r="H1748" s="6" t="s">
        <v>2931</v>
      </c>
      <c r="I1748" s="6" t="s">
        <v>1740</v>
      </c>
      <c r="J1748" s="6">
        <v>35</v>
      </c>
      <c r="K1748" s="6">
        <v>21</v>
      </c>
      <c r="L1748" s="6">
        <v>0</v>
      </c>
      <c r="M1748" s="6">
        <f t="shared" si="45"/>
        <v>21</v>
      </c>
      <c r="N1748" s="6">
        <f t="shared" si="46"/>
        <v>14</v>
      </c>
      <c r="O1748" s="7">
        <f t="shared" si="47"/>
        <v>0.4</v>
      </c>
    </row>
    <row r="1749" spans="1:15" ht="13.2" x14ac:dyDescent="0.25">
      <c r="A1749" s="3">
        <v>22615</v>
      </c>
      <c r="B1749" s="4">
        <f t="shared" si="43"/>
        <v>1961</v>
      </c>
      <c r="C1749" s="4">
        <f t="shared" si="44"/>
        <v>1960</v>
      </c>
      <c r="D1749" s="4" t="s">
        <v>46</v>
      </c>
      <c r="E1749" s="5" t="s">
        <v>24</v>
      </c>
      <c r="F1749" s="6" t="s">
        <v>2932</v>
      </c>
      <c r="G1749" s="6" t="str">
        <f t="shared" si="42"/>
        <v>NSW, Australia</v>
      </c>
      <c r="H1749" s="6" t="s">
        <v>1878</v>
      </c>
      <c r="I1749" s="6" t="s">
        <v>2933</v>
      </c>
      <c r="J1749" s="6">
        <v>15</v>
      </c>
      <c r="K1749" s="6">
        <v>15</v>
      </c>
      <c r="L1749" s="6">
        <v>0</v>
      </c>
      <c r="M1749" s="6">
        <f t="shared" si="45"/>
        <v>15</v>
      </c>
      <c r="N1749" s="6">
        <f t="shared" si="46"/>
        <v>0</v>
      </c>
      <c r="O1749" s="7">
        <f t="shared" si="47"/>
        <v>0</v>
      </c>
    </row>
    <row r="1750" spans="1:15" ht="13.2" x14ac:dyDescent="0.25">
      <c r="A1750" s="3">
        <v>22619</v>
      </c>
      <c r="B1750" s="4">
        <f t="shared" si="43"/>
        <v>1961</v>
      </c>
      <c r="C1750" s="4">
        <f t="shared" si="44"/>
        <v>1960</v>
      </c>
      <c r="D1750" s="4" t="s">
        <v>72</v>
      </c>
      <c r="E1750" s="5" t="s">
        <v>24</v>
      </c>
      <c r="F1750" s="6" t="s">
        <v>47</v>
      </c>
      <c r="G1750" s="6" t="str">
        <f t="shared" si="42"/>
        <v>Germany</v>
      </c>
      <c r="H1750" s="6" t="s">
        <v>2676</v>
      </c>
      <c r="I1750" s="6" t="s">
        <v>2934</v>
      </c>
      <c r="J1750" s="6">
        <v>3</v>
      </c>
      <c r="K1750" s="6">
        <v>3</v>
      </c>
      <c r="L1750" s="6">
        <v>0</v>
      </c>
      <c r="M1750" s="6">
        <f t="shared" si="45"/>
        <v>3</v>
      </c>
      <c r="N1750" s="6">
        <f t="shared" si="46"/>
        <v>0</v>
      </c>
      <c r="O1750" s="7">
        <f t="shared" si="47"/>
        <v>0</v>
      </c>
    </row>
    <row r="1751" spans="1:15" ht="13.2" x14ac:dyDescent="0.25">
      <c r="A1751" s="3">
        <v>22627</v>
      </c>
      <c r="B1751" s="4">
        <f t="shared" si="43"/>
        <v>1961</v>
      </c>
      <c r="C1751" s="4">
        <f t="shared" si="44"/>
        <v>1960</v>
      </c>
      <c r="D1751" s="4" t="s">
        <v>72</v>
      </c>
      <c r="E1751" s="5" t="s">
        <v>24</v>
      </c>
      <c r="F1751" s="6" t="s">
        <v>2935</v>
      </c>
      <c r="G1751" s="6" t="str">
        <f t="shared" si="42"/>
        <v>Belgium</v>
      </c>
      <c r="H1751" s="6" t="s">
        <v>2936</v>
      </c>
      <c r="I1751" s="6" t="s">
        <v>2937</v>
      </c>
      <c r="J1751" s="6">
        <v>13</v>
      </c>
      <c r="K1751" s="6">
        <v>13</v>
      </c>
      <c r="L1751" s="6">
        <v>8</v>
      </c>
      <c r="M1751" s="6">
        <f t="shared" si="45"/>
        <v>21</v>
      </c>
      <c r="N1751" s="6">
        <f t="shared" si="46"/>
        <v>0</v>
      </c>
      <c r="O1751" s="7">
        <f t="shared" si="47"/>
        <v>0</v>
      </c>
    </row>
    <row r="1752" spans="1:15" ht="13.2" x14ac:dyDescent="0.25">
      <c r="A1752" s="3">
        <v>22630</v>
      </c>
      <c r="B1752" s="4">
        <f t="shared" si="43"/>
        <v>1961</v>
      </c>
      <c r="C1752" s="4">
        <f t="shared" si="44"/>
        <v>1960</v>
      </c>
      <c r="D1752" s="4" t="s">
        <v>72</v>
      </c>
      <c r="E1752" s="5" t="s">
        <v>24</v>
      </c>
      <c r="F1752" s="6" t="s">
        <v>2700</v>
      </c>
      <c r="G1752" s="6" t="str">
        <f t="shared" si="42"/>
        <v>Nicaragua</v>
      </c>
      <c r="H1752" s="6" t="s">
        <v>2489</v>
      </c>
      <c r="I1752" s="6" t="s">
        <v>1378</v>
      </c>
      <c r="J1752" s="6">
        <v>2</v>
      </c>
      <c r="K1752" s="6">
        <v>2</v>
      </c>
      <c r="L1752" s="6">
        <v>0</v>
      </c>
      <c r="M1752" s="6">
        <f t="shared" si="45"/>
        <v>2</v>
      </c>
      <c r="N1752" s="6">
        <f t="shared" si="46"/>
        <v>0</v>
      </c>
      <c r="O1752" s="7">
        <f t="shared" si="47"/>
        <v>0</v>
      </c>
    </row>
    <row r="1753" spans="1:15" ht="13.2" x14ac:dyDescent="0.25">
      <c r="A1753" s="3">
        <v>22636</v>
      </c>
      <c r="B1753" s="4">
        <f t="shared" si="43"/>
        <v>1961</v>
      </c>
      <c r="C1753" s="4">
        <f t="shared" si="44"/>
        <v>1960</v>
      </c>
      <c r="D1753" s="4" t="s">
        <v>72</v>
      </c>
      <c r="E1753" s="5" t="s">
        <v>24</v>
      </c>
      <c r="F1753" s="6" t="s">
        <v>1849</v>
      </c>
      <c r="G1753" s="6" t="str">
        <f t="shared" si="42"/>
        <v>Turkey</v>
      </c>
      <c r="H1753" s="6" t="s">
        <v>1387</v>
      </c>
      <c r="I1753" s="6" t="s">
        <v>2938</v>
      </c>
      <c r="J1753" s="6">
        <v>34</v>
      </c>
      <c r="K1753" s="6">
        <v>27</v>
      </c>
      <c r="L1753" s="6">
        <v>0</v>
      </c>
      <c r="M1753" s="6">
        <f t="shared" si="45"/>
        <v>27</v>
      </c>
      <c r="N1753" s="6">
        <f t="shared" si="46"/>
        <v>7</v>
      </c>
      <c r="O1753" s="7">
        <f t="shared" si="47"/>
        <v>0.20588235294117646</v>
      </c>
    </row>
    <row r="1754" spans="1:15" ht="13.2" x14ac:dyDescent="0.25">
      <c r="A1754" s="3">
        <v>22639</v>
      </c>
      <c r="B1754" s="4">
        <f t="shared" si="43"/>
        <v>1961</v>
      </c>
      <c r="C1754" s="4">
        <f t="shared" si="44"/>
        <v>1960</v>
      </c>
      <c r="D1754" s="4" t="s">
        <v>72</v>
      </c>
      <c r="E1754" s="5">
        <v>0.4513888888888889</v>
      </c>
      <c r="F1754" s="6" t="s">
        <v>2939</v>
      </c>
      <c r="G1754" s="6" t="str">
        <f t="shared" si="42"/>
        <v>Kodiak Island, Alaska</v>
      </c>
      <c r="H1754" s="6" t="s">
        <v>2940</v>
      </c>
      <c r="I1754" s="6" t="s">
        <v>2941</v>
      </c>
      <c r="J1754" s="6">
        <v>5</v>
      </c>
      <c r="K1754" s="6">
        <v>1</v>
      </c>
      <c r="L1754" s="6">
        <v>0</v>
      </c>
      <c r="M1754" s="6">
        <f t="shared" si="45"/>
        <v>1</v>
      </c>
      <c r="N1754" s="6">
        <f t="shared" si="46"/>
        <v>4</v>
      </c>
      <c r="O1754" s="7">
        <f t="shared" si="47"/>
        <v>0.8</v>
      </c>
    </row>
    <row r="1755" spans="1:15" ht="13.2" x14ac:dyDescent="0.25">
      <c r="A1755" s="3">
        <v>22668</v>
      </c>
      <c r="B1755" s="4">
        <f t="shared" si="43"/>
        <v>1962</v>
      </c>
      <c r="C1755" s="4">
        <f t="shared" si="44"/>
        <v>1960</v>
      </c>
      <c r="D1755" s="4" t="s">
        <v>132</v>
      </c>
      <c r="E1755" s="5">
        <v>0.63611111111111107</v>
      </c>
      <c r="F1755" s="6" t="s">
        <v>2942</v>
      </c>
      <c r="G1755" s="6" t="str">
        <f t="shared" si="42"/>
        <v>Bolivia</v>
      </c>
      <c r="H1755" s="6" t="s">
        <v>2943</v>
      </c>
      <c r="I1755" s="6" t="s">
        <v>1283</v>
      </c>
      <c r="J1755" s="6">
        <v>6</v>
      </c>
      <c r="K1755" s="6">
        <v>6</v>
      </c>
      <c r="L1755" s="6">
        <v>0</v>
      </c>
      <c r="M1755" s="6">
        <f t="shared" si="45"/>
        <v>6</v>
      </c>
      <c r="N1755" s="6">
        <f t="shared" si="46"/>
        <v>0</v>
      </c>
      <c r="O1755" s="7">
        <f t="shared" si="47"/>
        <v>0</v>
      </c>
    </row>
    <row r="1756" spans="1:15" ht="13.2" x14ac:dyDescent="0.25">
      <c r="A1756" s="3">
        <v>22673</v>
      </c>
      <c r="B1756" s="4">
        <f t="shared" si="43"/>
        <v>1962</v>
      </c>
      <c r="C1756" s="4">
        <f t="shared" si="44"/>
        <v>1960</v>
      </c>
      <c r="D1756" s="4" t="s">
        <v>132</v>
      </c>
      <c r="E1756" s="5" t="s">
        <v>24</v>
      </c>
      <c r="F1756" s="6" t="s">
        <v>2944</v>
      </c>
      <c r="G1756" s="6" t="str">
        <f t="shared" si="42"/>
        <v>USSR</v>
      </c>
      <c r="H1756" s="6" t="s">
        <v>1449</v>
      </c>
      <c r="I1756" s="6" t="s">
        <v>2945</v>
      </c>
      <c r="J1756" s="6">
        <v>13</v>
      </c>
      <c r="K1756" s="6">
        <v>13</v>
      </c>
      <c r="L1756" s="6">
        <v>0</v>
      </c>
      <c r="M1756" s="6">
        <f t="shared" si="45"/>
        <v>13</v>
      </c>
      <c r="N1756" s="6">
        <f t="shared" si="46"/>
        <v>0</v>
      </c>
      <c r="O1756" s="7">
        <f t="shared" si="47"/>
        <v>0</v>
      </c>
    </row>
    <row r="1757" spans="1:15" ht="13.2" x14ac:dyDescent="0.25">
      <c r="A1757" s="3">
        <v>22681</v>
      </c>
      <c r="B1757" s="4">
        <f t="shared" si="43"/>
        <v>1962</v>
      </c>
      <c r="C1757" s="4">
        <f t="shared" si="44"/>
        <v>1960</v>
      </c>
      <c r="D1757" s="4" t="s">
        <v>111</v>
      </c>
      <c r="E1757" s="5">
        <v>0.4201388888888889</v>
      </c>
      <c r="F1757" s="6" t="s">
        <v>2946</v>
      </c>
      <c r="G1757" s="6" t="str">
        <f t="shared" si="42"/>
        <v>Peru</v>
      </c>
      <c r="H1757" s="6" t="s">
        <v>1299</v>
      </c>
      <c r="I1757" s="6" t="s">
        <v>845</v>
      </c>
      <c r="J1757" s="6">
        <v>18</v>
      </c>
      <c r="K1757" s="6">
        <v>18</v>
      </c>
      <c r="L1757" s="6">
        <v>0</v>
      </c>
      <c r="M1757" s="6">
        <f t="shared" si="45"/>
        <v>18</v>
      </c>
      <c r="N1757" s="6">
        <f t="shared" si="46"/>
        <v>0</v>
      </c>
      <c r="O1757" s="7">
        <f t="shared" si="47"/>
        <v>0</v>
      </c>
    </row>
    <row r="1758" spans="1:15" ht="13.2" x14ac:dyDescent="0.25">
      <c r="A1758" s="3">
        <v>22702</v>
      </c>
      <c r="B1758" s="4">
        <f t="shared" si="43"/>
        <v>1962</v>
      </c>
      <c r="C1758" s="4">
        <f t="shared" si="44"/>
        <v>1960</v>
      </c>
      <c r="D1758" s="4" t="s">
        <v>111</v>
      </c>
      <c r="E1758" s="5" t="s">
        <v>24</v>
      </c>
      <c r="F1758" s="6" t="s">
        <v>2947</v>
      </c>
      <c r="G1758" s="6" t="str">
        <f t="shared" ref="G1758:G1917" si="48">IFERROR(TRIM(RIGHT(F1758,LEN(F1758)-FIND(",",F1758))), F1758)</f>
        <v>Margarita Island, Venezuela</v>
      </c>
      <c r="H1758" s="6" t="s">
        <v>1695</v>
      </c>
      <c r="I1758" s="6" t="s">
        <v>2948</v>
      </c>
      <c r="J1758" s="6">
        <v>23</v>
      </c>
      <c r="K1758" s="6">
        <v>23</v>
      </c>
      <c r="L1758" s="6">
        <v>0</v>
      </c>
      <c r="M1758" s="6">
        <f t="shared" si="45"/>
        <v>23</v>
      </c>
      <c r="N1758" s="6">
        <f t="shared" si="46"/>
        <v>0</v>
      </c>
      <c r="O1758" s="7">
        <f t="shared" si="47"/>
        <v>0</v>
      </c>
    </row>
    <row r="1759" spans="1:15" ht="13.2" x14ac:dyDescent="0.25">
      <c r="A1759" s="3">
        <v>22702</v>
      </c>
      <c r="B1759" s="4">
        <f t="shared" si="43"/>
        <v>1962</v>
      </c>
      <c r="C1759" s="4">
        <f t="shared" si="44"/>
        <v>1960</v>
      </c>
      <c r="D1759" s="4" t="s">
        <v>111</v>
      </c>
      <c r="E1759" s="5">
        <v>0.60763888888888884</v>
      </c>
      <c r="F1759" s="6" t="s">
        <v>2949</v>
      </c>
      <c r="G1759" s="6" t="str">
        <f t="shared" si="48"/>
        <v>Colombia</v>
      </c>
      <c r="H1759" s="6" t="s">
        <v>2950</v>
      </c>
      <c r="I1759" s="6" t="s">
        <v>1175</v>
      </c>
      <c r="J1759" s="6">
        <v>2</v>
      </c>
      <c r="K1759" s="6">
        <v>2</v>
      </c>
      <c r="L1759" s="6">
        <v>0</v>
      </c>
      <c r="M1759" s="6">
        <f t="shared" si="45"/>
        <v>2</v>
      </c>
      <c r="N1759" s="6">
        <f t="shared" si="46"/>
        <v>0</v>
      </c>
      <c r="O1759" s="7">
        <f t="shared" si="47"/>
        <v>0</v>
      </c>
    </row>
    <row r="1760" spans="1:15" ht="13.2" x14ac:dyDescent="0.25">
      <c r="A1760" s="3">
        <v>22706</v>
      </c>
      <c r="B1760" s="4">
        <f t="shared" si="43"/>
        <v>1962</v>
      </c>
      <c r="C1760" s="4">
        <f t="shared" si="44"/>
        <v>1960</v>
      </c>
      <c r="D1760" s="4" t="s">
        <v>34</v>
      </c>
      <c r="E1760" s="5">
        <v>0.42291666666666666</v>
      </c>
      <c r="F1760" s="6" t="s">
        <v>2951</v>
      </c>
      <c r="G1760" s="6" t="str">
        <f t="shared" si="48"/>
        <v>New York, New York</v>
      </c>
      <c r="H1760" s="6" t="s">
        <v>665</v>
      </c>
      <c r="I1760" s="6" t="s">
        <v>2952</v>
      </c>
      <c r="J1760" s="6">
        <v>95</v>
      </c>
      <c r="K1760" s="6">
        <v>95</v>
      </c>
      <c r="L1760" s="6">
        <v>0</v>
      </c>
      <c r="M1760" s="6">
        <f t="shared" si="45"/>
        <v>95</v>
      </c>
      <c r="N1760" s="6">
        <f t="shared" si="46"/>
        <v>0</v>
      </c>
      <c r="O1760" s="7">
        <f t="shared" si="47"/>
        <v>0</v>
      </c>
    </row>
    <row r="1761" spans="1:15" ht="13.2" x14ac:dyDescent="0.25">
      <c r="A1761" s="3">
        <v>22709</v>
      </c>
      <c r="B1761" s="4">
        <f t="shared" si="43"/>
        <v>1962</v>
      </c>
      <c r="C1761" s="4">
        <f t="shared" si="44"/>
        <v>1960</v>
      </c>
      <c r="D1761" s="4" t="s">
        <v>34</v>
      </c>
      <c r="E1761" s="5">
        <v>0.76388888888888884</v>
      </c>
      <c r="F1761" s="6" t="s">
        <v>2953</v>
      </c>
      <c r="G1761" s="6" t="str">
        <f t="shared" si="48"/>
        <v>Cameroon</v>
      </c>
      <c r="H1761" s="6" t="s">
        <v>2954</v>
      </c>
      <c r="I1761" s="6" t="s">
        <v>2604</v>
      </c>
      <c r="J1761" s="6">
        <v>111</v>
      </c>
      <c r="K1761" s="6">
        <v>111</v>
      </c>
      <c r="L1761" s="6">
        <v>0</v>
      </c>
      <c r="M1761" s="6">
        <f t="shared" si="45"/>
        <v>111</v>
      </c>
      <c r="N1761" s="6">
        <f t="shared" si="46"/>
        <v>0</v>
      </c>
      <c r="O1761" s="7">
        <f t="shared" si="47"/>
        <v>0</v>
      </c>
    </row>
    <row r="1762" spans="1:15" ht="13.2" x14ac:dyDescent="0.25">
      <c r="A1762" s="3">
        <v>22711</v>
      </c>
      <c r="B1762" s="4">
        <f t="shared" si="43"/>
        <v>1962</v>
      </c>
      <c r="C1762" s="4">
        <f t="shared" si="44"/>
        <v>1960</v>
      </c>
      <c r="D1762" s="4" t="s">
        <v>34</v>
      </c>
      <c r="E1762" s="5" t="s">
        <v>24</v>
      </c>
      <c r="F1762" s="6" t="s">
        <v>2955</v>
      </c>
      <c r="G1762" s="6" t="str">
        <f t="shared" si="48"/>
        <v>South Africa</v>
      </c>
      <c r="H1762" s="6" t="s">
        <v>1026</v>
      </c>
      <c r="I1762" s="6" t="s">
        <v>845</v>
      </c>
      <c r="J1762" s="6">
        <v>7</v>
      </c>
      <c r="K1762" s="6">
        <v>2</v>
      </c>
      <c r="L1762" s="6">
        <v>0</v>
      </c>
      <c r="M1762" s="6">
        <f t="shared" si="45"/>
        <v>2</v>
      </c>
      <c r="N1762" s="6">
        <f t="shared" si="46"/>
        <v>5</v>
      </c>
      <c r="O1762" s="7">
        <f t="shared" si="47"/>
        <v>0.7142857142857143</v>
      </c>
    </row>
    <row r="1763" spans="1:15" ht="13.2" x14ac:dyDescent="0.25">
      <c r="A1763" s="3">
        <v>22713</v>
      </c>
      <c r="B1763" s="4">
        <f t="shared" si="43"/>
        <v>1962</v>
      </c>
      <c r="C1763" s="4">
        <f t="shared" si="44"/>
        <v>1960</v>
      </c>
      <c r="D1763" s="4" t="s">
        <v>34</v>
      </c>
      <c r="E1763" s="5">
        <v>0.73819444444444449</v>
      </c>
      <c r="F1763" s="6" t="s">
        <v>2956</v>
      </c>
      <c r="G1763" s="6" t="str">
        <f t="shared" si="48"/>
        <v>Turkey</v>
      </c>
      <c r="H1763" s="6" t="s">
        <v>2696</v>
      </c>
      <c r="I1763" s="6" t="s">
        <v>2948</v>
      </c>
      <c r="J1763" s="6">
        <v>11</v>
      </c>
      <c r="K1763" s="6">
        <v>11</v>
      </c>
      <c r="L1763" s="6">
        <v>0</v>
      </c>
      <c r="M1763" s="6">
        <f t="shared" si="45"/>
        <v>11</v>
      </c>
      <c r="N1763" s="6">
        <f t="shared" si="46"/>
        <v>0</v>
      </c>
      <c r="O1763" s="7">
        <f t="shared" si="47"/>
        <v>0</v>
      </c>
    </row>
    <row r="1764" spans="1:15" ht="13.2" x14ac:dyDescent="0.25">
      <c r="A1764" s="3">
        <v>22713</v>
      </c>
      <c r="B1764" s="4">
        <f t="shared" si="43"/>
        <v>1962</v>
      </c>
      <c r="C1764" s="4">
        <f t="shared" si="44"/>
        <v>1960</v>
      </c>
      <c r="D1764" s="4" t="s">
        <v>34</v>
      </c>
      <c r="E1764" s="5" t="s">
        <v>24</v>
      </c>
      <c r="F1764" s="6" t="s">
        <v>2246</v>
      </c>
      <c r="G1764" s="6" t="str">
        <f t="shared" si="48"/>
        <v>Italy</v>
      </c>
      <c r="H1764" s="6" t="s">
        <v>2957</v>
      </c>
      <c r="I1764" s="6" t="s">
        <v>1985</v>
      </c>
      <c r="J1764" s="6">
        <v>5</v>
      </c>
      <c r="K1764" s="6">
        <v>5</v>
      </c>
      <c r="L1764" s="6">
        <v>0</v>
      </c>
      <c r="M1764" s="6">
        <f t="shared" si="45"/>
        <v>5</v>
      </c>
      <c r="N1764" s="6">
        <f t="shared" si="46"/>
        <v>0</v>
      </c>
      <c r="O1764" s="7">
        <f t="shared" si="47"/>
        <v>0</v>
      </c>
    </row>
    <row r="1765" spans="1:15" ht="13.2" x14ac:dyDescent="0.25">
      <c r="A1765" s="3">
        <v>22713</v>
      </c>
      <c r="B1765" s="4">
        <f t="shared" si="43"/>
        <v>1962</v>
      </c>
      <c r="C1765" s="4">
        <f t="shared" si="44"/>
        <v>1960</v>
      </c>
      <c r="D1765" s="4" t="s">
        <v>34</v>
      </c>
      <c r="E1765" s="5">
        <v>0.72916666666666663</v>
      </c>
      <c r="F1765" s="6" t="s">
        <v>2958</v>
      </c>
      <c r="G1765" s="6" t="str">
        <f t="shared" si="48"/>
        <v>France</v>
      </c>
      <c r="H1765" s="6" t="s">
        <v>1137</v>
      </c>
      <c r="I1765" s="6" t="s">
        <v>2645</v>
      </c>
      <c r="J1765" s="6">
        <v>15</v>
      </c>
      <c r="K1765" s="6">
        <v>15</v>
      </c>
      <c r="L1765" s="6">
        <v>0</v>
      </c>
      <c r="M1765" s="6">
        <f t="shared" si="45"/>
        <v>15</v>
      </c>
      <c r="N1765" s="6">
        <f t="shared" si="46"/>
        <v>0</v>
      </c>
      <c r="O1765" s="7">
        <f t="shared" si="47"/>
        <v>0</v>
      </c>
    </row>
    <row r="1766" spans="1:15" ht="13.2" x14ac:dyDescent="0.25">
      <c r="A1766" s="3">
        <v>22720</v>
      </c>
      <c r="B1766" s="4">
        <f t="shared" si="43"/>
        <v>1962</v>
      </c>
      <c r="C1766" s="4">
        <f t="shared" si="44"/>
        <v>1960</v>
      </c>
      <c r="D1766" s="4" t="s">
        <v>34</v>
      </c>
      <c r="E1766" s="5">
        <v>5.1388888888888887E-2</v>
      </c>
      <c r="F1766" s="6" t="s">
        <v>2959</v>
      </c>
      <c r="G1766" s="6" t="str">
        <f t="shared" si="48"/>
        <v>Alaska</v>
      </c>
      <c r="H1766" s="6" t="s">
        <v>2052</v>
      </c>
      <c r="I1766" s="6" t="s">
        <v>2627</v>
      </c>
      <c r="J1766" s="6">
        <v>7</v>
      </c>
      <c r="K1766" s="6">
        <v>1</v>
      </c>
      <c r="L1766" s="6">
        <v>0</v>
      </c>
      <c r="M1766" s="6">
        <f t="shared" si="45"/>
        <v>1</v>
      </c>
      <c r="N1766" s="6">
        <f t="shared" si="46"/>
        <v>6</v>
      </c>
      <c r="O1766" s="7">
        <f t="shared" si="47"/>
        <v>0.8571428571428571</v>
      </c>
    </row>
    <row r="1767" spans="1:15" ht="13.2" x14ac:dyDescent="0.25">
      <c r="A1767" s="3">
        <v>22720</v>
      </c>
      <c r="B1767" s="4">
        <f t="shared" si="43"/>
        <v>1962</v>
      </c>
      <c r="C1767" s="4">
        <f t="shared" si="44"/>
        <v>1960</v>
      </c>
      <c r="D1767" s="4" t="s">
        <v>34</v>
      </c>
      <c r="E1767" s="5">
        <v>2.0833333333333332E-2</v>
      </c>
      <c r="F1767" s="6" t="s">
        <v>2960</v>
      </c>
      <c r="G1767" s="6" t="str">
        <f t="shared" si="48"/>
        <v>Philippine Sea</v>
      </c>
      <c r="H1767" s="6" t="s">
        <v>2052</v>
      </c>
      <c r="I1767" s="6" t="s">
        <v>2627</v>
      </c>
      <c r="J1767" s="6">
        <v>107</v>
      </c>
      <c r="K1767" s="6">
        <v>107</v>
      </c>
      <c r="L1767" s="6">
        <v>0</v>
      </c>
      <c r="M1767" s="6">
        <f t="shared" si="45"/>
        <v>107</v>
      </c>
      <c r="N1767" s="6">
        <f t="shared" si="46"/>
        <v>0</v>
      </c>
      <c r="O1767" s="7">
        <f t="shared" si="47"/>
        <v>0</v>
      </c>
    </row>
    <row r="1768" spans="1:15" ht="13.2" x14ac:dyDescent="0.25">
      <c r="A1768" s="3">
        <v>22725</v>
      </c>
      <c r="B1768" s="4">
        <f t="shared" si="43"/>
        <v>1962</v>
      </c>
      <c r="C1768" s="4">
        <f t="shared" si="44"/>
        <v>1960</v>
      </c>
      <c r="D1768" s="4" t="s">
        <v>34</v>
      </c>
      <c r="E1768" s="5" t="s">
        <v>24</v>
      </c>
      <c r="F1768" s="6" t="s">
        <v>2961</v>
      </c>
      <c r="G1768" s="6" t="str">
        <f t="shared" si="48"/>
        <v>Algeria</v>
      </c>
      <c r="H1768" s="6" t="s">
        <v>2962</v>
      </c>
      <c r="I1768" s="6" t="s">
        <v>2705</v>
      </c>
      <c r="J1768" s="6">
        <v>11</v>
      </c>
      <c r="K1768" s="6">
        <v>11</v>
      </c>
      <c r="L1768" s="6">
        <v>0</v>
      </c>
      <c r="M1768" s="6">
        <f t="shared" si="45"/>
        <v>11</v>
      </c>
      <c r="N1768" s="6">
        <f t="shared" si="46"/>
        <v>0</v>
      </c>
      <c r="O1768" s="7">
        <f t="shared" si="47"/>
        <v>0</v>
      </c>
    </row>
    <row r="1769" spans="1:15" ht="13.2" x14ac:dyDescent="0.25">
      <c r="A1769" s="3">
        <v>22732</v>
      </c>
      <c r="B1769" s="4">
        <f t="shared" si="43"/>
        <v>1962</v>
      </c>
      <c r="C1769" s="4">
        <f t="shared" si="44"/>
        <v>1960</v>
      </c>
      <c r="D1769" s="4" t="s">
        <v>34</v>
      </c>
      <c r="E1769" s="5">
        <v>0.73958333333333337</v>
      </c>
      <c r="F1769" s="6" t="s">
        <v>340</v>
      </c>
      <c r="G1769" s="6" t="str">
        <f t="shared" si="48"/>
        <v>Cuba</v>
      </c>
      <c r="H1769" s="6" t="s">
        <v>660</v>
      </c>
      <c r="I1769" s="6" t="s">
        <v>2963</v>
      </c>
      <c r="J1769" s="6">
        <v>22</v>
      </c>
      <c r="K1769" s="6">
        <v>22</v>
      </c>
      <c r="L1769" s="6">
        <v>0</v>
      </c>
      <c r="M1769" s="6">
        <f t="shared" si="45"/>
        <v>22</v>
      </c>
      <c r="N1769" s="6">
        <f t="shared" si="46"/>
        <v>0</v>
      </c>
      <c r="O1769" s="7">
        <f t="shared" si="47"/>
        <v>0</v>
      </c>
    </row>
    <row r="1770" spans="1:15" ht="13.2" x14ac:dyDescent="0.25">
      <c r="A1770" s="3">
        <v>22742</v>
      </c>
      <c r="B1770" s="4">
        <f t="shared" si="43"/>
        <v>1962</v>
      </c>
      <c r="C1770" s="4">
        <f t="shared" si="44"/>
        <v>1960</v>
      </c>
      <c r="D1770" s="4" t="s">
        <v>65</v>
      </c>
      <c r="E1770" s="5">
        <v>0.625</v>
      </c>
      <c r="F1770" s="6" t="s">
        <v>2964</v>
      </c>
      <c r="G1770" s="6" t="str">
        <f t="shared" si="48"/>
        <v>Colombia</v>
      </c>
      <c r="H1770" s="6" t="s">
        <v>2965</v>
      </c>
      <c r="I1770" s="6" t="s">
        <v>1085</v>
      </c>
      <c r="J1770" s="6">
        <v>31</v>
      </c>
      <c r="K1770" s="6">
        <v>31</v>
      </c>
      <c r="L1770" s="6">
        <v>0</v>
      </c>
      <c r="M1770" s="6">
        <f t="shared" si="45"/>
        <v>31</v>
      </c>
      <c r="N1770" s="6">
        <f t="shared" si="46"/>
        <v>0</v>
      </c>
      <c r="O1770" s="7">
        <f t="shared" si="47"/>
        <v>0</v>
      </c>
    </row>
    <row r="1771" spans="1:15" ht="13.2" x14ac:dyDescent="0.25">
      <c r="A1771" s="3">
        <v>22758</v>
      </c>
      <c r="B1771" s="4">
        <f t="shared" si="43"/>
        <v>1962</v>
      </c>
      <c r="C1771" s="4">
        <f t="shared" si="44"/>
        <v>1960</v>
      </c>
      <c r="D1771" s="4" t="s">
        <v>65</v>
      </c>
      <c r="E1771" s="5" t="s">
        <v>24</v>
      </c>
      <c r="F1771" s="6" t="s">
        <v>2966</v>
      </c>
      <c r="G1771" s="6" t="str">
        <f t="shared" si="48"/>
        <v>Colombia</v>
      </c>
      <c r="H1771" s="6" t="s">
        <v>2967</v>
      </c>
      <c r="I1771" s="6" t="s">
        <v>2968</v>
      </c>
      <c r="J1771" s="6">
        <v>40</v>
      </c>
      <c r="K1771" s="6">
        <v>40</v>
      </c>
      <c r="L1771" s="6">
        <v>0</v>
      </c>
      <c r="M1771" s="6">
        <f t="shared" si="45"/>
        <v>40</v>
      </c>
      <c r="N1771" s="6">
        <f t="shared" si="46"/>
        <v>0</v>
      </c>
      <c r="O1771" s="7">
        <f t="shared" si="47"/>
        <v>0</v>
      </c>
    </row>
    <row r="1772" spans="1:15" ht="13.2" x14ac:dyDescent="0.25">
      <c r="A1772" s="3">
        <v>22931</v>
      </c>
      <c r="B1772" s="4">
        <f t="shared" si="43"/>
        <v>1962</v>
      </c>
      <c r="C1772" s="4">
        <f t="shared" si="44"/>
        <v>1960</v>
      </c>
      <c r="D1772" s="4" t="s">
        <v>31</v>
      </c>
      <c r="E1772" s="5" t="s">
        <v>24</v>
      </c>
      <c r="F1772" s="6" t="s">
        <v>2969</v>
      </c>
      <c r="G1772" s="6" t="str">
        <f t="shared" si="48"/>
        <v>Spain</v>
      </c>
      <c r="H1772" s="6" t="s">
        <v>273</v>
      </c>
      <c r="I1772" s="6" t="s">
        <v>2970</v>
      </c>
      <c r="J1772" s="6">
        <v>18</v>
      </c>
      <c r="K1772" s="6">
        <v>18</v>
      </c>
      <c r="L1772" s="6">
        <v>0</v>
      </c>
      <c r="M1772" s="6">
        <f t="shared" si="45"/>
        <v>18</v>
      </c>
      <c r="N1772" s="6">
        <f t="shared" si="46"/>
        <v>0</v>
      </c>
      <c r="O1772" s="7">
        <f t="shared" si="47"/>
        <v>0</v>
      </c>
    </row>
    <row r="1773" spans="1:15" ht="13.2" x14ac:dyDescent="0.25">
      <c r="A1773" s="3">
        <v>22772</v>
      </c>
      <c r="B1773" s="4">
        <f t="shared" si="43"/>
        <v>1962</v>
      </c>
      <c r="C1773" s="4">
        <f t="shared" si="44"/>
        <v>1960</v>
      </c>
      <c r="D1773" s="4" t="s">
        <v>55</v>
      </c>
      <c r="E1773" s="5">
        <v>0.56180555555555556</v>
      </c>
      <c r="F1773" s="6" t="s">
        <v>2971</v>
      </c>
      <c r="G1773" s="6" t="str">
        <f t="shared" si="48"/>
        <v>England</v>
      </c>
      <c r="H1773" s="6" t="s">
        <v>2972</v>
      </c>
      <c r="I1773" s="6" t="s">
        <v>1175</v>
      </c>
      <c r="J1773" s="6">
        <v>18</v>
      </c>
      <c r="K1773" s="6">
        <v>12</v>
      </c>
      <c r="L1773" s="6">
        <v>0</v>
      </c>
      <c r="M1773" s="6">
        <f t="shared" si="45"/>
        <v>12</v>
      </c>
      <c r="N1773" s="6">
        <f t="shared" si="46"/>
        <v>6</v>
      </c>
      <c r="O1773" s="7">
        <f t="shared" si="47"/>
        <v>0.33333333333333331</v>
      </c>
    </row>
    <row r="1774" spans="1:15" ht="13.2" x14ac:dyDescent="0.25">
      <c r="A1774" s="3">
        <v>22774</v>
      </c>
      <c r="B1774" s="4">
        <f t="shared" si="43"/>
        <v>1962</v>
      </c>
      <c r="C1774" s="4">
        <f t="shared" si="44"/>
        <v>1960</v>
      </c>
      <c r="D1774" s="4" t="s">
        <v>55</v>
      </c>
      <c r="E1774" s="5" t="s">
        <v>24</v>
      </c>
      <c r="F1774" s="6" t="s">
        <v>2973</v>
      </c>
      <c r="G1774" s="6" t="str">
        <f t="shared" si="48"/>
        <v>Burma</v>
      </c>
      <c r="H1774" s="6" t="s">
        <v>2974</v>
      </c>
      <c r="I1774" s="6" t="s">
        <v>1085</v>
      </c>
      <c r="J1774" s="6">
        <v>32</v>
      </c>
      <c r="K1774" s="6">
        <v>32</v>
      </c>
      <c r="L1774" s="6">
        <v>0</v>
      </c>
      <c r="M1774" s="6">
        <f t="shared" si="45"/>
        <v>32</v>
      </c>
      <c r="N1774" s="6">
        <f t="shared" si="46"/>
        <v>0</v>
      </c>
      <c r="O1774" s="7">
        <f t="shared" si="47"/>
        <v>0</v>
      </c>
    </row>
    <row r="1775" spans="1:15" ht="13.2" x14ac:dyDescent="0.25">
      <c r="A1775" s="3">
        <v>22775</v>
      </c>
      <c r="B1775" s="4">
        <f t="shared" si="43"/>
        <v>1962</v>
      </c>
      <c r="C1775" s="4">
        <f t="shared" si="44"/>
        <v>1960</v>
      </c>
      <c r="D1775" s="4" t="s">
        <v>55</v>
      </c>
      <c r="E1775" s="5">
        <v>0.8125</v>
      </c>
      <c r="F1775" s="6" t="s">
        <v>2975</v>
      </c>
      <c r="G1775" s="6" t="str">
        <f t="shared" si="48"/>
        <v>Brazil</v>
      </c>
      <c r="H1775" s="6" t="s">
        <v>1639</v>
      </c>
      <c r="I1775" s="6" t="s">
        <v>2048</v>
      </c>
      <c r="J1775" s="6">
        <v>25</v>
      </c>
      <c r="K1775" s="6">
        <v>23</v>
      </c>
      <c r="L1775" s="6">
        <v>0</v>
      </c>
      <c r="M1775" s="6">
        <f t="shared" si="45"/>
        <v>23</v>
      </c>
      <c r="N1775" s="6">
        <f t="shared" si="46"/>
        <v>2</v>
      </c>
      <c r="O1775" s="7">
        <f t="shared" si="47"/>
        <v>0.08</v>
      </c>
    </row>
    <row r="1776" spans="1:15" ht="13.2" x14ac:dyDescent="0.25">
      <c r="A1776" s="3">
        <v>22778</v>
      </c>
      <c r="B1776" s="4">
        <f t="shared" si="43"/>
        <v>1962</v>
      </c>
      <c r="C1776" s="4">
        <f t="shared" si="44"/>
        <v>1960</v>
      </c>
      <c r="D1776" s="4" t="s">
        <v>55</v>
      </c>
      <c r="E1776" s="5" t="s">
        <v>24</v>
      </c>
      <c r="F1776" s="6" t="s">
        <v>2976</v>
      </c>
      <c r="G1776" s="6" t="str">
        <f t="shared" si="48"/>
        <v>Greenland</v>
      </c>
      <c r="H1776" s="6" t="s">
        <v>2977</v>
      </c>
      <c r="I1776" s="6" t="s">
        <v>2978</v>
      </c>
      <c r="J1776" s="6">
        <v>21</v>
      </c>
      <c r="K1776" s="6">
        <v>15</v>
      </c>
      <c r="L1776" s="6">
        <v>0</v>
      </c>
      <c r="M1776" s="6">
        <f t="shared" si="45"/>
        <v>15</v>
      </c>
      <c r="N1776" s="6">
        <f t="shared" si="46"/>
        <v>6</v>
      </c>
      <c r="O1776" s="7">
        <f t="shared" si="47"/>
        <v>0.2857142857142857</v>
      </c>
    </row>
    <row r="1777" spans="1:15" ht="13.2" x14ac:dyDescent="0.25">
      <c r="A1777" s="3">
        <v>22781</v>
      </c>
      <c r="B1777" s="4">
        <f t="shared" si="43"/>
        <v>1962</v>
      </c>
      <c r="C1777" s="4">
        <f t="shared" si="44"/>
        <v>1960</v>
      </c>
      <c r="D1777" s="4" t="s">
        <v>55</v>
      </c>
      <c r="E1777" s="5" t="s">
        <v>24</v>
      </c>
      <c r="F1777" s="6" t="s">
        <v>2413</v>
      </c>
      <c r="G1777" s="6" t="str">
        <f t="shared" si="48"/>
        <v>Egypt</v>
      </c>
      <c r="H1777" s="6" t="s">
        <v>2843</v>
      </c>
      <c r="I1777" s="6" t="s">
        <v>845</v>
      </c>
      <c r="J1777" s="6">
        <v>3</v>
      </c>
      <c r="K1777" s="6">
        <v>3</v>
      </c>
      <c r="L1777" s="6">
        <v>0</v>
      </c>
      <c r="M1777" s="6">
        <f t="shared" si="45"/>
        <v>3</v>
      </c>
      <c r="N1777" s="6">
        <f t="shared" si="46"/>
        <v>0</v>
      </c>
      <c r="O1777" s="7">
        <f t="shared" si="47"/>
        <v>0</v>
      </c>
    </row>
    <row r="1778" spans="1:15" ht="13.2" x14ac:dyDescent="0.25">
      <c r="A1778" s="3">
        <v>22783</v>
      </c>
      <c r="B1778" s="4">
        <f t="shared" si="43"/>
        <v>1962</v>
      </c>
      <c r="C1778" s="4">
        <f t="shared" si="44"/>
        <v>1960</v>
      </c>
      <c r="D1778" s="4" t="s">
        <v>55</v>
      </c>
      <c r="E1778" s="5" t="s">
        <v>24</v>
      </c>
      <c r="F1778" s="6" t="s">
        <v>2979</v>
      </c>
      <c r="G1778" s="6" t="str">
        <f t="shared" si="48"/>
        <v>Kenya</v>
      </c>
      <c r="H1778" s="6" t="s">
        <v>1137</v>
      </c>
      <c r="I1778" s="6" t="s">
        <v>2645</v>
      </c>
      <c r="J1778" s="6">
        <v>13</v>
      </c>
      <c r="K1778" s="6">
        <v>13</v>
      </c>
      <c r="L1778" s="6">
        <v>0</v>
      </c>
      <c r="M1778" s="6">
        <f t="shared" si="45"/>
        <v>13</v>
      </c>
      <c r="N1778" s="6">
        <f t="shared" si="46"/>
        <v>0</v>
      </c>
      <c r="O1778" s="7">
        <f t="shared" si="47"/>
        <v>0</v>
      </c>
    </row>
    <row r="1779" spans="1:15" ht="13.2" x14ac:dyDescent="0.25">
      <c r="A1779" s="3">
        <v>22788</v>
      </c>
      <c r="B1779" s="4">
        <f t="shared" si="43"/>
        <v>1962</v>
      </c>
      <c r="C1779" s="4">
        <f t="shared" si="44"/>
        <v>1960</v>
      </c>
      <c r="D1779" s="4" t="s">
        <v>55</v>
      </c>
      <c r="E1779" s="5">
        <v>0.4861111111111111</v>
      </c>
      <c r="F1779" s="6" t="s">
        <v>2980</v>
      </c>
      <c r="G1779" s="6" t="str">
        <f t="shared" si="48"/>
        <v>West Germany</v>
      </c>
      <c r="H1779" s="6" t="s">
        <v>21</v>
      </c>
      <c r="I1779" s="6" t="s">
        <v>2981</v>
      </c>
      <c r="J1779" s="6">
        <v>26</v>
      </c>
      <c r="K1779" s="6">
        <v>26</v>
      </c>
      <c r="L1779" s="6">
        <v>0</v>
      </c>
      <c r="M1779" s="6">
        <f t="shared" si="45"/>
        <v>26</v>
      </c>
      <c r="N1779" s="6">
        <f t="shared" si="46"/>
        <v>0</v>
      </c>
      <c r="O1779" s="7">
        <f t="shared" si="47"/>
        <v>0</v>
      </c>
    </row>
    <row r="1780" spans="1:15" ht="13.2" x14ac:dyDescent="0.25">
      <c r="A1780" s="3">
        <v>22788</v>
      </c>
      <c r="B1780" s="4">
        <f t="shared" si="43"/>
        <v>1962</v>
      </c>
      <c r="C1780" s="4">
        <f t="shared" si="44"/>
        <v>1960</v>
      </c>
      <c r="D1780" s="4" t="s">
        <v>55</v>
      </c>
      <c r="E1780" s="5">
        <v>0.88958333333333328</v>
      </c>
      <c r="F1780" s="6" t="s">
        <v>2982</v>
      </c>
      <c r="G1780" s="6" t="str">
        <f t="shared" si="48"/>
        <v>Missouri</v>
      </c>
      <c r="H1780" s="6" t="s">
        <v>2452</v>
      </c>
      <c r="I1780" s="6" t="s">
        <v>2983</v>
      </c>
      <c r="J1780" s="6">
        <v>45</v>
      </c>
      <c r="K1780" s="6">
        <v>45</v>
      </c>
      <c r="L1780" s="6">
        <v>0</v>
      </c>
      <c r="M1780" s="6">
        <f t="shared" si="45"/>
        <v>45</v>
      </c>
      <c r="N1780" s="6">
        <f t="shared" si="46"/>
        <v>0</v>
      </c>
      <c r="O1780" s="7">
        <f t="shared" si="47"/>
        <v>0</v>
      </c>
    </row>
    <row r="1781" spans="1:15" ht="13.2" x14ac:dyDescent="0.25">
      <c r="A1781" s="3">
        <v>22800</v>
      </c>
      <c r="B1781" s="4">
        <f t="shared" si="43"/>
        <v>1962</v>
      </c>
      <c r="C1781" s="4">
        <f t="shared" si="44"/>
        <v>1960</v>
      </c>
      <c r="D1781" s="4" t="s">
        <v>58</v>
      </c>
      <c r="E1781" s="5">
        <v>0.52430555555555558</v>
      </c>
      <c r="F1781" s="6" t="s">
        <v>2984</v>
      </c>
      <c r="G1781" s="6" t="str">
        <f t="shared" si="48"/>
        <v>Val-de-Marne, France</v>
      </c>
      <c r="H1781" s="6" t="s">
        <v>595</v>
      </c>
      <c r="I1781" s="6" t="s">
        <v>2985</v>
      </c>
      <c r="J1781" s="6">
        <v>132</v>
      </c>
      <c r="K1781" s="6">
        <v>130</v>
      </c>
      <c r="L1781" s="6">
        <v>0</v>
      </c>
      <c r="M1781" s="6">
        <f t="shared" si="45"/>
        <v>130</v>
      </c>
      <c r="N1781" s="6">
        <f t="shared" si="46"/>
        <v>2</v>
      </c>
      <c r="O1781" s="7">
        <f t="shared" si="47"/>
        <v>1.5151515151515152E-2</v>
      </c>
    </row>
    <row r="1782" spans="1:15" ht="13.2" x14ac:dyDescent="0.25">
      <c r="A1782" s="3">
        <v>22801</v>
      </c>
      <c r="B1782" s="4">
        <f t="shared" si="43"/>
        <v>1962</v>
      </c>
      <c r="C1782" s="4">
        <f t="shared" si="44"/>
        <v>1960</v>
      </c>
      <c r="D1782" s="4" t="s">
        <v>58</v>
      </c>
      <c r="E1782" s="5" t="s">
        <v>24</v>
      </c>
      <c r="F1782" s="6" t="s">
        <v>2986</v>
      </c>
      <c r="G1782" s="6" t="str">
        <f t="shared" si="48"/>
        <v>Bulgaria</v>
      </c>
      <c r="H1782" s="6" t="s">
        <v>1449</v>
      </c>
      <c r="I1782" s="6" t="s">
        <v>2987</v>
      </c>
      <c r="J1782" s="6">
        <v>5</v>
      </c>
      <c r="K1782" s="6">
        <v>5</v>
      </c>
      <c r="L1782" s="6">
        <v>0</v>
      </c>
      <c r="M1782" s="6">
        <f t="shared" si="45"/>
        <v>5</v>
      </c>
      <c r="N1782" s="6">
        <f t="shared" si="46"/>
        <v>0</v>
      </c>
      <c r="O1782" s="7">
        <f t="shared" si="47"/>
        <v>0</v>
      </c>
    </row>
    <row r="1783" spans="1:15" ht="13.2" x14ac:dyDescent="0.25">
      <c r="A1783" s="3">
        <v>22819</v>
      </c>
      <c r="B1783" s="4">
        <f t="shared" si="43"/>
        <v>1962</v>
      </c>
      <c r="C1783" s="4">
        <f t="shared" si="44"/>
        <v>1960</v>
      </c>
      <c r="D1783" s="4" t="s">
        <v>58</v>
      </c>
      <c r="E1783" s="5">
        <v>0.1673611111111111</v>
      </c>
      <c r="F1783" s="6" t="s">
        <v>2988</v>
      </c>
      <c r="G1783" s="6" t="str">
        <f t="shared" si="48"/>
        <v>Guadaloupe, West Indies</v>
      </c>
      <c r="H1783" s="6" t="s">
        <v>595</v>
      </c>
      <c r="I1783" s="6" t="s">
        <v>2985</v>
      </c>
      <c r="J1783" s="6">
        <v>112</v>
      </c>
      <c r="K1783" s="6">
        <v>112</v>
      </c>
      <c r="L1783" s="6">
        <v>0</v>
      </c>
      <c r="M1783" s="6">
        <f t="shared" si="45"/>
        <v>112</v>
      </c>
      <c r="N1783" s="6">
        <f t="shared" si="46"/>
        <v>0</v>
      </c>
      <c r="O1783" s="7">
        <f t="shared" si="47"/>
        <v>0</v>
      </c>
    </row>
    <row r="1784" spans="1:15" ht="13.2" x14ac:dyDescent="0.25">
      <c r="A1784" s="3">
        <v>22825</v>
      </c>
      <c r="B1784" s="4">
        <f t="shared" si="43"/>
        <v>1962</v>
      </c>
      <c r="C1784" s="4">
        <f t="shared" si="44"/>
        <v>1960</v>
      </c>
      <c r="D1784" s="4" t="s">
        <v>58</v>
      </c>
      <c r="E1784" s="5" t="s">
        <v>24</v>
      </c>
      <c r="F1784" s="6" t="s">
        <v>2989</v>
      </c>
      <c r="G1784" s="6" t="str">
        <f t="shared" si="48"/>
        <v>Russia</v>
      </c>
      <c r="H1784" s="6" t="s">
        <v>1449</v>
      </c>
      <c r="I1784" s="6" t="s">
        <v>2945</v>
      </c>
      <c r="J1784" s="6">
        <v>81</v>
      </c>
      <c r="K1784" s="6">
        <v>81</v>
      </c>
      <c r="L1784" s="6">
        <v>0</v>
      </c>
      <c r="M1784" s="6">
        <f t="shared" si="45"/>
        <v>81</v>
      </c>
      <c r="N1784" s="6">
        <f t="shared" si="46"/>
        <v>0</v>
      </c>
      <c r="O1784" s="7">
        <f t="shared" si="47"/>
        <v>0</v>
      </c>
    </row>
    <row r="1785" spans="1:15" ht="13.2" x14ac:dyDescent="0.25">
      <c r="A1785" s="3">
        <v>22827</v>
      </c>
      <c r="B1785" s="4">
        <f t="shared" si="43"/>
        <v>1962</v>
      </c>
      <c r="C1785" s="4">
        <f t="shared" si="44"/>
        <v>1960</v>
      </c>
      <c r="D1785" s="4" t="s">
        <v>58</v>
      </c>
      <c r="E1785" s="5" t="s">
        <v>24</v>
      </c>
      <c r="F1785" s="6" t="s">
        <v>2990</v>
      </c>
      <c r="G1785" s="6" t="str">
        <f t="shared" si="48"/>
        <v>USSR</v>
      </c>
      <c r="H1785" s="6" t="s">
        <v>1449</v>
      </c>
      <c r="I1785" s="6" t="s">
        <v>2653</v>
      </c>
      <c r="J1785" s="6">
        <v>84</v>
      </c>
      <c r="K1785" s="6">
        <v>84</v>
      </c>
      <c r="L1785" s="6">
        <v>0</v>
      </c>
      <c r="M1785" s="6">
        <f t="shared" si="45"/>
        <v>84</v>
      </c>
      <c r="N1785" s="6">
        <f t="shared" si="46"/>
        <v>0</v>
      </c>
      <c r="O1785" s="7">
        <f t="shared" si="47"/>
        <v>0</v>
      </c>
    </row>
    <row r="1786" spans="1:15" ht="13.2" x14ac:dyDescent="0.25">
      <c r="A1786" s="3">
        <v>22833</v>
      </c>
      <c r="B1786" s="4">
        <f t="shared" si="43"/>
        <v>1962</v>
      </c>
      <c r="C1786" s="4">
        <f t="shared" si="44"/>
        <v>1960</v>
      </c>
      <c r="D1786" s="4" t="s">
        <v>19</v>
      </c>
      <c r="E1786" s="5" t="s">
        <v>24</v>
      </c>
      <c r="F1786" s="6" t="s">
        <v>2760</v>
      </c>
      <c r="G1786" s="6" t="str">
        <f t="shared" si="48"/>
        <v>Uzbekistan, USSR</v>
      </c>
      <c r="H1786" s="6" t="s">
        <v>1449</v>
      </c>
      <c r="I1786" s="6" t="s">
        <v>2963</v>
      </c>
      <c r="J1786" s="6">
        <v>14</v>
      </c>
      <c r="K1786" s="6">
        <v>14</v>
      </c>
      <c r="L1786" s="6">
        <v>0</v>
      </c>
      <c r="M1786" s="6">
        <f t="shared" si="45"/>
        <v>14</v>
      </c>
      <c r="N1786" s="6">
        <f t="shared" si="46"/>
        <v>0</v>
      </c>
      <c r="O1786" s="7">
        <f t="shared" si="47"/>
        <v>0</v>
      </c>
    </row>
    <row r="1787" spans="1:15" ht="13.2" x14ac:dyDescent="0.25">
      <c r="A1787" s="3">
        <v>22834</v>
      </c>
      <c r="B1787" s="4">
        <f t="shared" ref="B1787:B2041" si="49">YEAR(A1787)</f>
        <v>1962</v>
      </c>
      <c r="C1787" s="4">
        <f t="shared" ref="C1787:C2041" si="50">FLOOR(B1787,10)</f>
        <v>1960</v>
      </c>
      <c r="D1787" s="4" t="s">
        <v>19</v>
      </c>
      <c r="E1787" s="5">
        <v>0.99930555555555556</v>
      </c>
      <c r="F1787" s="6" t="s">
        <v>2991</v>
      </c>
      <c r="G1787" s="6" t="str">
        <f t="shared" si="48"/>
        <v>Maharashtra, India</v>
      </c>
      <c r="H1787" s="6" t="s">
        <v>1940</v>
      </c>
      <c r="I1787" s="6" t="s">
        <v>2992</v>
      </c>
      <c r="J1787" s="6">
        <v>94</v>
      </c>
      <c r="K1787" s="6">
        <v>94</v>
      </c>
      <c r="L1787" s="6">
        <v>0</v>
      </c>
      <c r="M1787" s="6">
        <f t="shared" ref="M1787:M2041" si="51">IFERROR(K1787+L1787,0)</f>
        <v>94</v>
      </c>
      <c r="N1787" s="6">
        <f t="shared" ref="N1787:N2041" si="52">IF(J1787=0,0,MAX(J1787-K1787,0))</f>
        <v>0</v>
      </c>
      <c r="O1787" s="7">
        <f t="shared" ref="O1787:O2041" si="53">IFERROR(N1787/J1787,0)</f>
        <v>0</v>
      </c>
    </row>
    <row r="1788" spans="1:15" ht="13.2" x14ac:dyDescent="0.25">
      <c r="A1788" s="3">
        <v>22836</v>
      </c>
      <c r="B1788" s="4">
        <f t="shared" si="49"/>
        <v>1962</v>
      </c>
      <c r="C1788" s="4">
        <f t="shared" si="50"/>
        <v>1960</v>
      </c>
      <c r="D1788" s="4" t="s">
        <v>19</v>
      </c>
      <c r="E1788" s="5">
        <v>0.90416666666666667</v>
      </c>
      <c r="F1788" s="6" t="s">
        <v>2993</v>
      </c>
      <c r="G1788" s="6" t="str">
        <f t="shared" si="48"/>
        <v>Italy</v>
      </c>
      <c r="H1788" s="6" t="s">
        <v>2994</v>
      </c>
      <c r="I1788" s="6" t="s">
        <v>1426</v>
      </c>
      <c r="J1788" s="6">
        <v>6</v>
      </c>
      <c r="K1788" s="6">
        <v>6</v>
      </c>
      <c r="L1788" s="6">
        <v>0</v>
      </c>
      <c r="M1788" s="6">
        <f t="shared" si="51"/>
        <v>6</v>
      </c>
      <c r="N1788" s="6">
        <f t="shared" si="52"/>
        <v>0</v>
      </c>
      <c r="O1788" s="7">
        <f t="shared" si="53"/>
        <v>0</v>
      </c>
    </row>
    <row r="1789" spans="1:15" ht="13.2" x14ac:dyDescent="0.25">
      <c r="A1789" s="3">
        <v>22842</v>
      </c>
      <c r="B1789" s="4">
        <f t="shared" si="49"/>
        <v>1962</v>
      </c>
      <c r="C1789" s="4">
        <f t="shared" si="50"/>
        <v>1960</v>
      </c>
      <c r="D1789" s="4" t="s">
        <v>19</v>
      </c>
      <c r="E1789" s="5" t="s">
        <v>24</v>
      </c>
      <c r="F1789" s="6" t="s">
        <v>2995</v>
      </c>
      <c r="G1789" s="6" t="str">
        <f t="shared" si="48"/>
        <v>Pakistan</v>
      </c>
      <c r="H1789" s="6" t="s">
        <v>2233</v>
      </c>
      <c r="I1789" s="6" t="s">
        <v>1175</v>
      </c>
      <c r="J1789" s="6">
        <v>3</v>
      </c>
      <c r="K1789" s="6">
        <v>1</v>
      </c>
      <c r="L1789" s="6">
        <v>0</v>
      </c>
      <c r="M1789" s="6">
        <f t="shared" si="51"/>
        <v>1</v>
      </c>
      <c r="N1789" s="6">
        <f t="shared" si="52"/>
        <v>2</v>
      </c>
      <c r="O1789" s="7">
        <f t="shared" si="53"/>
        <v>0.66666666666666663</v>
      </c>
    </row>
    <row r="1790" spans="1:15" ht="13.2" x14ac:dyDescent="0.25">
      <c r="A1790" s="3">
        <v>22843</v>
      </c>
      <c r="B1790" s="4">
        <f t="shared" si="49"/>
        <v>1962</v>
      </c>
      <c r="C1790" s="4">
        <f t="shared" si="50"/>
        <v>1960</v>
      </c>
      <c r="D1790" s="4" t="s">
        <v>19</v>
      </c>
      <c r="E1790" s="5" t="s">
        <v>24</v>
      </c>
      <c r="F1790" s="6" t="s">
        <v>2996</v>
      </c>
      <c r="G1790" s="6" t="str">
        <f t="shared" si="48"/>
        <v>India</v>
      </c>
      <c r="H1790" s="6" t="s">
        <v>2043</v>
      </c>
      <c r="I1790" s="6" t="s">
        <v>1085</v>
      </c>
      <c r="J1790" s="6">
        <v>9</v>
      </c>
      <c r="K1790" s="6">
        <v>9</v>
      </c>
      <c r="L1790" s="6">
        <v>0</v>
      </c>
      <c r="M1790" s="6">
        <f t="shared" si="51"/>
        <v>9</v>
      </c>
      <c r="N1790" s="6">
        <f t="shared" si="52"/>
        <v>0</v>
      </c>
      <c r="O1790" s="7">
        <f t="shared" si="53"/>
        <v>0</v>
      </c>
    </row>
    <row r="1791" spans="1:15" ht="13.2" x14ac:dyDescent="0.25">
      <c r="A1791" s="3">
        <v>22846</v>
      </c>
      <c r="B1791" s="4">
        <f t="shared" si="49"/>
        <v>1962</v>
      </c>
      <c r="C1791" s="4">
        <f t="shared" si="50"/>
        <v>1960</v>
      </c>
      <c r="D1791" s="4" t="s">
        <v>19</v>
      </c>
      <c r="E1791" s="5">
        <v>0.65625</v>
      </c>
      <c r="F1791" s="6" t="s">
        <v>2997</v>
      </c>
      <c r="G1791" s="6" t="str">
        <f t="shared" si="48"/>
        <v>Thailand</v>
      </c>
      <c r="H1791" s="6" t="s">
        <v>2843</v>
      </c>
      <c r="I1791" s="6" t="s">
        <v>2998</v>
      </c>
      <c r="J1791" s="6">
        <v>26</v>
      </c>
      <c r="K1791" s="6">
        <v>26</v>
      </c>
      <c r="L1791" s="6">
        <v>0</v>
      </c>
      <c r="M1791" s="6">
        <f t="shared" si="51"/>
        <v>26</v>
      </c>
      <c r="N1791" s="6">
        <f t="shared" si="52"/>
        <v>0</v>
      </c>
      <c r="O1791" s="7">
        <f t="shared" si="53"/>
        <v>0</v>
      </c>
    </row>
    <row r="1792" spans="1:15" ht="13.2" x14ac:dyDescent="0.25">
      <c r="A1792" s="3">
        <v>22849</v>
      </c>
      <c r="B1792" s="4">
        <f t="shared" si="49"/>
        <v>1962</v>
      </c>
      <c r="C1792" s="4">
        <f t="shared" si="50"/>
        <v>1960</v>
      </c>
      <c r="D1792" s="4" t="s">
        <v>19</v>
      </c>
      <c r="E1792" s="5">
        <v>0.97152777777777777</v>
      </c>
      <c r="F1792" s="6" t="s">
        <v>2999</v>
      </c>
      <c r="G1792" s="6" t="str">
        <f t="shared" si="48"/>
        <v>Hawaii</v>
      </c>
      <c r="H1792" s="6" t="s">
        <v>1803</v>
      </c>
      <c r="I1792" s="6" t="s">
        <v>3000</v>
      </c>
      <c r="J1792" s="6">
        <v>40</v>
      </c>
      <c r="K1792" s="6">
        <v>27</v>
      </c>
      <c r="L1792" s="6">
        <v>0</v>
      </c>
      <c r="M1792" s="6">
        <f t="shared" si="51"/>
        <v>27</v>
      </c>
      <c r="N1792" s="6">
        <f t="shared" si="52"/>
        <v>13</v>
      </c>
      <c r="O1792" s="7">
        <f t="shared" si="53"/>
        <v>0.32500000000000001</v>
      </c>
    </row>
    <row r="1793" spans="1:15" ht="13.2" x14ac:dyDescent="0.25">
      <c r="A1793" s="3">
        <v>22855</v>
      </c>
      <c r="B1793" s="4">
        <f t="shared" si="49"/>
        <v>1962</v>
      </c>
      <c r="C1793" s="4">
        <f t="shared" si="50"/>
        <v>1960</v>
      </c>
      <c r="D1793" s="4" t="s">
        <v>19</v>
      </c>
      <c r="E1793" s="5" t="s">
        <v>24</v>
      </c>
      <c r="F1793" s="6" t="s">
        <v>355</v>
      </c>
      <c r="G1793" s="6" t="str">
        <f t="shared" si="48"/>
        <v>Russia</v>
      </c>
      <c r="H1793" s="6" t="s">
        <v>1449</v>
      </c>
      <c r="I1793" s="6" t="s">
        <v>3001</v>
      </c>
      <c r="J1793" s="6">
        <v>81</v>
      </c>
      <c r="K1793" s="6">
        <v>81</v>
      </c>
      <c r="L1793" s="6">
        <v>0</v>
      </c>
      <c r="M1793" s="6">
        <f t="shared" si="51"/>
        <v>81</v>
      </c>
      <c r="N1793" s="6">
        <f t="shared" si="52"/>
        <v>0</v>
      </c>
      <c r="O1793" s="7">
        <f t="shared" si="53"/>
        <v>0</v>
      </c>
    </row>
    <row r="1794" spans="1:15" ht="13.2" x14ac:dyDescent="0.25">
      <c r="A1794" s="3">
        <v>22857</v>
      </c>
      <c r="B1794" s="4">
        <f t="shared" si="49"/>
        <v>1962</v>
      </c>
      <c r="C1794" s="4">
        <f t="shared" si="50"/>
        <v>1960</v>
      </c>
      <c r="D1794" s="4" t="s">
        <v>19</v>
      </c>
      <c r="E1794" s="5" t="s">
        <v>24</v>
      </c>
      <c r="F1794" s="6" t="s">
        <v>3002</v>
      </c>
      <c r="G1794" s="6" t="str">
        <f t="shared" si="48"/>
        <v>France</v>
      </c>
      <c r="H1794" s="6" t="s">
        <v>595</v>
      </c>
      <c r="I1794" s="6" t="s">
        <v>845</v>
      </c>
      <c r="J1794" s="6">
        <v>8</v>
      </c>
      <c r="K1794" s="6">
        <v>4</v>
      </c>
      <c r="L1794" s="6">
        <v>0</v>
      </c>
      <c r="M1794" s="6">
        <f t="shared" si="51"/>
        <v>4</v>
      </c>
      <c r="N1794" s="6">
        <f t="shared" si="52"/>
        <v>4</v>
      </c>
      <c r="O1794" s="7">
        <f t="shared" si="53"/>
        <v>0.5</v>
      </c>
    </row>
    <row r="1795" spans="1:15" ht="13.2" x14ac:dyDescent="0.25">
      <c r="A1795" s="3">
        <v>22859</v>
      </c>
      <c r="B1795" s="4">
        <f t="shared" si="49"/>
        <v>1962</v>
      </c>
      <c r="C1795" s="4">
        <f t="shared" si="50"/>
        <v>1960</v>
      </c>
      <c r="D1795" s="4" t="s">
        <v>23</v>
      </c>
      <c r="E1795" s="5">
        <v>0.55208333333333337</v>
      </c>
      <c r="F1795" s="6" t="s">
        <v>2588</v>
      </c>
      <c r="G1795" s="6" t="str">
        <f t="shared" si="48"/>
        <v>Nepal</v>
      </c>
      <c r="H1795" s="6" t="s">
        <v>2857</v>
      </c>
      <c r="I1795" s="6" t="s">
        <v>845</v>
      </c>
      <c r="J1795" s="6">
        <v>10</v>
      </c>
      <c r="K1795" s="6">
        <v>10</v>
      </c>
      <c r="L1795" s="6">
        <v>0</v>
      </c>
      <c r="M1795" s="6">
        <f t="shared" si="51"/>
        <v>10</v>
      </c>
      <c r="N1795" s="6">
        <f t="shared" si="52"/>
        <v>0</v>
      </c>
      <c r="O1795" s="7">
        <f t="shared" si="53"/>
        <v>0</v>
      </c>
    </row>
    <row r="1796" spans="1:15" ht="13.2" x14ac:dyDescent="0.25">
      <c r="A1796" s="3">
        <v>22878</v>
      </c>
      <c r="B1796" s="4">
        <f t="shared" si="49"/>
        <v>1962</v>
      </c>
      <c r="C1796" s="4">
        <f t="shared" si="50"/>
        <v>1960</v>
      </c>
      <c r="D1796" s="4" t="s">
        <v>23</v>
      </c>
      <c r="E1796" s="5">
        <v>0.92222222222222228</v>
      </c>
      <c r="F1796" s="6" t="s">
        <v>975</v>
      </c>
      <c r="G1796" s="6" t="str">
        <f t="shared" si="48"/>
        <v>Brazil</v>
      </c>
      <c r="H1796" s="6" t="s">
        <v>3003</v>
      </c>
      <c r="I1796" s="6" t="s">
        <v>3004</v>
      </c>
      <c r="J1796" s="6">
        <v>105</v>
      </c>
      <c r="K1796" s="6">
        <v>15</v>
      </c>
      <c r="L1796" s="6">
        <v>0</v>
      </c>
      <c r="M1796" s="6">
        <f t="shared" si="51"/>
        <v>15</v>
      </c>
      <c r="N1796" s="6">
        <f t="shared" si="52"/>
        <v>90</v>
      </c>
      <c r="O1796" s="7">
        <f t="shared" si="53"/>
        <v>0.8571428571428571</v>
      </c>
    </row>
    <row r="1797" spans="1:15" ht="13.2" x14ac:dyDescent="0.25">
      <c r="A1797" s="3">
        <v>22881</v>
      </c>
      <c r="B1797" s="4">
        <f t="shared" si="49"/>
        <v>1962</v>
      </c>
      <c r="C1797" s="4">
        <f t="shared" si="50"/>
        <v>1960</v>
      </c>
      <c r="D1797" s="4" t="s">
        <v>23</v>
      </c>
      <c r="E1797" s="5">
        <v>0.6645833333333333</v>
      </c>
      <c r="F1797" s="6" t="s">
        <v>3005</v>
      </c>
      <c r="G1797" s="6" t="str">
        <f t="shared" si="48"/>
        <v>Colombia</v>
      </c>
      <c r="H1797" s="6" t="s">
        <v>3006</v>
      </c>
      <c r="I1797" s="6" t="s">
        <v>845</v>
      </c>
      <c r="J1797" s="6">
        <v>32</v>
      </c>
      <c r="K1797" s="6">
        <v>20</v>
      </c>
      <c r="L1797" s="6">
        <v>0</v>
      </c>
      <c r="M1797" s="6">
        <f t="shared" si="51"/>
        <v>20</v>
      </c>
      <c r="N1797" s="6">
        <f t="shared" si="52"/>
        <v>12</v>
      </c>
      <c r="O1797" s="7">
        <f t="shared" si="53"/>
        <v>0.375</v>
      </c>
    </row>
    <row r="1798" spans="1:15" ht="13.2" x14ac:dyDescent="0.25">
      <c r="A1798" s="3">
        <v>22882</v>
      </c>
      <c r="B1798" s="4">
        <f t="shared" si="49"/>
        <v>1962</v>
      </c>
      <c r="C1798" s="4">
        <f t="shared" si="50"/>
        <v>1960</v>
      </c>
      <c r="D1798" s="4" t="s">
        <v>23</v>
      </c>
      <c r="E1798" s="5" t="s">
        <v>24</v>
      </c>
      <c r="F1798" s="6" t="s">
        <v>3007</v>
      </c>
      <c r="G1798" s="6" t="str">
        <f t="shared" si="48"/>
        <v>Peru</v>
      </c>
      <c r="H1798" s="6" t="s">
        <v>1299</v>
      </c>
      <c r="I1798" s="6" t="s">
        <v>845</v>
      </c>
      <c r="J1798" s="6">
        <v>9</v>
      </c>
      <c r="K1798" s="6">
        <v>9</v>
      </c>
      <c r="L1798" s="6">
        <v>0</v>
      </c>
      <c r="M1798" s="6">
        <f t="shared" si="51"/>
        <v>9</v>
      </c>
      <c r="N1798" s="6">
        <f t="shared" si="52"/>
        <v>0</v>
      </c>
      <c r="O1798" s="7">
        <f t="shared" si="53"/>
        <v>0</v>
      </c>
    </row>
    <row r="1799" spans="1:15" ht="13.2" x14ac:dyDescent="0.25">
      <c r="A1799" s="3">
        <v>22891</v>
      </c>
      <c r="B1799" s="4">
        <f t="shared" si="49"/>
        <v>1962</v>
      </c>
      <c r="C1799" s="4">
        <f t="shared" si="50"/>
        <v>1960</v>
      </c>
      <c r="D1799" s="4" t="s">
        <v>15</v>
      </c>
      <c r="E1799" s="5" t="s">
        <v>24</v>
      </c>
      <c r="F1799" s="6" t="s">
        <v>3008</v>
      </c>
      <c r="G1799" s="6" t="str">
        <f t="shared" si="48"/>
        <v>USSR</v>
      </c>
      <c r="H1799" s="6" t="s">
        <v>1449</v>
      </c>
      <c r="I1799" s="6" t="s">
        <v>2653</v>
      </c>
      <c r="J1799" s="6">
        <v>86</v>
      </c>
      <c r="K1799" s="6">
        <v>86</v>
      </c>
      <c r="L1799" s="6">
        <v>0</v>
      </c>
      <c r="M1799" s="6">
        <f t="shared" si="51"/>
        <v>86</v>
      </c>
      <c r="N1799" s="6">
        <f t="shared" si="52"/>
        <v>0</v>
      </c>
      <c r="O1799" s="7">
        <f t="shared" si="53"/>
        <v>0</v>
      </c>
    </row>
    <row r="1800" spans="1:15" ht="13.2" x14ac:dyDescent="0.25">
      <c r="A1800" s="3">
        <v>22892</v>
      </c>
      <c r="B1800" s="4">
        <f t="shared" si="49"/>
        <v>1962</v>
      </c>
      <c r="C1800" s="4">
        <f t="shared" si="50"/>
        <v>1960</v>
      </c>
      <c r="D1800" s="4" t="s">
        <v>15</v>
      </c>
      <c r="E1800" s="5">
        <v>0.70486111111111116</v>
      </c>
      <c r="F1800" s="6" t="s">
        <v>3009</v>
      </c>
      <c r="G1800" s="6" t="str">
        <f t="shared" si="48"/>
        <v>Japan</v>
      </c>
      <c r="H1800" s="6" t="s">
        <v>3010</v>
      </c>
      <c r="I1800" s="6" t="s">
        <v>3011</v>
      </c>
      <c r="J1800" s="6">
        <v>12</v>
      </c>
      <c r="K1800" s="6">
        <v>12</v>
      </c>
      <c r="L1800" s="6">
        <v>1</v>
      </c>
      <c r="M1800" s="6">
        <f t="shared" si="51"/>
        <v>13</v>
      </c>
      <c r="N1800" s="6">
        <f t="shared" si="52"/>
        <v>0</v>
      </c>
      <c r="O1800" s="7">
        <f t="shared" si="53"/>
        <v>0</v>
      </c>
    </row>
    <row r="1801" spans="1:15" ht="13.2" x14ac:dyDescent="0.25">
      <c r="A1801" s="3">
        <v>22893</v>
      </c>
      <c r="B1801" s="4">
        <f t="shared" si="49"/>
        <v>1962</v>
      </c>
      <c r="C1801" s="4">
        <f t="shared" si="50"/>
        <v>1960</v>
      </c>
      <c r="D1801" s="4" t="s">
        <v>15</v>
      </c>
      <c r="E1801" s="5">
        <v>0.875</v>
      </c>
      <c r="F1801" s="6" t="s">
        <v>3012</v>
      </c>
      <c r="G1801" s="6" t="str">
        <f t="shared" si="48"/>
        <v>Ohio</v>
      </c>
      <c r="H1801" s="6" t="s">
        <v>3013</v>
      </c>
      <c r="I1801" s="6" t="s">
        <v>1027</v>
      </c>
      <c r="J1801" s="6">
        <v>13</v>
      </c>
      <c r="K1801" s="6">
        <v>13</v>
      </c>
      <c r="L1801" s="6">
        <v>0</v>
      </c>
      <c r="M1801" s="6">
        <f t="shared" si="51"/>
        <v>13</v>
      </c>
      <c r="N1801" s="6">
        <f t="shared" si="52"/>
        <v>0</v>
      </c>
      <c r="O1801" s="7">
        <f t="shared" si="53"/>
        <v>0</v>
      </c>
    </row>
    <row r="1802" spans="1:15" ht="13.2" x14ac:dyDescent="0.25">
      <c r="A1802" s="3">
        <v>22899</v>
      </c>
      <c r="B1802" s="4">
        <f t="shared" si="49"/>
        <v>1962</v>
      </c>
      <c r="C1802" s="4">
        <f t="shared" si="50"/>
        <v>1960</v>
      </c>
      <c r="D1802" s="4" t="s">
        <v>15</v>
      </c>
      <c r="E1802" s="5">
        <v>0.375</v>
      </c>
      <c r="F1802" s="6" t="s">
        <v>3014</v>
      </c>
      <c r="G1802" s="6" t="str">
        <f t="shared" si="48"/>
        <v>Czechoslovakia</v>
      </c>
      <c r="H1802" s="6" t="s">
        <v>423</v>
      </c>
      <c r="I1802" s="6" t="s">
        <v>2873</v>
      </c>
      <c r="J1802" s="6">
        <v>34</v>
      </c>
      <c r="K1802" s="6">
        <v>11</v>
      </c>
      <c r="L1802" s="6">
        <v>0</v>
      </c>
      <c r="M1802" s="6">
        <f t="shared" si="51"/>
        <v>11</v>
      </c>
      <c r="N1802" s="6">
        <f t="shared" si="52"/>
        <v>23</v>
      </c>
      <c r="O1802" s="7">
        <f t="shared" si="53"/>
        <v>0.67647058823529416</v>
      </c>
    </row>
    <row r="1803" spans="1:15" ht="13.2" x14ac:dyDescent="0.25">
      <c r="A1803" s="3">
        <v>22899</v>
      </c>
      <c r="B1803" s="4">
        <f t="shared" si="49"/>
        <v>1962</v>
      </c>
      <c r="C1803" s="4">
        <f t="shared" si="50"/>
        <v>1960</v>
      </c>
      <c r="D1803" s="4" t="s">
        <v>15</v>
      </c>
      <c r="E1803" s="5">
        <v>0.46180555555555558</v>
      </c>
      <c r="F1803" s="6" t="s">
        <v>3015</v>
      </c>
      <c r="G1803" s="6" t="str">
        <f t="shared" si="48"/>
        <v>Washington</v>
      </c>
      <c r="H1803" s="6" t="s">
        <v>1137</v>
      </c>
      <c r="I1803" s="6" t="s">
        <v>2619</v>
      </c>
      <c r="J1803" s="6">
        <v>44</v>
      </c>
      <c r="K1803" s="6">
        <v>44</v>
      </c>
      <c r="L1803" s="6">
        <v>0</v>
      </c>
      <c r="M1803" s="6">
        <f t="shared" si="51"/>
        <v>44</v>
      </c>
      <c r="N1803" s="6">
        <f t="shared" si="52"/>
        <v>0</v>
      </c>
      <c r="O1803" s="7">
        <f t="shared" si="53"/>
        <v>0</v>
      </c>
    </row>
    <row r="1804" spans="1:15" ht="13.2" x14ac:dyDescent="0.25">
      <c r="A1804" s="3">
        <v>22899</v>
      </c>
      <c r="B1804" s="4">
        <f t="shared" si="49"/>
        <v>1962</v>
      </c>
      <c r="C1804" s="4">
        <f t="shared" si="50"/>
        <v>1960</v>
      </c>
      <c r="D1804" s="4" t="s">
        <v>15</v>
      </c>
      <c r="E1804" s="5" t="s">
        <v>24</v>
      </c>
      <c r="F1804" s="6" t="s">
        <v>3016</v>
      </c>
      <c r="G1804" s="6" t="str">
        <f t="shared" si="48"/>
        <v>Bolivia</v>
      </c>
      <c r="H1804" s="6" t="s">
        <v>3017</v>
      </c>
      <c r="I1804" s="6" t="s">
        <v>1175</v>
      </c>
      <c r="J1804" s="6">
        <v>4</v>
      </c>
      <c r="K1804" s="6">
        <v>4</v>
      </c>
      <c r="L1804" s="6">
        <v>0</v>
      </c>
      <c r="M1804" s="6">
        <f t="shared" si="51"/>
        <v>4</v>
      </c>
      <c r="N1804" s="6">
        <f t="shared" si="52"/>
        <v>0</v>
      </c>
      <c r="O1804" s="7">
        <f t="shared" si="53"/>
        <v>0</v>
      </c>
    </row>
    <row r="1805" spans="1:15" ht="13.2" x14ac:dyDescent="0.25">
      <c r="A1805" s="3">
        <v>22910</v>
      </c>
      <c r="B1805" s="4">
        <f t="shared" si="49"/>
        <v>1962</v>
      </c>
      <c r="C1805" s="4">
        <f t="shared" si="50"/>
        <v>1960</v>
      </c>
      <c r="D1805" s="4" t="s">
        <v>15</v>
      </c>
      <c r="E1805" s="5" t="s">
        <v>24</v>
      </c>
      <c r="F1805" s="6" t="s">
        <v>3018</v>
      </c>
      <c r="G1805" s="6" t="str">
        <f t="shared" si="48"/>
        <v>India</v>
      </c>
      <c r="H1805" s="6" t="s">
        <v>2043</v>
      </c>
      <c r="I1805" s="6" t="s">
        <v>1175</v>
      </c>
      <c r="J1805" s="6">
        <v>8</v>
      </c>
      <c r="K1805" s="6">
        <v>8</v>
      </c>
      <c r="L1805" s="6">
        <v>0</v>
      </c>
      <c r="M1805" s="6">
        <f t="shared" si="51"/>
        <v>8</v>
      </c>
      <c r="N1805" s="6">
        <f t="shared" si="52"/>
        <v>0</v>
      </c>
      <c r="O1805" s="7">
        <f t="shared" si="53"/>
        <v>0</v>
      </c>
    </row>
    <row r="1806" spans="1:15" ht="13.2" x14ac:dyDescent="0.25">
      <c r="A1806" s="3">
        <v>22912</v>
      </c>
      <c r="B1806" s="4">
        <f t="shared" si="49"/>
        <v>1962</v>
      </c>
      <c r="C1806" s="4">
        <f t="shared" si="50"/>
        <v>1960</v>
      </c>
      <c r="D1806" s="4" t="s">
        <v>15</v>
      </c>
      <c r="E1806" s="5">
        <v>0.875</v>
      </c>
      <c r="F1806" s="6" t="s">
        <v>1181</v>
      </c>
      <c r="G1806" s="6" t="str">
        <f t="shared" si="48"/>
        <v>North AtlantiOcean</v>
      </c>
      <c r="H1806" s="6" t="s">
        <v>2052</v>
      </c>
      <c r="I1806" s="6" t="s">
        <v>3019</v>
      </c>
      <c r="J1806" s="6">
        <v>76</v>
      </c>
      <c r="K1806" s="6">
        <v>28</v>
      </c>
      <c r="L1806" s="6">
        <v>0</v>
      </c>
      <c r="M1806" s="6">
        <f t="shared" si="51"/>
        <v>28</v>
      </c>
      <c r="N1806" s="6">
        <f t="shared" si="52"/>
        <v>48</v>
      </c>
      <c r="O1806" s="7">
        <f t="shared" si="53"/>
        <v>0.63157894736842102</v>
      </c>
    </row>
    <row r="1807" spans="1:15" ht="13.2" x14ac:dyDescent="0.25">
      <c r="A1807" s="3">
        <v>22929</v>
      </c>
      <c r="B1807" s="4">
        <f t="shared" si="49"/>
        <v>1962</v>
      </c>
      <c r="C1807" s="4">
        <f t="shared" si="50"/>
        <v>1960</v>
      </c>
      <c r="D1807" s="4" t="s">
        <v>31</v>
      </c>
      <c r="E1807" s="5">
        <v>0.77083333333333337</v>
      </c>
      <c r="F1807" s="6" t="s">
        <v>3020</v>
      </c>
      <c r="G1807" s="6" t="str">
        <f t="shared" si="48"/>
        <v>Quebec, Canada</v>
      </c>
      <c r="H1807" s="6" t="s">
        <v>938</v>
      </c>
      <c r="I1807" s="6" t="s">
        <v>3021</v>
      </c>
      <c r="J1807" s="6">
        <v>19</v>
      </c>
      <c r="K1807" s="6">
        <v>2</v>
      </c>
      <c r="L1807" s="6">
        <v>0</v>
      </c>
      <c r="M1807" s="6">
        <f t="shared" si="51"/>
        <v>2</v>
      </c>
      <c r="N1807" s="6">
        <f t="shared" si="52"/>
        <v>17</v>
      </c>
      <c r="O1807" s="7">
        <f t="shared" si="53"/>
        <v>0.89473684210526316</v>
      </c>
    </row>
    <row r="1808" spans="1:15" ht="13.2" x14ac:dyDescent="0.25">
      <c r="A1808" s="3">
        <v>22931</v>
      </c>
      <c r="B1808" s="4">
        <f t="shared" si="49"/>
        <v>1962</v>
      </c>
      <c r="C1808" s="4">
        <f t="shared" si="50"/>
        <v>1960</v>
      </c>
      <c r="D1808" s="4" t="s">
        <v>31</v>
      </c>
      <c r="E1808" s="5" t="s">
        <v>24</v>
      </c>
      <c r="F1808" s="6" t="s">
        <v>2612</v>
      </c>
      <c r="G1808" s="6" t="str">
        <f t="shared" si="48"/>
        <v>Philippines</v>
      </c>
      <c r="H1808" s="6" t="s">
        <v>1490</v>
      </c>
      <c r="I1808" s="6" t="s">
        <v>2807</v>
      </c>
      <c r="J1808" s="6">
        <v>3</v>
      </c>
      <c r="K1808" s="6">
        <v>3</v>
      </c>
      <c r="L1808" s="6">
        <v>0</v>
      </c>
      <c r="M1808" s="6">
        <f t="shared" si="51"/>
        <v>3</v>
      </c>
      <c r="N1808" s="6">
        <f t="shared" si="52"/>
        <v>0</v>
      </c>
      <c r="O1808" s="7">
        <f t="shared" si="53"/>
        <v>0</v>
      </c>
    </row>
    <row r="1809" spans="1:15" ht="13.2" x14ac:dyDescent="0.25">
      <c r="A1809" s="3">
        <v>26949</v>
      </c>
      <c r="B1809" s="4">
        <f t="shared" si="49"/>
        <v>1973</v>
      </c>
      <c r="C1809" s="4">
        <f t="shared" si="50"/>
        <v>1970</v>
      </c>
      <c r="D1809" s="4" t="s">
        <v>31</v>
      </c>
      <c r="E1809" s="5" t="s">
        <v>24</v>
      </c>
      <c r="F1809" s="6" t="s">
        <v>3022</v>
      </c>
      <c r="G1809" s="6" t="str">
        <f t="shared" si="48"/>
        <v>Mexico</v>
      </c>
      <c r="H1809" s="6" t="s">
        <v>3023</v>
      </c>
      <c r="I1809" s="6" t="s">
        <v>3024</v>
      </c>
      <c r="J1809" s="6">
        <v>8</v>
      </c>
      <c r="K1809" s="6">
        <v>8</v>
      </c>
      <c r="L1809" s="6">
        <v>0</v>
      </c>
      <c r="M1809" s="6">
        <f t="shared" si="51"/>
        <v>8</v>
      </c>
      <c r="N1809" s="6">
        <f t="shared" si="52"/>
        <v>0</v>
      </c>
      <c r="O1809" s="7">
        <f t="shared" si="53"/>
        <v>0</v>
      </c>
    </row>
    <row r="1810" spans="1:15" ht="13.2" x14ac:dyDescent="0.25">
      <c r="A1810" s="3">
        <v>22938</v>
      </c>
      <c r="B1810" s="4">
        <f t="shared" si="49"/>
        <v>1962</v>
      </c>
      <c r="C1810" s="4">
        <f t="shared" si="50"/>
        <v>1960</v>
      </c>
      <c r="D1810" s="4" t="s">
        <v>31</v>
      </c>
      <c r="E1810" s="5">
        <v>0.86944444444444446</v>
      </c>
      <c r="F1810" s="6" t="s">
        <v>2158</v>
      </c>
      <c r="G1810" s="6" t="str">
        <f t="shared" si="48"/>
        <v>Connecticut</v>
      </c>
      <c r="H1810" s="6" t="s">
        <v>2758</v>
      </c>
      <c r="I1810" s="6" t="s">
        <v>3025</v>
      </c>
      <c r="J1810" s="6">
        <v>52</v>
      </c>
      <c r="K1810" s="6">
        <v>1</v>
      </c>
      <c r="L1810" s="6">
        <v>0</v>
      </c>
      <c r="M1810" s="6">
        <f t="shared" si="51"/>
        <v>1</v>
      </c>
      <c r="N1810" s="6">
        <f t="shared" si="52"/>
        <v>51</v>
      </c>
      <c r="O1810" s="7">
        <f t="shared" si="53"/>
        <v>0.98076923076923073</v>
      </c>
    </row>
    <row r="1811" spans="1:15" ht="13.2" x14ac:dyDescent="0.25">
      <c r="A1811" s="3">
        <v>22944</v>
      </c>
      <c r="B1811" s="4">
        <f t="shared" si="49"/>
        <v>1962</v>
      </c>
      <c r="C1811" s="4">
        <f t="shared" si="50"/>
        <v>1960</v>
      </c>
      <c r="D1811" s="4" t="s">
        <v>31</v>
      </c>
      <c r="E1811" s="5" t="s">
        <v>24</v>
      </c>
      <c r="F1811" s="6" t="s">
        <v>688</v>
      </c>
      <c r="G1811" s="6" t="str">
        <f t="shared" si="48"/>
        <v>Russia</v>
      </c>
      <c r="H1811" s="6" t="s">
        <v>1449</v>
      </c>
      <c r="I1811" s="6" t="s">
        <v>2896</v>
      </c>
      <c r="J1811" s="6">
        <v>10</v>
      </c>
      <c r="K1811" s="6">
        <v>10</v>
      </c>
      <c r="L1811" s="6">
        <v>0</v>
      </c>
      <c r="M1811" s="6">
        <f t="shared" si="51"/>
        <v>10</v>
      </c>
      <c r="N1811" s="6">
        <f t="shared" si="52"/>
        <v>0</v>
      </c>
      <c r="O1811" s="7">
        <f t="shared" si="53"/>
        <v>0</v>
      </c>
    </row>
    <row r="1812" spans="1:15" ht="13.2" x14ac:dyDescent="0.25">
      <c r="A1812" s="3">
        <v>22960</v>
      </c>
      <c r="B1812" s="4">
        <f t="shared" si="49"/>
        <v>1962</v>
      </c>
      <c r="C1812" s="4">
        <f t="shared" si="50"/>
        <v>1960</v>
      </c>
      <c r="D1812" s="4" t="s">
        <v>46</v>
      </c>
      <c r="E1812" s="5">
        <v>0.60902777777777772</v>
      </c>
      <c r="F1812" s="6" t="s">
        <v>3026</v>
      </c>
      <c r="G1812" s="6" t="str">
        <f t="shared" si="48"/>
        <v>South Vietnam</v>
      </c>
      <c r="H1812" s="6" t="s">
        <v>2291</v>
      </c>
      <c r="I1812" s="6" t="s">
        <v>845</v>
      </c>
      <c r="J1812" s="6">
        <v>27</v>
      </c>
      <c r="K1812" s="6">
        <v>27</v>
      </c>
      <c r="L1812" s="6">
        <v>0</v>
      </c>
      <c r="M1812" s="6">
        <f t="shared" si="51"/>
        <v>27</v>
      </c>
      <c r="N1812" s="6">
        <f t="shared" si="52"/>
        <v>0</v>
      </c>
      <c r="O1812" s="7">
        <f t="shared" si="53"/>
        <v>0</v>
      </c>
    </row>
    <row r="1813" spans="1:15" ht="13.2" x14ac:dyDescent="0.25">
      <c r="A1813" s="3">
        <v>22969</v>
      </c>
      <c r="B1813" s="4">
        <f t="shared" si="49"/>
        <v>1962</v>
      </c>
      <c r="C1813" s="4">
        <f t="shared" si="50"/>
        <v>1960</v>
      </c>
      <c r="D1813" s="4" t="s">
        <v>46</v>
      </c>
      <c r="E1813" s="5" t="s">
        <v>24</v>
      </c>
      <c r="F1813" s="6" t="s">
        <v>3027</v>
      </c>
      <c r="G1813" s="6" t="str">
        <f t="shared" si="48"/>
        <v>Japan</v>
      </c>
      <c r="H1813" s="6" t="s">
        <v>2624</v>
      </c>
      <c r="I1813" s="6" t="s">
        <v>3028</v>
      </c>
      <c r="J1813" s="6">
        <v>4</v>
      </c>
      <c r="K1813" s="6">
        <v>4</v>
      </c>
      <c r="L1813" s="6">
        <v>0</v>
      </c>
      <c r="M1813" s="6">
        <f t="shared" si="51"/>
        <v>4</v>
      </c>
      <c r="N1813" s="6">
        <f t="shared" si="52"/>
        <v>0</v>
      </c>
      <c r="O1813" s="7">
        <f t="shared" si="53"/>
        <v>0</v>
      </c>
    </row>
    <row r="1814" spans="1:15" ht="13.2" x14ac:dyDescent="0.25">
      <c r="A1814" s="3">
        <v>22973</v>
      </c>
      <c r="B1814" s="4">
        <f t="shared" si="49"/>
        <v>1962</v>
      </c>
      <c r="C1814" s="4">
        <f t="shared" si="50"/>
        <v>1960</v>
      </c>
      <c r="D1814" s="4" t="s">
        <v>46</v>
      </c>
      <c r="E1814" s="5">
        <v>0.51666666666666672</v>
      </c>
      <c r="F1814" s="6" t="s">
        <v>3029</v>
      </c>
      <c r="G1814" s="6" t="str">
        <f t="shared" si="48"/>
        <v>Maryland</v>
      </c>
      <c r="H1814" s="6" t="s">
        <v>592</v>
      </c>
      <c r="I1814" s="6" t="s">
        <v>2596</v>
      </c>
      <c r="J1814" s="6">
        <v>18</v>
      </c>
      <c r="K1814" s="6">
        <v>18</v>
      </c>
      <c r="L1814" s="6">
        <v>0</v>
      </c>
      <c r="M1814" s="6">
        <f t="shared" si="51"/>
        <v>18</v>
      </c>
      <c r="N1814" s="6">
        <f t="shared" si="52"/>
        <v>0</v>
      </c>
      <c r="O1814" s="7">
        <f t="shared" si="53"/>
        <v>0</v>
      </c>
    </row>
    <row r="1815" spans="1:15" ht="13.2" x14ac:dyDescent="0.25">
      <c r="A1815" s="3">
        <v>22973</v>
      </c>
      <c r="B1815" s="4">
        <f t="shared" si="49"/>
        <v>1962</v>
      </c>
      <c r="C1815" s="4">
        <f t="shared" si="50"/>
        <v>1960</v>
      </c>
      <c r="D1815" s="4" t="s">
        <v>46</v>
      </c>
      <c r="E1815" s="5" t="s">
        <v>24</v>
      </c>
      <c r="F1815" s="6" t="s">
        <v>3030</v>
      </c>
      <c r="G1815" s="6" t="str">
        <f t="shared" si="48"/>
        <v>Sao Tomé &amp; Principe</v>
      </c>
      <c r="H1815" s="6" t="s">
        <v>1947</v>
      </c>
      <c r="I1815" s="6" t="s">
        <v>1860</v>
      </c>
      <c r="J1815" s="6">
        <v>37</v>
      </c>
      <c r="K1815" s="6">
        <v>23</v>
      </c>
      <c r="L1815" s="6">
        <v>0</v>
      </c>
      <c r="M1815" s="6">
        <f t="shared" si="51"/>
        <v>23</v>
      </c>
      <c r="N1815" s="6">
        <f t="shared" si="52"/>
        <v>14</v>
      </c>
      <c r="O1815" s="7">
        <f t="shared" si="53"/>
        <v>0.3783783783783784</v>
      </c>
    </row>
    <row r="1816" spans="1:15" ht="13.2" x14ac:dyDescent="0.25">
      <c r="A1816" s="3">
        <v>22973</v>
      </c>
      <c r="B1816" s="4">
        <f t="shared" si="49"/>
        <v>1962</v>
      </c>
      <c r="C1816" s="4">
        <f t="shared" si="50"/>
        <v>1960</v>
      </c>
      <c r="D1816" s="4" t="s">
        <v>46</v>
      </c>
      <c r="E1816" s="5">
        <v>0.59027777777777779</v>
      </c>
      <c r="F1816" s="6" t="s">
        <v>1399</v>
      </c>
      <c r="G1816" s="6" t="str">
        <f t="shared" si="48"/>
        <v>France</v>
      </c>
      <c r="H1816" s="6" t="s">
        <v>2900</v>
      </c>
      <c r="I1816" s="6" t="s">
        <v>3031</v>
      </c>
      <c r="J1816" s="6">
        <v>21</v>
      </c>
      <c r="K1816" s="6">
        <v>21</v>
      </c>
      <c r="L1816" s="6">
        <v>0</v>
      </c>
      <c r="M1816" s="6">
        <f t="shared" si="51"/>
        <v>21</v>
      </c>
      <c r="N1816" s="6">
        <f t="shared" si="52"/>
        <v>0</v>
      </c>
      <c r="O1816" s="7">
        <f t="shared" si="53"/>
        <v>0</v>
      </c>
    </row>
    <row r="1817" spans="1:15" ht="13.2" x14ac:dyDescent="0.25">
      <c r="A1817" s="3">
        <v>22976</v>
      </c>
      <c r="B1817" s="4">
        <f t="shared" si="49"/>
        <v>1962</v>
      </c>
      <c r="C1817" s="4">
        <f t="shared" si="50"/>
        <v>1960</v>
      </c>
      <c r="D1817" s="4" t="s">
        <v>46</v>
      </c>
      <c r="E1817" s="5">
        <v>0.50624999999999998</v>
      </c>
      <c r="F1817" s="6" t="s">
        <v>3032</v>
      </c>
      <c r="G1817" s="6" t="str">
        <f t="shared" si="48"/>
        <v>Brazil</v>
      </c>
      <c r="H1817" s="6" t="s">
        <v>3033</v>
      </c>
      <c r="I1817" s="6" t="s">
        <v>3034</v>
      </c>
      <c r="J1817" s="6">
        <v>26</v>
      </c>
      <c r="K1817" s="6">
        <v>26</v>
      </c>
      <c r="L1817" s="6">
        <v>0</v>
      </c>
      <c r="M1817" s="6">
        <f t="shared" si="51"/>
        <v>26</v>
      </c>
      <c r="N1817" s="6">
        <f t="shared" si="52"/>
        <v>0</v>
      </c>
      <c r="O1817" s="7">
        <f t="shared" si="53"/>
        <v>0</v>
      </c>
    </row>
    <row r="1818" spans="1:15" ht="13.2" x14ac:dyDescent="0.25">
      <c r="A1818" s="3">
        <v>22977</v>
      </c>
      <c r="B1818" s="4">
        <f t="shared" si="49"/>
        <v>1962</v>
      </c>
      <c r="C1818" s="4">
        <f t="shared" si="50"/>
        <v>1960</v>
      </c>
      <c r="D1818" s="4" t="s">
        <v>46</v>
      </c>
      <c r="E1818" s="5">
        <v>0.15277777777777779</v>
      </c>
      <c r="F1818" s="6" t="s">
        <v>3035</v>
      </c>
      <c r="G1818" s="6" t="str">
        <f t="shared" si="48"/>
        <v>Peru</v>
      </c>
      <c r="H1818" s="6" t="s">
        <v>1179</v>
      </c>
      <c r="I1818" s="6" t="s">
        <v>3036</v>
      </c>
      <c r="J1818" s="6">
        <v>97</v>
      </c>
      <c r="K1818" s="6">
        <v>97</v>
      </c>
      <c r="L1818" s="6">
        <v>0</v>
      </c>
      <c r="M1818" s="6">
        <f t="shared" si="51"/>
        <v>97</v>
      </c>
      <c r="N1818" s="6">
        <f t="shared" si="52"/>
        <v>0</v>
      </c>
      <c r="O1818" s="7">
        <f t="shared" si="53"/>
        <v>0</v>
      </c>
    </row>
    <row r="1819" spans="1:15" ht="13.2" x14ac:dyDescent="0.25">
      <c r="A1819" s="3">
        <v>22980</v>
      </c>
      <c r="B1819" s="4">
        <f t="shared" si="49"/>
        <v>1962</v>
      </c>
      <c r="C1819" s="4">
        <f t="shared" si="50"/>
        <v>1960</v>
      </c>
      <c r="D1819" s="4" t="s">
        <v>46</v>
      </c>
      <c r="E1819" s="5">
        <v>0.90625</v>
      </c>
      <c r="F1819" s="6" t="s">
        <v>215</v>
      </c>
      <c r="G1819" s="6" t="str">
        <f t="shared" si="48"/>
        <v>New York</v>
      </c>
      <c r="H1819" s="6" t="s">
        <v>805</v>
      </c>
      <c r="I1819" s="6" t="s">
        <v>2754</v>
      </c>
      <c r="J1819" s="6">
        <v>51</v>
      </c>
      <c r="K1819" s="6">
        <v>25</v>
      </c>
      <c r="L1819" s="6">
        <v>0</v>
      </c>
      <c r="M1819" s="6">
        <f t="shared" si="51"/>
        <v>25</v>
      </c>
      <c r="N1819" s="6">
        <f t="shared" si="52"/>
        <v>26</v>
      </c>
      <c r="O1819" s="7">
        <f t="shared" si="53"/>
        <v>0.50980392156862742</v>
      </c>
    </row>
    <row r="1820" spans="1:15" ht="13.2" x14ac:dyDescent="0.25">
      <c r="A1820" s="3">
        <v>22986</v>
      </c>
      <c r="B1820" s="4">
        <f t="shared" si="49"/>
        <v>1962</v>
      </c>
      <c r="C1820" s="4">
        <f t="shared" si="50"/>
        <v>1960</v>
      </c>
      <c r="D1820" s="4" t="s">
        <v>72</v>
      </c>
      <c r="E1820" s="5">
        <v>0.70833333333333337</v>
      </c>
      <c r="F1820" s="6" t="s">
        <v>3037</v>
      </c>
      <c r="G1820" s="6" t="str">
        <f t="shared" si="48"/>
        <v>Colombia</v>
      </c>
      <c r="H1820" s="6" t="s">
        <v>3006</v>
      </c>
      <c r="I1820" s="6" t="s">
        <v>1085</v>
      </c>
      <c r="J1820" s="6">
        <v>26</v>
      </c>
      <c r="K1820" s="6">
        <v>24</v>
      </c>
      <c r="L1820" s="6">
        <v>0</v>
      </c>
      <c r="M1820" s="6">
        <f t="shared" si="51"/>
        <v>24</v>
      </c>
      <c r="N1820" s="6">
        <f t="shared" si="52"/>
        <v>2</v>
      </c>
      <c r="O1820" s="7">
        <f t="shared" si="53"/>
        <v>7.6923076923076927E-2</v>
      </c>
    </row>
    <row r="1821" spans="1:15" ht="13.2" x14ac:dyDescent="0.25">
      <c r="A1821" s="3">
        <v>22994</v>
      </c>
      <c r="B1821" s="4">
        <f t="shared" si="49"/>
        <v>1962</v>
      </c>
      <c r="C1821" s="4">
        <f t="shared" si="50"/>
        <v>1960</v>
      </c>
      <c r="D1821" s="4" t="s">
        <v>72</v>
      </c>
      <c r="E1821" s="5">
        <v>9.6527777777777782E-2</v>
      </c>
      <c r="F1821" s="6" t="s">
        <v>2089</v>
      </c>
      <c r="G1821" s="6" t="str">
        <f t="shared" si="48"/>
        <v>Brazil</v>
      </c>
      <c r="H1821" s="6" t="s">
        <v>1037</v>
      </c>
      <c r="I1821" s="6" t="s">
        <v>1538</v>
      </c>
      <c r="J1821" s="6">
        <v>50</v>
      </c>
      <c r="K1821" s="6">
        <v>50</v>
      </c>
      <c r="L1821" s="6">
        <v>0</v>
      </c>
      <c r="M1821" s="6">
        <f t="shared" si="51"/>
        <v>50</v>
      </c>
      <c r="N1821" s="6">
        <f t="shared" si="52"/>
        <v>0</v>
      </c>
      <c r="O1821" s="7">
        <f t="shared" si="53"/>
        <v>0</v>
      </c>
    </row>
    <row r="1822" spans="1:15" ht="13.2" x14ac:dyDescent="0.25">
      <c r="A1822" s="3">
        <v>22994</v>
      </c>
      <c r="B1822" s="4">
        <f t="shared" si="49"/>
        <v>1962</v>
      </c>
      <c r="C1822" s="4">
        <f t="shared" si="50"/>
        <v>1960</v>
      </c>
      <c r="D1822" s="4" t="s">
        <v>72</v>
      </c>
      <c r="E1822" s="5">
        <v>0.92500000000000004</v>
      </c>
      <c r="F1822" s="6" t="s">
        <v>463</v>
      </c>
      <c r="G1822" s="6" t="str">
        <f t="shared" si="48"/>
        <v>California</v>
      </c>
      <c r="H1822" s="6" t="s">
        <v>2052</v>
      </c>
      <c r="I1822" s="6" t="s">
        <v>2627</v>
      </c>
      <c r="J1822" s="6">
        <v>5</v>
      </c>
      <c r="K1822" s="6">
        <v>5</v>
      </c>
      <c r="L1822" s="6">
        <v>3</v>
      </c>
      <c r="M1822" s="6">
        <f t="shared" si="51"/>
        <v>8</v>
      </c>
      <c r="N1822" s="6">
        <f t="shared" si="52"/>
        <v>0</v>
      </c>
      <c r="O1822" s="7">
        <f t="shared" si="53"/>
        <v>0</v>
      </c>
    </row>
    <row r="1823" spans="1:15" ht="13.2" x14ac:dyDescent="0.25">
      <c r="A1823" s="3">
        <v>22999</v>
      </c>
      <c r="B1823" s="4">
        <f t="shared" si="49"/>
        <v>1962</v>
      </c>
      <c r="C1823" s="4">
        <f t="shared" si="50"/>
        <v>1960</v>
      </c>
      <c r="D1823" s="4" t="s">
        <v>72</v>
      </c>
      <c r="E1823" s="5">
        <v>0.8125</v>
      </c>
      <c r="F1823" s="6" t="s">
        <v>3038</v>
      </c>
      <c r="G1823" s="6" t="str">
        <f t="shared" si="48"/>
        <v>Poland</v>
      </c>
      <c r="H1823" s="6" t="s">
        <v>903</v>
      </c>
      <c r="I1823" s="6" t="s">
        <v>3039</v>
      </c>
      <c r="J1823" s="6">
        <v>33</v>
      </c>
      <c r="K1823" s="6">
        <v>33</v>
      </c>
      <c r="L1823" s="6">
        <v>0</v>
      </c>
      <c r="M1823" s="6">
        <f t="shared" si="51"/>
        <v>33</v>
      </c>
      <c r="N1823" s="6">
        <f t="shared" si="52"/>
        <v>0</v>
      </c>
      <c r="O1823" s="7">
        <f t="shared" si="53"/>
        <v>0</v>
      </c>
    </row>
    <row r="1824" spans="1:15" ht="13.2" x14ac:dyDescent="0.25">
      <c r="A1824" s="3">
        <v>23000</v>
      </c>
      <c r="B1824" s="4">
        <f t="shared" si="49"/>
        <v>1962</v>
      </c>
      <c r="C1824" s="4">
        <f t="shared" si="50"/>
        <v>1960</v>
      </c>
      <c r="D1824" s="4" t="s">
        <v>72</v>
      </c>
      <c r="E1824" s="5" t="s">
        <v>24</v>
      </c>
      <c r="F1824" s="6" t="s">
        <v>3040</v>
      </c>
      <c r="G1824" s="6" t="str">
        <f t="shared" si="48"/>
        <v>Okinawa</v>
      </c>
      <c r="H1824" s="6" t="s">
        <v>1137</v>
      </c>
      <c r="I1824" s="6" t="s">
        <v>3041</v>
      </c>
      <c r="J1824" s="6">
        <v>12</v>
      </c>
      <c r="K1824" s="6">
        <v>12</v>
      </c>
      <c r="L1824" s="6">
        <v>0</v>
      </c>
      <c r="M1824" s="6">
        <f t="shared" si="51"/>
        <v>12</v>
      </c>
      <c r="N1824" s="6">
        <f t="shared" si="52"/>
        <v>0</v>
      </c>
      <c r="O1824" s="7">
        <f t="shared" si="53"/>
        <v>0</v>
      </c>
    </row>
    <row r="1825" spans="1:15" ht="13.2" x14ac:dyDescent="0.25">
      <c r="A1825" s="3">
        <v>23002</v>
      </c>
      <c r="B1825" s="4">
        <f t="shared" si="49"/>
        <v>1962</v>
      </c>
      <c r="C1825" s="4">
        <f t="shared" si="50"/>
        <v>1960</v>
      </c>
      <c r="D1825" s="4" t="s">
        <v>72</v>
      </c>
      <c r="E1825" s="5" t="s">
        <v>24</v>
      </c>
      <c r="F1825" s="6" t="s">
        <v>3042</v>
      </c>
      <c r="G1825" s="6" t="str">
        <f t="shared" si="48"/>
        <v>Brazil</v>
      </c>
      <c r="H1825" s="6" t="s">
        <v>1179</v>
      </c>
      <c r="I1825" s="6" t="s">
        <v>2629</v>
      </c>
      <c r="J1825" s="6">
        <v>40</v>
      </c>
      <c r="K1825" s="6">
        <v>1</v>
      </c>
      <c r="L1825" s="6">
        <v>0</v>
      </c>
      <c r="M1825" s="6">
        <f t="shared" si="51"/>
        <v>1</v>
      </c>
      <c r="N1825" s="6">
        <f t="shared" si="52"/>
        <v>39</v>
      </c>
      <c r="O1825" s="7">
        <f t="shared" si="53"/>
        <v>0.97499999999999998</v>
      </c>
    </row>
    <row r="1826" spans="1:15" ht="13.2" x14ac:dyDescent="0.25">
      <c r="A1826" s="3">
        <v>23008</v>
      </c>
      <c r="B1826" s="4">
        <f t="shared" si="49"/>
        <v>1962</v>
      </c>
      <c r="C1826" s="4">
        <f t="shared" si="50"/>
        <v>1960</v>
      </c>
      <c r="D1826" s="4" t="s">
        <v>72</v>
      </c>
      <c r="E1826" s="5" t="s">
        <v>24</v>
      </c>
      <c r="F1826" s="6" t="s">
        <v>3043</v>
      </c>
      <c r="G1826" s="6" t="str">
        <f t="shared" si="48"/>
        <v>The Netherlands</v>
      </c>
      <c r="H1826" s="6" t="s">
        <v>3044</v>
      </c>
      <c r="I1826" s="6" t="s">
        <v>3045</v>
      </c>
      <c r="J1826" s="6">
        <v>18</v>
      </c>
      <c r="K1826" s="6">
        <v>1</v>
      </c>
      <c r="L1826" s="6">
        <v>0</v>
      </c>
      <c r="M1826" s="6">
        <f t="shared" si="51"/>
        <v>1</v>
      </c>
      <c r="N1826" s="6">
        <f t="shared" si="52"/>
        <v>17</v>
      </c>
      <c r="O1826" s="7">
        <f t="shared" si="53"/>
        <v>0.94444444444444442</v>
      </c>
    </row>
    <row r="1827" spans="1:15" ht="13.2" x14ac:dyDescent="0.25">
      <c r="A1827" s="3">
        <v>23009</v>
      </c>
      <c r="B1827" s="4">
        <f t="shared" si="49"/>
        <v>1962</v>
      </c>
      <c r="C1827" s="4">
        <f t="shared" si="50"/>
        <v>1960</v>
      </c>
      <c r="D1827" s="4" t="s">
        <v>72</v>
      </c>
      <c r="E1827" s="5">
        <v>4.9305555555555554E-2</v>
      </c>
      <c r="F1827" s="6" t="s">
        <v>3046</v>
      </c>
      <c r="G1827" s="6" t="str">
        <f t="shared" si="48"/>
        <v>Corsica, France</v>
      </c>
      <c r="H1827" s="6" t="s">
        <v>3047</v>
      </c>
      <c r="I1827" s="6" t="s">
        <v>3048</v>
      </c>
      <c r="J1827" s="6">
        <v>25</v>
      </c>
      <c r="K1827" s="6">
        <v>25</v>
      </c>
      <c r="L1827" s="6">
        <v>0</v>
      </c>
      <c r="M1827" s="6">
        <f t="shared" si="51"/>
        <v>25</v>
      </c>
      <c r="N1827" s="6">
        <f t="shared" si="52"/>
        <v>0</v>
      </c>
      <c r="O1827" s="7">
        <f t="shared" si="53"/>
        <v>0</v>
      </c>
    </row>
    <row r="1828" spans="1:15" ht="13.2" x14ac:dyDescent="0.25">
      <c r="A1828" s="3">
        <v>23446</v>
      </c>
      <c r="B1828" s="4">
        <f t="shared" si="49"/>
        <v>1964</v>
      </c>
      <c r="C1828" s="4">
        <f t="shared" si="50"/>
        <v>1960</v>
      </c>
      <c r="D1828" s="4" t="s">
        <v>34</v>
      </c>
      <c r="E1828" s="5">
        <v>0.29166666666666669</v>
      </c>
      <c r="F1828" s="6" t="s">
        <v>3049</v>
      </c>
      <c r="G1828" s="6" t="str">
        <f t="shared" si="48"/>
        <v>Louisana</v>
      </c>
      <c r="H1828" s="6" t="s">
        <v>3050</v>
      </c>
      <c r="I1828" s="6" t="s">
        <v>3051</v>
      </c>
      <c r="J1828" s="6">
        <v>2</v>
      </c>
      <c r="K1828" s="6">
        <v>2</v>
      </c>
      <c r="L1828" s="6">
        <v>0</v>
      </c>
      <c r="M1828" s="6">
        <f t="shared" si="51"/>
        <v>2</v>
      </c>
      <c r="N1828" s="6">
        <f t="shared" si="52"/>
        <v>0</v>
      </c>
      <c r="O1828" s="7">
        <f t="shared" si="53"/>
        <v>0</v>
      </c>
    </row>
    <row r="1829" spans="1:15" ht="13.2" x14ac:dyDescent="0.25">
      <c r="A1829" s="3">
        <v>23025</v>
      </c>
      <c r="B1829" s="4">
        <f t="shared" si="49"/>
        <v>1963</v>
      </c>
      <c r="C1829" s="4">
        <f t="shared" si="50"/>
        <v>1960</v>
      </c>
      <c r="D1829" s="4" t="s">
        <v>132</v>
      </c>
      <c r="E1829" s="5">
        <v>0.97777777777777775</v>
      </c>
      <c r="F1829" s="6" t="s">
        <v>3052</v>
      </c>
      <c r="G1829" s="6" t="str">
        <f t="shared" si="48"/>
        <v>Alaska</v>
      </c>
      <c r="H1829" s="6" t="s">
        <v>3053</v>
      </c>
      <c r="I1829" s="6" t="s">
        <v>3054</v>
      </c>
      <c r="J1829" s="6">
        <v>6</v>
      </c>
      <c r="K1829" s="6">
        <v>5</v>
      </c>
      <c r="L1829" s="6">
        <v>0</v>
      </c>
      <c r="M1829" s="6">
        <f t="shared" si="51"/>
        <v>5</v>
      </c>
      <c r="N1829" s="6">
        <f t="shared" si="52"/>
        <v>1</v>
      </c>
      <c r="O1829" s="7">
        <f t="shared" si="53"/>
        <v>0.16666666666666666</v>
      </c>
    </row>
    <row r="1830" spans="1:15" ht="13.2" x14ac:dyDescent="0.25">
      <c r="A1830" s="3">
        <v>23026</v>
      </c>
      <c r="B1830" s="4">
        <f t="shared" si="49"/>
        <v>1963</v>
      </c>
      <c r="C1830" s="4">
        <f t="shared" si="50"/>
        <v>1960</v>
      </c>
      <c r="D1830" s="4" t="s">
        <v>132</v>
      </c>
      <c r="E1830" s="5" t="s">
        <v>24</v>
      </c>
      <c r="F1830" s="6" t="s">
        <v>886</v>
      </c>
      <c r="G1830" s="6" t="str">
        <f t="shared" si="48"/>
        <v>Brazil</v>
      </c>
      <c r="H1830" s="6" t="s">
        <v>1639</v>
      </c>
      <c r="I1830" s="6" t="s">
        <v>2048</v>
      </c>
      <c r="J1830" s="6">
        <v>45</v>
      </c>
      <c r="K1830" s="6">
        <v>13</v>
      </c>
      <c r="L1830" s="6">
        <v>7</v>
      </c>
      <c r="M1830" s="6">
        <f t="shared" si="51"/>
        <v>20</v>
      </c>
      <c r="N1830" s="6">
        <f t="shared" si="52"/>
        <v>32</v>
      </c>
      <c r="O1830" s="7">
        <f t="shared" si="53"/>
        <v>0.71111111111111114</v>
      </c>
    </row>
    <row r="1831" spans="1:15" ht="13.2" x14ac:dyDescent="0.25">
      <c r="A1831" s="3">
        <v>23028</v>
      </c>
      <c r="B1831" s="4">
        <f t="shared" si="49"/>
        <v>1963</v>
      </c>
      <c r="C1831" s="4">
        <f t="shared" si="50"/>
        <v>1960</v>
      </c>
      <c r="D1831" s="4" t="s">
        <v>132</v>
      </c>
      <c r="E1831" s="5">
        <v>0.66180555555555554</v>
      </c>
      <c r="F1831" s="6" t="s">
        <v>3055</v>
      </c>
      <c r="G1831" s="6" t="str">
        <f t="shared" si="48"/>
        <v>Utah</v>
      </c>
      <c r="H1831" s="6" t="s">
        <v>3056</v>
      </c>
      <c r="I1831" s="6" t="s">
        <v>2948</v>
      </c>
      <c r="J1831" s="6">
        <v>3</v>
      </c>
      <c r="K1831" s="6">
        <v>3</v>
      </c>
      <c r="L1831" s="6">
        <v>0</v>
      </c>
      <c r="M1831" s="6">
        <f t="shared" si="51"/>
        <v>3</v>
      </c>
      <c r="N1831" s="6">
        <f t="shared" si="52"/>
        <v>0</v>
      </c>
      <c r="O1831" s="7">
        <f t="shared" si="53"/>
        <v>0</v>
      </c>
    </row>
    <row r="1832" spans="1:15" ht="13.2" x14ac:dyDescent="0.25">
      <c r="A1832" s="3">
        <v>23037</v>
      </c>
      <c r="B1832" s="4">
        <f t="shared" si="49"/>
        <v>1963</v>
      </c>
      <c r="C1832" s="4">
        <f t="shared" si="50"/>
        <v>1960</v>
      </c>
      <c r="D1832" s="4" t="s">
        <v>132</v>
      </c>
      <c r="E1832" s="5" t="s">
        <v>24</v>
      </c>
      <c r="F1832" s="6" t="s">
        <v>3057</v>
      </c>
      <c r="G1832" s="6" t="str">
        <f t="shared" si="48"/>
        <v>Alaska</v>
      </c>
      <c r="H1832" s="6" t="s">
        <v>3058</v>
      </c>
      <c r="I1832" s="6" t="s">
        <v>2159</v>
      </c>
      <c r="J1832" s="6">
        <v>2</v>
      </c>
      <c r="K1832" s="6">
        <v>1</v>
      </c>
      <c r="L1832" s="6">
        <v>0</v>
      </c>
      <c r="M1832" s="6">
        <f t="shared" si="51"/>
        <v>1</v>
      </c>
      <c r="N1832" s="6">
        <f t="shared" si="52"/>
        <v>1</v>
      </c>
      <c r="O1832" s="7">
        <f t="shared" si="53"/>
        <v>0.5</v>
      </c>
    </row>
    <row r="1833" spans="1:15" ht="13.2" x14ac:dyDescent="0.25">
      <c r="A1833" s="3">
        <v>23040</v>
      </c>
      <c r="B1833" s="4">
        <f t="shared" si="49"/>
        <v>1963</v>
      </c>
      <c r="C1833" s="4">
        <f t="shared" si="50"/>
        <v>1960</v>
      </c>
      <c r="D1833" s="4" t="s">
        <v>132</v>
      </c>
      <c r="E1833" s="5">
        <v>0.94722222222222219</v>
      </c>
      <c r="F1833" s="6" t="s">
        <v>2249</v>
      </c>
      <c r="G1833" s="6" t="str">
        <f t="shared" si="48"/>
        <v>Missouri</v>
      </c>
      <c r="H1833" s="6" t="s">
        <v>2452</v>
      </c>
      <c r="I1833" s="6" t="s">
        <v>3059</v>
      </c>
      <c r="J1833" s="6">
        <v>8</v>
      </c>
      <c r="K1833" s="6">
        <v>8</v>
      </c>
      <c r="L1833" s="6">
        <v>0</v>
      </c>
      <c r="M1833" s="6">
        <f t="shared" si="51"/>
        <v>8</v>
      </c>
      <c r="N1833" s="6">
        <f t="shared" si="52"/>
        <v>0</v>
      </c>
      <c r="O1833" s="7">
        <f t="shared" si="53"/>
        <v>0</v>
      </c>
    </row>
    <row r="1834" spans="1:15" ht="13.2" x14ac:dyDescent="0.25">
      <c r="A1834" s="3">
        <v>23041</v>
      </c>
      <c r="B1834" s="4">
        <f t="shared" si="49"/>
        <v>1963</v>
      </c>
      <c r="C1834" s="4">
        <f t="shared" si="50"/>
        <v>1960</v>
      </c>
      <c r="D1834" s="4" t="s">
        <v>132</v>
      </c>
      <c r="E1834" s="5" t="s">
        <v>24</v>
      </c>
      <c r="F1834" s="6" t="s">
        <v>3060</v>
      </c>
      <c r="G1834" s="6" t="str">
        <f t="shared" si="48"/>
        <v>Maryland</v>
      </c>
      <c r="H1834" s="6" t="s">
        <v>21</v>
      </c>
      <c r="I1834" s="6" t="s">
        <v>3061</v>
      </c>
      <c r="J1834" s="6">
        <v>14</v>
      </c>
      <c r="K1834" s="6">
        <v>14</v>
      </c>
      <c r="L1834" s="6">
        <v>0</v>
      </c>
      <c r="M1834" s="6">
        <f t="shared" si="51"/>
        <v>14</v>
      </c>
      <c r="N1834" s="6">
        <f t="shared" si="52"/>
        <v>0</v>
      </c>
      <c r="O1834" s="7">
        <f t="shared" si="53"/>
        <v>0</v>
      </c>
    </row>
    <row r="1835" spans="1:15" ht="13.2" x14ac:dyDescent="0.25">
      <c r="A1835" s="3">
        <v>23043</v>
      </c>
      <c r="B1835" s="4">
        <f t="shared" si="49"/>
        <v>1963</v>
      </c>
      <c r="C1835" s="4">
        <f t="shared" si="50"/>
        <v>1960</v>
      </c>
      <c r="D1835" s="4" t="s">
        <v>111</v>
      </c>
      <c r="E1835" s="5">
        <v>0.71875</v>
      </c>
      <c r="F1835" s="6" t="s">
        <v>1849</v>
      </c>
      <c r="G1835" s="6" t="str">
        <f t="shared" si="48"/>
        <v>Turkey</v>
      </c>
      <c r="H1835" s="6" t="s">
        <v>3062</v>
      </c>
      <c r="I1835" s="6" t="s">
        <v>3063</v>
      </c>
      <c r="J1835" s="6">
        <v>17</v>
      </c>
      <c r="K1835" s="6">
        <v>17</v>
      </c>
      <c r="L1835" s="6">
        <v>87</v>
      </c>
      <c r="M1835" s="6">
        <f t="shared" si="51"/>
        <v>104</v>
      </c>
      <c r="N1835" s="6">
        <f t="shared" si="52"/>
        <v>0</v>
      </c>
      <c r="O1835" s="7">
        <f t="shared" si="53"/>
        <v>0</v>
      </c>
    </row>
    <row r="1836" spans="1:15" ht="13.2" x14ac:dyDescent="0.25">
      <c r="A1836" s="3">
        <v>23045</v>
      </c>
      <c r="B1836" s="4">
        <f t="shared" si="49"/>
        <v>1963</v>
      </c>
      <c r="C1836" s="4">
        <f t="shared" si="50"/>
        <v>1960</v>
      </c>
      <c r="D1836" s="4" t="s">
        <v>111</v>
      </c>
      <c r="E1836" s="5">
        <v>0.50486111111111109</v>
      </c>
      <c r="F1836" s="6" t="s">
        <v>121</v>
      </c>
      <c r="G1836" s="6" t="str">
        <f t="shared" si="48"/>
        <v>California</v>
      </c>
      <c r="H1836" s="6" t="s">
        <v>1502</v>
      </c>
      <c r="I1836" s="6" t="s">
        <v>2627</v>
      </c>
      <c r="J1836" s="6">
        <v>8</v>
      </c>
      <c r="K1836" s="6">
        <v>3</v>
      </c>
      <c r="L1836" s="6">
        <v>0</v>
      </c>
      <c r="M1836" s="6">
        <f t="shared" si="51"/>
        <v>3</v>
      </c>
      <c r="N1836" s="6">
        <f t="shared" si="52"/>
        <v>5</v>
      </c>
      <c r="O1836" s="7">
        <f t="shared" si="53"/>
        <v>0.625</v>
      </c>
    </row>
    <row r="1837" spans="1:15" ht="13.2" x14ac:dyDescent="0.25">
      <c r="A1837" s="3">
        <v>23050</v>
      </c>
      <c r="B1837" s="4">
        <f t="shared" si="49"/>
        <v>1963</v>
      </c>
      <c r="C1837" s="4">
        <f t="shared" si="50"/>
        <v>1960</v>
      </c>
      <c r="D1837" s="4" t="s">
        <v>111</v>
      </c>
      <c r="E1837" s="5" t="s">
        <v>24</v>
      </c>
      <c r="F1837" s="6" t="s">
        <v>3064</v>
      </c>
      <c r="G1837" s="6" t="str">
        <f t="shared" si="48"/>
        <v>Russia</v>
      </c>
      <c r="H1837" s="6" t="s">
        <v>1449</v>
      </c>
      <c r="I1837" s="6" t="s">
        <v>3001</v>
      </c>
      <c r="J1837" s="6">
        <v>7</v>
      </c>
      <c r="K1837" s="6">
        <v>7</v>
      </c>
      <c r="L1837" s="6">
        <v>0</v>
      </c>
      <c r="M1837" s="6">
        <f t="shared" si="51"/>
        <v>7</v>
      </c>
      <c r="N1837" s="6">
        <f t="shared" si="52"/>
        <v>0</v>
      </c>
      <c r="O1837" s="7">
        <f t="shared" si="53"/>
        <v>0</v>
      </c>
    </row>
    <row r="1838" spans="1:15" ht="13.2" x14ac:dyDescent="0.25">
      <c r="A1838" s="3">
        <v>23054</v>
      </c>
      <c r="B1838" s="4">
        <f t="shared" si="49"/>
        <v>1963</v>
      </c>
      <c r="C1838" s="4">
        <f t="shared" si="50"/>
        <v>1960</v>
      </c>
      <c r="D1838" s="4" t="s">
        <v>111</v>
      </c>
      <c r="E1838" s="5">
        <v>0.57499999999999996</v>
      </c>
      <c r="F1838" s="6" t="s">
        <v>3065</v>
      </c>
      <c r="G1838" s="6" t="str">
        <f t="shared" si="48"/>
        <v>Florida</v>
      </c>
      <c r="H1838" s="6" t="s">
        <v>345</v>
      </c>
      <c r="I1838" s="6" t="s">
        <v>3066</v>
      </c>
      <c r="J1838" s="6">
        <v>43</v>
      </c>
      <c r="K1838" s="6">
        <v>43</v>
      </c>
      <c r="L1838" s="6">
        <v>0</v>
      </c>
      <c r="M1838" s="6">
        <f t="shared" si="51"/>
        <v>43</v>
      </c>
      <c r="N1838" s="6">
        <f t="shared" si="52"/>
        <v>0</v>
      </c>
      <c r="O1838" s="7">
        <f t="shared" si="53"/>
        <v>0</v>
      </c>
    </row>
    <row r="1839" spans="1:15" ht="13.2" x14ac:dyDescent="0.25">
      <c r="A1839" s="3">
        <v>23070</v>
      </c>
      <c r="B1839" s="4">
        <f t="shared" si="49"/>
        <v>1963</v>
      </c>
      <c r="C1839" s="4">
        <f t="shared" si="50"/>
        <v>1960</v>
      </c>
      <c r="D1839" s="4" t="s">
        <v>111</v>
      </c>
      <c r="E1839" s="5">
        <v>0.89513888888888893</v>
      </c>
      <c r="F1839" s="6" t="s">
        <v>417</v>
      </c>
      <c r="G1839" s="6" t="str">
        <f t="shared" si="48"/>
        <v>Massachusetts</v>
      </c>
      <c r="H1839" s="6" t="s">
        <v>805</v>
      </c>
      <c r="I1839" s="6" t="s">
        <v>3067</v>
      </c>
      <c r="J1839" s="6">
        <v>26</v>
      </c>
      <c r="K1839" s="6">
        <v>0</v>
      </c>
      <c r="L1839" s="6">
        <v>1</v>
      </c>
      <c r="M1839" s="6">
        <f t="shared" si="51"/>
        <v>1</v>
      </c>
      <c r="N1839" s="6">
        <f t="shared" si="52"/>
        <v>26</v>
      </c>
      <c r="O1839" s="7">
        <f t="shared" si="53"/>
        <v>1</v>
      </c>
    </row>
    <row r="1840" spans="1:15" ht="13.2" x14ac:dyDescent="0.25">
      <c r="A1840" s="3">
        <v>23072</v>
      </c>
      <c r="B1840" s="4">
        <f t="shared" si="49"/>
        <v>1963</v>
      </c>
      <c r="C1840" s="4">
        <f t="shared" si="50"/>
        <v>1960</v>
      </c>
      <c r="D1840" s="4" t="s">
        <v>34</v>
      </c>
      <c r="E1840" s="5">
        <v>0.41805555555555557</v>
      </c>
      <c r="F1840" s="6" t="s">
        <v>3068</v>
      </c>
      <c r="G1840" s="6" t="str">
        <f t="shared" si="48"/>
        <v>Philippines</v>
      </c>
      <c r="H1840" s="6" t="s">
        <v>1490</v>
      </c>
      <c r="I1840" s="6" t="s">
        <v>845</v>
      </c>
      <c r="J1840" s="6">
        <v>27</v>
      </c>
      <c r="K1840" s="6">
        <v>27</v>
      </c>
      <c r="L1840" s="6">
        <v>0</v>
      </c>
      <c r="M1840" s="6">
        <f t="shared" si="51"/>
        <v>27</v>
      </c>
      <c r="N1840" s="6">
        <f t="shared" si="52"/>
        <v>0</v>
      </c>
      <c r="O1840" s="7">
        <f t="shared" si="53"/>
        <v>0</v>
      </c>
    </row>
    <row r="1841" spans="1:15" ht="13.2" x14ac:dyDescent="0.25">
      <c r="A1841" s="3">
        <v>23075</v>
      </c>
      <c r="B1841" s="4">
        <f t="shared" si="49"/>
        <v>1963</v>
      </c>
      <c r="C1841" s="4">
        <f t="shared" si="50"/>
        <v>1960</v>
      </c>
      <c r="D1841" s="4" t="s">
        <v>34</v>
      </c>
      <c r="E1841" s="5">
        <v>0.76388888888888884</v>
      </c>
      <c r="F1841" s="6" t="s">
        <v>3069</v>
      </c>
      <c r="G1841" s="6" t="str">
        <f t="shared" si="48"/>
        <v>Tennesee</v>
      </c>
      <c r="H1841" s="6" t="s">
        <v>26</v>
      </c>
      <c r="I1841" s="6" t="s">
        <v>3070</v>
      </c>
      <c r="J1841" s="6">
        <v>4</v>
      </c>
      <c r="K1841" s="6">
        <v>4</v>
      </c>
      <c r="L1841" s="6">
        <v>0</v>
      </c>
      <c r="M1841" s="6">
        <f t="shared" si="51"/>
        <v>4</v>
      </c>
      <c r="N1841" s="6">
        <f t="shared" si="52"/>
        <v>0</v>
      </c>
      <c r="O1841" s="7">
        <f t="shared" si="53"/>
        <v>0</v>
      </c>
    </row>
    <row r="1842" spans="1:15" ht="13.2" x14ac:dyDescent="0.25">
      <c r="A1842" s="3">
        <v>23085</v>
      </c>
      <c r="B1842" s="4">
        <f t="shared" si="49"/>
        <v>1963</v>
      </c>
      <c r="C1842" s="4">
        <f t="shared" si="50"/>
        <v>1960</v>
      </c>
      <c r="D1842" s="4" t="s">
        <v>34</v>
      </c>
      <c r="E1842" s="5">
        <v>0.2361111111111111</v>
      </c>
      <c r="F1842" s="6" t="s">
        <v>3071</v>
      </c>
      <c r="G1842" s="6" t="str">
        <f t="shared" si="48"/>
        <v>Iran</v>
      </c>
      <c r="H1842" s="6" t="s">
        <v>2646</v>
      </c>
      <c r="I1842" s="6" t="s">
        <v>3072</v>
      </c>
      <c r="J1842" s="6">
        <v>4</v>
      </c>
      <c r="K1842" s="6">
        <v>4</v>
      </c>
      <c r="L1842" s="6">
        <v>0</v>
      </c>
      <c r="M1842" s="6">
        <f t="shared" si="51"/>
        <v>4</v>
      </c>
      <c r="N1842" s="6">
        <f t="shared" si="52"/>
        <v>0</v>
      </c>
      <c r="O1842" s="7">
        <f t="shared" si="53"/>
        <v>0</v>
      </c>
    </row>
    <row r="1843" spans="1:15" ht="13.2" x14ac:dyDescent="0.25">
      <c r="A1843" s="3">
        <v>23085</v>
      </c>
      <c r="B1843" s="4">
        <f t="shared" si="49"/>
        <v>1963</v>
      </c>
      <c r="C1843" s="4">
        <f t="shared" si="50"/>
        <v>1960</v>
      </c>
      <c r="D1843" s="4" t="s">
        <v>34</v>
      </c>
      <c r="E1843" s="5">
        <v>0.57986111111111116</v>
      </c>
      <c r="F1843" s="6" t="s">
        <v>3073</v>
      </c>
      <c r="G1843" s="6" t="str">
        <f t="shared" si="48"/>
        <v>Bolivia</v>
      </c>
      <c r="H1843" s="6" t="s">
        <v>742</v>
      </c>
      <c r="I1843" s="6" t="s">
        <v>1985</v>
      </c>
      <c r="J1843" s="6">
        <v>41</v>
      </c>
      <c r="K1843" s="6">
        <v>41</v>
      </c>
      <c r="L1843" s="6">
        <v>0</v>
      </c>
      <c r="M1843" s="6">
        <f t="shared" si="51"/>
        <v>41</v>
      </c>
      <c r="N1843" s="6">
        <f t="shared" si="52"/>
        <v>0</v>
      </c>
      <c r="O1843" s="7">
        <f t="shared" si="53"/>
        <v>0</v>
      </c>
    </row>
    <row r="1844" spans="1:15" ht="13.2" x14ac:dyDescent="0.25">
      <c r="A1844" s="3">
        <v>23090</v>
      </c>
      <c r="B1844" s="4">
        <f t="shared" si="49"/>
        <v>1963</v>
      </c>
      <c r="C1844" s="4">
        <f t="shared" si="50"/>
        <v>1960</v>
      </c>
      <c r="D1844" s="4" t="s">
        <v>34</v>
      </c>
      <c r="E1844" s="5">
        <v>9.930555555555555E-2</v>
      </c>
      <c r="F1844" s="6" t="s">
        <v>3074</v>
      </c>
      <c r="G1844" s="6" t="str">
        <f t="shared" si="48"/>
        <v>Italy</v>
      </c>
      <c r="H1844" s="6" t="s">
        <v>3075</v>
      </c>
      <c r="I1844" s="6" t="s">
        <v>2998</v>
      </c>
      <c r="J1844" s="6">
        <v>18</v>
      </c>
      <c r="K1844" s="6">
        <v>18</v>
      </c>
      <c r="L1844" s="6">
        <v>0</v>
      </c>
      <c r="M1844" s="6">
        <f t="shared" si="51"/>
        <v>18</v>
      </c>
      <c r="N1844" s="6">
        <f t="shared" si="52"/>
        <v>0</v>
      </c>
      <c r="O1844" s="7">
        <f t="shared" si="53"/>
        <v>0</v>
      </c>
    </row>
    <row r="1845" spans="1:15" ht="13.2" x14ac:dyDescent="0.25">
      <c r="A1845" s="3">
        <v>23093</v>
      </c>
      <c r="B1845" s="4">
        <f t="shared" si="49"/>
        <v>1963</v>
      </c>
      <c r="C1845" s="4">
        <f t="shared" si="50"/>
        <v>1960</v>
      </c>
      <c r="D1845" s="4" t="s">
        <v>34</v>
      </c>
      <c r="E1845" s="5">
        <v>0.45833333333333331</v>
      </c>
      <c r="F1845" s="6" t="s">
        <v>3076</v>
      </c>
      <c r="G1845" s="6" t="str">
        <f t="shared" si="48"/>
        <v>Japan</v>
      </c>
      <c r="H1845" s="6" t="s">
        <v>3077</v>
      </c>
      <c r="I1845" s="6" t="s">
        <v>3078</v>
      </c>
      <c r="J1845" s="6">
        <v>10</v>
      </c>
      <c r="K1845" s="6">
        <v>10</v>
      </c>
      <c r="L1845" s="6">
        <v>0</v>
      </c>
      <c r="M1845" s="6">
        <f t="shared" si="51"/>
        <v>10</v>
      </c>
      <c r="N1845" s="6">
        <f t="shared" si="52"/>
        <v>0</v>
      </c>
      <c r="O1845" s="7">
        <f t="shared" si="53"/>
        <v>0</v>
      </c>
    </row>
    <row r="1846" spans="1:15" ht="13.2" x14ac:dyDescent="0.25">
      <c r="A1846" s="3">
        <v>23701</v>
      </c>
      <c r="B1846" s="4">
        <f t="shared" si="49"/>
        <v>1964</v>
      </c>
      <c r="C1846" s="4">
        <f t="shared" si="50"/>
        <v>1960</v>
      </c>
      <c r="D1846" s="4" t="s">
        <v>46</v>
      </c>
      <c r="E1846" s="5">
        <v>0.88472222222222219</v>
      </c>
      <c r="F1846" s="6" t="s">
        <v>3079</v>
      </c>
      <c r="G1846" s="6" t="str">
        <f t="shared" si="48"/>
        <v>Sweden</v>
      </c>
      <c r="H1846" s="6" t="s">
        <v>3080</v>
      </c>
      <c r="I1846" s="6" t="s">
        <v>3081</v>
      </c>
      <c r="J1846" s="6">
        <v>43</v>
      </c>
      <c r="K1846" s="6">
        <v>31</v>
      </c>
      <c r="L1846" s="6">
        <v>0</v>
      </c>
      <c r="M1846" s="6">
        <f t="shared" si="51"/>
        <v>31</v>
      </c>
      <c r="N1846" s="6">
        <f t="shared" si="52"/>
        <v>12</v>
      </c>
      <c r="O1846" s="7">
        <f t="shared" si="53"/>
        <v>0.27906976744186046</v>
      </c>
    </row>
    <row r="1847" spans="1:15" ht="13.2" x14ac:dyDescent="0.25">
      <c r="A1847" s="3">
        <v>23100</v>
      </c>
      <c r="B1847" s="4">
        <f t="shared" si="49"/>
        <v>1963</v>
      </c>
      <c r="C1847" s="4">
        <f t="shared" si="50"/>
        <v>1960</v>
      </c>
      <c r="D1847" s="4" t="s">
        <v>34</v>
      </c>
      <c r="E1847" s="5" t="s">
        <v>24</v>
      </c>
      <c r="F1847" s="6" t="s">
        <v>3082</v>
      </c>
      <c r="G1847" s="6" t="str">
        <f t="shared" si="48"/>
        <v>Italy</v>
      </c>
      <c r="H1847" s="6" t="s">
        <v>2847</v>
      </c>
      <c r="I1847" s="6" t="s">
        <v>845</v>
      </c>
      <c r="J1847" s="6">
        <v>11</v>
      </c>
      <c r="K1847" s="6">
        <v>11</v>
      </c>
      <c r="L1847" s="6">
        <v>0</v>
      </c>
      <c r="M1847" s="6">
        <f t="shared" si="51"/>
        <v>11</v>
      </c>
      <c r="N1847" s="6">
        <f t="shared" si="52"/>
        <v>0</v>
      </c>
      <c r="O1847" s="7">
        <f t="shared" si="53"/>
        <v>0</v>
      </c>
    </row>
    <row r="1848" spans="1:15" ht="13.2" x14ac:dyDescent="0.25">
      <c r="A1848" s="3">
        <v>23115</v>
      </c>
      <c r="B1848" s="4">
        <f t="shared" si="49"/>
        <v>1963</v>
      </c>
      <c r="C1848" s="4">
        <f t="shared" si="50"/>
        <v>1960</v>
      </c>
      <c r="D1848" s="4" t="s">
        <v>65</v>
      </c>
      <c r="E1848" s="5">
        <v>0.51249999999999996</v>
      </c>
      <c r="F1848" s="6" t="s">
        <v>1362</v>
      </c>
      <c r="G1848" s="6" t="str">
        <f t="shared" si="48"/>
        <v>Norway</v>
      </c>
      <c r="H1848" s="6" t="s">
        <v>1945</v>
      </c>
      <c r="I1848" s="6" t="s">
        <v>3083</v>
      </c>
      <c r="J1848" s="6">
        <v>12</v>
      </c>
      <c r="K1848" s="6">
        <v>12</v>
      </c>
      <c r="L1848" s="6">
        <v>0</v>
      </c>
      <c r="M1848" s="6">
        <f t="shared" si="51"/>
        <v>12</v>
      </c>
      <c r="N1848" s="6">
        <f t="shared" si="52"/>
        <v>0</v>
      </c>
      <c r="O1848" s="7">
        <f t="shared" si="53"/>
        <v>0</v>
      </c>
    </row>
    <row r="1849" spans="1:15" ht="13.2" x14ac:dyDescent="0.25">
      <c r="A1849" s="3">
        <v>23134</v>
      </c>
      <c r="B1849" s="4">
        <f t="shared" si="49"/>
        <v>1963</v>
      </c>
      <c r="C1849" s="4">
        <f t="shared" si="50"/>
        <v>1960</v>
      </c>
      <c r="D1849" s="4" t="s">
        <v>55</v>
      </c>
      <c r="E1849" s="5">
        <v>0.56041666666666667</v>
      </c>
      <c r="F1849" s="6" t="s">
        <v>3084</v>
      </c>
      <c r="G1849" s="6" t="str">
        <f t="shared" si="48"/>
        <v>Cameroon</v>
      </c>
      <c r="H1849" s="6" t="s">
        <v>3085</v>
      </c>
      <c r="I1849" s="6" t="s">
        <v>1985</v>
      </c>
      <c r="J1849" s="6">
        <v>55</v>
      </c>
      <c r="K1849" s="6">
        <v>55</v>
      </c>
      <c r="L1849" s="6">
        <v>0</v>
      </c>
      <c r="M1849" s="6">
        <f t="shared" si="51"/>
        <v>55</v>
      </c>
      <c r="N1849" s="6">
        <f t="shared" si="52"/>
        <v>0</v>
      </c>
      <c r="O1849" s="7">
        <f t="shared" si="53"/>
        <v>0</v>
      </c>
    </row>
    <row r="1850" spans="1:15" ht="13.2" x14ac:dyDescent="0.25">
      <c r="A1850" s="3">
        <v>23134</v>
      </c>
      <c r="B1850" s="4">
        <f t="shared" si="49"/>
        <v>1963</v>
      </c>
      <c r="C1850" s="4">
        <f t="shared" si="50"/>
        <v>1960</v>
      </c>
      <c r="D1850" s="4" t="s">
        <v>55</v>
      </c>
      <c r="E1850" s="5" t="s">
        <v>24</v>
      </c>
      <c r="F1850" s="6" t="s">
        <v>886</v>
      </c>
      <c r="G1850" s="6" t="str">
        <f t="shared" si="48"/>
        <v>Brazil</v>
      </c>
      <c r="H1850" s="6" t="s">
        <v>1639</v>
      </c>
      <c r="I1850" s="6" t="s">
        <v>3086</v>
      </c>
      <c r="J1850" s="6">
        <v>50</v>
      </c>
      <c r="K1850" s="6">
        <v>37</v>
      </c>
      <c r="L1850" s="6">
        <v>0</v>
      </c>
      <c r="M1850" s="6">
        <f t="shared" si="51"/>
        <v>37</v>
      </c>
      <c r="N1850" s="6">
        <f t="shared" si="52"/>
        <v>13</v>
      </c>
      <c r="O1850" s="7">
        <f t="shared" si="53"/>
        <v>0.26</v>
      </c>
    </row>
    <row r="1851" spans="1:15" ht="13.2" x14ac:dyDescent="0.25">
      <c r="A1851" s="3">
        <v>23143</v>
      </c>
      <c r="B1851" s="4">
        <f t="shared" si="49"/>
        <v>1963</v>
      </c>
      <c r="C1851" s="4">
        <f t="shared" si="50"/>
        <v>1960</v>
      </c>
      <c r="D1851" s="4" t="s">
        <v>55</v>
      </c>
      <c r="E1851" s="5" t="s">
        <v>24</v>
      </c>
      <c r="F1851" s="6" t="s">
        <v>3087</v>
      </c>
      <c r="G1851" s="6" t="str">
        <f t="shared" si="48"/>
        <v>Egypt</v>
      </c>
      <c r="H1851" s="6" t="s">
        <v>2843</v>
      </c>
      <c r="I1851" s="6" t="s">
        <v>845</v>
      </c>
      <c r="J1851" s="6">
        <v>34</v>
      </c>
      <c r="K1851" s="6">
        <v>34</v>
      </c>
      <c r="L1851" s="6">
        <v>0</v>
      </c>
      <c r="M1851" s="6">
        <f t="shared" si="51"/>
        <v>34</v>
      </c>
      <c r="N1851" s="6">
        <f t="shared" si="52"/>
        <v>0</v>
      </c>
      <c r="O1851" s="7">
        <f t="shared" si="53"/>
        <v>0</v>
      </c>
    </row>
    <row r="1852" spans="1:15" ht="13.2" x14ac:dyDescent="0.25">
      <c r="A1852" s="3">
        <v>23165</v>
      </c>
      <c r="B1852" s="4">
        <f t="shared" si="49"/>
        <v>1963</v>
      </c>
      <c r="C1852" s="4">
        <f t="shared" si="50"/>
        <v>1960</v>
      </c>
      <c r="D1852" s="4" t="s">
        <v>58</v>
      </c>
      <c r="E1852" s="5">
        <v>0.42777777777777776</v>
      </c>
      <c r="F1852" s="6" t="s">
        <v>3088</v>
      </c>
      <c r="G1852" s="6" t="str">
        <f t="shared" si="48"/>
        <v>116 miles WSW of Annette Island, Alaska</v>
      </c>
      <c r="H1852" s="6" t="s">
        <v>345</v>
      </c>
      <c r="I1852" s="6" t="s">
        <v>3089</v>
      </c>
      <c r="J1852" s="6">
        <v>101</v>
      </c>
      <c r="K1852" s="6">
        <v>101</v>
      </c>
      <c r="L1852" s="6">
        <v>0</v>
      </c>
      <c r="M1852" s="6">
        <f t="shared" si="51"/>
        <v>101</v>
      </c>
      <c r="N1852" s="6">
        <f t="shared" si="52"/>
        <v>0</v>
      </c>
      <c r="O1852" s="7">
        <f t="shared" si="53"/>
        <v>0</v>
      </c>
    </row>
    <row r="1853" spans="1:15" ht="13.2" x14ac:dyDescent="0.25">
      <c r="A1853" s="3">
        <v>23165</v>
      </c>
      <c r="B1853" s="4">
        <f t="shared" si="49"/>
        <v>1963</v>
      </c>
      <c r="C1853" s="4">
        <f t="shared" si="50"/>
        <v>1960</v>
      </c>
      <c r="D1853" s="4" t="s">
        <v>58</v>
      </c>
      <c r="E1853" s="5">
        <v>0.18402777777777779</v>
      </c>
      <c r="F1853" s="6" t="s">
        <v>3090</v>
      </c>
      <c r="G1853" s="6" t="str">
        <f t="shared" si="48"/>
        <v>India</v>
      </c>
      <c r="H1853" s="6" t="s">
        <v>2233</v>
      </c>
      <c r="I1853" s="6" t="s">
        <v>1085</v>
      </c>
      <c r="J1853" s="6">
        <v>29</v>
      </c>
      <c r="K1853" s="6">
        <v>29</v>
      </c>
      <c r="L1853" s="6">
        <v>0</v>
      </c>
      <c r="M1853" s="6">
        <f t="shared" si="51"/>
        <v>29</v>
      </c>
      <c r="N1853" s="6">
        <f t="shared" si="52"/>
        <v>0</v>
      </c>
      <c r="O1853" s="7">
        <f t="shared" si="53"/>
        <v>0</v>
      </c>
    </row>
    <row r="1854" spans="1:15" ht="13.2" x14ac:dyDescent="0.25">
      <c r="A1854" s="3">
        <v>23172</v>
      </c>
      <c r="B1854" s="4">
        <f t="shared" si="49"/>
        <v>1963</v>
      </c>
      <c r="C1854" s="4">
        <f t="shared" si="50"/>
        <v>1960</v>
      </c>
      <c r="D1854" s="4" t="s">
        <v>58</v>
      </c>
      <c r="E1854" s="5" t="s">
        <v>24</v>
      </c>
      <c r="F1854" s="6" t="s">
        <v>3091</v>
      </c>
      <c r="G1854" s="6" t="str">
        <f t="shared" si="48"/>
        <v>Burma</v>
      </c>
      <c r="H1854" s="6" t="s">
        <v>2372</v>
      </c>
      <c r="I1854" s="6" t="s">
        <v>845</v>
      </c>
      <c r="J1854" s="6">
        <v>20</v>
      </c>
      <c r="K1854" s="6">
        <v>20</v>
      </c>
      <c r="L1854" s="6">
        <v>0</v>
      </c>
      <c r="M1854" s="6">
        <f t="shared" si="51"/>
        <v>20</v>
      </c>
      <c r="N1854" s="6">
        <f t="shared" si="52"/>
        <v>0</v>
      </c>
      <c r="O1854" s="7">
        <f t="shared" si="53"/>
        <v>0</v>
      </c>
    </row>
    <row r="1855" spans="1:15" ht="13.2" x14ac:dyDescent="0.25">
      <c r="A1855" s="3">
        <v>23178</v>
      </c>
      <c r="B1855" s="4">
        <f t="shared" si="49"/>
        <v>1963</v>
      </c>
      <c r="C1855" s="4">
        <f t="shared" si="50"/>
        <v>1960</v>
      </c>
      <c r="D1855" s="4" t="s">
        <v>58</v>
      </c>
      <c r="E1855" s="5" t="s">
        <v>24</v>
      </c>
      <c r="F1855" s="6" t="s">
        <v>3092</v>
      </c>
      <c r="G1855" s="6" t="str">
        <f t="shared" si="48"/>
        <v>Romainia</v>
      </c>
      <c r="H1855" s="6" t="s">
        <v>3093</v>
      </c>
      <c r="I1855" s="6" t="s">
        <v>3094</v>
      </c>
      <c r="J1855" s="6">
        <v>31</v>
      </c>
      <c r="K1855" s="6">
        <v>31</v>
      </c>
      <c r="L1855" s="6">
        <v>0</v>
      </c>
      <c r="M1855" s="6">
        <f t="shared" si="51"/>
        <v>31</v>
      </c>
      <c r="N1855" s="6">
        <f t="shared" si="52"/>
        <v>0</v>
      </c>
      <c r="O1855" s="7">
        <f t="shared" si="53"/>
        <v>0</v>
      </c>
    </row>
    <row r="1856" spans="1:15" ht="13.2" x14ac:dyDescent="0.25">
      <c r="A1856" s="3">
        <v>23178</v>
      </c>
      <c r="B1856" s="4">
        <f t="shared" si="49"/>
        <v>1963</v>
      </c>
      <c r="C1856" s="4">
        <f t="shared" si="50"/>
        <v>1960</v>
      </c>
      <c r="D1856" s="4" t="s">
        <v>58</v>
      </c>
      <c r="E1856" s="5" t="s">
        <v>24</v>
      </c>
      <c r="F1856" s="6" t="s">
        <v>3095</v>
      </c>
      <c r="G1856" s="6" t="str">
        <f t="shared" si="48"/>
        <v>Chile</v>
      </c>
      <c r="H1856" s="6" t="s">
        <v>3096</v>
      </c>
      <c r="I1856" s="6" t="s">
        <v>1175</v>
      </c>
      <c r="J1856" s="6">
        <v>20</v>
      </c>
      <c r="K1856" s="6">
        <v>19</v>
      </c>
      <c r="L1856" s="6">
        <v>0</v>
      </c>
      <c r="M1856" s="6">
        <f t="shared" si="51"/>
        <v>19</v>
      </c>
      <c r="N1856" s="6">
        <f t="shared" si="52"/>
        <v>1</v>
      </c>
      <c r="O1856" s="7">
        <f t="shared" si="53"/>
        <v>0.05</v>
      </c>
    </row>
    <row r="1857" spans="1:15" ht="13.2" x14ac:dyDescent="0.25">
      <c r="A1857" s="3">
        <v>23185</v>
      </c>
      <c r="B1857" s="4">
        <f t="shared" si="49"/>
        <v>1963</v>
      </c>
      <c r="C1857" s="4">
        <f t="shared" si="50"/>
        <v>1960</v>
      </c>
      <c r="D1857" s="4" t="s">
        <v>58</v>
      </c>
      <c r="E1857" s="5">
        <v>0.5</v>
      </c>
      <c r="F1857" s="6" t="s">
        <v>3097</v>
      </c>
      <c r="G1857" s="6" t="str">
        <f t="shared" si="48"/>
        <v>West Germany</v>
      </c>
      <c r="H1857" s="6" t="s">
        <v>2820</v>
      </c>
      <c r="I1857" s="6" t="s">
        <v>3098</v>
      </c>
      <c r="J1857" s="6">
        <v>47</v>
      </c>
      <c r="K1857" s="6">
        <v>38</v>
      </c>
      <c r="L1857" s="6">
        <v>0</v>
      </c>
      <c r="M1857" s="6">
        <f t="shared" si="51"/>
        <v>38</v>
      </c>
      <c r="N1857" s="6">
        <f t="shared" si="52"/>
        <v>9</v>
      </c>
      <c r="O1857" s="7">
        <f t="shared" si="53"/>
        <v>0.19148936170212766</v>
      </c>
    </row>
    <row r="1858" spans="1:15" ht="13.2" x14ac:dyDescent="0.25">
      <c r="A1858" s="3">
        <v>23188</v>
      </c>
      <c r="B1858" s="4">
        <f t="shared" si="49"/>
        <v>1963</v>
      </c>
      <c r="C1858" s="4">
        <f t="shared" si="50"/>
        <v>1960</v>
      </c>
      <c r="D1858" s="4" t="s">
        <v>58</v>
      </c>
      <c r="E1858" s="5" t="s">
        <v>24</v>
      </c>
      <c r="F1858" s="6" t="s">
        <v>3099</v>
      </c>
      <c r="G1858" s="6" t="str">
        <f t="shared" si="48"/>
        <v>Germany</v>
      </c>
      <c r="H1858" s="6" t="s">
        <v>2936</v>
      </c>
      <c r="I1858" s="6" t="s">
        <v>3100</v>
      </c>
      <c r="J1858" s="6">
        <v>47</v>
      </c>
      <c r="K1858" s="6">
        <v>38</v>
      </c>
      <c r="L1858" s="6">
        <v>0</v>
      </c>
      <c r="M1858" s="6">
        <f t="shared" si="51"/>
        <v>38</v>
      </c>
      <c r="N1858" s="6">
        <f t="shared" si="52"/>
        <v>9</v>
      </c>
      <c r="O1858" s="7">
        <f t="shared" si="53"/>
        <v>0.19148936170212766</v>
      </c>
    </row>
    <row r="1859" spans="1:15" ht="13.2" x14ac:dyDescent="0.25">
      <c r="A1859" s="3">
        <v>23193</v>
      </c>
      <c r="B1859" s="4">
        <f t="shared" si="49"/>
        <v>1963</v>
      </c>
      <c r="C1859" s="4">
        <f t="shared" si="50"/>
        <v>1960</v>
      </c>
      <c r="D1859" s="4" t="s">
        <v>19</v>
      </c>
      <c r="E1859" s="5" t="s">
        <v>24</v>
      </c>
      <c r="F1859" s="6" t="s">
        <v>3101</v>
      </c>
      <c r="G1859" s="6" t="str">
        <f t="shared" si="48"/>
        <v>Brazil</v>
      </c>
      <c r="H1859" s="6" t="s">
        <v>1179</v>
      </c>
      <c r="I1859" s="6" t="s">
        <v>845</v>
      </c>
      <c r="J1859" s="6">
        <v>18</v>
      </c>
      <c r="K1859" s="6">
        <v>15</v>
      </c>
      <c r="L1859" s="6">
        <v>0</v>
      </c>
      <c r="M1859" s="6">
        <f t="shared" si="51"/>
        <v>15</v>
      </c>
      <c r="N1859" s="6">
        <f t="shared" si="52"/>
        <v>3</v>
      </c>
      <c r="O1859" s="7">
        <f t="shared" si="53"/>
        <v>0.16666666666666666</v>
      </c>
    </row>
    <row r="1860" spans="1:15" ht="13.2" x14ac:dyDescent="0.25">
      <c r="A1860" s="3">
        <v>23194</v>
      </c>
      <c r="B1860" s="4">
        <f t="shared" si="49"/>
        <v>1963</v>
      </c>
      <c r="C1860" s="4">
        <f t="shared" si="50"/>
        <v>1960</v>
      </c>
      <c r="D1860" s="4" t="s">
        <v>19</v>
      </c>
      <c r="E1860" s="5">
        <v>0.65902777777777777</v>
      </c>
      <c r="F1860" s="6" t="s">
        <v>3102</v>
      </c>
      <c r="G1860" s="6" t="str">
        <f t="shared" si="48"/>
        <v>New York</v>
      </c>
      <c r="H1860" s="6" t="s">
        <v>3103</v>
      </c>
      <c r="I1860" s="6" t="s">
        <v>2336</v>
      </c>
      <c r="J1860" s="6">
        <v>43</v>
      </c>
      <c r="K1860" s="6">
        <v>7</v>
      </c>
      <c r="L1860" s="6">
        <v>0</v>
      </c>
      <c r="M1860" s="6">
        <f t="shared" si="51"/>
        <v>7</v>
      </c>
      <c r="N1860" s="6">
        <f t="shared" si="52"/>
        <v>36</v>
      </c>
      <c r="O1860" s="7">
        <f t="shared" si="53"/>
        <v>0.83720930232558144</v>
      </c>
    </row>
    <row r="1861" spans="1:15" ht="13.2" x14ac:dyDescent="0.25">
      <c r="A1861" s="3">
        <v>23195</v>
      </c>
      <c r="B1861" s="4">
        <f t="shared" si="49"/>
        <v>1963</v>
      </c>
      <c r="C1861" s="4">
        <f t="shared" si="50"/>
        <v>1960</v>
      </c>
      <c r="D1861" s="4" t="s">
        <v>19</v>
      </c>
      <c r="E1861" s="5">
        <v>0.38124999999999998</v>
      </c>
      <c r="F1861" s="6" t="s">
        <v>3104</v>
      </c>
      <c r="G1861" s="6" t="str">
        <f t="shared" si="48"/>
        <v>New Zealand</v>
      </c>
      <c r="H1861" s="6" t="s">
        <v>1693</v>
      </c>
      <c r="I1861" s="6" t="s">
        <v>845</v>
      </c>
      <c r="J1861" s="6">
        <v>23</v>
      </c>
      <c r="K1861" s="6">
        <v>23</v>
      </c>
      <c r="L1861" s="6">
        <v>0</v>
      </c>
      <c r="M1861" s="6">
        <f t="shared" si="51"/>
        <v>23</v>
      </c>
      <c r="N1861" s="6">
        <f t="shared" si="52"/>
        <v>0</v>
      </c>
      <c r="O1861" s="7">
        <f t="shared" si="53"/>
        <v>0</v>
      </c>
    </row>
    <row r="1862" spans="1:15" ht="13.2" x14ac:dyDescent="0.25">
      <c r="A1862" s="3">
        <v>23205</v>
      </c>
      <c r="B1862" s="4">
        <f t="shared" si="49"/>
        <v>1963</v>
      </c>
      <c r="C1862" s="4">
        <f t="shared" si="50"/>
        <v>1960</v>
      </c>
      <c r="D1862" s="4" t="s">
        <v>19</v>
      </c>
      <c r="E1862" s="5" t="s">
        <v>24</v>
      </c>
      <c r="F1862" s="6" t="s">
        <v>3105</v>
      </c>
      <c r="G1862" s="6" t="str">
        <f t="shared" si="48"/>
        <v>Russia</v>
      </c>
      <c r="H1862" s="6" t="s">
        <v>1449</v>
      </c>
      <c r="I1862" s="6" t="s">
        <v>2896</v>
      </c>
      <c r="J1862" s="6">
        <v>35</v>
      </c>
      <c r="K1862" s="6">
        <v>35</v>
      </c>
      <c r="L1862" s="6">
        <v>0</v>
      </c>
      <c r="M1862" s="6">
        <f t="shared" si="51"/>
        <v>35</v>
      </c>
      <c r="N1862" s="6">
        <f t="shared" si="52"/>
        <v>0</v>
      </c>
      <c r="O1862" s="7">
        <f t="shared" si="53"/>
        <v>0</v>
      </c>
    </row>
    <row r="1863" spans="1:15" ht="13.2" x14ac:dyDescent="0.25">
      <c r="A1863" s="3">
        <v>23207</v>
      </c>
      <c r="B1863" s="4">
        <f t="shared" si="49"/>
        <v>1963</v>
      </c>
      <c r="C1863" s="4">
        <f t="shared" si="50"/>
        <v>1960</v>
      </c>
      <c r="D1863" s="4" t="s">
        <v>19</v>
      </c>
      <c r="E1863" s="5" t="s">
        <v>24</v>
      </c>
      <c r="F1863" s="6" t="s">
        <v>3106</v>
      </c>
      <c r="G1863" s="6" t="str">
        <f t="shared" si="48"/>
        <v>Madagascar</v>
      </c>
      <c r="H1863" s="6" t="s">
        <v>3107</v>
      </c>
      <c r="I1863" s="6" t="s">
        <v>1085</v>
      </c>
      <c r="J1863" s="6">
        <v>12</v>
      </c>
      <c r="K1863" s="6">
        <v>6</v>
      </c>
      <c r="L1863" s="6">
        <v>0</v>
      </c>
      <c r="M1863" s="6">
        <f t="shared" si="51"/>
        <v>6</v>
      </c>
      <c r="N1863" s="6">
        <f t="shared" si="52"/>
        <v>6</v>
      </c>
      <c r="O1863" s="7">
        <f t="shared" si="53"/>
        <v>0.5</v>
      </c>
    </row>
    <row r="1864" spans="1:15" ht="13.2" x14ac:dyDescent="0.25">
      <c r="A1864" s="3">
        <v>23209</v>
      </c>
      <c r="B1864" s="4">
        <f t="shared" si="49"/>
        <v>1963</v>
      </c>
      <c r="C1864" s="4">
        <f t="shared" si="50"/>
        <v>1960</v>
      </c>
      <c r="D1864" s="4" t="s">
        <v>19</v>
      </c>
      <c r="E1864" s="5" t="s">
        <v>24</v>
      </c>
      <c r="F1864" s="6" t="s">
        <v>3108</v>
      </c>
      <c r="G1864" s="6" t="str">
        <f t="shared" si="48"/>
        <v>Laos</v>
      </c>
      <c r="H1864" s="6" t="s">
        <v>2905</v>
      </c>
      <c r="I1864" s="6" t="s">
        <v>2159</v>
      </c>
      <c r="J1864" s="6">
        <v>6</v>
      </c>
      <c r="K1864" s="6">
        <v>6</v>
      </c>
      <c r="L1864" s="6">
        <v>0</v>
      </c>
      <c r="M1864" s="6">
        <f t="shared" si="51"/>
        <v>6</v>
      </c>
      <c r="N1864" s="6">
        <f t="shared" si="52"/>
        <v>0</v>
      </c>
      <c r="O1864" s="7">
        <f t="shared" si="53"/>
        <v>0</v>
      </c>
    </row>
    <row r="1865" spans="1:15" ht="13.2" x14ac:dyDescent="0.25">
      <c r="A1865" s="3">
        <v>23219</v>
      </c>
      <c r="B1865" s="4">
        <f t="shared" si="49"/>
        <v>1963</v>
      </c>
      <c r="C1865" s="4">
        <f t="shared" si="50"/>
        <v>1960</v>
      </c>
      <c r="D1865" s="4" t="s">
        <v>19</v>
      </c>
      <c r="E1865" s="5">
        <v>7.6388888888888895E-2</v>
      </c>
      <c r="F1865" s="6" t="s">
        <v>3109</v>
      </c>
      <c r="G1865" s="6" t="str">
        <f t="shared" si="48"/>
        <v>Maharashtra, India</v>
      </c>
      <c r="H1865" s="6" t="s">
        <v>2843</v>
      </c>
      <c r="I1865" s="6" t="s">
        <v>2998</v>
      </c>
      <c r="J1865" s="6">
        <v>63</v>
      </c>
      <c r="K1865" s="6">
        <v>63</v>
      </c>
      <c r="L1865" s="6">
        <v>0</v>
      </c>
      <c r="M1865" s="6">
        <f t="shared" si="51"/>
        <v>63</v>
      </c>
      <c r="N1865" s="6">
        <f t="shared" si="52"/>
        <v>0</v>
      </c>
      <c r="O1865" s="7">
        <f t="shared" si="53"/>
        <v>0</v>
      </c>
    </row>
    <row r="1866" spans="1:15" ht="13.2" x14ac:dyDescent="0.25">
      <c r="A1866" s="3">
        <v>23231</v>
      </c>
      <c r="B1866" s="4">
        <f t="shared" si="49"/>
        <v>1963</v>
      </c>
      <c r="C1866" s="4">
        <f t="shared" si="50"/>
        <v>1960</v>
      </c>
      <c r="D1866" s="4" t="s">
        <v>23</v>
      </c>
      <c r="E1866" s="5" t="s">
        <v>24</v>
      </c>
      <c r="F1866" s="6" t="s">
        <v>3110</v>
      </c>
      <c r="G1866" s="6" t="str">
        <f t="shared" si="48"/>
        <v>South Africa</v>
      </c>
      <c r="H1866" s="6" t="s">
        <v>1266</v>
      </c>
      <c r="I1866" s="6" t="s">
        <v>3111</v>
      </c>
      <c r="J1866" s="6">
        <v>13</v>
      </c>
      <c r="K1866" s="6">
        <v>13</v>
      </c>
      <c r="L1866" s="6">
        <v>0</v>
      </c>
      <c r="M1866" s="6">
        <f t="shared" si="51"/>
        <v>13</v>
      </c>
      <c r="N1866" s="6">
        <f t="shared" si="52"/>
        <v>0</v>
      </c>
      <c r="O1866" s="7">
        <f t="shared" si="53"/>
        <v>0</v>
      </c>
    </row>
    <row r="1867" spans="1:15" ht="13.2" x14ac:dyDescent="0.25">
      <c r="A1867" s="3">
        <v>23235</v>
      </c>
      <c r="B1867" s="4">
        <f t="shared" si="49"/>
        <v>1963</v>
      </c>
      <c r="C1867" s="4">
        <f t="shared" si="50"/>
        <v>1960</v>
      </c>
      <c r="D1867" s="4" t="s">
        <v>23</v>
      </c>
      <c r="E1867" s="5">
        <v>0.55486111111111114</v>
      </c>
      <c r="F1867" s="6" t="s">
        <v>2405</v>
      </c>
      <c r="G1867" s="6" t="str">
        <f t="shared" si="48"/>
        <v>France</v>
      </c>
      <c r="H1867" s="6" t="s">
        <v>3112</v>
      </c>
      <c r="I1867" s="6" t="s">
        <v>3113</v>
      </c>
      <c r="J1867" s="6">
        <v>20</v>
      </c>
      <c r="K1867" s="6">
        <v>20</v>
      </c>
      <c r="L1867" s="6">
        <v>1</v>
      </c>
      <c r="M1867" s="6">
        <f t="shared" si="51"/>
        <v>21</v>
      </c>
      <c r="N1867" s="6">
        <f t="shared" si="52"/>
        <v>0</v>
      </c>
      <c r="O1867" s="7">
        <f t="shared" si="53"/>
        <v>0</v>
      </c>
    </row>
    <row r="1868" spans="1:15" ht="13.2" x14ac:dyDescent="0.25">
      <c r="A1868" s="3">
        <v>23237</v>
      </c>
      <c r="B1868" s="4">
        <f t="shared" si="49"/>
        <v>1963</v>
      </c>
      <c r="C1868" s="4">
        <f t="shared" si="50"/>
        <v>1960</v>
      </c>
      <c r="D1868" s="4" t="s">
        <v>23</v>
      </c>
      <c r="E1868" s="5">
        <v>0.625</v>
      </c>
      <c r="F1868" s="6" t="s">
        <v>3114</v>
      </c>
      <c r="G1868" s="6" t="str">
        <f t="shared" si="48"/>
        <v>Montana</v>
      </c>
      <c r="H1868" s="6" t="s">
        <v>3115</v>
      </c>
      <c r="I1868" s="6" t="s">
        <v>1785</v>
      </c>
      <c r="J1868" s="6">
        <v>2</v>
      </c>
      <c r="K1868" s="6">
        <v>1</v>
      </c>
      <c r="L1868" s="6">
        <v>0</v>
      </c>
      <c r="M1868" s="6">
        <f t="shared" si="51"/>
        <v>1</v>
      </c>
      <c r="N1868" s="6">
        <f t="shared" si="52"/>
        <v>1</v>
      </c>
      <c r="O1868" s="7">
        <f t="shared" si="53"/>
        <v>0.5</v>
      </c>
    </row>
    <row r="1869" spans="1:15" ht="13.2" x14ac:dyDescent="0.25">
      <c r="A1869" s="3">
        <v>23240</v>
      </c>
      <c r="B1869" s="4">
        <f t="shared" si="49"/>
        <v>1963</v>
      </c>
      <c r="C1869" s="4">
        <f t="shared" si="50"/>
        <v>1960</v>
      </c>
      <c r="D1869" s="4" t="s">
        <v>23</v>
      </c>
      <c r="E1869" s="5" t="s">
        <v>24</v>
      </c>
      <c r="F1869" s="6" t="s">
        <v>3116</v>
      </c>
      <c r="G1869" s="6" t="str">
        <f t="shared" si="48"/>
        <v>Japan</v>
      </c>
      <c r="H1869" s="6" t="s">
        <v>3117</v>
      </c>
      <c r="I1869" s="6" t="s">
        <v>2541</v>
      </c>
      <c r="J1869" s="6">
        <v>19</v>
      </c>
      <c r="K1869" s="6">
        <v>19</v>
      </c>
      <c r="L1869" s="6">
        <v>0</v>
      </c>
      <c r="M1869" s="6">
        <f t="shared" si="51"/>
        <v>19</v>
      </c>
      <c r="N1869" s="6">
        <f t="shared" si="52"/>
        <v>0</v>
      </c>
      <c r="O1869" s="7">
        <f t="shared" si="53"/>
        <v>0</v>
      </c>
    </row>
    <row r="1870" spans="1:15" ht="13.2" x14ac:dyDescent="0.25">
      <c r="A1870" s="3">
        <v>23244</v>
      </c>
      <c r="B1870" s="4">
        <f t="shared" si="49"/>
        <v>1963</v>
      </c>
      <c r="C1870" s="4">
        <f t="shared" si="50"/>
        <v>1960</v>
      </c>
      <c r="D1870" s="4" t="s">
        <v>23</v>
      </c>
      <c r="E1870" s="5">
        <v>0.51041666666666663</v>
      </c>
      <c r="F1870" s="6" t="s">
        <v>3118</v>
      </c>
      <c r="G1870" s="6" t="str">
        <f t="shared" si="48"/>
        <v>Russia</v>
      </c>
      <c r="H1870" s="6" t="s">
        <v>1449</v>
      </c>
      <c r="I1870" s="6" t="s">
        <v>3119</v>
      </c>
      <c r="J1870" s="6">
        <v>52</v>
      </c>
      <c r="K1870" s="6">
        <v>0</v>
      </c>
      <c r="L1870" s="6">
        <v>0</v>
      </c>
      <c r="M1870" s="6">
        <f t="shared" si="51"/>
        <v>0</v>
      </c>
      <c r="N1870" s="6">
        <f t="shared" si="52"/>
        <v>52</v>
      </c>
      <c r="O1870" s="7">
        <f t="shared" si="53"/>
        <v>1</v>
      </c>
    </row>
    <row r="1871" spans="1:15" ht="13.2" x14ac:dyDescent="0.25">
      <c r="A1871" s="3">
        <v>23251</v>
      </c>
      <c r="B1871" s="4">
        <f t="shared" si="49"/>
        <v>1963</v>
      </c>
      <c r="C1871" s="4">
        <f t="shared" si="50"/>
        <v>1960</v>
      </c>
      <c r="D1871" s="4" t="s">
        <v>23</v>
      </c>
      <c r="E1871" s="5">
        <v>0.52083333333333337</v>
      </c>
      <c r="F1871" s="6" t="s">
        <v>511</v>
      </c>
      <c r="G1871" s="6" t="str">
        <f t="shared" si="48"/>
        <v>Florida</v>
      </c>
      <c r="H1871" s="6" t="s">
        <v>3120</v>
      </c>
      <c r="I1871" s="6" t="s">
        <v>3121</v>
      </c>
      <c r="J1871" s="6">
        <v>16</v>
      </c>
      <c r="K1871" s="6">
        <v>16</v>
      </c>
      <c r="L1871" s="6">
        <v>0</v>
      </c>
      <c r="M1871" s="6">
        <f t="shared" si="51"/>
        <v>16</v>
      </c>
      <c r="N1871" s="6">
        <f t="shared" si="52"/>
        <v>0</v>
      </c>
      <c r="O1871" s="7">
        <f t="shared" si="53"/>
        <v>0</v>
      </c>
    </row>
    <row r="1872" spans="1:15" ht="13.2" x14ac:dyDescent="0.25">
      <c r="A1872" s="3">
        <v>23258</v>
      </c>
      <c r="B1872" s="4">
        <f t="shared" si="49"/>
        <v>1963</v>
      </c>
      <c r="C1872" s="4">
        <f t="shared" si="50"/>
        <v>1960</v>
      </c>
      <c r="D1872" s="4" t="s">
        <v>15</v>
      </c>
      <c r="E1872" s="5">
        <v>0.26527777777777778</v>
      </c>
      <c r="F1872" s="6" t="s">
        <v>3122</v>
      </c>
      <c r="G1872" s="6" t="str">
        <f t="shared" si="48"/>
        <v>Aargau, Switzerland</v>
      </c>
      <c r="H1872" s="6" t="s">
        <v>636</v>
      </c>
      <c r="I1872" s="6" t="s">
        <v>2914</v>
      </c>
      <c r="J1872" s="6">
        <v>80</v>
      </c>
      <c r="K1872" s="6">
        <v>80</v>
      </c>
      <c r="L1872" s="6">
        <v>0</v>
      </c>
      <c r="M1872" s="6">
        <f t="shared" si="51"/>
        <v>80</v>
      </c>
      <c r="N1872" s="6">
        <f t="shared" si="52"/>
        <v>0</v>
      </c>
      <c r="O1872" s="7">
        <f t="shared" si="53"/>
        <v>0</v>
      </c>
    </row>
    <row r="1873" spans="1:15" ht="13.2" x14ac:dyDescent="0.25">
      <c r="A1873" s="3">
        <v>23265</v>
      </c>
      <c r="B1873" s="4">
        <f t="shared" si="49"/>
        <v>1963</v>
      </c>
      <c r="C1873" s="4">
        <f t="shared" si="50"/>
        <v>1960</v>
      </c>
      <c r="D1873" s="4" t="s">
        <v>15</v>
      </c>
      <c r="E1873" s="5" t="s">
        <v>24</v>
      </c>
      <c r="F1873" s="6" t="s">
        <v>354</v>
      </c>
      <c r="G1873" s="6" t="str">
        <f t="shared" si="48"/>
        <v>France</v>
      </c>
      <c r="H1873" s="6" t="s">
        <v>3047</v>
      </c>
      <c r="I1873" s="6" t="s">
        <v>2518</v>
      </c>
      <c r="J1873" s="6">
        <v>40</v>
      </c>
      <c r="K1873" s="6">
        <v>40</v>
      </c>
      <c r="L1873" s="6">
        <v>0</v>
      </c>
      <c r="M1873" s="6">
        <f t="shared" si="51"/>
        <v>40</v>
      </c>
      <c r="N1873" s="6">
        <f t="shared" si="52"/>
        <v>0</v>
      </c>
      <c r="O1873" s="7">
        <f t="shared" si="53"/>
        <v>0</v>
      </c>
    </row>
    <row r="1874" spans="1:15" ht="13.2" x14ac:dyDescent="0.25">
      <c r="A1874" s="3">
        <v>23265</v>
      </c>
      <c r="B1874" s="4">
        <f t="shared" si="49"/>
        <v>1963</v>
      </c>
      <c r="C1874" s="4">
        <f t="shared" si="50"/>
        <v>1960</v>
      </c>
      <c r="D1874" s="4" t="s">
        <v>15</v>
      </c>
      <c r="E1874" s="5" t="s">
        <v>24</v>
      </c>
      <c r="F1874" s="6" t="s">
        <v>3123</v>
      </c>
      <c r="G1874" s="6" t="str">
        <f t="shared" si="48"/>
        <v>India</v>
      </c>
      <c r="H1874" s="6" t="s">
        <v>2233</v>
      </c>
      <c r="I1874" s="6" t="s">
        <v>3124</v>
      </c>
      <c r="J1874" s="6">
        <v>18</v>
      </c>
      <c r="K1874" s="6">
        <v>18</v>
      </c>
      <c r="L1874" s="6">
        <v>0</v>
      </c>
      <c r="M1874" s="6">
        <f t="shared" si="51"/>
        <v>18</v>
      </c>
      <c r="N1874" s="6">
        <f t="shared" si="52"/>
        <v>0</v>
      </c>
      <c r="O1874" s="7">
        <f t="shared" si="53"/>
        <v>0</v>
      </c>
    </row>
    <row r="1875" spans="1:15" ht="13.2" x14ac:dyDescent="0.25">
      <c r="A1875" s="3">
        <v>23276</v>
      </c>
      <c r="B1875" s="4">
        <f t="shared" si="49"/>
        <v>1963</v>
      </c>
      <c r="C1875" s="4">
        <f t="shared" si="50"/>
        <v>1960</v>
      </c>
      <c r="D1875" s="4" t="s">
        <v>15</v>
      </c>
      <c r="E1875" s="5" t="s">
        <v>24</v>
      </c>
      <c r="F1875" s="6" t="s">
        <v>3125</v>
      </c>
      <c r="G1875" s="6" t="str">
        <f t="shared" si="48"/>
        <v>Deleware</v>
      </c>
      <c r="H1875" s="6" t="s">
        <v>1137</v>
      </c>
      <c r="I1875" s="6" t="s">
        <v>3126</v>
      </c>
      <c r="J1875" s="6">
        <v>10</v>
      </c>
      <c r="K1875" s="6">
        <v>10</v>
      </c>
      <c r="L1875" s="6">
        <v>0</v>
      </c>
      <c r="M1875" s="6">
        <f t="shared" si="51"/>
        <v>10</v>
      </c>
      <c r="N1875" s="6">
        <f t="shared" si="52"/>
        <v>0</v>
      </c>
      <c r="O1875" s="7">
        <f t="shared" si="53"/>
        <v>0</v>
      </c>
    </row>
    <row r="1876" spans="1:15" ht="13.2" x14ac:dyDescent="0.25">
      <c r="A1876" s="3">
        <v>23293</v>
      </c>
      <c r="B1876" s="4">
        <f t="shared" si="49"/>
        <v>1963</v>
      </c>
      <c r="C1876" s="4">
        <f t="shared" si="50"/>
        <v>1960</v>
      </c>
      <c r="D1876" s="4" t="s">
        <v>31</v>
      </c>
      <c r="E1876" s="5" t="s">
        <v>24</v>
      </c>
      <c r="F1876" s="6" t="s">
        <v>3127</v>
      </c>
      <c r="G1876" s="6" t="str">
        <f t="shared" si="48"/>
        <v>France</v>
      </c>
      <c r="H1876" s="6" t="s">
        <v>3128</v>
      </c>
      <c r="I1876" s="6" t="s">
        <v>3129</v>
      </c>
      <c r="J1876" s="6">
        <v>6</v>
      </c>
      <c r="K1876" s="6">
        <v>6</v>
      </c>
      <c r="L1876" s="6">
        <v>0</v>
      </c>
      <c r="M1876" s="6">
        <f t="shared" si="51"/>
        <v>6</v>
      </c>
      <c r="N1876" s="6">
        <f t="shared" si="52"/>
        <v>0</v>
      </c>
      <c r="O1876" s="7">
        <f t="shared" si="53"/>
        <v>0</v>
      </c>
    </row>
    <row r="1877" spans="1:15" ht="13.2" x14ac:dyDescent="0.25">
      <c r="A1877" s="3">
        <v>23298</v>
      </c>
      <c r="B1877" s="4">
        <f t="shared" si="49"/>
        <v>1963</v>
      </c>
      <c r="C1877" s="4">
        <f t="shared" si="50"/>
        <v>1960</v>
      </c>
      <c r="D1877" s="4" t="s">
        <v>31</v>
      </c>
      <c r="E1877" s="5">
        <v>0.48125000000000001</v>
      </c>
      <c r="F1877" s="6" t="s">
        <v>3130</v>
      </c>
      <c r="G1877" s="6" t="str">
        <f t="shared" si="48"/>
        <v>New York</v>
      </c>
      <c r="H1877" s="6" t="s">
        <v>3131</v>
      </c>
      <c r="I1877" s="6" t="s">
        <v>3132</v>
      </c>
      <c r="J1877" s="6">
        <v>6</v>
      </c>
      <c r="K1877" s="6">
        <v>6</v>
      </c>
      <c r="L1877" s="6">
        <v>0</v>
      </c>
      <c r="M1877" s="6">
        <f t="shared" si="51"/>
        <v>6</v>
      </c>
      <c r="N1877" s="6">
        <f t="shared" si="52"/>
        <v>0</v>
      </c>
      <c r="O1877" s="7">
        <f t="shared" si="53"/>
        <v>0</v>
      </c>
    </row>
    <row r="1878" spans="1:15" ht="13.2" x14ac:dyDescent="0.25">
      <c r="A1878" s="3">
        <v>23302</v>
      </c>
      <c r="B1878" s="4">
        <f t="shared" si="49"/>
        <v>1963</v>
      </c>
      <c r="C1878" s="4">
        <f t="shared" si="50"/>
        <v>1960</v>
      </c>
      <c r="D1878" s="4" t="s">
        <v>31</v>
      </c>
      <c r="E1878" s="5" t="s">
        <v>24</v>
      </c>
      <c r="F1878" s="6" t="s">
        <v>3133</v>
      </c>
      <c r="G1878" s="6" t="str">
        <f t="shared" si="48"/>
        <v>Egypt</v>
      </c>
      <c r="H1878" s="6" t="s">
        <v>3134</v>
      </c>
      <c r="I1878" s="6" t="s">
        <v>3135</v>
      </c>
      <c r="J1878" s="6">
        <v>31</v>
      </c>
      <c r="K1878" s="6">
        <v>31</v>
      </c>
      <c r="L1878" s="6">
        <v>0</v>
      </c>
      <c r="M1878" s="6">
        <f t="shared" si="51"/>
        <v>31</v>
      </c>
      <c r="N1878" s="6">
        <f t="shared" si="52"/>
        <v>0</v>
      </c>
      <c r="O1878" s="7">
        <f t="shared" si="53"/>
        <v>0</v>
      </c>
    </row>
    <row r="1879" spans="1:15" ht="13.2" x14ac:dyDescent="0.25">
      <c r="A1879" s="3">
        <v>23304</v>
      </c>
      <c r="B1879" s="4">
        <f t="shared" si="49"/>
        <v>1963</v>
      </c>
      <c r="C1879" s="4">
        <f t="shared" si="50"/>
        <v>1960</v>
      </c>
      <c r="D1879" s="4" t="s">
        <v>31</v>
      </c>
      <c r="E1879" s="5" t="s">
        <v>24</v>
      </c>
      <c r="F1879" s="6" t="s">
        <v>3136</v>
      </c>
      <c r="G1879" s="6" t="str">
        <f t="shared" si="48"/>
        <v>Russia</v>
      </c>
      <c r="H1879" s="6" t="s">
        <v>1449</v>
      </c>
      <c r="I1879" s="6" t="s">
        <v>2963</v>
      </c>
      <c r="J1879" s="6">
        <v>5</v>
      </c>
      <c r="K1879" s="6">
        <v>5</v>
      </c>
      <c r="L1879" s="6">
        <v>0</v>
      </c>
      <c r="M1879" s="6">
        <f t="shared" si="51"/>
        <v>5</v>
      </c>
      <c r="N1879" s="6">
        <f t="shared" si="52"/>
        <v>0</v>
      </c>
      <c r="O1879" s="7">
        <f t="shared" si="53"/>
        <v>0</v>
      </c>
    </row>
    <row r="1880" spans="1:15" ht="13.2" x14ac:dyDescent="0.25">
      <c r="A1880" s="3">
        <v>23306</v>
      </c>
      <c r="B1880" s="4">
        <f t="shared" si="49"/>
        <v>1963</v>
      </c>
      <c r="C1880" s="4">
        <f t="shared" si="50"/>
        <v>1960</v>
      </c>
      <c r="D1880" s="4" t="s">
        <v>31</v>
      </c>
      <c r="E1880" s="5">
        <v>0.44444444444444442</v>
      </c>
      <c r="F1880" s="6" t="s">
        <v>3137</v>
      </c>
      <c r="G1880" s="6" t="str">
        <f t="shared" si="48"/>
        <v>England</v>
      </c>
      <c r="H1880" s="6" t="s">
        <v>3138</v>
      </c>
      <c r="I1880" s="6" t="s">
        <v>3139</v>
      </c>
      <c r="J1880" s="6">
        <v>7</v>
      </c>
      <c r="K1880" s="6">
        <v>7</v>
      </c>
      <c r="L1880" s="6">
        <v>0</v>
      </c>
      <c r="M1880" s="6">
        <f t="shared" si="51"/>
        <v>7</v>
      </c>
      <c r="N1880" s="6">
        <f t="shared" si="52"/>
        <v>0</v>
      </c>
      <c r="O1880" s="7">
        <f t="shared" si="53"/>
        <v>0</v>
      </c>
    </row>
    <row r="1881" spans="1:15" ht="13.2" x14ac:dyDescent="0.25">
      <c r="A1881" s="3">
        <v>23323</v>
      </c>
      <c r="B1881" s="4">
        <f t="shared" si="49"/>
        <v>1963</v>
      </c>
      <c r="C1881" s="4">
        <f t="shared" si="50"/>
        <v>1960</v>
      </c>
      <c r="D1881" s="4" t="s">
        <v>46</v>
      </c>
      <c r="E1881" s="5">
        <v>0.74930555555555556</v>
      </c>
      <c r="F1881" s="6" t="s">
        <v>3140</v>
      </c>
      <c r="G1881" s="6" t="str">
        <f t="shared" si="48"/>
        <v>Aaland Island, Finland</v>
      </c>
      <c r="H1881" s="6" t="s">
        <v>2875</v>
      </c>
      <c r="I1881" s="6" t="s">
        <v>845</v>
      </c>
      <c r="J1881" s="6">
        <v>24</v>
      </c>
      <c r="K1881" s="6">
        <v>22</v>
      </c>
      <c r="L1881" s="6">
        <v>0</v>
      </c>
      <c r="M1881" s="6">
        <f t="shared" si="51"/>
        <v>22</v>
      </c>
      <c r="N1881" s="6">
        <f t="shared" si="52"/>
        <v>2</v>
      </c>
      <c r="O1881" s="7">
        <f t="shared" si="53"/>
        <v>8.3333333333333329E-2</v>
      </c>
    </row>
    <row r="1882" spans="1:15" ht="13.2" x14ac:dyDescent="0.25">
      <c r="A1882" s="3">
        <v>23344</v>
      </c>
      <c r="B1882" s="4">
        <f t="shared" si="49"/>
        <v>1963</v>
      </c>
      <c r="C1882" s="4">
        <f t="shared" si="50"/>
        <v>1960</v>
      </c>
      <c r="D1882" s="4" t="s">
        <v>46</v>
      </c>
      <c r="E1882" s="5">
        <v>0.7729166666666667</v>
      </c>
      <c r="F1882" s="6" t="s">
        <v>3141</v>
      </c>
      <c r="G1882" s="6" t="str">
        <f t="shared" si="48"/>
        <v>Canada</v>
      </c>
      <c r="H1882" s="6" t="s">
        <v>938</v>
      </c>
      <c r="I1882" s="6" t="s">
        <v>3142</v>
      </c>
      <c r="J1882" s="6">
        <v>118</v>
      </c>
      <c r="K1882" s="6">
        <v>118</v>
      </c>
      <c r="L1882" s="6">
        <v>0</v>
      </c>
      <c r="M1882" s="6">
        <f t="shared" si="51"/>
        <v>118</v>
      </c>
      <c r="N1882" s="6">
        <f t="shared" si="52"/>
        <v>0</v>
      </c>
      <c r="O1882" s="7">
        <f t="shared" si="53"/>
        <v>0</v>
      </c>
    </row>
    <row r="1883" spans="1:15" ht="13.2" x14ac:dyDescent="0.25">
      <c r="A1883" s="3">
        <v>23352</v>
      </c>
      <c r="B1883" s="4">
        <f t="shared" si="49"/>
        <v>1963</v>
      </c>
      <c r="C1883" s="4">
        <f t="shared" si="50"/>
        <v>1960</v>
      </c>
      <c r="D1883" s="4" t="s">
        <v>72</v>
      </c>
      <c r="E1883" s="5">
        <v>0.80486111111111114</v>
      </c>
      <c r="F1883" s="6" t="s">
        <v>3143</v>
      </c>
      <c r="G1883" s="6" t="str">
        <f t="shared" si="48"/>
        <v>Colorado</v>
      </c>
      <c r="H1883" s="6" t="s">
        <v>2250</v>
      </c>
      <c r="I1883" s="6" t="s">
        <v>3144</v>
      </c>
      <c r="J1883" s="6">
        <v>3</v>
      </c>
      <c r="K1883" s="6">
        <v>3</v>
      </c>
      <c r="L1883" s="6">
        <v>0</v>
      </c>
      <c r="M1883" s="6">
        <f t="shared" si="51"/>
        <v>3</v>
      </c>
      <c r="N1883" s="6">
        <f t="shared" si="52"/>
        <v>0</v>
      </c>
      <c r="O1883" s="7">
        <f t="shared" si="53"/>
        <v>0</v>
      </c>
    </row>
    <row r="1884" spans="1:15" ht="13.2" x14ac:dyDescent="0.25">
      <c r="A1884" s="3">
        <v>23353</v>
      </c>
      <c r="B1884" s="4">
        <f t="shared" si="49"/>
        <v>1963</v>
      </c>
      <c r="C1884" s="4">
        <f t="shared" si="50"/>
        <v>1960</v>
      </c>
      <c r="D1884" s="4" t="s">
        <v>72</v>
      </c>
      <c r="E1884" s="5">
        <v>0.87430555555555556</v>
      </c>
      <c r="F1884" s="6" t="s">
        <v>3145</v>
      </c>
      <c r="G1884" s="6" t="str">
        <f t="shared" si="48"/>
        <v>Maryland</v>
      </c>
      <c r="H1884" s="6" t="s">
        <v>859</v>
      </c>
      <c r="I1884" s="6" t="s">
        <v>3146</v>
      </c>
      <c r="J1884" s="6">
        <v>81</v>
      </c>
      <c r="K1884" s="6">
        <v>81</v>
      </c>
      <c r="L1884" s="6">
        <v>0</v>
      </c>
      <c r="M1884" s="6">
        <f t="shared" si="51"/>
        <v>81</v>
      </c>
      <c r="N1884" s="6">
        <f t="shared" si="52"/>
        <v>0</v>
      </c>
      <c r="O1884" s="7">
        <f t="shared" si="53"/>
        <v>0</v>
      </c>
    </row>
    <row r="1885" spans="1:15" ht="13.2" x14ac:dyDescent="0.25">
      <c r="A1885" s="3">
        <v>23357</v>
      </c>
      <c r="B1885" s="4">
        <f t="shared" si="49"/>
        <v>1963</v>
      </c>
      <c r="C1885" s="4">
        <f t="shared" si="50"/>
        <v>1960</v>
      </c>
      <c r="D1885" s="4" t="s">
        <v>72</v>
      </c>
      <c r="E1885" s="5">
        <v>0.42708333333333331</v>
      </c>
      <c r="F1885" s="6" t="s">
        <v>3147</v>
      </c>
      <c r="G1885" s="6" t="str">
        <f t="shared" si="48"/>
        <v>Afghanistan</v>
      </c>
      <c r="H1885" s="6" t="s">
        <v>2994</v>
      </c>
      <c r="I1885" s="6" t="s">
        <v>1103</v>
      </c>
      <c r="J1885" s="6">
        <v>3</v>
      </c>
      <c r="K1885" s="6">
        <v>3</v>
      </c>
      <c r="L1885" s="6">
        <v>0</v>
      </c>
      <c r="M1885" s="6">
        <f t="shared" si="51"/>
        <v>3</v>
      </c>
      <c r="N1885" s="6">
        <f t="shared" si="52"/>
        <v>0</v>
      </c>
      <c r="O1885" s="7">
        <f t="shared" si="53"/>
        <v>0</v>
      </c>
    </row>
    <row r="1886" spans="1:15" ht="13.2" x14ac:dyDescent="0.25">
      <c r="A1886" s="3">
        <v>23360</v>
      </c>
      <c r="B1886" s="4">
        <f t="shared" si="49"/>
        <v>1963</v>
      </c>
      <c r="C1886" s="4">
        <f t="shared" si="50"/>
        <v>1960</v>
      </c>
      <c r="D1886" s="4" t="s">
        <v>72</v>
      </c>
      <c r="E1886" s="5" t="s">
        <v>24</v>
      </c>
      <c r="F1886" s="6" t="s">
        <v>1395</v>
      </c>
      <c r="G1886" s="6" t="str">
        <f t="shared" si="48"/>
        <v>Egypt</v>
      </c>
      <c r="H1886" s="6" t="s">
        <v>675</v>
      </c>
      <c r="I1886" s="6" t="s">
        <v>2834</v>
      </c>
      <c r="J1886" s="6">
        <v>6</v>
      </c>
      <c r="K1886" s="6">
        <v>6</v>
      </c>
      <c r="L1886" s="6">
        <v>0</v>
      </c>
      <c r="M1886" s="6">
        <f t="shared" si="51"/>
        <v>6</v>
      </c>
      <c r="N1886" s="6">
        <f t="shared" si="52"/>
        <v>0</v>
      </c>
      <c r="O1886" s="7">
        <f t="shared" si="53"/>
        <v>0</v>
      </c>
    </row>
    <row r="1887" spans="1:15" ht="13.2" x14ac:dyDescent="0.25">
      <c r="A1887" s="3">
        <v>23362</v>
      </c>
      <c r="B1887" s="4">
        <f t="shared" si="49"/>
        <v>1963</v>
      </c>
      <c r="C1887" s="4">
        <f t="shared" si="50"/>
        <v>1960</v>
      </c>
      <c r="D1887" s="4" t="s">
        <v>72</v>
      </c>
      <c r="E1887" s="5">
        <v>0.9868055555555556</v>
      </c>
      <c r="F1887" s="6" t="s">
        <v>3148</v>
      </c>
      <c r="G1887" s="6" t="str">
        <f t="shared" si="48"/>
        <v>California</v>
      </c>
      <c r="H1887" s="6" t="s">
        <v>1097</v>
      </c>
      <c r="I1887" s="6" t="s">
        <v>1985</v>
      </c>
      <c r="J1887" s="6">
        <v>46</v>
      </c>
      <c r="K1887" s="6">
        <v>0</v>
      </c>
      <c r="L1887" s="6">
        <v>0</v>
      </c>
      <c r="M1887" s="6">
        <f t="shared" si="51"/>
        <v>0</v>
      </c>
      <c r="N1887" s="6">
        <f t="shared" si="52"/>
        <v>46</v>
      </c>
      <c r="O1887" s="7">
        <f t="shared" si="53"/>
        <v>1</v>
      </c>
    </row>
    <row r="1888" spans="1:15" ht="13.2" x14ac:dyDescent="0.25">
      <c r="A1888" s="3">
        <v>23385</v>
      </c>
      <c r="B1888" s="4">
        <f t="shared" si="49"/>
        <v>1964</v>
      </c>
      <c r="C1888" s="4">
        <f t="shared" si="50"/>
        <v>1960</v>
      </c>
      <c r="D1888" s="4" t="s">
        <v>132</v>
      </c>
      <c r="E1888" s="5">
        <v>0.40972222222222221</v>
      </c>
      <c r="F1888" s="6" t="s">
        <v>3149</v>
      </c>
      <c r="G1888" s="6" t="str">
        <f t="shared" si="48"/>
        <v>Argentina</v>
      </c>
      <c r="H1888" s="6" t="s">
        <v>3150</v>
      </c>
      <c r="I1888" s="6" t="s">
        <v>845</v>
      </c>
      <c r="J1888" s="6">
        <v>30</v>
      </c>
      <c r="K1888" s="6">
        <v>28</v>
      </c>
      <c r="L1888" s="6">
        <v>0</v>
      </c>
      <c r="M1888" s="6">
        <f t="shared" si="51"/>
        <v>28</v>
      </c>
      <c r="N1888" s="6">
        <f t="shared" si="52"/>
        <v>2</v>
      </c>
      <c r="O1888" s="7">
        <f t="shared" si="53"/>
        <v>6.6666666666666666E-2</v>
      </c>
    </row>
    <row r="1889" spans="1:15" ht="13.2" x14ac:dyDescent="0.25">
      <c r="A1889" s="3">
        <v>23398</v>
      </c>
      <c r="B1889" s="4">
        <f t="shared" si="49"/>
        <v>1964</v>
      </c>
      <c r="C1889" s="4">
        <f t="shared" si="50"/>
        <v>1960</v>
      </c>
      <c r="D1889" s="4" t="s">
        <v>132</v>
      </c>
      <c r="E1889" s="5">
        <v>0.95833333333333337</v>
      </c>
      <c r="F1889" s="6" t="s">
        <v>3151</v>
      </c>
      <c r="G1889" s="6" t="str">
        <f t="shared" si="48"/>
        <v>Arizona</v>
      </c>
      <c r="H1889" s="6" t="s">
        <v>3050</v>
      </c>
      <c r="I1889" s="6" t="s">
        <v>3152</v>
      </c>
      <c r="J1889" s="6">
        <v>2</v>
      </c>
      <c r="K1889" s="6">
        <v>2</v>
      </c>
      <c r="L1889" s="6">
        <v>0</v>
      </c>
      <c r="M1889" s="6">
        <f t="shared" si="51"/>
        <v>2</v>
      </c>
      <c r="N1889" s="6">
        <f t="shared" si="52"/>
        <v>0</v>
      </c>
      <c r="O1889" s="7">
        <f t="shared" si="53"/>
        <v>0</v>
      </c>
    </row>
    <row r="1890" spans="1:15" ht="13.2" x14ac:dyDescent="0.25">
      <c r="A1890" s="3">
        <v>23410</v>
      </c>
      <c r="B1890" s="4">
        <f t="shared" si="49"/>
        <v>1964</v>
      </c>
      <c r="C1890" s="4">
        <f t="shared" si="50"/>
        <v>1960</v>
      </c>
      <c r="D1890" s="4" t="s">
        <v>111</v>
      </c>
      <c r="E1890" s="5" t="s">
        <v>24</v>
      </c>
      <c r="F1890" s="6" t="s">
        <v>3153</v>
      </c>
      <c r="G1890" s="6" t="str">
        <f t="shared" si="48"/>
        <v>Turkey</v>
      </c>
      <c r="H1890" s="6" t="s">
        <v>2696</v>
      </c>
      <c r="I1890" s="6" t="s">
        <v>1175</v>
      </c>
      <c r="J1890" s="6">
        <v>3</v>
      </c>
      <c r="K1890" s="6">
        <v>3</v>
      </c>
      <c r="L1890" s="6">
        <v>0</v>
      </c>
      <c r="M1890" s="6">
        <f t="shared" si="51"/>
        <v>3</v>
      </c>
      <c r="N1890" s="6">
        <f t="shared" si="52"/>
        <v>0</v>
      </c>
      <c r="O1890" s="7">
        <f t="shared" si="53"/>
        <v>0</v>
      </c>
    </row>
    <row r="1891" spans="1:15" ht="13.2" x14ac:dyDescent="0.25">
      <c r="A1891" s="3">
        <v>23410</v>
      </c>
      <c r="B1891" s="4">
        <f t="shared" si="49"/>
        <v>1964</v>
      </c>
      <c r="C1891" s="4">
        <f t="shared" si="50"/>
        <v>1960</v>
      </c>
      <c r="D1891" s="4" t="s">
        <v>111</v>
      </c>
      <c r="E1891" s="5">
        <v>0.33333333333333331</v>
      </c>
      <c r="F1891" s="6" t="s">
        <v>3154</v>
      </c>
      <c r="G1891" s="6" t="str">
        <f t="shared" si="48"/>
        <v>Florida</v>
      </c>
      <c r="H1891" s="6" t="s">
        <v>3155</v>
      </c>
      <c r="I1891" s="6" t="s">
        <v>3156</v>
      </c>
      <c r="J1891" s="6">
        <v>10</v>
      </c>
      <c r="K1891" s="6">
        <v>10</v>
      </c>
      <c r="L1891" s="6">
        <v>0</v>
      </c>
      <c r="M1891" s="6">
        <f t="shared" si="51"/>
        <v>10</v>
      </c>
      <c r="N1891" s="6">
        <f t="shared" si="52"/>
        <v>0</v>
      </c>
      <c r="O1891" s="7">
        <f t="shared" si="53"/>
        <v>0</v>
      </c>
    </row>
    <row r="1892" spans="1:15" ht="13.2" x14ac:dyDescent="0.25">
      <c r="A1892" s="3">
        <v>23411</v>
      </c>
      <c r="B1892" s="4">
        <f t="shared" si="49"/>
        <v>1964</v>
      </c>
      <c r="C1892" s="4">
        <f t="shared" si="50"/>
        <v>1960</v>
      </c>
      <c r="D1892" s="4" t="s">
        <v>111</v>
      </c>
      <c r="E1892" s="5" t="s">
        <v>24</v>
      </c>
      <c r="F1892" s="6" t="s">
        <v>3157</v>
      </c>
      <c r="G1892" s="6" t="str">
        <f t="shared" si="48"/>
        <v>Bolivia</v>
      </c>
      <c r="H1892" s="6" t="s">
        <v>3158</v>
      </c>
      <c r="I1892" s="6" t="s">
        <v>845</v>
      </c>
      <c r="J1892" s="6">
        <v>29</v>
      </c>
      <c r="K1892" s="6">
        <v>2</v>
      </c>
      <c r="L1892" s="6">
        <v>0</v>
      </c>
      <c r="M1892" s="6">
        <f t="shared" si="51"/>
        <v>2</v>
      </c>
      <c r="N1892" s="6">
        <f t="shared" si="52"/>
        <v>27</v>
      </c>
      <c r="O1892" s="7">
        <f t="shared" si="53"/>
        <v>0.93103448275862066</v>
      </c>
    </row>
    <row r="1893" spans="1:15" ht="13.2" x14ac:dyDescent="0.25">
      <c r="A1893" s="3">
        <v>23415</v>
      </c>
      <c r="B1893" s="4">
        <f t="shared" si="49"/>
        <v>1964</v>
      </c>
      <c r="C1893" s="4">
        <f t="shared" si="50"/>
        <v>1960</v>
      </c>
      <c r="D1893" s="4" t="s">
        <v>111</v>
      </c>
      <c r="E1893" s="5" t="s">
        <v>24</v>
      </c>
      <c r="F1893" s="6" t="s">
        <v>3159</v>
      </c>
      <c r="G1893" s="6" t="str">
        <f t="shared" si="48"/>
        <v>Bahamas</v>
      </c>
      <c r="H1893" s="6" t="s">
        <v>3160</v>
      </c>
      <c r="I1893" s="6" t="s">
        <v>3152</v>
      </c>
      <c r="J1893" s="6">
        <v>4</v>
      </c>
      <c r="K1893" s="6">
        <v>4</v>
      </c>
      <c r="L1893" s="6">
        <v>0</v>
      </c>
      <c r="M1893" s="6">
        <f t="shared" si="51"/>
        <v>4</v>
      </c>
      <c r="N1893" s="6">
        <f t="shared" si="52"/>
        <v>0</v>
      </c>
      <c r="O1893" s="7">
        <f t="shared" si="53"/>
        <v>0</v>
      </c>
    </row>
    <row r="1894" spans="1:15" ht="13.2" x14ac:dyDescent="0.25">
      <c r="A1894" s="3">
        <v>23422</v>
      </c>
      <c r="B1894" s="4">
        <f t="shared" si="49"/>
        <v>1964</v>
      </c>
      <c r="C1894" s="4">
        <f t="shared" si="50"/>
        <v>1960</v>
      </c>
      <c r="D1894" s="4" t="s">
        <v>111</v>
      </c>
      <c r="E1894" s="5" t="s">
        <v>24</v>
      </c>
      <c r="F1894" s="6" t="s">
        <v>3161</v>
      </c>
      <c r="G1894" s="6" t="str">
        <f t="shared" si="48"/>
        <v>Michigan</v>
      </c>
      <c r="H1894" s="6" t="s">
        <v>3050</v>
      </c>
      <c r="I1894" s="6" t="s">
        <v>3162</v>
      </c>
      <c r="J1894" s="6">
        <v>4</v>
      </c>
      <c r="K1894" s="6">
        <v>4</v>
      </c>
      <c r="L1894" s="6">
        <v>0</v>
      </c>
      <c r="M1894" s="6">
        <f t="shared" si="51"/>
        <v>4</v>
      </c>
      <c r="N1894" s="6">
        <f t="shared" si="52"/>
        <v>0</v>
      </c>
      <c r="O1894" s="7">
        <f t="shared" si="53"/>
        <v>0</v>
      </c>
    </row>
    <row r="1895" spans="1:15" ht="13.2" x14ac:dyDescent="0.25">
      <c r="A1895" s="3">
        <v>23425</v>
      </c>
      <c r="B1895" s="4">
        <f t="shared" si="49"/>
        <v>1964</v>
      </c>
      <c r="C1895" s="4">
        <f t="shared" si="50"/>
        <v>1960</v>
      </c>
      <c r="D1895" s="4" t="s">
        <v>111</v>
      </c>
      <c r="E1895" s="5">
        <v>0.65277777777777779</v>
      </c>
      <c r="F1895" s="6" t="s">
        <v>3163</v>
      </c>
      <c r="G1895" s="6" t="str">
        <f t="shared" si="48"/>
        <v>India</v>
      </c>
      <c r="H1895" s="6" t="s">
        <v>1153</v>
      </c>
      <c r="I1895" s="6" t="s">
        <v>2963</v>
      </c>
      <c r="J1895" s="6">
        <v>13</v>
      </c>
      <c r="K1895" s="6">
        <v>13</v>
      </c>
      <c r="L1895" s="6">
        <v>0</v>
      </c>
      <c r="M1895" s="6">
        <f t="shared" si="51"/>
        <v>13</v>
      </c>
      <c r="N1895" s="6">
        <f t="shared" si="52"/>
        <v>0</v>
      </c>
      <c r="O1895" s="7">
        <f t="shared" si="53"/>
        <v>0</v>
      </c>
    </row>
    <row r="1896" spans="1:15" ht="13.2" x14ac:dyDescent="0.25">
      <c r="A1896" s="3">
        <v>23428</v>
      </c>
      <c r="B1896" s="4">
        <f t="shared" si="49"/>
        <v>1964</v>
      </c>
      <c r="C1896" s="4">
        <f t="shared" si="50"/>
        <v>1960</v>
      </c>
      <c r="D1896" s="4" t="s">
        <v>111</v>
      </c>
      <c r="E1896" s="5">
        <v>0.66666666666666663</v>
      </c>
      <c r="F1896" s="6" t="s">
        <v>3164</v>
      </c>
      <c r="G1896" s="6" t="str">
        <f t="shared" si="48"/>
        <v>Philippines</v>
      </c>
      <c r="H1896" s="6" t="s">
        <v>1490</v>
      </c>
      <c r="I1896" s="6" t="s">
        <v>845</v>
      </c>
      <c r="J1896" s="6">
        <v>32</v>
      </c>
      <c r="K1896" s="6">
        <v>31</v>
      </c>
      <c r="L1896" s="6">
        <v>0</v>
      </c>
      <c r="M1896" s="6">
        <f t="shared" si="51"/>
        <v>31</v>
      </c>
      <c r="N1896" s="6">
        <f t="shared" si="52"/>
        <v>1</v>
      </c>
      <c r="O1896" s="7">
        <f t="shared" si="53"/>
        <v>3.125E-2</v>
      </c>
    </row>
    <row r="1897" spans="1:15" ht="13.2" x14ac:dyDescent="0.25">
      <c r="A1897" s="3">
        <v>23429</v>
      </c>
      <c r="B1897" s="4">
        <f t="shared" si="49"/>
        <v>1964</v>
      </c>
      <c r="C1897" s="4">
        <f t="shared" si="50"/>
        <v>1960</v>
      </c>
      <c r="D1897" s="4" t="s">
        <v>111</v>
      </c>
      <c r="E1897" s="5" t="s">
        <v>24</v>
      </c>
      <c r="F1897" s="6" t="s">
        <v>3165</v>
      </c>
      <c r="G1897" s="6" t="str">
        <f t="shared" si="48"/>
        <v>India</v>
      </c>
      <c r="H1897" s="6" t="s">
        <v>1153</v>
      </c>
      <c r="I1897" s="6" t="s">
        <v>3098</v>
      </c>
      <c r="J1897" s="6">
        <v>22</v>
      </c>
      <c r="K1897" s="6">
        <v>22</v>
      </c>
      <c r="L1897" s="6">
        <v>0</v>
      </c>
      <c r="M1897" s="6">
        <f t="shared" si="51"/>
        <v>22</v>
      </c>
      <c r="N1897" s="6">
        <f t="shared" si="52"/>
        <v>0</v>
      </c>
      <c r="O1897" s="7">
        <f t="shared" si="53"/>
        <v>0</v>
      </c>
    </row>
    <row r="1898" spans="1:15" ht="13.2" x14ac:dyDescent="0.25">
      <c r="A1898" s="3">
        <v>23429</v>
      </c>
      <c r="B1898" s="4">
        <f t="shared" si="49"/>
        <v>1964</v>
      </c>
      <c r="C1898" s="4">
        <f t="shared" si="50"/>
        <v>1960</v>
      </c>
      <c r="D1898" s="4" t="s">
        <v>111</v>
      </c>
      <c r="E1898" s="5">
        <v>0.2013888888888889</v>
      </c>
      <c r="F1898" s="6" t="s">
        <v>3166</v>
      </c>
      <c r="G1898" s="6" t="str">
        <f t="shared" si="48"/>
        <v>Montana</v>
      </c>
      <c r="H1898" s="6" t="s">
        <v>3050</v>
      </c>
      <c r="I1898" s="6" t="s">
        <v>3167</v>
      </c>
      <c r="J1898" s="6">
        <v>2</v>
      </c>
      <c r="K1898" s="6">
        <v>2</v>
      </c>
      <c r="L1898" s="6">
        <v>0</v>
      </c>
      <c r="M1898" s="6">
        <f t="shared" si="51"/>
        <v>2</v>
      </c>
      <c r="N1898" s="6">
        <f t="shared" si="52"/>
        <v>0</v>
      </c>
      <c r="O1898" s="7">
        <f t="shared" si="53"/>
        <v>0</v>
      </c>
    </row>
    <row r="1899" spans="1:15" ht="13.2" x14ac:dyDescent="0.25">
      <c r="A1899" s="3">
        <v>23432</v>
      </c>
      <c r="B1899" s="4">
        <f t="shared" si="49"/>
        <v>1964</v>
      </c>
      <c r="C1899" s="4">
        <f t="shared" si="50"/>
        <v>1960</v>
      </c>
      <c r="D1899" s="4" t="s">
        <v>111</v>
      </c>
      <c r="E1899" s="5">
        <v>8.7499999999999994E-2</v>
      </c>
      <c r="F1899" s="6" t="s">
        <v>3168</v>
      </c>
      <c r="G1899" s="6" t="str">
        <f t="shared" si="48"/>
        <v>New Orleans, Louisiana</v>
      </c>
      <c r="H1899" s="6" t="s">
        <v>805</v>
      </c>
      <c r="I1899" s="6" t="s">
        <v>2877</v>
      </c>
      <c r="J1899" s="6">
        <v>58</v>
      </c>
      <c r="K1899" s="6">
        <v>58</v>
      </c>
      <c r="L1899" s="6">
        <v>0</v>
      </c>
      <c r="M1899" s="6">
        <f t="shared" si="51"/>
        <v>58</v>
      </c>
      <c r="N1899" s="6">
        <f t="shared" si="52"/>
        <v>0</v>
      </c>
      <c r="O1899" s="7">
        <f t="shared" si="53"/>
        <v>0</v>
      </c>
    </row>
    <row r="1900" spans="1:15" ht="13.2" x14ac:dyDescent="0.25">
      <c r="A1900" s="3">
        <v>23434</v>
      </c>
      <c r="B1900" s="4">
        <f t="shared" si="49"/>
        <v>1964</v>
      </c>
      <c r="C1900" s="4">
        <f t="shared" si="50"/>
        <v>1960</v>
      </c>
      <c r="D1900" s="4" t="s">
        <v>111</v>
      </c>
      <c r="E1900" s="5">
        <v>0.26041666666666669</v>
      </c>
      <c r="F1900" s="6" t="s">
        <v>3169</v>
      </c>
      <c r="G1900" s="6" t="str">
        <f t="shared" si="48"/>
        <v>Japan</v>
      </c>
      <c r="H1900" s="6" t="s">
        <v>3170</v>
      </c>
      <c r="I1900" s="6" t="s">
        <v>2048</v>
      </c>
      <c r="J1900" s="6">
        <v>42</v>
      </c>
      <c r="K1900" s="6">
        <v>20</v>
      </c>
      <c r="L1900" s="6">
        <v>0</v>
      </c>
      <c r="M1900" s="6">
        <f t="shared" si="51"/>
        <v>20</v>
      </c>
      <c r="N1900" s="6">
        <f t="shared" si="52"/>
        <v>22</v>
      </c>
      <c r="O1900" s="7">
        <f t="shared" si="53"/>
        <v>0.52380952380952384</v>
      </c>
    </row>
    <row r="1901" spans="1:15" ht="13.2" x14ac:dyDescent="0.25">
      <c r="A1901" s="3">
        <v>23436</v>
      </c>
      <c r="B1901" s="4">
        <f t="shared" si="49"/>
        <v>1964</v>
      </c>
      <c r="C1901" s="4">
        <f t="shared" si="50"/>
        <v>1960</v>
      </c>
      <c r="D1901" s="4" t="s">
        <v>111</v>
      </c>
      <c r="E1901" s="5">
        <v>0.59305555555555556</v>
      </c>
      <c r="F1901" s="6" t="s">
        <v>3171</v>
      </c>
      <c r="G1901" s="6" t="str">
        <f t="shared" si="48"/>
        <v>Austria</v>
      </c>
      <c r="H1901" s="6" t="s">
        <v>3172</v>
      </c>
      <c r="I1901" s="6" t="s">
        <v>3173</v>
      </c>
      <c r="J1901" s="6">
        <v>83</v>
      </c>
      <c r="K1901" s="6">
        <v>83</v>
      </c>
      <c r="L1901" s="6">
        <v>0</v>
      </c>
      <c r="M1901" s="6">
        <f t="shared" si="51"/>
        <v>83</v>
      </c>
      <c r="N1901" s="6">
        <f t="shared" si="52"/>
        <v>0</v>
      </c>
      <c r="O1901" s="7">
        <f t="shared" si="53"/>
        <v>0</v>
      </c>
    </row>
    <row r="1902" spans="1:15" ht="13.2" x14ac:dyDescent="0.25">
      <c r="A1902" s="3">
        <v>23437</v>
      </c>
      <c r="B1902" s="4">
        <f t="shared" si="49"/>
        <v>1964</v>
      </c>
      <c r="C1902" s="4">
        <f t="shared" si="50"/>
        <v>1960</v>
      </c>
      <c r="D1902" s="4" t="s">
        <v>34</v>
      </c>
      <c r="E1902" s="5">
        <v>0.47847222222222224</v>
      </c>
      <c r="F1902" s="6" t="s">
        <v>3174</v>
      </c>
      <c r="G1902" s="6" t="str">
        <f t="shared" si="48"/>
        <v>Nevada</v>
      </c>
      <c r="H1902" s="6" t="s">
        <v>3175</v>
      </c>
      <c r="I1902" s="6" t="s">
        <v>1886</v>
      </c>
      <c r="J1902" s="6">
        <v>85</v>
      </c>
      <c r="K1902" s="6">
        <v>85</v>
      </c>
      <c r="L1902" s="6">
        <v>0</v>
      </c>
      <c r="M1902" s="6">
        <f t="shared" si="51"/>
        <v>85</v>
      </c>
      <c r="N1902" s="6">
        <f t="shared" si="52"/>
        <v>0</v>
      </c>
      <c r="O1902" s="7">
        <f t="shared" si="53"/>
        <v>0</v>
      </c>
    </row>
    <row r="1903" spans="1:15" ht="13.2" x14ac:dyDescent="0.25">
      <c r="A1903" s="3">
        <v>23444</v>
      </c>
      <c r="B1903" s="4">
        <f t="shared" si="49"/>
        <v>1964</v>
      </c>
      <c r="C1903" s="4">
        <f t="shared" si="50"/>
        <v>1960</v>
      </c>
      <c r="D1903" s="4" t="s">
        <v>34</v>
      </c>
      <c r="E1903" s="5">
        <v>0.78125</v>
      </c>
      <c r="F1903" s="6" t="s">
        <v>1962</v>
      </c>
      <c r="G1903" s="6" t="str">
        <f t="shared" si="48"/>
        <v>Colombia</v>
      </c>
      <c r="H1903" s="6" t="s">
        <v>3176</v>
      </c>
      <c r="I1903" s="6" t="s">
        <v>845</v>
      </c>
      <c r="J1903" s="6">
        <v>28</v>
      </c>
      <c r="K1903" s="6">
        <v>28</v>
      </c>
      <c r="L1903" s="6">
        <v>0</v>
      </c>
      <c r="M1903" s="6">
        <f t="shared" si="51"/>
        <v>28</v>
      </c>
      <c r="N1903" s="6">
        <f t="shared" si="52"/>
        <v>0</v>
      </c>
      <c r="O1903" s="7">
        <f t="shared" si="53"/>
        <v>0</v>
      </c>
    </row>
    <row r="1904" spans="1:15" ht="13.2" x14ac:dyDescent="0.25">
      <c r="A1904" s="3">
        <v>23444</v>
      </c>
      <c r="B1904" s="4">
        <f t="shared" si="49"/>
        <v>1964</v>
      </c>
      <c r="C1904" s="4">
        <f t="shared" si="50"/>
        <v>1960</v>
      </c>
      <c r="D1904" s="4" t="s">
        <v>34</v>
      </c>
      <c r="E1904" s="5">
        <v>0.99722222222222223</v>
      </c>
      <c r="F1904" s="6" t="s">
        <v>3177</v>
      </c>
      <c r="G1904" s="6" t="str">
        <f t="shared" si="48"/>
        <v>Near Chicago Illinois</v>
      </c>
      <c r="H1904" s="6" t="s">
        <v>3178</v>
      </c>
      <c r="I1904" s="6" t="s">
        <v>845</v>
      </c>
      <c r="J1904" s="6">
        <v>30</v>
      </c>
      <c r="K1904" s="6">
        <v>1</v>
      </c>
      <c r="L1904" s="6">
        <v>0</v>
      </c>
      <c r="M1904" s="6">
        <f t="shared" si="51"/>
        <v>1</v>
      </c>
      <c r="N1904" s="6">
        <f t="shared" si="52"/>
        <v>29</v>
      </c>
      <c r="O1904" s="7">
        <f t="shared" si="53"/>
        <v>0.96666666666666667</v>
      </c>
    </row>
    <row r="1905" spans="1:15" ht="13.2" x14ac:dyDescent="0.25">
      <c r="A1905" s="3">
        <v>23446</v>
      </c>
      <c r="B1905" s="4">
        <f t="shared" si="49"/>
        <v>1964</v>
      </c>
      <c r="C1905" s="4">
        <f t="shared" si="50"/>
        <v>1960</v>
      </c>
      <c r="D1905" s="4" t="s">
        <v>34</v>
      </c>
      <c r="E1905" s="5">
        <v>0.34861111111111109</v>
      </c>
      <c r="F1905" s="6" t="s">
        <v>3179</v>
      </c>
      <c r="G1905" s="6" t="str">
        <f t="shared" si="48"/>
        <v>Massachutes</v>
      </c>
      <c r="H1905" s="6" t="s">
        <v>3180</v>
      </c>
      <c r="I1905" s="6" t="s">
        <v>1426</v>
      </c>
      <c r="J1905" s="6">
        <v>3</v>
      </c>
      <c r="K1905" s="6">
        <v>3</v>
      </c>
      <c r="L1905" s="6">
        <v>0</v>
      </c>
      <c r="M1905" s="6">
        <f t="shared" si="51"/>
        <v>3</v>
      </c>
      <c r="N1905" s="6">
        <f t="shared" si="52"/>
        <v>0</v>
      </c>
      <c r="O1905" s="7">
        <f t="shared" si="53"/>
        <v>0</v>
      </c>
    </row>
    <row r="1906" spans="1:15" ht="13.2" x14ac:dyDescent="0.25">
      <c r="A1906" s="3">
        <v>23448</v>
      </c>
      <c r="B1906" s="4">
        <f t="shared" si="49"/>
        <v>1964</v>
      </c>
      <c r="C1906" s="4">
        <f t="shared" si="50"/>
        <v>1960</v>
      </c>
      <c r="D1906" s="4" t="s">
        <v>34</v>
      </c>
      <c r="E1906" s="5">
        <v>0.86805555555555558</v>
      </c>
      <c r="F1906" s="6" t="s">
        <v>950</v>
      </c>
      <c r="G1906" s="6" t="str">
        <f t="shared" si="48"/>
        <v>Montana</v>
      </c>
      <c r="H1906" s="6" t="s">
        <v>3181</v>
      </c>
      <c r="I1906" s="6" t="s">
        <v>1495</v>
      </c>
      <c r="J1906" s="6">
        <v>5</v>
      </c>
      <c r="K1906" s="6">
        <v>5</v>
      </c>
      <c r="L1906" s="6">
        <v>0</v>
      </c>
      <c r="M1906" s="6">
        <f t="shared" si="51"/>
        <v>5</v>
      </c>
      <c r="N1906" s="6">
        <f t="shared" si="52"/>
        <v>0</v>
      </c>
      <c r="O1906" s="7">
        <f t="shared" si="53"/>
        <v>0</v>
      </c>
    </row>
    <row r="1907" spans="1:15" ht="13.2" x14ac:dyDescent="0.25">
      <c r="A1907" s="3">
        <v>23456</v>
      </c>
      <c r="B1907" s="4">
        <f t="shared" si="49"/>
        <v>1964</v>
      </c>
      <c r="C1907" s="4">
        <f t="shared" si="50"/>
        <v>1960</v>
      </c>
      <c r="D1907" s="4" t="s">
        <v>34</v>
      </c>
      <c r="E1907" s="5">
        <v>0.30555555555555558</v>
      </c>
      <c r="F1907" s="6" t="s">
        <v>3182</v>
      </c>
      <c r="G1907" s="6" t="str">
        <f t="shared" si="48"/>
        <v>North Carolina</v>
      </c>
      <c r="H1907" s="6" t="s">
        <v>3050</v>
      </c>
      <c r="I1907" s="6" t="s">
        <v>3152</v>
      </c>
      <c r="J1907" s="6">
        <v>3</v>
      </c>
      <c r="K1907" s="6">
        <v>3</v>
      </c>
      <c r="L1907" s="6">
        <v>0</v>
      </c>
      <c r="M1907" s="6">
        <f t="shared" si="51"/>
        <v>3</v>
      </c>
      <c r="N1907" s="6">
        <f t="shared" si="52"/>
        <v>0</v>
      </c>
      <c r="O1907" s="7">
        <f t="shared" si="53"/>
        <v>0</v>
      </c>
    </row>
    <row r="1908" spans="1:15" ht="13.2" x14ac:dyDescent="0.25">
      <c r="A1908" s="3">
        <v>23464</v>
      </c>
      <c r="B1908" s="4">
        <f t="shared" si="49"/>
        <v>1964</v>
      </c>
      <c r="C1908" s="4">
        <f t="shared" si="50"/>
        <v>1960</v>
      </c>
      <c r="D1908" s="4" t="s">
        <v>34</v>
      </c>
      <c r="E1908" s="5">
        <v>0.94374999999999998</v>
      </c>
      <c r="F1908" s="6" t="s">
        <v>3183</v>
      </c>
      <c r="G1908" s="6" t="str">
        <f t="shared" si="48"/>
        <v>Italy</v>
      </c>
      <c r="H1908" s="6" t="s">
        <v>1940</v>
      </c>
      <c r="I1908" s="6" t="s">
        <v>3184</v>
      </c>
      <c r="J1908" s="6">
        <v>45</v>
      </c>
      <c r="K1908" s="6">
        <v>45</v>
      </c>
      <c r="L1908" s="6">
        <v>0</v>
      </c>
      <c r="M1908" s="6">
        <f t="shared" si="51"/>
        <v>45</v>
      </c>
      <c r="N1908" s="6">
        <f t="shared" si="52"/>
        <v>0</v>
      </c>
      <c r="O1908" s="7">
        <f t="shared" si="53"/>
        <v>0</v>
      </c>
    </row>
    <row r="1909" spans="1:15" ht="13.2" x14ac:dyDescent="0.25">
      <c r="A1909" s="3">
        <v>23464</v>
      </c>
      <c r="B1909" s="4">
        <f t="shared" si="49"/>
        <v>1964</v>
      </c>
      <c r="C1909" s="4">
        <f t="shared" si="50"/>
        <v>1960</v>
      </c>
      <c r="D1909" s="4" t="s">
        <v>34</v>
      </c>
      <c r="E1909" s="5">
        <v>0.25</v>
      </c>
      <c r="F1909" s="6" t="s">
        <v>1441</v>
      </c>
      <c r="G1909" s="6" t="str">
        <f t="shared" si="48"/>
        <v>North PacifiOcean</v>
      </c>
      <c r="H1909" s="6" t="s">
        <v>3185</v>
      </c>
      <c r="I1909" s="6" t="s">
        <v>2467</v>
      </c>
      <c r="J1909" s="6">
        <v>9</v>
      </c>
      <c r="K1909" s="6">
        <v>9</v>
      </c>
      <c r="L1909" s="6">
        <v>0</v>
      </c>
      <c r="M1909" s="6">
        <f t="shared" si="51"/>
        <v>9</v>
      </c>
      <c r="N1909" s="6">
        <f t="shared" si="52"/>
        <v>0</v>
      </c>
      <c r="O1909" s="7">
        <f t="shared" si="53"/>
        <v>0</v>
      </c>
    </row>
    <row r="1910" spans="1:15" ht="13.2" x14ac:dyDescent="0.25">
      <c r="A1910" s="3">
        <v>23479</v>
      </c>
      <c r="B1910" s="4">
        <f t="shared" si="49"/>
        <v>1964</v>
      </c>
      <c r="C1910" s="4">
        <f t="shared" si="50"/>
        <v>1960</v>
      </c>
      <c r="D1910" s="4" t="s">
        <v>65</v>
      </c>
      <c r="E1910" s="5" t="s">
        <v>24</v>
      </c>
      <c r="F1910" s="6" t="s">
        <v>3186</v>
      </c>
      <c r="G1910" s="6" t="str">
        <f t="shared" si="48"/>
        <v>Somalia</v>
      </c>
      <c r="H1910" s="6" t="s">
        <v>3187</v>
      </c>
      <c r="I1910" s="6" t="s">
        <v>845</v>
      </c>
      <c r="J1910" s="6">
        <v>15</v>
      </c>
      <c r="K1910" s="6">
        <v>15</v>
      </c>
      <c r="L1910" s="6">
        <v>0</v>
      </c>
      <c r="M1910" s="6">
        <f t="shared" si="51"/>
        <v>15</v>
      </c>
      <c r="N1910" s="6">
        <f t="shared" si="52"/>
        <v>0</v>
      </c>
      <c r="O1910" s="7">
        <f t="shared" si="53"/>
        <v>0</v>
      </c>
    </row>
    <row r="1911" spans="1:15" ht="13.2" x14ac:dyDescent="0.25">
      <c r="A1911" s="3">
        <v>23484</v>
      </c>
      <c r="B1911" s="4">
        <f t="shared" si="49"/>
        <v>1964</v>
      </c>
      <c r="C1911" s="4">
        <f t="shared" si="50"/>
        <v>1960</v>
      </c>
      <c r="D1911" s="4" t="s">
        <v>65</v>
      </c>
      <c r="E1911" s="5">
        <v>0.81388888888888888</v>
      </c>
      <c r="F1911" s="6" t="s">
        <v>3188</v>
      </c>
      <c r="G1911" s="6" t="str">
        <f t="shared" si="48"/>
        <v>Saudi Arabia</v>
      </c>
      <c r="H1911" s="6" t="s">
        <v>2646</v>
      </c>
      <c r="I1911" s="6" t="s">
        <v>3189</v>
      </c>
      <c r="J1911" s="6">
        <v>49</v>
      </c>
      <c r="K1911" s="6">
        <v>49</v>
      </c>
      <c r="L1911" s="6">
        <v>0</v>
      </c>
      <c r="M1911" s="6">
        <f t="shared" si="51"/>
        <v>49</v>
      </c>
      <c r="N1911" s="6">
        <f t="shared" si="52"/>
        <v>0</v>
      </c>
      <c r="O1911" s="7">
        <f t="shared" si="53"/>
        <v>0</v>
      </c>
    </row>
    <row r="1912" spans="1:15" ht="13.2" x14ac:dyDescent="0.25">
      <c r="A1912" s="3">
        <v>23484</v>
      </c>
      <c r="B1912" s="4">
        <f t="shared" si="49"/>
        <v>1964</v>
      </c>
      <c r="C1912" s="4">
        <f t="shared" si="50"/>
        <v>1960</v>
      </c>
      <c r="D1912" s="4" t="s">
        <v>65</v>
      </c>
      <c r="E1912" s="5">
        <v>0.63472222222222219</v>
      </c>
      <c r="F1912" s="6" t="s">
        <v>3190</v>
      </c>
      <c r="G1912" s="6" t="str">
        <f t="shared" si="48"/>
        <v>Alaska</v>
      </c>
      <c r="H1912" s="6" t="s">
        <v>3191</v>
      </c>
      <c r="I1912" s="6" t="s">
        <v>3192</v>
      </c>
      <c r="J1912" s="6">
        <v>2</v>
      </c>
      <c r="K1912" s="6">
        <v>2</v>
      </c>
      <c r="L1912" s="6">
        <v>0</v>
      </c>
      <c r="M1912" s="6">
        <f t="shared" si="51"/>
        <v>2</v>
      </c>
      <c r="N1912" s="6">
        <f t="shared" si="52"/>
        <v>0</v>
      </c>
      <c r="O1912" s="7">
        <f t="shared" si="53"/>
        <v>0</v>
      </c>
    </row>
    <row r="1913" spans="1:15" ht="13.2" x14ac:dyDescent="0.25">
      <c r="A1913" s="3">
        <v>23504</v>
      </c>
      <c r="B1913" s="4">
        <f t="shared" si="49"/>
        <v>1964</v>
      </c>
      <c r="C1913" s="4">
        <f t="shared" si="50"/>
        <v>1960</v>
      </c>
      <c r="D1913" s="4" t="s">
        <v>55</v>
      </c>
      <c r="E1913" s="5">
        <v>0.28402777777777777</v>
      </c>
      <c r="F1913" s="6" t="s">
        <v>3193</v>
      </c>
      <c r="G1913" s="6" t="str">
        <f t="shared" si="48"/>
        <v>California</v>
      </c>
      <c r="H1913" s="6" t="s">
        <v>2746</v>
      </c>
      <c r="I1913" s="6" t="s">
        <v>2858</v>
      </c>
      <c r="J1913" s="6">
        <v>44</v>
      </c>
      <c r="K1913" s="6">
        <v>44</v>
      </c>
      <c r="L1913" s="6">
        <v>0</v>
      </c>
      <c r="M1913" s="6">
        <f t="shared" si="51"/>
        <v>44</v>
      </c>
      <c r="N1913" s="6">
        <f t="shared" si="52"/>
        <v>0</v>
      </c>
      <c r="O1913" s="7">
        <f t="shared" si="53"/>
        <v>0</v>
      </c>
    </row>
    <row r="1914" spans="1:15" ht="13.2" x14ac:dyDescent="0.25">
      <c r="A1914" s="3">
        <v>23505</v>
      </c>
      <c r="B1914" s="4">
        <f t="shared" si="49"/>
        <v>1964</v>
      </c>
      <c r="C1914" s="4">
        <f t="shared" si="50"/>
        <v>1960</v>
      </c>
      <c r="D1914" s="4" t="s">
        <v>55</v>
      </c>
      <c r="E1914" s="5" t="s">
        <v>24</v>
      </c>
      <c r="F1914" s="6" t="s">
        <v>3194</v>
      </c>
      <c r="G1914" s="6" t="str">
        <f t="shared" si="48"/>
        <v>Panama</v>
      </c>
      <c r="H1914" s="6" t="s">
        <v>2862</v>
      </c>
      <c r="I1914" s="6" t="s">
        <v>1314</v>
      </c>
      <c r="J1914" s="6">
        <v>10</v>
      </c>
      <c r="K1914" s="6">
        <v>10</v>
      </c>
      <c r="L1914" s="6">
        <v>0</v>
      </c>
      <c r="M1914" s="6">
        <f t="shared" si="51"/>
        <v>10</v>
      </c>
      <c r="N1914" s="6">
        <f t="shared" si="52"/>
        <v>0</v>
      </c>
      <c r="O1914" s="7">
        <f t="shared" si="53"/>
        <v>0</v>
      </c>
    </row>
    <row r="1915" spans="1:15" ht="13.2" x14ac:dyDescent="0.25">
      <c r="A1915" s="3">
        <v>23505</v>
      </c>
      <c r="B1915" s="4">
        <f t="shared" si="49"/>
        <v>1964</v>
      </c>
      <c r="C1915" s="4">
        <f t="shared" si="50"/>
        <v>1960</v>
      </c>
      <c r="D1915" s="4" t="s">
        <v>55</v>
      </c>
      <c r="E1915" s="5">
        <v>0.84722222222222221</v>
      </c>
      <c r="F1915" s="6" t="s">
        <v>621</v>
      </c>
      <c r="G1915" s="6" t="str">
        <f t="shared" si="48"/>
        <v>Peru</v>
      </c>
      <c r="H1915" s="6" t="s">
        <v>1446</v>
      </c>
      <c r="I1915" s="6" t="s">
        <v>1314</v>
      </c>
      <c r="J1915" s="6">
        <v>49</v>
      </c>
      <c r="K1915" s="6">
        <v>46</v>
      </c>
      <c r="L1915" s="6">
        <v>0</v>
      </c>
      <c r="M1915" s="6">
        <f t="shared" si="51"/>
        <v>46</v>
      </c>
      <c r="N1915" s="6">
        <f t="shared" si="52"/>
        <v>3</v>
      </c>
      <c r="O1915" s="7">
        <f t="shared" si="53"/>
        <v>6.1224489795918366E-2</v>
      </c>
    </row>
    <row r="1916" spans="1:15" ht="13.2" x14ac:dyDescent="0.25">
      <c r="A1916" s="3">
        <v>23508</v>
      </c>
      <c r="B1916" s="4">
        <f t="shared" si="49"/>
        <v>1964</v>
      </c>
      <c r="C1916" s="4">
        <f t="shared" si="50"/>
        <v>1960</v>
      </c>
      <c r="D1916" s="4" t="s">
        <v>55</v>
      </c>
      <c r="E1916" s="5">
        <v>0.80555555555555558</v>
      </c>
      <c r="F1916" s="6" t="s">
        <v>3195</v>
      </c>
      <c r="G1916" s="6" t="str">
        <f t="shared" si="48"/>
        <v>Philippines</v>
      </c>
      <c r="H1916" s="6" t="s">
        <v>1137</v>
      </c>
      <c r="I1916" s="6" t="s">
        <v>3196</v>
      </c>
      <c r="J1916" s="6">
        <v>84</v>
      </c>
      <c r="K1916" s="6">
        <v>79</v>
      </c>
      <c r="L1916" s="6">
        <v>0</v>
      </c>
      <c r="M1916" s="6">
        <f t="shared" si="51"/>
        <v>79</v>
      </c>
      <c r="N1916" s="6">
        <f t="shared" si="52"/>
        <v>5</v>
      </c>
      <c r="O1916" s="7">
        <f t="shared" si="53"/>
        <v>5.9523809523809521E-2</v>
      </c>
    </row>
    <row r="1917" spans="1:15" ht="13.2" x14ac:dyDescent="0.25">
      <c r="A1917" s="3">
        <v>23517</v>
      </c>
      <c r="B1917" s="4">
        <f t="shared" si="49"/>
        <v>1964</v>
      </c>
      <c r="C1917" s="4">
        <f t="shared" si="50"/>
        <v>1960</v>
      </c>
      <c r="D1917" s="4" t="s">
        <v>55</v>
      </c>
      <c r="E1917" s="5">
        <v>0.41666666666666669</v>
      </c>
      <c r="F1917" s="6" t="s">
        <v>3197</v>
      </c>
      <c r="G1917" s="6" t="str">
        <f t="shared" si="48"/>
        <v>Philippines</v>
      </c>
      <c r="H1917" s="6" t="s">
        <v>1490</v>
      </c>
      <c r="I1917" s="6" t="s">
        <v>2566</v>
      </c>
      <c r="J1917" s="6">
        <v>11</v>
      </c>
      <c r="K1917" s="6">
        <v>11</v>
      </c>
      <c r="L1917" s="6">
        <v>0</v>
      </c>
      <c r="M1917" s="6">
        <f t="shared" si="51"/>
        <v>11</v>
      </c>
      <c r="N1917" s="6">
        <f t="shared" si="52"/>
        <v>0</v>
      </c>
      <c r="O1917" s="7">
        <f t="shared" si="53"/>
        <v>0</v>
      </c>
    </row>
    <row r="1918" spans="1:15" ht="13.2" x14ac:dyDescent="0.25">
      <c r="A1918" s="3">
        <v>23524</v>
      </c>
      <c r="B1918" s="4">
        <f t="shared" si="49"/>
        <v>1964</v>
      </c>
      <c r="C1918" s="4">
        <f t="shared" si="50"/>
        <v>1960</v>
      </c>
      <c r="D1918" s="4" t="s">
        <v>55</v>
      </c>
      <c r="E1918" s="5" t="s">
        <v>24</v>
      </c>
      <c r="F1918" s="6" t="s">
        <v>118</v>
      </c>
      <c r="G1918" s="6" t="s">
        <v>118</v>
      </c>
      <c r="H1918" s="6" t="s">
        <v>1139</v>
      </c>
      <c r="I1918" s="6" t="s">
        <v>1119</v>
      </c>
      <c r="J1918" s="6">
        <v>3</v>
      </c>
      <c r="K1918" s="6">
        <v>3</v>
      </c>
      <c r="L1918" s="6">
        <v>0</v>
      </c>
      <c r="M1918" s="6">
        <f t="shared" si="51"/>
        <v>3</v>
      </c>
      <c r="N1918" s="6">
        <f t="shared" si="52"/>
        <v>0</v>
      </c>
      <c r="O1918" s="7">
        <f t="shared" si="53"/>
        <v>0</v>
      </c>
    </row>
    <row r="1919" spans="1:15" ht="13.2" x14ac:dyDescent="0.25">
      <c r="A1919" s="3">
        <v>23532</v>
      </c>
      <c r="B1919" s="4">
        <f t="shared" si="49"/>
        <v>1964</v>
      </c>
      <c r="C1919" s="4">
        <f t="shared" si="50"/>
        <v>1960</v>
      </c>
      <c r="D1919" s="4" t="s">
        <v>58</v>
      </c>
      <c r="E1919" s="5">
        <v>0.875</v>
      </c>
      <c r="F1919" s="6" t="s">
        <v>3198</v>
      </c>
      <c r="G1919" s="6" t="str">
        <f>IFERROR(TRIM(RIGHT(F1919,LEN(F1919)-FIND(",",F1919))), F1919)</f>
        <v>Texas</v>
      </c>
      <c r="H1919" s="6" t="s">
        <v>3050</v>
      </c>
      <c r="I1919" s="6" t="s">
        <v>3199</v>
      </c>
      <c r="J1919" s="6">
        <v>3</v>
      </c>
      <c r="K1919" s="6">
        <v>3</v>
      </c>
      <c r="L1919" s="6">
        <v>0</v>
      </c>
      <c r="M1919" s="6">
        <f t="shared" si="51"/>
        <v>3</v>
      </c>
      <c r="N1919" s="6">
        <f t="shared" si="52"/>
        <v>0</v>
      </c>
      <c r="O1919" s="7">
        <f t="shared" si="53"/>
        <v>0</v>
      </c>
    </row>
    <row r="1920" spans="1:15" ht="13.2" x14ac:dyDescent="0.25">
      <c r="A1920" s="3">
        <v>23541</v>
      </c>
      <c r="B1920" s="4">
        <f t="shared" si="49"/>
        <v>1964</v>
      </c>
      <c r="C1920" s="4">
        <f t="shared" si="50"/>
        <v>1960</v>
      </c>
      <c r="D1920" s="4" t="s">
        <v>58</v>
      </c>
      <c r="E1920" s="5" t="s">
        <v>24</v>
      </c>
      <c r="F1920" s="6" t="s">
        <v>118</v>
      </c>
      <c r="G1920" s="6" t="s">
        <v>118</v>
      </c>
      <c r="H1920" s="6" t="s">
        <v>3200</v>
      </c>
      <c r="I1920" s="6" t="s">
        <v>1175</v>
      </c>
      <c r="J1920" s="6">
        <v>2</v>
      </c>
      <c r="K1920" s="6">
        <v>2</v>
      </c>
      <c r="L1920" s="6">
        <v>0</v>
      </c>
      <c r="M1920" s="6">
        <f t="shared" si="51"/>
        <v>2</v>
      </c>
      <c r="N1920" s="6">
        <f t="shared" si="52"/>
        <v>0</v>
      </c>
      <c r="O1920" s="7">
        <f t="shared" si="53"/>
        <v>0</v>
      </c>
    </row>
    <row r="1921" spans="1:15" ht="13.2" x14ac:dyDescent="0.25">
      <c r="A1921" s="3">
        <v>23547</v>
      </c>
      <c r="B1921" s="4">
        <f t="shared" si="49"/>
        <v>1964</v>
      </c>
      <c r="C1921" s="4">
        <f t="shared" si="50"/>
        <v>1960</v>
      </c>
      <c r="D1921" s="4" t="s">
        <v>58</v>
      </c>
      <c r="E1921" s="5">
        <v>0.91666666666666663</v>
      </c>
      <c r="F1921" s="6" t="s">
        <v>3201</v>
      </c>
      <c r="G1921" s="6" t="str">
        <f t="shared" ref="G1921:G1979" si="54">IFERROR(TRIM(RIGHT(F1921,LEN(F1921)-FIND(",",F1921))), F1921)</f>
        <v>Massachusetts</v>
      </c>
      <c r="H1921" s="6" t="s">
        <v>3202</v>
      </c>
      <c r="I1921" s="6" t="s">
        <v>3203</v>
      </c>
      <c r="J1921" s="6">
        <v>5</v>
      </c>
      <c r="K1921" s="6">
        <v>2</v>
      </c>
      <c r="L1921" s="6">
        <v>0</v>
      </c>
      <c r="M1921" s="6">
        <f t="shared" si="51"/>
        <v>2</v>
      </c>
      <c r="N1921" s="6">
        <f t="shared" si="52"/>
        <v>3</v>
      </c>
      <c r="O1921" s="7">
        <f t="shared" si="53"/>
        <v>0.6</v>
      </c>
    </row>
    <row r="1922" spans="1:15" ht="13.2" x14ac:dyDescent="0.25">
      <c r="A1922" s="3">
        <v>23548</v>
      </c>
      <c r="B1922" s="4">
        <f t="shared" si="49"/>
        <v>1964</v>
      </c>
      <c r="C1922" s="4">
        <f t="shared" si="50"/>
        <v>1960</v>
      </c>
      <c r="D1922" s="4" t="s">
        <v>58</v>
      </c>
      <c r="E1922" s="5">
        <v>0.73611111111111116</v>
      </c>
      <c r="F1922" s="6" t="s">
        <v>3204</v>
      </c>
      <c r="G1922" s="6" t="str">
        <f t="shared" si="54"/>
        <v>Taiwan</v>
      </c>
      <c r="H1922" s="6" t="s">
        <v>1685</v>
      </c>
      <c r="I1922" s="6" t="s">
        <v>3205</v>
      </c>
      <c r="J1922" s="6">
        <v>57</v>
      </c>
      <c r="K1922" s="6">
        <v>57</v>
      </c>
      <c r="L1922" s="6">
        <v>0</v>
      </c>
      <c r="M1922" s="6">
        <f t="shared" si="51"/>
        <v>57</v>
      </c>
      <c r="N1922" s="6">
        <f t="shared" si="52"/>
        <v>0</v>
      </c>
      <c r="O1922" s="7">
        <f t="shared" si="53"/>
        <v>0</v>
      </c>
    </row>
    <row r="1923" spans="1:15" ht="13.2" x14ac:dyDescent="0.25">
      <c r="A1923" s="3">
        <v>23549</v>
      </c>
      <c r="B1923" s="4">
        <f t="shared" si="49"/>
        <v>1964</v>
      </c>
      <c r="C1923" s="4">
        <f t="shared" si="50"/>
        <v>1960</v>
      </c>
      <c r="D1923" s="4" t="s">
        <v>58</v>
      </c>
      <c r="E1923" s="5">
        <v>0.16666666666666666</v>
      </c>
      <c r="F1923" s="6" t="s">
        <v>3206</v>
      </c>
      <c r="G1923" s="6" t="str">
        <f t="shared" si="54"/>
        <v>Spain</v>
      </c>
      <c r="H1923" s="6" t="s">
        <v>3207</v>
      </c>
      <c r="I1923" s="6" t="s">
        <v>845</v>
      </c>
      <c r="J1923" s="6">
        <v>28</v>
      </c>
      <c r="K1923" s="6">
        <v>1</v>
      </c>
      <c r="L1923" s="6">
        <v>0</v>
      </c>
      <c r="M1923" s="6">
        <f t="shared" si="51"/>
        <v>1</v>
      </c>
      <c r="N1923" s="6">
        <f t="shared" si="52"/>
        <v>27</v>
      </c>
      <c r="O1923" s="7">
        <f t="shared" si="53"/>
        <v>0.9642857142857143</v>
      </c>
    </row>
    <row r="1924" spans="1:15" ht="13.2" x14ac:dyDescent="0.25">
      <c r="A1924" s="3">
        <v>23565</v>
      </c>
      <c r="B1924" s="4">
        <f t="shared" si="49"/>
        <v>1964</v>
      </c>
      <c r="C1924" s="4">
        <f t="shared" si="50"/>
        <v>1960</v>
      </c>
      <c r="D1924" s="4" t="s">
        <v>19</v>
      </c>
      <c r="E1924" s="5">
        <v>0.21875</v>
      </c>
      <c r="F1924" s="6" t="s">
        <v>3208</v>
      </c>
      <c r="G1924" s="6" t="str">
        <f t="shared" si="54"/>
        <v>Virginia</v>
      </c>
      <c r="H1924" s="6" t="s">
        <v>3050</v>
      </c>
      <c r="I1924" s="6" t="s">
        <v>3209</v>
      </c>
      <c r="J1924" s="6">
        <v>5</v>
      </c>
      <c r="K1924" s="6">
        <v>5</v>
      </c>
      <c r="L1924" s="6">
        <v>0</v>
      </c>
      <c r="M1924" s="6">
        <f t="shared" si="51"/>
        <v>5</v>
      </c>
      <c r="N1924" s="6">
        <f t="shared" si="52"/>
        <v>0</v>
      </c>
      <c r="O1924" s="7">
        <f t="shared" si="53"/>
        <v>0</v>
      </c>
    </row>
    <row r="1925" spans="1:15" ht="13.2" x14ac:dyDescent="0.25">
      <c r="A1925" s="3">
        <v>23566</v>
      </c>
      <c r="B1925" s="4">
        <f t="shared" si="49"/>
        <v>1964</v>
      </c>
      <c r="C1925" s="4">
        <f t="shared" si="50"/>
        <v>1960</v>
      </c>
      <c r="D1925" s="4" t="s">
        <v>19</v>
      </c>
      <c r="E1925" s="5">
        <v>0.50694444444444442</v>
      </c>
      <c r="F1925" s="6" t="s">
        <v>3210</v>
      </c>
      <c r="G1925" s="6" t="str">
        <f t="shared" si="54"/>
        <v>Tennessee</v>
      </c>
      <c r="H1925" s="6" t="s">
        <v>592</v>
      </c>
      <c r="I1925" s="6" t="s">
        <v>3211</v>
      </c>
      <c r="J1925" s="6">
        <v>53</v>
      </c>
      <c r="K1925" s="6">
        <v>1</v>
      </c>
      <c r="L1925" s="6">
        <v>0</v>
      </c>
      <c r="M1925" s="6">
        <f t="shared" si="51"/>
        <v>1</v>
      </c>
      <c r="N1925" s="6">
        <f t="shared" si="52"/>
        <v>52</v>
      </c>
      <c r="O1925" s="7">
        <f t="shared" si="53"/>
        <v>0.98113207547169812</v>
      </c>
    </row>
    <row r="1926" spans="1:15" ht="13.2" x14ac:dyDescent="0.25">
      <c r="A1926" s="3">
        <v>23704</v>
      </c>
      <c r="B1926" s="4">
        <f t="shared" si="49"/>
        <v>1964</v>
      </c>
      <c r="C1926" s="4">
        <f t="shared" si="50"/>
        <v>1960</v>
      </c>
      <c r="D1926" s="4" t="s">
        <v>46</v>
      </c>
      <c r="E1926" s="5">
        <v>0.54791666666666672</v>
      </c>
      <c r="F1926" s="6" t="s">
        <v>2246</v>
      </c>
      <c r="G1926" s="6" t="str">
        <f t="shared" si="54"/>
        <v>Italy</v>
      </c>
      <c r="H1926" s="6" t="s">
        <v>1893</v>
      </c>
      <c r="I1926" s="6" t="s">
        <v>3212</v>
      </c>
      <c r="J1926" s="6">
        <v>73</v>
      </c>
      <c r="K1926" s="6">
        <v>50</v>
      </c>
      <c r="L1926" s="6">
        <v>0</v>
      </c>
      <c r="M1926" s="6">
        <f t="shared" si="51"/>
        <v>50</v>
      </c>
      <c r="N1926" s="6">
        <f t="shared" si="52"/>
        <v>23</v>
      </c>
      <c r="O1926" s="7">
        <f t="shared" si="53"/>
        <v>0.31506849315068491</v>
      </c>
    </row>
    <row r="1927" spans="1:15" ht="13.2" x14ac:dyDescent="0.25">
      <c r="A1927" s="3">
        <v>23567</v>
      </c>
      <c r="B1927" s="4">
        <f t="shared" si="49"/>
        <v>1964</v>
      </c>
      <c r="C1927" s="4">
        <f t="shared" si="50"/>
        <v>1960</v>
      </c>
      <c r="D1927" s="4" t="s">
        <v>19</v>
      </c>
      <c r="E1927" s="5">
        <v>0.76041666666666663</v>
      </c>
      <c r="F1927" s="6" t="s">
        <v>3213</v>
      </c>
      <c r="G1927" s="6" t="str">
        <f t="shared" si="54"/>
        <v>Tennesee</v>
      </c>
      <c r="H1927" s="6" t="s">
        <v>592</v>
      </c>
      <c r="I1927" s="6" t="s">
        <v>2596</v>
      </c>
      <c r="J1927" s="6">
        <v>39</v>
      </c>
      <c r="K1927" s="6">
        <v>39</v>
      </c>
      <c r="L1927" s="6">
        <v>0</v>
      </c>
      <c r="M1927" s="6">
        <f t="shared" si="51"/>
        <v>39</v>
      </c>
      <c r="N1927" s="6">
        <f t="shared" si="52"/>
        <v>0</v>
      </c>
      <c r="O1927" s="7">
        <f t="shared" si="53"/>
        <v>0</v>
      </c>
    </row>
    <row r="1928" spans="1:15" ht="13.2" x14ac:dyDescent="0.25">
      <c r="A1928" s="3">
        <v>23572</v>
      </c>
      <c r="B1928" s="4">
        <f t="shared" si="49"/>
        <v>1964</v>
      </c>
      <c r="C1928" s="4">
        <f t="shared" si="50"/>
        <v>1960</v>
      </c>
      <c r="D1928" s="4" t="s">
        <v>19</v>
      </c>
      <c r="E1928" s="5">
        <v>8.6805555555555552E-2</v>
      </c>
      <c r="F1928" s="6" t="s">
        <v>3214</v>
      </c>
      <c r="G1928" s="6" t="str">
        <f t="shared" si="54"/>
        <v>Nevada</v>
      </c>
      <c r="H1928" s="6" t="s">
        <v>3050</v>
      </c>
      <c r="I1928" s="6" t="s">
        <v>3215</v>
      </c>
      <c r="J1928" s="6">
        <v>3</v>
      </c>
      <c r="K1928" s="6">
        <v>3</v>
      </c>
      <c r="L1928" s="6">
        <v>0</v>
      </c>
      <c r="M1928" s="6">
        <f t="shared" si="51"/>
        <v>3</v>
      </c>
      <c r="N1928" s="6">
        <f t="shared" si="52"/>
        <v>0</v>
      </c>
      <c r="O1928" s="7">
        <f t="shared" si="53"/>
        <v>0</v>
      </c>
    </row>
    <row r="1929" spans="1:15" ht="13.2" x14ac:dyDescent="0.25">
      <c r="A1929" s="3">
        <v>23574</v>
      </c>
      <c r="B1929" s="4">
        <f t="shared" si="49"/>
        <v>1964</v>
      </c>
      <c r="C1929" s="4">
        <f t="shared" si="50"/>
        <v>1960</v>
      </c>
      <c r="D1929" s="4" t="s">
        <v>19</v>
      </c>
      <c r="E1929" s="5">
        <v>0.77013888888888893</v>
      </c>
      <c r="F1929" s="6" t="s">
        <v>1360</v>
      </c>
      <c r="G1929" s="6" t="str">
        <f t="shared" si="54"/>
        <v>Virginia</v>
      </c>
      <c r="H1929" s="6" t="s">
        <v>805</v>
      </c>
      <c r="I1929" s="6" t="s">
        <v>2754</v>
      </c>
      <c r="J1929" s="6">
        <v>76</v>
      </c>
      <c r="K1929" s="6">
        <v>0</v>
      </c>
      <c r="L1929" s="6">
        <v>0</v>
      </c>
      <c r="M1929" s="6">
        <f t="shared" si="51"/>
        <v>0</v>
      </c>
      <c r="N1929" s="6">
        <f t="shared" si="52"/>
        <v>76</v>
      </c>
      <c r="O1929" s="7">
        <f t="shared" si="53"/>
        <v>1</v>
      </c>
    </row>
    <row r="1930" spans="1:15" ht="13.2" x14ac:dyDescent="0.25">
      <c r="A1930" s="3">
        <v>23589</v>
      </c>
      <c r="B1930" s="4">
        <f t="shared" si="49"/>
        <v>1964</v>
      </c>
      <c r="C1930" s="4">
        <f t="shared" si="50"/>
        <v>1960</v>
      </c>
      <c r="D1930" s="4" t="s">
        <v>19</v>
      </c>
      <c r="E1930" s="5">
        <v>0.70277777777777772</v>
      </c>
      <c r="F1930" s="6" t="s">
        <v>3216</v>
      </c>
      <c r="G1930" s="6" t="str">
        <f t="shared" si="54"/>
        <v>Tennesee</v>
      </c>
      <c r="H1930" s="6" t="s">
        <v>26</v>
      </c>
      <c r="I1930" s="6" t="s">
        <v>3217</v>
      </c>
      <c r="J1930" s="6">
        <v>2</v>
      </c>
      <c r="K1930" s="6">
        <v>2</v>
      </c>
      <c r="L1930" s="6">
        <v>0</v>
      </c>
      <c r="M1930" s="6">
        <f t="shared" si="51"/>
        <v>2</v>
      </c>
      <c r="N1930" s="6">
        <f t="shared" si="52"/>
        <v>0</v>
      </c>
      <c r="O1930" s="7">
        <f t="shared" si="53"/>
        <v>0</v>
      </c>
    </row>
    <row r="1931" spans="1:15" ht="13.2" x14ac:dyDescent="0.25">
      <c r="A1931" s="3">
        <v>23591</v>
      </c>
      <c r="B1931" s="4">
        <f t="shared" si="49"/>
        <v>1964</v>
      </c>
      <c r="C1931" s="4">
        <f t="shared" si="50"/>
        <v>1960</v>
      </c>
      <c r="D1931" s="4" t="s">
        <v>23</v>
      </c>
      <c r="E1931" s="5">
        <v>0.52083333333333337</v>
      </c>
      <c r="F1931" s="6" t="s">
        <v>3218</v>
      </c>
      <c r="G1931" s="6" t="str">
        <f t="shared" si="54"/>
        <v>Alaska</v>
      </c>
      <c r="H1931" s="6" t="s">
        <v>3050</v>
      </c>
      <c r="I1931" s="6" t="s">
        <v>3219</v>
      </c>
      <c r="J1931" s="6">
        <v>3</v>
      </c>
      <c r="K1931" s="6">
        <v>3</v>
      </c>
      <c r="L1931" s="6">
        <v>0</v>
      </c>
      <c r="M1931" s="6">
        <f t="shared" si="51"/>
        <v>3</v>
      </c>
      <c r="N1931" s="6">
        <f t="shared" si="52"/>
        <v>0</v>
      </c>
      <c r="O1931" s="7">
        <f t="shared" si="53"/>
        <v>0</v>
      </c>
    </row>
    <row r="1932" spans="1:15" ht="13.2" x14ac:dyDescent="0.25">
      <c r="A1932" s="3">
        <v>23594</v>
      </c>
      <c r="B1932" s="4">
        <f t="shared" si="49"/>
        <v>1964</v>
      </c>
      <c r="C1932" s="4">
        <f t="shared" si="50"/>
        <v>1960</v>
      </c>
      <c r="D1932" s="4" t="s">
        <v>23</v>
      </c>
      <c r="E1932" s="5">
        <v>4.1666666666666664E-2</v>
      </c>
      <c r="F1932" s="6" t="s">
        <v>3220</v>
      </c>
      <c r="G1932" s="6" t="str">
        <f t="shared" si="54"/>
        <v>Massachusetts</v>
      </c>
      <c r="H1932" s="6" t="s">
        <v>3221</v>
      </c>
      <c r="I1932" s="6" t="s">
        <v>3152</v>
      </c>
      <c r="J1932" s="6">
        <v>2</v>
      </c>
      <c r="K1932" s="6">
        <v>2</v>
      </c>
      <c r="L1932" s="6">
        <v>0</v>
      </c>
      <c r="M1932" s="6">
        <f t="shared" si="51"/>
        <v>2</v>
      </c>
      <c r="N1932" s="6">
        <f t="shared" si="52"/>
        <v>0</v>
      </c>
      <c r="O1932" s="7">
        <f t="shared" si="53"/>
        <v>0</v>
      </c>
    </row>
    <row r="1933" spans="1:15" ht="13.2" x14ac:dyDescent="0.25">
      <c r="A1933" s="3">
        <v>23611</v>
      </c>
      <c r="B1933" s="4">
        <f t="shared" si="49"/>
        <v>1964</v>
      </c>
      <c r="C1933" s="4">
        <f t="shared" si="50"/>
        <v>1960</v>
      </c>
      <c r="D1933" s="4" t="s">
        <v>23</v>
      </c>
      <c r="E1933" s="5" t="s">
        <v>24</v>
      </c>
      <c r="F1933" s="6" t="s">
        <v>3222</v>
      </c>
      <c r="G1933" s="6" t="str">
        <f t="shared" si="54"/>
        <v>Near Tipuani (Bolivia</v>
      </c>
      <c r="H1933" s="6" t="s">
        <v>3223</v>
      </c>
      <c r="I1933" s="6" t="s">
        <v>3224</v>
      </c>
      <c r="J1933" s="6">
        <v>4</v>
      </c>
      <c r="K1933" s="6">
        <v>4</v>
      </c>
      <c r="L1933" s="6">
        <v>0</v>
      </c>
      <c r="M1933" s="6">
        <f t="shared" si="51"/>
        <v>4</v>
      </c>
      <c r="N1933" s="6">
        <f t="shared" si="52"/>
        <v>0</v>
      </c>
      <c r="O1933" s="7">
        <f t="shared" si="53"/>
        <v>0</v>
      </c>
    </row>
    <row r="1934" spans="1:15" ht="13.2" x14ac:dyDescent="0.25">
      <c r="A1934" s="3">
        <v>23622</v>
      </c>
      <c r="B1934" s="4">
        <f t="shared" si="49"/>
        <v>1964</v>
      </c>
      <c r="C1934" s="4">
        <f t="shared" si="50"/>
        <v>1960</v>
      </c>
      <c r="D1934" s="4" t="s">
        <v>15</v>
      </c>
      <c r="E1934" s="5" t="s">
        <v>24</v>
      </c>
      <c r="F1934" s="6" t="s">
        <v>3225</v>
      </c>
      <c r="G1934" s="6" t="str">
        <f t="shared" si="54"/>
        <v>Russia</v>
      </c>
      <c r="H1934" s="6" t="s">
        <v>1449</v>
      </c>
      <c r="I1934" s="6" t="s">
        <v>2776</v>
      </c>
      <c r="J1934" s="6">
        <v>87</v>
      </c>
      <c r="K1934" s="6">
        <v>87</v>
      </c>
      <c r="L1934" s="6">
        <v>0</v>
      </c>
      <c r="M1934" s="6">
        <f t="shared" si="51"/>
        <v>87</v>
      </c>
      <c r="N1934" s="6">
        <f t="shared" si="52"/>
        <v>0</v>
      </c>
      <c r="O1934" s="7">
        <f t="shared" si="53"/>
        <v>0</v>
      </c>
    </row>
    <row r="1935" spans="1:15" ht="13.2" x14ac:dyDescent="0.25">
      <c r="A1935" s="3">
        <v>23624</v>
      </c>
      <c r="B1935" s="4">
        <f t="shared" si="49"/>
        <v>1964</v>
      </c>
      <c r="C1935" s="4">
        <f t="shared" si="50"/>
        <v>1960</v>
      </c>
      <c r="D1935" s="4" t="s">
        <v>15</v>
      </c>
      <c r="E1935" s="5">
        <v>0.69027777777777777</v>
      </c>
      <c r="F1935" s="6" t="s">
        <v>3226</v>
      </c>
      <c r="G1935" s="6" t="str">
        <f t="shared" si="54"/>
        <v>Brazil</v>
      </c>
      <c r="H1935" s="6" t="s">
        <v>1139</v>
      </c>
      <c r="I1935" s="6" t="s">
        <v>3227</v>
      </c>
      <c r="J1935" s="6">
        <v>39</v>
      </c>
      <c r="K1935" s="6">
        <v>39</v>
      </c>
      <c r="L1935" s="6">
        <v>0</v>
      </c>
      <c r="M1935" s="6">
        <f t="shared" si="51"/>
        <v>39</v>
      </c>
      <c r="N1935" s="6">
        <f t="shared" si="52"/>
        <v>0</v>
      </c>
      <c r="O1935" s="7">
        <f t="shared" si="53"/>
        <v>0</v>
      </c>
    </row>
    <row r="1936" spans="1:15" ht="13.2" x14ac:dyDescent="0.25">
      <c r="A1936" s="3">
        <v>23624</v>
      </c>
      <c r="B1936" s="4">
        <f t="shared" si="49"/>
        <v>1964</v>
      </c>
      <c r="C1936" s="4">
        <f t="shared" si="50"/>
        <v>1960</v>
      </c>
      <c r="D1936" s="4" t="s">
        <v>15</v>
      </c>
      <c r="E1936" s="5">
        <v>0.79166666666666663</v>
      </c>
      <c r="F1936" s="6" t="s">
        <v>3228</v>
      </c>
      <c r="G1936" s="6" t="str">
        <f t="shared" si="54"/>
        <v>Thailand</v>
      </c>
      <c r="H1936" s="6" t="s">
        <v>2424</v>
      </c>
      <c r="I1936" s="6" t="s">
        <v>1085</v>
      </c>
      <c r="J1936" s="6">
        <v>34</v>
      </c>
      <c r="K1936" s="6">
        <v>28</v>
      </c>
      <c r="L1936" s="6">
        <v>0</v>
      </c>
      <c r="M1936" s="6">
        <f t="shared" si="51"/>
        <v>28</v>
      </c>
      <c r="N1936" s="6">
        <f t="shared" si="52"/>
        <v>6</v>
      </c>
      <c r="O1936" s="7">
        <f t="shared" si="53"/>
        <v>0.17647058823529413</v>
      </c>
    </row>
    <row r="1937" spans="1:15" ht="13.2" x14ac:dyDescent="0.25">
      <c r="A1937" s="3">
        <v>23635</v>
      </c>
      <c r="B1937" s="4">
        <f t="shared" si="49"/>
        <v>1964</v>
      </c>
      <c r="C1937" s="4">
        <f t="shared" si="50"/>
        <v>1960</v>
      </c>
      <c r="D1937" s="4" t="s">
        <v>15</v>
      </c>
      <c r="E1937" s="5">
        <v>0.74375000000000002</v>
      </c>
      <c r="F1937" s="6" t="s">
        <v>3229</v>
      </c>
      <c r="G1937" s="6" t="str">
        <f t="shared" si="54"/>
        <v>Colombia</v>
      </c>
      <c r="H1937" s="6" t="s">
        <v>1410</v>
      </c>
      <c r="I1937" s="6" t="s">
        <v>1175</v>
      </c>
      <c r="J1937" s="6">
        <v>2</v>
      </c>
      <c r="K1937" s="6">
        <v>2</v>
      </c>
      <c r="L1937" s="6">
        <v>0</v>
      </c>
      <c r="M1937" s="6">
        <f t="shared" si="51"/>
        <v>2</v>
      </c>
      <c r="N1937" s="6">
        <f t="shared" si="52"/>
        <v>0</v>
      </c>
      <c r="O1937" s="7">
        <f t="shared" si="53"/>
        <v>0</v>
      </c>
    </row>
    <row r="1938" spans="1:15" ht="13.2" x14ac:dyDescent="0.25">
      <c r="A1938" s="3">
        <v>23652</v>
      </c>
      <c r="B1938" s="4">
        <f t="shared" si="49"/>
        <v>1964</v>
      </c>
      <c r="C1938" s="4">
        <f t="shared" si="50"/>
        <v>1960</v>
      </c>
      <c r="D1938" s="4" t="s">
        <v>31</v>
      </c>
      <c r="E1938" s="5">
        <v>0.23958333333333334</v>
      </c>
      <c r="F1938" s="6" t="s">
        <v>3230</v>
      </c>
      <c r="G1938" s="6" t="str">
        <f t="shared" si="54"/>
        <v>Granada, Spain</v>
      </c>
      <c r="H1938" s="6" t="s">
        <v>2351</v>
      </c>
      <c r="I1938" s="6" t="s">
        <v>1985</v>
      </c>
      <c r="J1938" s="6">
        <v>80</v>
      </c>
      <c r="K1938" s="6">
        <v>80</v>
      </c>
      <c r="L1938" s="6">
        <v>0</v>
      </c>
      <c r="M1938" s="6">
        <f t="shared" si="51"/>
        <v>80</v>
      </c>
      <c r="N1938" s="6">
        <f t="shared" si="52"/>
        <v>0</v>
      </c>
      <c r="O1938" s="7">
        <f t="shared" si="53"/>
        <v>0</v>
      </c>
    </row>
    <row r="1939" spans="1:15" ht="13.2" x14ac:dyDescent="0.25">
      <c r="A1939" s="3">
        <v>23652</v>
      </c>
      <c r="B1939" s="4">
        <f t="shared" si="49"/>
        <v>1964</v>
      </c>
      <c r="C1939" s="4">
        <f t="shared" si="50"/>
        <v>1960</v>
      </c>
      <c r="D1939" s="4" t="s">
        <v>31</v>
      </c>
      <c r="E1939" s="5" t="s">
        <v>24</v>
      </c>
      <c r="F1939" s="6" t="s">
        <v>3231</v>
      </c>
      <c r="G1939" s="6" t="str">
        <f t="shared" si="54"/>
        <v>Ethiopia</v>
      </c>
      <c r="H1939" s="6" t="s">
        <v>3232</v>
      </c>
      <c r="I1939" s="6" t="s">
        <v>3233</v>
      </c>
      <c r="J1939" s="6">
        <v>7</v>
      </c>
      <c r="K1939" s="6">
        <v>1</v>
      </c>
      <c r="L1939" s="6">
        <v>0</v>
      </c>
      <c r="M1939" s="6">
        <f t="shared" si="51"/>
        <v>1</v>
      </c>
      <c r="N1939" s="6">
        <f t="shared" si="52"/>
        <v>6</v>
      </c>
      <c r="O1939" s="7">
        <f t="shared" si="53"/>
        <v>0.8571428571428571</v>
      </c>
    </row>
    <row r="1940" spans="1:15" ht="13.2" x14ac:dyDescent="0.25">
      <c r="A1940" s="3">
        <v>23659</v>
      </c>
      <c r="B1940" s="4">
        <f t="shared" si="49"/>
        <v>1964</v>
      </c>
      <c r="C1940" s="4">
        <f t="shared" si="50"/>
        <v>1960</v>
      </c>
      <c r="D1940" s="4" t="s">
        <v>31</v>
      </c>
      <c r="E1940" s="5" t="s">
        <v>24</v>
      </c>
      <c r="F1940" s="6" t="s">
        <v>3234</v>
      </c>
      <c r="G1940" s="6" t="str">
        <f t="shared" si="54"/>
        <v>Romania</v>
      </c>
      <c r="H1940" s="6" t="s">
        <v>3093</v>
      </c>
      <c r="I1940" s="6" t="s">
        <v>2963</v>
      </c>
      <c r="J1940" s="6">
        <v>32</v>
      </c>
      <c r="K1940" s="6">
        <v>32</v>
      </c>
      <c r="L1940" s="6">
        <v>0</v>
      </c>
      <c r="M1940" s="6">
        <f t="shared" si="51"/>
        <v>32</v>
      </c>
      <c r="N1940" s="6">
        <f t="shared" si="52"/>
        <v>0</v>
      </c>
      <c r="O1940" s="7">
        <f t="shared" si="53"/>
        <v>0</v>
      </c>
    </row>
    <row r="1941" spans="1:15" ht="13.2" x14ac:dyDescent="0.25">
      <c r="A1941" s="3">
        <v>23666</v>
      </c>
      <c r="B1941" s="4">
        <f t="shared" si="49"/>
        <v>1964</v>
      </c>
      <c r="C1941" s="4">
        <f t="shared" si="50"/>
        <v>1960</v>
      </c>
      <c r="D1941" s="4" t="s">
        <v>31</v>
      </c>
      <c r="E1941" s="5">
        <v>0.38541666666666669</v>
      </c>
      <c r="F1941" s="6" t="s">
        <v>3235</v>
      </c>
      <c r="G1941" s="6" t="str">
        <f t="shared" si="54"/>
        <v>Arizona</v>
      </c>
      <c r="H1941" s="6" t="s">
        <v>3050</v>
      </c>
      <c r="I1941" s="6" t="s">
        <v>3236</v>
      </c>
      <c r="J1941" s="6">
        <v>2</v>
      </c>
      <c r="K1941" s="6">
        <v>2</v>
      </c>
      <c r="L1941" s="6">
        <v>0</v>
      </c>
      <c r="M1941" s="6">
        <f t="shared" si="51"/>
        <v>2</v>
      </c>
      <c r="N1941" s="6">
        <f t="shared" si="52"/>
        <v>0</v>
      </c>
      <c r="O1941" s="7">
        <f t="shared" si="53"/>
        <v>0</v>
      </c>
    </row>
    <row r="1942" spans="1:15" ht="13.2" x14ac:dyDescent="0.25">
      <c r="A1942" s="3">
        <v>23669</v>
      </c>
      <c r="B1942" s="4">
        <f t="shared" si="49"/>
        <v>1964</v>
      </c>
      <c r="C1942" s="4">
        <f t="shared" si="50"/>
        <v>1960</v>
      </c>
      <c r="D1942" s="4" t="s">
        <v>31</v>
      </c>
      <c r="E1942" s="5">
        <v>0.4826388888888889</v>
      </c>
      <c r="F1942" s="6" t="s">
        <v>3237</v>
      </c>
      <c r="G1942" s="6" t="str">
        <f t="shared" si="54"/>
        <v>Yugoslavia</v>
      </c>
      <c r="H1942" s="6" t="s">
        <v>3134</v>
      </c>
      <c r="I1942" s="6" t="s">
        <v>2761</v>
      </c>
      <c r="J1942" s="6">
        <v>33</v>
      </c>
      <c r="K1942" s="6">
        <v>33</v>
      </c>
      <c r="L1942" s="6">
        <v>0</v>
      </c>
      <c r="M1942" s="6">
        <f t="shared" si="51"/>
        <v>33</v>
      </c>
      <c r="N1942" s="6">
        <f t="shared" si="52"/>
        <v>0</v>
      </c>
      <c r="O1942" s="7">
        <f t="shared" si="53"/>
        <v>0</v>
      </c>
    </row>
    <row r="1943" spans="1:15" ht="13.2" x14ac:dyDescent="0.25">
      <c r="A1943" s="3">
        <v>23684</v>
      </c>
      <c r="B1943" s="4">
        <f t="shared" si="49"/>
        <v>1964</v>
      </c>
      <c r="C1943" s="4">
        <f t="shared" si="50"/>
        <v>1960</v>
      </c>
      <c r="D1943" s="4" t="s">
        <v>46</v>
      </c>
      <c r="E1943" s="5">
        <v>0.46527777777777779</v>
      </c>
      <c r="F1943" s="6" t="s">
        <v>3238</v>
      </c>
      <c r="G1943" s="6" t="str">
        <f t="shared" si="54"/>
        <v>Colorado</v>
      </c>
      <c r="H1943" s="6" t="s">
        <v>3239</v>
      </c>
      <c r="I1943" s="6" t="s">
        <v>3240</v>
      </c>
      <c r="J1943" s="6">
        <v>5</v>
      </c>
      <c r="K1943" s="6">
        <v>5</v>
      </c>
      <c r="L1943" s="6">
        <v>0</v>
      </c>
      <c r="M1943" s="6">
        <f t="shared" si="51"/>
        <v>5</v>
      </c>
      <c r="N1943" s="6">
        <f t="shared" si="52"/>
        <v>0</v>
      </c>
      <c r="O1943" s="7">
        <f t="shared" si="53"/>
        <v>0</v>
      </c>
    </row>
    <row r="1944" spans="1:15" ht="13.2" x14ac:dyDescent="0.25">
      <c r="A1944" s="3">
        <v>23696</v>
      </c>
      <c r="B1944" s="4">
        <f t="shared" si="49"/>
        <v>1964</v>
      </c>
      <c r="C1944" s="4">
        <f t="shared" si="50"/>
        <v>1960</v>
      </c>
      <c r="D1944" s="4" t="s">
        <v>46</v>
      </c>
      <c r="E1944" s="5">
        <v>0.85069444444444442</v>
      </c>
      <c r="F1944" s="6" t="s">
        <v>3241</v>
      </c>
      <c r="G1944" s="6" t="str">
        <f t="shared" si="54"/>
        <v>Nevada</v>
      </c>
      <c r="H1944" s="6" t="s">
        <v>3242</v>
      </c>
      <c r="I1944" s="6" t="s">
        <v>2858</v>
      </c>
      <c r="J1944" s="6">
        <v>29</v>
      </c>
      <c r="K1944" s="6">
        <v>29</v>
      </c>
      <c r="L1944" s="6">
        <v>0</v>
      </c>
      <c r="M1944" s="6">
        <f t="shared" si="51"/>
        <v>29</v>
      </c>
      <c r="N1944" s="6">
        <f t="shared" si="52"/>
        <v>0</v>
      </c>
      <c r="O1944" s="7">
        <f t="shared" si="53"/>
        <v>0</v>
      </c>
    </row>
    <row r="1945" spans="1:15" ht="13.2" x14ac:dyDescent="0.25">
      <c r="A1945" s="3">
        <v>23698</v>
      </c>
      <c r="B1945" s="4">
        <f t="shared" si="49"/>
        <v>1964</v>
      </c>
      <c r="C1945" s="4">
        <f t="shared" si="50"/>
        <v>1960</v>
      </c>
      <c r="D1945" s="4" t="s">
        <v>46</v>
      </c>
      <c r="E1945" s="5" t="s">
        <v>24</v>
      </c>
      <c r="F1945" s="6" t="s">
        <v>3243</v>
      </c>
      <c r="G1945" s="6" t="str">
        <f t="shared" si="54"/>
        <v>Newfoundland, Canada</v>
      </c>
      <c r="H1945" s="6" t="s">
        <v>21</v>
      </c>
      <c r="I1945" s="6" t="s">
        <v>3244</v>
      </c>
      <c r="J1945" s="6">
        <v>10</v>
      </c>
      <c r="K1945" s="6">
        <v>10</v>
      </c>
      <c r="L1945" s="6">
        <v>0</v>
      </c>
      <c r="M1945" s="6">
        <f t="shared" si="51"/>
        <v>10</v>
      </c>
      <c r="N1945" s="6">
        <f t="shared" si="52"/>
        <v>0</v>
      </c>
      <c r="O1945" s="7">
        <f t="shared" si="53"/>
        <v>0</v>
      </c>
    </row>
    <row r="1946" spans="1:15" ht="13.2" x14ac:dyDescent="0.25">
      <c r="A1946" s="3">
        <v>24012</v>
      </c>
      <c r="B1946" s="4">
        <f t="shared" si="49"/>
        <v>1965</v>
      </c>
      <c r="C1946" s="4">
        <f t="shared" si="50"/>
        <v>1960</v>
      </c>
      <c r="D1946" s="4" t="s">
        <v>15</v>
      </c>
      <c r="E1946" s="5">
        <v>0.63194444444444442</v>
      </c>
      <c r="F1946" s="6" t="s">
        <v>3245</v>
      </c>
      <c r="G1946" s="6" t="str">
        <f t="shared" si="54"/>
        <v>Vietnam</v>
      </c>
      <c r="H1946" s="6" t="s">
        <v>2905</v>
      </c>
      <c r="I1946" s="6" t="s">
        <v>3246</v>
      </c>
      <c r="J1946" s="6">
        <v>3</v>
      </c>
      <c r="K1946" s="6">
        <v>3</v>
      </c>
      <c r="L1946" s="6">
        <v>0</v>
      </c>
      <c r="M1946" s="6">
        <f t="shared" si="51"/>
        <v>3</v>
      </c>
      <c r="N1946" s="6">
        <f t="shared" si="52"/>
        <v>0</v>
      </c>
      <c r="O1946" s="7">
        <f t="shared" si="53"/>
        <v>0</v>
      </c>
    </row>
    <row r="1947" spans="1:15" ht="13.2" x14ac:dyDescent="0.25">
      <c r="A1947" s="3">
        <v>23710</v>
      </c>
      <c r="B1947" s="4">
        <f t="shared" si="49"/>
        <v>1964</v>
      </c>
      <c r="C1947" s="4">
        <f t="shared" si="50"/>
        <v>1960</v>
      </c>
      <c r="D1947" s="4" t="s">
        <v>46</v>
      </c>
      <c r="E1947" s="5">
        <v>0.80555555555555558</v>
      </c>
      <c r="F1947" s="6" t="s">
        <v>1801</v>
      </c>
      <c r="G1947" s="6" t="str">
        <f t="shared" si="54"/>
        <v>Zaire</v>
      </c>
      <c r="H1947" s="6" t="s">
        <v>3247</v>
      </c>
      <c r="I1947" s="6" t="s">
        <v>1426</v>
      </c>
      <c r="J1947" s="6">
        <v>14</v>
      </c>
      <c r="K1947" s="6">
        <v>6</v>
      </c>
      <c r="L1947" s="6">
        <v>0</v>
      </c>
      <c r="M1947" s="6">
        <f t="shared" si="51"/>
        <v>6</v>
      </c>
      <c r="N1947" s="6">
        <f t="shared" si="52"/>
        <v>8</v>
      </c>
      <c r="O1947" s="7">
        <f t="shared" si="53"/>
        <v>0.5714285714285714</v>
      </c>
    </row>
    <row r="1948" spans="1:15" ht="13.2" x14ac:dyDescent="0.25">
      <c r="A1948" s="3">
        <v>23715</v>
      </c>
      <c r="B1948" s="4">
        <f t="shared" si="49"/>
        <v>1964</v>
      </c>
      <c r="C1948" s="4">
        <f t="shared" si="50"/>
        <v>1960</v>
      </c>
      <c r="D1948" s="4" t="s">
        <v>72</v>
      </c>
      <c r="E1948" s="5">
        <v>0.83194444444444449</v>
      </c>
      <c r="F1948" s="6" t="s">
        <v>3248</v>
      </c>
      <c r="G1948" s="6" t="str">
        <f t="shared" si="54"/>
        <v>Arkansas</v>
      </c>
      <c r="H1948" s="6" t="s">
        <v>3050</v>
      </c>
      <c r="I1948" s="6" t="s">
        <v>3249</v>
      </c>
      <c r="J1948" s="6">
        <v>5</v>
      </c>
      <c r="K1948" s="6">
        <v>4</v>
      </c>
      <c r="L1948" s="6">
        <v>0</v>
      </c>
      <c r="M1948" s="6">
        <f t="shared" si="51"/>
        <v>4</v>
      </c>
      <c r="N1948" s="6">
        <f t="shared" si="52"/>
        <v>1</v>
      </c>
      <c r="O1948" s="7">
        <f t="shared" si="53"/>
        <v>0.2</v>
      </c>
    </row>
    <row r="1949" spans="1:15" ht="13.2" x14ac:dyDescent="0.25">
      <c r="A1949" s="3">
        <v>23719</v>
      </c>
      <c r="B1949" s="4">
        <f t="shared" si="49"/>
        <v>1964</v>
      </c>
      <c r="C1949" s="4">
        <f t="shared" si="50"/>
        <v>1960</v>
      </c>
      <c r="D1949" s="4" t="s">
        <v>72</v>
      </c>
      <c r="E1949" s="5">
        <v>0.45</v>
      </c>
      <c r="F1949" s="6" t="s">
        <v>3250</v>
      </c>
      <c r="G1949" s="6" t="str">
        <f t="shared" si="54"/>
        <v>Bolivia</v>
      </c>
      <c r="H1949" s="6" t="s">
        <v>3017</v>
      </c>
      <c r="I1949" s="6" t="s">
        <v>845</v>
      </c>
      <c r="J1949" s="6">
        <v>17</v>
      </c>
      <c r="K1949" s="6">
        <v>17</v>
      </c>
      <c r="L1949" s="6">
        <v>0</v>
      </c>
      <c r="M1949" s="6">
        <f t="shared" si="51"/>
        <v>17</v>
      </c>
      <c r="N1949" s="6">
        <f t="shared" si="52"/>
        <v>0</v>
      </c>
      <c r="O1949" s="7">
        <f t="shared" si="53"/>
        <v>0</v>
      </c>
    </row>
    <row r="1950" spans="1:15" ht="13.2" x14ac:dyDescent="0.25">
      <c r="A1950" s="3">
        <v>23722</v>
      </c>
      <c r="B1950" s="4">
        <f t="shared" si="49"/>
        <v>1964</v>
      </c>
      <c r="C1950" s="4">
        <f t="shared" si="50"/>
        <v>1960</v>
      </c>
      <c r="D1950" s="4" t="s">
        <v>72</v>
      </c>
      <c r="E1950" s="5" t="s">
        <v>24</v>
      </c>
      <c r="F1950" s="6" t="s">
        <v>3251</v>
      </c>
      <c r="G1950" s="6" t="str">
        <f t="shared" si="54"/>
        <v>South Vietnam</v>
      </c>
      <c r="H1950" s="6" t="s">
        <v>3252</v>
      </c>
      <c r="I1950" s="6" t="s">
        <v>3253</v>
      </c>
      <c r="J1950" s="6">
        <v>38</v>
      </c>
      <c r="K1950" s="6">
        <v>38</v>
      </c>
      <c r="L1950" s="6">
        <v>0</v>
      </c>
      <c r="M1950" s="6">
        <f t="shared" si="51"/>
        <v>38</v>
      </c>
      <c r="N1950" s="6">
        <f t="shared" si="52"/>
        <v>0</v>
      </c>
      <c r="O1950" s="7">
        <f t="shared" si="53"/>
        <v>0</v>
      </c>
    </row>
    <row r="1951" spans="1:15" ht="13.2" x14ac:dyDescent="0.25">
      <c r="A1951" s="3">
        <v>23732</v>
      </c>
      <c r="B1951" s="4">
        <f t="shared" si="49"/>
        <v>1964</v>
      </c>
      <c r="C1951" s="4">
        <f t="shared" si="50"/>
        <v>1960</v>
      </c>
      <c r="D1951" s="4" t="s">
        <v>72</v>
      </c>
      <c r="E1951" s="5">
        <v>18.399999999999999</v>
      </c>
      <c r="F1951" s="6" t="s">
        <v>3254</v>
      </c>
      <c r="G1951" s="6" t="str">
        <f t="shared" si="54"/>
        <v>Philippines</v>
      </c>
      <c r="H1951" s="6" t="s">
        <v>3255</v>
      </c>
      <c r="I1951" s="6" t="s">
        <v>845</v>
      </c>
      <c r="J1951" s="6">
        <v>39</v>
      </c>
      <c r="K1951" s="6">
        <v>1</v>
      </c>
      <c r="L1951" s="6">
        <v>0</v>
      </c>
      <c r="M1951" s="6">
        <f t="shared" si="51"/>
        <v>1</v>
      </c>
      <c r="N1951" s="6">
        <f t="shared" si="52"/>
        <v>38</v>
      </c>
      <c r="O1951" s="7">
        <f t="shared" si="53"/>
        <v>0.97435897435897434</v>
      </c>
    </row>
    <row r="1952" spans="1:15" ht="13.2" x14ac:dyDescent="0.25">
      <c r="A1952" s="3">
        <v>23735</v>
      </c>
      <c r="B1952" s="4">
        <f t="shared" si="49"/>
        <v>1964</v>
      </c>
      <c r="C1952" s="4">
        <f t="shared" si="50"/>
        <v>1960</v>
      </c>
      <c r="D1952" s="4" t="s">
        <v>72</v>
      </c>
      <c r="E1952" s="5" t="s">
        <v>24</v>
      </c>
      <c r="F1952" s="6" t="s">
        <v>3256</v>
      </c>
      <c r="G1952" s="6" t="str">
        <f t="shared" si="54"/>
        <v>Peru</v>
      </c>
      <c r="H1952" s="6" t="s">
        <v>3257</v>
      </c>
      <c r="I1952" s="6" t="s">
        <v>845</v>
      </c>
      <c r="J1952" s="6">
        <v>23</v>
      </c>
      <c r="K1952" s="6">
        <v>1</v>
      </c>
      <c r="L1952" s="6">
        <v>0</v>
      </c>
      <c r="M1952" s="6">
        <f t="shared" si="51"/>
        <v>1</v>
      </c>
      <c r="N1952" s="6">
        <f t="shared" si="52"/>
        <v>22</v>
      </c>
      <c r="O1952" s="7">
        <f t="shared" si="53"/>
        <v>0.95652173913043481</v>
      </c>
    </row>
    <row r="1953" spans="1:15" ht="13.2" x14ac:dyDescent="0.25">
      <c r="A1953" s="3">
        <v>23735</v>
      </c>
      <c r="B1953" s="4">
        <f t="shared" si="49"/>
        <v>1964</v>
      </c>
      <c r="C1953" s="4">
        <f t="shared" si="50"/>
        <v>1960</v>
      </c>
      <c r="D1953" s="4" t="s">
        <v>72</v>
      </c>
      <c r="E1953" s="5">
        <v>2.1527777777777778E-2</v>
      </c>
      <c r="F1953" s="6" t="s">
        <v>3258</v>
      </c>
      <c r="G1953" s="6" t="str">
        <f t="shared" si="54"/>
        <v>California</v>
      </c>
      <c r="H1953" s="6" t="s">
        <v>2052</v>
      </c>
      <c r="I1953" s="6" t="s">
        <v>2643</v>
      </c>
      <c r="J1953" s="6">
        <v>3</v>
      </c>
      <c r="K1953" s="6">
        <v>3</v>
      </c>
      <c r="L1953" s="6">
        <v>0</v>
      </c>
      <c r="M1953" s="6">
        <f t="shared" si="51"/>
        <v>3</v>
      </c>
      <c r="N1953" s="6">
        <f t="shared" si="52"/>
        <v>0</v>
      </c>
      <c r="O1953" s="7">
        <f t="shared" si="53"/>
        <v>0</v>
      </c>
    </row>
    <row r="1954" spans="1:15" ht="13.2" x14ac:dyDescent="0.25">
      <c r="A1954" s="3">
        <v>23740</v>
      </c>
      <c r="B1954" s="4">
        <f t="shared" si="49"/>
        <v>1964</v>
      </c>
      <c r="C1954" s="4">
        <f t="shared" si="50"/>
        <v>1960</v>
      </c>
      <c r="D1954" s="4" t="s">
        <v>72</v>
      </c>
      <c r="E1954" s="5" t="s">
        <v>24</v>
      </c>
      <c r="F1954" s="6" t="s">
        <v>3259</v>
      </c>
      <c r="G1954" s="6" t="str">
        <f t="shared" si="54"/>
        <v>Costa Rica</v>
      </c>
      <c r="H1954" s="6" t="s">
        <v>3260</v>
      </c>
      <c r="I1954" s="6" t="s">
        <v>1378</v>
      </c>
      <c r="J1954" s="6">
        <v>5</v>
      </c>
      <c r="K1954" s="6">
        <v>5</v>
      </c>
      <c r="L1954" s="6">
        <v>0</v>
      </c>
      <c r="M1954" s="6">
        <f t="shared" si="51"/>
        <v>5</v>
      </c>
      <c r="N1954" s="6">
        <f t="shared" si="52"/>
        <v>0</v>
      </c>
      <c r="O1954" s="7">
        <f t="shared" si="53"/>
        <v>0</v>
      </c>
    </row>
    <row r="1955" spans="1:15" ht="13.2" x14ac:dyDescent="0.25">
      <c r="A1955" s="3">
        <v>23741</v>
      </c>
      <c r="B1955" s="4">
        <f t="shared" si="49"/>
        <v>1964</v>
      </c>
      <c r="C1955" s="4">
        <f t="shared" si="50"/>
        <v>1960</v>
      </c>
      <c r="D1955" s="4" t="s">
        <v>72</v>
      </c>
      <c r="E1955" s="5">
        <v>9.3055555555555558E-2</v>
      </c>
      <c r="F1955" s="6" t="s">
        <v>3161</v>
      </c>
      <c r="G1955" s="6" t="str">
        <f t="shared" si="54"/>
        <v>Michigan</v>
      </c>
      <c r="H1955" s="6" t="s">
        <v>2250</v>
      </c>
      <c r="I1955" s="6" t="s">
        <v>3261</v>
      </c>
      <c r="J1955" s="6">
        <v>4</v>
      </c>
      <c r="K1955" s="6">
        <v>4</v>
      </c>
      <c r="L1955" s="6">
        <v>0</v>
      </c>
      <c r="M1955" s="6">
        <f t="shared" si="51"/>
        <v>4</v>
      </c>
      <c r="N1955" s="6">
        <f t="shared" si="52"/>
        <v>0</v>
      </c>
      <c r="O1955" s="7">
        <f t="shared" si="53"/>
        <v>0</v>
      </c>
    </row>
    <row r="1956" spans="1:15" ht="13.2" x14ac:dyDescent="0.25">
      <c r="A1956" s="3">
        <v>23747</v>
      </c>
      <c r="B1956" s="4">
        <f t="shared" si="49"/>
        <v>1965</v>
      </c>
      <c r="C1956" s="4">
        <f t="shared" si="50"/>
        <v>1960</v>
      </c>
      <c r="D1956" s="4" t="s">
        <v>132</v>
      </c>
      <c r="E1956" s="5">
        <v>1.9444444444444445E-2</v>
      </c>
      <c r="F1956" s="6" t="s">
        <v>3262</v>
      </c>
      <c r="G1956" s="6" t="str">
        <f t="shared" si="54"/>
        <v>Oklohoma</v>
      </c>
      <c r="H1956" s="6" t="s">
        <v>3263</v>
      </c>
      <c r="I1956" s="6" t="s">
        <v>3264</v>
      </c>
      <c r="J1956" s="6">
        <v>3</v>
      </c>
      <c r="K1956" s="6">
        <v>3</v>
      </c>
      <c r="L1956" s="6">
        <v>0</v>
      </c>
      <c r="M1956" s="6">
        <f t="shared" si="51"/>
        <v>3</v>
      </c>
      <c r="N1956" s="6">
        <f t="shared" si="52"/>
        <v>0</v>
      </c>
      <c r="O1956" s="7">
        <f t="shared" si="53"/>
        <v>0</v>
      </c>
    </row>
    <row r="1957" spans="1:15" ht="13.2" x14ac:dyDescent="0.25">
      <c r="A1957" s="3">
        <v>23755</v>
      </c>
      <c r="B1957" s="4">
        <f t="shared" si="49"/>
        <v>1965</v>
      </c>
      <c r="C1957" s="4">
        <f t="shared" si="50"/>
        <v>1960</v>
      </c>
      <c r="D1957" s="4" t="s">
        <v>132</v>
      </c>
      <c r="E1957" s="5">
        <v>0.51736111111111116</v>
      </c>
      <c r="F1957" s="6" t="s">
        <v>3265</v>
      </c>
      <c r="G1957" s="6" t="str">
        <f t="shared" si="54"/>
        <v>Alaska</v>
      </c>
      <c r="H1957" s="6" t="s">
        <v>3266</v>
      </c>
      <c r="I1957" s="6" t="s">
        <v>3267</v>
      </c>
      <c r="J1957" s="6">
        <v>2</v>
      </c>
      <c r="K1957" s="6">
        <v>2</v>
      </c>
      <c r="L1957" s="6">
        <v>0</v>
      </c>
      <c r="M1957" s="6">
        <f t="shared" si="51"/>
        <v>2</v>
      </c>
      <c r="N1957" s="6">
        <f t="shared" si="52"/>
        <v>0</v>
      </c>
      <c r="O1957" s="7">
        <f t="shared" si="53"/>
        <v>0</v>
      </c>
    </row>
    <row r="1958" spans="1:15" ht="13.2" x14ac:dyDescent="0.25">
      <c r="A1958" s="3">
        <v>23758</v>
      </c>
      <c r="B1958" s="4">
        <f t="shared" si="49"/>
        <v>1965</v>
      </c>
      <c r="C1958" s="4">
        <f t="shared" si="50"/>
        <v>1960</v>
      </c>
      <c r="D1958" s="4" t="s">
        <v>132</v>
      </c>
      <c r="E1958" s="5">
        <v>0.39583333333333331</v>
      </c>
      <c r="F1958" s="6" t="s">
        <v>3268</v>
      </c>
      <c r="G1958" s="6" t="str">
        <f t="shared" si="54"/>
        <v>Kansas</v>
      </c>
      <c r="H1958" s="6" t="s">
        <v>1137</v>
      </c>
      <c r="I1958" s="6" t="s">
        <v>2619</v>
      </c>
      <c r="J1958" s="6">
        <v>17</v>
      </c>
      <c r="K1958" s="6">
        <v>17</v>
      </c>
      <c r="L1958" s="6">
        <v>22</v>
      </c>
      <c r="M1958" s="6">
        <f t="shared" si="51"/>
        <v>39</v>
      </c>
      <c r="N1958" s="6">
        <f t="shared" si="52"/>
        <v>0</v>
      </c>
      <c r="O1958" s="7">
        <f t="shared" si="53"/>
        <v>0</v>
      </c>
    </row>
    <row r="1959" spans="1:15" ht="13.2" x14ac:dyDescent="0.25">
      <c r="A1959" s="3">
        <v>23759</v>
      </c>
      <c r="B1959" s="4">
        <f t="shared" si="49"/>
        <v>1965</v>
      </c>
      <c r="C1959" s="4">
        <f t="shared" si="50"/>
        <v>1960</v>
      </c>
      <c r="D1959" s="4" t="s">
        <v>132</v>
      </c>
      <c r="E1959" s="5" t="s">
        <v>24</v>
      </c>
      <c r="F1959" s="6" t="s">
        <v>3269</v>
      </c>
      <c r="G1959" s="6" t="str">
        <f t="shared" si="54"/>
        <v>Mexico</v>
      </c>
      <c r="H1959" s="6" t="s">
        <v>3270</v>
      </c>
      <c r="I1959" s="6" t="s">
        <v>1378</v>
      </c>
      <c r="J1959" s="6">
        <v>10</v>
      </c>
      <c r="K1959" s="6">
        <v>10</v>
      </c>
      <c r="L1959" s="6">
        <v>0</v>
      </c>
      <c r="M1959" s="6">
        <f t="shared" si="51"/>
        <v>10</v>
      </c>
      <c r="N1959" s="6">
        <f t="shared" si="52"/>
        <v>0</v>
      </c>
      <c r="O1959" s="7">
        <f t="shared" si="53"/>
        <v>0</v>
      </c>
    </row>
    <row r="1960" spans="1:15" ht="13.2" x14ac:dyDescent="0.25">
      <c r="A1960" s="3">
        <v>23764</v>
      </c>
      <c r="B1960" s="4">
        <f t="shared" si="49"/>
        <v>1965</v>
      </c>
      <c r="C1960" s="4">
        <f t="shared" si="50"/>
        <v>1960</v>
      </c>
      <c r="D1960" s="4" t="s">
        <v>132</v>
      </c>
      <c r="E1960" s="5" t="s">
        <v>24</v>
      </c>
      <c r="F1960" s="6" t="s">
        <v>3271</v>
      </c>
      <c r="G1960" s="6" t="str">
        <f t="shared" si="54"/>
        <v>Mt. Helmos. Greece</v>
      </c>
      <c r="H1960" s="6" t="s">
        <v>1137</v>
      </c>
      <c r="I1960" s="6" t="s">
        <v>2495</v>
      </c>
      <c r="J1960" s="6">
        <v>10</v>
      </c>
      <c r="K1960" s="6">
        <v>10</v>
      </c>
      <c r="L1960" s="6">
        <v>0</v>
      </c>
      <c r="M1960" s="6">
        <f t="shared" si="51"/>
        <v>10</v>
      </c>
      <c r="N1960" s="6">
        <f t="shared" si="52"/>
        <v>0</v>
      </c>
      <c r="O1960" s="7">
        <f t="shared" si="53"/>
        <v>0</v>
      </c>
    </row>
    <row r="1961" spans="1:15" ht="13.2" x14ac:dyDescent="0.25">
      <c r="A1961" s="3">
        <v>23776</v>
      </c>
      <c r="B1961" s="4">
        <f t="shared" si="49"/>
        <v>1965</v>
      </c>
      <c r="C1961" s="4">
        <f t="shared" si="50"/>
        <v>1960</v>
      </c>
      <c r="D1961" s="4" t="s">
        <v>111</v>
      </c>
      <c r="E1961" s="5" t="s">
        <v>24</v>
      </c>
      <c r="F1961" s="6" t="s">
        <v>3272</v>
      </c>
      <c r="G1961" s="6" t="str">
        <f t="shared" si="54"/>
        <v>Cameroon</v>
      </c>
      <c r="H1961" s="6" t="s">
        <v>3273</v>
      </c>
      <c r="I1961" s="6" t="s">
        <v>1239</v>
      </c>
      <c r="J1961" s="6">
        <v>4</v>
      </c>
      <c r="K1961" s="6">
        <v>4</v>
      </c>
      <c r="L1961" s="6">
        <v>0</v>
      </c>
      <c r="M1961" s="6">
        <f t="shared" si="51"/>
        <v>4</v>
      </c>
      <c r="N1961" s="6">
        <f t="shared" si="52"/>
        <v>0</v>
      </c>
      <c r="O1961" s="7">
        <f t="shared" si="53"/>
        <v>0</v>
      </c>
    </row>
    <row r="1962" spans="1:15" ht="13.2" x14ac:dyDescent="0.25">
      <c r="A1962" s="3">
        <v>23779</v>
      </c>
      <c r="B1962" s="4">
        <f t="shared" si="49"/>
        <v>1965</v>
      </c>
      <c r="C1962" s="4">
        <f t="shared" si="50"/>
        <v>1960</v>
      </c>
      <c r="D1962" s="4" t="s">
        <v>111</v>
      </c>
      <c r="E1962" s="5">
        <v>0.35833333333333334</v>
      </c>
      <c r="F1962" s="6" t="s">
        <v>3274</v>
      </c>
      <c r="G1962" s="6" t="str">
        <f t="shared" si="54"/>
        <v>Chile</v>
      </c>
      <c r="H1962" s="6" t="s">
        <v>2192</v>
      </c>
      <c r="I1962" s="6" t="s">
        <v>1985</v>
      </c>
      <c r="J1962" s="6">
        <v>87</v>
      </c>
      <c r="K1962" s="6">
        <v>87</v>
      </c>
      <c r="L1962" s="6">
        <v>0</v>
      </c>
      <c r="M1962" s="6">
        <f t="shared" si="51"/>
        <v>87</v>
      </c>
      <c r="N1962" s="6">
        <f t="shared" si="52"/>
        <v>0</v>
      </c>
      <c r="O1962" s="7">
        <f t="shared" si="53"/>
        <v>0</v>
      </c>
    </row>
    <row r="1963" spans="1:15" ht="13.2" x14ac:dyDescent="0.25">
      <c r="A1963" s="3">
        <v>23781</v>
      </c>
      <c r="B1963" s="4">
        <f t="shared" si="49"/>
        <v>1965</v>
      </c>
      <c r="C1963" s="4">
        <f t="shared" si="50"/>
        <v>1960</v>
      </c>
      <c r="D1963" s="4" t="s">
        <v>111</v>
      </c>
      <c r="E1963" s="5">
        <v>0.7680555555555556</v>
      </c>
      <c r="F1963" s="6" t="s">
        <v>3275</v>
      </c>
      <c r="G1963" s="6" t="str">
        <f t="shared" si="54"/>
        <v>New York, New York</v>
      </c>
      <c r="H1963" s="6" t="s">
        <v>805</v>
      </c>
      <c r="I1963" s="6" t="s">
        <v>2754</v>
      </c>
      <c r="J1963" s="6">
        <v>84</v>
      </c>
      <c r="K1963" s="6">
        <v>84</v>
      </c>
      <c r="L1963" s="6">
        <v>0</v>
      </c>
      <c r="M1963" s="6">
        <f t="shared" si="51"/>
        <v>84</v>
      </c>
      <c r="N1963" s="6">
        <f t="shared" si="52"/>
        <v>0</v>
      </c>
      <c r="O1963" s="7">
        <f t="shared" si="53"/>
        <v>0</v>
      </c>
    </row>
    <row r="1964" spans="1:15" ht="13.2" x14ac:dyDescent="0.25">
      <c r="A1964" s="3">
        <v>23786</v>
      </c>
      <c r="B1964" s="4">
        <f t="shared" si="49"/>
        <v>1965</v>
      </c>
      <c r="C1964" s="4">
        <f t="shared" si="50"/>
        <v>1960</v>
      </c>
      <c r="D1964" s="4" t="s">
        <v>111</v>
      </c>
      <c r="E1964" s="5">
        <v>0.18055555555555555</v>
      </c>
      <c r="F1964" s="6" t="s">
        <v>1048</v>
      </c>
      <c r="G1964" s="6" t="str">
        <f t="shared" si="54"/>
        <v>Florida</v>
      </c>
      <c r="H1964" s="6" t="s">
        <v>3276</v>
      </c>
      <c r="I1964" s="6" t="s">
        <v>1239</v>
      </c>
      <c r="J1964" s="6">
        <v>2</v>
      </c>
      <c r="K1964" s="6">
        <v>2</v>
      </c>
      <c r="L1964" s="6">
        <v>0</v>
      </c>
      <c r="M1964" s="6">
        <f t="shared" si="51"/>
        <v>2</v>
      </c>
      <c r="N1964" s="6">
        <f t="shared" si="52"/>
        <v>0</v>
      </c>
      <c r="O1964" s="7">
        <f t="shared" si="53"/>
        <v>0</v>
      </c>
    </row>
    <row r="1965" spans="1:15" ht="13.2" x14ac:dyDescent="0.25">
      <c r="A1965" s="3">
        <v>23787</v>
      </c>
      <c r="B1965" s="4">
        <f t="shared" si="49"/>
        <v>1965</v>
      </c>
      <c r="C1965" s="4">
        <f t="shared" si="50"/>
        <v>1960</v>
      </c>
      <c r="D1965" s="4" t="s">
        <v>111</v>
      </c>
      <c r="E1965" s="5" t="s">
        <v>24</v>
      </c>
      <c r="F1965" s="6" t="s">
        <v>3277</v>
      </c>
      <c r="G1965" s="6" t="str">
        <f t="shared" si="54"/>
        <v>Japan</v>
      </c>
      <c r="H1965" s="6" t="s">
        <v>3278</v>
      </c>
      <c r="I1965" s="6" t="s">
        <v>845</v>
      </c>
      <c r="J1965" s="6">
        <v>2</v>
      </c>
      <c r="K1965" s="6">
        <v>2</v>
      </c>
      <c r="L1965" s="6">
        <v>0</v>
      </c>
      <c r="M1965" s="6">
        <f t="shared" si="51"/>
        <v>2</v>
      </c>
      <c r="N1965" s="6">
        <f t="shared" si="52"/>
        <v>0</v>
      </c>
      <c r="O1965" s="7">
        <f t="shared" si="53"/>
        <v>0</v>
      </c>
    </row>
    <row r="1966" spans="1:15" ht="13.2" x14ac:dyDescent="0.25">
      <c r="A1966" s="3">
        <v>23787</v>
      </c>
      <c r="B1966" s="4">
        <f t="shared" si="49"/>
        <v>1965</v>
      </c>
      <c r="C1966" s="4">
        <f t="shared" si="50"/>
        <v>1960</v>
      </c>
      <c r="D1966" s="4" t="s">
        <v>111</v>
      </c>
      <c r="E1966" s="5">
        <v>0.8125</v>
      </c>
      <c r="F1966" s="6" t="s">
        <v>3279</v>
      </c>
      <c r="G1966" s="6" t="str">
        <f t="shared" si="54"/>
        <v>New York</v>
      </c>
      <c r="H1966" s="6" t="s">
        <v>3280</v>
      </c>
      <c r="I1966" s="6" t="s">
        <v>3281</v>
      </c>
      <c r="J1966" s="6">
        <v>2</v>
      </c>
      <c r="K1966" s="6">
        <v>2</v>
      </c>
      <c r="L1966" s="6">
        <v>0</v>
      </c>
      <c r="M1966" s="6">
        <f t="shared" si="51"/>
        <v>2</v>
      </c>
      <c r="N1966" s="6">
        <f t="shared" si="52"/>
        <v>0</v>
      </c>
      <c r="O1966" s="7">
        <f t="shared" si="53"/>
        <v>0</v>
      </c>
    </row>
    <row r="1967" spans="1:15" ht="13.2" x14ac:dyDescent="0.25">
      <c r="A1967" s="3">
        <v>26952</v>
      </c>
      <c r="B1967" s="4">
        <f t="shared" si="49"/>
        <v>1973</v>
      </c>
      <c r="C1967" s="4">
        <f t="shared" si="50"/>
        <v>1970</v>
      </c>
      <c r="D1967" s="4" t="s">
        <v>31</v>
      </c>
      <c r="E1967" s="5" t="s">
        <v>24</v>
      </c>
      <c r="F1967" s="6" t="s">
        <v>3282</v>
      </c>
      <c r="G1967" s="6" t="str">
        <f t="shared" si="54"/>
        <v>Oklahoma</v>
      </c>
      <c r="H1967" s="6" t="s">
        <v>1137</v>
      </c>
      <c r="I1967" s="6" t="s">
        <v>3283</v>
      </c>
      <c r="J1967" s="6">
        <v>7</v>
      </c>
      <c r="K1967" s="6">
        <v>7</v>
      </c>
      <c r="L1967" s="6">
        <v>0</v>
      </c>
      <c r="M1967" s="6">
        <f t="shared" si="51"/>
        <v>7</v>
      </c>
      <c r="N1967" s="6">
        <f t="shared" si="52"/>
        <v>0</v>
      </c>
      <c r="O1967" s="7">
        <f t="shared" si="53"/>
        <v>0</v>
      </c>
    </row>
    <row r="1968" spans="1:15" ht="13.2" x14ac:dyDescent="0.25">
      <c r="A1968" s="3">
        <v>23809</v>
      </c>
      <c r="B1968" s="4">
        <f t="shared" si="49"/>
        <v>1965</v>
      </c>
      <c r="C1968" s="4">
        <f t="shared" si="50"/>
        <v>1960</v>
      </c>
      <c r="D1968" s="4" t="s">
        <v>34</v>
      </c>
      <c r="E1968" s="5">
        <v>0.4375</v>
      </c>
      <c r="F1968" s="6" t="s">
        <v>3284</v>
      </c>
      <c r="G1968" s="6" t="str">
        <f t="shared" si="54"/>
        <v>Philippines</v>
      </c>
      <c r="H1968" s="6" t="s">
        <v>3285</v>
      </c>
      <c r="I1968" s="6" t="s">
        <v>845</v>
      </c>
      <c r="J1968" s="6">
        <v>12</v>
      </c>
      <c r="K1968" s="6">
        <v>10</v>
      </c>
      <c r="L1968" s="6">
        <v>0</v>
      </c>
      <c r="M1968" s="6">
        <f t="shared" si="51"/>
        <v>10</v>
      </c>
      <c r="N1968" s="6">
        <f t="shared" si="52"/>
        <v>2</v>
      </c>
      <c r="O1968" s="7">
        <f t="shared" si="53"/>
        <v>0.16666666666666666</v>
      </c>
    </row>
    <row r="1969" spans="1:15" ht="13.2" x14ac:dyDescent="0.25">
      <c r="A1969" s="3">
        <v>23809</v>
      </c>
      <c r="B1969" s="4">
        <f t="shared" si="49"/>
        <v>1965</v>
      </c>
      <c r="C1969" s="4">
        <f t="shared" si="50"/>
        <v>1960</v>
      </c>
      <c r="D1969" s="4" t="s">
        <v>34</v>
      </c>
      <c r="E1969" s="5" t="s">
        <v>24</v>
      </c>
      <c r="F1969" s="6" t="s">
        <v>3286</v>
      </c>
      <c r="G1969" s="6" t="str">
        <f t="shared" si="54"/>
        <v>Russia</v>
      </c>
      <c r="H1969" s="6" t="s">
        <v>1449</v>
      </c>
      <c r="I1969" s="6" t="s">
        <v>3287</v>
      </c>
      <c r="J1969" s="6">
        <v>25</v>
      </c>
      <c r="K1969" s="6">
        <v>25</v>
      </c>
      <c r="L1969" s="6">
        <v>0</v>
      </c>
      <c r="M1969" s="6">
        <f t="shared" si="51"/>
        <v>25</v>
      </c>
      <c r="N1969" s="6">
        <f t="shared" si="52"/>
        <v>0</v>
      </c>
      <c r="O1969" s="7">
        <f t="shared" si="53"/>
        <v>0</v>
      </c>
    </row>
    <row r="1970" spans="1:15" ht="13.2" x14ac:dyDescent="0.25">
      <c r="A1970" s="3">
        <v>23818</v>
      </c>
      <c r="B1970" s="4">
        <f t="shared" si="49"/>
        <v>1965</v>
      </c>
      <c r="C1970" s="4">
        <f t="shared" si="50"/>
        <v>1960</v>
      </c>
      <c r="D1970" s="4" t="s">
        <v>34</v>
      </c>
      <c r="E1970" s="5">
        <v>0.39027777777777778</v>
      </c>
      <c r="F1970" s="6" t="s">
        <v>3288</v>
      </c>
      <c r="G1970" s="6" t="str">
        <f t="shared" si="54"/>
        <v>Canada</v>
      </c>
      <c r="H1970" s="6" t="s">
        <v>2907</v>
      </c>
      <c r="I1970" s="6" t="s">
        <v>3289</v>
      </c>
      <c r="J1970" s="6">
        <v>8</v>
      </c>
      <c r="K1970" s="6">
        <v>8</v>
      </c>
      <c r="L1970" s="6">
        <v>0</v>
      </c>
      <c r="M1970" s="6">
        <f t="shared" si="51"/>
        <v>8</v>
      </c>
      <c r="N1970" s="6">
        <f t="shared" si="52"/>
        <v>0</v>
      </c>
      <c r="O1970" s="7">
        <f t="shared" si="53"/>
        <v>0</v>
      </c>
    </row>
    <row r="1971" spans="1:15" ht="13.2" x14ac:dyDescent="0.25">
      <c r="A1971" s="3">
        <v>23823</v>
      </c>
      <c r="B1971" s="4">
        <f t="shared" si="49"/>
        <v>1965</v>
      </c>
      <c r="C1971" s="4">
        <f t="shared" si="50"/>
        <v>1960</v>
      </c>
      <c r="D1971" s="4" t="s">
        <v>34</v>
      </c>
      <c r="E1971" s="5">
        <v>0.62152777777777779</v>
      </c>
      <c r="F1971" s="6" t="s">
        <v>3290</v>
      </c>
      <c r="G1971" s="6" t="str">
        <f t="shared" si="54"/>
        <v>Colombia</v>
      </c>
      <c r="H1971" s="6" t="s">
        <v>1410</v>
      </c>
      <c r="I1971" s="6" t="s">
        <v>1085</v>
      </c>
      <c r="J1971" s="6">
        <v>28</v>
      </c>
      <c r="K1971" s="6">
        <v>28</v>
      </c>
      <c r="L1971" s="6">
        <v>0</v>
      </c>
      <c r="M1971" s="6">
        <f t="shared" si="51"/>
        <v>28</v>
      </c>
      <c r="N1971" s="6">
        <f t="shared" si="52"/>
        <v>0</v>
      </c>
      <c r="O1971" s="7">
        <f t="shared" si="53"/>
        <v>0</v>
      </c>
    </row>
    <row r="1972" spans="1:15" ht="13.2" x14ac:dyDescent="0.25">
      <c r="A1972" s="3">
        <v>23826</v>
      </c>
      <c r="B1972" s="4">
        <f t="shared" si="49"/>
        <v>1965</v>
      </c>
      <c r="C1972" s="4">
        <f t="shared" si="50"/>
        <v>1960</v>
      </c>
      <c r="D1972" s="4" t="s">
        <v>34</v>
      </c>
      <c r="E1972" s="5" t="s">
        <v>24</v>
      </c>
      <c r="F1972" s="6" t="s">
        <v>1728</v>
      </c>
      <c r="G1972" s="6" t="str">
        <f t="shared" si="54"/>
        <v>Puerto Rico</v>
      </c>
      <c r="H1972" s="6" t="s">
        <v>1148</v>
      </c>
      <c r="I1972" s="6" t="s">
        <v>3291</v>
      </c>
      <c r="J1972" s="6">
        <v>16</v>
      </c>
      <c r="K1972" s="6">
        <v>16</v>
      </c>
      <c r="L1972" s="6">
        <v>0</v>
      </c>
      <c r="M1972" s="6">
        <f t="shared" si="51"/>
        <v>16</v>
      </c>
      <c r="N1972" s="6">
        <f t="shared" si="52"/>
        <v>0</v>
      </c>
      <c r="O1972" s="7">
        <f t="shared" si="53"/>
        <v>0</v>
      </c>
    </row>
    <row r="1973" spans="1:15" ht="13.2" x14ac:dyDescent="0.25">
      <c r="A1973" s="3">
        <v>23827</v>
      </c>
      <c r="B1973" s="4">
        <f t="shared" si="49"/>
        <v>1965</v>
      </c>
      <c r="C1973" s="4">
        <f t="shared" si="50"/>
        <v>1960</v>
      </c>
      <c r="D1973" s="4" t="s">
        <v>34</v>
      </c>
      <c r="E1973" s="5" t="s">
        <v>24</v>
      </c>
      <c r="F1973" s="6" t="s">
        <v>3292</v>
      </c>
      <c r="G1973" s="6" t="str">
        <f t="shared" si="54"/>
        <v>Pakistan</v>
      </c>
      <c r="H1973" s="6" t="s">
        <v>2417</v>
      </c>
      <c r="I1973" s="6" t="s">
        <v>1085</v>
      </c>
      <c r="J1973" s="6">
        <v>26</v>
      </c>
      <c r="K1973" s="6">
        <v>22</v>
      </c>
      <c r="L1973" s="6">
        <v>0</v>
      </c>
      <c r="M1973" s="6">
        <f t="shared" si="51"/>
        <v>22</v>
      </c>
      <c r="N1973" s="6">
        <f t="shared" si="52"/>
        <v>4</v>
      </c>
      <c r="O1973" s="7">
        <f t="shared" si="53"/>
        <v>0.15384615384615385</v>
      </c>
    </row>
    <row r="1974" spans="1:15" ht="13.2" x14ac:dyDescent="0.25">
      <c r="A1974" s="3">
        <v>23832</v>
      </c>
      <c r="B1974" s="4">
        <f t="shared" si="49"/>
        <v>1965</v>
      </c>
      <c r="C1974" s="4">
        <f t="shared" si="50"/>
        <v>1960</v>
      </c>
      <c r="D1974" s="4" t="s">
        <v>34</v>
      </c>
      <c r="E1974" s="5">
        <v>0.33611111111111114</v>
      </c>
      <c r="F1974" s="6" t="s">
        <v>3293</v>
      </c>
      <c r="G1974" s="6" t="str">
        <f t="shared" si="54"/>
        <v>Morocco</v>
      </c>
      <c r="H1974" s="6" t="s">
        <v>273</v>
      </c>
      <c r="I1974" s="6" t="s">
        <v>2540</v>
      </c>
      <c r="J1974" s="6">
        <v>53</v>
      </c>
      <c r="K1974" s="6">
        <v>50</v>
      </c>
      <c r="L1974" s="6">
        <v>0</v>
      </c>
      <c r="M1974" s="6">
        <f t="shared" si="51"/>
        <v>50</v>
      </c>
      <c r="N1974" s="6">
        <f t="shared" si="52"/>
        <v>3</v>
      </c>
      <c r="O1974" s="7">
        <f t="shared" si="53"/>
        <v>5.6603773584905662E-2</v>
      </c>
    </row>
    <row r="1975" spans="1:15" ht="13.2" x14ac:dyDescent="0.25">
      <c r="A1975" s="3">
        <v>23841</v>
      </c>
      <c r="B1975" s="4">
        <f t="shared" si="49"/>
        <v>1965</v>
      </c>
      <c r="C1975" s="4">
        <f t="shared" si="50"/>
        <v>1960</v>
      </c>
      <c r="D1975" s="4" t="s">
        <v>65</v>
      </c>
      <c r="E1975" s="5">
        <v>2.0833333333333332E-2</v>
      </c>
      <c r="F1975" s="6" t="s">
        <v>3294</v>
      </c>
      <c r="G1975" s="6" t="str">
        <f t="shared" si="54"/>
        <v>Ohio</v>
      </c>
      <c r="H1975" s="6" t="s">
        <v>3295</v>
      </c>
      <c r="I1975" s="6" t="s">
        <v>3296</v>
      </c>
      <c r="J1975" s="6">
        <v>2</v>
      </c>
      <c r="K1975" s="6">
        <v>2</v>
      </c>
      <c r="L1975" s="6">
        <v>0</v>
      </c>
      <c r="M1975" s="6">
        <f t="shared" si="51"/>
        <v>2</v>
      </c>
      <c r="N1975" s="6">
        <f t="shared" si="52"/>
        <v>0</v>
      </c>
      <c r="O1975" s="7">
        <f t="shared" si="53"/>
        <v>0</v>
      </c>
    </row>
    <row r="1976" spans="1:15" ht="13.2" x14ac:dyDescent="0.25">
      <c r="A1976" s="3">
        <v>23842</v>
      </c>
      <c r="B1976" s="4">
        <f t="shared" si="49"/>
        <v>1965</v>
      </c>
      <c r="C1976" s="4">
        <f t="shared" si="50"/>
        <v>1960</v>
      </c>
      <c r="D1976" s="4" t="s">
        <v>65</v>
      </c>
      <c r="E1976" s="5" t="s">
        <v>24</v>
      </c>
      <c r="F1976" s="6" t="s">
        <v>3297</v>
      </c>
      <c r="G1976" s="6" t="str">
        <f t="shared" si="54"/>
        <v>Syria</v>
      </c>
      <c r="H1976" s="6" t="s">
        <v>3298</v>
      </c>
      <c r="I1976" s="6" t="s">
        <v>3299</v>
      </c>
      <c r="J1976" s="6">
        <v>54</v>
      </c>
      <c r="K1976" s="6">
        <v>54</v>
      </c>
      <c r="L1976" s="6">
        <v>0</v>
      </c>
      <c r="M1976" s="6">
        <f t="shared" si="51"/>
        <v>54</v>
      </c>
      <c r="N1976" s="6">
        <f t="shared" si="52"/>
        <v>0</v>
      </c>
      <c r="O1976" s="7">
        <f t="shared" si="53"/>
        <v>0</v>
      </c>
    </row>
    <row r="1977" spans="1:15" ht="13.2" x14ac:dyDescent="0.25">
      <c r="A1977" s="3">
        <v>23846</v>
      </c>
      <c r="B1977" s="4">
        <f t="shared" si="49"/>
        <v>1965</v>
      </c>
      <c r="C1977" s="4">
        <f t="shared" si="50"/>
        <v>1960</v>
      </c>
      <c r="D1977" s="4" t="s">
        <v>65</v>
      </c>
      <c r="E1977" s="5" t="s">
        <v>24</v>
      </c>
      <c r="F1977" s="6" t="s">
        <v>3300</v>
      </c>
      <c r="G1977" s="6" t="str">
        <f t="shared" si="54"/>
        <v>UK</v>
      </c>
      <c r="H1977" s="6" t="s">
        <v>3301</v>
      </c>
      <c r="I1977" s="6" t="s">
        <v>1295</v>
      </c>
      <c r="J1977" s="6">
        <v>27</v>
      </c>
      <c r="K1977" s="6">
        <v>26</v>
      </c>
      <c r="L1977" s="6">
        <v>0</v>
      </c>
      <c r="M1977" s="6">
        <f t="shared" si="51"/>
        <v>26</v>
      </c>
      <c r="N1977" s="6">
        <f t="shared" si="52"/>
        <v>1</v>
      </c>
      <c r="O1977" s="7">
        <f t="shared" si="53"/>
        <v>3.7037037037037035E-2</v>
      </c>
    </row>
    <row r="1978" spans="1:15" ht="13.2" x14ac:dyDescent="0.25">
      <c r="A1978" s="3">
        <v>23849</v>
      </c>
      <c r="B1978" s="4">
        <f t="shared" si="49"/>
        <v>1965</v>
      </c>
      <c r="C1978" s="4">
        <f t="shared" si="50"/>
        <v>1960</v>
      </c>
      <c r="D1978" s="4" t="s">
        <v>65</v>
      </c>
      <c r="E1978" s="5">
        <v>0.82291666666666663</v>
      </c>
      <c r="F1978" s="6" t="s">
        <v>3302</v>
      </c>
      <c r="G1978" s="6" t="str">
        <f t="shared" si="54"/>
        <v>Pennsylvania</v>
      </c>
      <c r="H1978" s="6" t="s">
        <v>3303</v>
      </c>
      <c r="I1978" s="6" t="s">
        <v>3199</v>
      </c>
      <c r="J1978" s="6">
        <v>2</v>
      </c>
      <c r="K1978" s="6">
        <v>2</v>
      </c>
      <c r="L1978" s="6">
        <v>0</v>
      </c>
      <c r="M1978" s="6">
        <f t="shared" si="51"/>
        <v>2</v>
      </c>
      <c r="N1978" s="6">
        <f t="shared" si="52"/>
        <v>0</v>
      </c>
      <c r="O1978" s="7">
        <f t="shared" si="53"/>
        <v>0</v>
      </c>
    </row>
    <row r="1979" spans="1:15" ht="13.2" x14ac:dyDescent="0.25">
      <c r="A1979" s="3">
        <v>23855</v>
      </c>
      <c r="B1979" s="4">
        <f t="shared" si="49"/>
        <v>1965</v>
      </c>
      <c r="C1979" s="4">
        <f t="shared" si="50"/>
        <v>1960</v>
      </c>
      <c r="D1979" s="4" t="s">
        <v>65</v>
      </c>
      <c r="E1979" s="5">
        <v>0.59930555555555554</v>
      </c>
      <c r="F1979" s="6" t="s">
        <v>3304</v>
      </c>
      <c r="G1979" s="6" t="str">
        <f t="shared" si="54"/>
        <v>Washington</v>
      </c>
      <c r="H1979" s="6" t="s">
        <v>2347</v>
      </c>
      <c r="I1979" s="6" t="s">
        <v>2199</v>
      </c>
      <c r="J1979" s="6">
        <v>5</v>
      </c>
      <c r="K1979" s="6">
        <v>5</v>
      </c>
      <c r="L1979" s="6">
        <v>0</v>
      </c>
      <c r="M1979" s="6">
        <f t="shared" si="51"/>
        <v>5</v>
      </c>
      <c r="N1979" s="6">
        <f t="shared" si="52"/>
        <v>0</v>
      </c>
      <c r="O1979" s="7">
        <f t="shared" si="53"/>
        <v>0</v>
      </c>
    </row>
    <row r="1980" spans="1:15" ht="13.2" x14ac:dyDescent="0.25">
      <c r="A1980" s="3">
        <v>23867</v>
      </c>
      <c r="B1980" s="4">
        <f t="shared" si="49"/>
        <v>1965</v>
      </c>
      <c r="C1980" s="4">
        <f t="shared" si="50"/>
        <v>1960</v>
      </c>
      <c r="D1980" s="4" t="s">
        <v>55</v>
      </c>
      <c r="E1980" s="5">
        <v>0.88680555555555551</v>
      </c>
      <c r="F1980" s="6" t="s">
        <v>118</v>
      </c>
      <c r="G1980" s="6" t="s">
        <v>118</v>
      </c>
      <c r="H1980" s="6" t="s">
        <v>273</v>
      </c>
      <c r="I1980" s="6" t="s">
        <v>3305</v>
      </c>
      <c r="J1980" s="6">
        <v>49</v>
      </c>
      <c r="K1980" s="6">
        <v>30</v>
      </c>
      <c r="L1980" s="6">
        <v>0</v>
      </c>
      <c r="M1980" s="6">
        <f t="shared" si="51"/>
        <v>30</v>
      </c>
      <c r="N1980" s="6">
        <f t="shared" si="52"/>
        <v>19</v>
      </c>
      <c r="O1980" s="7">
        <f t="shared" si="53"/>
        <v>0.38775510204081631</v>
      </c>
    </row>
    <row r="1981" spans="1:15" ht="13.2" x14ac:dyDescent="0.25">
      <c r="A1981" s="3">
        <v>23882</v>
      </c>
      <c r="B1981" s="4">
        <f t="shared" si="49"/>
        <v>1965</v>
      </c>
      <c r="C1981" s="4">
        <f t="shared" si="50"/>
        <v>1960</v>
      </c>
      <c r="D1981" s="4" t="s">
        <v>55</v>
      </c>
      <c r="E1981" s="5">
        <v>0.9916666666666667</v>
      </c>
      <c r="F1981" s="6" t="s">
        <v>1395</v>
      </c>
      <c r="G1981" s="6" t="str">
        <f t="shared" ref="G1981:G2235" si="55">IFERROR(TRIM(RIGHT(F1981,LEN(F1981)-FIND(",",F1981))), F1981)</f>
        <v>Egypt</v>
      </c>
      <c r="H1981" s="6" t="s">
        <v>2417</v>
      </c>
      <c r="I1981" s="6" t="s">
        <v>3306</v>
      </c>
      <c r="J1981" s="6">
        <v>125</v>
      </c>
      <c r="K1981" s="6">
        <v>119</v>
      </c>
      <c r="L1981" s="6">
        <v>0</v>
      </c>
      <c r="M1981" s="6">
        <f t="shared" si="51"/>
        <v>119</v>
      </c>
      <c r="N1981" s="6">
        <f t="shared" si="52"/>
        <v>6</v>
      </c>
      <c r="O1981" s="7">
        <f t="shared" si="53"/>
        <v>4.8000000000000001E-2</v>
      </c>
    </row>
    <row r="1982" spans="1:15" ht="13.2" x14ac:dyDescent="0.25">
      <c r="A1982" s="3">
        <v>23908</v>
      </c>
      <c r="B1982" s="4">
        <f t="shared" si="49"/>
        <v>1965</v>
      </c>
      <c r="C1982" s="4">
        <f t="shared" si="50"/>
        <v>1960</v>
      </c>
      <c r="D1982" s="4" t="s">
        <v>58</v>
      </c>
      <c r="E1982" s="5">
        <v>0.40972222222222221</v>
      </c>
      <c r="F1982" s="6" t="s">
        <v>3307</v>
      </c>
      <c r="G1982" s="6" t="str">
        <f t="shared" si="55"/>
        <v>Georgia</v>
      </c>
      <c r="H1982" s="6" t="s">
        <v>3308</v>
      </c>
      <c r="I1982" s="6" t="s">
        <v>3309</v>
      </c>
      <c r="J1982" s="6">
        <v>18</v>
      </c>
      <c r="K1982" s="6">
        <v>18</v>
      </c>
      <c r="L1982" s="6">
        <v>0</v>
      </c>
      <c r="M1982" s="6">
        <f t="shared" si="51"/>
        <v>18</v>
      </c>
      <c r="N1982" s="6">
        <f t="shared" si="52"/>
        <v>0</v>
      </c>
      <c r="O1982" s="7">
        <f t="shared" si="53"/>
        <v>0</v>
      </c>
    </row>
    <row r="1983" spans="1:15" ht="13.2" x14ac:dyDescent="0.25">
      <c r="A1983" s="3">
        <v>23918</v>
      </c>
      <c r="B1983" s="4">
        <f t="shared" si="49"/>
        <v>1965</v>
      </c>
      <c r="C1983" s="4">
        <f t="shared" si="50"/>
        <v>1960</v>
      </c>
      <c r="D1983" s="4" t="s">
        <v>58</v>
      </c>
      <c r="E1983" s="5">
        <v>7.3611111111111113E-2</v>
      </c>
      <c r="F1983" s="6" t="s">
        <v>3310</v>
      </c>
      <c r="G1983" s="6" t="str">
        <f t="shared" si="55"/>
        <v>California</v>
      </c>
      <c r="H1983" s="6" t="s">
        <v>1137</v>
      </c>
      <c r="I1983" s="6" t="s">
        <v>3311</v>
      </c>
      <c r="J1983" s="6">
        <v>85</v>
      </c>
      <c r="K1983" s="6">
        <v>85</v>
      </c>
      <c r="L1983" s="6">
        <v>0</v>
      </c>
      <c r="M1983" s="6">
        <f t="shared" si="51"/>
        <v>85</v>
      </c>
      <c r="N1983" s="6">
        <f t="shared" si="52"/>
        <v>0</v>
      </c>
      <c r="O1983" s="7">
        <f t="shared" si="53"/>
        <v>0</v>
      </c>
    </row>
    <row r="1984" spans="1:15" ht="13.2" x14ac:dyDescent="0.25">
      <c r="A1984" s="3">
        <v>23921</v>
      </c>
      <c r="B1984" s="4">
        <f t="shared" si="49"/>
        <v>1965</v>
      </c>
      <c r="C1984" s="4">
        <f t="shared" si="50"/>
        <v>1960</v>
      </c>
      <c r="D1984" s="4" t="s">
        <v>58</v>
      </c>
      <c r="E1984" s="5">
        <v>0.54861111111111116</v>
      </c>
      <c r="F1984" s="6" t="s">
        <v>121</v>
      </c>
      <c r="G1984" s="6" t="str">
        <f t="shared" si="55"/>
        <v>California</v>
      </c>
      <c r="H1984" s="6" t="s">
        <v>859</v>
      </c>
      <c r="I1984" s="6" t="s">
        <v>3312</v>
      </c>
      <c r="J1984" s="6">
        <v>153</v>
      </c>
      <c r="K1984" s="6">
        <v>0</v>
      </c>
      <c r="L1984" s="6">
        <v>0</v>
      </c>
      <c r="M1984" s="6">
        <f t="shared" si="51"/>
        <v>0</v>
      </c>
      <c r="N1984" s="6">
        <f t="shared" si="52"/>
        <v>153</v>
      </c>
      <c r="O1984" s="7">
        <f t="shared" si="53"/>
        <v>1</v>
      </c>
    </row>
    <row r="1985" spans="1:15" ht="13.2" x14ac:dyDescent="0.25">
      <c r="A1985" s="3">
        <v>23924</v>
      </c>
      <c r="B1985" s="4">
        <f t="shared" si="49"/>
        <v>1965</v>
      </c>
      <c r="C1985" s="4">
        <f t="shared" si="50"/>
        <v>1960</v>
      </c>
      <c r="D1985" s="4" t="s">
        <v>19</v>
      </c>
      <c r="E1985" s="5">
        <v>0.22847222222222222</v>
      </c>
      <c r="F1985" s="6" t="s">
        <v>2249</v>
      </c>
      <c r="G1985" s="6" t="str">
        <f t="shared" si="55"/>
        <v>Missouri</v>
      </c>
      <c r="H1985" s="6" t="s">
        <v>2452</v>
      </c>
      <c r="I1985" s="6" t="s">
        <v>2983</v>
      </c>
      <c r="J1985" s="6">
        <v>66</v>
      </c>
      <c r="K1985" s="6">
        <v>0</v>
      </c>
      <c r="L1985" s="6">
        <v>0</v>
      </c>
      <c r="M1985" s="6">
        <f t="shared" si="51"/>
        <v>0</v>
      </c>
      <c r="N1985" s="6">
        <f t="shared" si="52"/>
        <v>66</v>
      </c>
      <c r="O1985" s="7">
        <f t="shared" si="53"/>
        <v>1</v>
      </c>
    </row>
    <row r="1986" spans="1:15" ht="13.2" x14ac:dyDescent="0.25">
      <c r="A1986" s="3">
        <v>24023</v>
      </c>
      <c r="B1986" s="4">
        <f t="shared" si="49"/>
        <v>1965</v>
      </c>
      <c r="C1986" s="4">
        <f t="shared" si="50"/>
        <v>1960</v>
      </c>
      <c r="D1986" s="4" t="s">
        <v>31</v>
      </c>
      <c r="E1986" s="5">
        <v>5.2083333333333336E-2</v>
      </c>
      <c r="F1986" s="6" t="s">
        <v>3313</v>
      </c>
      <c r="G1986" s="6" t="str">
        <f t="shared" si="55"/>
        <v>Pakistan</v>
      </c>
      <c r="H1986" s="6" t="s">
        <v>2417</v>
      </c>
      <c r="I1986" s="6" t="s">
        <v>3314</v>
      </c>
      <c r="J1986" s="6">
        <v>4</v>
      </c>
      <c r="K1986" s="6">
        <v>4</v>
      </c>
      <c r="L1986" s="6">
        <v>0</v>
      </c>
      <c r="M1986" s="6">
        <f t="shared" si="51"/>
        <v>4</v>
      </c>
      <c r="N1986" s="6">
        <f t="shared" si="52"/>
        <v>0</v>
      </c>
      <c r="O1986" s="7">
        <f t="shared" si="53"/>
        <v>0</v>
      </c>
    </row>
    <row r="1987" spans="1:15" ht="13.2" x14ac:dyDescent="0.25">
      <c r="A1987" s="3">
        <v>23929</v>
      </c>
      <c r="B1987" s="4">
        <f t="shared" si="49"/>
        <v>1965</v>
      </c>
      <c r="C1987" s="4">
        <f t="shared" si="50"/>
        <v>1960</v>
      </c>
      <c r="D1987" s="4" t="s">
        <v>19</v>
      </c>
      <c r="E1987" s="5">
        <v>0.66666666666666663</v>
      </c>
      <c r="F1987" s="6" t="s">
        <v>3315</v>
      </c>
      <c r="G1987" s="6" t="str">
        <f t="shared" si="55"/>
        <v>England</v>
      </c>
      <c r="H1987" s="6" t="s">
        <v>1032</v>
      </c>
      <c r="I1987" s="6" t="s">
        <v>3316</v>
      </c>
      <c r="J1987" s="6">
        <v>41</v>
      </c>
      <c r="K1987" s="6">
        <v>41</v>
      </c>
      <c r="L1987" s="6">
        <v>0</v>
      </c>
      <c r="M1987" s="6">
        <f t="shared" si="51"/>
        <v>41</v>
      </c>
      <c r="N1987" s="6">
        <f t="shared" si="52"/>
        <v>0</v>
      </c>
      <c r="O1987" s="7">
        <f t="shared" si="53"/>
        <v>0</v>
      </c>
    </row>
    <row r="1988" spans="1:15" ht="13.2" x14ac:dyDescent="0.25">
      <c r="A1988" s="3">
        <v>23930</v>
      </c>
      <c r="B1988" s="4">
        <f t="shared" si="49"/>
        <v>1965</v>
      </c>
      <c r="C1988" s="4">
        <f t="shared" si="50"/>
        <v>1960</v>
      </c>
      <c r="D1988" s="4" t="s">
        <v>19</v>
      </c>
      <c r="E1988" s="5" t="s">
        <v>24</v>
      </c>
      <c r="F1988" s="6" t="s">
        <v>1395</v>
      </c>
      <c r="G1988" s="6" t="str">
        <f t="shared" si="55"/>
        <v>Egypt</v>
      </c>
      <c r="H1988" s="6" t="s">
        <v>3134</v>
      </c>
      <c r="I1988" s="6" t="s">
        <v>3135</v>
      </c>
      <c r="J1988" s="6">
        <v>31</v>
      </c>
      <c r="K1988" s="6">
        <v>30</v>
      </c>
      <c r="L1988" s="6">
        <v>0</v>
      </c>
      <c r="M1988" s="6">
        <f t="shared" si="51"/>
        <v>30</v>
      </c>
      <c r="N1988" s="6">
        <f t="shared" si="52"/>
        <v>1</v>
      </c>
      <c r="O1988" s="7">
        <f t="shared" si="53"/>
        <v>3.2258064516129031E-2</v>
      </c>
    </row>
    <row r="1989" spans="1:15" ht="13.2" x14ac:dyDescent="0.25">
      <c r="A1989" s="3">
        <v>23931</v>
      </c>
      <c r="B1989" s="4">
        <f t="shared" si="49"/>
        <v>1965</v>
      </c>
      <c r="C1989" s="4">
        <f t="shared" si="50"/>
        <v>1960</v>
      </c>
      <c r="D1989" s="4" t="s">
        <v>19</v>
      </c>
      <c r="E1989" s="5">
        <v>0.69444444444444442</v>
      </c>
      <c r="F1989" s="6" t="s">
        <v>3317</v>
      </c>
      <c r="G1989" s="6" t="str">
        <f t="shared" si="55"/>
        <v>British Columbia, Canada</v>
      </c>
      <c r="H1989" s="6" t="s">
        <v>1803</v>
      </c>
      <c r="I1989" s="6" t="s">
        <v>1985</v>
      </c>
      <c r="J1989" s="6">
        <v>52</v>
      </c>
      <c r="K1989" s="6">
        <v>52</v>
      </c>
      <c r="L1989" s="6">
        <v>0</v>
      </c>
      <c r="M1989" s="6">
        <f t="shared" si="51"/>
        <v>52</v>
      </c>
      <c r="N1989" s="6">
        <f t="shared" si="52"/>
        <v>0</v>
      </c>
      <c r="O1989" s="7">
        <f t="shared" si="53"/>
        <v>0</v>
      </c>
    </row>
    <row r="1990" spans="1:15" ht="13.2" x14ac:dyDescent="0.25">
      <c r="A1990" s="3">
        <v>23934</v>
      </c>
      <c r="B1990" s="4">
        <f t="shared" si="49"/>
        <v>1965</v>
      </c>
      <c r="C1990" s="4">
        <f t="shared" si="50"/>
        <v>1960</v>
      </c>
      <c r="D1990" s="4" t="s">
        <v>19</v>
      </c>
      <c r="E1990" s="5">
        <v>0.93194444444444446</v>
      </c>
      <c r="F1990" s="6" t="s">
        <v>3318</v>
      </c>
      <c r="G1990" s="6" t="str">
        <f t="shared" si="55"/>
        <v>Massachusetts</v>
      </c>
      <c r="H1990" s="6" t="s">
        <v>1137</v>
      </c>
      <c r="I1990" s="6" t="s">
        <v>3319</v>
      </c>
      <c r="J1990" s="6">
        <v>19</v>
      </c>
      <c r="K1990" s="6">
        <v>16</v>
      </c>
      <c r="L1990" s="6">
        <v>0</v>
      </c>
      <c r="M1990" s="6">
        <f t="shared" si="51"/>
        <v>16</v>
      </c>
      <c r="N1990" s="6">
        <f t="shared" si="52"/>
        <v>3</v>
      </c>
      <c r="O1990" s="7">
        <f t="shared" si="53"/>
        <v>0.15789473684210525</v>
      </c>
    </row>
    <row r="1991" spans="1:15" ht="13.2" x14ac:dyDescent="0.25">
      <c r="A1991" s="3">
        <v>23938</v>
      </c>
      <c r="B1991" s="4">
        <f t="shared" si="49"/>
        <v>1965</v>
      </c>
      <c r="C1991" s="4">
        <f t="shared" si="50"/>
        <v>1960</v>
      </c>
      <c r="D1991" s="4" t="s">
        <v>19</v>
      </c>
      <c r="E1991" s="5">
        <v>0.71180555555555558</v>
      </c>
      <c r="F1991" s="6" t="s">
        <v>3320</v>
      </c>
      <c r="G1991" s="6" t="str">
        <f t="shared" si="55"/>
        <v>Virgin Islands</v>
      </c>
      <c r="H1991" s="6" t="s">
        <v>3321</v>
      </c>
      <c r="I1991" s="6" t="s">
        <v>3322</v>
      </c>
      <c r="J1991" s="6">
        <v>12</v>
      </c>
      <c r="K1991" s="6">
        <v>8</v>
      </c>
      <c r="L1991" s="6">
        <v>0</v>
      </c>
      <c r="M1991" s="6">
        <f t="shared" si="51"/>
        <v>8</v>
      </c>
      <c r="N1991" s="6">
        <f t="shared" si="52"/>
        <v>4</v>
      </c>
      <c r="O1991" s="7">
        <f t="shared" si="53"/>
        <v>0.33333333333333331</v>
      </c>
    </row>
    <row r="1992" spans="1:15" ht="13.2" x14ac:dyDescent="0.25">
      <c r="A1992" s="3">
        <v>23940</v>
      </c>
      <c r="B1992" s="4">
        <f t="shared" si="49"/>
        <v>1965</v>
      </c>
      <c r="C1992" s="4">
        <f t="shared" si="50"/>
        <v>1960</v>
      </c>
      <c r="D1992" s="4" t="s">
        <v>19</v>
      </c>
      <c r="E1992" s="5">
        <v>0.50694444444444442</v>
      </c>
      <c r="F1992" s="6" t="s">
        <v>3323</v>
      </c>
      <c r="G1992" s="6" t="str">
        <f t="shared" si="55"/>
        <v>Japan</v>
      </c>
      <c r="H1992" s="6" t="s">
        <v>3010</v>
      </c>
      <c r="I1992" s="6" t="s">
        <v>3011</v>
      </c>
      <c r="J1992" s="6">
        <v>11</v>
      </c>
      <c r="K1992" s="6">
        <v>11</v>
      </c>
      <c r="L1992" s="6">
        <v>0</v>
      </c>
      <c r="M1992" s="6">
        <f t="shared" si="51"/>
        <v>11</v>
      </c>
      <c r="N1992" s="6">
        <f t="shared" si="52"/>
        <v>0</v>
      </c>
      <c r="O1992" s="7">
        <f t="shared" si="53"/>
        <v>0</v>
      </c>
    </row>
    <row r="1993" spans="1:15" ht="13.2" x14ac:dyDescent="0.25">
      <c r="A1993" s="3">
        <v>23948</v>
      </c>
      <c r="B1993" s="4">
        <f t="shared" si="49"/>
        <v>1965</v>
      </c>
      <c r="C1993" s="4">
        <f t="shared" si="50"/>
        <v>1960</v>
      </c>
      <c r="D1993" s="4" t="s">
        <v>19</v>
      </c>
      <c r="E1993" s="5">
        <v>0.31944444444444442</v>
      </c>
      <c r="F1993" s="6" t="s">
        <v>3324</v>
      </c>
      <c r="G1993" s="6" t="str">
        <f t="shared" si="55"/>
        <v>Philippines</v>
      </c>
      <c r="H1993" s="6" t="s">
        <v>2503</v>
      </c>
      <c r="I1993" s="6" t="s">
        <v>1085</v>
      </c>
      <c r="J1993" s="6">
        <v>37</v>
      </c>
      <c r="K1993" s="6">
        <v>37</v>
      </c>
      <c r="L1993" s="6">
        <v>0</v>
      </c>
      <c r="M1993" s="6">
        <f t="shared" si="51"/>
        <v>37</v>
      </c>
      <c r="N1993" s="6">
        <f t="shared" si="52"/>
        <v>0</v>
      </c>
      <c r="O1993" s="7">
        <f t="shared" si="53"/>
        <v>0</v>
      </c>
    </row>
    <row r="1994" spans="1:15" ht="13.2" x14ac:dyDescent="0.25">
      <c r="A1994" s="3">
        <v>23958</v>
      </c>
      <c r="B1994" s="4">
        <f t="shared" si="49"/>
        <v>1965</v>
      </c>
      <c r="C1994" s="4">
        <f t="shared" si="50"/>
        <v>1960</v>
      </c>
      <c r="D1994" s="4" t="s">
        <v>23</v>
      </c>
      <c r="E1994" s="5">
        <v>0.9819444444444444</v>
      </c>
      <c r="F1994" s="6" t="s">
        <v>3325</v>
      </c>
      <c r="G1994" s="6" t="str">
        <f t="shared" si="55"/>
        <v>Panama</v>
      </c>
      <c r="H1994" s="6" t="s">
        <v>3326</v>
      </c>
      <c r="I1994" s="6" t="s">
        <v>1860</v>
      </c>
      <c r="J1994" s="6">
        <v>7</v>
      </c>
      <c r="K1994" s="6">
        <v>7</v>
      </c>
      <c r="L1994" s="6">
        <v>0</v>
      </c>
      <c r="M1994" s="6">
        <f t="shared" si="51"/>
        <v>7</v>
      </c>
      <c r="N1994" s="6">
        <f t="shared" si="52"/>
        <v>0</v>
      </c>
      <c r="O1994" s="7">
        <f t="shared" si="53"/>
        <v>0</v>
      </c>
    </row>
    <row r="1995" spans="1:15" ht="13.2" x14ac:dyDescent="0.25">
      <c r="A1995" s="3">
        <v>23966</v>
      </c>
      <c r="B1995" s="4">
        <f t="shared" si="49"/>
        <v>1965</v>
      </c>
      <c r="C1995" s="4">
        <f t="shared" si="50"/>
        <v>1960</v>
      </c>
      <c r="D1995" s="4" t="s">
        <v>23</v>
      </c>
      <c r="E1995" s="5">
        <v>0.45833333333333331</v>
      </c>
      <c r="F1995" s="6" t="s">
        <v>3327</v>
      </c>
      <c r="G1995" s="6" t="str">
        <f t="shared" si="55"/>
        <v>Brazil</v>
      </c>
      <c r="H1995" s="6" t="s">
        <v>2611</v>
      </c>
      <c r="I1995" s="6" t="s">
        <v>1239</v>
      </c>
      <c r="J1995" s="6">
        <v>13</v>
      </c>
      <c r="K1995" s="6">
        <v>13</v>
      </c>
      <c r="L1995" s="6">
        <v>0</v>
      </c>
      <c r="M1995" s="6">
        <f t="shared" si="51"/>
        <v>13</v>
      </c>
      <c r="N1995" s="6">
        <f t="shared" si="52"/>
        <v>0</v>
      </c>
      <c r="O1995" s="7">
        <f t="shared" si="53"/>
        <v>0</v>
      </c>
    </row>
    <row r="1996" spans="1:15" ht="13.2" x14ac:dyDescent="0.25">
      <c r="A1996" s="3">
        <v>23970</v>
      </c>
      <c r="B1996" s="4">
        <f t="shared" si="49"/>
        <v>1965</v>
      </c>
      <c r="C1996" s="4">
        <f t="shared" si="50"/>
        <v>1960</v>
      </c>
      <c r="D1996" s="4" t="s">
        <v>23</v>
      </c>
      <c r="E1996" s="5">
        <v>0.84791666666666665</v>
      </c>
      <c r="F1996" s="6" t="s">
        <v>3328</v>
      </c>
      <c r="G1996" s="6" t="str">
        <f t="shared" si="55"/>
        <v>near Chicago, Illinois</v>
      </c>
      <c r="H1996" s="6" t="s">
        <v>592</v>
      </c>
      <c r="I1996" s="6" t="s">
        <v>3329</v>
      </c>
      <c r="J1996" s="6">
        <v>30</v>
      </c>
      <c r="K1996" s="6">
        <v>30</v>
      </c>
      <c r="L1996" s="6">
        <v>0</v>
      </c>
      <c r="M1996" s="6">
        <f t="shared" si="51"/>
        <v>30</v>
      </c>
      <c r="N1996" s="6">
        <f t="shared" si="52"/>
        <v>0</v>
      </c>
      <c r="O1996" s="7">
        <f t="shared" si="53"/>
        <v>0</v>
      </c>
    </row>
    <row r="1997" spans="1:15" ht="13.2" x14ac:dyDescent="0.25">
      <c r="A1997" s="3">
        <v>23974</v>
      </c>
      <c r="B1997" s="4">
        <f t="shared" si="49"/>
        <v>1965</v>
      </c>
      <c r="C1997" s="4">
        <f t="shared" si="50"/>
        <v>1960</v>
      </c>
      <c r="D1997" s="4" t="s">
        <v>23</v>
      </c>
      <c r="E1997" s="5">
        <v>0.54722222222222228</v>
      </c>
      <c r="F1997" s="6" t="s">
        <v>3330</v>
      </c>
      <c r="G1997" s="6" t="str">
        <f t="shared" si="55"/>
        <v>Belgium</v>
      </c>
      <c r="H1997" s="6" t="s">
        <v>903</v>
      </c>
      <c r="I1997" s="6" t="s">
        <v>3331</v>
      </c>
      <c r="J1997" s="6">
        <v>4</v>
      </c>
      <c r="K1997" s="6">
        <v>4</v>
      </c>
      <c r="L1997" s="6">
        <v>0</v>
      </c>
      <c r="M1997" s="6">
        <f t="shared" si="51"/>
        <v>4</v>
      </c>
      <c r="N1997" s="6">
        <f t="shared" si="52"/>
        <v>0</v>
      </c>
      <c r="O1997" s="7">
        <f t="shared" si="53"/>
        <v>0</v>
      </c>
    </row>
    <row r="1998" spans="1:15" ht="13.2" x14ac:dyDescent="0.25">
      <c r="A1998" s="3">
        <v>23978</v>
      </c>
      <c r="B1998" s="4">
        <f t="shared" si="49"/>
        <v>1965</v>
      </c>
      <c r="C1998" s="4">
        <f t="shared" si="50"/>
        <v>1960</v>
      </c>
      <c r="D1998" s="4" t="s">
        <v>23</v>
      </c>
      <c r="E1998" s="5">
        <v>0.4236111111111111</v>
      </c>
      <c r="F1998" s="6" t="s">
        <v>1489</v>
      </c>
      <c r="G1998" s="6" t="str">
        <f t="shared" si="55"/>
        <v>Hong Kong</v>
      </c>
      <c r="H1998" s="6" t="s">
        <v>1452</v>
      </c>
      <c r="I1998" s="6" t="s">
        <v>3332</v>
      </c>
      <c r="J1998" s="6">
        <v>72</v>
      </c>
      <c r="K1998" s="6">
        <v>59</v>
      </c>
      <c r="L1998" s="6">
        <v>0</v>
      </c>
      <c r="M1998" s="6">
        <f t="shared" si="51"/>
        <v>59</v>
      </c>
      <c r="N1998" s="6">
        <f t="shared" si="52"/>
        <v>13</v>
      </c>
      <c r="O1998" s="7">
        <f t="shared" si="53"/>
        <v>0.18055555555555555</v>
      </c>
    </row>
    <row r="1999" spans="1:15" ht="13.2" x14ac:dyDescent="0.25">
      <c r="A1999" s="3">
        <v>23989</v>
      </c>
      <c r="B1999" s="4">
        <f t="shared" si="49"/>
        <v>1965</v>
      </c>
      <c r="C1999" s="4">
        <f t="shared" si="50"/>
        <v>1960</v>
      </c>
      <c r="D1999" s="4" t="s">
        <v>15</v>
      </c>
      <c r="E1999" s="5">
        <v>0.40277777777777779</v>
      </c>
      <c r="F1999" s="6" t="s">
        <v>3333</v>
      </c>
      <c r="G1999" s="6" t="str">
        <f t="shared" si="55"/>
        <v>Alaska</v>
      </c>
      <c r="H1999" s="6" t="s">
        <v>2427</v>
      </c>
      <c r="I1999" s="6" t="s">
        <v>3203</v>
      </c>
      <c r="J1999" s="6">
        <v>5</v>
      </c>
      <c r="K1999" s="6">
        <v>4</v>
      </c>
      <c r="L1999" s="6">
        <v>0</v>
      </c>
      <c r="M1999" s="6">
        <f t="shared" si="51"/>
        <v>4</v>
      </c>
      <c r="N1999" s="6">
        <f t="shared" si="52"/>
        <v>1</v>
      </c>
      <c r="O1999" s="7">
        <f t="shared" si="53"/>
        <v>0.2</v>
      </c>
    </row>
    <row r="2000" spans="1:15" ht="13.2" x14ac:dyDescent="0.25">
      <c r="A2000" s="3">
        <v>23996</v>
      </c>
      <c r="B2000" s="4">
        <f t="shared" si="49"/>
        <v>1965</v>
      </c>
      <c r="C2000" s="4">
        <f t="shared" si="50"/>
        <v>1960</v>
      </c>
      <c r="D2000" s="4" t="s">
        <v>15</v>
      </c>
      <c r="E2000" s="5">
        <v>0.68402777777777779</v>
      </c>
      <c r="F2000" s="6" t="s">
        <v>3334</v>
      </c>
      <c r="G2000" s="6" t="str">
        <f t="shared" si="55"/>
        <v>Phillipines</v>
      </c>
      <c r="H2000" s="6" t="s">
        <v>3335</v>
      </c>
      <c r="I2000" s="6" t="s">
        <v>814</v>
      </c>
      <c r="J2000" s="6">
        <v>11</v>
      </c>
      <c r="K2000" s="6">
        <v>11</v>
      </c>
      <c r="L2000" s="6">
        <v>0</v>
      </c>
      <c r="M2000" s="6">
        <f t="shared" si="51"/>
        <v>11</v>
      </c>
      <c r="N2000" s="6">
        <f t="shared" si="52"/>
        <v>0</v>
      </c>
      <c r="O2000" s="7">
        <f t="shared" si="53"/>
        <v>0</v>
      </c>
    </row>
    <row r="2001" spans="1:15" ht="13.2" x14ac:dyDescent="0.25">
      <c r="A2001" s="3">
        <v>23999</v>
      </c>
      <c r="B2001" s="4">
        <f t="shared" si="49"/>
        <v>1965</v>
      </c>
      <c r="C2001" s="4">
        <f t="shared" si="50"/>
        <v>1960</v>
      </c>
      <c r="D2001" s="4" t="s">
        <v>15</v>
      </c>
      <c r="E2001" s="5" t="s">
        <v>24</v>
      </c>
      <c r="F2001" s="6" t="s">
        <v>3336</v>
      </c>
      <c r="G2001" s="6" t="str">
        <f t="shared" si="55"/>
        <v>Ethiopia</v>
      </c>
      <c r="H2001" s="6" t="s">
        <v>2672</v>
      </c>
      <c r="I2001" s="6" t="s">
        <v>845</v>
      </c>
      <c r="J2001" s="6">
        <v>17</v>
      </c>
      <c r="K2001" s="6">
        <v>17</v>
      </c>
      <c r="L2001" s="6">
        <v>0</v>
      </c>
      <c r="M2001" s="6">
        <f t="shared" si="51"/>
        <v>17</v>
      </c>
      <c r="N2001" s="6">
        <f t="shared" si="52"/>
        <v>0</v>
      </c>
      <c r="O2001" s="7">
        <f t="shared" si="53"/>
        <v>0</v>
      </c>
    </row>
    <row r="2002" spans="1:15" ht="13.2" x14ac:dyDescent="0.25">
      <c r="A2002" s="3">
        <v>24001</v>
      </c>
      <c r="B2002" s="4">
        <f t="shared" si="49"/>
        <v>1965</v>
      </c>
      <c r="C2002" s="4">
        <f t="shared" si="50"/>
        <v>1960</v>
      </c>
      <c r="D2002" s="4" t="s">
        <v>15</v>
      </c>
      <c r="E2002" s="5">
        <v>0.4597222222222222</v>
      </c>
      <c r="F2002" s="6" t="s">
        <v>3337</v>
      </c>
      <c r="G2002" s="6" t="str">
        <f t="shared" si="55"/>
        <v>Ecuador</v>
      </c>
      <c r="H2002" s="6" t="s">
        <v>3338</v>
      </c>
      <c r="I2002" s="6" t="s">
        <v>3339</v>
      </c>
      <c r="J2002" s="6">
        <v>11</v>
      </c>
      <c r="K2002" s="6">
        <v>9</v>
      </c>
      <c r="L2002" s="6">
        <v>0</v>
      </c>
      <c r="M2002" s="6">
        <f t="shared" si="51"/>
        <v>9</v>
      </c>
      <c r="N2002" s="6">
        <f t="shared" si="52"/>
        <v>2</v>
      </c>
      <c r="O2002" s="7">
        <f t="shared" si="53"/>
        <v>0.18181818181818182</v>
      </c>
    </row>
    <row r="2003" spans="1:15" ht="13.2" x14ac:dyDescent="0.25">
      <c r="A2003" s="3">
        <v>24001</v>
      </c>
      <c r="B2003" s="4">
        <f t="shared" si="49"/>
        <v>1965</v>
      </c>
      <c r="C2003" s="4">
        <f t="shared" si="50"/>
        <v>1960</v>
      </c>
      <c r="D2003" s="4" t="s">
        <v>15</v>
      </c>
      <c r="E2003" s="5" t="s">
        <v>24</v>
      </c>
      <c r="F2003" s="6" t="s">
        <v>3340</v>
      </c>
      <c r="G2003" s="6" t="str">
        <f t="shared" si="55"/>
        <v>South Vietnam</v>
      </c>
      <c r="H2003" s="6" t="s">
        <v>2291</v>
      </c>
      <c r="I2003" s="6" t="s">
        <v>845</v>
      </c>
      <c r="J2003" s="6">
        <v>39</v>
      </c>
      <c r="K2003" s="6">
        <v>38</v>
      </c>
      <c r="L2003" s="6">
        <v>0</v>
      </c>
      <c r="M2003" s="6">
        <f t="shared" si="51"/>
        <v>38</v>
      </c>
      <c r="N2003" s="6">
        <f t="shared" si="52"/>
        <v>1</v>
      </c>
      <c r="O2003" s="7">
        <f t="shared" si="53"/>
        <v>2.564102564102564E-2</v>
      </c>
    </row>
    <row r="2004" spans="1:15" ht="13.2" x14ac:dyDescent="0.25">
      <c r="A2004" s="3">
        <v>24002</v>
      </c>
      <c r="B2004" s="4">
        <f t="shared" si="49"/>
        <v>1965</v>
      </c>
      <c r="C2004" s="4">
        <f t="shared" si="50"/>
        <v>1960</v>
      </c>
      <c r="D2004" s="4" t="s">
        <v>15</v>
      </c>
      <c r="E2004" s="5">
        <v>0.47569444444444442</v>
      </c>
      <c r="F2004" s="6" t="s">
        <v>3341</v>
      </c>
      <c r="G2004" s="6" t="str">
        <f t="shared" si="55"/>
        <v>Antigua</v>
      </c>
      <c r="H2004" s="6" t="s">
        <v>859</v>
      </c>
      <c r="I2004" s="6" t="s">
        <v>3342</v>
      </c>
      <c r="J2004" s="6">
        <v>30</v>
      </c>
      <c r="K2004" s="6">
        <v>30</v>
      </c>
      <c r="L2004" s="6">
        <v>0</v>
      </c>
      <c r="M2004" s="6">
        <f t="shared" si="51"/>
        <v>30</v>
      </c>
      <c r="N2004" s="6">
        <f t="shared" si="52"/>
        <v>0</v>
      </c>
      <c r="O2004" s="7">
        <f t="shared" si="53"/>
        <v>0</v>
      </c>
    </row>
    <row r="2005" spans="1:15" ht="13.2" x14ac:dyDescent="0.25">
      <c r="A2005" s="3">
        <v>27606</v>
      </c>
      <c r="B2005" s="4">
        <f t="shared" si="49"/>
        <v>1975</v>
      </c>
      <c r="C2005" s="4">
        <f t="shared" si="50"/>
        <v>1970</v>
      </c>
      <c r="D2005" s="4" t="s">
        <v>19</v>
      </c>
      <c r="E2005" s="5" t="s">
        <v>24</v>
      </c>
      <c r="F2005" s="6" t="s">
        <v>3343</v>
      </c>
      <c r="G2005" s="6" t="str">
        <f t="shared" si="55"/>
        <v>Chili</v>
      </c>
      <c r="H2005" s="6" t="s">
        <v>3344</v>
      </c>
      <c r="I2005" s="6" t="s">
        <v>1085</v>
      </c>
      <c r="J2005" s="6">
        <v>10</v>
      </c>
      <c r="K2005" s="6">
        <v>10</v>
      </c>
      <c r="L2005" s="6">
        <v>0</v>
      </c>
      <c r="M2005" s="6">
        <f t="shared" si="51"/>
        <v>10</v>
      </c>
      <c r="N2005" s="6">
        <f t="shared" si="52"/>
        <v>0</v>
      </c>
      <c r="O2005" s="7">
        <f t="shared" si="53"/>
        <v>0</v>
      </c>
    </row>
    <row r="2006" spans="1:15" ht="13.2" x14ac:dyDescent="0.25">
      <c r="A2006" s="3">
        <v>24032</v>
      </c>
      <c r="B2006" s="4">
        <f t="shared" si="49"/>
        <v>1965</v>
      </c>
      <c r="C2006" s="4">
        <f t="shared" si="50"/>
        <v>1960</v>
      </c>
      <c r="D2006" s="4" t="s">
        <v>31</v>
      </c>
      <c r="E2006" s="5" t="s">
        <v>24</v>
      </c>
      <c r="F2006" s="6" t="s">
        <v>3345</v>
      </c>
      <c r="G2006" s="6" t="str">
        <f t="shared" si="55"/>
        <v>Colombia</v>
      </c>
      <c r="H2006" s="6" t="s">
        <v>1410</v>
      </c>
      <c r="I2006" s="6" t="s">
        <v>3346</v>
      </c>
      <c r="J2006" s="6">
        <v>19</v>
      </c>
      <c r="K2006" s="6">
        <v>19</v>
      </c>
      <c r="L2006" s="6">
        <v>0</v>
      </c>
      <c r="M2006" s="6">
        <f t="shared" si="51"/>
        <v>19</v>
      </c>
      <c r="N2006" s="6">
        <f t="shared" si="52"/>
        <v>0</v>
      </c>
      <c r="O2006" s="7">
        <f t="shared" si="53"/>
        <v>0</v>
      </c>
    </row>
    <row r="2007" spans="1:15" ht="13.2" x14ac:dyDescent="0.25">
      <c r="A2007" s="3">
        <v>24032</v>
      </c>
      <c r="B2007" s="4">
        <f t="shared" si="49"/>
        <v>1965</v>
      </c>
      <c r="C2007" s="4">
        <f t="shared" si="50"/>
        <v>1960</v>
      </c>
      <c r="D2007" s="4" t="s">
        <v>31</v>
      </c>
      <c r="E2007" s="5">
        <v>0.31111111111111112</v>
      </c>
      <c r="F2007" s="6" t="s">
        <v>2617</v>
      </c>
      <c r="G2007" s="6" t="str">
        <f t="shared" si="55"/>
        <v>India</v>
      </c>
      <c r="H2007" s="6" t="s">
        <v>2043</v>
      </c>
      <c r="I2007" s="6" t="s">
        <v>1175</v>
      </c>
      <c r="J2007" s="6">
        <v>8</v>
      </c>
      <c r="K2007" s="6">
        <v>8</v>
      </c>
      <c r="L2007" s="6">
        <v>0</v>
      </c>
      <c r="M2007" s="6">
        <f t="shared" si="51"/>
        <v>8</v>
      </c>
      <c r="N2007" s="6">
        <f t="shared" si="52"/>
        <v>0</v>
      </c>
      <c r="O2007" s="7">
        <f t="shared" si="53"/>
        <v>0</v>
      </c>
    </row>
    <row r="2008" spans="1:15" ht="13.2" x14ac:dyDescent="0.25">
      <c r="A2008" s="3">
        <v>24033</v>
      </c>
      <c r="B2008" s="4">
        <f t="shared" si="49"/>
        <v>1965</v>
      </c>
      <c r="C2008" s="4">
        <f t="shared" si="50"/>
        <v>1960</v>
      </c>
      <c r="D2008" s="4" t="s">
        <v>31</v>
      </c>
      <c r="E2008" s="5" t="s">
        <v>24</v>
      </c>
      <c r="F2008" s="6" t="s">
        <v>3347</v>
      </c>
      <c r="G2008" s="6" t="str">
        <f t="shared" si="55"/>
        <v>Vietnam</v>
      </c>
      <c r="H2008" s="6" t="s">
        <v>3348</v>
      </c>
      <c r="I2008" s="6" t="s">
        <v>3349</v>
      </c>
      <c r="J2008" s="6">
        <v>13</v>
      </c>
      <c r="K2008" s="6">
        <v>13</v>
      </c>
      <c r="L2008" s="6">
        <v>0</v>
      </c>
      <c r="M2008" s="6">
        <f t="shared" si="51"/>
        <v>13</v>
      </c>
      <c r="N2008" s="6">
        <f t="shared" si="52"/>
        <v>0</v>
      </c>
      <c r="O2008" s="7">
        <f t="shared" si="53"/>
        <v>0</v>
      </c>
    </row>
    <row r="2009" spans="1:15" ht="13.2" x14ac:dyDescent="0.25">
      <c r="A2009" s="3">
        <v>24035</v>
      </c>
      <c r="B2009" s="4">
        <f t="shared" si="49"/>
        <v>1965</v>
      </c>
      <c r="C2009" s="4">
        <f t="shared" si="50"/>
        <v>1960</v>
      </c>
      <c r="D2009" s="4" t="s">
        <v>31</v>
      </c>
      <c r="E2009" s="5">
        <v>0.43958333333333333</v>
      </c>
      <c r="F2009" s="6" t="s">
        <v>3350</v>
      </c>
      <c r="G2009" s="6" t="str">
        <f t="shared" si="55"/>
        <v>Philippines</v>
      </c>
      <c r="H2009" s="6" t="s">
        <v>1490</v>
      </c>
      <c r="I2009" s="6" t="s">
        <v>845</v>
      </c>
      <c r="J2009" s="6">
        <v>37</v>
      </c>
      <c r="K2009" s="6">
        <v>1</v>
      </c>
      <c r="L2009" s="6">
        <v>0</v>
      </c>
      <c r="M2009" s="6">
        <f t="shared" si="51"/>
        <v>1</v>
      </c>
      <c r="N2009" s="6">
        <f t="shared" si="52"/>
        <v>36</v>
      </c>
      <c r="O2009" s="7">
        <f t="shared" si="53"/>
        <v>0.97297297297297303</v>
      </c>
    </row>
    <row r="2010" spans="1:15" ht="13.2" x14ac:dyDescent="0.25">
      <c r="A2010" s="3">
        <v>24042</v>
      </c>
      <c r="B2010" s="4">
        <f t="shared" si="49"/>
        <v>1965</v>
      </c>
      <c r="C2010" s="4">
        <f t="shared" si="50"/>
        <v>1960</v>
      </c>
      <c r="D2010" s="4" t="s">
        <v>31</v>
      </c>
      <c r="E2010" s="5">
        <v>5.7638888888888892E-2</v>
      </c>
      <c r="F2010" s="6" t="s">
        <v>796</v>
      </c>
      <c r="G2010" s="6" t="str">
        <f t="shared" si="55"/>
        <v>England</v>
      </c>
      <c r="H2010" s="6" t="s">
        <v>1387</v>
      </c>
      <c r="I2010" s="6" t="s">
        <v>3351</v>
      </c>
      <c r="J2010" s="6">
        <v>36</v>
      </c>
      <c r="K2010" s="6">
        <v>36</v>
      </c>
      <c r="L2010" s="6">
        <v>0</v>
      </c>
      <c r="M2010" s="6">
        <f t="shared" si="51"/>
        <v>36</v>
      </c>
      <c r="N2010" s="6">
        <f t="shared" si="52"/>
        <v>0</v>
      </c>
      <c r="O2010" s="7">
        <f t="shared" si="53"/>
        <v>0</v>
      </c>
    </row>
    <row r="2011" spans="1:15" ht="13.2" x14ac:dyDescent="0.25">
      <c r="A2011" s="3">
        <v>24048</v>
      </c>
      <c r="B2011" s="4">
        <f t="shared" si="49"/>
        <v>1965</v>
      </c>
      <c r="C2011" s="4">
        <f t="shared" si="50"/>
        <v>1960</v>
      </c>
      <c r="D2011" s="4" t="s">
        <v>46</v>
      </c>
      <c r="E2011" s="5" t="s">
        <v>24</v>
      </c>
      <c r="F2011" s="6" t="s">
        <v>3352</v>
      </c>
      <c r="G2011" s="6" t="str">
        <f t="shared" si="55"/>
        <v>French Somaliland</v>
      </c>
      <c r="H2011" s="6" t="s">
        <v>2962</v>
      </c>
      <c r="I2011" s="6" t="s">
        <v>1175</v>
      </c>
      <c r="J2011" s="6">
        <v>30</v>
      </c>
      <c r="K2011" s="6">
        <v>30</v>
      </c>
      <c r="L2011" s="6">
        <v>0</v>
      </c>
      <c r="M2011" s="6">
        <f t="shared" si="51"/>
        <v>30</v>
      </c>
      <c r="N2011" s="6">
        <f t="shared" si="52"/>
        <v>0</v>
      </c>
      <c r="O2011" s="7">
        <f t="shared" si="53"/>
        <v>0</v>
      </c>
    </row>
    <row r="2012" spans="1:15" ht="13.2" x14ac:dyDescent="0.25">
      <c r="A2012" s="3">
        <v>24049</v>
      </c>
      <c r="B2012" s="4">
        <f t="shared" si="49"/>
        <v>1965</v>
      </c>
      <c r="C2012" s="4">
        <f t="shared" si="50"/>
        <v>1960</v>
      </c>
      <c r="D2012" s="4" t="s">
        <v>46</v>
      </c>
      <c r="E2012" s="5">
        <v>0.3125</v>
      </c>
      <c r="F2012" s="6" t="s">
        <v>3353</v>
      </c>
      <c r="G2012" s="6" t="str">
        <f t="shared" si="55"/>
        <v>Off Northern Panama</v>
      </c>
      <c r="H2012" s="6" t="s">
        <v>2862</v>
      </c>
      <c r="I2012" s="6" t="s">
        <v>1314</v>
      </c>
      <c r="J2012" s="6">
        <v>68</v>
      </c>
      <c r="K2012" s="6">
        <v>68</v>
      </c>
      <c r="L2012" s="6">
        <v>0</v>
      </c>
      <c r="M2012" s="6">
        <f t="shared" si="51"/>
        <v>68</v>
      </c>
      <c r="N2012" s="6">
        <f t="shared" si="52"/>
        <v>0</v>
      </c>
      <c r="O2012" s="7">
        <f t="shared" si="53"/>
        <v>0</v>
      </c>
    </row>
    <row r="2013" spans="1:15" ht="13.2" x14ac:dyDescent="0.25">
      <c r="A2013" s="3">
        <v>24054</v>
      </c>
      <c r="B2013" s="4">
        <f t="shared" si="49"/>
        <v>1965</v>
      </c>
      <c r="C2013" s="4">
        <f t="shared" si="50"/>
        <v>1960</v>
      </c>
      <c r="D2013" s="4" t="s">
        <v>46</v>
      </c>
      <c r="E2013" s="5">
        <v>0.51736111111111116</v>
      </c>
      <c r="F2013" s="6" t="s">
        <v>3354</v>
      </c>
      <c r="G2013" s="6" t="str">
        <f t="shared" si="55"/>
        <v>Colombia</v>
      </c>
      <c r="H2013" s="6" t="s">
        <v>3355</v>
      </c>
      <c r="I2013" s="6" t="s">
        <v>1862</v>
      </c>
      <c r="J2013" s="6">
        <v>30</v>
      </c>
      <c r="K2013" s="6">
        <v>30</v>
      </c>
      <c r="L2013" s="6">
        <v>0</v>
      </c>
      <c r="M2013" s="6">
        <f t="shared" si="51"/>
        <v>30</v>
      </c>
      <c r="N2013" s="6">
        <f t="shared" si="52"/>
        <v>0</v>
      </c>
      <c r="O2013" s="7">
        <f t="shared" si="53"/>
        <v>0</v>
      </c>
    </row>
    <row r="2014" spans="1:15" ht="13.2" x14ac:dyDescent="0.25">
      <c r="A2014" s="3">
        <v>24054</v>
      </c>
      <c r="B2014" s="4">
        <f t="shared" si="49"/>
        <v>1965</v>
      </c>
      <c r="C2014" s="4">
        <f t="shared" si="50"/>
        <v>1960</v>
      </c>
      <c r="D2014" s="4" t="s">
        <v>46</v>
      </c>
      <c r="E2014" s="5">
        <v>0.79305555555555551</v>
      </c>
      <c r="F2014" s="6" t="s">
        <v>3356</v>
      </c>
      <c r="G2014" s="6" t="str">
        <f t="shared" si="55"/>
        <v>near Covington, Kentucky</v>
      </c>
      <c r="H2014" s="6" t="s">
        <v>665</v>
      </c>
      <c r="I2014" s="6" t="s">
        <v>3357</v>
      </c>
      <c r="J2014" s="6">
        <v>62</v>
      </c>
      <c r="K2014" s="6">
        <v>58</v>
      </c>
      <c r="L2014" s="6">
        <v>0</v>
      </c>
      <c r="M2014" s="6">
        <f t="shared" si="51"/>
        <v>58</v>
      </c>
      <c r="N2014" s="6">
        <f t="shared" si="52"/>
        <v>4</v>
      </c>
      <c r="O2014" s="7">
        <f t="shared" si="53"/>
        <v>6.4516129032258063E-2</v>
      </c>
    </row>
    <row r="2015" spans="1:15" ht="13.2" x14ac:dyDescent="0.25">
      <c r="A2015" s="3">
        <v>24056</v>
      </c>
      <c r="B2015" s="4">
        <f t="shared" si="49"/>
        <v>1965</v>
      </c>
      <c r="C2015" s="4">
        <f t="shared" si="50"/>
        <v>1960</v>
      </c>
      <c r="D2015" s="4" t="s">
        <v>46</v>
      </c>
      <c r="E2015" s="5" t="s">
        <v>24</v>
      </c>
      <c r="F2015" s="6" t="s">
        <v>3358</v>
      </c>
      <c r="G2015" s="6" t="str">
        <f t="shared" si="55"/>
        <v>Russia</v>
      </c>
      <c r="H2015" s="6" t="s">
        <v>1449</v>
      </c>
      <c r="I2015" s="6" t="s">
        <v>3287</v>
      </c>
      <c r="J2015" s="6">
        <v>32</v>
      </c>
      <c r="K2015" s="6">
        <v>32</v>
      </c>
      <c r="L2015" s="6">
        <v>0</v>
      </c>
      <c r="M2015" s="6">
        <f t="shared" si="51"/>
        <v>32</v>
      </c>
      <c r="N2015" s="6">
        <f t="shared" si="52"/>
        <v>0</v>
      </c>
      <c r="O2015" s="7">
        <f t="shared" si="53"/>
        <v>0</v>
      </c>
    </row>
    <row r="2016" spans="1:15" ht="13.2" x14ac:dyDescent="0.25">
      <c r="A2016" s="3">
        <v>24057</v>
      </c>
      <c r="B2016" s="4">
        <f t="shared" si="49"/>
        <v>1965</v>
      </c>
      <c r="C2016" s="4">
        <f t="shared" si="50"/>
        <v>1960</v>
      </c>
      <c r="D2016" s="4" t="s">
        <v>46</v>
      </c>
      <c r="E2016" s="5">
        <v>0.74444444444444446</v>
      </c>
      <c r="F2016" s="6" t="s">
        <v>493</v>
      </c>
      <c r="G2016" s="6" t="str">
        <f t="shared" si="55"/>
        <v>Utah</v>
      </c>
      <c r="H2016" s="6" t="s">
        <v>592</v>
      </c>
      <c r="I2016" s="6" t="s">
        <v>3329</v>
      </c>
      <c r="J2016" s="6">
        <v>91</v>
      </c>
      <c r="K2016" s="6">
        <v>43</v>
      </c>
      <c r="L2016" s="6">
        <v>0</v>
      </c>
      <c r="M2016" s="6">
        <f t="shared" si="51"/>
        <v>43</v>
      </c>
      <c r="N2016" s="6">
        <f t="shared" si="52"/>
        <v>48</v>
      </c>
      <c r="O2016" s="7">
        <f t="shared" si="53"/>
        <v>0.52747252747252749</v>
      </c>
    </row>
    <row r="2017" spans="1:15" ht="13.2" x14ac:dyDescent="0.25">
      <c r="A2017" s="3">
        <v>24058</v>
      </c>
      <c r="B2017" s="4">
        <f t="shared" si="49"/>
        <v>1965</v>
      </c>
      <c r="C2017" s="4">
        <f t="shared" si="50"/>
        <v>1960</v>
      </c>
      <c r="D2017" s="4" t="s">
        <v>46</v>
      </c>
      <c r="E2017" s="5">
        <v>0.59375</v>
      </c>
      <c r="F2017" s="6" t="s">
        <v>3359</v>
      </c>
      <c r="G2017" s="6" t="str">
        <f t="shared" si="55"/>
        <v>Hawaii</v>
      </c>
      <c r="H2017" s="6" t="s">
        <v>3360</v>
      </c>
      <c r="I2017" s="6" t="s">
        <v>3246</v>
      </c>
      <c r="J2017" s="6">
        <v>2</v>
      </c>
      <c r="K2017" s="6">
        <v>2</v>
      </c>
      <c r="L2017" s="6">
        <v>0</v>
      </c>
      <c r="M2017" s="6">
        <f t="shared" si="51"/>
        <v>2</v>
      </c>
      <c r="N2017" s="6">
        <f t="shared" si="52"/>
        <v>0</v>
      </c>
      <c r="O2017" s="7">
        <f t="shared" si="53"/>
        <v>0</v>
      </c>
    </row>
    <row r="2018" spans="1:15" ht="13.2" x14ac:dyDescent="0.25">
      <c r="A2018" s="3">
        <v>24060</v>
      </c>
      <c r="B2018" s="4">
        <f t="shared" si="49"/>
        <v>1965</v>
      </c>
      <c r="C2018" s="4">
        <f t="shared" si="50"/>
        <v>1960</v>
      </c>
      <c r="D2018" s="4" t="s">
        <v>46</v>
      </c>
      <c r="E2018" s="5">
        <v>0.72291666666666665</v>
      </c>
      <c r="F2018" s="6" t="s">
        <v>3361</v>
      </c>
      <c r="G2018" s="6" t="str">
        <f t="shared" si="55"/>
        <v>California</v>
      </c>
      <c r="H2018" s="6" t="s">
        <v>3362</v>
      </c>
      <c r="I2018" s="6" t="s">
        <v>3363</v>
      </c>
      <c r="J2018" s="6">
        <v>8</v>
      </c>
      <c r="K2018" s="6">
        <v>8</v>
      </c>
      <c r="L2018" s="6">
        <v>0</v>
      </c>
      <c r="M2018" s="6">
        <f t="shared" si="51"/>
        <v>8</v>
      </c>
      <c r="N2018" s="6">
        <f t="shared" si="52"/>
        <v>0</v>
      </c>
      <c r="O2018" s="7">
        <f t="shared" si="53"/>
        <v>0</v>
      </c>
    </row>
    <row r="2019" spans="1:15" ht="13.2" x14ac:dyDescent="0.25">
      <c r="A2019" s="3">
        <v>24073</v>
      </c>
      <c r="B2019" s="4">
        <f t="shared" si="49"/>
        <v>1965</v>
      </c>
      <c r="C2019" s="4">
        <f t="shared" si="50"/>
        <v>1960</v>
      </c>
      <c r="D2019" s="4" t="s">
        <v>46</v>
      </c>
      <c r="E2019" s="5">
        <v>0.30208333333333331</v>
      </c>
      <c r="F2019" s="6" t="s">
        <v>3364</v>
      </c>
      <c r="G2019" s="6" t="str">
        <f t="shared" si="55"/>
        <v>Utah</v>
      </c>
      <c r="H2019" s="6" t="s">
        <v>3365</v>
      </c>
      <c r="I2019" s="6" t="s">
        <v>3366</v>
      </c>
      <c r="J2019" s="6">
        <v>13</v>
      </c>
      <c r="K2019" s="6">
        <v>13</v>
      </c>
      <c r="L2019" s="6">
        <v>0</v>
      </c>
      <c r="M2019" s="6">
        <f t="shared" si="51"/>
        <v>13</v>
      </c>
      <c r="N2019" s="6">
        <f t="shared" si="52"/>
        <v>0</v>
      </c>
      <c r="O2019" s="7">
        <f t="shared" si="53"/>
        <v>0</v>
      </c>
    </row>
    <row r="2020" spans="1:15" ht="13.2" x14ac:dyDescent="0.25">
      <c r="A2020" s="3">
        <v>24080</v>
      </c>
      <c r="B2020" s="4">
        <f t="shared" si="49"/>
        <v>1965</v>
      </c>
      <c r="C2020" s="4">
        <f t="shared" si="50"/>
        <v>1960</v>
      </c>
      <c r="D2020" s="4" t="s">
        <v>72</v>
      </c>
      <c r="E2020" s="5">
        <v>0.6791666666666667</v>
      </c>
      <c r="F2020" s="6" t="s">
        <v>3367</v>
      </c>
      <c r="G2020" s="6" t="str">
        <f t="shared" si="55"/>
        <v>New York</v>
      </c>
      <c r="H2020" s="6" t="s">
        <v>3368</v>
      </c>
      <c r="I2020" s="6" t="s">
        <v>3369</v>
      </c>
      <c r="J2020" s="6">
        <v>112</v>
      </c>
      <c r="K2020" s="6">
        <v>4</v>
      </c>
      <c r="L2020" s="6">
        <v>0</v>
      </c>
      <c r="M2020" s="6">
        <f t="shared" si="51"/>
        <v>4</v>
      </c>
      <c r="N2020" s="6">
        <f t="shared" si="52"/>
        <v>108</v>
      </c>
      <c r="O2020" s="7">
        <f t="shared" si="53"/>
        <v>0.9642857142857143</v>
      </c>
    </row>
    <row r="2021" spans="1:15" ht="13.2" x14ac:dyDescent="0.25">
      <c r="A2021" s="3">
        <v>24299</v>
      </c>
      <c r="B2021" s="4">
        <f t="shared" si="49"/>
        <v>1966</v>
      </c>
      <c r="C2021" s="4">
        <f t="shared" si="50"/>
        <v>1960</v>
      </c>
      <c r="D2021" s="4" t="s">
        <v>19</v>
      </c>
      <c r="E2021" s="5" t="s">
        <v>24</v>
      </c>
      <c r="F2021" s="6" t="s">
        <v>3370</v>
      </c>
      <c r="G2021" s="6" t="str">
        <f t="shared" si="55"/>
        <v>Chile</v>
      </c>
      <c r="H2021" s="6" t="s">
        <v>3371</v>
      </c>
      <c r="I2021" s="6" t="s">
        <v>1283</v>
      </c>
      <c r="J2021" s="6">
        <v>8</v>
      </c>
      <c r="K2021" s="6">
        <v>8</v>
      </c>
      <c r="L2021" s="6">
        <v>0</v>
      </c>
      <c r="M2021" s="6">
        <f t="shared" si="51"/>
        <v>8</v>
      </c>
      <c r="N2021" s="6">
        <f t="shared" si="52"/>
        <v>0</v>
      </c>
      <c r="O2021" s="7">
        <f t="shared" si="53"/>
        <v>0</v>
      </c>
    </row>
    <row r="2022" spans="1:15" ht="13.2" x14ac:dyDescent="0.25">
      <c r="A2022" s="3">
        <v>24083</v>
      </c>
      <c r="B2022" s="4">
        <f t="shared" si="49"/>
        <v>1965</v>
      </c>
      <c r="C2022" s="4">
        <f t="shared" si="50"/>
        <v>1960</v>
      </c>
      <c r="D2022" s="4" t="s">
        <v>72</v>
      </c>
      <c r="E2022" s="5">
        <v>0.77777777777777779</v>
      </c>
      <c r="F2022" s="6" t="s">
        <v>3372</v>
      </c>
      <c r="G2022" s="6" t="str">
        <f t="shared" si="55"/>
        <v>Canary Islands</v>
      </c>
      <c r="H2022" s="6" t="s">
        <v>3373</v>
      </c>
      <c r="I2022" s="6" t="s">
        <v>845</v>
      </c>
      <c r="J2022" s="6">
        <v>32</v>
      </c>
      <c r="K2022" s="6">
        <v>32</v>
      </c>
      <c r="L2022" s="6">
        <v>0</v>
      </c>
      <c r="M2022" s="6">
        <f t="shared" si="51"/>
        <v>32</v>
      </c>
      <c r="N2022" s="6">
        <f t="shared" si="52"/>
        <v>0</v>
      </c>
      <c r="O2022" s="7">
        <f t="shared" si="53"/>
        <v>0</v>
      </c>
    </row>
    <row r="2023" spans="1:15" ht="13.2" x14ac:dyDescent="0.25">
      <c r="A2023" s="3">
        <v>24087</v>
      </c>
      <c r="B2023" s="4">
        <f t="shared" si="49"/>
        <v>1965</v>
      </c>
      <c r="C2023" s="4">
        <f t="shared" si="50"/>
        <v>1960</v>
      </c>
      <c r="D2023" s="4" t="s">
        <v>72</v>
      </c>
      <c r="E2023" s="5">
        <v>0.625</v>
      </c>
      <c r="F2023" s="6" t="s">
        <v>3374</v>
      </c>
      <c r="G2023" s="6" t="str">
        <f t="shared" si="55"/>
        <v>South Vietnam</v>
      </c>
      <c r="H2023" s="6" t="s">
        <v>1137</v>
      </c>
      <c r="I2023" s="6" t="s">
        <v>3375</v>
      </c>
      <c r="J2023" s="6">
        <v>85</v>
      </c>
      <c r="K2023" s="6">
        <v>85</v>
      </c>
      <c r="L2023" s="6">
        <v>0</v>
      </c>
      <c r="M2023" s="6">
        <f t="shared" si="51"/>
        <v>85</v>
      </c>
      <c r="N2023" s="6">
        <f t="shared" si="52"/>
        <v>0</v>
      </c>
      <c r="O2023" s="7">
        <f t="shared" si="53"/>
        <v>0</v>
      </c>
    </row>
    <row r="2024" spans="1:15" ht="13.2" x14ac:dyDescent="0.25">
      <c r="A2024" s="3">
        <v>24088</v>
      </c>
      <c r="B2024" s="4">
        <f t="shared" si="49"/>
        <v>1965</v>
      </c>
      <c r="C2024" s="4">
        <f t="shared" si="50"/>
        <v>1960</v>
      </c>
      <c r="D2024" s="4" t="s">
        <v>72</v>
      </c>
      <c r="E2024" s="5">
        <v>0.81944444444444442</v>
      </c>
      <c r="F2024" s="6" t="s">
        <v>3376</v>
      </c>
      <c r="G2024" s="6" t="str">
        <f t="shared" si="55"/>
        <v>Arizona</v>
      </c>
      <c r="H2024" s="6" t="s">
        <v>3280</v>
      </c>
      <c r="I2024" s="6" t="s">
        <v>3377</v>
      </c>
      <c r="J2024" s="6">
        <v>2</v>
      </c>
      <c r="K2024" s="6">
        <v>2</v>
      </c>
      <c r="L2024" s="6">
        <v>0</v>
      </c>
      <c r="M2024" s="6">
        <f t="shared" si="51"/>
        <v>2</v>
      </c>
      <c r="N2024" s="6">
        <f t="shared" si="52"/>
        <v>0</v>
      </c>
      <c r="O2024" s="7">
        <f t="shared" si="53"/>
        <v>0</v>
      </c>
    </row>
    <row r="2025" spans="1:15" ht="13.2" x14ac:dyDescent="0.25">
      <c r="A2025" s="3">
        <v>24092</v>
      </c>
      <c r="B2025" s="4">
        <f t="shared" si="49"/>
        <v>1965</v>
      </c>
      <c r="C2025" s="4">
        <f t="shared" si="50"/>
        <v>1960</v>
      </c>
      <c r="D2025" s="4" t="s">
        <v>72</v>
      </c>
      <c r="E2025" s="5">
        <v>0.72361111111111109</v>
      </c>
      <c r="F2025" s="6" t="s">
        <v>3378</v>
      </c>
      <c r="G2025" s="6" t="str">
        <f t="shared" si="55"/>
        <v>Philippines</v>
      </c>
      <c r="H2025" s="6" t="s">
        <v>3379</v>
      </c>
      <c r="I2025" s="6" t="s">
        <v>814</v>
      </c>
      <c r="J2025" s="6">
        <v>21</v>
      </c>
      <c r="K2025" s="6">
        <v>2</v>
      </c>
      <c r="L2025" s="6">
        <v>0</v>
      </c>
      <c r="M2025" s="6">
        <f t="shared" si="51"/>
        <v>2</v>
      </c>
      <c r="N2025" s="6">
        <f t="shared" si="52"/>
        <v>19</v>
      </c>
      <c r="O2025" s="7">
        <f t="shared" si="53"/>
        <v>0.90476190476190477</v>
      </c>
    </row>
    <row r="2026" spans="1:15" ht="13.2" x14ac:dyDescent="0.25">
      <c r="A2026" s="3">
        <v>24105</v>
      </c>
      <c r="B2026" s="4">
        <f t="shared" si="49"/>
        <v>1965</v>
      </c>
      <c r="C2026" s="4">
        <f t="shared" si="50"/>
        <v>1960</v>
      </c>
      <c r="D2026" s="4" t="s">
        <v>72</v>
      </c>
      <c r="E2026" s="5">
        <v>0.94791666666666663</v>
      </c>
      <c r="F2026" s="6" t="s">
        <v>3380</v>
      </c>
      <c r="G2026" s="6" t="str">
        <f t="shared" si="55"/>
        <v>Texas</v>
      </c>
      <c r="H2026" s="6" t="s">
        <v>3381</v>
      </c>
      <c r="I2026" s="6" t="s">
        <v>3382</v>
      </c>
      <c r="J2026" s="6">
        <v>3</v>
      </c>
      <c r="K2026" s="6">
        <v>3</v>
      </c>
      <c r="L2026" s="6">
        <v>0</v>
      </c>
      <c r="M2026" s="6">
        <f t="shared" si="51"/>
        <v>3</v>
      </c>
      <c r="N2026" s="6">
        <f t="shared" si="52"/>
        <v>0</v>
      </c>
      <c r="O2026" s="7">
        <f t="shared" si="53"/>
        <v>0</v>
      </c>
    </row>
    <row r="2027" spans="1:15" ht="13.2" x14ac:dyDescent="0.25">
      <c r="A2027" s="3">
        <v>24108</v>
      </c>
      <c r="B2027" s="4">
        <f t="shared" si="49"/>
        <v>1966</v>
      </c>
      <c r="C2027" s="4">
        <f t="shared" si="50"/>
        <v>1960</v>
      </c>
      <c r="D2027" s="4" t="s">
        <v>132</v>
      </c>
      <c r="E2027" s="5" t="s">
        <v>24</v>
      </c>
      <c r="F2027" s="6" t="s">
        <v>3383</v>
      </c>
      <c r="G2027" s="6" t="str">
        <f t="shared" si="55"/>
        <v>Sumarta, Indonesia</v>
      </c>
      <c r="H2027" s="6" t="s">
        <v>3384</v>
      </c>
      <c r="I2027" s="6" t="s">
        <v>3385</v>
      </c>
      <c r="J2027" s="6">
        <v>34</v>
      </c>
      <c r="K2027" s="6">
        <v>34</v>
      </c>
      <c r="L2027" s="6">
        <v>0</v>
      </c>
      <c r="M2027" s="6">
        <f t="shared" si="51"/>
        <v>34</v>
      </c>
      <c r="N2027" s="6">
        <f t="shared" si="52"/>
        <v>0</v>
      </c>
      <c r="O2027" s="7">
        <f t="shared" si="53"/>
        <v>0</v>
      </c>
    </row>
    <row r="2028" spans="1:15" ht="13.2" x14ac:dyDescent="0.25">
      <c r="A2028" s="3">
        <v>24122</v>
      </c>
      <c r="B2028" s="4">
        <f t="shared" si="49"/>
        <v>1966</v>
      </c>
      <c r="C2028" s="4">
        <f t="shared" si="50"/>
        <v>1960</v>
      </c>
      <c r="D2028" s="4" t="s">
        <v>132</v>
      </c>
      <c r="E2028" s="5">
        <v>0.87152777777777779</v>
      </c>
      <c r="F2028" s="6" t="s">
        <v>2759</v>
      </c>
      <c r="G2028" s="6" t="str">
        <f t="shared" si="55"/>
        <v>Colombia</v>
      </c>
      <c r="H2028" s="6" t="s">
        <v>1410</v>
      </c>
      <c r="I2028" s="6" t="s">
        <v>3386</v>
      </c>
      <c r="J2028" s="6">
        <v>64</v>
      </c>
      <c r="K2028" s="6">
        <v>56</v>
      </c>
      <c r="L2028" s="6">
        <v>0</v>
      </c>
      <c r="M2028" s="6">
        <f t="shared" si="51"/>
        <v>56</v>
      </c>
      <c r="N2028" s="6">
        <f t="shared" si="52"/>
        <v>8</v>
      </c>
      <c r="O2028" s="7">
        <f t="shared" si="53"/>
        <v>0.125</v>
      </c>
    </row>
    <row r="2029" spans="1:15" ht="13.2" x14ac:dyDescent="0.25">
      <c r="A2029" s="3">
        <v>24129</v>
      </c>
      <c r="B2029" s="4">
        <f t="shared" si="49"/>
        <v>1966</v>
      </c>
      <c r="C2029" s="4">
        <f t="shared" si="50"/>
        <v>1960</v>
      </c>
      <c r="D2029" s="4" t="s">
        <v>132</v>
      </c>
      <c r="E2029" s="5" t="s">
        <v>24</v>
      </c>
      <c r="F2029" s="6" t="s">
        <v>3387</v>
      </c>
      <c r="G2029" s="6" t="str">
        <f t="shared" si="55"/>
        <v>Haiti</v>
      </c>
      <c r="H2029" s="6" t="s">
        <v>3388</v>
      </c>
      <c r="I2029" s="6" t="s">
        <v>845</v>
      </c>
      <c r="J2029" s="6">
        <v>35</v>
      </c>
      <c r="K2029" s="6">
        <v>30</v>
      </c>
      <c r="L2029" s="6">
        <v>0</v>
      </c>
      <c r="M2029" s="6">
        <f t="shared" si="51"/>
        <v>30</v>
      </c>
      <c r="N2029" s="6">
        <f t="shared" si="52"/>
        <v>5</v>
      </c>
      <c r="O2029" s="7">
        <f t="shared" si="53"/>
        <v>0.14285714285714285</v>
      </c>
    </row>
    <row r="2030" spans="1:15" ht="13.2" x14ac:dyDescent="0.25">
      <c r="A2030" s="3">
        <v>24131</v>
      </c>
      <c r="B2030" s="4">
        <f t="shared" si="49"/>
        <v>1966</v>
      </c>
      <c r="C2030" s="4">
        <f t="shared" si="50"/>
        <v>1960</v>
      </c>
      <c r="D2030" s="4" t="s">
        <v>132</v>
      </c>
      <c r="E2030" s="5">
        <v>0.3347222222222222</v>
      </c>
      <c r="F2030" s="6" t="s">
        <v>3389</v>
      </c>
      <c r="G2030" s="6" t="str">
        <f t="shared" si="55"/>
        <v>French Alps, Switzerland</v>
      </c>
      <c r="H2030" s="6" t="s">
        <v>1595</v>
      </c>
      <c r="I2030" s="6" t="s">
        <v>3390</v>
      </c>
      <c r="J2030" s="6">
        <v>117</v>
      </c>
      <c r="K2030" s="6">
        <v>117</v>
      </c>
      <c r="L2030" s="6">
        <v>0</v>
      </c>
      <c r="M2030" s="6">
        <f t="shared" si="51"/>
        <v>117</v>
      </c>
      <c r="N2030" s="6">
        <f t="shared" si="52"/>
        <v>0</v>
      </c>
      <c r="O2030" s="7">
        <f t="shared" si="53"/>
        <v>0</v>
      </c>
    </row>
    <row r="2031" spans="1:15" ht="13.2" x14ac:dyDescent="0.25">
      <c r="A2031" s="3">
        <v>24132</v>
      </c>
      <c r="B2031" s="4">
        <f t="shared" si="49"/>
        <v>1966</v>
      </c>
      <c r="C2031" s="4">
        <f t="shared" si="50"/>
        <v>1960</v>
      </c>
      <c r="D2031" s="4" t="s">
        <v>132</v>
      </c>
      <c r="E2031" s="5">
        <v>0.42708333333333331</v>
      </c>
      <c r="F2031" s="6" t="s">
        <v>3391</v>
      </c>
      <c r="G2031" s="6" t="str">
        <f t="shared" si="55"/>
        <v>South Vietnam</v>
      </c>
      <c r="H2031" s="6" t="s">
        <v>1137</v>
      </c>
      <c r="I2031" s="6" t="s">
        <v>3392</v>
      </c>
      <c r="J2031" s="6">
        <v>46</v>
      </c>
      <c r="K2031" s="6">
        <v>46</v>
      </c>
      <c r="L2031" s="6">
        <v>0</v>
      </c>
      <c r="M2031" s="6">
        <f t="shared" si="51"/>
        <v>46</v>
      </c>
      <c r="N2031" s="6">
        <f t="shared" si="52"/>
        <v>0</v>
      </c>
      <c r="O2031" s="7">
        <f t="shared" si="53"/>
        <v>0</v>
      </c>
    </row>
    <row r="2032" spans="1:15" ht="13.2" x14ac:dyDescent="0.25">
      <c r="A2032" s="3">
        <v>24134</v>
      </c>
      <c r="B2032" s="4">
        <f t="shared" si="49"/>
        <v>1966</v>
      </c>
      <c r="C2032" s="4">
        <f t="shared" si="50"/>
        <v>1960</v>
      </c>
      <c r="D2032" s="4" t="s">
        <v>132</v>
      </c>
      <c r="E2032" s="5">
        <v>0.50069444444444444</v>
      </c>
      <c r="F2032" s="6" t="s">
        <v>3393</v>
      </c>
      <c r="G2032" s="6" t="str">
        <f t="shared" si="55"/>
        <v>Pennsylvania</v>
      </c>
      <c r="H2032" s="6" t="s">
        <v>3394</v>
      </c>
      <c r="I2032" s="6" t="s">
        <v>3395</v>
      </c>
      <c r="J2032" s="6">
        <v>3</v>
      </c>
      <c r="K2032" s="6">
        <v>3</v>
      </c>
      <c r="L2032" s="6">
        <v>0</v>
      </c>
      <c r="M2032" s="6">
        <f t="shared" si="51"/>
        <v>3</v>
      </c>
      <c r="N2032" s="6">
        <f t="shared" si="52"/>
        <v>0</v>
      </c>
      <c r="O2032" s="7">
        <f t="shared" si="53"/>
        <v>0</v>
      </c>
    </row>
    <row r="2033" spans="1:15" ht="13.2" x14ac:dyDescent="0.25">
      <c r="A2033" s="3">
        <v>24135</v>
      </c>
      <c r="B2033" s="4">
        <f t="shared" si="49"/>
        <v>1966</v>
      </c>
      <c r="C2033" s="4">
        <f t="shared" si="50"/>
        <v>1960</v>
      </c>
      <c r="D2033" s="4" t="s">
        <v>132</v>
      </c>
      <c r="E2033" s="5">
        <v>0.74305555555555558</v>
      </c>
      <c r="F2033" s="6" t="s">
        <v>3396</v>
      </c>
      <c r="G2033" s="6" t="str">
        <f t="shared" si="55"/>
        <v>Germany</v>
      </c>
      <c r="H2033" s="6" t="s">
        <v>2676</v>
      </c>
      <c r="I2033" s="6" t="s">
        <v>3397</v>
      </c>
      <c r="J2033" s="6">
        <v>46</v>
      </c>
      <c r="K2033" s="6">
        <v>46</v>
      </c>
      <c r="L2033" s="6">
        <v>0</v>
      </c>
      <c r="M2033" s="6">
        <f t="shared" si="51"/>
        <v>46</v>
      </c>
      <c r="N2033" s="6">
        <f t="shared" si="52"/>
        <v>0</v>
      </c>
      <c r="O2033" s="7">
        <f t="shared" si="53"/>
        <v>0</v>
      </c>
    </row>
    <row r="2034" spans="1:15" ht="13.2" x14ac:dyDescent="0.25">
      <c r="A2034" s="3">
        <v>24142</v>
      </c>
      <c r="B2034" s="4">
        <f t="shared" si="49"/>
        <v>1966</v>
      </c>
      <c r="C2034" s="4">
        <f t="shared" si="50"/>
        <v>1960</v>
      </c>
      <c r="D2034" s="4" t="s">
        <v>111</v>
      </c>
      <c r="E2034" s="5">
        <v>0.79166666666666663</v>
      </c>
      <c r="F2034" s="6" t="s">
        <v>3398</v>
      </c>
      <c r="G2034" s="6" t="str">
        <f t="shared" si="55"/>
        <v>Japan</v>
      </c>
      <c r="H2034" s="6" t="s">
        <v>2624</v>
      </c>
      <c r="I2034" s="6" t="s">
        <v>3399</v>
      </c>
      <c r="J2034" s="6">
        <v>133</v>
      </c>
      <c r="K2034" s="6">
        <v>133</v>
      </c>
      <c r="L2034" s="6">
        <v>0</v>
      </c>
      <c r="M2034" s="6">
        <f t="shared" si="51"/>
        <v>133</v>
      </c>
      <c r="N2034" s="6">
        <f t="shared" si="52"/>
        <v>0</v>
      </c>
      <c r="O2034" s="7">
        <f t="shared" si="53"/>
        <v>0</v>
      </c>
    </row>
    <row r="2035" spans="1:15" ht="13.2" x14ac:dyDescent="0.25">
      <c r="A2035" s="3">
        <v>24145</v>
      </c>
      <c r="B2035" s="4">
        <f t="shared" si="49"/>
        <v>1966</v>
      </c>
      <c r="C2035" s="4">
        <f t="shared" si="50"/>
        <v>1960</v>
      </c>
      <c r="D2035" s="4" t="s">
        <v>111</v>
      </c>
      <c r="E2035" s="5" t="s">
        <v>24</v>
      </c>
      <c r="F2035" s="6" t="s">
        <v>1570</v>
      </c>
      <c r="G2035" s="6" t="str">
        <f t="shared" si="55"/>
        <v>India</v>
      </c>
      <c r="H2035" s="6" t="s">
        <v>2233</v>
      </c>
      <c r="I2035" s="6" t="s">
        <v>3314</v>
      </c>
      <c r="J2035" s="6">
        <v>37</v>
      </c>
      <c r="K2035" s="6">
        <v>37</v>
      </c>
      <c r="L2035" s="6">
        <v>0</v>
      </c>
      <c r="M2035" s="6">
        <f t="shared" si="51"/>
        <v>37</v>
      </c>
      <c r="N2035" s="6">
        <f t="shared" si="52"/>
        <v>0</v>
      </c>
      <c r="O2035" s="7">
        <f t="shared" si="53"/>
        <v>0</v>
      </c>
    </row>
    <row r="2036" spans="1:15" ht="13.2" x14ac:dyDescent="0.25">
      <c r="A2036" s="3">
        <v>24146</v>
      </c>
      <c r="B2036" s="4">
        <f t="shared" si="49"/>
        <v>1966</v>
      </c>
      <c r="C2036" s="4">
        <f t="shared" si="50"/>
        <v>1960</v>
      </c>
      <c r="D2036" s="4" t="s">
        <v>111</v>
      </c>
      <c r="E2036" s="5">
        <v>0.77777777777777779</v>
      </c>
      <c r="F2036" s="6" t="s">
        <v>3400</v>
      </c>
      <c r="G2036" s="6" t="str">
        <f t="shared" si="55"/>
        <v>Illinois</v>
      </c>
      <c r="H2036" s="6" t="s">
        <v>3401</v>
      </c>
      <c r="I2036" s="6" t="s">
        <v>3402</v>
      </c>
      <c r="J2036" s="6">
        <v>2</v>
      </c>
      <c r="K2036" s="6">
        <v>2</v>
      </c>
      <c r="L2036" s="6">
        <v>0</v>
      </c>
      <c r="M2036" s="6">
        <f t="shared" si="51"/>
        <v>2</v>
      </c>
      <c r="N2036" s="6">
        <f t="shared" si="52"/>
        <v>0</v>
      </c>
      <c r="O2036" s="7">
        <f t="shared" si="53"/>
        <v>0</v>
      </c>
    </row>
    <row r="2037" spans="1:15" ht="13.2" x14ac:dyDescent="0.25">
      <c r="A2037" s="3">
        <v>24153</v>
      </c>
      <c r="B2037" s="4">
        <f t="shared" si="49"/>
        <v>1966</v>
      </c>
      <c r="C2037" s="4">
        <f t="shared" si="50"/>
        <v>1960</v>
      </c>
      <c r="D2037" s="4" t="s">
        <v>111</v>
      </c>
      <c r="E2037" s="5" t="s">
        <v>24</v>
      </c>
      <c r="F2037" s="6" t="s">
        <v>3403</v>
      </c>
      <c r="G2037" s="6" t="str">
        <f t="shared" si="55"/>
        <v>India</v>
      </c>
      <c r="H2037" s="6" t="s">
        <v>2233</v>
      </c>
      <c r="I2037" s="6" t="s">
        <v>3404</v>
      </c>
      <c r="J2037" s="6">
        <v>80</v>
      </c>
      <c r="K2037" s="6">
        <v>2</v>
      </c>
      <c r="L2037" s="6">
        <v>0</v>
      </c>
      <c r="M2037" s="6">
        <f t="shared" si="51"/>
        <v>2</v>
      </c>
      <c r="N2037" s="6">
        <f t="shared" si="52"/>
        <v>78</v>
      </c>
      <c r="O2037" s="7">
        <f t="shared" si="53"/>
        <v>0.97499999999999998</v>
      </c>
    </row>
    <row r="2038" spans="1:15" ht="13.2" x14ac:dyDescent="0.25">
      <c r="A2038" s="3">
        <v>24156</v>
      </c>
      <c r="B2038" s="4">
        <f t="shared" si="49"/>
        <v>1966</v>
      </c>
      <c r="C2038" s="4">
        <f t="shared" si="50"/>
        <v>1960</v>
      </c>
      <c r="D2038" s="4" t="s">
        <v>111</v>
      </c>
      <c r="E2038" s="5">
        <v>8.611111111111111E-2</v>
      </c>
      <c r="F2038" s="6" t="s">
        <v>3405</v>
      </c>
      <c r="G2038" s="6" t="str">
        <f t="shared" si="55"/>
        <v>Italy</v>
      </c>
      <c r="H2038" s="6" t="s">
        <v>3406</v>
      </c>
      <c r="I2038" s="6" t="s">
        <v>1985</v>
      </c>
      <c r="J2038" s="6">
        <v>4</v>
      </c>
      <c r="K2038" s="6">
        <v>4</v>
      </c>
      <c r="L2038" s="6">
        <v>0</v>
      </c>
      <c r="M2038" s="6">
        <f t="shared" si="51"/>
        <v>4</v>
      </c>
      <c r="N2038" s="6">
        <f t="shared" si="52"/>
        <v>0</v>
      </c>
      <c r="O2038" s="7">
        <f t="shared" si="53"/>
        <v>0</v>
      </c>
    </row>
    <row r="2039" spans="1:15" ht="13.2" x14ac:dyDescent="0.25">
      <c r="A2039" s="3">
        <v>24170</v>
      </c>
      <c r="B2039" s="4">
        <f t="shared" si="49"/>
        <v>1966</v>
      </c>
      <c r="C2039" s="4">
        <f t="shared" si="50"/>
        <v>1960</v>
      </c>
      <c r="D2039" s="4" t="s">
        <v>34</v>
      </c>
      <c r="E2039" s="5">
        <v>0.84375</v>
      </c>
      <c r="F2039" s="6" t="s">
        <v>2784</v>
      </c>
      <c r="G2039" s="6" t="str">
        <f t="shared" si="55"/>
        <v>Japan</v>
      </c>
      <c r="H2039" s="6" t="s">
        <v>1803</v>
      </c>
      <c r="I2039" s="6" t="s">
        <v>2992</v>
      </c>
      <c r="J2039" s="6">
        <v>72</v>
      </c>
      <c r="K2039" s="6">
        <v>64</v>
      </c>
      <c r="L2039" s="6">
        <v>0</v>
      </c>
      <c r="M2039" s="6">
        <f t="shared" si="51"/>
        <v>64</v>
      </c>
      <c r="N2039" s="6">
        <f t="shared" si="52"/>
        <v>8</v>
      </c>
      <c r="O2039" s="7">
        <f t="shared" si="53"/>
        <v>0.1111111111111111</v>
      </c>
    </row>
    <row r="2040" spans="1:15" ht="13.2" x14ac:dyDescent="0.25">
      <c r="A2040" s="3">
        <v>24299</v>
      </c>
      <c r="B2040" s="4">
        <f t="shared" si="49"/>
        <v>1966</v>
      </c>
      <c r="C2040" s="4">
        <f t="shared" si="50"/>
        <v>1960</v>
      </c>
      <c r="D2040" s="4" t="s">
        <v>19</v>
      </c>
      <c r="E2040" s="5">
        <v>0.86805555555555558</v>
      </c>
      <c r="F2040" s="6" t="s">
        <v>3407</v>
      </c>
      <c r="G2040" s="6" t="str">
        <f t="shared" si="55"/>
        <v>Colorado</v>
      </c>
      <c r="H2040" s="6" t="s">
        <v>3408</v>
      </c>
      <c r="I2040" s="6" t="s">
        <v>3409</v>
      </c>
      <c r="J2040" s="6">
        <v>3</v>
      </c>
      <c r="K2040" s="6">
        <v>3</v>
      </c>
      <c r="L2040" s="6">
        <v>0</v>
      </c>
      <c r="M2040" s="6">
        <f t="shared" si="51"/>
        <v>3</v>
      </c>
      <c r="N2040" s="6">
        <f t="shared" si="52"/>
        <v>0</v>
      </c>
      <c r="O2040" s="7">
        <f t="shared" si="53"/>
        <v>0</v>
      </c>
    </row>
    <row r="2041" spans="1:15" ht="13.2" x14ac:dyDescent="0.25">
      <c r="A2041" s="3">
        <v>24171</v>
      </c>
      <c r="B2041" s="4">
        <f t="shared" si="49"/>
        <v>1966</v>
      </c>
      <c r="C2041" s="4">
        <f t="shared" si="50"/>
        <v>1960</v>
      </c>
      <c r="D2041" s="4" t="s">
        <v>34</v>
      </c>
      <c r="E2041" s="5">
        <v>0.59375</v>
      </c>
      <c r="F2041" s="6" t="s">
        <v>3410</v>
      </c>
      <c r="G2041" s="6" t="str">
        <f t="shared" si="55"/>
        <v>Mt. Fuji, Japan</v>
      </c>
      <c r="H2041" s="6" t="s">
        <v>994</v>
      </c>
      <c r="I2041" s="6" t="s">
        <v>3411</v>
      </c>
      <c r="J2041" s="6">
        <v>124</v>
      </c>
      <c r="K2041" s="6">
        <v>124</v>
      </c>
      <c r="L2041" s="6">
        <v>0</v>
      </c>
      <c r="M2041" s="6">
        <f t="shared" si="51"/>
        <v>124</v>
      </c>
      <c r="N2041" s="6">
        <f t="shared" si="52"/>
        <v>0</v>
      </c>
      <c r="O2041" s="7">
        <f t="shared" si="53"/>
        <v>0</v>
      </c>
    </row>
    <row r="2042" spans="1:15" ht="13.2" x14ac:dyDescent="0.25">
      <c r="A2042" s="3">
        <v>24174</v>
      </c>
      <c r="B2042" s="4">
        <f t="shared" ref="B2042:B2296" si="56">YEAR(A2042)</f>
        <v>1966</v>
      </c>
      <c r="C2042" s="4">
        <f t="shared" ref="C2042:C2296" si="57">FLOOR(B2042,10)</f>
        <v>1960</v>
      </c>
      <c r="D2042" s="4" t="s">
        <v>34</v>
      </c>
      <c r="E2042" s="5">
        <v>0.33611111111111114</v>
      </c>
      <c r="F2042" s="6" t="s">
        <v>3412</v>
      </c>
      <c r="G2042" s="6" t="str">
        <f t="shared" si="55"/>
        <v>California</v>
      </c>
      <c r="H2042" s="6" t="s">
        <v>3413</v>
      </c>
      <c r="I2042" s="6" t="s">
        <v>3414</v>
      </c>
      <c r="J2042" s="6">
        <v>6</v>
      </c>
      <c r="K2042" s="6">
        <v>6</v>
      </c>
      <c r="L2042" s="6">
        <v>0</v>
      </c>
      <c r="M2042" s="6">
        <f t="shared" ref="M2042:M2296" si="58">IFERROR(K2042+L2042,0)</f>
        <v>6</v>
      </c>
      <c r="N2042" s="6">
        <f t="shared" ref="N2042:N2296" si="59">IF(J2042=0,0,MAX(J2042-K2042,0))</f>
        <v>0</v>
      </c>
      <c r="O2042" s="7">
        <f t="shared" ref="O2042:O2296" si="60">IFERROR(N2042/J2042,0)</f>
        <v>0</v>
      </c>
    </row>
    <row r="2043" spans="1:15" ht="13.2" x14ac:dyDescent="0.25">
      <c r="A2043" s="3">
        <v>24176</v>
      </c>
      <c r="B2043" s="4">
        <f t="shared" si="56"/>
        <v>1966</v>
      </c>
      <c r="C2043" s="4">
        <f t="shared" si="57"/>
        <v>1960</v>
      </c>
      <c r="D2043" s="4" t="s">
        <v>34</v>
      </c>
      <c r="E2043" s="5">
        <v>0.71805555555555556</v>
      </c>
      <c r="F2043" s="6" t="s">
        <v>3415</v>
      </c>
      <c r="G2043" s="6" t="str">
        <f t="shared" si="55"/>
        <v>Alaska</v>
      </c>
      <c r="H2043" s="6" t="s">
        <v>118</v>
      </c>
      <c r="I2043" s="6" t="s">
        <v>3416</v>
      </c>
      <c r="J2043" s="6">
        <v>7</v>
      </c>
      <c r="K2043" s="6">
        <v>6</v>
      </c>
      <c r="L2043" s="6">
        <v>0</v>
      </c>
      <c r="M2043" s="6">
        <f t="shared" si="58"/>
        <v>6</v>
      </c>
      <c r="N2043" s="6">
        <f t="shared" si="59"/>
        <v>1</v>
      </c>
      <c r="O2043" s="7">
        <f t="shared" si="60"/>
        <v>0.14285714285714285</v>
      </c>
    </row>
    <row r="2044" spans="1:15" ht="13.2" x14ac:dyDescent="0.25">
      <c r="A2044" s="3">
        <v>24176</v>
      </c>
      <c r="B2044" s="4">
        <f t="shared" si="56"/>
        <v>1966</v>
      </c>
      <c r="C2044" s="4">
        <f t="shared" si="57"/>
        <v>1960</v>
      </c>
      <c r="D2044" s="4" t="s">
        <v>34</v>
      </c>
      <c r="E2044" s="5" t="s">
        <v>24</v>
      </c>
      <c r="F2044" s="6" t="s">
        <v>2747</v>
      </c>
      <c r="G2044" s="6" t="str">
        <f t="shared" si="55"/>
        <v>Greece</v>
      </c>
      <c r="H2044" s="6" t="s">
        <v>2994</v>
      </c>
      <c r="I2044" s="6" t="s">
        <v>2199</v>
      </c>
      <c r="J2044" s="6">
        <v>5</v>
      </c>
      <c r="K2044" s="6">
        <v>5</v>
      </c>
      <c r="L2044" s="6">
        <v>0</v>
      </c>
      <c r="M2044" s="6">
        <f t="shared" si="58"/>
        <v>5</v>
      </c>
      <c r="N2044" s="6">
        <f t="shared" si="59"/>
        <v>0</v>
      </c>
      <c r="O2044" s="7">
        <f t="shared" si="60"/>
        <v>0</v>
      </c>
    </row>
    <row r="2045" spans="1:15" ht="13.2" x14ac:dyDescent="0.25">
      <c r="A2045" s="3">
        <v>24184</v>
      </c>
      <c r="B2045" s="4">
        <f t="shared" si="56"/>
        <v>1966</v>
      </c>
      <c r="C2045" s="4">
        <f t="shared" si="57"/>
        <v>1960</v>
      </c>
      <c r="D2045" s="4" t="s">
        <v>34</v>
      </c>
      <c r="E2045" s="5">
        <v>0.77777777777777779</v>
      </c>
      <c r="F2045" s="6" t="s">
        <v>1395</v>
      </c>
      <c r="G2045" s="6" t="str">
        <f t="shared" si="55"/>
        <v>Egypt</v>
      </c>
      <c r="H2045" s="6" t="s">
        <v>2843</v>
      </c>
      <c r="I2045" s="6" t="s">
        <v>3417</v>
      </c>
      <c r="J2045" s="6">
        <v>30</v>
      </c>
      <c r="K2045" s="6">
        <v>30</v>
      </c>
      <c r="L2045" s="6">
        <v>0</v>
      </c>
      <c r="M2045" s="6">
        <f t="shared" si="58"/>
        <v>30</v>
      </c>
      <c r="N2045" s="6">
        <f t="shared" si="59"/>
        <v>0</v>
      </c>
      <c r="O2045" s="7">
        <f t="shared" si="60"/>
        <v>0</v>
      </c>
    </row>
    <row r="2046" spans="1:15" ht="13.2" x14ac:dyDescent="0.25">
      <c r="A2046" s="3">
        <v>24186</v>
      </c>
      <c r="B2046" s="4">
        <f t="shared" si="56"/>
        <v>1966</v>
      </c>
      <c r="C2046" s="4">
        <f t="shared" si="57"/>
        <v>1960</v>
      </c>
      <c r="D2046" s="4" t="s">
        <v>34</v>
      </c>
      <c r="E2046" s="5" t="s">
        <v>24</v>
      </c>
      <c r="F2046" s="6" t="s">
        <v>3418</v>
      </c>
      <c r="G2046" s="6" t="str">
        <f t="shared" si="55"/>
        <v>Paraguay</v>
      </c>
      <c r="H2046" s="6" t="s">
        <v>3419</v>
      </c>
      <c r="I2046" s="6" t="s">
        <v>2159</v>
      </c>
      <c r="J2046" s="6">
        <v>2</v>
      </c>
      <c r="K2046" s="6">
        <v>2</v>
      </c>
      <c r="L2046" s="6">
        <v>0</v>
      </c>
      <c r="M2046" s="6">
        <f t="shared" si="58"/>
        <v>2</v>
      </c>
      <c r="N2046" s="6">
        <f t="shared" si="59"/>
        <v>0</v>
      </c>
      <c r="O2046" s="7">
        <f t="shared" si="60"/>
        <v>0</v>
      </c>
    </row>
    <row r="2047" spans="1:15" ht="13.2" x14ac:dyDescent="0.25">
      <c r="A2047" s="3">
        <v>24202</v>
      </c>
      <c r="B2047" s="4">
        <f t="shared" si="56"/>
        <v>1966</v>
      </c>
      <c r="C2047" s="4">
        <f t="shared" si="57"/>
        <v>1960</v>
      </c>
      <c r="D2047" s="4" t="s">
        <v>65</v>
      </c>
      <c r="E2047" s="5">
        <v>0.78055555555555556</v>
      </c>
      <c r="F2047" s="6" t="s">
        <v>3420</v>
      </c>
      <c r="G2047" s="6" t="str">
        <f t="shared" si="55"/>
        <v>West Virginia</v>
      </c>
      <c r="H2047" s="6" t="s">
        <v>3421</v>
      </c>
      <c r="I2047" s="6" t="s">
        <v>3422</v>
      </c>
      <c r="J2047" s="6">
        <v>2</v>
      </c>
      <c r="K2047" s="6">
        <v>2</v>
      </c>
      <c r="L2047" s="6">
        <v>0</v>
      </c>
      <c r="M2047" s="6">
        <f t="shared" si="58"/>
        <v>2</v>
      </c>
      <c r="N2047" s="6">
        <f t="shared" si="59"/>
        <v>0</v>
      </c>
      <c r="O2047" s="7">
        <f t="shared" si="60"/>
        <v>0</v>
      </c>
    </row>
    <row r="2048" spans="1:15" ht="13.2" x14ac:dyDescent="0.25">
      <c r="A2048" s="3">
        <v>24206</v>
      </c>
      <c r="B2048" s="4">
        <f t="shared" si="56"/>
        <v>1966</v>
      </c>
      <c r="C2048" s="4">
        <f t="shared" si="57"/>
        <v>1960</v>
      </c>
      <c r="D2048" s="4" t="s">
        <v>65</v>
      </c>
      <c r="E2048" s="5" t="s">
        <v>24</v>
      </c>
      <c r="F2048" s="6" t="s">
        <v>3423</v>
      </c>
      <c r="G2048" s="6" t="str">
        <f t="shared" si="55"/>
        <v>California</v>
      </c>
      <c r="H2048" s="6" t="s">
        <v>21</v>
      </c>
      <c r="I2048" s="6" t="s">
        <v>3061</v>
      </c>
      <c r="J2048" s="6">
        <v>11</v>
      </c>
      <c r="K2048" s="6">
        <v>11</v>
      </c>
      <c r="L2048" s="6">
        <v>0</v>
      </c>
      <c r="M2048" s="6">
        <f t="shared" si="58"/>
        <v>11</v>
      </c>
      <c r="N2048" s="6">
        <f t="shared" si="59"/>
        <v>0</v>
      </c>
      <c r="O2048" s="7">
        <f t="shared" si="60"/>
        <v>0</v>
      </c>
    </row>
    <row r="2049" spans="1:15" ht="13.2" x14ac:dyDescent="0.25">
      <c r="A2049" s="3">
        <v>24214</v>
      </c>
      <c r="B2049" s="4">
        <f t="shared" si="56"/>
        <v>1966</v>
      </c>
      <c r="C2049" s="4">
        <f t="shared" si="57"/>
        <v>1960</v>
      </c>
      <c r="D2049" s="4" t="s">
        <v>65</v>
      </c>
      <c r="E2049" s="5" t="s">
        <v>24</v>
      </c>
      <c r="F2049" s="6" t="s">
        <v>3424</v>
      </c>
      <c r="G2049" s="6" t="str">
        <f t="shared" si="55"/>
        <v>Laos</v>
      </c>
      <c r="H2049" s="6" t="s">
        <v>3425</v>
      </c>
      <c r="I2049" s="6" t="s">
        <v>1175</v>
      </c>
      <c r="J2049" s="6">
        <v>2</v>
      </c>
      <c r="K2049" s="6">
        <v>2</v>
      </c>
      <c r="L2049" s="6">
        <v>0</v>
      </c>
      <c r="M2049" s="6">
        <f t="shared" si="58"/>
        <v>2</v>
      </c>
      <c r="N2049" s="6">
        <f t="shared" si="59"/>
        <v>0</v>
      </c>
      <c r="O2049" s="7">
        <f t="shared" si="60"/>
        <v>0</v>
      </c>
    </row>
    <row r="2050" spans="1:15" ht="13.2" x14ac:dyDescent="0.25">
      <c r="A2050" s="3">
        <v>24219</v>
      </c>
      <c r="B2050" s="4">
        <f t="shared" si="56"/>
        <v>1966</v>
      </c>
      <c r="C2050" s="4">
        <f t="shared" si="57"/>
        <v>1960</v>
      </c>
      <c r="D2050" s="4" t="s">
        <v>65</v>
      </c>
      <c r="E2050" s="5">
        <v>0.85416666666666663</v>
      </c>
      <c r="F2050" s="6" t="s">
        <v>3426</v>
      </c>
      <c r="G2050" s="6" t="str">
        <f t="shared" si="55"/>
        <v>Oklahoma</v>
      </c>
      <c r="H2050" s="6" t="s">
        <v>3427</v>
      </c>
      <c r="I2050" s="6" t="s">
        <v>2786</v>
      </c>
      <c r="J2050" s="6">
        <v>98</v>
      </c>
      <c r="K2050" s="6">
        <v>83</v>
      </c>
      <c r="L2050" s="6">
        <v>0</v>
      </c>
      <c r="M2050" s="6">
        <f t="shared" si="58"/>
        <v>83</v>
      </c>
      <c r="N2050" s="6">
        <f t="shared" si="59"/>
        <v>15</v>
      </c>
      <c r="O2050" s="7">
        <f t="shared" si="60"/>
        <v>0.15306122448979592</v>
      </c>
    </row>
    <row r="2051" spans="1:15" ht="13.2" x14ac:dyDescent="0.25">
      <c r="A2051" s="3">
        <v>24224</v>
      </c>
      <c r="B2051" s="4">
        <f t="shared" si="56"/>
        <v>1966</v>
      </c>
      <c r="C2051" s="4">
        <f t="shared" si="57"/>
        <v>1960</v>
      </c>
      <c r="D2051" s="4" t="s">
        <v>65</v>
      </c>
      <c r="E2051" s="5">
        <v>0.33680555555555558</v>
      </c>
      <c r="F2051" s="6" t="s">
        <v>3428</v>
      </c>
      <c r="G2051" s="6" t="str">
        <f t="shared" si="55"/>
        <v>Peru</v>
      </c>
      <c r="H2051" s="6" t="s">
        <v>1697</v>
      </c>
      <c r="I2051" s="6" t="s">
        <v>1894</v>
      </c>
      <c r="J2051" s="6">
        <v>49</v>
      </c>
      <c r="K2051" s="6">
        <v>49</v>
      </c>
      <c r="L2051" s="6">
        <v>0</v>
      </c>
      <c r="M2051" s="6">
        <f t="shared" si="58"/>
        <v>49</v>
      </c>
      <c r="N2051" s="6">
        <f t="shared" si="59"/>
        <v>0</v>
      </c>
      <c r="O2051" s="7">
        <f t="shared" si="60"/>
        <v>0</v>
      </c>
    </row>
    <row r="2052" spans="1:15" ht="13.2" x14ac:dyDescent="0.25">
      <c r="A2052" s="3">
        <v>24231</v>
      </c>
      <c r="B2052" s="4">
        <f t="shared" si="56"/>
        <v>1966</v>
      </c>
      <c r="C2052" s="4">
        <f t="shared" si="57"/>
        <v>1960</v>
      </c>
      <c r="D2052" s="4" t="s">
        <v>55</v>
      </c>
      <c r="E2052" s="5">
        <v>0.33333333333333331</v>
      </c>
      <c r="F2052" s="6" t="s">
        <v>3429</v>
      </c>
      <c r="G2052" s="6" t="str">
        <f t="shared" si="55"/>
        <v>South Vietnam</v>
      </c>
      <c r="H2052" s="6" t="s">
        <v>17</v>
      </c>
      <c r="I2052" s="6" t="s">
        <v>3430</v>
      </c>
      <c r="J2052" s="6">
        <v>20</v>
      </c>
      <c r="K2052" s="6">
        <v>20</v>
      </c>
      <c r="L2052" s="6">
        <v>0</v>
      </c>
      <c r="M2052" s="6">
        <f t="shared" si="58"/>
        <v>20</v>
      </c>
      <c r="N2052" s="6">
        <f t="shared" si="59"/>
        <v>0</v>
      </c>
      <c r="O2052" s="7">
        <f t="shared" si="60"/>
        <v>0</v>
      </c>
    </row>
    <row r="2053" spans="1:15" ht="13.2" x14ac:dyDescent="0.25">
      <c r="A2053" s="3">
        <v>24233</v>
      </c>
      <c r="B2053" s="4">
        <f t="shared" si="56"/>
        <v>1966</v>
      </c>
      <c r="C2053" s="4">
        <f t="shared" si="57"/>
        <v>1960</v>
      </c>
      <c r="D2053" s="4" t="s">
        <v>55</v>
      </c>
      <c r="E2053" s="5">
        <v>0.89236111111111116</v>
      </c>
      <c r="F2053" s="6" t="s">
        <v>3431</v>
      </c>
      <c r="G2053" s="6" t="str">
        <f t="shared" si="55"/>
        <v>Washington</v>
      </c>
      <c r="H2053" s="6" t="s">
        <v>3432</v>
      </c>
      <c r="I2053" s="6" t="s">
        <v>3433</v>
      </c>
      <c r="J2053" s="6">
        <v>2</v>
      </c>
      <c r="K2053" s="6">
        <v>2</v>
      </c>
      <c r="L2053" s="6">
        <v>0</v>
      </c>
      <c r="M2053" s="6">
        <f t="shared" si="58"/>
        <v>2</v>
      </c>
      <c r="N2053" s="6">
        <f t="shared" si="59"/>
        <v>0</v>
      </c>
      <c r="O2053" s="7">
        <f t="shared" si="60"/>
        <v>0</v>
      </c>
    </row>
    <row r="2054" spans="1:15" ht="13.2" x14ac:dyDescent="0.25">
      <c r="A2054" s="3">
        <v>24245</v>
      </c>
      <c r="B2054" s="4">
        <f t="shared" si="56"/>
        <v>1966</v>
      </c>
      <c r="C2054" s="4">
        <f t="shared" si="57"/>
        <v>1960</v>
      </c>
      <c r="D2054" s="4" t="s">
        <v>55</v>
      </c>
      <c r="E2054" s="5" t="s">
        <v>24</v>
      </c>
      <c r="F2054" s="6" t="s">
        <v>3434</v>
      </c>
      <c r="G2054" s="6" t="str">
        <f t="shared" si="55"/>
        <v>Japan</v>
      </c>
      <c r="H2054" s="6" t="s">
        <v>1137</v>
      </c>
      <c r="I2054" s="6" t="s">
        <v>2619</v>
      </c>
      <c r="J2054" s="6">
        <v>11</v>
      </c>
      <c r="K2054" s="6">
        <v>11</v>
      </c>
      <c r="L2054" s="6">
        <v>1</v>
      </c>
      <c r="M2054" s="6">
        <f t="shared" si="58"/>
        <v>12</v>
      </c>
      <c r="N2054" s="6">
        <f t="shared" si="59"/>
        <v>0</v>
      </c>
      <c r="O2054" s="7">
        <f t="shared" si="60"/>
        <v>0</v>
      </c>
    </row>
    <row r="2055" spans="1:15" ht="13.2" x14ac:dyDescent="0.25">
      <c r="A2055" s="3">
        <v>24274</v>
      </c>
      <c r="B2055" s="4">
        <f t="shared" si="56"/>
        <v>1966</v>
      </c>
      <c r="C2055" s="4">
        <f t="shared" si="57"/>
        <v>1960</v>
      </c>
      <c r="D2055" s="4" t="s">
        <v>58</v>
      </c>
      <c r="E2055" s="5">
        <v>0.36666666666666664</v>
      </c>
      <c r="F2055" s="6" t="s">
        <v>3435</v>
      </c>
      <c r="G2055" s="6" t="str">
        <f t="shared" si="55"/>
        <v>Indiana</v>
      </c>
      <c r="H2055" s="6" t="s">
        <v>2250</v>
      </c>
      <c r="I2055" s="6" t="s">
        <v>1239</v>
      </c>
      <c r="J2055" s="6">
        <v>3</v>
      </c>
      <c r="K2055" s="6">
        <v>3</v>
      </c>
      <c r="L2055" s="6">
        <v>0</v>
      </c>
      <c r="M2055" s="6">
        <f t="shared" si="58"/>
        <v>3</v>
      </c>
      <c r="N2055" s="6">
        <f t="shared" si="59"/>
        <v>0</v>
      </c>
      <c r="O2055" s="7">
        <f t="shared" si="60"/>
        <v>0</v>
      </c>
    </row>
    <row r="2056" spans="1:15" ht="13.2" x14ac:dyDescent="0.25">
      <c r="A2056" s="3">
        <v>24278</v>
      </c>
      <c r="B2056" s="4">
        <f t="shared" si="56"/>
        <v>1966</v>
      </c>
      <c r="C2056" s="4">
        <f t="shared" si="57"/>
        <v>1960</v>
      </c>
      <c r="D2056" s="4" t="s">
        <v>58</v>
      </c>
      <c r="E2056" s="5" t="s">
        <v>24</v>
      </c>
      <c r="F2056" s="6" t="s">
        <v>3436</v>
      </c>
      <c r="G2056" s="6" t="str">
        <f t="shared" si="55"/>
        <v>Quebec, Canada</v>
      </c>
      <c r="H2056" s="6" t="s">
        <v>3437</v>
      </c>
      <c r="I2056" s="6" t="s">
        <v>1503</v>
      </c>
      <c r="J2056" s="6">
        <v>2</v>
      </c>
      <c r="K2056" s="6">
        <v>2</v>
      </c>
      <c r="L2056" s="6">
        <v>0</v>
      </c>
      <c r="M2056" s="6">
        <f t="shared" si="58"/>
        <v>2</v>
      </c>
      <c r="N2056" s="6">
        <f t="shared" si="59"/>
        <v>0</v>
      </c>
      <c r="O2056" s="7">
        <f t="shared" si="60"/>
        <v>0</v>
      </c>
    </row>
    <row r="2057" spans="1:15" ht="13.2" x14ac:dyDescent="0.25">
      <c r="A2057" s="3">
        <v>24285</v>
      </c>
      <c r="B2057" s="4">
        <f t="shared" si="56"/>
        <v>1966</v>
      </c>
      <c r="C2057" s="4">
        <f t="shared" si="57"/>
        <v>1960</v>
      </c>
      <c r="D2057" s="4" t="s">
        <v>58</v>
      </c>
      <c r="E2057" s="5">
        <v>0.46875</v>
      </c>
      <c r="F2057" s="6" t="s">
        <v>3438</v>
      </c>
      <c r="G2057" s="6" t="str">
        <f t="shared" si="55"/>
        <v>Mississippi</v>
      </c>
      <c r="H2057" s="6" t="s">
        <v>3439</v>
      </c>
      <c r="I2057" s="6" t="s">
        <v>845</v>
      </c>
      <c r="J2057" s="6">
        <v>12</v>
      </c>
      <c r="K2057" s="6">
        <v>2</v>
      </c>
      <c r="L2057" s="6">
        <v>0</v>
      </c>
      <c r="M2057" s="6">
        <f t="shared" si="58"/>
        <v>2</v>
      </c>
      <c r="N2057" s="6">
        <f t="shared" si="59"/>
        <v>10</v>
      </c>
      <c r="O2057" s="7">
        <f t="shared" si="60"/>
        <v>0.83333333333333337</v>
      </c>
    </row>
    <row r="2058" spans="1:15" ht="13.2" x14ac:dyDescent="0.25">
      <c r="A2058" s="3">
        <v>24285</v>
      </c>
      <c r="B2058" s="4">
        <f t="shared" si="56"/>
        <v>1966</v>
      </c>
      <c r="C2058" s="4">
        <f t="shared" si="57"/>
        <v>1960</v>
      </c>
      <c r="D2058" s="4" t="s">
        <v>58</v>
      </c>
      <c r="E2058" s="5">
        <v>0.25</v>
      </c>
      <c r="F2058" s="6" t="s">
        <v>3440</v>
      </c>
      <c r="G2058" s="6" t="str">
        <f t="shared" si="55"/>
        <v>Alabama</v>
      </c>
      <c r="H2058" s="6" t="s">
        <v>3441</v>
      </c>
      <c r="I2058" s="6" t="s">
        <v>3152</v>
      </c>
      <c r="J2058" s="6">
        <v>4</v>
      </c>
      <c r="K2058" s="6">
        <v>4</v>
      </c>
      <c r="L2058" s="6">
        <v>0</v>
      </c>
      <c r="M2058" s="6">
        <f t="shared" si="58"/>
        <v>4</v>
      </c>
      <c r="N2058" s="6">
        <f t="shared" si="59"/>
        <v>0</v>
      </c>
      <c r="O2058" s="7">
        <f t="shared" si="60"/>
        <v>0</v>
      </c>
    </row>
    <row r="2059" spans="1:15" ht="13.2" x14ac:dyDescent="0.25">
      <c r="A2059" s="3">
        <v>24287</v>
      </c>
      <c r="B2059" s="4">
        <f t="shared" si="56"/>
        <v>1966</v>
      </c>
      <c r="C2059" s="4">
        <f t="shared" si="57"/>
        <v>1960</v>
      </c>
      <c r="D2059" s="4" t="s">
        <v>58</v>
      </c>
      <c r="E2059" s="5">
        <v>0.50277777777777777</v>
      </c>
      <c r="F2059" s="6" t="s">
        <v>3442</v>
      </c>
      <c r="G2059" s="6" t="str">
        <f t="shared" si="55"/>
        <v>Philippines</v>
      </c>
      <c r="H2059" s="6" t="s">
        <v>1490</v>
      </c>
      <c r="I2059" s="6" t="s">
        <v>845</v>
      </c>
      <c r="J2059" s="6">
        <v>26</v>
      </c>
      <c r="K2059" s="6">
        <v>24</v>
      </c>
      <c r="L2059" s="6">
        <v>0</v>
      </c>
      <c r="M2059" s="6">
        <f t="shared" si="58"/>
        <v>24</v>
      </c>
      <c r="N2059" s="6">
        <f t="shared" si="59"/>
        <v>2</v>
      </c>
      <c r="O2059" s="7">
        <f t="shared" si="60"/>
        <v>7.6923076923076927E-2</v>
      </c>
    </row>
    <row r="2060" spans="1:15" ht="13.2" x14ac:dyDescent="0.25">
      <c r="A2060" s="3">
        <v>24292</v>
      </c>
      <c r="B2060" s="4">
        <f t="shared" si="56"/>
        <v>1966</v>
      </c>
      <c r="C2060" s="4">
        <f t="shared" si="57"/>
        <v>1960</v>
      </c>
      <c r="D2060" s="4" t="s">
        <v>19</v>
      </c>
      <c r="E2060" s="5">
        <v>0.66597222222222219</v>
      </c>
      <c r="F2060" s="6" t="s">
        <v>3443</v>
      </c>
      <c r="G2060" s="6" t="str">
        <f t="shared" si="55"/>
        <v>New Zealand</v>
      </c>
      <c r="H2060" s="6" t="s">
        <v>3444</v>
      </c>
      <c r="I2060" s="6" t="s">
        <v>3445</v>
      </c>
      <c r="J2060" s="6">
        <v>5</v>
      </c>
      <c r="K2060" s="6">
        <v>2</v>
      </c>
      <c r="L2060" s="6">
        <v>0</v>
      </c>
      <c r="M2060" s="6">
        <f t="shared" si="58"/>
        <v>2</v>
      </c>
      <c r="N2060" s="6">
        <f t="shared" si="59"/>
        <v>3</v>
      </c>
      <c r="O2060" s="7">
        <f t="shared" si="60"/>
        <v>0.6</v>
      </c>
    </row>
    <row r="2061" spans="1:15" ht="13.2" x14ac:dyDescent="0.25">
      <c r="A2061" s="3">
        <v>24312</v>
      </c>
      <c r="B2061" s="4">
        <f t="shared" si="56"/>
        <v>1966</v>
      </c>
      <c r="C2061" s="4">
        <f t="shared" si="57"/>
        <v>1960</v>
      </c>
      <c r="D2061" s="4" t="s">
        <v>19</v>
      </c>
      <c r="E2061" s="5">
        <v>0.76875000000000004</v>
      </c>
      <c r="F2061" s="6" t="s">
        <v>3446</v>
      </c>
      <c r="G2061" s="6" t="str">
        <f t="shared" si="55"/>
        <v>Indiana</v>
      </c>
      <c r="H2061" s="6" t="s">
        <v>3447</v>
      </c>
      <c r="I2061" s="6" t="s">
        <v>3448</v>
      </c>
      <c r="J2061" s="6">
        <v>4</v>
      </c>
      <c r="K2061" s="6">
        <v>4</v>
      </c>
      <c r="L2061" s="6">
        <v>0</v>
      </c>
      <c r="M2061" s="6">
        <f t="shared" si="58"/>
        <v>4</v>
      </c>
      <c r="N2061" s="6">
        <f t="shared" si="59"/>
        <v>0</v>
      </c>
      <c r="O2061" s="7">
        <f t="shared" si="60"/>
        <v>0</v>
      </c>
    </row>
    <row r="2062" spans="1:15" ht="13.2" x14ac:dyDescent="0.25">
      <c r="A2062" s="3">
        <v>24322</v>
      </c>
      <c r="B2062" s="4">
        <f t="shared" si="56"/>
        <v>1966</v>
      </c>
      <c r="C2062" s="4">
        <f t="shared" si="57"/>
        <v>1960</v>
      </c>
      <c r="D2062" s="4" t="s">
        <v>23</v>
      </c>
      <c r="E2062" s="5" t="s">
        <v>24</v>
      </c>
      <c r="F2062" s="6" t="s">
        <v>3449</v>
      </c>
      <c r="G2062" s="6" t="str">
        <f t="shared" si="55"/>
        <v>Bolivia</v>
      </c>
      <c r="H2062" s="6" t="s">
        <v>3158</v>
      </c>
      <c r="I2062" s="6" t="s">
        <v>1283</v>
      </c>
      <c r="J2062" s="6">
        <v>3</v>
      </c>
      <c r="K2062" s="6">
        <v>3</v>
      </c>
      <c r="L2062" s="6">
        <v>0</v>
      </c>
      <c r="M2062" s="6">
        <f t="shared" si="58"/>
        <v>3</v>
      </c>
      <c r="N2062" s="6">
        <f t="shared" si="59"/>
        <v>0</v>
      </c>
      <c r="O2062" s="7">
        <f t="shared" si="60"/>
        <v>0</v>
      </c>
    </row>
    <row r="2063" spans="1:15" ht="13.2" x14ac:dyDescent="0.25">
      <c r="A2063" s="3">
        <v>24325</v>
      </c>
      <c r="B2063" s="4">
        <f t="shared" si="56"/>
        <v>1966</v>
      </c>
      <c r="C2063" s="4">
        <f t="shared" si="57"/>
        <v>1960</v>
      </c>
      <c r="D2063" s="4" t="s">
        <v>23</v>
      </c>
      <c r="E2063" s="5">
        <v>0.96666666666666667</v>
      </c>
      <c r="F2063" s="6" t="s">
        <v>3450</v>
      </c>
      <c r="G2063" s="6" t="str">
        <f t="shared" si="55"/>
        <v>Nebraska</v>
      </c>
      <c r="H2063" s="6" t="s">
        <v>475</v>
      </c>
      <c r="I2063" s="6" t="s">
        <v>3451</v>
      </c>
      <c r="J2063" s="6">
        <v>42</v>
      </c>
      <c r="K2063" s="6">
        <v>42</v>
      </c>
      <c r="L2063" s="6">
        <v>0</v>
      </c>
      <c r="M2063" s="6">
        <f t="shared" si="58"/>
        <v>42</v>
      </c>
      <c r="N2063" s="6">
        <f t="shared" si="59"/>
        <v>0</v>
      </c>
      <c r="O2063" s="7">
        <f t="shared" si="60"/>
        <v>0</v>
      </c>
    </row>
    <row r="2064" spans="1:15" ht="13.2" x14ac:dyDescent="0.25">
      <c r="A2064" s="3">
        <v>24330</v>
      </c>
      <c r="B2064" s="4">
        <f t="shared" si="56"/>
        <v>1966</v>
      </c>
      <c r="C2064" s="4">
        <f t="shared" si="57"/>
        <v>1960</v>
      </c>
      <c r="D2064" s="4" t="s">
        <v>23</v>
      </c>
      <c r="E2064" s="5" t="s">
        <v>24</v>
      </c>
      <c r="F2064" s="6" t="s">
        <v>3234</v>
      </c>
      <c r="G2064" s="6" t="str">
        <f t="shared" si="55"/>
        <v>Romania</v>
      </c>
      <c r="H2064" s="6" t="s">
        <v>3093</v>
      </c>
      <c r="I2064" s="6" t="s">
        <v>2963</v>
      </c>
      <c r="J2064" s="6">
        <v>24</v>
      </c>
      <c r="K2064" s="6">
        <v>24</v>
      </c>
      <c r="L2064" s="6">
        <v>0</v>
      </c>
      <c r="M2064" s="6">
        <f t="shared" si="58"/>
        <v>24</v>
      </c>
      <c r="N2064" s="6">
        <f t="shared" si="59"/>
        <v>0</v>
      </c>
      <c r="O2064" s="7">
        <f t="shared" si="60"/>
        <v>0</v>
      </c>
    </row>
    <row r="2065" spans="1:15" ht="13.2" x14ac:dyDescent="0.25">
      <c r="A2065" s="3">
        <v>24332</v>
      </c>
      <c r="B2065" s="4">
        <f t="shared" si="56"/>
        <v>1966</v>
      </c>
      <c r="C2065" s="4">
        <f t="shared" si="57"/>
        <v>1960</v>
      </c>
      <c r="D2065" s="4" t="s">
        <v>23</v>
      </c>
      <c r="E2065" s="5" t="s">
        <v>24</v>
      </c>
      <c r="F2065" s="6" t="s">
        <v>3452</v>
      </c>
      <c r="G2065" s="6" t="str">
        <f t="shared" si="55"/>
        <v>Mexico</v>
      </c>
      <c r="H2065" s="6" t="s">
        <v>2263</v>
      </c>
      <c r="I2065" s="6" t="s">
        <v>3453</v>
      </c>
      <c r="J2065" s="6">
        <v>6</v>
      </c>
      <c r="K2065" s="6">
        <v>6</v>
      </c>
      <c r="L2065" s="6">
        <v>0</v>
      </c>
      <c r="M2065" s="6">
        <f t="shared" si="58"/>
        <v>6</v>
      </c>
      <c r="N2065" s="6">
        <f t="shared" si="59"/>
        <v>0</v>
      </c>
      <c r="O2065" s="7">
        <f t="shared" si="60"/>
        <v>0</v>
      </c>
    </row>
    <row r="2066" spans="1:15" ht="13.2" x14ac:dyDescent="0.25">
      <c r="A2066" s="3">
        <v>24334</v>
      </c>
      <c r="B2066" s="4">
        <f t="shared" si="56"/>
        <v>1966</v>
      </c>
      <c r="C2066" s="4">
        <f t="shared" si="57"/>
        <v>1960</v>
      </c>
      <c r="D2066" s="4" t="s">
        <v>23</v>
      </c>
      <c r="E2066" s="5">
        <v>0.78125</v>
      </c>
      <c r="F2066" s="6" t="s">
        <v>3454</v>
      </c>
      <c r="G2066" s="6" t="str">
        <f t="shared" si="55"/>
        <v>Alaska</v>
      </c>
      <c r="H2066" s="6" t="s">
        <v>3455</v>
      </c>
      <c r="I2066" s="6" t="s">
        <v>3456</v>
      </c>
      <c r="J2066" s="6">
        <v>4</v>
      </c>
      <c r="K2066" s="6">
        <v>4</v>
      </c>
      <c r="L2066" s="6">
        <v>0</v>
      </c>
      <c r="M2066" s="6">
        <f t="shared" si="58"/>
        <v>4</v>
      </c>
      <c r="N2066" s="6">
        <f t="shared" si="59"/>
        <v>0</v>
      </c>
      <c r="O2066" s="7">
        <f t="shared" si="60"/>
        <v>0</v>
      </c>
    </row>
    <row r="2067" spans="1:15" ht="13.2" x14ac:dyDescent="0.25">
      <c r="A2067" s="3">
        <v>24335</v>
      </c>
      <c r="B2067" s="4">
        <f t="shared" si="56"/>
        <v>1966</v>
      </c>
      <c r="C2067" s="4">
        <f t="shared" si="57"/>
        <v>1960</v>
      </c>
      <c r="D2067" s="4" t="s">
        <v>23</v>
      </c>
      <c r="E2067" s="5">
        <v>0.30138888888888887</v>
      </c>
      <c r="F2067" s="6" t="s">
        <v>3457</v>
      </c>
      <c r="G2067" s="6" t="str">
        <f t="shared" si="55"/>
        <v>Ohio</v>
      </c>
      <c r="H2067" s="6" t="s">
        <v>3458</v>
      </c>
      <c r="I2067" s="6" t="s">
        <v>3459</v>
      </c>
      <c r="J2067" s="6">
        <v>6</v>
      </c>
      <c r="K2067" s="6">
        <v>6</v>
      </c>
      <c r="L2067" s="6">
        <v>0</v>
      </c>
      <c r="M2067" s="6">
        <f t="shared" si="58"/>
        <v>6</v>
      </c>
      <c r="N2067" s="6">
        <f t="shared" si="59"/>
        <v>0</v>
      </c>
      <c r="O2067" s="7">
        <f t="shared" si="60"/>
        <v>0</v>
      </c>
    </row>
    <row r="2068" spans="1:15" ht="13.2" x14ac:dyDescent="0.25">
      <c r="A2068" s="3">
        <v>24336</v>
      </c>
      <c r="B2068" s="4">
        <f t="shared" si="56"/>
        <v>1966</v>
      </c>
      <c r="C2068" s="4">
        <f t="shared" si="57"/>
        <v>1960</v>
      </c>
      <c r="D2068" s="4" t="s">
        <v>23</v>
      </c>
      <c r="E2068" s="5" t="s">
        <v>24</v>
      </c>
      <c r="F2068" s="6" t="s">
        <v>3251</v>
      </c>
      <c r="G2068" s="6" t="str">
        <f t="shared" si="55"/>
        <v>South Vietnam</v>
      </c>
      <c r="H2068" s="6" t="s">
        <v>1452</v>
      </c>
      <c r="I2068" s="6" t="s">
        <v>3460</v>
      </c>
      <c r="J2068" s="6">
        <v>1</v>
      </c>
      <c r="K2068" s="6">
        <v>0</v>
      </c>
      <c r="L2068" s="6">
        <v>33</v>
      </c>
      <c r="M2068" s="6">
        <f t="shared" si="58"/>
        <v>33</v>
      </c>
      <c r="N2068" s="6">
        <f t="shared" si="59"/>
        <v>1</v>
      </c>
      <c r="O2068" s="7">
        <f t="shared" si="60"/>
        <v>1</v>
      </c>
    </row>
    <row r="2069" spans="1:15" ht="13.2" x14ac:dyDescent="0.25">
      <c r="A2069" s="3">
        <v>24336</v>
      </c>
      <c r="B2069" s="4">
        <f t="shared" si="56"/>
        <v>1966</v>
      </c>
      <c r="C2069" s="4">
        <f t="shared" si="57"/>
        <v>1960</v>
      </c>
      <c r="D2069" s="4" t="s">
        <v>23</v>
      </c>
      <c r="E2069" s="5">
        <v>0.77083333333333337</v>
      </c>
      <c r="F2069" s="6" t="s">
        <v>3461</v>
      </c>
      <c r="G2069" s="6" t="str">
        <f t="shared" si="55"/>
        <v>Argentina</v>
      </c>
      <c r="H2069" s="6" t="s">
        <v>3462</v>
      </c>
      <c r="I2069" s="6" t="s">
        <v>1785</v>
      </c>
      <c r="J2069" s="6">
        <v>16</v>
      </c>
      <c r="K2069" s="6">
        <v>1</v>
      </c>
      <c r="L2069" s="6">
        <v>0</v>
      </c>
      <c r="M2069" s="6">
        <f t="shared" si="58"/>
        <v>1</v>
      </c>
      <c r="N2069" s="6">
        <f t="shared" si="59"/>
        <v>15</v>
      </c>
      <c r="O2069" s="7">
        <f t="shared" si="60"/>
        <v>0.9375</v>
      </c>
    </row>
    <row r="2070" spans="1:15" ht="13.2" x14ac:dyDescent="0.25">
      <c r="A2070" s="3">
        <v>24340</v>
      </c>
      <c r="B2070" s="4">
        <f t="shared" si="56"/>
        <v>1966</v>
      </c>
      <c r="C2070" s="4">
        <f t="shared" si="57"/>
        <v>1960</v>
      </c>
      <c r="D2070" s="4" t="s">
        <v>23</v>
      </c>
      <c r="E2070" s="5">
        <v>0.44097222222222221</v>
      </c>
      <c r="F2070" s="6" t="s">
        <v>3463</v>
      </c>
      <c r="G2070" s="6" t="str">
        <f t="shared" si="55"/>
        <v>Alaska</v>
      </c>
      <c r="H2070" s="6" t="s">
        <v>3464</v>
      </c>
      <c r="I2070" s="6" t="s">
        <v>1054</v>
      </c>
      <c r="J2070" s="6">
        <v>9</v>
      </c>
      <c r="K2070" s="6">
        <v>9</v>
      </c>
      <c r="L2070" s="6">
        <v>0</v>
      </c>
      <c r="M2070" s="6">
        <f t="shared" si="58"/>
        <v>9</v>
      </c>
      <c r="N2070" s="6">
        <f t="shared" si="59"/>
        <v>0</v>
      </c>
      <c r="O2070" s="7">
        <f t="shared" si="60"/>
        <v>0</v>
      </c>
    </row>
    <row r="2071" spans="1:15" ht="13.2" x14ac:dyDescent="0.25">
      <c r="A2071" s="3">
        <v>24351</v>
      </c>
      <c r="B2071" s="4">
        <f t="shared" si="56"/>
        <v>1966</v>
      </c>
      <c r="C2071" s="4">
        <f t="shared" si="57"/>
        <v>1960</v>
      </c>
      <c r="D2071" s="4" t="s">
        <v>15</v>
      </c>
      <c r="E2071" s="5">
        <v>3.2638888888888891E-2</v>
      </c>
      <c r="F2071" s="6" t="s">
        <v>3465</v>
      </c>
      <c r="G2071" s="6" t="str">
        <f t="shared" si="55"/>
        <v>Slovenia, Yugoslavia</v>
      </c>
      <c r="H2071" s="6" t="s">
        <v>3466</v>
      </c>
      <c r="I2071" s="6" t="s">
        <v>3467</v>
      </c>
      <c r="J2071" s="6">
        <v>117</v>
      </c>
      <c r="K2071" s="6">
        <v>98</v>
      </c>
      <c r="L2071" s="6">
        <v>0</v>
      </c>
      <c r="M2071" s="6">
        <f t="shared" si="58"/>
        <v>98</v>
      </c>
      <c r="N2071" s="6">
        <f t="shared" si="59"/>
        <v>19</v>
      </c>
      <c r="O2071" s="7">
        <f t="shared" si="60"/>
        <v>0.1623931623931624</v>
      </c>
    </row>
    <row r="2072" spans="1:15" ht="13.2" x14ac:dyDescent="0.25">
      <c r="A2072" s="3">
        <v>24354</v>
      </c>
      <c r="B2072" s="4">
        <f t="shared" si="56"/>
        <v>1966</v>
      </c>
      <c r="C2072" s="4">
        <f t="shared" si="57"/>
        <v>1960</v>
      </c>
      <c r="D2072" s="4" t="s">
        <v>15</v>
      </c>
      <c r="E2072" s="5" t="s">
        <v>24</v>
      </c>
      <c r="F2072" s="6" t="s">
        <v>3468</v>
      </c>
      <c r="G2072" s="6" t="str">
        <f t="shared" si="55"/>
        <v>Indian</v>
      </c>
      <c r="H2072" s="6" t="s">
        <v>2233</v>
      </c>
      <c r="I2072" s="6" t="s">
        <v>3469</v>
      </c>
      <c r="J2072" s="6">
        <v>4</v>
      </c>
      <c r="K2072" s="6">
        <v>4</v>
      </c>
      <c r="L2072" s="6">
        <v>0</v>
      </c>
      <c r="M2072" s="6">
        <f t="shared" si="58"/>
        <v>4</v>
      </c>
      <c r="N2072" s="6">
        <f t="shared" si="59"/>
        <v>0</v>
      </c>
      <c r="O2072" s="7">
        <f t="shared" si="60"/>
        <v>0</v>
      </c>
    </row>
    <row r="2073" spans="1:15" ht="13.2" x14ac:dyDescent="0.25">
      <c r="A2073" s="3">
        <v>24366</v>
      </c>
      <c r="B2073" s="4">
        <f t="shared" si="56"/>
        <v>1966</v>
      </c>
      <c r="C2073" s="4">
        <f t="shared" si="57"/>
        <v>1960</v>
      </c>
      <c r="D2073" s="4" t="s">
        <v>15</v>
      </c>
      <c r="E2073" s="5">
        <v>0.35069444444444442</v>
      </c>
      <c r="F2073" s="6" t="s">
        <v>3470</v>
      </c>
      <c r="G2073" s="6" t="str">
        <f t="shared" si="55"/>
        <v>Spain</v>
      </c>
      <c r="H2073" s="6" t="s">
        <v>273</v>
      </c>
      <c r="I2073" s="6" t="s">
        <v>845</v>
      </c>
      <c r="J2073" s="6">
        <v>27</v>
      </c>
      <c r="K2073" s="6">
        <v>1</v>
      </c>
      <c r="L2073" s="6">
        <v>0</v>
      </c>
      <c r="M2073" s="6">
        <f t="shared" si="58"/>
        <v>1</v>
      </c>
      <c r="N2073" s="6">
        <f t="shared" si="59"/>
        <v>26</v>
      </c>
      <c r="O2073" s="7">
        <f t="shared" si="60"/>
        <v>0.96296296296296291</v>
      </c>
    </row>
    <row r="2074" spans="1:15" ht="13.2" x14ac:dyDescent="0.25">
      <c r="A2074" s="3">
        <v>24372</v>
      </c>
      <c r="B2074" s="4">
        <f t="shared" si="56"/>
        <v>1966</v>
      </c>
      <c r="C2074" s="4">
        <f t="shared" si="57"/>
        <v>1960</v>
      </c>
      <c r="D2074" s="4" t="s">
        <v>15</v>
      </c>
      <c r="E2074" s="5">
        <v>0.54374999999999996</v>
      </c>
      <c r="F2074" s="6" t="s">
        <v>3471</v>
      </c>
      <c r="G2074" s="6" t="str">
        <f t="shared" si="55"/>
        <v>Australia</v>
      </c>
      <c r="H2074" s="6" t="s">
        <v>1878</v>
      </c>
      <c r="I2074" s="6" t="s">
        <v>3472</v>
      </c>
      <c r="J2074" s="6">
        <v>24</v>
      </c>
      <c r="K2074" s="6">
        <v>24</v>
      </c>
      <c r="L2074" s="6">
        <v>0</v>
      </c>
      <c r="M2074" s="6">
        <f t="shared" si="58"/>
        <v>24</v>
      </c>
      <c r="N2074" s="6">
        <f t="shared" si="59"/>
        <v>0</v>
      </c>
      <c r="O2074" s="7">
        <f t="shared" si="60"/>
        <v>0</v>
      </c>
    </row>
    <row r="2075" spans="1:15" ht="13.2" x14ac:dyDescent="0.25">
      <c r="A2075" s="3">
        <v>24372</v>
      </c>
      <c r="B2075" s="4">
        <f t="shared" si="56"/>
        <v>1966</v>
      </c>
      <c r="C2075" s="4">
        <f t="shared" si="57"/>
        <v>1960</v>
      </c>
      <c r="D2075" s="4" t="s">
        <v>15</v>
      </c>
      <c r="E2075" s="5">
        <v>0.13541666666666666</v>
      </c>
      <c r="F2075" s="6" t="s">
        <v>1962</v>
      </c>
      <c r="G2075" s="6" t="str">
        <f t="shared" si="55"/>
        <v>Colombia</v>
      </c>
      <c r="H2075" s="6" t="s">
        <v>2950</v>
      </c>
      <c r="I2075" s="6" t="s">
        <v>1426</v>
      </c>
      <c r="J2075" s="6">
        <v>2</v>
      </c>
      <c r="K2075" s="6">
        <v>2</v>
      </c>
      <c r="L2075" s="6">
        <v>0</v>
      </c>
      <c r="M2075" s="6">
        <f t="shared" si="58"/>
        <v>2</v>
      </c>
      <c r="N2075" s="6">
        <f t="shared" si="59"/>
        <v>0</v>
      </c>
      <c r="O2075" s="7">
        <f t="shared" si="60"/>
        <v>0</v>
      </c>
    </row>
    <row r="2076" spans="1:15" ht="13.2" x14ac:dyDescent="0.25">
      <c r="A2076" s="3">
        <v>24381</v>
      </c>
      <c r="B2076" s="4">
        <f t="shared" si="56"/>
        <v>1966</v>
      </c>
      <c r="C2076" s="4">
        <f t="shared" si="57"/>
        <v>1960</v>
      </c>
      <c r="D2076" s="4" t="s">
        <v>31</v>
      </c>
      <c r="E2076" s="5">
        <v>0.79861111111111116</v>
      </c>
      <c r="F2076" s="6" t="s">
        <v>3473</v>
      </c>
      <c r="G2076" s="6" t="str">
        <f t="shared" si="55"/>
        <v>Oregon</v>
      </c>
      <c r="H2076" s="6" t="s">
        <v>3056</v>
      </c>
      <c r="I2076" s="6" t="s">
        <v>3474</v>
      </c>
      <c r="J2076" s="6">
        <v>18</v>
      </c>
      <c r="K2076" s="6">
        <v>18</v>
      </c>
      <c r="L2076" s="6">
        <v>0</v>
      </c>
      <c r="M2076" s="6">
        <f t="shared" si="58"/>
        <v>18</v>
      </c>
      <c r="N2076" s="6">
        <f t="shared" si="59"/>
        <v>0</v>
      </c>
      <c r="O2076" s="7">
        <f t="shared" si="60"/>
        <v>0</v>
      </c>
    </row>
    <row r="2077" spans="1:15" ht="13.2" x14ac:dyDescent="0.25">
      <c r="A2077" s="3">
        <v>24384</v>
      </c>
      <c r="B2077" s="4">
        <f t="shared" si="56"/>
        <v>1966</v>
      </c>
      <c r="C2077" s="4">
        <f t="shared" si="57"/>
        <v>1960</v>
      </c>
      <c r="D2077" s="4" t="s">
        <v>31</v>
      </c>
      <c r="E2077" s="5" t="s">
        <v>24</v>
      </c>
      <c r="F2077" s="6" t="s">
        <v>3475</v>
      </c>
      <c r="G2077" s="6" t="str">
        <f t="shared" si="55"/>
        <v>Vietnam</v>
      </c>
      <c r="H2077" s="6" t="s">
        <v>17</v>
      </c>
      <c r="I2077" s="6" t="s">
        <v>3476</v>
      </c>
      <c r="J2077" s="6">
        <v>32</v>
      </c>
      <c r="K2077" s="6">
        <v>14</v>
      </c>
      <c r="L2077" s="6">
        <v>0</v>
      </c>
      <c r="M2077" s="6">
        <f t="shared" si="58"/>
        <v>14</v>
      </c>
      <c r="N2077" s="6">
        <f t="shared" si="59"/>
        <v>18</v>
      </c>
      <c r="O2077" s="7">
        <f t="shared" si="60"/>
        <v>0.5625</v>
      </c>
    </row>
    <row r="2078" spans="1:15" ht="13.2" x14ac:dyDescent="0.25">
      <c r="A2078" s="3">
        <v>24388</v>
      </c>
      <c r="B2078" s="4">
        <f t="shared" si="56"/>
        <v>1966</v>
      </c>
      <c r="C2078" s="4">
        <f t="shared" si="57"/>
        <v>1960</v>
      </c>
      <c r="D2078" s="4" t="s">
        <v>31</v>
      </c>
      <c r="E2078" s="5">
        <v>0.5625</v>
      </c>
      <c r="F2078" s="6" t="s">
        <v>3477</v>
      </c>
      <c r="G2078" s="6" t="str">
        <f t="shared" si="55"/>
        <v>Louisiana</v>
      </c>
      <c r="H2078" s="6" t="s">
        <v>3478</v>
      </c>
      <c r="I2078" s="6" t="s">
        <v>3479</v>
      </c>
      <c r="J2078" s="6">
        <v>11</v>
      </c>
      <c r="K2078" s="6">
        <v>11</v>
      </c>
      <c r="L2078" s="6">
        <v>0</v>
      </c>
      <c r="M2078" s="6">
        <f t="shared" si="58"/>
        <v>11</v>
      </c>
      <c r="N2078" s="6">
        <f t="shared" si="59"/>
        <v>0</v>
      </c>
      <c r="O2078" s="7">
        <f t="shared" si="60"/>
        <v>0</v>
      </c>
    </row>
    <row r="2079" spans="1:15" ht="13.2" x14ac:dyDescent="0.25">
      <c r="A2079" s="3">
        <v>27715</v>
      </c>
      <c r="B2079" s="4">
        <f t="shared" si="56"/>
        <v>1975</v>
      </c>
      <c r="C2079" s="4">
        <f t="shared" si="57"/>
        <v>1970</v>
      </c>
      <c r="D2079" s="4" t="s">
        <v>46</v>
      </c>
      <c r="E2079" s="5" t="s">
        <v>24</v>
      </c>
      <c r="F2079" s="6" t="s">
        <v>3480</v>
      </c>
      <c r="G2079" s="6" t="str">
        <f t="shared" si="55"/>
        <v>Georgia, USSR</v>
      </c>
      <c r="H2079" s="6" t="s">
        <v>1449</v>
      </c>
      <c r="I2079" s="6" t="s">
        <v>3481</v>
      </c>
      <c r="J2079" s="6">
        <v>38</v>
      </c>
      <c r="K2079" s="6">
        <v>38</v>
      </c>
      <c r="L2079" s="6">
        <v>0</v>
      </c>
      <c r="M2079" s="6">
        <f t="shared" si="58"/>
        <v>38</v>
      </c>
      <c r="N2079" s="6">
        <f t="shared" si="59"/>
        <v>0</v>
      </c>
      <c r="O2079" s="7">
        <f t="shared" si="60"/>
        <v>0</v>
      </c>
    </row>
    <row r="2080" spans="1:15" ht="13.2" x14ac:dyDescent="0.25">
      <c r="A2080" s="3">
        <v>24389</v>
      </c>
      <c r="B2080" s="4">
        <f t="shared" si="56"/>
        <v>1966</v>
      </c>
      <c r="C2080" s="4">
        <f t="shared" si="57"/>
        <v>1960</v>
      </c>
      <c r="D2080" s="4" t="s">
        <v>31</v>
      </c>
      <c r="E2080" s="5">
        <v>0.84722222222222221</v>
      </c>
      <c r="F2080" s="6" t="s">
        <v>3482</v>
      </c>
      <c r="G2080" s="6" t="str">
        <f t="shared" si="55"/>
        <v>Michigan</v>
      </c>
      <c r="H2080" s="6" t="s">
        <v>3483</v>
      </c>
      <c r="I2080" s="6" t="s">
        <v>3414</v>
      </c>
      <c r="J2080" s="6">
        <v>6</v>
      </c>
      <c r="K2080" s="6">
        <v>6</v>
      </c>
      <c r="L2080" s="6">
        <v>0</v>
      </c>
      <c r="M2080" s="6">
        <f t="shared" si="58"/>
        <v>6</v>
      </c>
      <c r="N2080" s="6">
        <f t="shared" si="59"/>
        <v>0</v>
      </c>
      <c r="O2080" s="7">
        <f t="shared" si="60"/>
        <v>0</v>
      </c>
    </row>
    <row r="2081" spans="1:15" ht="13.2" x14ac:dyDescent="0.25">
      <c r="A2081" s="3">
        <v>24413</v>
      </c>
      <c r="B2081" s="4">
        <f t="shared" si="56"/>
        <v>1966</v>
      </c>
      <c r="C2081" s="4">
        <f t="shared" si="57"/>
        <v>1960</v>
      </c>
      <c r="D2081" s="4" t="s">
        <v>46</v>
      </c>
      <c r="E2081" s="5">
        <v>0.37916666666666665</v>
      </c>
      <c r="F2081" s="6" t="s">
        <v>3484</v>
      </c>
      <c r="G2081" s="6" t="str">
        <f t="shared" si="55"/>
        <v>Alabama</v>
      </c>
      <c r="H2081" s="6" t="s">
        <v>3485</v>
      </c>
      <c r="I2081" s="6" t="s">
        <v>3156</v>
      </c>
      <c r="J2081" s="6">
        <v>2</v>
      </c>
      <c r="K2081" s="6">
        <v>2</v>
      </c>
      <c r="L2081" s="6">
        <v>0</v>
      </c>
      <c r="M2081" s="6">
        <f t="shared" si="58"/>
        <v>2</v>
      </c>
      <c r="N2081" s="6">
        <f t="shared" si="59"/>
        <v>0</v>
      </c>
      <c r="O2081" s="7">
        <f t="shared" si="60"/>
        <v>0</v>
      </c>
    </row>
    <row r="2082" spans="1:15" ht="13.2" x14ac:dyDescent="0.25">
      <c r="A2082" s="3">
        <v>24417</v>
      </c>
      <c r="B2082" s="4">
        <f t="shared" si="56"/>
        <v>1966</v>
      </c>
      <c r="C2082" s="4">
        <f t="shared" si="57"/>
        <v>1960</v>
      </c>
      <c r="D2082" s="4" t="s">
        <v>46</v>
      </c>
      <c r="E2082" s="5">
        <v>0.91666666666666663</v>
      </c>
      <c r="F2082" s="6" t="s">
        <v>3486</v>
      </c>
      <c r="G2082" s="6" t="str">
        <f t="shared" si="55"/>
        <v>New York</v>
      </c>
      <c r="H2082" s="6" t="s">
        <v>3487</v>
      </c>
      <c r="I2082" s="6" t="s">
        <v>3488</v>
      </c>
      <c r="J2082" s="6">
        <v>3</v>
      </c>
      <c r="K2082" s="6">
        <v>3</v>
      </c>
      <c r="L2082" s="6">
        <v>0</v>
      </c>
      <c r="M2082" s="6">
        <f t="shared" si="58"/>
        <v>3</v>
      </c>
      <c r="N2082" s="6">
        <f t="shared" si="59"/>
        <v>0</v>
      </c>
      <c r="O2082" s="7">
        <f t="shared" si="60"/>
        <v>0</v>
      </c>
    </row>
    <row r="2083" spans="1:15" ht="13.2" x14ac:dyDescent="0.25">
      <c r="A2083" s="3">
        <v>24422</v>
      </c>
      <c r="B2083" s="4">
        <f t="shared" si="56"/>
        <v>1966</v>
      </c>
      <c r="C2083" s="4">
        <f t="shared" si="57"/>
        <v>1960</v>
      </c>
      <c r="D2083" s="4" t="s">
        <v>46</v>
      </c>
      <c r="E2083" s="5">
        <v>7.1527777777777773E-2</v>
      </c>
      <c r="F2083" s="6" t="s">
        <v>3489</v>
      </c>
      <c r="G2083" s="6" t="str">
        <f t="shared" si="55"/>
        <v>Massachusetts</v>
      </c>
      <c r="H2083" s="6" t="s">
        <v>1137</v>
      </c>
      <c r="I2083" s="6" t="s">
        <v>3490</v>
      </c>
      <c r="J2083" s="6">
        <v>19</v>
      </c>
      <c r="K2083" s="6">
        <v>19</v>
      </c>
      <c r="L2083" s="6">
        <v>0</v>
      </c>
      <c r="M2083" s="6">
        <f t="shared" si="58"/>
        <v>19</v>
      </c>
      <c r="N2083" s="6">
        <f t="shared" si="59"/>
        <v>0</v>
      </c>
      <c r="O2083" s="7">
        <f t="shared" si="60"/>
        <v>0</v>
      </c>
    </row>
    <row r="2084" spans="1:15" ht="13.2" x14ac:dyDescent="0.25">
      <c r="A2084" s="3">
        <v>24424</v>
      </c>
      <c r="B2084" s="4">
        <f t="shared" si="56"/>
        <v>1966</v>
      </c>
      <c r="C2084" s="4">
        <f t="shared" si="57"/>
        <v>1960</v>
      </c>
      <c r="D2084" s="4" t="s">
        <v>46</v>
      </c>
      <c r="E2084" s="5">
        <v>0.85416666666666663</v>
      </c>
      <c r="F2084" s="6" t="s">
        <v>3491</v>
      </c>
      <c r="G2084" s="6" t="str">
        <f t="shared" si="55"/>
        <v>Japan</v>
      </c>
      <c r="H2084" s="6" t="s">
        <v>2624</v>
      </c>
      <c r="I2084" s="6" t="s">
        <v>3492</v>
      </c>
      <c r="J2084" s="6">
        <v>50</v>
      </c>
      <c r="K2084" s="6">
        <v>50</v>
      </c>
      <c r="L2084" s="6">
        <v>0</v>
      </c>
      <c r="M2084" s="6">
        <f t="shared" si="58"/>
        <v>50</v>
      </c>
      <c r="N2084" s="6">
        <f t="shared" si="59"/>
        <v>0</v>
      </c>
      <c r="O2084" s="7">
        <f t="shared" si="60"/>
        <v>0</v>
      </c>
    </row>
    <row r="2085" spans="1:15" ht="13.2" x14ac:dyDescent="0.25">
      <c r="A2085" s="3">
        <v>24426</v>
      </c>
      <c r="B2085" s="4">
        <f t="shared" si="56"/>
        <v>1966</v>
      </c>
      <c r="C2085" s="4">
        <f t="shared" si="57"/>
        <v>1960</v>
      </c>
      <c r="D2085" s="4" t="s">
        <v>46</v>
      </c>
      <c r="E2085" s="5">
        <v>0.1125</v>
      </c>
      <c r="F2085" s="6" t="s">
        <v>3493</v>
      </c>
      <c r="G2085" s="6" t="str">
        <f t="shared" si="55"/>
        <v>Germany</v>
      </c>
      <c r="H2085" s="6" t="s">
        <v>341</v>
      </c>
      <c r="I2085" s="6" t="s">
        <v>3494</v>
      </c>
      <c r="J2085" s="6">
        <v>3</v>
      </c>
      <c r="K2085" s="6">
        <v>3</v>
      </c>
      <c r="L2085" s="6">
        <v>0</v>
      </c>
      <c r="M2085" s="6">
        <f t="shared" si="58"/>
        <v>3</v>
      </c>
      <c r="N2085" s="6">
        <f t="shared" si="59"/>
        <v>0</v>
      </c>
      <c r="O2085" s="7">
        <f t="shared" si="60"/>
        <v>0</v>
      </c>
    </row>
    <row r="2086" spans="1:15" ht="13.2" x14ac:dyDescent="0.25">
      <c r="A2086" s="3">
        <v>24431</v>
      </c>
      <c r="B2086" s="4">
        <f t="shared" si="56"/>
        <v>1966</v>
      </c>
      <c r="C2086" s="4">
        <f t="shared" si="57"/>
        <v>1960</v>
      </c>
      <c r="D2086" s="4" t="s">
        <v>46</v>
      </c>
      <c r="E2086" s="5">
        <v>0.25416666666666665</v>
      </c>
      <c r="F2086" s="6" t="s">
        <v>3495</v>
      </c>
      <c r="G2086" s="6" t="str">
        <f t="shared" si="55"/>
        <v>North Carolina</v>
      </c>
      <c r="H2086" s="6" t="s">
        <v>2750</v>
      </c>
      <c r="I2086" s="6" t="s">
        <v>2336</v>
      </c>
      <c r="J2086" s="6">
        <v>3</v>
      </c>
      <c r="K2086" s="6">
        <v>3</v>
      </c>
      <c r="L2086" s="6">
        <v>0</v>
      </c>
      <c r="M2086" s="6">
        <f t="shared" si="58"/>
        <v>3</v>
      </c>
      <c r="N2086" s="6">
        <f t="shared" si="59"/>
        <v>0</v>
      </c>
      <c r="O2086" s="7">
        <f t="shared" si="60"/>
        <v>0</v>
      </c>
    </row>
    <row r="2087" spans="1:15" ht="13.2" x14ac:dyDescent="0.25">
      <c r="A2087" s="3">
        <v>24433</v>
      </c>
      <c r="B2087" s="4">
        <f t="shared" si="56"/>
        <v>1966</v>
      </c>
      <c r="C2087" s="4">
        <f t="shared" si="57"/>
        <v>1960</v>
      </c>
      <c r="D2087" s="4" t="s">
        <v>46</v>
      </c>
      <c r="E2087" s="5">
        <v>0.51388888888888884</v>
      </c>
      <c r="F2087" s="6" t="s">
        <v>3496</v>
      </c>
      <c r="G2087" s="6" t="str">
        <f t="shared" si="55"/>
        <v>Yemen</v>
      </c>
      <c r="H2087" s="6" t="s">
        <v>3187</v>
      </c>
      <c r="I2087" s="6" t="s">
        <v>845</v>
      </c>
      <c r="J2087" s="6">
        <v>30</v>
      </c>
      <c r="K2087" s="6">
        <v>30</v>
      </c>
      <c r="L2087" s="6">
        <v>0</v>
      </c>
      <c r="M2087" s="6">
        <f t="shared" si="58"/>
        <v>30</v>
      </c>
      <c r="N2087" s="6">
        <f t="shared" si="59"/>
        <v>0</v>
      </c>
      <c r="O2087" s="7">
        <f t="shared" si="60"/>
        <v>0</v>
      </c>
    </row>
    <row r="2088" spans="1:15" ht="13.2" x14ac:dyDescent="0.25">
      <c r="A2088" s="3">
        <v>24435</v>
      </c>
      <c r="B2088" s="4">
        <f t="shared" si="56"/>
        <v>1966</v>
      </c>
      <c r="C2088" s="4">
        <f t="shared" si="57"/>
        <v>1960</v>
      </c>
      <c r="D2088" s="4" t="s">
        <v>46</v>
      </c>
      <c r="E2088" s="5">
        <v>0.6875</v>
      </c>
      <c r="F2088" s="6" t="s">
        <v>3497</v>
      </c>
      <c r="G2088" s="6" t="str">
        <f t="shared" si="55"/>
        <v>Czechoslovakia</v>
      </c>
      <c r="H2088" s="6" t="s">
        <v>3498</v>
      </c>
      <c r="I2088" s="6" t="s">
        <v>2776</v>
      </c>
      <c r="J2088" s="6">
        <v>82</v>
      </c>
      <c r="K2088" s="6">
        <v>82</v>
      </c>
      <c r="L2088" s="6">
        <v>0</v>
      </c>
      <c r="M2088" s="6">
        <f t="shared" si="58"/>
        <v>82</v>
      </c>
      <c r="N2088" s="6">
        <f t="shared" si="59"/>
        <v>0</v>
      </c>
      <c r="O2088" s="7">
        <f t="shared" si="60"/>
        <v>0</v>
      </c>
    </row>
    <row r="2089" spans="1:15" ht="13.2" x14ac:dyDescent="0.25">
      <c r="A2089" s="3">
        <v>24437</v>
      </c>
      <c r="B2089" s="4">
        <f t="shared" si="56"/>
        <v>1966</v>
      </c>
      <c r="C2089" s="4">
        <f t="shared" si="57"/>
        <v>1960</v>
      </c>
      <c r="D2089" s="4" t="s">
        <v>46</v>
      </c>
      <c r="E2089" s="5">
        <v>0.80555555555555558</v>
      </c>
      <c r="F2089" s="6" t="s">
        <v>3499</v>
      </c>
      <c r="G2089" s="6" t="str">
        <f t="shared" si="55"/>
        <v>South Vietnam</v>
      </c>
      <c r="H2089" s="6" t="s">
        <v>1137</v>
      </c>
      <c r="I2089" s="6" t="s">
        <v>1884</v>
      </c>
      <c r="J2089" s="6">
        <v>25</v>
      </c>
      <c r="K2089" s="6">
        <v>25</v>
      </c>
      <c r="L2089" s="6">
        <v>0</v>
      </c>
      <c r="M2089" s="6">
        <f t="shared" si="58"/>
        <v>25</v>
      </c>
      <c r="N2089" s="6">
        <f t="shared" si="59"/>
        <v>0</v>
      </c>
      <c r="O2089" s="7">
        <f t="shared" si="60"/>
        <v>0</v>
      </c>
    </row>
    <row r="2090" spans="1:15" ht="13.2" x14ac:dyDescent="0.25">
      <c r="A2090" s="3">
        <v>24442</v>
      </c>
      <c r="B2090" s="4">
        <f t="shared" si="56"/>
        <v>1966</v>
      </c>
      <c r="C2090" s="4">
        <f t="shared" si="57"/>
        <v>1960</v>
      </c>
      <c r="D2090" s="4" t="s">
        <v>72</v>
      </c>
      <c r="E2090" s="5" t="s">
        <v>24</v>
      </c>
      <c r="F2090" s="6" t="s">
        <v>3500</v>
      </c>
      <c r="G2090" s="6" t="str">
        <f t="shared" si="55"/>
        <v>Brazil</v>
      </c>
      <c r="H2090" s="6" t="s">
        <v>887</v>
      </c>
      <c r="I2090" s="6" t="s">
        <v>3501</v>
      </c>
      <c r="J2090" s="6">
        <v>11</v>
      </c>
      <c r="K2090" s="6">
        <v>9</v>
      </c>
      <c r="L2090" s="6">
        <v>0</v>
      </c>
      <c r="M2090" s="6">
        <f t="shared" si="58"/>
        <v>9</v>
      </c>
      <c r="N2090" s="6">
        <f t="shared" si="59"/>
        <v>2</v>
      </c>
      <c r="O2090" s="7">
        <f t="shared" si="60"/>
        <v>0.18181818181818182</v>
      </c>
    </row>
    <row r="2091" spans="1:15" ht="13.2" x14ac:dyDescent="0.25">
      <c r="A2091" s="3">
        <v>24443</v>
      </c>
      <c r="B2091" s="4">
        <f t="shared" si="56"/>
        <v>1966</v>
      </c>
      <c r="C2091" s="4">
        <f t="shared" si="57"/>
        <v>1960</v>
      </c>
      <c r="D2091" s="4" t="s">
        <v>72</v>
      </c>
      <c r="E2091" s="5" t="s">
        <v>24</v>
      </c>
      <c r="F2091" s="6" t="s">
        <v>2071</v>
      </c>
      <c r="G2091" s="6" t="str">
        <f t="shared" si="55"/>
        <v>Russia</v>
      </c>
      <c r="H2091" s="6" t="s">
        <v>1449</v>
      </c>
      <c r="I2091" s="6" t="s">
        <v>3502</v>
      </c>
      <c r="J2091" s="6">
        <v>21</v>
      </c>
      <c r="K2091" s="6">
        <v>21</v>
      </c>
      <c r="L2091" s="6">
        <v>0</v>
      </c>
      <c r="M2091" s="6">
        <f t="shared" si="58"/>
        <v>21</v>
      </c>
      <c r="N2091" s="6">
        <f t="shared" si="59"/>
        <v>0</v>
      </c>
      <c r="O2091" s="7">
        <f t="shared" si="60"/>
        <v>0</v>
      </c>
    </row>
    <row r="2092" spans="1:15" ht="13.2" x14ac:dyDescent="0.25">
      <c r="A2092" s="3">
        <v>24459</v>
      </c>
      <c r="B2092" s="4">
        <f t="shared" si="56"/>
        <v>1966</v>
      </c>
      <c r="C2092" s="4">
        <f t="shared" si="57"/>
        <v>1960</v>
      </c>
      <c r="D2092" s="4" t="s">
        <v>72</v>
      </c>
      <c r="E2092" s="5">
        <v>0.12152777777777778</v>
      </c>
      <c r="F2092" s="6" t="s">
        <v>1962</v>
      </c>
      <c r="G2092" s="6" t="str">
        <f t="shared" si="55"/>
        <v>Colombia</v>
      </c>
      <c r="H2092" s="6" t="s">
        <v>3503</v>
      </c>
      <c r="I2092" s="6" t="s">
        <v>3504</v>
      </c>
      <c r="J2092" s="6">
        <v>59</v>
      </c>
      <c r="K2092" s="6">
        <v>17</v>
      </c>
      <c r="L2092" s="6">
        <v>0</v>
      </c>
      <c r="M2092" s="6">
        <f t="shared" si="58"/>
        <v>17</v>
      </c>
      <c r="N2092" s="6">
        <f t="shared" si="59"/>
        <v>42</v>
      </c>
      <c r="O2092" s="7">
        <f t="shared" si="60"/>
        <v>0.71186440677966101</v>
      </c>
    </row>
    <row r="2093" spans="1:15" ht="13.2" x14ac:dyDescent="0.25">
      <c r="A2093" s="3">
        <v>24465</v>
      </c>
      <c r="B2093" s="4">
        <f t="shared" si="56"/>
        <v>1966</v>
      </c>
      <c r="C2093" s="4">
        <f t="shared" si="57"/>
        <v>1960</v>
      </c>
      <c r="D2093" s="4" t="s">
        <v>72</v>
      </c>
      <c r="E2093" s="5">
        <v>0.80208333333333337</v>
      </c>
      <c r="F2093" s="6" t="s">
        <v>3505</v>
      </c>
      <c r="G2093" s="6" t="str">
        <f t="shared" si="55"/>
        <v>Da Nang, Vietnam</v>
      </c>
      <c r="H2093" s="6" t="s">
        <v>2052</v>
      </c>
      <c r="I2093" s="6" t="s">
        <v>3506</v>
      </c>
      <c r="J2093" s="6">
        <v>4</v>
      </c>
      <c r="K2093" s="6">
        <v>4</v>
      </c>
      <c r="L2093" s="6">
        <v>107</v>
      </c>
      <c r="M2093" s="6">
        <f t="shared" si="58"/>
        <v>111</v>
      </c>
      <c r="N2093" s="6">
        <f t="shared" si="59"/>
        <v>0</v>
      </c>
      <c r="O2093" s="7">
        <f t="shared" si="60"/>
        <v>0</v>
      </c>
    </row>
    <row r="2094" spans="1:15" ht="13.2" x14ac:dyDescent="0.25">
      <c r="A2094" s="3">
        <v>24465</v>
      </c>
      <c r="B2094" s="4">
        <f t="shared" si="56"/>
        <v>1966</v>
      </c>
      <c r="C2094" s="4">
        <f t="shared" si="57"/>
        <v>1960</v>
      </c>
      <c r="D2094" s="4" t="s">
        <v>72</v>
      </c>
      <c r="E2094" s="5">
        <v>0.41388888888888886</v>
      </c>
      <c r="F2094" s="6" t="s">
        <v>3507</v>
      </c>
      <c r="G2094" s="6" t="str">
        <f t="shared" si="55"/>
        <v>Colombia</v>
      </c>
      <c r="H2094" s="6" t="s">
        <v>1410</v>
      </c>
      <c r="I2094" s="6" t="s">
        <v>3508</v>
      </c>
      <c r="J2094" s="6">
        <v>29</v>
      </c>
      <c r="K2094" s="6">
        <v>29</v>
      </c>
      <c r="L2094" s="6">
        <v>0</v>
      </c>
      <c r="M2094" s="6">
        <f t="shared" si="58"/>
        <v>29</v>
      </c>
      <c r="N2094" s="6">
        <f t="shared" si="59"/>
        <v>0</v>
      </c>
      <c r="O2094" s="7">
        <f t="shared" si="60"/>
        <v>0</v>
      </c>
    </row>
    <row r="2095" spans="1:15" ht="13.2" x14ac:dyDescent="0.25">
      <c r="A2095" s="3">
        <v>24477</v>
      </c>
      <c r="B2095" s="4">
        <f t="shared" si="56"/>
        <v>1967</v>
      </c>
      <c r="C2095" s="4">
        <f t="shared" si="57"/>
        <v>1960</v>
      </c>
      <c r="D2095" s="4" t="s">
        <v>132</v>
      </c>
      <c r="E2095" s="5">
        <v>0.28819444444444442</v>
      </c>
      <c r="F2095" s="6" t="s">
        <v>3509</v>
      </c>
      <c r="G2095" s="6" t="str">
        <f t="shared" si="55"/>
        <v>New Jersey</v>
      </c>
      <c r="H2095" s="6" t="s">
        <v>3510</v>
      </c>
      <c r="I2095" s="6" t="s">
        <v>3511</v>
      </c>
      <c r="J2095" s="6">
        <v>9</v>
      </c>
      <c r="K2095" s="6">
        <v>9</v>
      </c>
      <c r="L2095" s="6">
        <v>0</v>
      </c>
      <c r="M2095" s="6">
        <f t="shared" si="58"/>
        <v>9</v>
      </c>
      <c r="N2095" s="6">
        <f t="shared" si="59"/>
        <v>0</v>
      </c>
      <c r="O2095" s="7">
        <f t="shared" si="60"/>
        <v>0</v>
      </c>
    </row>
    <row r="2096" spans="1:15" ht="13.2" x14ac:dyDescent="0.25">
      <c r="A2096" s="3">
        <v>24478</v>
      </c>
      <c r="B2096" s="4">
        <f t="shared" si="56"/>
        <v>1967</v>
      </c>
      <c r="C2096" s="4">
        <f t="shared" si="57"/>
        <v>1960</v>
      </c>
      <c r="D2096" s="4" t="s">
        <v>132</v>
      </c>
      <c r="E2096" s="5">
        <v>0.68402777777777779</v>
      </c>
      <c r="F2096" s="6" t="s">
        <v>3512</v>
      </c>
      <c r="G2096" s="6" t="str">
        <f t="shared" si="55"/>
        <v>Hawaii</v>
      </c>
      <c r="H2096" s="6" t="s">
        <v>3513</v>
      </c>
      <c r="I2096" s="6" t="s">
        <v>2159</v>
      </c>
      <c r="J2096" s="6">
        <v>3</v>
      </c>
      <c r="K2096" s="6">
        <v>3</v>
      </c>
      <c r="L2096" s="6">
        <v>0</v>
      </c>
      <c r="M2096" s="6">
        <f t="shared" si="58"/>
        <v>3</v>
      </c>
      <c r="N2096" s="6">
        <f t="shared" si="59"/>
        <v>0</v>
      </c>
      <c r="O2096" s="7">
        <f t="shared" si="60"/>
        <v>0</v>
      </c>
    </row>
    <row r="2097" spans="1:15" ht="13.2" x14ac:dyDescent="0.25">
      <c r="A2097" s="3">
        <v>24489</v>
      </c>
      <c r="B2097" s="4">
        <f t="shared" si="56"/>
        <v>1967</v>
      </c>
      <c r="C2097" s="4">
        <f t="shared" si="57"/>
        <v>1960</v>
      </c>
      <c r="D2097" s="4" t="s">
        <v>132</v>
      </c>
      <c r="E2097" s="5" t="s">
        <v>24</v>
      </c>
      <c r="F2097" s="6" t="s">
        <v>3514</v>
      </c>
      <c r="G2097" s="6" t="str">
        <f t="shared" si="55"/>
        <v>Japan</v>
      </c>
      <c r="H2097" s="6" t="s">
        <v>3010</v>
      </c>
      <c r="I2097" s="6" t="s">
        <v>3515</v>
      </c>
      <c r="J2097" s="6">
        <v>10</v>
      </c>
      <c r="K2097" s="6">
        <v>10</v>
      </c>
      <c r="L2097" s="6">
        <v>0</v>
      </c>
      <c r="M2097" s="6">
        <f t="shared" si="58"/>
        <v>10</v>
      </c>
      <c r="N2097" s="6">
        <f t="shared" si="59"/>
        <v>0</v>
      </c>
      <c r="O2097" s="7">
        <f t="shared" si="60"/>
        <v>0</v>
      </c>
    </row>
    <row r="2098" spans="1:15" ht="13.2" x14ac:dyDescent="0.25">
      <c r="A2098" s="3">
        <v>24489</v>
      </c>
      <c r="B2098" s="4">
        <f t="shared" si="56"/>
        <v>1967</v>
      </c>
      <c r="C2098" s="4">
        <f t="shared" si="57"/>
        <v>1960</v>
      </c>
      <c r="D2098" s="4" t="s">
        <v>132</v>
      </c>
      <c r="E2098" s="5" t="s">
        <v>24</v>
      </c>
      <c r="F2098" s="6" t="s">
        <v>961</v>
      </c>
      <c r="G2098" s="6" t="str">
        <f t="shared" si="55"/>
        <v>AtlantiOcean</v>
      </c>
      <c r="H2098" s="6" t="s">
        <v>3280</v>
      </c>
      <c r="I2098" s="6" t="s">
        <v>3152</v>
      </c>
      <c r="J2098" s="6">
        <v>3</v>
      </c>
      <c r="K2098" s="6">
        <v>3</v>
      </c>
      <c r="L2098" s="6">
        <v>0</v>
      </c>
      <c r="M2098" s="6">
        <f t="shared" si="58"/>
        <v>3</v>
      </c>
      <c r="N2098" s="6">
        <f t="shared" si="59"/>
        <v>0</v>
      </c>
      <c r="O2098" s="7">
        <f t="shared" si="60"/>
        <v>0</v>
      </c>
    </row>
    <row r="2099" spans="1:15" ht="13.2" x14ac:dyDescent="0.25">
      <c r="A2099" s="3">
        <v>24493</v>
      </c>
      <c r="B2099" s="4">
        <f t="shared" si="56"/>
        <v>1967</v>
      </c>
      <c r="C2099" s="4">
        <f t="shared" si="57"/>
        <v>1960</v>
      </c>
      <c r="D2099" s="4" t="s">
        <v>132</v>
      </c>
      <c r="E2099" s="5">
        <v>0.17708333333333334</v>
      </c>
      <c r="F2099" s="6" t="s">
        <v>280</v>
      </c>
      <c r="G2099" s="6" t="str">
        <f t="shared" si="55"/>
        <v>Germany</v>
      </c>
      <c r="H2099" s="6" t="s">
        <v>3516</v>
      </c>
      <c r="I2099" s="6" t="s">
        <v>1103</v>
      </c>
      <c r="J2099" s="6">
        <v>2</v>
      </c>
      <c r="K2099" s="6">
        <v>2</v>
      </c>
      <c r="L2099" s="6">
        <v>0</v>
      </c>
      <c r="M2099" s="6">
        <f t="shared" si="58"/>
        <v>2</v>
      </c>
      <c r="N2099" s="6">
        <f t="shared" si="59"/>
        <v>0</v>
      </c>
      <c r="O2099" s="7">
        <f t="shared" si="60"/>
        <v>0</v>
      </c>
    </row>
    <row r="2100" spans="1:15" ht="13.2" x14ac:dyDescent="0.25">
      <c r="A2100" s="3">
        <v>24509</v>
      </c>
      <c r="B2100" s="4">
        <f t="shared" si="56"/>
        <v>1967</v>
      </c>
      <c r="C2100" s="4">
        <f t="shared" si="57"/>
        <v>1960</v>
      </c>
      <c r="D2100" s="4" t="s">
        <v>111</v>
      </c>
      <c r="E2100" s="5" t="s">
        <v>24</v>
      </c>
      <c r="F2100" s="6" t="s">
        <v>3517</v>
      </c>
      <c r="G2100" s="6" t="str">
        <f t="shared" si="55"/>
        <v>Syria</v>
      </c>
      <c r="H2100" s="6" t="s">
        <v>3518</v>
      </c>
      <c r="I2100" s="6" t="s">
        <v>845</v>
      </c>
      <c r="J2100" s="6">
        <v>19</v>
      </c>
      <c r="K2100" s="6">
        <v>1</v>
      </c>
      <c r="L2100" s="6">
        <v>0</v>
      </c>
      <c r="M2100" s="6">
        <f t="shared" si="58"/>
        <v>1</v>
      </c>
      <c r="N2100" s="6">
        <f t="shared" si="59"/>
        <v>18</v>
      </c>
      <c r="O2100" s="7">
        <f t="shared" si="60"/>
        <v>0.94736842105263153</v>
      </c>
    </row>
    <row r="2101" spans="1:15" ht="13.2" x14ac:dyDescent="0.25">
      <c r="A2101" s="3">
        <v>24779</v>
      </c>
      <c r="B2101" s="4">
        <f t="shared" si="56"/>
        <v>1967</v>
      </c>
      <c r="C2101" s="4">
        <f t="shared" si="57"/>
        <v>1960</v>
      </c>
      <c r="D2101" s="4" t="s">
        <v>46</v>
      </c>
      <c r="E2101" s="5">
        <v>0.47916666666666669</v>
      </c>
      <c r="F2101" s="6" t="s">
        <v>3519</v>
      </c>
      <c r="G2101" s="6" t="str">
        <f t="shared" si="55"/>
        <v>Brazil</v>
      </c>
      <c r="H2101" s="6" t="s">
        <v>3520</v>
      </c>
      <c r="I2101" s="6" t="s">
        <v>3521</v>
      </c>
      <c r="J2101" s="6">
        <v>25</v>
      </c>
      <c r="K2101" s="6">
        <v>21</v>
      </c>
      <c r="L2101" s="6">
        <v>0</v>
      </c>
      <c r="M2101" s="6">
        <f t="shared" si="58"/>
        <v>21</v>
      </c>
      <c r="N2101" s="6">
        <f t="shared" si="59"/>
        <v>4</v>
      </c>
      <c r="O2101" s="7">
        <f t="shared" si="60"/>
        <v>0.16</v>
      </c>
    </row>
    <row r="2102" spans="1:15" ht="13.2" x14ac:dyDescent="0.25">
      <c r="A2102" s="3">
        <v>24510</v>
      </c>
      <c r="B2102" s="4">
        <f t="shared" si="56"/>
        <v>1967</v>
      </c>
      <c r="C2102" s="4">
        <f t="shared" si="57"/>
        <v>1960</v>
      </c>
      <c r="D2102" s="4" t="s">
        <v>111</v>
      </c>
      <c r="E2102" s="5">
        <v>1.3888888888888889E-3</v>
      </c>
      <c r="F2102" s="6" t="s">
        <v>2335</v>
      </c>
      <c r="G2102" s="6" t="str">
        <f t="shared" si="55"/>
        <v>New Mexico</v>
      </c>
      <c r="H2102" s="6" t="s">
        <v>3522</v>
      </c>
      <c r="I2102" s="6" t="s">
        <v>3523</v>
      </c>
      <c r="J2102" s="6">
        <v>2</v>
      </c>
      <c r="K2102" s="6">
        <v>2</v>
      </c>
      <c r="L2102" s="6">
        <v>0</v>
      </c>
      <c r="M2102" s="6">
        <f t="shared" si="58"/>
        <v>2</v>
      </c>
      <c r="N2102" s="6">
        <f t="shared" si="59"/>
        <v>0</v>
      </c>
      <c r="O2102" s="7">
        <f t="shared" si="60"/>
        <v>0</v>
      </c>
    </row>
    <row r="2103" spans="1:15" ht="13.2" x14ac:dyDescent="0.25">
      <c r="A2103" s="3">
        <v>24510</v>
      </c>
      <c r="B2103" s="4">
        <f t="shared" si="56"/>
        <v>1967</v>
      </c>
      <c r="C2103" s="4">
        <f t="shared" si="57"/>
        <v>1960</v>
      </c>
      <c r="D2103" s="4" t="s">
        <v>111</v>
      </c>
      <c r="E2103" s="5" t="s">
        <v>24</v>
      </c>
      <c r="F2103" s="6" t="s">
        <v>3524</v>
      </c>
      <c r="G2103" s="6" t="str">
        <f t="shared" si="55"/>
        <v>UAR</v>
      </c>
      <c r="H2103" s="6" t="s">
        <v>675</v>
      </c>
      <c r="I2103" s="6" t="s">
        <v>3481</v>
      </c>
      <c r="J2103" s="6">
        <v>30</v>
      </c>
      <c r="K2103" s="6">
        <v>30</v>
      </c>
      <c r="L2103" s="6">
        <v>0</v>
      </c>
      <c r="M2103" s="6">
        <f t="shared" si="58"/>
        <v>30</v>
      </c>
      <c r="N2103" s="6">
        <f t="shared" si="59"/>
        <v>0</v>
      </c>
      <c r="O2103" s="7">
        <f t="shared" si="60"/>
        <v>0</v>
      </c>
    </row>
    <row r="2104" spans="1:15" ht="13.2" x14ac:dyDescent="0.25">
      <c r="A2104" s="3">
        <v>24512</v>
      </c>
      <c r="B2104" s="4">
        <f t="shared" si="56"/>
        <v>1967</v>
      </c>
      <c r="C2104" s="4">
        <f t="shared" si="57"/>
        <v>1960</v>
      </c>
      <c r="D2104" s="4" t="s">
        <v>111</v>
      </c>
      <c r="E2104" s="5">
        <v>0.21875</v>
      </c>
      <c r="F2104" s="6" t="s">
        <v>3525</v>
      </c>
      <c r="G2104" s="6" t="str">
        <f t="shared" si="55"/>
        <v>Mexico</v>
      </c>
      <c r="H2104" s="6" t="s">
        <v>660</v>
      </c>
      <c r="I2104" s="6" t="s">
        <v>3135</v>
      </c>
      <c r="J2104" s="6">
        <v>10</v>
      </c>
      <c r="K2104" s="6">
        <v>10</v>
      </c>
      <c r="L2104" s="6">
        <v>0</v>
      </c>
      <c r="M2104" s="6">
        <f t="shared" si="58"/>
        <v>10</v>
      </c>
      <c r="N2104" s="6">
        <f t="shared" si="59"/>
        <v>0</v>
      </c>
      <c r="O2104" s="7">
        <f t="shared" si="60"/>
        <v>0</v>
      </c>
    </row>
    <row r="2105" spans="1:15" ht="13.2" x14ac:dyDescent="0.25">
      <c r="A2105" s="3">
        <v>24513</v>
      </c>
      <c r="B2105" s="4">
        <f t="shared" si="56"/>
        <v>1967</v>
      </c>
      <c r="C2105" s="4">
        <f t="shared" si="57"/>
        <v>1960</v>
      </c>
      <c r="D2105" s="4" t="s">
        <v>111</v>
      </c>
      <c r="E2105" s="5" t="s">
        <v>24</v>
      </c>
      <c r="F2105" s="6" t="s">
        <v>2027</v>
      </c>
      <c r="G2105" s="6" t="str">
        <f t="shared" si="55"/>
        <v>Switzerland</v>
      </c>
      <c r="H2105" s="6" t="s">
        <v>636</v>
      </c>
      <c r="I2105" s="6" t="s">
        <v>3081</v>
      </c>
      <c r="J2105" s="6">
        <v>4</v>
      </c>
      <c r="K2105" s="6">
        <v>4</v>
      </c>
      <c r="L2105" s="6">
        <v>0</v>
      </c>
      <c r="M2105" s="6">
        <f t="shared" si="58"/>
        <v>4</v>
      </c>
      <c r="N2105" s="6">
        <f t="shared" si="59"/>
        <v>0</v>
      </c>
      <c r="O2105" s="7">
        <f t="shared" si="60"/>
        <v>0</v>
      </c>
    </row>
    <row r="2106" spans="1:15" ht="13.2" x14ac:dyDescent="0.25">
      <c r="A2106" s="3">
        <v>24518</v>
      </c>
      <c r="B2106" s="4">
        <f t="shared" si="56"/>
        <v>1967</v>
      </c>
      <c r="C2106" s="4">
        <f t="shared" si="57"/>
        <v>1960</v>
      </c>
      <c r="D2106" s="4" t="s">
        <v>111</v>
      </c>
      <c r="E2106" s="5">
        <v>0.50902777777777775</v>
      </c>
      <c r="F2106" s="6" t="s">
        <v>3526</v>
      </c>
      <c r="G2106" s="6" t="str">
        <f t="shared" si="55"/>
        <v>Ohio</v>
      </c>
      <c r="H2106" s="6" t="s">
        <v>3527</v>
      </c>
      <c r="I2106" s="6" t="s">
        <v>3528</v>
      </c>
      <c r="J2106" s="6">
        <v>2</v>
      </c>
      <c r="K2106" s="6">
        <v>2</v>
      </c>
      <c r="L2106" s="6">
        <v>0</v>
      </c>
      <c r="M2106" s="6">
        <f t="shared" si="58"/>
        <v>2</v>
      </c>
      <c r="N2106" s="6">
        <f t="shared" si="59"/>
        <v>0</v>
      </c>
      <c r="O2106" s="7">
        <f t="shared" si="60"/>
        <v>0</v>
      </c>
    </row>
    <row r="2107" spans="1:15" ht="13.2" x14ac:dyDescent="0.25">
      <c r="A2107" s="3">
        <v>24519</v>
      </c>
      <c r="B2107" s="4">
        <f t="shared" si="56"/>
        <v>1967</v>
      </c>
      <c r="C2107" s="4">
        <f t="shared" si="57"/>
        <v>1960</v>
      </c>
      <c r="D2107" s="4" t="s">
        <v>111</v>
      </c>
      <c r="E2107" s="5">
        <v>0.59791666666666665</v>
      </c>
      <c r="F2107" s="6" t="s">
        <v>3529</v>
      </c>
      <c r="G2107" s="6" t="str">
        <f t="shared" si="55"/>
        <v>Indonesia</v>
      </c>
      <c r="H2107" s="6" t="s">
        <v>1917</v>
      </c>
      <c r="I2107" s="6" t="s">
        <v>2891</v>
      </c>
      <c r="J2107" s="6">
        <v>63</v>
      </c>
      <c r="K2107" s="6">
        <v>22</v>
      </c>
      <c r="L2107" s="6">
        <v>0</v>
      </c>
      <c r="M2107" s="6">
        <f t="shared" si="58"/>
        <v>22</v>
      </c>
      <c r="N2107" s="6">
        <f t="shared" si="59"/>
        <v>41</v>
      </c>
      <c r="O2107" s="7">
        <f t="shared" si="60"/>
        <v>0.65079365079365081</v>
      </c>
    </row>
    <row r="2108" spans="1:15" ht="13.2" x14ac:dyDescent="0.25">
      <c r="A2108" s="3">
        <v>24523</v>
      </c>
      <c r="B2108" s="4">
        <f t="shared" si="56"/>
        <v>1967</v>
      </c>
      <c r="C2108" s="4">
        <f t="shared" si="57"/>
        <v>1960</v>
      </c>
      <c r="D2108" s="4" t="s">
        <v>111</v>
      </c>
      <c r="E2108" s="5">
        <v>0.36458333333333331</v>
      </c>
      <c r="F2108" s="6" t="s">
        <v>3530</v>
      </c>
      <c r="G2108" s="6" t="str">
        <f t="shared" si="55"/>
        <v>Honduras</v>
      </c>
      <c r="H2108" s="6" t="s">
        <v>2536</v>
      </c>
      <c r="I2108" s="6" t="s">
        <v>1566</v>
      </c>
      <c r="J2108" s="6">
        <v>55</v>
      </c>
      <c r="K2108" s="6">
        <v>4</v>
      </c>
      <c r="L2108" s="6">
        <v>0</v>
      </c>
      <c r="M2108" s="6">
        <f t="shared" si="58"/>
        <v>4</v>
      </c>
      <c r="N2108" s="6">
        <f t="shared" si="59"/>
        <v>51</v>
      </c>
      <c r="O2108" s="7">
        <f t="shared" si="60"/>
        <v>0.92727272727272725</v>
      </c>
    </row>
    <row r="2109" spans="1:15" ht="13.2" x14ac:dyDescent="0.25">
      <c r="A2109" s="3">
        <v>24531</v>
      </c>
      <c r="B2109" s="4">
        <f t="shared" si="56"/>
        <v>1967</v>
      </c>
      <c r="C2109" s="4">
        <f t="shared" si="57"/>
        <v>1960</v>
      </c>
      <c r="D2109" s="4" t="s">
        <v>111</v>
      </c>
      <c r="E2109" s="5">
        <v>0.18055555555555555</v>
      </c>
      <c r="F2109" s="6" t="s">
        <v>3531</v>
      </c>
      <c r="G2109" s="6" t="str">
        <f t="shared" si="55"/>
        <v>Philippines</v>
      </c>
      <c r="H2109" s="6" t="s">
        <v>1490</v>
      </c>
      <c r="I2109" s="6" t="s">
        <v>2807</v>
      </c>
      <c r="J2109" s="6">
        <v>20</v>
      </c>
      <c r="K2109" s="6">
        <v>12</v>
      </c>
      <c r="L2109" s="6">
        <v>0</v>
      </c>
      <c r="M2109" s="6">
        <f t="shared" si="58"/>
        <v>12</v>
      </c>
      <c r="N2109" s="6">
        <f t="shared" si="59"/>
        <v>8</v>
      </c>
      <c r="O2109" s="7">
        <f t="shared" si="60"/>
        <v>0.4</v>
      </c>
    </row>
    <row r="2110" spans="1:15" ht="13.2" x14ac:dyDescent="0.25">
      <c r="A2110" s="3">
        <v>24535</v>
      </c>
      <c r="B2110" s="4">
        <f t="shared" si="56"/>
        <v>1967</v>
      </c>
      <c r="C2110" s="4">
        <f t="shared" si="57"/>
        <v>1960</v>
      </c>
      <c r="D2110" s="4" t="s">
        <v>34</v>
      </c>
      <c r="E2110" s="5">
        <v>0.12222222222222222</v>
      </c>
      <c r="F2110" s="6" t="s">
        <v>3532</v>
      </c>
      <c r="G2110" s="6" t="str">
        <f t="shared" si="55"/>
        <v>Liberia</v>
      </c>
      <c r="H2110" s="6" t="s">
        <v>1179</v>
      </c>
      <c r="I2110" s="6" t="s">
        <v>3004</v>
      </c>
      <c r="J2110" s="6">
        <v>90</v>
      </c>
      <c r="K2110" s="6">
        <v>51</v>
      </c>
      <c r="L2110" s="6">
        <v>5</v>
      </c>
      <c r="M2110" s="6">
        <f t="shared" si="58"/>
        <v>56</v>
      </c>
      <c r="N2110" s="6">
        <f t="shared" si="59"/>
        <v>39</v>
      </c>
      <c r="O2110" s="7">
        <f t="shared" si="60"/>
        <v>0.43333333333333335</v>
      </c>
    </row>
    <row r="2111" spans="1:15" ht="13.2" x14ac:dyDescent="0.25">
      <c r="A2111" s="3">
        <v>24536</v>
      </c>
      <c r="B2111" s="4">
        <f t="shared" si="56"/>
        <v>1967</v>
      </c>
      <c r="C2111" s="4">
        <f t="shared" si="57"/>
        <v>1960</v>
      </c>
      <c r="D2111" s="4" t="s">
        <v>34</v>
      </c>
      <c r="E2111" s="5">
        <v>0.83819444444444446</v>
      </c>
      <c r="F2111" s="6" t="s">
        <v>3533</v>
      </c>
      <c r="G2111" s="6" t="str">
        <f t="shared" si="55"/>
        <v>Ohio</v>
      </c>
      <c r="H2111" s="6" t="s">
        <v>3534</v>
      </c>
      <c r="I2111" s="6" t="s">
        <v>3535</v>
      </c>
      <c r="J2111" s="6">
        <v>38</v>
      </c>
      <c r="K2111" s="6">
        <v>38</v>
      </c>
      <c r="L2111" s="6">
        <v>0</v>
      </c>
      <c r="M2111" s="6">
        <f t="shared" si="58"/>
        <v>38</v>
      </c>
      <c r="N2111" s="6">
        <f t="shared" si="59"/>
        <v>0</v>
      </c>
      <c r="O2111" s="7">
        <f t="shared" si="60"/>
        <v>0</v>
      </c>
    </row>
    <row r="2112" spans="1:15" ht="13.2" x14ac:dyDescent="0.25">
      <c r="A2112" s="3">
        <v>24539</v>
      </c>
      <c r="B2112" s="4">
        <f t="shared" si="56"/>
        <v>1967</v>
      </c>
      <c r="C2112" s="4">
        <f t="shared" si="57"/>
        <v>1960</v>
      </c>
      <c r="D2112" s="4" t="s">
        <v>34</v>
      </c>
      <c r="E2112" s="5" t="s">
        <v>24</v>
      </c>
      <c r="F2112" s="6" t="s">
        <v>1689</v>
      </c>
      <c r="G2112" s="6" t="str">
        <f t="shared" si="55"/>
        <v>Pakistan</v>
      </c>
      <c r="H2112" s="6" t="s">
        <v>3536</v>
      </c>
      <c r="I2112" s="6" t="s">
        <v>3537</v>
      </c>
      <c r="J2112" s="6">
        <v>6</v>
      </c>
      <c r="K2112" s="6">
        <v>4</v>
      </c>
      <c r="L2112" s="6">
        <v>7</v>
      </c>
      <c r="M2112" s="6">
        <f t="shared" si="58"/>
        <v>11</v>
      </c>
      <c r="N2112" s="6">
        <f t="shared" si="59"/>
        <v>2</v>
      </c>
      <c r="O2112" s="7">
        <f t="shared" si="60"/>
        <v>0.33333333333333331</v>
      </c>
    </row>
    <row r="2113" spans="1:15" ht="13.2" x14ac:dyDescent="0.25">
      <c r="A2113" s="3">
        <v>24540</v>
      </c>
      <c r="B2113" s="4">
        <f t="shared" si="56"/>
        <v>1967</v>
      </c>
      <c r="C2113" s="4">
        <f t="shared" si="57"/>
        <v>1960</v>
      </c>
      <c r="D2113" s="4" t="s">
        <v>34</v>
      </c>
      <c r="E2113" s="5">
        <v>0.49583333333333335</v>
      </c>
      <c r="F2113" s="6" t="s">
        <v>3538</v>
      </c>
      <c r="G2113" s="6" t="str">
        <f t="shared" si="55"/>
        <v>Ohio</v>
      </c>
      <c r="H2113" s="6" t="s">
        <v>3539</v>
      </c>
      <c r="I2113" s="6" t="s">
        <v>3540</v>
      </c>
      <c r="J2113" s="6">
        <v>26</v>
      </c>
      <c r="K2113" s="6">
        <v>26</v>
      </c>
      <c r="L2113" s="6">
        <v>0</v>
      </c>
      <c r="M2113" s="6">
        <f t="shared" si="58"/>
        <v>26</v>
      </c>
      <c r="N2113" s="6">
        <f t="shared" si="59"/>
        <v>0</v>
      </c>
      <c r="O2113" s="7">
        <f t="shared" si="60"/>
        <v>0</v>
      </c>
    </row>
    <row r="2114" spans="1:15" ht="13.2" x14ac:dyDescent="0.25">
      <c r="A2114" s="3">
        <v>24541</v>
      </c>
      <c r="B2114" s="4">
        <f t="shared" si="56"/>
        <v>1967</v>
      </c>
      <c r="C2114" s="4">
        <f t="shared" si="57"/>
        <v>1960</v>
      </c>
      <c r="D2114" s="4" t="s">
        <v>34</v>
      </c>
      <c r="E2114" s="5">
        <v>0.68055555555555558</v>
      </c>
      <c r="F2114" s="6" t="s">
        <v>3541</v>
      </c>
      <c r="G2114" s="6" t="str">
        <f t="shared" si="55"/>
        <v>South Vietnam</v>
      </c>
      <c r="H2114" s="6" t="s">
        <v>21</v>
      </c>
      <c r="I2114" s="6" t="s">
        <v>3542</v>
      </c>
      <c r="J2114" s="6">
        <v>25</v>
      </c>
      <c r="K2114" s="6">
        <v>25</v>
      </c>
      <c r="L2114" s="6">
        <v>0</v>
      </c>
      <c r="M2114" s="6">
        <f t="shared" si="58"/>
        <v>25</v>
      </c>
      <c r="N2114" s="6">
        <f t="shared" si="59"/>
        <v>0</v>
      </c>
      <c r="O2114" s="7">
        <f t="shared" si="60"/>
        <v>0</v>
      </c>
    </row>
    <row r="2115" spans="1:15" ht="13.2" x14ac:dyDescent="0.25">
      <c r="A2115" s="3">
        <v>24541</v>
      </c>
      <c r="B2115" s="4">
        <f t="shared" si="56"/>
        <v>1967</v>
      </c>
      <c r="C2115" s="4">
        <f t="shared" si="57"/>
        <v>1960</v>
      </c>
      <c r="D2115" s="4" t="s">
        <v>34</v>
      </c>
      <c r="E2115" s="5">
        <v>0.21041666666666667</v>
      </c>
      <c r="F2115" s="6" t="s">
        <v>3543</v>
      </c>
      <c r="G2115" s="6" t="str">
        <f t="shared" si="55"/>
        <v>Oregon</v>
      </c>
      <c r="H2115" s="6" t="s">
        <v>3056</v>
      </c>
      <c r="I2115" s="6" t="s">
        <v>2948</v>
      </c>
      <c r="J2115" s="6">
        <v>4</v>
      </c>
      <c r="K2115" s="6">
        <v>4</v>
      </c>
      <c r="L2115" s="6">
        <v>0</v>
      </c>
      <c r="M2115" s="6">
        <f t="shared" si="58"/>
        <v>4</v>
      </c>
      <c r="N2115" s="6">
        <f t="shared" si="59"/>
        <v>0</v>
      </c>
      <c r="O2115" s="7">
        <f t="shared" si="60"/>
        <v>0</v>
      </c>
    </row>
    <row r="2116" spans="1:15" ht="13.2" x14ac:dyDescent="0.25">
      <c r="A2116" s="3">
        <v>24542</v>
      </c>
      <c r="B2116" s="4">
        <f t="shared" si="56"/>
        <v>1967</v>
      </c>
      <c r="C2116" s="4">
        <f t="shared" si="57"/>
        <v>1960</v>
      </c>
      <c r="D2116" s="4" t="s">
        <v>34</v>
      </c>
      <c r="E2116" s="5" t="s">
        <v>24</v>
      </c>
      <c r="F2116" s="6" t="s">
        <v>3544</v>
      </c>
      <c r="G2116" s="6" t="str">
        <f t="shared" si="55"/>
        <v>Italy</v>
      </c>
      <c r="H2116" s="6" t="s">
        <v>3545</v>
      </c>
      <c r="I2116" s="6" t="s">
        <v>3546</v>
      </c>
      <c r="J2116" s="6">
        <v>5</v>
      </c>
      <c r="K2116" s="6">
        <v>4</v>
      </c>
      <c r="L2116" s="6">
        <v>0</v>
      </c>
      <c r="M2116" s="6">
        <f t="shared" si="58"/>
        <v>4</v>
      </c>
      <c r="N2116" s="6">
        <f t="shared" si="59"/>
        <v>1</v>
      </c>
      <c r="O2116" s="7">
        <f t="shared" si="60"/>
        <v>0.2</v>
      </c>
    </row>
    <row r="2117" spans="1:15" ht="13.2" x14ac:dyDescent="0.25">
      <c r="A2117" s="3">
        <v>24544</v>
      </c>
      <c r="B2117" s="4">
        <f t="shared" si="56"/>
        <v>1967</v>
      </c>
      <c r="C2117" s="4">
        <f t="shared" si="57"/>
        <v>1960</v>
      </c>
      <c r="D2117" s="4" t="s">
        <v>34</v>
      </c>
      <c r="E2117" s="5">
        <v>0.71527777777777779</v>
      </c>
      <c r="F2117" s="6" t="s">
        <v>3547</v>
      </c>
      <c r="G2117" s="6" t="str">
        <f t="shared" si="55"/>
        <v>South Africa</v>
      </c>
      <c r="H2117" s="6" t="s">
        <v>1026</v>
      </c>
      <c r="I2117" s="6" t="s">
        <v>3548</v>
      </c>
      <c r="J2117" s="6">
        <v>25</v>
      </c>
      <c r="K2117" s="6">
        <v>25</v>
      </c>
      <c r="L2117" s="6">
        <v>0</v>
      </c>
      <c r="M2117" s="6">
        <f t="shared" si="58"/>
        <v>25</v>
      </c>
      <c r="N2117" s="6">
        <f t="shared" si="59"/>
        <v>0</v>
      </c>
      <c r="O2117" s="7">
        <f t="shared" si="60"/>
        <v>0</v>
      </c>
    </row>
    <row r="2118" spans="1:15" ht="13.2" x14ac:dyDescent="0.25">
      <c r="A2118" s="3">
        <v>24547</v>
      </c>
      <c r="B2118" s="4">
        <f t="shared" si="56"/>
        <v>1967</v>
      </c>
      <c r="C2118" s="4">
        <f t="shared" si="57"/>
        <v>1960</v>
      </c>
      <c r="D2118" s="4" t="s">
        <v>34</v>
      </c>
      <c r="E2118" s="5">
        <v>0.32708333333333334</v>
      </c>
      <c r="F2118" s="6" t="s">
        <v>3549</v>
      </c>
      <c r="G2118" s="6" t="str">
        <f t="shared" si="55"/>
        <v>Alaska</v>
      </c>
      <c r="H2118" s="6" t="s">
        <v>3550</v>
      </c>
      <c r="I2118" s="6" t="s">
        <v>3511</v>
      </c>
      <c r="J2118" s="6">
        <v>2</v>
      </c>
      <c r="K2118" s="6">
        <v>2</v>
      </c>
      <c r="L2118" s="6">
        <v>0</v>
      </c>
      <c r="M2118" s="6">
        <f t="shared" si="58"/>
        <v>2</v>
      </c>
      <c r="N2118" s="6">
        <f t="shared" si="59"/>
        <v>0</v>
      </c>
      <c r="O2118" s="7">
        <f t="shared" si="60"/>
        <v>0</v>
      </c>
    </row>
    <row r="2119" spans="1:15" ht="13.2" x14ac:dyDescent="0.25">
      <c r="A2119" s="3">
        <v>24558</v>
      </c>
      <c r="B2119" s="4">
        <f t="shared" si="56"/>
        <v>1967</v>
      </c>
      <c r="C2119" s="4">
        <f t="shared" si="57"/>
        <v>1960</v>
      </c>
      <c r="D2119" s="4" t="s">
        <v>34</v>
      </c>
      <c r="E2119" s="5">
        <v>0.2388888888888889</v>
      </c>
      <c r="F2119" s="6" t="s">
        <v>3551</v>
      </c>
      <c r="G2119" s="6" t="str">
        <f t="shared" si="55"/>
        <v>Mississippi</v>
      </c>
      <c r="H2119" s="6" t="s">
        <v>3552</v>
      </c>
      <c r="I2119" s="6" t="s">
        <v>3553</v>
      </c>
      <c r="J2119" s="6">
        <v>2</v>
      </c>
      <c r="K2119" s="6">
        <v>2</v>
      </c>
      <c r="L2119" s="6">
        <v>0</v>
      </c>
      <c r="M2119" s="6">
        <f t="shared" si="58"/>
        <v>2</v>
      </c>
      <c r="N2119" s="6">
        <f t="shared" si="59"/>
        <v>0</v>
      </c>
      <c r="O2119" s="7">
        <f t="shared" si="60"/>
        <v>0</v>
      </c>
    </row>
    <row r="2120" spans="1:15" ht="13.2" x14ac:dyDescent="0.25">
      <c r="A2120" s="3">
        <v>24561</v>
      </c>
      <c r="B2120" s="4">
        <f t="shared" si="56"/>
        <v>1967</v>
      </c>
      <c r="C2120" s="4">
        <f t="shared" si="57"/>
        <v>1960</v>
      </c>
      <c r="D2120" s="4" t="s">
        <v>34</v>
      </c>
      <c r="E2120" s="5">
        <v>3.125E-2</v>
      </c>
      <c r="F2120" s="6" t="s">
        <v>3554</v>
      </c>
      <c r="G2120" s="6" t="str">
        <f t="shared" si="55"/>
        <v>Louisiana</v>
      </c>
      <c r="H2120" s="6" t="s">
        <v>710</v>
      </c>
      <c r="I2120" s="6" t="s">
        <v>3555</v>
      </c>
      <c r="J2120" s="6">
        <v>6</v>
      </c>
      <c r="K2120" s="6">
        <v>6</v>
      </c>
      <c r="L2120" s="6">
        <v>13</v>
      </c>
      <c r="M2120" s="6">
        <f t="shared" si="58"/>
        <v>19</v>
      </c>
      <c r="N2120" s="6">
        <f t="shared" si="59"/>
        <v>0</v>
      </c>
      <c r="O2120" s="7">
        <f t="shared" si="60"/>
        <v>0</v>
      </c>
    </row>
    <row r="2121" spans="1:15" ht="13.2" x14ac:dyDescent="0.25">
      <c r="A2121" s="3">
        <v>24563</v>
      </c>
      <c r="B2121" s="4">
        <f t="shared" si="56"/>
        <v>1967</v>
      </c>
      <c r="C2121" s="4">
        <f t="shared" si="57"/>
        <v>1960</v>
      </c>
      <c r="D2121" s="4" t="s">
        <v>65</v>
      </c>
      <c r="E2121" s="5">
        <v>0.65972222222222221</v>
      </c>
      <c r="F2121" s="6" t="s">
        <v>3556</v>
      </c>
      <c r="G2121" s="6" t="str">
        <f t="shared" si="55"/>
        <v>California</v>
      </c>
      <c r="H2121" s="6" t="s">
        <v>3557</v>
      </c>
      <c r="I2121" s="6" t="s">
        <v>3558</v>
      </c>
      <c r="J2121" s="6">
        <v>2</v>
      </c>
      <c r="K2121" s="6">
        <v>2</v>
      </c>
      <c r="L2121" s="6">
        <v>0</v>
      </c>
      <c r="M2121" s="6">
        <f t="shared" si="58"/>
        <v>2</v>
      </c>
      <c r="N2121" s="6">
        <f t="shared" si="59"/>
        <v>0</v>
      </c>
      <c r="O2121" s="7">
        <f t="shared" si="60"/>
        <v>0</v>
      </c>
    </row>
    <row r="2122" spans="1:15" ht="13.2" x14ac:dyDescent="0.25">
      <c r="A2122" s="3">
        <v>24564</v>
      </c>
      <c r="B2122" s="4">
        <f t="shared" si="56"/>
        <v>1967</v>
      </c>
      <c r="C2122" s="4">
        <f t="shared" si="57"/>
        <v>1960</v>
      </c>
      <c r="D2122" s="4" t="s">
        <v>65</v>
      </c>
      <c r="E2122" s="5" t="s">
        <v>24</v>
      </c>
      <c r="F2122" s="6" t="s">
        <v>3559</v>
      </c>
      <c r="G2122" s="6" t="str">
        <f t="shared" si="55"/>
        <v>Peru</v>
      </c>
      <c r="H2122" s="6" t="s">
        <v>3560</v>
      </c>
      <c r="I2122" s="6" t="s">
        <v>1027</v>
      </c>
      <c r="J2122" s="6">
        <v>5</v>
      </c>
      <c r="K2122" s="6">
        <v>5</v>
      </c>
      <c r="L2122" s="6">
        <v>0</v>
      </c>
      <c r="M2122" s="6">
        <f t="shared" si="58"/>
        <v>5</v>
      </c>
      <c r="N2122" s="6">
        <f t="shared" si="59"/>
        <v>0</v>
      </c>
      <c r="O2122" s="7">
        <f t="shared" si="60"/>
        <v>0</v>
      </c>
    </row>
    <row r="2123" spans="1:15" ht="13.2" x14ac:dyDescent="0.25">
      <c r="A2123" s="3">
        <v>24565</v>
      </c>
      <c r="B2123" s="4">
        <f t="shared" si="56"/>
        <v>1967</v>
      </c>
      <c r="C2123" s="4">
        <f t="shared" si="57"/>
        <v>1960</v>
      </c>
      <c r="D2123" s="4" t="s">
        <v>65</v>
      </c>
      <c r="E2123" s="5">
        <v>0.68958333333333333</v>
      </c>
      <c r="F2123" s="6" t="s">
        <v>3561</v>
      </c>
      <c r="G2123" s="6" t="str">
        <f t="shared" si="55"/>
        <v>Kentucky</v>
      </c>
      <c r="H2123" s="6" t="s">
        <v>3562</v>
      </c>
      <c r="I2123" s="6" t="s">
        <v>3296</v>
      </c>
      <c r="J2123" s="6">
        <v>9</v>
      </c>
      <c r="K2123" s="6">
        <v>9</v>
      </c>
      <c r="L2123" s="6">
        <v>0</v>
      </c>
      <c r="M2123" s="6">
        <f t="shared" si="58"/>
        <v>9</v>
      </c>
      <c r="N2123" s="6">
        <f t="shared" si="59"/>
        <v>0</v>
      </c>
      <c r="O2123" s="7">
        <f t="shared" si="60"/>
        <v>0</v>
      </c>
    </row>
    <row r="2124" spans="1:15" ht="13.2" x14ac:dyDescent="0.25">
      <c r="A2124" s="3">
        <v>24570</v>
      </c>
      <c r="B2124" s="4">
        <f t="shared" si="56"/>
        <v>1967</v>
      </c>
      <c r="C2124" s="4">
        <f t="shared" si="57"/>
        <v>1960</v>
      </c>
      <c r="D2124" s="4" t="s">
        <v>65</v>
      </c>
      <c r="E2124" s="5">
        <v>0.45833333333333331</v>
      </c>
      <c r="F2124" s="6" t="s">
        <v>3563</v>
      </c>
      <c r="G2124" s="6" t="str">
        <f t="shared" si="55"/>
        <v>South Korea</v>
      </c>
      <c r="H2124" s="6" t="s">
        <v>3564</v>
      </c>
      <c r="I2124" s="6" t="s">
        <v>2155</v>
      </c>
      <c r="J2124" s="6">
        <v>15</v>
      </c>
      <c r="K2124" s="6">
        <v>15</v>
      </c>
      <c r="L2124" s="6">
        <v>44</v>
      </c>
      <c r="M2124" s="6">
        <f t="shared" si="58"/>
        <v>59</v>
      </c>
      <c r="N2124" s="6">
        <f t="shared" si="59"/>
        <v>0</v>
      </c>
      <c r="O2124" s="7">
        <f t="shared" si="60"/>
        <v>0</v>
      </c>
    </row>
    <row r="2125" spans="1:15" ht="13.2" x14ac:dyDescent="0.25">
      <c r="A2125" s="3">
        <v>24573</v>
      </c>
      <c r="B2125" s="4">
        <f t="shared" si="56"/>
        <v>1967</v>
      </c>
      <c r="C2125" s="4">
        <f t="shared" si="57"/>
        <v>1960</v>
      </c>
      <c r="D2125" s="4" t="s">
        <v>65</v>
      </c>
      <c r="E2125" s="5" t="s">
        <v>24</v>
      </c>
      <c r="F2125" s="6" t="s">
        <v>3565</v>
      </c>
      <c r="G2125" s="6" t="str">
        <f t="shared" si="55"/>
        <v>Algeria</v>
      </c>
      <c r="H2125" s="6" t="s">
        <v>3566</v>
      </c>
      <c r="I2125" s="6" t="s">
        <v>1426</v>
      </c>
      <c r="J2125" s="6">
        <v>39</v>
      </c>
      <c r="K2125" s="6">
        <v>35</v>
      </c>
      <c r="L2125" s="6">
        <v>0</v>
      </c>
      <c r="M2125" s="6">
        <f t="shared" si="58"/>
        <v>35</v>
      </c>
      <c r="N2125" s="6">
        <f t="shared" si="59"/>
        <v>4</v>
      </c>
      <c r="O2125" s="7">
        <f t="shared" si="60"/>
        <v>0.10256410256410256</v>
      </c>
    </row>
    <row r="2126" spans="1:15" ht="13.2" x14ac:dyDescent="0.25">
      <c r="A2126" s="3">
        <v>24579</v>
      </c>
      <c r="B2126" s="4">
        <f t="shared" si="56"/>
        <v>1967</v>
      </c>
      <c r="C2126" s="4">
        <f t="shared" si="57"/>
        <v>1960</v>
      </c>
      <c r="D2126" s="4" t="s">
        <v>65</v>
      </c>
      <c r="E2126" s="5">
        <v>0.73611111111111116</v>
      </c>
      <c r="F2126" s="6" t="s">
        <v>3567</v>
      </c>
      <c r="G2126" s="6" t="str">
        <f t="shared" si="55"/>
        <v>Iran</v>
      </c>
      <c r="H2126" s="6" t="s">
        <v>3568</v>
      </c>
      <c r="I2126" s="6" t="s">
        <v>3569</v>
      </c>
      <c r="J2126" s="6">
        <v>23</v>
      </c>
      <c r="K2126" s="6">
        <v>23</v>
      </c>
      <c r="L2126" s="6">
        <v>0</v>
      </c>
      <c r="M2126" s="6">
        <f t="shared" si="58"/>
        <v>23</v>
      </c>
      <c r="N2126" s="6">
        <f t="shared" si="59"/>
        <v>0</v>
      </c>
      <c r="O2126" s="7">
        <f t="shared" si="60"/>
        <v>0</v>
      </c>
    </row>
    <row r="2127" spans="1:15" ht="13.2" x14ac:dyDescent="0.25">
      <c r="A2127" s="3">
        <v>24582</v>
      </c>
      <c r="B2127" s="4">
        <f t="shared" si="56"/>
        <v>1967</v>
      </c>
      <c r="C2127" s="4">
        <f t="shared" si="57"/>
        <v>1960</v>
      </c>
      <c r="D2127" s="4" t="s">
        <v>65</v>
      </c>
      <c r="E2127" s="5">
        <v>5.0694444444444445E-2</v>
      </c>
      <c r="F2127" s="6" t="s">
        <v>3570</v>
      </c>
      <c r="G2127" s="6" t="str">
        <f t="shared" si="55"/>
        <v>Cyprus</v>
      </c>
      <c r="H2127" s="6" t="s">
        <v>3571</v>
      </c>
      <c r="I2127" s="6" t="s">
        <v>2552</v>
      </c>
      <c r="J2127" s="6">
        <v>130</v>
      </c>
      <c r="K2127" s="6">
        <v>126</v>
      </c>
      <c r="L2127" s="6">
        <v>0</v>
      </c>
      <c r="M2127" s="6">
        <f t="shared" si="58"/>
        <v>126</v>
      </c>
      <c r="N2127" s="6">
        <f t="shared" si="59"/>
        <v>4</v>
      </c>
      <c r="O2127" s="7">
        <f t="shared" si="60"/>
        <v>3.0769230769230771E-2</v>
      </c>
    </row>
    <row r="2128" spans="1:15" ht="13.2" x14ac:dyDescent="0.25">
      <c r="A2128" s="3">
        <v>24587</v>
      </c>
      <c r="B2128" s="4">
        <f t="shared" si="56"/>
        <v>1967</v>
      </c>
      <c r="C2128" s="4">
        <f t="shared" si="57"/>
        <v>1960</v>
      </c>
      <c r="D2128" s="4" t="s">
        <v>65</v>
      </c>
      <c r="E2128" s="5">
        <v>0.79513888888888884</v>
      </c>
      <c r="F2128" s="6" t="s">
        <v>3318</v>
      </c>
      <c r="G2128" s="6" t="str">
        <f t="shared" si="55"/>
        <v>Massachusetts</v>
      </c>
      <c r="H2128" s="6" t="s">
        <v>1137</v>
      </c>
      <c r="I2128" s="6" t="s">
        <v>3319</v>
      </c>
      <c r="J2128" s="6">
        <v>15</v>
      </c>
      <c r="K2128" s="6">
        <v>14</v>
      </c>
      <c r="L2128" s="6">
        <v>0</v>
      </c>
      <c r="M2128" s="6">
        <f t="shared" si="58"/>
        <v>14</v>
      </c>
      <c r="N2128" s="6">
        <f t="shared" si="59"/>
        <v>1</v>
      </c>
      <c r="O2128" s="7">
        <f t="shared" si="60"/>
        <v>6.6666666666666666E-2</v>
      </c>
    </row>
    <row r="2129" spans="1:15" ht="13.2" x14ac:dyDescent="0.25">
      <c r="A2129" s="3">
        <v>24589</v>
      </c>
      <c r="B2129" s="4">
        <f t="shared" si="56"/>
        <v>1967</v>
      </c>
      <c r="C2129" s="4">
        <f t="shared" si="57"/>
        <v>1960</v>
      </c>
      <c r="D2129" s="4" t="s">
        <v>65</v>
      </c>
      <c r="E2129" s="5" t="s">
        <v>24</v>
      </c>
      <c r="F2129" s="6" t="s">
        <v>3572</v>
      </c>
      <c r="G2129" s="6" t="str">
        <f t="shared" si="55"/>
        <v>Colombia</v>
      </c>
      <c r="H2129" s="6" t="s">
        <v>1410</v>
      </c>
      <c r="I2129" s="6" t="s">
        <v>845</v>
      </c>
      <c r="J2129" s="6">
        <v>18</v>
      </c>
      <c r="K2129" s="6">
        <v>17</v>
      </c>
      <c r="L2129" s="6">
        <v>0</v>
      </c>
      <c r="M2129" s="6">
        <f t="shared" si="58"/>
        <v>17</v>
      </c>
      <c r="N2129" s="6">
        <f t="shared" si="59"/>
        <v>1</v>
      </c>
      <c r="O2129" s="7">
        <f t="shared" si="60"/>
        <v>5.5555555555555552E-2</v>
      </c>
    </row>
    <row r="2130" spans="1:15" ht="13.2" x14ac:dyDescent="0.25">
      <c r="A2130" s="3">
        <v>24589</v>
      </c>
      <c r="B2130" s="4">
        <f t="shared" si="56"/>
        <v>1967</v>
      </c>
      <c r="C2130" s="4">
        <f t="shared" si="57"/>
        <v>1960</v>
      </c>
      <c r="D2130" s="4" t="s">
        <v>65</v>
      </c>
      <c r="E2130" s="5">
        <v>0.71527777777777779</v>
      </c>
      <c r="F2130" s="6" t="s">
        <v>3573</v>
      </c>
      <c r="G2130" s="6" t="str">
        <f t="shared" si="55"/>
        <v>Philippines</v>
      </c>
      <c r="H2130" s="6" t="s">
        <v>3574</v>
      </c>
      <c r="I2130" s="6" t="s">
        <v>3575</v>
      </c>
      <c r="J2130" s="6">
        <v>21</v>
      </c>
      <c r="K2130" s="6">
        <v>19</v>
      </c>
      <c r="L2130" s="6">
        <v>0</v>
      </c>
      <c r="M2130" s="6">
        <f t="shared" si="58"/>
        <v>19</v>
      </c>
      <c r="N2130" s="6">
        <f t="shared" si="59"/>
        <v>2</v>
      </c>
      <c r="O2130" s="7">
        <f t="shared" si="60"/>
        <v>9.5238095238095233E-2</v>
      </c>
    </row>
    <row r="2131" spans="1:15" ht="13.2" x14ac:dyDescent="0.25">
      <c r="A2131" s="3">
        <v>24590</v>
      </c>
      <c r="B2131" s="4">
        <f t="shared" si="56"/>
        <v>1967</v>
      </c>
      <c r="C2131" s="4">
        <f t="shared" si="57"/>
        <v>1960</v>
      </c>
      <c r="D2131" s="4" t="s">
        <v>65</v>
      </c>
      <c r="E2131" s="5" t="s">
        <v>24</v>
      </c>
      <c r="F2131" s="6" t="s">
        <v>3576</v>
      </c>
      <c r="G2131" s="6" t="str">
        <f t="shared" si="55"/>
        <v>Japan</v>
      </c>
      <c r="H2131" s="6" t="s">
        <v>21</v>
      </c>
      <c r="I2131" s="6" t="s">
        <v>3061</v>
      </c>
      <c r="J2131" s="6">
        <v>12</v>
      </c>
      <c r="K2131" s="6">
        <v>12</v>
      </c>
      <c r="L2131" s="6">
        <v>0</v>
      </c>
      <c r="M2131" s="6">
        <f t="shared" si="58"/>
        <v>12</v>
      </c>
      <c r="N2131" s="6">
        <f t="shared" si="59"/>
        <v>0</v>
      </c>
      <c r="O2131" s="7">
        <f t="shared" si="60"/>
        <v>0</v>
      </c>
    </row>
    <row r="2132" spans="1:15" ht="13.2" x14ac:dyDescent="0.25">
      <c r="A2132" s="3">
        <v>24593</v>
      </c>
      <c r="B2132" s="4">
        <f t="shared" si="56"/>
        <v>1967</v>
      </c>
      <c r="C2132" s="4">
        <f t="shared" si="57"/>
        <v>1960</v>
      </c>
      <c r="D2132" s="4" t="s">
        <v>55</v>
      </c>
      <c r="E2132" s="5">
        <v>0.68055555555555558</v>
      </c>
      <c r="F2132" s="6" t="s">
        <v>3577</v>
      </c>
      <c r="G2132" s="6" t="str">
        <f t="shared" si="55"/>
        <v>New York</v>
      </c>
      <c r="H2132" s="6" t="s">
        <v>3578</v>
      </c>
      <c r="I2132" s="6" t="s">
        <v>3579</v>
      </c>
      <c r="J2132" s="6">
        <v>14</v>
      </c>
      <c r="K2132" s="6">
        <v>3</v>
      </c>
      <c r="L2132" s="6">
        <v>0</v>
      </c>
      <c r="M2132" s="6">
        <f t="shared" si="58"/>
        <v>3</v>
      </c>
      <c r="N2132" s="6">
        <f t="shared" si="59"/>
        <v>11</v>
      </c>
      <c r="O2132" s="7">
        <f t="shared" si="60"/>
        <v>0.7857142857142857</v>
      </c>
    </row>
    <row r="2133" spans="1:15" ht="13.2" x14ac:dyDescent="0.25">
      <c r="A2133" s="3">
        <v>24596</v>
      </c>
      <c r="B2133" s="4">
        <f t="shared" si="56"/>
        <v>1967</v>
      </c>
      <c r="C2133" s="4">
        <f t="shared" si="57"/>
        <v>1960</v>
      </c>
      <c r="D2133" s="4" t="s">
        <v>55</v>
      </c>
      <c r="E2133" s="5">
        <v>0.68611111111111112</v>
      </c>
      <c r="F2133" s="6" t="s">
        <v>3580</v>
      </c>
      <c r="G2133" s="6" t="str">
        <f t="shared" si="55"/>
        <v>Virginia</v>
      </c>
      <c r="H2133" s="6" t="s">
        <v>3581</v>
      </c>
      <c r="I2133" s="6" t="s">
        <v>3582</v>
      </c>
      <c r="J2133" s="6">
        <v>4</v>
      </c>
      <c r="K2133" s="6">
        <v>4</v>
      </c>
      <c r="L2133" s="6">
        <v>0</v>
      </c>
      <c r="M2133" s="6">
        <f t="shared" si="58"/>
        <v>4</v>
      </c>
      <c r="N2133" s="6">
        <f t="shared" si="59"/>
        <v>0</v>
      </c>
      <c r="O2133" s="7">
        <f t="shared" si="60"/>
        <v>0</v>
      </c>
    </row>
    <row r="2134" spans="1:15" ht="13.2" x14ac:dyDescent="0.25">
      <c r="A2134" s="3">
        <v>24604</v>
      </c>
      <c r="B2134" s="4">
        <f t="shared" si="56"/>
        <v>1967</v>
      </c>
      <c r="C2134" s="4">
        <f t="shared" si="57"/>
        <v>1960</v>
      </c>
      <c r="D2134" s="4" t="s">
        <v>55</v>
      </c>
      <c r="E2134" s="5" t="s">
        <v>24</v>
      </c>
      <c r="F2134" s="6" t="s">
        <v>3583</v>
      </c>
      <c r="G2134" s="6" t="str">
        <f t="shared" si="55"/>
        <v>Chile</v>
      </c>
      <c r="H2134" s="6" t="s">
        <v>3096</v>
      </c>
      <c r="I2134" s="6" t="s">
        <v>1119</v>
      </c>
      <c r="J2134" s="6">
        <v>16</v>
      </c>
      <c r="K2134" s="6">
        <v>16</v>
      </c>
      <c r="L2134" s="6">
        <v>0</v>
      </c>
      <c r="M2134" s="6">
        <f t="shared" si="58"/>
        <v>16</v>
      </c>
      <c r="N2134" s="6">
        <f t="shared" si="59"/>
        <v>0</v>
      </c>
      <c r="O2134" s="7">
        <f t="shared" si="60"/>
        <v>0</v>
      </c>
    </row>
    <row r="2135" spans="1:15" ht="13.2" x14ac:dyDescent="0.25">
      <c r="A2135" s="3">
        <v>24607</v>
      </c>
      <c r="B2135" s="4">
        <f t="shared" si="56"/>
        <v>1967</v>
      </c>
      <c r="C2135" s="4">
        <f t="shared" si="57"/>
        <v>1960</v>
      </c>
      <c r="D2135" s="4" t="s">
        <v>55</v>
      </c>
      <c r="E2135" s="5" t="s">
        <v>24</v>
      </c>
      <c r="F2135" s="6" t="s">
        <v>3584</v>
      </c>
      <c r="G2135" s="6" t="str">
        <f t="shared" si="55"/>
        <v>Canada</v>
      </c>
      <c r="H2135" s="6" t="s">
        <v>3437</v>
      </c>
      <c r="I2135" s="6" t="s">
        <v>3585</v>
      </c>
      <c r="J2135" s="6">
        <v>4</v>
      </c>
      <c r="K2135" s="6">
        <v>4</v>
      </c>
      <c r="L2135" s="6">
        <v>0</v>
      </c>
      <c r="M2135" s="6">
        <f t="shared" si="58"/>
        <v>4</v>
      </c>
      <c r="N2135" s="6">
        <f t="shared" si="59"/>
        <v>0</v>
      </c>
      <c r="O2135" s="7">
        <f t="shared" si="60"/>
        <v>0</v>
      </c>
    </row>
    <row r="2136" spans="1:15" ht="13.2" x14ac:dyDescent="0.25">
      <c r="A2136" s="3">
        <v>24611</v>
      </c>
      <c r="B2136" s="4">
        <f t="shared" si="56"/>
        <v>1967</v>
      </c>
      <c r="C2136" s="4">
        <f t="shared" si="57"/>
        <v>1960</v>
      </c>
      <c r="D2136" s="4" t="s">
        <v>55</v>
      </c>
      <c r="E2136" s="5">
        <v>0.77569444444444446</v>
      </c>
      <c r="F2136" s="6" t="s">
        <v>3586</v>
      </c>
      <c r="G2136" s="6" t="str">
        <f t="shared" si="55"/>
        <v>Ontario, Canada</v>
      </c>
      <c r="H2136" s="6" t="s">
        <v>3587</v>
      </c>
      <c r="I2136" s="6" t="s">
        <v>3588</v>
      </c>
      <c r="J2136" s="6">
        <v>3</v>
      </c>
      <c r="K2136" s="6">
        <v>3</v>
      </c>
      <c r="L2136" s="6">
        <v>0</v>
      </c>
      <c r="M2136" s="6">
        <f t="shared" si="58"/>
        <v>3</v>
      </c>
      <c r="N2136" s="6">
        <f t="shared" si="59"/>
        <v>0</v>
      </c>
      <c r="O2136" s="7">
        <f t="shared" si="60"/>
        <v>0</v>
      </c>
    </row>
    <row r="2137" spans="1:15" ht="13.2" x14ac:dyDescent="0.25">
      <c r="A2137" s="3">
        <v>24626</v>
      </c>
      <c r="B2137" s="4">
        <f t="shared" si="56"/>
        <v>1967</v>
      </c>
      <c r="C2137" s="4">
        <f t="shared" si="57"/>
        <v>1960</v>
      </c>
      <c r="D2137" s="4" t="s">
        <v>58</v>
      </c>
      <c r="E2137" s="5">
        <v>0.87916666666666665</v>
      </c>
      <c r="F2137" s="6" t="s">
        <v>3589</v>
      </c>
      <c r="G2137" s="6" t="str">
        <f t="shared" si="55"/>
        <v>near Roussillon, France</v>
      </c>
      <c r="H2137" s="6" t="s">
        <v>3590</v>
      </c>
      <c r="I2137" s="6" t="s">
        <v>2383</v>
      </c>
      <c r="J2137" s="6">
        <v>88</v>
      </c>
      <c r="K2137" s="6">
        <v>88</v>
      </c>
      <c r="L2137" s="6">
        <v>0</v>
      </c>
      <c r="M2137" s="6">
        <f t="shared" si="58"/>
        <v>88</v>
      </c>
      <c r="N2137" s="6">
        <f t="shared" si="59"/>
        <v>0</v>
      </c>
      <c r="O2137" s="7">
        <f t="shared" si="60"/>
        <v>0</v>
      </c>
    </row>
    <row r="2138" spans="1:15" ht="13.2" x14ac:dyDescent="0.25">
      <c r="A2138" s="3">
        <v>24627</v>
      </c>
      <c r="B2138" s="4">
        <f t="shared" si="56"/>
        <v>1967</v>
      </c>
      <c r="C2138" s="4">
        <f t="shared" si="57"/>
        <v>1960</v>
      </c>
      <c r="D2138" s="4" t="s">
        <v>58</v>
      </c>
      <c r="E2138" s="5">
        <v>0.42291666666666666</v>
      </c>
      <c r="F2138" s="6" t="s">
        <v>3591</v>
      </c>
      <c r="G2138" s="6" t="str">
        <f t="shared" si="55"/>
        <v>Cheshire, England</v>
      </c>
      <c r="H2138" s="6" t="s">
        <v>3592</v>
      </c>
      <c r="I2138" s="6" t="s">
        <v>2437</v>
      </c>
      <c r="J2138" s="6">
        <v>84</v>
      </c>
      <c r="K2138" s="6">
        <v>72</v>
      </c>
      <c r="L2138" s="6">
        <v>0</v>
      </c>
      <c r="M2138" s="6">
        <f t="shared" si="58"/>
        <v>72</v>
      </c>
      <c r="N2138" s="6">
        <f t="shared" si="59"/>
        <v>12</v>
      </c>
      <c r="O2138" s="7">
        <f t="shared" si="60"/>
        <v>0.14285714285714285</v>
      </c>
    </row>
    <row r="2139" spans="1:15" ht="13.2" x14ac:dyDescent="0.25">
      <c r="A2139" s="3">
        <v>24632</v>
      </c>
      <c r="B2139" s="4">
        <f t="shared" si="56"/>
        <v>1967</v>
      </c>
      <c r="C2139" s="4">
        <f t="shared" si="57"/>
        <v>1960</v>
      </c>
      <c r="D2139" s="4" t="s">
        <v>58</v>
      </c>
      <c r="E2139" s="5" t="s">
        <v>24</v>
      </c>
      <c r="F2139" s="6" t="s">
        <v>3593</v>
      </c>
      <c r="G2139" s="6" t="str">
        <f t="shared" si="55"/>
        <v>Vietnam</v>
      </c>
      <c r="H2139" s="6" t="s">
        <v>1137</v>
      </c>
      <c r="I2139" s="6" t="s">
        <v>1959</v>
      </c>
      <c r="J2139" s="6">
        <v>10</v>
      </c>
      <c r="K2139" s="6">
        <v>10</v>
      </c>
      <c r="L2139" s="6">
        <v>0</v>
      </c>
      <c r="M2139" s="6">
        <f t="shared" si="58"/>
        <v>10</v>
      </c>
      <c r="N2139" s="6">
        <f t="shared" si="59"/>
        <v>0</v>
      </c>
      <c r="O2139" s="7">
        <f t="shared" si="60"/>
        <v>0</v>
      </c>
    </row>
    <row r="2140" spans="1:15" ht="13.2" x14ac:dyDescent="0.25">
      <c r="A2140" s="3">
        <v>24634</v>
      </c>
      <c r="B2140" s="4">
        <f t="shared" si="56"/>
        <v>1967</v>
      </c>
      <c r="C2140" s="4">
        <f t="shared" si="57"/>
        <v>1960</v>
      </c>
      <c r="D2140" s="4" t="s">
        <v>58</v>
      </c>
      <c r="E2140" s="5" t="s">
        <v>24</v>
      </c>
      <c r="F2140" s="6" t="s">
        <v>3594</v>
      </c>
      <c r="G2140" s="6" t="str">
        <f t="shared" si="55"/>
        <v>Saudi Arabia</v>
      </c>
      <c r="H2140" s="6" t="s">
        <v>3200</v>
      </c>
      <c r="I2140" s="6" t="s">
        <v>845</v>
      </c>
      <c r="J2140" s="6">
        <v>18</v>
      </c>
      <c r="K2140" s="6">
        <v>17</v>
      </c>
      <c r="L2140" s="6">
        <v>0</v>
      </c>
      <c r="M2140" s="6">
        <f t="shared" si="58"/>
        <v>17</v>
      </c>
      <c r="N2140" s="6">
        <f t="shared" si="59"/>
        <v>1</v>
      </c>
      <c r="O2140" s="7">
        <f t="shared" si="60"/>
        <v>5.5555555555555552E-2</v>
      </c>
    </row>
    <row r="2141" spans="1:15" ht="13.2" x14ac:dyDescent="0.25">
      <c r="A2141" s="3">
        <v>24635</v>
      </c>
      <c r="B2141" s="4">
        <f t="shared" si="56"/>
        <v>1967</v>
      </c>
      <c r="C2141" s="4">
        <f t="shared" si="57"/>
        <v>1960</v>
      </c>
      <c r="D2141" s="4" t="s">
        <v>58</v>
      </c>
      <c r="E2141" s="5">
        <v>0.74861111111111112</v>
      </c>
      <c r="F2141" s="6" t="s">
        <v>3595</v>
      </c>
      <c r="G2141" s="6" t="str">
        <f t="shared" si="55"/>
        <v>Ireland</v>
      </c>
      <c r="H2141" s="6" t="s">
        <v>3596</v>
      </c>
      <c r="I2141" s="6" t="s">
        <v>3597</v>
      </c>
      <c r="J2141" s="6">
        <v>2</v>
      </c>
      <c r="K2141" s="6">
        <v>2</v>
      </c>
      <c r="L2141" s="6">
        <v>0</v>
      </c>
      <c r="M2141" s="6">
        <f t="shared" si="58"/>
        <v>2</v>
      </c>
      <c r="N2141" s="6">
        <f t="shared" si="59"/>
        <v>0</v>
      </c>
      <c r="O2141" s="7">
        <f t="shared" si="60"/>
        <v>0</v>
      </c>
    </row>
    <row r="2142" spans="1:15" ht="13.2" x14ac:dyDescent="0.25">
      <c r="A2142" s="3">
        <v>24635</v>
      </c>
      <c r="B2142" s="4">
        <f t="shared" si="56"/>
        <v>1967</v>
      </c>
      <c r="C2142" s="4">
        <f t="shared" si="57"/>
        <v>1960</v>
      </c>
      <c r="D2142" s="4" t="s">
        <v>58</v>
      </c>
      <c r="E2142" s="5" t="s">
        <v>24</v>
      </c>
      <c r="F2142" s="6" t="s">
        <v>3598</v>
      </c>
      <c r="G2142" s="6" t="str">
        <f t="shared" si="55"/>
        <v>Mexico</v>
      </c>
      <c r="H2142" s="6" t="s">
        <v>2263</v>
      </c>
      <c r="I2142" s="6" t="s">
        <v>3599</v>
      </c>
      <c r="J2142" s="6">
        <v>4</v>
      </c>
      <c r="K2142" s="6">
        <v>3</v>
      </c>
      <c r="L2142" s="6">
        <v>2</v>
      </c>
      <c r="M2142" s="6">
        <f t="shared" si="58"/>
        <v>5</v>
      </c>
      <c r="N2142" s="6">
        <f t="shared" si="59"/>
        <v>1</v>
      </c>
      <c r="O2142" s="7">
        <f t="shared" si="60"/>
        <v>0.25</v>
      </c>
    </row>
    <row r="2143" spans="1:15" ht="13.2" x14ac:dyDescent="0.25">
      <c r="A2143" s="3">
        <v>24638</v>
      </c>
      <c r="B2143" s="4">
        <f t="shared" si="56"/>
        <v>1967</v>
      </c>
      <c r="C2143" s="4">
        <f t="shared" si="57"/>
        <v>1960</v>
      </c>
      <c r="D2143" s="4" t="s">
        <v>58</v>
      </c>
      <c r="E2143" s="5">
        <v>0.20833333333333334</v>
      </c>
      <c r="F2143" s="6" t="s">
        <v>3600</v>
      </c>
      <c r="G2143" s="6" t="str">
        <f t="shared" si="55"/>
        <v>Brazil</v>
      </c>
      <c r="H2143" s="6" t="s">
        <v>1630</v>
      </c>
      <c r="I2143" s="6" t="s">
        <v>1085</v>
      </c>
      <c r="J2143" s="6">
        <v>25</v>
      </c>
      <c r="K2143" s="6">
        <v>20</v>
      </c>
      <c r="L2143" s="6">
        <v>0</v>
      </c>
      <c r="M2143" s="6">
        <f t="shared" si="58"/>
        <v>20</v>
      </c>
      <c r="N2143" s="6">
        <f t="shared" si="59"/>
        <v>5</v>
      </c>
      <c r="O2143" s="7">
        <f t="shared" si="60"/>
        <v>0.2</v>
      </c>
    </row>
    <row r="2144" spans="1:15" ht="13.2" x14ac:dyDescent="0.25">
      <c r="A2144" s="3">
        <v>24835</v>
      </c>
      <c r="B2144" s="4">
        <f t="shared" si="56"/>
        <v>1967</v>
      </c>
      <c r="C2144" s="4">
        <f t="shared" si="57"/>
        <v>1960</v>
      </c>
      <c r="D2144" s="4" t="s">
        <v>72</v>
      </c>
      <c r="E2144" s="5" t="s">
        <v>24</v>
      </c>
      <c r="F2144" s="6" t="s">
        <v>3601</v>
      </c>
      <c r="G2144" s="6" t="str">
        <f t="shared" si="55"/>
        <v>Vietnam</v>
      </c>
      <c r="H2144" s="6" t="s">
        <v>1137</v>
      </c>
      <c r="I2144" s="6" t="s">
        <v>3602</v>
      </c>
      <c r="J2144" s="6">
        <v>11</v>
      </c>
      <c r="K2144" s="6">
        <v>11</v>
      </c>
      <c r="L2144" s="6">
        <v>0</v>
      </c>
      <c r="M2144" s="6">
        <f t="shared" si="58"/>
        <v>11</v>
      </c>
      <c r="N2144" s="6">
        <f t="shared" si="59"/>
        <v>0</v>
      </c>
      <c r="O2144" s="7">
        <f t="shared" si="60"/>
        <v>0</v>
      </c>
    </row>
    <row r="2145" spans="1:15" ht="13.2" x14ac:dyDescent="0.25">
      <c r="A2145" s="3">
        <v>24640</v>
      </c>
      <c r="B2145" s="4">
        <f t="shared" si="56"/>
        <v>1967</v>
      </c>
      <c r="C2145" s="4">
        <f t="shared" si="57"/>
        <v>1960</v>
      </c>
      <c r="D2145" s="4" t="s">
        <v>58</v>
      </c>
      <c r="E2145" s="5">
        <v>0.8125</v>
      </c>
      <c r="F2145" s="6" t="s">
        <v>3603</v>
      </c>
      <c r="G2145" s="6" t="str">
        <f t="shared" si="55"/>
        <v>South Vietnam</v>
      </c>
      <c r="H2145" s="6" t="s">
        <v>1137</v>
      </c>
      <c r="I2145" s="6" t="s">
        <v>3569</v>
      </c>
      <c r="J2145" s="6">
        <v>56</v>
      </c>
      <c r="K2145" s="6">
        <v>35</v>
      </c>
      <c r="L2145" s="6">
        <v>0</v>
      </c>
      <c r="M2145" s="6">
        <f t="shared" si="58"/>
        <v>35</v>
      </c>
      <c r="N2145" s="6">
        <f t="shared" si="59"/>
        <v>21</v>
      </c>
      <c r="O2145" s="7">
        <f t="shared" si="60"/>
        <v>0.375</v>
      </c>
    </row>
    <row r="2146" spans="1:15" ht="13.2" x14ac:dyDescent="0.25">
      <c r="A2146" s="3">
        <v>24645</v>
      </c>
      <c r="B2146" s="4">
        <f t="shared" si="56"/>
        <v>1967</v>
      </c>
      <c r="C2146" s="4">
        <f t="shared" si="57"/>
        <v>1960</v>
      </c>
      <c r="D2146" s="4" t="s">
        <v>58</v>
      </c>
      <c r="E2146" s="5" t="s">
        <v>24</v>
      </c>
      <c r="F2146" s="6" t="s">
        <v>3595</v>
      </c>
      <c r="G2146" s="6" t="str">
        <f t="shared" si="55"/>
        <v>Ireland</v>
      </c>
      <c r="H2146" s="6" t="s">
        <v>2046</v>
      </c>
      <c r="I2146" s="6" t="s">
        <v>3604</v>
      </c>
      <c r="J2146" s="6">
        <v>3</v>
      </c>
      <c r="K2146" s="6">
        <v>3</v>
      </c>
      <c r="L2146" s="6">
        <v>0</v>
      </c>
      <c r="M2146" s="6">
        <f t="shared" si="58"/>
        <v>3</v>
      </c>
      <c r="N2146" s="6">
        <f t="shared" si="59"/>
        <v>0</v>
      </c>
      <c r="O2146" s="7">
        <f t="shared" si="60"/>
        <v>0</v>
      </c>
    </row>
    <row r="2147" spans="1:15" ht="13.2" x14ac:dyDescent="0.25">
      <c r="A2147" s="3">
        <v>24645</v>
      </c>
      <c r="B2147" s="4">
        <f t="shared" si="56"/>
        <v>1967</v>
      </c>
      <c r="C2147" s="4">
        <f t="shared" si="57"/>
        <v>1960</v>
      </c>
      <c r="D2147" s="4" t="s">
        <v>58</v>
      </c>
      <c r="E2147" s="5">
        <v>0.88749999999999996</v>
      </c>
      <c r="F2147" s="6" t="s">
        <v>3605</v>
      </c>
      <c r="G2147" s="6" t="str">
        <f t="shared" si="55"/>
        <v>Vietnam</v>
      </c>
      <c r="H2147" s="6" t="s">
        <v>1137</v>
      </c>
      <c r="I2147" s="6" t="s">
        <v>2643</v>
      </c>
      <c r="J2147" s="6">
        <v>7</v>
      </c>
      <c r="K2147" s="6">
        <v>7</v>
      </c>
      <c r="L2147" s="6">
        <v>0</v>
      </c>
      <c r="M2147" s="6">
        <f t="shared" si="58"/>
        <v>7</v>
      </c>
      <c r="N2147" s="6">
        <f t="shared" si="59"/>
        <v>0</v>
      </c>
      <c r="O2147" s="7">
        <f t="shared" si="60"/>
        <v>0</v>
      </c>
    </row>
    <row r="2148" spans="1:15" ht="13.2" x14ac:dyDescent="0.25">
      <c r="A2148" s="3">
        <v>24646</v>
      </c>
      <c r="B2148" s="4">
        <f t="shared" si="56"/>
        <v>1967</v>
      </c>
      <c r="C2148" s="4">
        <f t="shared" si="57"/>
        <v>1960</v>
      </c>
      <c r="D2148" s="4" t="s">
        <v>58</v>
      </c>
      <c r="E2148" s="5">
        <v>0.57430555555555551</v>
      </c>
      <c r="F2148" s="6" t="s">
        <v>3606</v>
      </c>
      <c r="G2148" s="6" t="str">
        <f t="shared" si="55"/>
        <v>Pennsylvania</v>
      </c>
      <c r="H2148" s="6" t="s">
        <v>3103</v>
      </c>
      <c r="I2148" s="6" t="s">
        <v>3607</v>
      </c>
      <c r="J2148" s="6">
        <v>34</v>
      </c>
      <c r="K2148" s="6">
        <v>34</v>
      </c>
      <c r="L2148" s="6">
        <v>0</v>
      </c>
      <c r="M2148" s="6">
        <f t="shared" si="58"/>
        <v>34</v>
      </c>
      <c r="N2148" s="6">
        <f t="shared" si="59"/>
        <v>0</v>
      </c>
      <c r="O2148" s="7">
        <f t="shared" si="60"/>
        <v>0</v>
      </c>
    </row>
    <row r="2149" spans="1:15" ht="13.2" x14ac:dyDescent="0.25">
      <c r="A2149" s="3">
        <v>24646</v>
      </c>
      <c r="B2149" s="4">
        <f t="shared" si="56"/>
        <v>1967</v>
      </c>
      <c r="C2149" s="4">
        <f t="shared" si="57"/>
        <v>1960</v>
      </c>
      <c r="D2149" s="4" t="s">
        <v>58</v>
      </c>
      <c r="E2149" s="5">
        <v>0.375</v>
      </c>
      <c r="F2149" s="6" t="s">
        <v>3608</v>
      </c>
      <c r="G2149" s="6" t="str">
        <f t="shared" si="55"/>
        <v>North Carolina</v>
      </c>
      <c r="H2149" s="6" t="s">
        <v>2584</v>
      </c>
      <c r="I2149" s="6" t="s">
        <v>3609</v>
      </c>
      <c r="J2149" s="6">
        <v>35</v>
      </c>
      <c r="K2149" s="6">
        <v>22</v>
      </c>
      <c r="L2149" s="6">
        <v>0</v>
      </c>
      <c r="M2149" s="6">
        <f t="shared" si="58"/>
        <v>22</v>
      </c>
      <c r="N2149" s="6">
        <f t="shared" si="59"/>
        <v>13</v>
      </c>
      <c r="O2149" s="7">
        <f t="shared" si="60"/>
        <v>0.37142857142857144</v>
      </c>
    </row>
    <row r="2150" spans="1:15" ht="13.2" x14ac:dyDescent="0.25">
      <c r="A2150" s="3">
        <v>24647</v>
      </c>
      <c r="B2150" s="4">
        <f t="shared" si="56"/>
        <v>1967</v>
      </c>
      <c r="C2150" s="4">
        <f t="shared" si="57"/>
        <v>1960</v>
      </c>
      <c r="D2150" s="4" t="s">
        <v>58</v>
      </c>
      <c r="E2150" s="5" t="s">
        <v>24</v>
      </c>
      <c r="F2150" s="6" t="s">
        <v>3610</v>
      </c>
      <c r="G2150" s="6" t="str">
        <f t="shared" si="55"/>
        <v>Saudi Arabia</v>
      </c>
      <c r="H2150" s="6" t="s">
        <v>3200</v>
      </c>
      <c r="I2150" s="6" t="s">
        <v>845</v>
      </c>
      <c r="J2150" s="6">
        <v>17</v>
      </c>
      <c r="K2150" s="6">
        <v>16</v>
      </c>
      <c r="L2150" s="6">
        <v>0</v>
      </c>
      <c r="M2150" s="6">
        <f t="shared" si="58"/>
        <v>16</v>
      </c>
      <c r="N2150" s="6">
        <f t="shared" si="59"/>
        <v>1</v>
      </c>
      <c r="O2150" s="7">
        <f t="shared" si="60"/>
        <v>5.8823529411764705E-2</v>
      </c>
    </row>
    <row r="2151" spans="1:15" ht="13.2" x14ac:dyDescent="0.25">
      <c r="A2151" s="3">
        <v>24653</v>
      </c>
      <c r="B2151" s="4">
        <f t="shared" si="56"/>
        <v>1967</v>
      </c>
      <c r="C2151" s="4">
        <f t="shared" si="57"/>
        <v>1960</v>
      </c>
      <c r="D2151" s="4" t="s">
        <v>58</v>
      </c>
      <c r="E2151" s="5" t="s">
        <v>24</v>
      </c>
      <c r="F2151" s="6" t="s">
        <v>3611</v>
      </c>
      <c r="G2151" s="6" t="str">
        <f t="shared" si="55"/>
        <v>Hong Kong</v>
      </c>
      <c r="H2151" s="6" t="s">
        <v>3612</v>
      </c>
      <c r="I2151" s="6" t="s">
        <v>3613</v>
      </c>
      <c r="J2151" s="6">
        <v>80</v>
      </c>
      <c r="K2151" s="6">
        <v>24</v>
      </c>
      <c r="L2151" s="6">
        <v>0</v>
      </c>
      <c r="M2151" s="6">
        <f t="shared" si="58"/>
        <v>24</v>
      </c>
      <c r="N2151" s="6">
        <f t="shared" si="59"/>
        <v>56</v>
      </c>
      <c r="O2151" s="7">
        <f t="shared" si="60"/>
        <v>0.7</v>
      </c>
    </row>
    <row r="2152" spans="1:15" ht="13.2" x14ac:dyDescent="0.25">
      <c r="A2152" s="3">
        <v>24659</v>
      </c>
      <c r="B2152" s="4">
        <f t="shared" si="56"/>
        <v>1967</v>
      </c>
      <c r="C2152" s="4">
        <f t="shared" si="57"/>
        <v>1960</v>
      </c>
      <c r="D2152" s="4" t="s">
        <v>19</v>
      </c>
      <c r="E2152" s="5">
        <v>0.77986111111111112</v>
      </c>
      <c r="F2152" s="6" t="s">
        <v>3614</v>
      </c>
      <c r="G2152" s="6" t="str">
        <f t="shared" si="55"/>
        <v>Philippines</v>
      </c>
      <c r="H2152" s="6" t="s">
        <v>1490</v>
      </c>
      <c r="I2152" s="6" t="s">
        <v>2807</v>
      </c>
      <c r="J2152" s="6">
        <v>21</v>
      </c>
      <c r="K2152" s="6">
        <v>21</v>
      </c>
      <c r="L2152" s="6">
        <v>0</v>
      </c>
      <c r="M2152" s="6">
        <f t="shared" si="58"/>
        <v>21</v>
      </c>
      <c r="N2152" s="6">
        <f t="shared" si="59"/>
        <v>0</v>
      </c>
      <c r="O2152" s="7">
        <f t="shared" si="60"/>
        <v>0</v>
      </c>
    </row>
    <row r="2153" spans="1:15" ht="13.2" x14ac:dyDescent="0.25">
      <c r="A2153" s="3">
        <v>24672</v>
      </c>
      <c r="B2153" s="4">
        <f t="shared" si="56"/>
        <v>1967</v>
      </c>
      <c r="C2153" s="4">
        <f t="shared" si="57"/>
        <v>1960</v>
      </c>
      <c r="D2153" s="4" t="s">
        <v>19</v>
      </c>
      <c r="E2153" s="5">
        <v>0.29166666666666669</v>
      </c>
      <c r="F2153" s="6" t="s">
        <v>3615</v>
      </c>
      <c r="G2153" s="6" t="str">
        <f t="shared" si="55"/>
        <v>Malagasy Republic</v>
      </c>
      <c r="H2153" s="6" t="s">
        <v>3107</v>
      </c>
      <c r="I2153" s="6" t="s">
        <v>1412</v>
      </c>
      <c r="J2153" s="6">
        <v>42</v>
      </c>
      <c r="K2153" s="6">
        <v>42</v>
      </c>
      <c r="L2153" s="6">
        <v>0</v>
      </c>
      <c r="M2153" s="6">
        <f t="shared" si="58"/>
        <v>42</v>
      </c>
      <c r="N2153" s="6">
        <f t="shared" si="59"/>
        <v>0</v>
      </c>
      <c r="O2153" s="7">
        <f t="shared" si="60"/>
        <v>0</v>
      </c>
    </row>
    <row r="2154" spans="1:15" ht="13.2" x14ac:dyDescent="0.25">
      <c r="A2154" s="3">
        <v>24672</v>
      </c>
      <c r="B2154" s="4">
        <f t="shared" si="56"/>
        <v>1967</v>
      </c>
      <c r="C2154" s="4">
        <f t="shared" si="57"/>
        <v>1960</v>
      </c>
      <c r="D2154" s="4" t="s">
        <v>19</v>
      </c>
      <c r="E2154" s="5">
        <v>0.45902777777777776</v>
      </c>
      <c r="F2154" s="6" t="s">
        <v>3616</v>
      </c>
      <c r="G2154" s="6" t="str">
        <f t="shared" si="55"/>
        <v>North Carolina</v>
      </c>
      <c r="H2154" s="6" t="s">
        <v>2795</v>
      </c>
      <c r="I2154" s="6" t="s">
        <v>3617</v>
      </c>
      <c r="J2154" s="6">
        <v>82</v>
      </c>
      <c r="K2154" s="6">
        <v>82</v>
      </c>
      <c r="L2154" s="6">
        <v>0</v>
      </c>
      <c r="M2154" s="6">
        <f t="shared" si="58"/>
        <v>82</v>
      </c>
      <c r="N2154" s="6">
        <f t="shared" si="59"/>
        <v>0</v>
      </c>
      <c r="O2154" s="7">
        <f t="shared" si="60"/>
        <v>0</v>
      </c>
    </row>
    <row r="2155" spans="1:15" ht="13.2" x14ac:dyDescent="0.25">
      <c r="A2155" s="3">
        <v>24678</v>
      </c>
      <c r="B2155" s="4">
        <f t="shared" si="56"/>
        <v>1967</v>
      </c>
      <c r="C2155" s="4">
        <f t="shared" si="57"/>
        <v>1960</v>
      </c>
      <c r="D2155" s="4" t="s">
        <v>19</v>
      </c>
      <c r="E2155" s="5">
        <v>0.4375</v>
      </c>
      <c r="F2155" s="6" t="s">
        <v>3618</v>
      </c>
      <c r="G2155" s="6" t="str">
        <f t="shared" si="55"/>
        <v>Laos</v>
      </c>
      <c r="H2155" s="6" t="s">
        <v>3619</v>
      </c>
      <c r="I2155" s="6" t="s">
        <v>845</v>
      </c>
      <c r="J2155" s="6">
        <v>16</v>
      </c>
      <c r="K2155" s="6">
        <v>16</v>
      </c>
      <c r="L2155" s="6">
        <v>0</v>
      </c>
      <c r="M2155" s="6">
        <f t="shared" si="58"/>
        <v>16</v>
      </c>
      <c r="N2155" s="6">
        <f t="shared" si="59"/>
        <v>0</v>
      </c>
      <c r="O2155" s="7">
        <f t="shared" si="60"/>
        <v>0</v>
      </c>
    </row>
    <row r="2156" spans="1:15" ht="13.2" x14ac:dyDescent="0.25">
      <c r="A2156" s="3">
        <v>24678</v>
      </c>
      <c r="B2156" s="4">
        <f t="shared" si="56"/>
        <v>1967</v>
      </c>
      <c r="C2156" s="4">
        <f t="shared" si="57"/>
        <v>1960</v>
      </c>
      <c r="D2156" s="4" t="s">
        <v>19</v>
      </c>
      <c r="E2156" s="5" t="s">
        <v>24</v>
      </c>
      <c r="F2156" s="6" t="s">
        <v>3618</v>
      </c>
      <c r="G2156" s="6" t="str">
        <f t="shared" si="55"/>
        <v>Laos</v>
      </c>
      <c r="H2156" s="6" t="s">
        <v>3620</v>
      </c>
      <c r="I2156" s="6" t="s">
        <v>845</v>
      </c>
      <c r="J2156" s="6">
        <v>18</v>
      </c>
      <c r="K2156" s="6">
        <v>18</v>
      </c>
      <c r="L2156" s="6">
        <v>0</v>
      </c>
      <c r="M2156" s="6">
        <f t="shared" si="58"/>
        <v>18</v>
      </c>
      <c r="N2156" s="6">
        <f t="shared" si="59"/>
        <v>0</v>
      </c>
      <c r="O2156" s="7">
        <f t="shared" si="60"/>
        <v>0</v>
      </c>
    </row>
    <row r="2157" spans="1:15" ht="13.2" x14ac:dyDescent="0.25">
      <c r="A2157" s="3">
        <v>24679</v>
      </c>
      <c r="B2157" s="4">
        <f t="shared" si="56"/>
        <v>1967</v>
      </c>
      <c r="C2157" s="4">
        <f t="shared" si="57"/>
        <v>1960</v>
      </c>
      <c r="D2157" s="4" t="s">
        <v>19</v>
      </c>
      <c r="E2157" s="5">
        <v>0.76041666666666663</v>
      </c>
      <c r="F2157" s="6" t="s">
        <v>2438</v>
      </c>
      <c r="G2157" s="6" t="str">
        <f t="shared" si="55"/>
        <v>Arizona</v>
      </c>
      <c r="H2157" s="6" t="s">
        <v>3621</v>
      </c>
      <c r="I2157" s="6" t="s">
        <v>3414</v>
      </c>
      <c r="J2157" s="6">
        <v>7</v>
      </c>
      <c r="K2157" s="6">
        <v>7</v>
      </c>
      <c r="L2157" s="6">
        <v>0</v>
      </c>
      <c r="M2157" s="6">
        <f t="shared" si="58"/>
        <v>7</v>
      </c>
      <c r="N2157" s="6">
        <f t="shared" si="59"/>
        <v>0</v>
      </c>
      <c r="O2157" s="7">
        <f t="shared" si="60"/>
        <v>0</v>
      </c>
    </row>
    <row r="2158" spans="1:15" ht="13.2" x14ac:dyDescent="0.25">
      <c r="A2158" s="3">
        <v>24715</v>
      </c>
      <c r="B2158" s="4">
        <f t="shared" si="56"/>
        <v>1967</v>
      </c>
      <c r="C2158" s="4">
        <f t="shared" si="57"/>
        <v>1960</v>
      </c>
      <c r="D2158" s="4" t="s">
        <v>23</v>
      </c>
      <c r="E2158" s="5" t="s">
        <v>24</v>
      </c>
      <c r="F2158" s="6" t="s">
        <v>3622</v>
      </c>
      <c r="G2158" s="6" t="str">
        <f t="shared" si="55"/>
        <v>Norway</v>
      </c>
      <c r="H2158" s="6" t="s">
        <v>2962</v>
      </c>
      <c r="I2158" s="6" t="s">
        <v>3623</v>
      </c>
      <c r="J2158" s="6">
        <v>11</v>
      </c>
      <c r="K2158" s="6">
        <v>11</v>
      </c>
      <c r="L2158" s="6">
        <v>0</v>
      </c>
      <c r="M2158" s="6">
        <f t="shared" si="58"/>
        <v>11</v>
      </c>
      <c r="N2158" s="6">
        <f t="shared" si="59"/>
        <v>0</v>
      </c>
      <c r="O2158" s="7">
        <f t="shared" si="60"/>
        <v>0</v>
      </c>
    </row>
    <row r="2159" spans="1:15" ht="13.2" x14ac:dyDescent="0.25">
      <c r="A2159" s="3">
        <v>24719</v>
      </c>
      <c r="B2159" s="4">
        <f t="shared" si="56"/>
        <v>1967</v>
      </c>
      <c r="C2159" s="4">
        <f t="shared" si="57"/>
        <v>1960</v>
      </c>
      <c r="D2159" s="4" t="s">
        <v>15</v>
      </c>
      <c r="E2159" s="5" t="s">
        <v>24</v>
      </c>
      <c r="F2159" s="6" t="s">
        <v>3624</v>
      </c>
      <c r="G2159" s="6" t="str">
        <f t="shared" si="55"/>
        <v>Vietnam</v>
      </c>
      <c r="H2159" s="6" t="s">
        <v>1137</v>
      </c>
      <c r="I2159" s="6" t="s">
        <v>3625</v>
      </c>
      <c r="J2159" s="6">
        <v>11</v>
      </c>
      <c r="K2159" s="6">
        <v>11</v>
      </c>
      <c r="L2159" s="6">
        <v>0</v>
      </c>
      <c r="M2159" s="6">
        <f t="shared" si="58"/>
        <v>11</v>
      </c>
      <c r="N2159" s="6">
        <f t="shared" si="59"/>
        <v>0</v>
      </c>
      <c r="O2159" s="7">
        <f t="shared" si="60"/>
        <v>0</v>
      </c>
    </row>
    <row r="2160" spans="1:15" ht="13.2" x14ac:dyDescent="0.25">
      <c r="A2160" s="3">
        <v>24720</v>
      </c>
      <c r="B2160" s="4">
        <f t="shared" si="56"/>
        <v>1967</v>
      </c>
      <c r="C2160" s="4">
        <f t="shared" si="57"/>
        <v>1960</v>
      </c>
      <c r="D2160" s="4" t="s">
        <v>15</v>
      </c>
      <c r="E2160" s="5">
        <v>0.21527777777777779</v>
      </c>
      <c r="F2160" s="6" t="s">
        <v>3626</v>
      </c>
      <c r="G2160" s="6" t="str">
        <f t="shared" si="55"/>
        <v>Newfoundland, Canada</v>
      </c>
      <c r="H2160" s="6" t="s">
        <v>423</v>
      </c>
      <c r="I2160" s="6" t="s">
        <v>2761</v>
      </c>
      <c r="J2160" s="6">
        <v>69</v>
      </c>
      <c r="K2160" s="6">
        <v>37</v>
      </c>
      <c r="L2160" s="6">
        <v>0</v>
      </c>
      <c r="M2160" s="6">
        <f t="shared" si="58"/>
        <v>37</v>
      </c>
      <c r="N2160" s="6">
        <f t="shared" si="59"/>
        <v>32</v>
      </c>
      <c r="O2160" s="7">
        <f t="shared" si="60"/>
        <v>0.46376811594202899</v>
      </c>
    </row>
    <row r="2161" spans="1:15" ht="13.2" x14ac:dyDescent="0.25">
      <c r="A2161" s="3">
        <v>24723</v>
      </c>
      <c r="B2161" s="4">
        <f t="shared" si="56"/>
        <v>1967</v>
      </c>
      <c r="C2161" s="4">
        <f t="shared" si="57"/>
        <v>1960</v>
      </c>
      <c r="D2161" s="4" t="s">
        <v>15</v>
      </c>
      <c r="E2161" s="5">
        <v>0.39097222222222222</v>
      </c>
      <c r="F2161" s="6" t="s">
        <v>3627</v>
      </c>
      <c r="G2161" s="6" t="str">
        <f t="shared" si="55"/>
        <v>New Mexico</v>
      </c>
      <c r="H2161" s="6" t="s">
        <v>3628</v>
      </c>
      <c r="I2161" s="6" t="s">
        <v>3296</v>
      </c>
      <c r="J2161" s="6">
        <v>8</v>
      </c>
      <c r="K2161" s="6">
        <v>3</v>
      </c>
      <c r="L2161" s="6">
        <v>0</v>
      </c>
      <c r="M2161" s="6">
        <f t="shared" si="58"/>
        <v>3</v>
      </c>
      <c r="N2161" s="6">
        <f t="shared" si="59"/>
        <v>5</v>
      </c>
      <c r="O2161" s="7">
        <f t="shared" si="60"/>
        <v>0.625</v>
      </c>
    </row>
    <row r="2162" spans="1:15" ht="13.2" x14ac:dyDescent="0.25">
      <c r="A2162" s="3">
        <v>24753</v>
      </c>
      <c r="B2162" s="4">
        <f t="shared" si="56"/>
        <v>1967</v>
      </c>
      <c r="C2162" s="4">
        <f t="shared" si="57"/>
        <v>1960</v>
      </c>
      <c r="D2162" s="4" t="s">
        <v>31</v>
      </c>
      <c r="E2162" s="5">
        <v>0.40277777777777779</v>
      </c>
      <c r="F2162" s="6" t="s">
        <v>3629</v>
      </c>
      <c r="G2162" s="6" t="str">
        <f t="shared" si="55"/>
        <v>South Vietnam</v>
      </c>
      <c r="H2162" s="6" t="s">
        <v>1137</v>
      </c>
      <c r="I2162" s="6" t="s">
        <v>3630</v>
      </c>
      <c r="J2162" s="6">
        <v>23</v>
      </c>
      <c r="K2162" s="6">
        <v>23</v>
      </c>
      <c r="L2162" s="6">
        <v>0</v>
      </c>
      <c r="M2162" s="6">
        <f t="shared" si="58"/>
        <v>23</v>
      </c>
      <c r="N2162" s="6">
        <f t="shared" si="59"/>
        <v>0</v>
      </c>
      <c r="O2162" s="7">
        <f t="shared" si="60"/>
        <v>0</v>
      </c>
    </row>
    <row r="2163" spans="1:15" ht="13.2" x14ac:dyDescent="0.25">
      <c r="A2163" s="3">
        <v>24753</v>
      </c>
      <c r="B2163" s="4">
        <f t="shared" si="56"/>
        <v>1967</v>
      </c>
      <c r="C2163" s="4">
        <f t="shared" si="57"/>
        <v>1960</v>
      </c>
      <c r="D2163" s="4" t="s">
        <v>31</v>
      </c>
      <c r="E2163" s="5">
        <v>0.40625</v>
      </c>
      <c r="F2163" s="6" t="s">
        <v>3631</v>
      </c>
      <c r="G2163" s="6" t="str">
        <f t="shared" si="55"/>
        <v>Puerto Rico</v>
      </c>
      <c r="H2163" s="6" t="s">
        <v>3632</v>
      </c>
      <c r="I2163" s="6" t="s">
        <v>3633</v>
      </c>
      <c r="J2163" s="6">
        <v>3</v>
      </c>
      <c r="K2163" s="6">
        <v>2</v>
      </c>
      <c r="L2163" s="6">
        <v>0</v>
      </c>
      <c r="M2163" s="6">
        <f t="shared" si="58"/>
        <v>2</v>
      </c>
      <c r="N2163" s="6">
        <f t="shared" si="59"/>
        <v>1</v>
      </c>
      <c r="O2163" s="7">
        <f t="shared" si="60"/>
        <v>0.33333333333333331</v>
      </c>
    </row>
    <row r="2164" spans="1:15" ht="13.2" x14ac:dyDescent="0.25">
      <c r="A2164" s="3">
        <v>24757</v>
      </c>
      <c r="B2164" s="4">
        <f t="shared" si="56"/>
        <v>1967</v>
      </c>
      <c r="C2164" s="4">
        <f t="shared" si="57"/>
        <v>1960</v>
      </c>
      <c r="D2164" s="4" t="s">
        <v>31</v>
      </c>
      <c r="E2164" s="5">
        <v>0.30902777777777779</v>
      </c>
      <c r="F2164" s="6" t="s">
        <v>3634</v>
      </c>
      <c r="G2164" s="6" t="str">
        <f t="shared" si="55"/>
        <v>Greece</v>
      </c>
      <c r="H2164" s="6" t="s">
        <v>1387</v>
      </c>
      <c r="I2164" s="6" t="s">
        <v>2938</v>
      </c>
      <c r="J2164" s="6">
        <v>66</v>
      </c>
      <c r="K2164" s="6">
        <v>66</v>
      </c>
      <c r="L2164" s="6">
        <v>0</v>
      </c>
      <c r="M2164" s="6">
        <f t="shared" si="58"/>
        <v>66</v>
      </c>
      <c r="N2164" s="6">
        <f t="shared" si="59"/>
        <v>0</v>
      </c>
      <c r="O2164" s="7">
        <f t="shared" si="60"/>
        <v>0</v>
      </c>
    </row>
    <row r="2165" spans="1:15" ht="13.2" x14ac:dyDescent="0.25">
      <c r="A2165" s="3">
        <v>24758</v>
      </c>
      <c r="B2165" s="4">
        <f t="shared" si="56"/>
        <v>1967</v>
      </c>
      <c r="C2165" s="4">
        <f t="shared" si="57"/>
        <v>1960</v>
      </c>
      <c r="D2165" s="4" t="s">
        <v>31</v>
      </c>
      <c r="E2165" s="5">
        <v>0.63541666666666663</v>
      </c>
      <c r="F2165" s="6" t="s">
        <v>3635</v>
      </c>
      <c r="G2165" s="6" t="str">
        <f t="shared" si="55"/>
        <v>Arizona</v>
      </c>
      <c r="H2165" s="6" t="s">
        <v>3636</v>
      </c>
      <c r="I2165" s="6" t="s">
        <v>3637</v>
      </c>
      <c r="J2165" s="6">
        <v>4</v>
      </c>
      <c r="K2165" s="6">
        <v>4</v>
      </c>
      <c r="L2165" s="6">
        <v>0</v>
      </c>
      <c r="M2165" s="6">
        <f t="shared" si="58"/>
        <v>4</v>
      </c>
      <c r="N2165" s="6">
        <f t="shared" si="59"/>
        <v>0</v>
      </c>
      <c r="O2165" s="7">
        <f t="shared" si="60"/>
        <v>0</v>
      </c>
    </row>
    <row r="2166" spans="1:15" ht="13.2" x14ac:dyDescent="0.25">
      <c r="A2166" s="3">
        <v>24769</v>
      </c>
      <c r="B2166" s="4">
        <f t="shared" si="56"/>
        <v>1967</v>
      </c>
      <c r="C2166" s="4">
        <f t="shared" si="57"/>
        <v>1960</v>
      </c>
      <c r="D2166" s="4" t="s">
        <v>31</v>
      </c>
      <c r="E2166" s="5" t="s">
        <v>24</v>
      </c>
      <c r="F2166" s="6" t="s">
        <v>3638</v>
      </c>
      <c r="G2166" s="6" t="str">
        <f t="shared" si="55"/>
        <v>South Vietnam</v>
      </c>
      <c r="H2166" s="6" t="s">
        <v>3639</v>
      </c>
      <c r="I2166" s="6" t="s">
        <v>845</v>
      </c>
      <c r="J2166" s="6">
        <v>16</v>
      </c>
      <c r="K2166" s="6">
        <v>16</v>
      </c>
      <c r="L2166" s="6">
        <v>0</v>
      </c>
      <c r="M2166" s="6">
        <f t="shared" si="58"/>
        <v>16</v>
      </c>
      <c r="N2166" s="6">
        <f t="shared" si="59"/>
        <v>0</v>
      </c>
      <c r="O2166" s="7">
        <f t="shared" si="60"/>
        <v>0</v>
      </c>
    </row>
    <row r="2167" spans="1:15" ht="13.2" x14ac:dyDescent="0.25">
      <c r="A2167" s="3">
        <v>24780</v>
      </c>
      <c r="B2167" s="4">
        <f t="shared" si="56"/>
        <v>1967</v>
      </c>
      <c r="C2167" s="4">
        <f t="shared" si="57"/>
        <v>1960</v>
      </c>
      <c r="D2167" s="4" t="s">
        <v>46</v>
      </c>
      <c r="E2167" s="5">
        <v>0.34375</v>
      </c>
      <c r="F2167" s="6" t="s">
        <v>3640</v>
      </c>
      <c r="G2167" s="6" t="str">
        <f t="shared" si="55"/>
        <v>Georgia</v>
      </c>
      <c r="H2167" s="6" t="s">
        <v>3641</v>
      </c>
      <c r="I2167" s="6" t="s">
        <v>3642</v>
      </c>
      <c r="J2167" s="6">
        <v>2</v>
      </c>
      <c r="K2167" s="6">
        <v>2</v>
      </c>
      <c r="L2167" s="6">
        <v>0</v>
      </c>
      <c r="M2167" s="6">
        <f t="shared" si="58"/>
        <v>2</v>
      </c>
      <c r="N2167" s="6">
        <f t="shared" si="59"/>
        <v>0</v>
      </c>
      <c r="O2167" s="7">
        <f t="shared" si="60"/>
        <v>0</v>
      </c>
    </row>
    <row r="2168" spans="1:15" ht="13.2" x14ac:dyDescent="0.25">
      <c r="A2168" s="3">
        <v>24780</v>
      </c>
      <c r="B2168" s="4">
        <f t="shared" si="56"/>
        <v>1967</v>
      </c>
      <c r="C2168" s="4">
        <f t="shared" si="57"/>
        <v>1960</v>
      </c>
      <c r="D2168" s="4" t="s">
        <v>46</v>
      </c>
      <c r="E2168" s="5" t="s">
        <v>24</v>
      </c>
      <c r="F2168" s="6" t="s">
        <v>3643</v>
      </c>
      <c r="G2168" s="6" t="str">
        <f t="shared" si="55"/>
        <v>Sussex, England</v>
      </c>
      <c r="H2168" s="6" t="s">
        <v>273</v>
      </c>
      <c r="I2168" s="6" t="s">
        <v>3644</v>
      </c>
      <c r="J2168" s="6">
        <v>37</v>
      </c>
      <c r="K2168" s="6">
        <v>37</v>
      </c>
      <c r="L2168" s="6">
        <v>0</v>
      </c>
      <c r="M2168" s="6">
        <f t="shared" si="58"/>
        <v>37</v>
      </c>
      <c r="N2168" s="6">
        <f t="shared" si="59"/>
        <v>0</v>
      </c>
      <c r="O2168" s="7">
        <f t="shared" si="60"/>
        <v>0</v>
      </c>
    </row>
    <row r="2169" spans="1:15" ht="13.2" x14ac:dyDescent="0.25">
      <c r="A2169" s="3">
        <v>24781</v>
      </c>
      <c r="B2169" s="4">
        <f t="shared" si="56"/>
        <v>1967</v>
      </c>
      <c r="C2169" s="4">
        <f t="shared" si="57"/>
        <v>1960</v>
      </c>
      <c r="D2169" s="4" t="s">
        <v>46</v>
      </c>
      <c r="E2169" s="5">
        <v>0.44097222222222221</v>
      </c>
      <c r="F2169" s="6" t="s">
        <v>3645</v>
      </c>
      <c r="G2169" s="6" t="str">
        <f t="shared" si="55"/>
        <v>China</v>
      </c>
      <c r="H2169" s="6" t="s">
        <v>1678</v>
      </c>
      <c r="I2169" s="6" t="s">
        <v>3646</v>
      </c>
      <c r="J2169" s="6">
        <v>127</v>
      </c>
      <c r="K2169" s="6">
        <v>1</v>
      </c>
      <c r="L2169" s="6">
        <v>0</v>
      </c>
      <c r="M2169" s="6">
        <f t="shared" si="58"/>
        <v>1</v>
      </c>
      <c r="N2169" s="6">
        <f t="shared" si="59"/>
        <v>126</v>
      </c>
      <c r="O2169" s="7">
        <f t="shared" si="60"/>
        <v>0.99212598425196852</v>
      </c>
    </row>
    <row r="2170" spans="1:15" ht="13.2" x14ac:dyDescent="0.25">
      <c r="A2170" s="3">
        <v>24782</v>
      </c>
      <c r="B2170" s="4">
        <f t="shared" si="56"/>
        <v>1967</v>
      </c>
      <c r="C2170" s="4">
        <f t="shared" si="57"/>
        <v>1960</v>
      </c>
      <c r="D2170" s="4" t="s">
        <v>46</v>
      </c>
      <c r="E2170" s="5">
        <v>0.77847222222222223</v>
      </c>
      <c r="F2170" s="6" t="s">
        <v>482</v>
      </c>
      <c r="G2170" s="6" t="str">
        <f t="shared" si="55"/>
        <v>Ohio</v>
      </c>
      <c r="H2170" s="6" t="s">
        <v>1893</v>
      </c>
      <c r="I2170" s="6" t="s">
        <v>3647</v>
      </c>
      <c r="J2170" s="6">
        <v>36</v>
      </c>
      <c r="K2170" s="6">
        <v>1</v>
      </c>
      <c r="L2170" s="6">
        <v>0</v>
      </c>
      <c r="M2170" s="6">
        <f t="shared" si="58"/>
        <v>1</v>
      </c>
      <c r="N2170" s="6">
        <f t="shared" si="59"/>
        <v>35</v>
      </c>
      <c r="O2170" s="7">
        <f t="shared" si="60"/>
        <v>0.97222222222222221</v>
      </c>
    </row>
    <row r="2171" spans="1:15" ht="13.2" x14ac:dyDescent="0.25">
      <c r="A2171" s="3">
        <v>24792</v>
      </c>
      <c r="B2171" s="4">
        <f t="shared" si="56"/>
        <v>1967</v>
      </c>
      <c r="C2171" s="4">
        <f t="shared" si="57"/>
        <v>1960</v>
      </c>
      <c r="D2171" s="4" t="s">
        <v>46</v>
      </c>
      <c r="E2171" s="5" t="s">
        <v>24</v>
      </c>
      <c r="F2171" s="6" t="s">
        <v>3648</v>
      </c>
      <c r="G2171" s="6" t="str">
        <f t="shared" si="55"/>
        <v>Russia</v>
      </c>
      <c r="H2171" s="6" t="s">
        <v>1449</v>
      </c>
      <c r="I2171" s="6" t="s">
        <v>2776</v>
      </c>
      <c r="J2171" s="6">
        <v>130</v>
      </c>
      <c r="K2171" s="6">
        <v>130</v>
      </c>
      <c r="L2171" s="6">
        <v>0</v>
      </c>
      <c r="M2171" s="6">
        <f t="shared" si="58"/>
        <v>130</v>
      </c>
      <c r="N2171" s="6">
        <f t="shared" si="59"/>
        <v>0</v>
      </c>
      <c r="O2171" s="7">
        <f t="shared" si="60"/>
        <v>0</v>
      </c>
    </row>
    <row r="2172" spans="1:15" ht="13.2" x14ac:dyDescent="0.25">
      <c r="A2172" s="3">
        <v>24796</v>
      </c>
      <c r="B2172" s="4">
        <f t="shared" si="56"/>
        <v>1967</v>
      </c>
      <c r="C2172" s="4">
        <f t="shared" si="57"/>
        <v>1960</v>
      </c>
      <c r="D2172" s="4" t="s">
        <v>46</v>
      </c>
      <c r="E2172" s="5">
        <v>0.87291666666666667</v>
      </c>
      <c r="F2172" s="6" t="s">
        <v>3649</v>
      </c>
      <c r="G2172" s="6" t="str">
        <f t="shared" si="55"/>
        <v>Covington/Hebron, Kentucky</v>
      </c>
      <c r="H2172" s="6" t="s">
        <v>1893</v>
      </c>
      <c r="I2172" s="6" t="s">
        <v>3650</v>
      </c>
      <c r="J2172" s="6">
        <v>82</v>
      </c>
      <c r="K2172" s="6">
        <v>70</v>
      </c>
      <c r="L2172" s="6">
        <v>0</v>
      </c>
      <c r="M2172" s="6">
        <f t="shared" si="58"/>
        <v>70</v>
      </c>
      <c r="N2172" s="6">
        <f t="shared" si="59"/>
        <v>12</v>
      </c>
      <c r="O2172" s="7">
        <f t="shared" si="60"/>
        <v>0.14634146341463414</v>
      </c>
    </row>
    <row r="2173" spans="1:15" ht="13.2" x14ac:dyDescent="0.25">
      <c r="A2173" s="3">
        <v>24799</v>
      </c>
      <c r="B2173" s="4">
        <f t="shared" si="56"/>
        <v>1967</v>
      </c>
      <c r="C2173" s="4">
        <f t="shared" si="57"/>
        <v>1960</v>
      </c>
      <c r="D2173" s="4" t="s">
        <v>46</v>
      </c>
      <c r="E2173" s="5">
        <v>0.5</v>
      </c>
      <c r="F2173" s="6" t="s">
        <v>3651</v>
      </c>
      <c r="G2173" s="6" t="str">
        <f t="shared" si="55"/>
        <v>Alaska</v>
      </c>
      <c r="H2173" s="6" t="s">
        <v>3652</v>
      </c>
      <c r="I2173" s="6" t="s">
        <v>3653</v>
      </c>
      <c r="J2173" s="6">
        <v>5</v>
      </c>
      <c r="K2173" s="6">
        <v>5</v>
      </c>
      <c r="L2173" s="6">
        <v>0</v>
      </c>
      <c r="M2173" s="6">
        <f t="shared" si="58"/>
        <v>5</v>
      </c>
      <c r="N2173" s="6">
        <f t="shared" si="59"/>
        <v>0</v>
      </c>
      <c r="O2173" s="7">
        <f t="shared" si="60"/>
        <v>0</v>
      </c>
    </row>
    <row r="2174" spans="1:15" ht="13.2" x14ac:dyDescent="0.25">
      <c r="A2174" s="3">
        <v>24801</v>
      </c>
      <c r="B2174" s="4">
        <f t="shared" si="56"/>
        <v>1967</v>
      </c>
      <c r="C2174" s="4">
        <f t="shared" si="57"/>
        <v>1960</v>
      </c>
      <c r="D2174" s="4" t="s">
        <v>46</v>
      </c>
      <c r="E2174" s="5">
        <v>0.1701388888888889</v>
      </c>
      <c r="F2174" s="6" t="s">
        <v>3654</v>
      </c>
      <c r="G2174" s="6" t="str">
        <f t="shared" si="55"/>
        <v>California</v>
      </c>
      <c r="H2174" s="6" t="s">
        <v>3655</v>
      </c>
      <c r="I2174" s="6" t="s">
        <v>3296</v>
      </c>
      <c r="J2174" s="6">
        <v>3</v>
      </c>
      <c r="K2174" s="6">
        <v>3</v>
      </c>
      <c r="L2174" s="6">
        <v>0</v>
      </c>
      <c r="M2174" s="6">
        <f t="shared" si="58"/>
        <v>3</v>
      </c>
      <c r="N2174" s="6">
        <f t="shared" si="59"/>
        <v>0</v>
      </c>
      <c r="O2174" s="7">
        <f t="shared" si="60"/>
        <v>0</v>
      </c>
    </row>
    <row r="2175" spans="1:15" ht="13.2" x14ac:dyDescent="0.25">
      <c r="A2175" s="3">
        <v>24806</v>
      </c>
      <c r="B2175" s="4">
        <f t="shared" si="56"/>
        <v>1967</v>
      </c>
      <c r="C2175" s="4">
        <f t="shared" si="57"/>
        <v>1960</v>
      </c>
      <c r="D2175" s="4" t="s">
        <v>46</v>
      </c>
      <c r="E2175" s="5">
        <v>0.60416666666666663</v>
      </c>
      <c r="F2175" s="6" t="s">
        <v>3656</v>
      </c>
      <c r="G2175" s="6" t="str">
        <f t="shared" si="55"/>
        <v>South Vietnam</v>
      </c>
      <c r="H2175" s="6" t="s">
        <v>1137</v>
      </c>
      <c r="I2175" s="6" t="s">
        <v>3657</v>
      </c>
      <c r="J2175" s="6">
        <v>26</v>
      </c>
      <c r="K2175" s="6">
        <v>26</v>
      </c>
      <c r="L2175" s="6">
        <v>0</v>
      </c>
      <c r="M2175" s="6">
        <f t="shared" si="58"/>
        <v>26</v>
      </c>
      <c r="N2175" s="6">
        <f t="shared" si="59"/>
        <v>0</v>
      </c>
      <c r="O2175" s="7">
        <f t="shared" si="60"/>
        <v>0</v>
      </c>
    </row>
    <row r="2176" spans="1:15" ht="13.2" x14ac:dyDescent="0.25">
      <c r="A2176" s="3">
        <v>24813</v>
      </c>
      <c r="B2176" s="4">
        <f t="shared" si="56"/>
        <v>1967</v>
      </c>
      <c r="C2176" s="4">
        <f t="shared" si="57"/>
        <v>1960</v>
      </c>
      <c r="D2176" s="4" t="s">
        <v>72</v>
      </c>
      <c r="E2176" s="5" t="s">
        <v>24</v>
      </c>
      <c r="F2176" s="6" t="s">
        <v>3658</v>
      </c>
      <c r="G2176" s="6" t="str">
        <f t="shared" si="55"/>
        <v>Laos</v>
      </c>
      <c r="H2176" s="6" t="s">
        <v>3659</v>
      </c>
      <c r="I2176" s="6" t="s">
        <v>845</v>
      </c>
      <c r="J2176" s="6">
        <v>12</v>
      </c>
      <c r="K2176" s="6">
        <v>10</v>
      </c>
      <c r="L2176" s="6">
        <v>0</v>
      </c>
      <c r="M2176" s="6">
        <f t="shared" si="58"/>
        <v>10</v>
      </c>
      <c r="N2176" s="6">
        <f t="shared" si="59"/>
        <v>2</v>
      </c>
      <c r="O2176" s="7">
        <f t="shared" si="60"/>
        <v>0.16666666666666666</v>
      </c>
    </row>
    <row r="2177" spans="1:15" ht="13.2" x14ac:dyDescent="0.25">
      <c r="A2177" s="3">
        <v>24814</v>
      </c>
      <c r="B2177" s="4">
        <f t="shared" si="56"/>
        <v>1967</v>
      </c>
      <c r="C2177" s="4">
        <f t="shared" si="57"/>
        <v>1960</v>
      </c>
      <c r="D2177" s="4" t="s">
        <v>72</v>
      </c>
      <c r="E2177" s="5" t="s">
        <v>24</v>
      </c>
      <c r="F2177" s="6" t="s">
        <v>3660</v>
      </c>
      <c r="G2177" s="6" t="str">
        <f t="shared" si="55"/>
        <v>Peru</v>
      </c>
      <c r="H2177" s="6" t="s">
        <v>1299</v>
      </c>
      <c r="I2177" s="6" t="s">
        <v>3661</v>
      </c>
      <c r="J2177" s="6">
        <v>72</v>
      </c>
      <c r="K2177" s="6">
        <v>72</v>
      </c>
      <c r="L2177" s="6">
        <v>0</v>
      </c>
      <c r="M2177" s="6">
        <f t="shared" si="58"/>
        <v>72</v>
      </c>
      <c r="N2177" s="6">
        <f t="shared" si="59"/>
        <v>0</v>
      </c>
      <c r="O2177" s="7">
        <f t="shared" si="60"/>
        <v>0</v>
      </c>
    </row>
    <row r="2178" spans="1:15" ht="13.2" x14ac:dyDescent="0.25">
      <c r="A2178" s="3">
        <v>24816</v>
      </c>
      <c r="B2178" s="4">
        <f t="shared" si="56"/>
        <v>1967</v>
      </c>
      <c r="C2178" s="4">
        <f t="shared" si="57"/>
        <v>1960</v>
      </c>
      <c r="D2178" s="4" t="s">
        <v>72</v>
      </c>
      <c r="E2178" s="5">
        <v>0.64236111111111116</v>
      </c>
      <c r="F2178" s="6" t="s">
        <v>3662</v>
      </c>
      <c r="G2178" s="6" t="str">
        <f t="shared" si="55"/>
        <v>Wisconsin</v>
      </c>
      <c r="H2178" s="6" t="s">
        <v>26</v>
      </c>
      <c r="I2178" s="6" t="s">
        <v>3663</v>
      </c>
      <c r="J2178" s="6">
        <v>8</v>
      </c>
      <c r="K2178" s="6">
        <v>7</v>
      </c>
      <c r="L2178" s="6">
        <v>0</v>
      </c>
      <c r="M2178" s="6">
        <f t="shared" si="58"/>
        <v>7</v>
      </c>
      <c r="N2178" s="6">
        <f t="shared" si="59"/>
        <v>1</v>
      </c>
      <c r="O2178" s="7">
        <f t="shared" si="60"/>
        <v>0.125</v>
      </c>
    </row>
    <row r="2179" spans="1:15" ht="13.2" x14ac:dyDescent="0.25">
      <c r="A2179" s="3">
        <v>24819</v>
      </c>
      <c r="B2179" s="4">
        <f t="shared" si="56"/>
        <v>1967</v>
      </c>
      <c r="C2179" s="4">
        <f t="shared" si="57"/>
        <v>1960</v>
      </c>
      <c r="D2179" s="4" t="s">
        <v>72</v>
      </c>
      <c r="E2179" s="5">
        <v>0.73333333333333328</v>
      </c>
      <c r="F2179" s="6" t="s">
        <v>3664</v>
      </c>
      <c r="G2179" s="6" t="str">
        <f t="shared" si="55"/>
        <v>Hawaii</v>
      </c>
      <c r="H2179" s="6" t="s">
        <v>3665</v>
      </c>
      <c r="I2179" s="6" t="s">
        <v>3666</v>
      </c>
      <c r="J2179" s="6">
        <v>3</v>
      </c>
      <c r="K2179" s="6">
        <v>2</v>
      </c>
      <c r="L2179" s="6">
        <v>0</v>
      </c>
      <c r="M2179" s="6">
        <f t="shared" si="58"/>
        <v>2</v>
      </c>
      <c r="N2179" s="6">
        <f t="shared" si="59"/>
        <v>1</v>
      </c>
      <c r="O2179" s="7">
        <f t="shared" si="60"/>
        <v>0.33333333333333331</v>
      </c>
    </row>
    <row r="2180" spans="1:15" ht="13.2" x14ac:dyDescent="0.25">
      <c r="A2180" s="3">
        <v>24821</v>
      </c>
      <c r="B2180" s="4">
        <f t="shared" si="56"/>
        <v>1967</v>
      </c>
      <c r="C2180" s="4">
        <f t="shared" si="57"/>
        <v>1960</v>
      </c>
      <c r="D2180" s="4" t="s">
        <v>72</v>
      </c>
      <c r="E2180" s="5">
        <v>0.64583333333333337</v>
      </c>
      <c r="F2180" s="6" t="s">
        <v>3667</v>
      </c>
      <c r="G2180" s="6" t="str">
        <f t="shared" si="55"/>
        <v>New Mexico</v>
      </c>
      <c r="H2180" s="6" t="s">
        <v>3668</v>
      </c>
      <c r="I2180" s="6" t="s">
        <v>3414</v>
      </c>
      <c r="J2180" s="6">
        <v>6</v>
      </c>
      <c r="K2180" s="6">
        <v>2</v>
      </c>
      <c r="L2180" s="6">
        <v>0</v>
      </c>
      <c r="M2180" s="6">
        <f t="shared" si="58"/>
        <v>2</v>
      </c>
      <c r="N2180" s="6">
        <f t="shared" si="59"/>
        <v>4</v>
      </c>
      <c r="O2180" s="7">
        <f t="shared" si="60"/>
        <v>0.66666666666666663</v>
      </c>
    </row>
    <row r="2181" spans="1:15" ht="13.2" x14ac:dyDescent="0.25">
      <c r="A2181" s="3">
        <v>24827</v>
      </c>
      <c r="B2181" s="4">
        <f t="shared" si="56"/>
        <v>1967</v>
      </c>
      <c r="C2181" s="4">
        <f t="shared" si="57"/>
        <v>1960</v>
      </c>
      <c r="D2181" s="4" t="s">
        <v>72</v>
      </c>
      <c r="E2181" s="5" t="s">
        <v>24</v>
      </c>
      <c r="F2181" s="6" t="s">
        <v>3669</v>
      </c>
      <c r="G2181" s="6" t="str">
        <f t="shared" si="55"/>
        <v>England</v>
      </c>
      <c r="H2181" s="6" t="s">
        <v>1035</v>
      </c>
      <c r="I2181" s="6" t="s">
        <v>3670</v>
      </c>
      <c r="J2181" s="6">
        <v>13</v>
      </c>
      <c r="K2181" s="6">
        <v>13</v>
      </c>
      <c r="L2181" s="6">
        <v>0</v>
      </c>
      <c r="M2181" s="6">
        <f t="shared" si="58"/>
        <v>13</v>
      </c>
      <c r="N2181" s="6">
        <f t="shared" si="59"/>
        <v>0</v>
      </c>
      <c r="O2181" s="7">
        <f t="shared" si="60"/>
        <v>0</v>
      </c>
    </row>
    <row r="2182" spans="1:15" ht="13.2" x14ac:dyDescent="0.25">
      <c r="A2182" s="3">
        <v>24827</v>
      </c>
      <c r="B2182" s="4">
        <f t="shared" si="56"/>
        <v>1967</v>
      </c>
      <c r="C2182" s="4">
        <f t="shared" si="57"/>
        <v>1960</v>
      </c>
      <c r="D2182" s="4" t="s">
        <v>72</v>
      </c>
      <c r="E2182" s="5">
        <v>0.66666666666666663</v>
      </c>
      <c r="F2182" s="6" t="s">
        <v>1501</v>
      </c>
      <c r="G2182" s="6" t="str">
        <f t="shared" si="55"/>
        <v>Colorado</v>
      </c>
      <c r="H2182" s="6" t="s">
        <v>3181</v>
      </c>
      <c r="I2182" s="6" t="s">
        <v>1175</v>
      </c>
      <c r="J2182" s="6">
        <v>2</v>
      </c>
      <c r="K2182" s="6">
        <v>2</v>
      </c>
      <c r="L2182" s="6">
        <v>0</v>
      </c>
      <c r="M2182" s="6">
        <f t="shared" si="58"/>
        <v>2</v>
      </c>
      <c r="N2182" s="6">
        <f t="shared" si="59"/>
        <v>0</v>
      </c>
      <c r="O2182" s="7">
        <f t="shared" si="60"/>
        <v>0</v>
      </c>
    </row>
    <row r="2183" spans="1:15" ht="13.2" x14ac:dyDescent="0.25">
      <c r="A2183" s="3">
        <v>24831</v>
      </c>
      <c r="B2183" s="4">
        <f t="shared" si="56"/>
        <v>1967</v>
      </c>
      <c r="C2183" s="4">
        <f t="shared" si="57"/>
        <v>1960</v>
      </c>
      <c r="D2183" s="4" t="s">
        <v>72</v>
      </c>
      <c r="E2183" s="5">
        <v>0.5756944444444444</v>
      </c>
      <c r="F2183" s="6" t="s">
        <v>3671</v>
      </c>
      <c r="G2183" s="6" t="str">
        <f t="shared" si="55"/>
        <v>Thailand</v>
      </c>
      <c r="H2183" s="6" t="s">
        <v>3672</v>
      </c>
      <c r="I2183" s="6" t="s">
        <v>845</v>
      </c>
      <c r="J2183" s="6">
        <v>31</v>
      </c>
      <c r="K2183" s="6">
        <v>4</v>
      </c>
      <c r="L2183" s="6">
        <v>0</v>
      </c>
      <c r="M2183" s="6">
        <f t="shared" si="58"/>
        <v>4</v>
      </c>
      <c r="N2183" s="6">
        <f t="shared" si="59"/>
        <v>27</v>
      </c>
      <c r="O2183" s="7">
        <f t="shared" si="60"/>
        <v>0.87096774193548387</v>
      </c>
    </row>
    <row r="2184" spans="1:15" ht="13.2" x14ac:dyDescent="0.25">
      <c r="A2184" s="3">
        <v>24836</v>
      </c>
      <c r="B2184" s="4">
        <f t="shared" si="56"/>
        <v>1967</v>
      </c>
      <c r="C2184" s="4">
        <f t="shared" si="57"/>
        <v>1960</v>
      </c>
      <c r="D2184" s="4" t="s">
        <v>72</v>
      </c>
      <c r="E2184" s="5">
        <v>0.3527777777777778</v>
      </c>
      <c r="F2184" s="6" t="s">
        <v>3673</v>
      </c>
      <c r="G2184" s="6" t="str">
        <f t="shared" si="55"/>
        <v>Latvia</v>
      </c>
      <c r="H2184" s="6" t="s">
        <v>1449</v>
      </c>
      <c r="I2184" s="6" t="s">
        <v>3481</v>
      </c>
      <c r="J2184" s="6">
        <v>51</v>
      </c>
      <c r="K2184" s="6">
        <v>44</v>
      </c>
      <c r="L2184" s="6">
        <v>0</v>
      </c>
      <c r="M2184" s="6">
        <f t="shared" si="58"/>
        <v>44</v>
      </c>
      <c r="N2184" s="6">
        <f t="shared" si="59"/>
        <v>7</v>
      </c>
      <c r="O2184" s="7">
        <f t="shared" si="60"/>
        <v>0.13725490196078433</v>
      </c>
    </row>
    <row r="2185" spans="1:15" ht="13.2" x14ac:dyDescent="0.25">
      <c r="A2185" s="3">
        <v>24837</v>
      </c>
      <c r="B2185" s="4">
        <f t="shared" si="56"/>
        <v>1967</v>
      </c>
      <c r="C2185" s="4">
        <f t="shared" si="57"/>
        <v>1960</v>
      </c>
      <c r="D2185" s="4" t="s">
        <v>72</v>
      </c>
      <c r="E2185" s="5">
        <v>0.5</v>
      </c>
      <c r="F2185" s="6" t="s">
        <v>3554</v>
      </c>
      <c r="G2185" s="6" t="str">
        <f t="shared" si="55"/>
        <v>Louisiana</v>
      </c>
      <c r="H2185" s="6" t="s">
        <v>3674</v>
      </c>
      <c r="I2185" s="6" t="s">
        <v>3675</v>
      </c>
      <c r="J2185" s="6">
        <v>6</v>
      </c>
      <c r="K2185" s="6">
        <v>6</v>
      </c>
      <c r="L2185" s="6">
        <v>0</v>
      </c>
      <c r="M2185" s="6">
        <f t="shared" si="58"/>
        <v>6</v>
      </c>
      <c r="N2185" s="6">
        <f t="shared" si="59"/>
        <v>0</v>
      </c>
      <c r="O2185" s="7">
        <f t="shared" si="60"/>
        <v>0</v>
      </c>
    </row>
    <row r="2186" spans="1:15" ht="13.2" x14ac:dyDescent="0.25">
      <c r="A2186" s="3">
        <v>24845</v>
      </c>
      <c r="B2186" s="4">
        <f t="shared" si="56"/>
        <v>1968</v>
      </c>
      <c r="C2186" s="4">
        <f t="shared" si="57"/>
        <v>1960</v>
      </c>
      <c r="D2186" s="4" t="s">
        <v>132</v>
      </c>
      <c r="E2186" s="5">
        <v>0.44444444444444442</v>
      </c>
      <c r="F2186" s="6" t="s">
        <v>332</v>
      </c>
      <c r="G2186" s="6" t="str">
        <f t="shared" si="55"/>
        <v>California</v>
      </c>
      <c r="H2186" s="6" t="s">
        <v>3676</v>
      </c>
      <c r="I2186" s="6" t="s">
        <v>3677</v>
      </c>
      <c r="J2186" s="6">
        <v>4</v>
      </c>
      <c r="K2186" s="6">
        <v>3</v>
      </c>
      <c r="L2186" s="6">
        <v>0</v>
      </c>
      <c r="M2186" s="6">
        <f t="shared" si="58"/>
        <v>3</v>
      </c>
      <c r="N2186" s="6">
        <f t="shared" si="59"/>
        <v>1</v>
      </c>
      <c r="O2186" s="7">
        <f t="shared" si="60"/>
        <v>0.25</v>
      </c>
    </row>
    <row r="2187" spans="1:15" ht="13.2" x14ac:dyDescent="0.25">
      <c r="A2187" s="3">
        <v>24845</v>
      </c>
      <c r="B2187" s="4">
        <f t="shared" si="56"/>
        <v>1968</v>
      </c>
      <c r="C2187" s="4">
        <f t="shared" si="57"/>
        <v>1960</v>
      </c>
      <c r="D2187" s="4" t="s">
        <v>132</v>
      </c>
      <c r="E2187" s="5">
        <v>0.6743055555555556</v>
      </c>
      <c r="F2187" s="6" t="s">
        <v>3678</v>
      </c>
      <c r="G2187" s="6" t="str">
        <f t="shared" si="55"/>
        <v>Alaska</v>
      </c>
      <c r="H2187" s="6" t="s">
        <v>3679</v>
      </c>
      <c r="I2187" s="6" t="s">
        <v>3680</v>
      </c>
      <c r="J2187" s="6">
        <v>5</v>
      </c>
      <c r="K2187" s="6">
        <v>2</v>
      </c>
      <c r="L2187" s="6">
        <v>0</v>
      </c>
      <c r="M2187" s="6">
        <f t="shared" si="58"/>
        <v>2</v>
      </c>
      <c r="N2187" s="6">
        <f t="shared" si="59"/>
        <v>3</v>
      </c>
      <c r="O2187" s="7">
        <f t="shared" si="60"/>
        <v>0.6</v>
      </c>
    </row>
    <row r="2188" spans="1:15" ht="13.2" x14ac:dyDescent="0.25">
      <c r="A2188" s="3">
        <v>24845</v>
      </c>
      <c r="B2188" s="4">
        <f t="shared" si="56"/>
        <v>1968</v>
      </c>
      <c r="C2188" s="4">
        <f t="shared" si="57"/>
        <v>1960</v>
      </c>
      <c r="D2188" s="4" t="s">
        <v>132</v>
      </c>
      <c r="E2188" s="5">
        <v>0.70833333333333337</v>
      </c>
      <c r="F2188" s="6" t="s">
        <v>3681</v>
      </c>
      <c r="G2188" s="6" t="str">
        <f t="shared" si="55"/>
        <v>South Vietnam</v>
      </c>
      <c r="H2188" s="6" t="s">
        <v>1452</v>
      </c>
      <c r="I2188" s="6" t="s">
        <v>3682</v>
      </c>
      <c r="J2188" s="6">
        <v>42</v>
      </c>
      <c r="K2188" s="6">
        <v>42</v>
      </c>
      <c r="L2188" s="6">
        <v>0</v>
      </c>
      <c r="M2188" s="6">
        <f t="shared" si="58"/>
        <v>42</v>
      </c>
      <c r="N2188" s="6">
        <f t="shared" si="59"/>
        <v>0</v>
      </c>
      <c r="O2188" s="7">
        <f t="shared" si="60"/>
        <v>0</v>
      </c>
    </row>
    <row r="2189" spans="1:15" ht="13.2" x14ac:dyDescent="0.25">
      <c r="A2189" s="3">
        <v>24847</v>
      </c>
      <c r="B2189" s="4">
        <f t="shared" si="56"/>
        <v>1968</v>
      </c>
      <c r="C2189" s="4">
        <f t="shared" si="57"/>
        <v>1960</v>
      </c>
      <c r="D2189" s="4" t="s">
        <v>132</v>
      </c>
      <c r="E2189" s="5">
        <v>0.58333333333333337</v>
      </c>
      <c r="F2189" s="6" t="s">
        <v>3683</v>
      </c>
      <c r="G2189" s="6" t="str">
        <f t="shared" si="55"/>
        <v>Nevada</v>
      </c>
      <c r="H2189" s="6" t="s">
        <v>1452</v>
      </c>
      <c r="I2189" s="6" t="s">
        <v>3684</v>
      </c>
      <c r="J2189" s="6">
        <v>19</v>
      </c>
      <c r="K2189" s="6">
        <v>19</v>
      </c>
      <c r="L2189" s="6">
        <v>0</v>
      </c>
      <c r="M2189" s="6">
        <f t="shared" si="58"/>
        <v>19</v>
      </c>
      <c r="N2189" s="6">
        <f t="shared" si="59"/>
        <v>0</v>
      </c>
      <c r="O2189" s="7">
        <f t="shared" si="60"/>
        <v>0</v>
      </c>
    </row>
    <row r="2190" spans="1:15" ht="13.2" x14ac:dyDescent="0.25">
      <c r="A2190" s="3">
        <v>24852</v>
      </c>
      <c r="B2190" s="4">
        <f t="shared" si="56"/>
        <v>1968</v>
      </c>
      <c r="C2190" s="4">
        <f t="shared" si="57"/>
        <v>1960</v>
      </c>
      <c r="D2190" s="4" t="s">
        <v>132</v>
      </c>
      <c r="E2190" s="5">
        <v>0.32916666666666666</v>
      </c>
      <c r="F2190" s="6" t="s">
        <v>3685</v>
      </c>
      <c r="G2190" s="6" t="str">
        <f t="shared" si="55"/>
        <v>Egypt</v>
      </c>
      <c r="H2190" s="6" t="s">
        <v>2843</v>
      </c>
      <c r="I2190" s="6" t="s">
        <v>845</v>
      </c>
      <c r="J2190" s="6">
        <v>4</v>
      </c>
      <c r="K2190" s="6">
        <v>4</v>
      </c>
      <c r="L2190" s="6">
        <v>0</v>
      </c>
      <c r="M2190" s="6">
        <f t="shared" si="58"/>
        <v>4</v>
      </c>
      <c r="N2190" s="6">
        <f t="shared" si="59"/>
        <v>0</v>
      </c>
      <c r="O2190" s="7">
        <f t="shared" si="60"/>
        <v>0</v>
      </c>
    </row>
    <row r="2191" spans="1:15" ht="13.2" x14ac:dyDescent="0.25">
      <c r="A2191" s="3">
        <v>24853</v>
      </c>
      <c r="B2191" s="4">
        <f t="shared" si="56"/>
        <v>1968</v>
      </c>
      <c r="C2191" s="4">
        <f t="shared" si="57"/>
        <v>1960</v>
      </c>
      <c r="D2191" s="4" t="s">
        <v>132</v>
      </c>
      <c r="E2191" s="5" t="s">
        <v>24</v>
      </c>
      <c r="F2191" s="6" t="s">
        <v>3686</v>
      </c>
      <c r="G2191" s="6" t="str">
        <f t="shared" si="55"/>
        <v>Japan</v>
      </c>
      <c r="H2191" s="6" t="s">
        <v>3687</v>
      </c>
      <c r="I2191" s="6" t="s">
        <v>3244</v>
      </c>
      <c r="J2191" s="6">
        <v>12</v>
      </c>
      <c r="K2191" s="6">
        <v>12</v>
      </c>
      <c r="L2191" s="6">
        <v>0</v>
      </c>
      <c r="M2191" s="6">
        <f t="shared" si="58"/>
        <v>12</v>
      </c>
      <c r="N2191" s="6">
        <f t="shared" si="59"/>
        <v>0</v>
      </c>
      <c r="O2191" s="7">
        <f t="shared" si="60"/>
        <v>0</v>
      </c>
    </row>
    <row r="2192" spans="1:15" ht="13.2" x14ac:dyDescent="0.25">
      <c r="A2192" s="3">
        <v>24854</v>
      </c>
      <c r="B2192" s="4">
        <f t="shared" si="56"/>
        <v>1968</v>
      </c>
      <c r="C2192" s="4">
        <f t="shared" si="57"/>
        <v>1960</v>
      </c>
      <c r="D2192" s="4" t="s">
        <v>132</v>
      </c>
      <c r="E2192" s="5" t="s">
        <v>24</v>
      </c>
      <c r="F2192" s="6" t="s">
        <v>3688</v>
      </c>
      <c r="G2192" s="6" t="str">
        <f t="shared" si="55"/>
        <v>North Dakota</v>
      </c>
      <c r="H2192" s="6" t="s">
        <v>1137</v>
      </c>
      <c r="I2192" s="6" t="s">
        <v>2619</v>
      </c>
      <c r="J2192" s="6">
        <v>13</v>
      </c>
      <c r="K2192" s="6">
        <v>13</v>
      </c>
      <c r="L2192" s="6">
        <v>0</v>
      </c>
      <c r="M2192" s="6">
        <f t="shared" si="58"/>
        <v>13</v>
      </c>
      <c r="N2192" s="6">
        <f t="shared" si="59"/>
        <v>0</v>
      </c>
      <c r="O2192" s="7">
        <f t="shared" si="60"/>
        <v>0</v>
      </c>
    </row>
    <row r="2193" spans="1:15" ht="13.2" x14ac:dyDescent="0.25">
      <c r="A2193" s="3">
        <v>24864</v>
      </c>
      <c r="B2193" s="4">
        <f t="shared" si="56"/>
        <v>1968</v>
      </c>
      <c r="C2193" s="4">
        <f t="shared" si="57"/>
        <v>1960</v>
      </c>
      <c r="D2193" s="4" t="s">
        <v>132</v>
      </c>
      <c r="E2193" s="5" t="s">
        <v>24</v>
      </c>
      <c r="F2193" s="6" t="s">
        <v>3689</v>
      </c>
      <c r="G2193" s="6" t="str">
        <f t="shared" si="55"/>
        <v>Comoro Islands</v>
      </c>
      <c r="H2193" s="6" t="s">
        <v>3690</v>
      </c>
      <c r="I2193" s="6" t="s">
        <v>2170</v>
      </c>
      <c r="J2193" s="6">
        <v>16</v>
      </c>
      <c r="K2193" s="6">
        <v>15</v>
      </c>
      <c r="L2193" s="6">
        <v>0</v>
      </c>
      <c r="M2193" s="6">
        <f t="shared" si="58"/>
        <v>15</v>
      </c>
      <c r="N2193" s="6">
        <f t="shared" si="59"/>
        <v>1</v>
      </c>
      <c r="O2193" s="7">
        <f t="shared" si="60"/>
        <v>6.25E-2</v>
      </c>
    </row>
    <row r="2194" spans="1:15" ht="13.2" x14ac:dyDescent="0.25">
      <c r="A2194" s="3">
        <v>24874</v>
      </c>
      <c r="B2194" s="4">
        <f t="shared" si="56"/>
        <v>1968</v>
      </c>
      <c r="C2194" s="4">
        <f t="shared" si="57"/>
        <v>1960</v>
      </c>
      <c r="D2194" s="4" t="s">
        <v>111</v>
      </c>
      <c r="E2194" s="5" t="s">
        <v>24</v>
      </c>
      <c r="F2194" s="6" t="s">
        <v>3691</v>
      </c>
      <c r="G2194" s="6" t="str">
        <f t="shared" si="55"/>
        <v>Vietnam</v>
      </c>
      <c r="H2194" s="6" t="s">
        <v>21</v>
      </c>
      <c r="I2194" s="6" t="s">
        <v>3692</v>
      </c>
      <c r="J2194" s="6">
        <v>12</v>
      </c>
      <c r="K2194" s="6">
        <v>12</v>
      </c>
      <c r="L2194" s="6">
        <v>0</v>
      </c>
      <c r="M2194" s="6">
        <f t="shared" si="58"/>
        <v>12</v>
      </c>
      <c r="N2194" s="6">
        <f t="shared" si="59"/>
        <v>0</v>
      </c>
      <c r="O2194" s="7">
        <f t="shared" si="60"/>
        <v>0</v>
      </c>
    </row>
    <row r="2195" spans="1:15" ht="13.2" x14ac:dyDescent="0.25">
      <c r="A2195" s="3">
        <v>24875</v>
      </c>
      <c r="B2195" s="4">
        <f t="shared" si="56"/>
        <v>1968</v>
      </c>
      <c r="C2195" s="4">
        <f t="shared" si="57"/>
        <v>1960</v>
      </c>
      <c r="D2195" s="4" t="s">
        <v>111</v>
      </c>
      <c r="E2195" s="5" t="s">
        <v>24</v>
      </c>
      <c r="F2195" s="6" t="s">
        <v>3693</v>
      </c>
      <c r="G2195" s="6" t="str">
        <f t="shared" si="55"/>
        <v>Canada</v>
      </c>
      <c r="H2195" s="6" t="s">
        <v>1803</v>
      </c>
      <c r="I2195" s="6" t="s">
        <v>3694</v>
      </c>
      <c r="J2195" s="6">
        <v>61</v>
      </c>
      <c r="K2195" s="6">
        <v>1</v>
      </c>
      <c r="L2195" s="6">
        <v>1</v>
      </c>
      <c r="M2195" s="6">
        <f t="shared" si="58"/>
        <v>2</v>
      </c>
      <c r="N2195" s="6">
        <f t="shared" si="59"/>
        <v>60</v>
      </c>
      <c r="O2195" s="7">
        <f t="shared" si="60"/>
        <v>0.98360655737704916</v>
      </c>
    </row>
    <row r="2196" spans="1:15" ht="13.2" x14ac:dyDescent="0.25">
      <c r="A2196" s="3">
        <v>24875</v>
      </c>
      <c r="B2196" s="4">
        <f t="shared" si="56"/>
        <v>1968</v>
      </c>
      <c r="C2196" s="4">
        <f t="shared" si="57"/>
        <v>1960</v>
      </c>
      <c r="D2196" s="4" t="s">
        <v>111</v>
      </c>
      <c r="E2196" s="5">
        <v>0.625</v>
      </c>
      <c r="F2196" s="6" t="s">
        <v>3695</v>
      </c>
      <c r="G2196" s="6" t="str">
        <f t="shared" si="55"/>
        <v>Northern India</v>
      </c>
      <c r="H2196" s="6" t="s">
        <v>1153</v>
      </c>
      <c r="I2196" s="6" t="s">
        <v>3696</v>
      </c>
      <c r="J2196" s="6">
        <v>98</v>
      </c>
      <c r="K2196" s="6">
        <v>98</v>
      </c>
      <c r="L2196" s="6">
        <v>0</v>
      </c>
      <c r="M2196" s="6">
        <f t="shared" si="58"/>
        <v>98</v>
      </c>
      <c r="N2196" s="6">
        <f t="shared" si="59"/>
        <v>0</v>
      </c>
      <c r="O2196" s="7">
        <f t="shared" si="60"/>
        <v>0</v>
      </c>
    </row>
    <row r="2197" spans="1:15" ht="13.2" x14ac:dyDescent="0.25">
      <c r="A2197" s="3">
        <v>24884</v>
      </c>
      <c r="B2197" s="4">
        <f t="shared" si="56"/>
        <v>1968</v>
      </c>
      <c r="C2197" s="4">
        <f t="shared" si="57"/>
        <v>1960</v>
      </c>
      <c r="D2197" s="4" t="s">
        <v>111</v>
      </c>
      <c r="E2197" s="5">
        <v>0.88888888888888884</v>
      </c>
      <c r="F2197" s="6" t="s">
        <v>3697</v>
      </c>
      <c r="G2197" s="6" t="str">
        <f t="shared" si="55"/>
        <v>Taiwan</v>
      </c>
      <c r="H2197" s="6" t="s">
        <v>1685</v>
      </c>
      <c r="I2197" s="6" t="s">
        <v>3698</v>
      </c>
      <c r="J2197" s="6">
        <v>63</v>
      </c>
      <c r="K2197" s="6">
        <v>21</v>
      </c>
      <c r="L2197" s="6">
        <v>1</v>
      </c>
      <c r="M2197" s="6">
        <f t="shared" si="58"/>
        <v>22</v>
      </c>
      <c r="N2197" s="6">
        <f t="shared" si="59"/>
        <v>42</v>
      </c>
      <c r="O2197" s="7">
        <f t="shared" si="60"/>
        <v>0.66666666666666663</v>
      </c>
    </row>
    <row r="2198" spans="1:15" ht="13.2" x14ac:dyDescent="0.25">
      <c r="A2198" s="3">
        <v>24889</v>
      </c>
      <c r="B2198" s="4">
        <f t="shared" si="56"/>
        <v>1968</v>
      </c>
      <c r="C2198" s="4">
        <f t="shared" si="57"/>
        <v>1960</v>
      </c>
      <c r="D2198" s="4" t="s">
        <v>111</v>
      </c>
      <c r="E2198" s="5">
        <v>0.81597222222222221</v>
      </c>
      <c r="F2198" s="6" t="s">
        <v>3699</v>
      </c>
      <c r="G2198" s="6" t="str">
        <f t="shared" si="55"/>
        <v>Utah</v>
      </c>
      <c r="H2198" s="6" t="s">
        <v>3700</v>
      </c>
      <c r="I2198" s="6" t="s">
        <v>3701</v>
      </c>
      <c r="J2198" s="6">
        <v>3</v>
      </c>
      <c r="K2198" s="6">
        <v>3</v>
      </c>
      <c r="L2198" s="6">
        <v>0</v>
      </c>
      <c r="M2198" s="6">
        <f t="shared" si="58"/>
        <v>3</v>
      </c>
      <c r="N2198" s="6">
        <f t="shared" si="59"/>
        <v>0</v>
      </c>
      <c r="O2198" s="7">
        <f t="shared" si="60"/>
        <v>0</v>
      </c>
    </row>
    <row r="2199" spans="1:15" ht="13.2" x14ac:dyDescent="0.25">
      <c r="A2199" s="3">
        <v>24892</v>
      </c>
      <c r="B2199" s="4">
        <f t="shared" si="56"/>
        <v>1968</v>
      </c>
      <c r="C2199" s="4">
        <f t="shared" si="57"/>
        <v>1960</v>
      </c>
      <c r="D2199" s="4" t="s">
        <v>111</v>
      </c>
      <c r="E2199" s="5" t="s">
        <v>24</v>
      </c>
      <c r="F2199" s="6" t="s">
        <v>3702</v>
      </c>
      <c r="G2199" s="6" t="str">
        <f t="shared" si="55"/>
        <v>Laos</v>
      </c>
      <c r="H2199" s="6" t="s">
        <v>3703</v>
      </c>
      <c r="I2199" s="6" t="s">
        <v>845</v>
      </c>
      <c r="J2199" s="6">
        <v>37</v>
      </c>
      <c r="K2199" s="6">
        <v>37</v>
      </c>
      <c r="L2199" s="6">
        <v>0</v>
      </c>
      <c r="M2199" s="6">
        <f t="shared" si="58"/>
        <v>37</v>
      </c>
      <c r="N2199" s="6">
        <f t="shared" si="59"/>
        <v>0</v>
      </c>
      <c r="O2199" s="7">
        <f t="shared" si="60"/>
        <v>0</v>
      </c>
    </row>
    <row r="2200" spans="1:15" ht="13.2" x14ac:dyDescent="0.25">
      <c r="A2200" s="3">
        <v>24897</v>
      </c>
      <c r="B2200" s="4">
        <f t="shared" si="56"/>
        <v>1968</v>
      </c>
      <c r="C2200" s="4">
        <f t="shared" si="57"/>
        <v>1960</v>
      </c>
      <c r="D2200" s="4" t="s">
        <v>111</v>
      </c>
      <c r="E2200" s="5" t="s">
        <v>24</v>
      </c>
      <c r="F2200" s="6" t="s">
        <v>3704</v>
      </c>
      <c r="G2200" s="6" t="str">
        <f t="shared" si="55"/>
        <v>Russia</v>
      </c>
      <c r="H2200" s="6" t="s">
        <v>1449</v>
      </c>
      <c r="I2200" s="6" t="s">
        <v>3031</v>
      </c>
      <c r="J2200" s="6">
        <v>82</v>
      </c>
      <c r="K2200" s="6">
        <v>82</v>
      </c>
      <c r="L2200" s="6">
        <v>0</v>
      </c>
      <c r="M2200" s="6">
        <f t="shared" si="58"/>
        <v>82</v>
      </c>
      <c r="N2200" s="6">
        <f t="shared" si="59"/>
        <v>0</v>
      </c>
      <c r="O2200" s="7">
        <f t="shared" si="60"/>
        <v>0</v>
      </c>
    </row>
    <row r="2201" spans="1:15" ht="13.2" x14ac:dyDescent="0.25">
      <c r="A2201" s="3">
        <v>24903</v>
      </c>
      <c r="B2201" s="4">
        <f t="shared" si="56"/>
        <v>1968</v>
      </c>
      <c r="C2201" s="4">
        <f t="shared" si="57"/>
        <v>1960</v>
      </c>
      <c r="D2201" s="4" t="s">
        <v>34</v>
      </c>
      <c r="E2201" s="5">
        <v>0.85555555555555551</v>
      </c>
      <c r="F2201" s="6" t="s">
        <v>3705</v>
      </c>
      <c r="G2201" s="6" t="str">
        <f t="shared" si="55"/>
        <v>Guadeloupe, West Indies</v>
      </c>
      <c r="H2201" s="6" t="s">
        <v>595</v>
      </c>
      <c r="I2201" s="6" t="s">
        <v>3706</v>
      </c>
      <c r="J2201" s="6">
        <v>63</v>
      </c>
      <c r="K2201" s="6">
        <v>63</v>
      </c>
      <c r="L2201" s="6">
        <v>0</v>
      </c>
      <c r="M2201" s="6">
        <f t="shared" si="58"/>
        <v>63</v>
      </c>
      <c r="N2201" s="6">
        <f t="shared" si="59"/>
        <v>0</v>
      </c>
      <c r="O2201" s="7">
        <f t="shared" si="60"/>
        <v>0</v>
      </c>
    </row>
    <row r="2202" spans="1:15" ht="13.2" x14ac:dyDescent="0.25">
      <c r="A2202" s="3">
        <v>24903</v>
      </c>
      <c r="B2202" s="4">
        <f t="shared" si="56"/>
        <v>1968</v>
      </c>
      <c r="C2202" s="4">
        <f t="shared" si="57"/>
        <v>1960</v>
      </c>
      <c r="D2202" s="4" t="s">
        <v>34</v>
      </c>
      <c r="E2202" s="5">
        <v>0.33333333333333331</v>
      </c>
      <c r="F2202" s="6" t="s">
        <v>3707</v>
      </c>
      <c r="G2202" s="6" t="str">
        <f t="shared" si="55"/>
        <v>South Vietnam</v>
      </c>
      <c r="H2202" s="6" t="s">
        <v>1137</v>
      </c>
      <c r="I2202" s="6" t="s">
        <v>3625</v>
      </c>
      <c r="J2202" s="6">
        <v>49</v>
      </c>
      <c r="K2202" s="6">
        <v>49</v>
      </c>
      <c r="L2202" s="6">
        <v>0</v>
      </c>
      <c r="M2202" s="6">
        <f t="shared" si="58"/>
        <v>49</v>
      </c>
      <c r="N2202" s="6">
        <f t="shared" si="59"/>
        <v>0</v>
      </c>
      <c r="O2202" s="7">
        <f t="shared" si="60"/>
        <v>0</v>
      </c>
    </row>
    <row r="2203" spans="1:15" ht="13.2" x14ac:dyDescent="0.25">
      <c r="A2203" s="3">
        <v>24905</v>
      </c>
      <c r="B2203" s="4">
        <f t="shared" si="56"/>
        <v>1968</v>
      </c>
      <c r="C2203" s="4">
        <f t="shared" si="57"/>
        <v>1960</v>
      </c>
      <c r="D2203" s="4" t="s">
        <v>34</v>
      </c>
      <c r="E2203" s="5">
        <v>0.8041666666666667</v>
      </c>
      <c r="F2203" s="6" t="s">
        <v>3708</v>
      </c>
      <c r="G2203" s="6" t="str">
        <f t="shared" si="55"/>
        <v>Philippines</v>
      </c>
      <c r="H2203" s="6" t="s">
        <v>3379</v>
      </c>
      <c r="I2203" s="6" t="s">
        <v>2948</v>
      </c>
      <c r="J2203" s="6">
        <v>14</v>
      </c>
      <c r="K2203" s="6">
        <v>14</v>
      </c>
      <c r="L2203" s="6">
        <v>0</v>
      </c>
      <c r="M2203" s="6">
        <f t="shared" si="58"/>
        <v>14</v>
      </c>
      <c r="N2203" s="6">
        <f t="shared" si="59"/>
        <v>0</v>
      </c>
      <c r="O2203" s="7">
        <f t="shared" si="60"/>
        <v>0</v>
      </c>
    </row>
    <row r="2204" spans="1:15" ht="13.2" x14ac:dyDescent="0.25">
      <c r="A2204" s="3">
        <v>24906</v>
      </c>
      <c r="B2204" s="4">
        <f t="shared" si="56"/>
        <v>1968</v>
      </c>
      <c r="C2204" s="4">
        <f t="shared" si="57"/>
        <v>1960</v>
      </c>
      <c r="D2204" s="4" t="s">
        <v>34</v>
      </c>
      <c r="E2204" s="5">
        <v>0.97222222222222221</v>
      </c>
      <c r="F2204" s="6" t="s">
        <v>3709</v>
      </c>
      <c r="G2204" s="6" t="str">
        <f t="shared" si="55"/>
        <v>Reunion</v>
      </c>
      <c r="H2204" s="6" t="s">
        <v>2962</v>
      </c>
      <c r="I2204" s="6" t="s">
        <v>3710</v>
      </c>
      <c r="J2204" s="6">
        <v>20</v>
      </c>
      <c r="K2204" s="6">
        <v>19</v>
      </c>
      <c r="L2204" s="6">
        <v>0</v>
      </c>
      <c r="M2204" s="6">
        <f t="shared" si="58"/>
        <v>19</v>
      </c>
      <c r="N2204" s="6">
        <f t="shared" si="59"/>
        <v>1</v>
      </c>
      <c r="O2204" s="7">
        <f t="shared" si="60"/>
        <v>0.05</v>
      </c>
    </row>
    <row r="2205" spans="1:15" ht="13.2" x14ac:dyDescent="0.25">
      <c r="A2205" s="3">
        <v>24916</v>
      </c>
      <c r="B2205" s="4">
        <f t="shared" si="56"/>
        <v>1968</v>
      </c>
      <c r="C2205" s="4">
        <f t="shared" si="57"/>
        <v>1960</v>
      </c>
      <c r="D2205" s="4" t="s">
        <v>34</v>
      </c>
      <c r="E2205" s="5">
        <v>0.81736111111111109</v>
      </c>
      <c r="F2205" s="6" t="s">
        <v>3711</v>
      </c>
      <c r="G2205" s="6" t="str">
        <f t="shared" si="55"/>
        <v>Rhode Island</v>
      </c>
      <c r="H2205" s="6" t="s">
        <v>3712</v>
      </c>
      <c r="I2205" s="6" t="s">
        <v>3528</v>
      </c>
      <c r="J2205" s="6">
        <v>2</v>
      </c>
      <c r="K2205" s="6">
        <v>2</v>
      </c>
      <c r="L2205" s="6">
        <v>0</v>
      </c>
      <c r="M2205" s="6">
        <f t="shared" si="58"/>
        <v>2</v>
      </c>
      <c r="N2205" s="6">
        <f t="shared" si="59"/>
        <v>0</v>
      </c>
      <c r="O2205" s="7">
        <f t="shared" si="60"/>
        <v>0</v>
      </c>
    </row>
    <row r="2206" spans="1:15" ht="13.2" x14ac:dyDescent="0.25">
      <c r="A2206" s="3">
        <v>24920</v>
      </c>
      <c r="B2206" s="4">
        <f t="shared" si="56"/>
        <v>1968</v>
      </c>
      <c r="C2206" s="4">
        <f t="shared" si="57"/>
        <v>1960</v>
      </c>
      <c r="D2206" s="4" t="s">
        <v>34</v>
      </c>
      <c r="E2206" s="5">
        <v>0.54166666666666663</v>
      </c>
      <c r="F2206" s="6" t="s">
        <v>777</v>
      </c>
      <c r="G2206" s="6" t="str">
        <f t="shared" si="55"/>
        <v>Missouri</v>
      </c>
      <c r="H2206" s="6" t="s">
        <v>3713</v>
      </c>
      <c r="I2206" s="6" t="s">
        <v>3714</v>
      </c>
      <c r="J2206" s="6">
        <v>5</v>
      </c>
      <c r="K2206" s="6">
        <v>3</v>
      </c>
      <c r="L2206" s="6">
        <v>0</v>
      </c>
      <c r="M2206" s="6">
        <f t="shared" si="58"/>
        <v>3</v>
      </c>
      <c r="N2206" s="6">
        <f t="shared" si="59"/>
        <v>2</v>
      </c>
      <c r="O2206" s="7">
        <f t="shared" si="60"/>
        <v>0.4</v>
      </c>
    </row>
    <row r="2207" spans="1:15" ht="13.2" x14ac:dyDescent="0.25">
      <c r="A2207" s="3">
        <v>24921</v>
      </c>
      <c r="B2207" s="4">
        <f t="shared" si="56"/>
        <v>1968</v>
      </c>
      <c r="C2207" s="4">
        <f t="shared" si="57"/>
        <v>1960</v>
      </c>
      <c r="D2207" s="4" t="s">
        <v>34</v>
      </c>
      <c r="E2207" s="5">
        <v>0.45763888888888887</v>
      </c>
      <c r="F2207" s="6" t="s">
        <v>3715</v>
      </c>
      <c r="G2207" s="6" t="str">
        <f t="shared" si="55"/>
        <v>Ireland</v>
      </c>
      <c r="H2207" s="6" t="s">
        <v>2046</v>
      </c>
      <c r="I2207" s="6" t="s">
        <v>3716</v>
      </c>
      <c r="J2207" s="6">
        <v>61</v>
      </c>
      <c r="K2207" s="6">
        <v>61</v>
      </c>
      <c r="L2207" s="6">
        <v>0</v>
      </c>
      <c r="M2207" s="6">
        <f t="shared" si="58"/>
        <v>61</v>
      </c>
      <c r="N2207" s="6">
        <f t="shared" si="59"/>
        <v>0</v>
      </c>
      <c r="O2207" s="7">
        <f t="shared" si="60"/>
        <v>0</v>
      </c>
    </row>
    <row r="2208" spans="1:15" ht="13.2" x14ac:dyDescent="0.25">
      <c r="A2208" s="3">
        <v>24924</v>
      </c>
      <c r="B2208" s="4">
        <f t="shared" si="56"/>
        <v>1968</v>
      </c>
      <c r="C2208" s="4">
        <f t="shared" si="57"/>
        <v>1960</v>
      </c>
      <c r="D2208" s="4" t="s">
        <v>34</v>
      </c>
      <c r="E2208" s="5">
        <v>0.74791666666666667</v>
      </c>
      <c r="F2208" s="6" t="s">
        <v>777</v>
      </c>
      <c r="G2208" s="6" t="str">
        <f t="shared" si="55"/>
        <v>Missouri</v>
      </c>
      <c r="H2208" s="6" t="s">
        <v>3717</v>
      </c>
      <c r="I2208" s="6" t="s">
        <v>3718</v>
      </c>
      <c r="J2208" s="6">
        <v>51</v>
      </c>
      <c r="K2208" s="6">
        <v>2</v>
      </c>
      <c r="L2208" s="6">
        <v>0</v>
      </c>
      <c r="M2208" s="6">
        <f t="shared" si="58"/>
        <v>2</v>
      </c>
      <c r="N2208" s="6">
        <f t="shared" si="59"/>
        <v>49</v>
      </c>
      <c r="O2208" s="7">
        <f t="shared" si="60"/>
        <v>0.96078431372549022</v>
      </c>
    </row>
    <row r="2209" spans="1:15" ht="13.2" x14ac:dyDescent="0.25">
      <c r="A2209" s="3">
        <v>24924</v>
      </c>
      <c r="B2209" s="4">
        <f t="shared" si="56"/>
        <v>1968</v>
      </c>
      <c r="C2209" s="4">
        <f t="shared" si="57"/>
        <v>1960</v>
      </c>
      <c r="D2209" s="4" t="s">
        <v>34</v>
      </c>
      <c r="E2209" s="5">
        <v>0.43819444444444444</v>
      </c>
      <c r="F2209" s="6" t="s">
        <v>688</v>
      </c>
      <c r="G2209" s="6" t="str">
        <f t="shared" si="55"/>
        <v>Russia</v>
      </c>
      <c r="H2209" s="6" t="s">
        <v>3719</v>
      </c>
      <c r="I2209" s="6" t="s">
        <v>3720</v>
      </c>
      <c r="J2209" s="6">
        <v>2</v>
      </c>
      <c r="K2209" s="6">
        <v>2</v>
      </c>
      <c r="L2209" s="6">
        <v>0</v>
      </c>
      <c r="M2209" s="6">
        <f t="shared" si="58"/>
        <v>2</v>
      </c>
      <c r="N2209" s="6">
        <f t="shared" si="59"/>
        <v>0</v>
      </c>
      <c r="O2209" s="7">
        <f t="shared" si="60"/>
        <v>0</v>
      </c>
    </row>
    <row r="2210" spans="1:15" ht="13.2" x14ac:dyDescent="0.25">
      <c r="A2210" s="3">
        <v>24929</v>
      </c>
      <c r="B2210" s="4">
        <f t="shared" si="56"/>
        <v>1968</v>
      </c>
      <c r="C2210" s="4">
        <f t="shared" si="57"/>
        <v>1960</v>
      </c>
      <c r="D2210" s="4" t="s">
        <v>65</v>
      </c>
      <c r="E2210" s="5" t="s">
        <v>24</v>
      </c>
      <c r="F2210" s="6" t="s">
        <v>3691</v>
      </c>
      <c r="G2210" s="6" t="str">
        <f t="shared" si="55"/>
        <v>Vietnam</v>
      </c>
      <c r="H2210" s="6" t="s">
        <v>21</v>
      </c>
      <c r="I2210" s="6" t="s">
        <v>3692</v>
      </c>
      <c r="J2210" s="6">
        <v>12</v>
      </c>
      <c r="K2210" s="6">
        <v>12</v>
      </c>
      <c r="L2210" s="6">
        <v>0</v>
      </c>
      <c r="M2210" s="6">
        <f t="shared" si="58"/>
        <v>12</v>
      </c>
      <c r="N2210" s="6">
        <f t="shared" si="59"/>
        <v>0</v>
      </c>
      <c r="O2210" s="7">
        <f t="shared" si="60"/>
        <v>0</v>
      </c>
    </row>
    <row r="2211" spans="1:15" ht="13.2" x14ac:dyDescent="0.25">
      <c r="A2211" s="3">
        <v>24936</v>
      </c>
      <c r="B2211" s="4">
        <f t="shared" si="56"/>
        <v>1968</v>
      </c>
      <c r="C2211" s="4">
        <f t="shared" si="57"/>
        <v>1960</v>
      </c>
      <c r="D2211" s="4" t="s">
        <v>65</v>
      </c>
      <c r="E2211" s="5">
        <v>0.64930555555555558</v>
      </c>
      <c r="F2211" s="6" t="s">
        <v>1633</v>
      </c>
      <c r="G2211" s="6" t="str">
        <f t="shared" si="55"/>
        <v>London, England</v>
      </c>
      <c r="H2211" s="6" t="s">
        <v>994</v>
      </c>
      <c r="I2211" s="6" t="s">
        <v>3721</v>
      </c>
      <c r="J2211" s="6">
        <v>127</v>
      </c>
      <c r="K2211" s="6">
        <v>5</v>
      </c>
      <c r="L2211" s="6">
        <v>0</v>
      </c>
      <c r="M2211" s="6">
        <f t="shared" si="58"/>
        <v>5</v>
      </c>
      <c r="N2211" s="6">
        <f t="shared" si="59"/>
        <v>122</v>
      </c>
      <c r="O2211" s="7">
        <f t="shared" si="60"/>
        <v>0.96062992125984248</v>
      </c>
    </row>
    <row r="2212" spans="1:15" ht="13.2" x14ac:dyDescent="0.25">
      <c r="A2212" s="3">
        <v>24936</v>
      </c>
      <c r="B2212" s="4">
        <f t="shared" si="56"/>
        <v>1968</v>
      </c>
      <c r="C2212" s="4">
        <f t="shared" si="57"/>
        <v>1960</v>
      </c>
      <c r="D2212" s="4" t="s">
        <v>65</v>
      </c>
      <c r="E2212" s="5" t="s">
        <v>24</v>
      </c>
      <c r="F2212" s="6" t="s">
        <v>3722</v>
      </c>
      <c r="G2212" s="6" t="str">
        <f t="shared" si="55"/>
        <v>Chile</v>
      </c>
      <c r="H2212" s="6" t="s">
        <v>3723</v>
      </c>
      <c r="I2212" s="6" t="s">
        <v>845</v>
      </c>
      <c r="J2212" s="6">
        <v>36</v>
      </c>
      <c r="K2212" s="6">
        <v>36</v>
      </c>
      <c r="L2212" s="6">
        <v>0</v>
      </c>
      <c r="M2212" s="6">
        <f t="shared" si="58"/>
        <v>36</v>
      </c>
      <c r="N2212" s="6">
        <f t="shared" si="59"/>
        <v>0</v>
      </c>
      <c r="O2212" s="7">
        <f t="shared" si="60"/>
        <v>0</v>
      </c>
    </row>
    <row r="2213" spans="1:15" ht="13.2" x14ac:dyDescent="0.25">
      <c r="A2213" s="3">
        <v>24938</v>
      </c>
      <c r="B2213" s="4">
        <f t="shared" si="56"/>
        <v>1968</v>
      </c>
      <c r="C2213" s="4">
        <f t="shared" si="57"/>
        <v>1960</v>
      </c>
      <c r="D2213" s="4" t="s">
        <v>65</v>
      </c>
      <c r="E2213" s="5">
        <v>0.64097222222222228</v>
      </c>
      <c r="F2213" s="6" t="s">
        <v>3724</v>
      </c>
      <c r="G2213" s="6" t="str">
        <f t="shared" si="55"/>
        <v>Georgia</v>
      </c>
      <c r="H2213" s="6" t="s">
        <v>3725</v>
      </c>
      <c r="I2213" s="6" t="s">
        <v>3528</v>
      </c>
      <c r="J2213" s="6">
        <v>4</v>
      </c>
      <c r="K2213" s="6">
        <v>4</v>
      </c>
      <c r="L2213" s="6">
        <v>0</v>
      </c>
      <c r="M2213" s="6">
        <f t="shared" si="58"/>
        <v>4</v>
      </c>
      <c r="N2213" s="6">
        <f t="shared" si="59"/>
        <v>0</v>
      </c>
      <c r="O2213" s="7">
        <f t="shared" si="60"/>
        <v>0</v>
      </c>
    </row>
    <row r="2214" spans="1:15" ht="13.2" x14ac:dyDescent="0.25">
      <c r="A2214" s="3">
        <v>24938</v>
      </c>
      <c r="B2214" s="4">
        <f t="shared" si="56"/>
        <v>1968</v>
      </c>
      <c r="C2214" s="4">
        <f t="shared" si="57"/>
        <v>1960</v>
      </c>
      <c r="D2214" s="4" t="s">
        <v>65</v>
      </c>
      <c r="E2214" s="5" t="s">
        <v>24</v>
      </c>
      <c r="F2214" s="6" t="s">
        <v>3525</v>
      </c>
      <c r="G2214" s="6" t="str">
        <f t="shared" si="55"/>
        <v>Mexico</v>
      </c>
      <c r="H2214" s="6" t="s">
        <v>3726</v>
      </c>
      <c r="I2214" s="6" t="s">
        <v>845</v>
      </c>
      <c r="J2214" s="6">
        <v>18</v>
      </c>
      <c r="K2214" s="6">
        <v>18</v>
      </c>
      <c r="L2214" s="6">
        <v>0</v>
      </c>
      <c r="M2214" s="6">
        <f t="shared" si="58"/>
        <v>18</v>
      </c>
      <c r="N2214" s="6">
        <f t="shared" si="59"/>
        <v>0</v>
      </c>
      <c r="O2214" s="7">
        <f t="shared" si="60"/>
        <v>0</v>
      </c>
    </row>
    <row r="2215" spans="1:15" ht="13.2" x14ac:dyDescent="0.25">
      <c r="A2215" s="3">
        <v>24947</v>
      </c>
      <c r="B2215" s="4">
        <f t="shared" si="56"/>
        <v>1968</v>
      </c>
      <c r="C2215" s="4">
        <f t="shared" si="57"/>
        <v>1960</v>
      </c>
      <c r="D2215" s="4" t="s">
        <v>65</v>
      </c>
      <c r="E2215" s="5" t="s">
        <v>24</v>
      </c>
      <c r="F2215" s="6" t="s">
        <v>3727</v>
      </c>
      <c r="G2215" s="6" t="str">
        <f t="shared" si="55"/>
        <v>England</v>
      </c>
      <c r="H2215" s="6" t="s">
        <v>1035</v>
      </c>
      <c r="I2215" s="6" t="s">
        <v>2230</v>
      </c>
      <c r="J2215" s="6">
        <v>11</v>
      </c>
      <c r="K2215" s="6">
        <v>11</v>
      </c>
      <c r="L2215" s="6">
        <v>0</v>
      </c>
      <c r="M2215" s="6">
        <f t="shared" si="58"/>
        <v>11</v>
      </c>
      <c r="N2215" s="6">
        <f t="shared" si="59"/>
        <v>0</v>
      </c>
      <c r="O2215" s="7">
        <f t="shared" si="60"/>
        <v>0</v>
      </c>
    </row>
    <row r="2216" spans="1:15" ht="13.2" x14ac:dyDescent="0.25">
      <c r="A2216" s="3">
        <v>24947</v>
      </c>
      <c r="B2216" s="4">
        <f t="shared" si="56"/>
        <v>1968</v>
      </c>
      <c r="C2216" s="4">
        <f t="shared" si="57"/>
        <v>1960</v>
      </c>
      <c r="D2216" s="4" t="s">
        <v>65</v>
      </c>
      <c r="E2216" s="5">
        <v>0.44791666666666669</v>
      </c>
      <c r="F2216" s="6" t="s">
        <v>3728</v>
      </c>
      <c r="G2216" s="6" t="str">
        <f t="shared" si="55"/>
        <v>South Vietnam</v>
      </c>
      <c r="H2216" s="6" t="s">
        <v>3308</v>
      </c>
      <c r="I2216" s="6" t="s">
        <v>3729</v>
      </c>
      <c r="J2216" s="6">
        <v>26</v>
      </c>
      <c r="K2216" s="6">
        <v>26</v>
      </c>
      <c r="L2216" s="6">
        <v>0</v>
      </c>
      <c r="M2216" s="6">
        <f t="shared" si="58"/>
        <v>26</v>
      </c>
      <c r="N2216" s="6">
        <f t="shared" si="59"/>
        <v>0</v>
      </c>
      <c r="O2216" s="7">
        <f t="shared" si="60"/>
        <v>0</v>
      </c>
    </row>
    <row r="2217" spans="1:15" ht="13.2" x14ac:dyDescent="0.25">
      <c r="A2217" s="3">
        <v>24948</v>
      </c>
      <c r="B2217" s="4">
        <f t="shared" si="56"/>
        <v>1968</v>
      </c>
      <c r="C2217" s="4">
        <f t="shared" si="57"/>
        <v>1960</v>
      </c>
      <c r="D2217" s="4" t="s">
        <v>65</v>
      </c>
      <c r="E2217" s="5">
        <v>0.78472222222222221</v>
      </c>
      <c r="F2217" s="6" t="s">
        <v>3730</v>
      </c>
      <c r="G2217" s="6" t="str">
        <f t="shared" si="55"/>
        <v>South Africa (Namibia)</v>
      </c>
      <c r="H2217" s="6" t="s">
        <v>1026</v>
      </c>
      <c r="I2217" s="6" t="s">
        <v>3731</v>
      </c>
      <c r="J2217" s="6">
        <v>128</v>
      </c>
      <c r="K2217" s="6">
        <v>123</v>
      </c>
      <c r="L2217" s="6">
        <v>0</v>
      </c>
      <c r="M2217" s="6">
        <f t="shared" si="58"/>
        <v>123</v>
      </c>
      <c r="N2217" s="6">
        <f t="shared" si="59"/>
        <v>5</v>
      </c>
      <c r="O2217" s="7">
        <f t="shared" si="60"/>
        <v>3.90625E-2</v>
      </c>
    </row>
    <row r="2218" spans="1:15" ht="13.2" x14ac:dyDescent="0.25">
      <c r="A2218" s="3">
        <v>24950</v>
      </c>
      <c r="B2218" s="4">
        <f t="shared" si="56"/>
        <v>1968</v>
      </c>
      <c r="C2218" s="4">
        <f t="shared" si="57"/>
        <v>1960</v>
      </c>
      <c r="D2218" s="4" t="s">
        <v>65</v>
      </c>
      <c r="E2218" s="5" t="s">
        <v>24</v>
      </c>
      <c r="F2218" s="6" t="s">
        <v>2071</v>
      </c>
      <c r="G2218" s="6" t="str">
        <f t="shared" si="55"/>
        <v>Russia</v>
      </c>
      <c r="H2218" s="6" t="s">
        <v>1449</v>
      </c>
      <c r="I2218" s="6" t="s">
        <v>3732</v>
      </c>
      <c r="J2218" s="6">
        <v>5</v>
      </c>
      <c r="K2218" s="6">
        <v>5</v>
      </c>
      <c r="L2218" s="6">
        <v>0</v>
      </c>
      <c r="M2218" s="6">
        <f t="shared" si="58"/>
        <v>5</v>
      </c>
      <c r="N2218" s="6">
        <f t="shared" si="59"/>
        <v>0</v>
      </c>
      <c r="O2218" s="7">
        <f t="shared" si="60"/>
        <v>0</v>
      </c>
    </row>
    <row r="2219" spans="1:15" ht="13.2" x14ac:dyDescent="0.25">
      <c r="A2219" s="3">
        <v>24955</v>
      </c>
      <c r="B2219" s="4">
        <f t="shared" si="56"/>
        <v>1968</v>
      </c>
      <c r="C2219" s="4">
        <f t="shared" si="57"/>
        <v>1960</v>
      </c>
      <c r="D2219" s="4" t="s">
        <v>65</v>
      </c>
      <c r="E2219" s="5">
        <v>0.98124999999999996</v>
      </c>
      <c r="F2219" s="6" t="s">
        <v>3733</v>
      </c>
      <c r="G2219" s="6" t="str">
        <f t="shared" si="55"/>
        <v>California</v>
      </c>
      <c r="H2219" s="6" t="s">
        <v>3734</v>
      </c>
      <c r="I2219" s="6" t="s">
        <v>3735</v>
      </c>
      <c r="J2219" s="6">
        <v>5</v>
      </c>
      <c r="K2219" s="6">
        <v>5</v>
      </c>
      <c r="L2219" s="6">
        <v>0</v>
      </c>
      <c r="M2219" s="6">
        <f t="shared" si="58"/>
        <v>5</v>
      </c>
      <c r="N2219" s="6">
        <f t="shared" si="59"/>
        <v>0</v>
      </c>
      <c r="O2219" s="7">
        <f t="shared" si="60"/>
        <v>0</v>
      </c>
    </row>
    <row r="2220" spans="1:15" ht="13.2" x14ac:dyDescent="0.25">
      <c r="A2220" s="3">
        <v>24958</v>
      </c>
      <c r="B2220" s="4">
        <f t="shared" si="56"/>
        <v>1968</v>
      </c>
      <c r="C2220" s="4">
        <f t="shared" si="57"/>
        <v>1960</v>
      </c>
      <c r="D2220" s="4" t="s">
        <v>65</v>
      </c>
      <c r="E2220" s="5" t="s">
        <v>24</v>
      </c>
      <c r="F2220" s="6" t="s">
        <v>3736</v>
      </c>
      <c r="G2220" s="6" t="str">
        <f t="shared" si="55"/>
        <v>West Pakistan</v>
      </c>
      <c r="H2220" s="6" t="s">
        <v>1958</v>
      </c>
      <c r="I2220" s="6" t="s">
        <v>3737</v>
      </c>
      <c r="J2220" s="6">
        <v>22</v>
      </c>
      <c r="K2220" s="6">
        <v>22</v>
      </c>
      <c r="L2220" s="6">
        <v>0</v>
      </c>
      <c r="M2220" s="6">
        <f t="shared" si="58"/>
        <v>22</v>
      </c>
      <c r="N2220" s="6">
        <f t="shared" si="59"/>
        <v>0</v>
      </c>
      <c r="O2220" s="7">
        <f t="shared" si="60"/>
        <v>0</v>
      </c>
    </row>
    <row r="2221" spans="1:15" ht="13.2" x14ac:dyDescent="0.25">
      <c r="A2221" s="3">
        <v>24961</v>
      </c>
      <c r="B2221" s="4">
        <f t="shared" si="56"/>
        <v>1968</v>
      </c>
      <c r="C2221" s="4">
        <f t="shared" si="57"/>
        <v>1960</v>
      </c>
      <c r="D2221" s="4" t="s">
        <v>55</v>
      </c>
      <c r="E2221" s="5">
        <v>0.65833333333333333</v>
      </c>
      <c r="F2221" s="6" t="s">
        <v>3738</v>
      </c>
      <c r="G2221" s="6" t="str">
        <f t="shared" si="55"/>
        <v>Texas</v>
      </c>
      <c r="H2221" s="6" t="s">
        <v>475</v>
      </c>
      <c r="I2221" s="6" t="s">
        <v>3739</v>
      </c>
      <c r="J2221" s="6">
        <v>85</v>
      </c>
      <c r="K2221" s="6">
        <v>85</v>
      </c>
      <c r="L2221" s="6">
        <v>0</v>
      </c>
      <c r="M2221" s="6">
        <f t="shared" si="58"/>
        <v>85</v>
      </c>
      <c r="N2221" s="6">
        <f t="shared" si="59"/>
        <v>0</v>
      </c>
      <c r="O2221" s="7">
        <f t="shared" si="60"/>
        <v>0</v>
      </c>
    </row>
    <row r="2222" spans="1:15" ht="13.2" x14ac:dyDescent="0.25">
      <c r="A2222" s="3">
        <v>24965</v>
      </c>
      <c r="B2222" s="4">
        <f t="shared" si="56"/>
        <v>1968</v>
      </c>
      <c r="C2222" s="4">
        <f t="shared" si="57"/>
        <v>1960</v>
      </c>
      <c r="D2222" s="4" t="s">
        <v>55</v>
      </c>
      <c r="E2222" s="5">
        <v>0.5</v>
      </c>
      <c r="F2222" s="6" t="s">
        <v>3740</v>
      </c>
      <c r="G2222" s="6" t="str">
        <f t="shared" si="55"/>
        <v>Libya</v>
      </c>
      <c r="H2222" s="6" t="s">
        <v>1035</v>
      </c>
      <c r="I2222" s="6" t="s">
        <v>3741</v>
      </c>
      <c r="J2222" s="6">
        <v>11</v>
      </c>
      <c r="K2222" s="6">
        <v>11</v>
      </c>
      <c r="L2222" s="6">
        <v>0</v>
      </c>
      <c r="M2222" s="6">
        <f t="shared" si="58"/>
        <v>11</v>
      </c>
      <c r="N2222" s="6">
        <f t="shared" si="59"/>
        <v>0</v>
      </c>
      <c r="O2222" s="7">
        <f t="shared" si="60"/>
        <v>0</v>
      </c>
    </row>
    <row r="2223" spans="1:15" ht="13.2" x14ac:dyDescent="0.25">
      <c r="A2223" s="3">
        <v>24970</v>
      </c>
      <c r="B2223" s="4">
        <f t="shared" si="56"/>
        <v>1968</v>
      </c>
      <c r="C2223" s="4">
        <f t="shared" si="57"/>
        <v>1960</v>
      </c>
      <c r="D2223" s="4" t="s">
        <v>55</v>
      </c>
      <c r="E2223" s="5">
        <v>0.66666666666666663</v>
      </c>
      <c r="F2223" s="6" t="s">
        <v>3742</v>
      </c>
      <c r="G2223" s="6" t="str">
        <f t="shared" si="55"/>
        <v>Vietnam</v>
      </c>
      <c r="H2223" s="6" t="s">
        <v>1137</v>
      </c>
      <c r="I2223" s="6" t="s">
        <v>1959</v>
      </c>
      <c r="J2223" s="6">
        <v>155</v>
      </c>
      <c r="K2223" s="6">
        <v>155</v>
      </c>
      <c r="L2223" s="6">
        <v>0</v>
      </c>
      <c r="M2223" s="6">
        <f t="shared" si="58"/>
        <v>155</v>
      </c>
      <c r="N2223" s="6">
        <f t="shared" si="59"/>
        <v>0</v>
      </c>
      <c r="O2223" s="7">
        <f t="shared" si="60"/>
        <v>0</v>
      </c>
    </row>
    <row r="2224" spans="1:15" ht="13.2" x14ac:dyDescent="0.25">
      <c r="A2224" s="3">
        <v>24972</v>
      </c>
      <c r="B2224" s="4">
        <f t="shared" si="56"/>
        <v>1968</v>
      </c>
      <c r="C2224" s="4">
        <f t="shared" si="57"/>
        <v>1960</v>
      </c>
      <c r="D2224" s="4" t="s">
        <v>55</v>
      </c>
      <c r="E2224" s="5">
        <v>0.90694444444444444</v>
      </c>
      <c r="F2224" s="6" t="s">
        <v>3743</v>
      </c>
      <c r="G2224" s="6" t="str">
        <f t="shared" si="55"/>
        <v>Michigan</v>
      </c>
      <c r="H2224" s="6" t="s">
        <v>3744</v>
      </c>
      <c r="I2224" s="6" t="s">
        <v>3152</v>
      </c>
      <c r="J2224" s="6">
        <v>4</v>
      </c>
      <c r="K2224" s="6">
        <v>4</v>
      </c>
      <c r="L2224" s="6">
        <v>0</v>
      </c>
      <c r="M2224" s="6">
        <f t="shared" si="58"/>
        <v>4</v>
      </c>
      <c r="N2224" s="6">
        <f t="shared" si="59"/>
        <v>0</v>
      </c>
      <c r="O2224" s="7">
        <f t="shared" si="60"/>
        <v>0</v>
      </c>
    </row>
    <row r="2225" spans="1:15" ht="13.2" x14ac:dyDescent="0.25">
      <c r="A2225" s="3">
        <v>24980</v>
      </c>
      <c r="B2225" s="4">
        <f t="shared" si="56"/>
        <v>1968</v>
      </c>
      <c r="C2225" s="4">
        <f t="shared" si="57"/>
        <v>1960</v>
      </c>
      <c r="D2225" s="4" t="s">
        <v>55</v>
      </c>
      <c r="E2225" s="5">
        <v>0.70208333333333328</v>
      </c>
      <c r="F2225" s="6" t="s">
        <v>3745</v>
      </c>
      <c r="G2225" s="6" t="str">
        <f t="shared" si="55"/>
        <v>California</v>
      </c>
      <c r="H2225" s="6" t="s">
        <v>3746</v>
      </c>
      <c r="I2225" s="6" t="s">
        <v>3747</v>
      </c>
      <c r="J2225" s="6">
        <v>23</v>
      </c>
      <c r="K2225" s="6">
        <v>23</v>
      </c>
      <c r="L2225" s="6">
        <v>0</v>
      </c>
      <c r="M2225" s="6">
        <f t="shared" si="58"/>
        <v>23</v>
      </c>
      <c r="N2225" s="6">
        <f t="shared" si="59"/>
        <v>0</v>
      </c>
      <c r="O2225" s="7">
        <f t="shared" si="60"/>
        <v>0</v>
      </c>
    </row>
    <row r="2226" spans="1:15" ht="13.2" x14ac:dyDescent="0.25">
      <c r="A2226" s="3">
        <v>24986</v>
      </c>
      <c r="B2226" s="4">
        <f t="shared" si="56"/>
        <v>1968</v>
      </c>
      <c r="C2226" s="4">
        <f t="shared" si="57"/>
        <v>1960</v>
      </c>
      <c r="D2226" s="4" t="s">
        <v>55</v>
      </c>
      <c r="E2226" s="5" t="s">
        <v>24</v>
      </c>
      <c r="F2226" s="6" t="s">
        <v>1779</v>
      </c>
      <c r="G2226" s="6" t="str">
        <f t="shared" si="55"/>
        <v>India</v>
      </c>
      <c r="H2226" s="6" t="s">
        <v>1917</v>
      </c>
      <c r="I2226" s="6" t="s">
        <v>3748</v>
      </c>
      <c r="J2226" s="6">
        <v>29</v>
      </c>
      <c r="K2226" s="6">
        <v>29</v>
      </c>
      <c r="L2226" s="6">
        <v>1</v>
      </c>
      <c r="M2226" s="6">
        <f t="shared" si="58"/>
        <v>30</v>
      </c>
      <c r="N2226" s="6">
        <f t="shared" si="59"/>
        <v>0</v>
      </c>
      <c r="O2226" s="7">
        <f t="shared" si="60"/>
        <v>0</v>
      </c>
    </row>
    <row r="2227" spans="1:15" ht="13.2" x14ac:dyDescent="0.25">
      <c r="A2227" s="3">
        <v>24990</v>
      </c>
      <c r="B2227" s="4">
        <f t="shared" si="56"/>
        <v>1968</v>
      </c>
      <c r="C2227" s="4">
        <f t="shared" si="57"/>
        <v>1960</v>
      </c>
      <c r="D2227" s="4" t="s">
        <v>58</v>
      </c>
      <c r="E2227" s="5">
        <v>0.57291666666666663</v>
      </c>
      <c r="F2227" s="6" t="s">
        <v>3749</v>
      </c>
      <c r="G2227" s="6" t="str">
        <f t="shared" si="55"/>
        <v>Georgia</v>
      </c>
      <c r="H2227" s="6" t="s">
        <v>3750</v>
      </c>
      <c r="I2227" s="6" t="s">
        <v>3751</v>
      </c>
      <c r="J2227" s="6">
        <v>4</v>
      </c>
      <c r="K2227" s="6">
        <v>3</v>
      </c>
      <c r="L2227" s="6">
        <v>0</v>
      </c>
      <c r="M2227" s="6">
        <f t="shared" si="58"/>
        <v>3</v>
      </c>
      <c r="N2227" s="6">
        <f t="shared" si="59"/>
        <v>1</v>
      </c>
      <c r="O2227" s="7">
        <f t="shared" si="60"/>
        <v>0.25</v>
      </c>
    </row>
    <row r="2228" spans="1:15" ht="13.2" x14ac:dyDescent="0.25">
      <c r="A2228" s="3">
        <v>25002</v>
      </c>
      <c r="B2228" s="4">
        <f t="shared" si="56"/>
        <v>1968</v>
      </c>
      <c r="C2228" s="4">
        <f t="shared" si="57"/>
        <v>1960</v>
      </c>
      <c r="D2228" s="4" t="s">
        <v>58</v>
      </c>
      <c r="E2228" s="5">
        <v>4.027777777777778E-2</v>
      </c>
      <c r="F2228" s="6" t="s">
        <v>2026</v>
      </c>
      <c r="G2228" s="6" t="str">
        <f t="shared" si="55"/>
        <v>India</v>
      </c>
      <c r="H2228" s="6" t="s">
        <v>859</v>
      </c>
      <c r="I2228" s="6" t="s">
        <v>3752</v>
      </c>
      <c r="J2228" s="6">
        <v>63</v>
      </c>
      <c r="K2228" s="6">
        <v>6</v>
      </c>
      <c r="L2228" s="6">
        <v>0</v>
      </c>
      <c r="M2228" s="6">
        <f t="shared" si="58"/>
        <v>6</v>
      </c>
      <c r="N2228" s="6">
        <f t="shared" si="59"/>
        <v>57</v>
      </c>
      <c r="O2228" s="7">
        <f t="shared" si="60"/>
        <v>0.90476190476190477</v>
      </c>
    </row>
    <row r="2229" spans="1:15" ht="13.2" x14ac:dyDescent="0.25">
      <c r="A2229" s="3">
        <v>25007</v>
      </c>
      <c r="B2229" s="4">
        <f t="shared" si="56"/>
        <v>1968</v>
      </c>
      <c r="C2229" s="4">
        <f t="shared" si="57"/>
        <v>1960</v>
      </c>
      <c r="D2229" s="4" t="s">
        <v>58</v>
      </c>
      <c r="E2229" s="5">
        <v>0.70138888888888884</v>
      </c>
      <c r="F2229" s="6" t="s">
        <v>3753</v>
      </c>
      <c r="G2229" s="6" t="str">
        <f t="shared" si="55"/>
        <v>Spain</v>
      </c>
      <c r="H2229" s="6" t="s">
        <v>3754</v>
      </c>
      <c r="I2229" s="6" t="s">
        <v>3755</v>
      </c>
      <c r="J2229" s="6">
        <v>6</v>
      </c>
      <c r="K2229" s="6">
        <v>6</v>
      </c>
      <c r="L2229" s="6">
        <v>0</v>
      </c>
      <c r="M2229" s="6">
        <f t="shared" si="58"/>
        <v>6</v>
      </c>
      <c r="N2229" s="6">
        <f t="shared" si="59"/>
        <v>0</v>
      </c>
      <c r="O2229" s="7">
        <f t="shared" si="60"/>
        <v>0</v>
      </c>
    </row>
    <row r="2230" spans="1:15" ht="13.2" x14ac:dyDescent="0.25">
      <c r="A2230" s="3">
        <v>25011</v>
      </c>
      <c r="B2230" s="4">
        <f t="shared" si="56"/>
        <v>1968</v>
      </c>
      <c r="C2230" s="4">
        <f t="shared" si="57"/>
        <v>1960</v>
      </c>
      <c r="D2230" s="4" t="s">
        <v>58</v>
      </c>
      <c r="E2230" s="5" t="s">
        <v>24</v>
      </c>
      <c r="F2230" s="6" t="s">
        <v>3756</v>
      </c>
      <c r="G2230" s="6" t="str">
        <f t="shared" si="55"/>
        <v>Russia</v>
      </c>
      <c r="H2230" s="6" t="s">
        <v>3757</v>
      </c>
      <c r="I2230" s="6" t="s">
        <v>3758</v>
      </c>
      <c r="J2230" s="6">
        <v>120</v>
      </c>
      <c r="K2230" s="6">
        <v>120</v>
      </c>
      <c r="L2230" s="6">
        <v>0</v>
      </c>
      <c r="M2230" s="6">
        <f t="shared" si="58"/>
        <v>120</v>
      </c>
      <c r="N2230" s="6">
        <f t="shared" si="59"/>
        <v>0</v>
      </c>
      <c r="O2230" s="7">
        <f t="shared" si="60"/>
        <v>0</v>
      </c>
    </row>
    <row r="2231" spans="1:15" ht="13.2" x14ac:dyDescent="0.25">
      <c r="A2231" s="3">
        <v>25014</v>
      </c>
      <c r="B2231" s="4">
        <f t="shared" si="56"/>
        <v>1968</v>
      </c>
      <c r="C2231" s="4">
        <f t="shared" si="57"/>
        <v>1960</v>
      </c>
      <c r="D2231" s="4" t="s">
        <v>58</v>
      </c>
      <c r="E2231" s="5">
        <v>0.3125</v>
      </c>
      <c r="F2231" s="6" t="s">
        <v>3759</v>
      </c>
      <c r="G2231" s="6" t="str">
        <f t="shared" si="55"/>
        <v>South Vietnam</v>
      </c>
      <c r="H2231" s="6" t="s">
        <v>17</v>
      </c>
      <c r="I2231" s="6" t="s">
        <v>3760</v>
      </c>
      <c r="J2231" s="6">
        <v>29</v>
      </c>
      <c r="K2231" s="6">
        <v>29</v>
      </c>
      <c r="L2231" s="6">
        <v>0</v>
      </c>
      <c r="M2231" s="6">
        <f t="shared" si="58"/>
        <v>29</v>
      </c>
      <c r="N2231" s="6">
        <f t="shared" si="59"/>
        <v>0</v>
      </c>
      <c r="O2231" s="7">
        <f t="shared" si="60"/>
        <v>0</v>
      </c>
    </row>
    <row r="2232" spans="1:15" ht="13.2" x14ac:dyDescent="0.25">
      <c r="A2232" s="3">
        <v>25017</v>
      </c>
      <c r="B2232" s="4">
        <f t="shared" si="56"/>
        <v>1968</v>
      </c>
      <c r="C2232" s="4">
        <f t="shared" si="57"/>
        <v>1960</v>
      </c>
      <c r="D2232" s="4" t="s">
        <v>58</v>
      </c>
      <c r="E2232" s="5">
        <v>0.53194444444444444</v>
      </c>
      <c r="F2232" s="6" t="s">
        <v>3761</v>
      </c>
      <c r="G2232" s="6" t="str">
        <f t="shared" si="55"/>
        <v>Missouri</v>
      </c>
      <c r="H2232" s="6" t="s">
        <v>3762</v>
      </c>
      <c r="I2232" s="6" t="s">
        <v>1727</v>
      </c>
      <c r="J2232" s="6">
        <v>27</v>
      </c>
      <c r="K2232" s="6">
        <v>1</v>
      </c>
      <c r="L2232" s="6">
        <v>0</v>
      </c>
      <c r="M2232" s="6">
        <f t="shared" si="58"/>
        <v>1</v>
      </c>
      <c r="N2232" s="6">
        <f t="shared" si="59"/>
        <v>26</v>
      </c>
      <c r="O2232" s="7">
        <f t="shared" si="60"/>
        <v>0.96296296296296291</v>
      </c>
    </row>
    <row r="2233" spans="1:15" ht="13.2" x14ac:dyDescent="0.25">
      <c r="A2233" s="3">
        <v>25022</v>
      </c>
      <c r="B2233" s="4">
        <f t="shared" si="56"/>
        <v>1968</v>
      </c>
      <c r="C2233" s="4">
        <f t="shared" si="57"/>
        <v>1960</v>
      </c>
      <c r="D2233" s="4" t="s">
        <v>19</v>
      </c>
      <c r="E2233" s="5" t="s">
        <v>24</v>
      </c>
      <c r="F2233" s="6" t="s">
        <v>796</v>
      </c>
      <c r="G2233" s="6" t="str">
        <f t="shared" si="55"/>
        <v>England</v>
      </c>
      <c r="H2233" s="6" t="s">
        <v>3763</v>
      </c>
      <c r="I2233" s="6" t="s">
        <v>3764</v>
      </c>
      <c r="J2233" s="6">
        <v>8</v>
      </c>
      <c r="K2233" s="6">
        <v>6</v>
      </c>
      <c r="L2233" s="6">
        <v>0</v>
      </c>
      <c r="M2233" s="6">
        <f t="shared" si="58"/>
        <v>6</v>
      </c>
      <c r="N2233" s="6">
        <f t="shared" si="59"/>
        <v>2</v>
      </c>
      <c r="O2233" s="7">
        <f t="shared" si="60"/>
        <v>0.25</v>
      </c>
    </row>
    <row r="2234" spans="1:15" ht="13.2" x14ac:dyDescent="0.25">
      <c r="A2234" s="3">
        <v>25026</v>
      </c>
      <c r="B2234" s="4">
        <f t="shared" si="56"/>
        <v>1968</v>
      </c>
      <c r="C2234" s="4">
        <f t="shared" si="57"/>
        <v>1960</v>
      </c>
      <c r="D2234" s="4" t="s">
        <v>19</v>
      </c>
      <c r="E2234" s="5" t="s">
        <v>24</v>
      </c>
      <c r="F2234" s="6" t="s">
        <v>3765</v>
      </c>
      <c r="G2234" s="6" t="str">
        <f t="shared" si="55"/>
        <v>Florida</v>
      </c>
      <c r="H2234" s="6" t="s">
        <v>3766</v>
      </c>
      <c r="I2234" s="6" t="s">
        <v>3152</v>
      </c>
      <c r="J2234" s="6">
        <v>4</v>
      </c>
      <c r="K2234" s="6">
        <v>4</v>
      </c>
      <c r="L2234" s="6">
        <v>0</v>
      </c>
      <c r="M2234" s="6">
        <f t="shared" si="58"/>
        <v>4</v>
      </c>
      <c r="N2234" s="6">
        <f t="shared" si="59"/>
        <v>0</v>
      </c>
      <c r="O2234" s="7">
        <f t="shared" si="60"/>
        <v>0</v>
      </c>
    </row>
    <row r="2235" spans="1:15" ht="13.2" x14ac:dyDescent="0.25">
      <c r="A2235" s="3">
        <v>25027</v>
      </c>
      <c r="B2235" s="4">
        <f t="shared" si="56"/>
        <v>1968</v>
      </c>
      <c r="C2235" s="4">
        <f t="shared" si="57"/>
        <v>1960</v>
      </c>
      <c r="D2235" s="4" t="s">
        <v>19</v>
      </c>
      <c r="E2235" s="5" t="s">
        <v>24</v>
      </c>
      <c r="F2235" s="6" t="s">
        <v>3767</v>
      </c>
      <c r="G2235" s="6" t="str">
        <f t="shared" si="55"/>
        <v>Saudi Arabia</v>
      </c>
      <c r="H2235" s="6" t="s">
        <v>3200</v>
      </c>
      <c r="I2235" s="6" t="s">
        <v>3768</v>
      </c>
      <c r="J2235" s="6">
        <v>11</v>
      </c>
      <c r="K2235" s="6">
        <v>11</v>
      </c>
      <c r="L2235" s="6">
        <v>0</v>
      </c>
      <c r="M2235" s="6">
        <f t="shared" si="58"/>
        <v>11</v>
      </c>
      <c r="N2235" s="6">
        <f t="shared" si="59"/>
        <v>0</v>
      </c>
      <c r="O2235" s="7">
        <f t="shared" si="60"/>
        <v>0</v>
      </c>
    </row>
    <row r="2236" spans="1:15" ht="13.2" x14ac:dyDescent="0.25">
      <c r="A2236" s="3">
        <v>25032</v>
      </c>
      <c r="B2236" s="4">
        <f t="shared" si="56"/>
        <v>1968</v>
      </c>
      <c r="C2236" s="4">
        <f t="shared" si="57"/>
        <v>1960</v>
      </c>
      <c r="D2236" s="4" t="s">
        <v>19</v>
      </c>
      <c r="E2236" s="5" t="s">
        <v>24</v>
      </c>
      <c r="F2236" s="6" t="s">
        <v>3769</v>
      </c>
      <c r="G2236" s="6" t="str">
        <f t="shared" ref="G2236:G2490" si="61">IFERROR(TRIM(RIGHT(F2236,LEN(F2236)-FIND(",",F2236))), F2236)</f>
        <v>Nigeria</v>
      </c>
      <c r="H2236" s="6" t="s">
        <v>425</v>
      </c>
      <c r="I2236" s="6" t="s">
        <v>3770</v>
      </c>
      <c r="J2236" s="6">
        <v>7</v>
      </c>
      <c r="K2236" s="6">
        <v>7</v>
      </c>
      <c r="L2236" s="6">
        <v>0</v>
      </c>
      <c r="M2236" s="6">
        <f t="shared" si="58"/>
        <v>7</v>
      </c>
      <c r="N2236" s="6">
        <f t="shared" si="59"/>
        <v>0</v>
      </c>
      <c r="O2236" s="7">
        <f t="shared" si="60"/>
        <v>0</v>
      </c>
    </row>
    <row r="2237" spans="1:15" ht="13.2" x14ac:dyDescent="0.25">
      <c r="A2237" s="3">
        <v>25034</v>
      </c>
      <c r="B2237" s="4">
        <f t="shared" si="56"/>
        <v>1968</v>
      </c>
      <c r="C2237" s="4">
        <f t="shared" si="57"/>
        <v>1960</v>
      </c>
      <c r="D2237" s="4" t="s">
        <v>19</v>
      </c>
      <c r="E2237" s="5" t="s">
        <v>24</v>
      </c>
      <c r="F2237" s="6" t="s">
        <v>3771</v>
      </c>
      <c r="G2237" s="6" t="str">
        <f t="shared" si="61"/>
        <v>Brazil</v>
      </c>
      <c r="H2237" s="6" t="s">
        <v>1179</v>
      </c>
      <c r="I2237" s="6" t="s">
        <v>3772</v>
      </c>
      <c r="J2237" s="6">
        <v>3</v>
      </c>
      <c r="K2237" s="6">
        <v>3</v>
      </c>
      <c r="L2237" s="6">
        <v>0</v>
      </c>
      <c r="M2237" s="6">
        <f t="shared" si="58"/>
        <v>3</v>
      </c>
      <c r="N2237" s="6">
        <f t="shared" si="59"/>
        <v>0</v>
      </c>
      <c r="O2237" s="7">
        <f t="shared" si="60"/>
        <v>0</v>
      </c>
    </row>
    <row r="2238" spans="1:15" ht="13.2" x14ac:dyDescent="0.25">
      <c r="A2238" s="3">
        <v>25037</v>
      </c>
      <c r="B2238" s="4">
        <f t="shared" si="56"/>
        <v>1968</v>
      </c>
      <c r="C2238" s="4">
        <f t="shared" si="57"/>
        <v>1960</v>
      </c>
      <c r="D2238" s="4" t="s">
        <v>19</v>
      </c>
      <c r="E2238" s="5" t="s">
        <v>24</v>
      </c>
      <c r="F2238" s="6" t="s">
        <v>3773</v>
      </c>
      <c r="G2238" s="6" t="str">
        <f t="shared" si="61"/>
        <v>Off Chili</v>
      </c>
      <c r="H2238" s="6" t="s">
        <v>3774</v>
      </c>
      <c r="I2238" s="6" t="s">
        <v>1283</v>
      </c>
      <c r="J2238" s="6">
        <v>5</v>
      </c>
      <c r="K2238" s="6">
        <v>5</v>
      </c>
      <c r="L2238" s="6">
        <v>0</v>
      </c>
      <c r="M2238" s="6">
        <f t="shared" si="58"/>
        <v>5</v>
      </c>
      <c r="N2238" s="6">
        <f t="shared" si="59"/>
        <v>0</v>
      </c>
      <c r="O2238" s="7">
        <f t="shared" si="60"/>
        <v>0</v>
      </c>
    </row>
    <row r="2239" spans="1:15" ht="13.2" x14ac:dyDescent="0.25">
      <c r="A2239" s="3">
        <v>25047</v>
      </c>
      <c r="B2239" s="4">
        <f t="shared" si="56"/>
        <v>1968</v>
      </c>
      <c r="C2239" s="4">
        <f t="shared" si="57"/>
        <v>1960</v>
      </c>
      <c r="D2239" s="4" t="s">
        <v>19</v>
      </c>
      <c r="E2239" s="5" t="s">
        <v>24</v>
      </c>
      <c r="F2239" s="6" t="s">
        <v>3775</v>
      </c>
      <c r="G2239" s="6" t="str">
        <f t="shared" si="61"/>
        <v>Near Recife Brazil</v>
      </c>
      <c r="H2239" s="6" t="s">
        <v>1137</v>
      </c>
      <c r="I2239" s="6" t="s">
        <v>2495</v>
      </c>
      <c r="J2239" s="6">
        <v>10</v>
      </c>
      <c r="K2239" s="6">
        <v>10</v>
      </c>
      <c r="L2239" s="6">
        <v>0</v>
      </c>
      <c r="M2239" s="6">
        <f t="shared" si="58"/>
        <v>10</v>
      </c>
      <c r="N2239" s="6">
        <f t="shared" si="59"/>
        <v>0</v>
      </c>
      <c r="O2239" s="7">
        <f t="shared" si="60"/>
        <v>0</v>
      </c>
    </row>
    <row r="2240" spans="1:15" ht="13.2" x14ac:dyDescent="0.25">
      <c r="A2240" s="3">
        <v>25051</v>
      </c>
      <c r="B2240" s="4">
        <f t="shared" si="56"/>
        <v>1968</v>
      </c>
      <c r="C2240" s="4">
        <f t="shared" si="57"/>
        <v>1960</v>
      </c>
      <c r="D2240" s="4" t="s">
        <v>23</v>
      </c>
      <c r="E2240" s="5">
        <v>0.33333333333333331</v>
      </c>
      <c r="F2240" s="6" t="s">
        <v>3776</v>
      </c>
      <c r="G2240" s="6" t="str">
        <f t="shared" si="61"/>
        <v>Rhode Island</v>
      </c>
      <c r="H2240" s="6" t="s">
        <v>3777</v>
      </c>
      <c r="I2240" s="6" t="s">
        <v>3778</v>
      </c>
      <c r="J2240" s="6">
        <v>3</v>
      </c>
      <c r="K2240" s="6">
        <v>3</v>
      </c>
      <c r="L2240" s="6">
        <v>0</v>
      </c>
      <c r="M2240" s="6">
        <f t="shared" si="58"/>
        <v>3</v>
      </c>
      <c r="N2240" s="6">
        <f t="shared" si="59"/>
        <v>0</v>
      </c>
      <c r="O2240" s="7">
        <f t="shared" si="60"/>
        <v>0</v>
      </c>
    </row>
    <row r="2241" spans="1:15" ht="13.2" x14ac:dyDescent="0.25">
      <c r="A2241" s="3">
        <v>25052</v>
      </c>
      <c r="B2241" s="4">
        <f t="shared" si="56"/>
        <v>1968</v>
      </c>
      <c r="C2241" s="4">
        <f t="shared" si="57"/>
        <v>1960</v>
      </c>
      <c r="D2241" s="4" t="s">
        <v>23</v>
      </c>
      <c r="E2241" s="5">
        <v>0.58750000000000002</v>
      </c>
      <c r="F2241" s="6" t="s">
        <v>3405</v>
      </c>
      <c r="G2241" s="6" t="str">
        <f t="shared" si="61"/>
        <v>Italy</v>
      </c>
      <c r="H2241" s="6" t="s">
        <v>3779</v>
      </c>
      <c r="I2241" s="6" t="s">
        <v>3780</v>
      </c>
      <c r="J2241" s="6">
        <v>95</v>
      </c>
      <c r="K2241" s="6">
        <v>13</v>
      </c>
      <c r="L2241" s="6">
        <v>0</v>
      </c>
      <c r="M2241" s="6">
        <f t="shared" si="58"/>
        <v>13</v>
      </c>
      <c r="N2241" s="6">
        <f t="shared" si="59"/>
        <v>82</v>
      </c>
      <c r="O2241" s="7">
        <f t="shared" si="60"/>
        <v>0.86315789473684212</v>
      </c>
    </row>
    <row r="2242" spans="1:15" ht="13.2" x14ac:dyDescent="0.25">
      <c r="A2242" s="3">
        <v>25054</v>
      </c>
      <c r="B2242" s="4">
        <f t="shared" si="56"/>
        <v>1968</v>
      </c>
      <c r="C2242" s="4">
        <f t="shared" si="57"/>
        <v>1960</v>
      </c>
      <c r="D2242" s="4" t="s">
        <v>23</v>
      </c>
      <c r="E2242" s="5">
        <v>0.36666666666666664</v>
      </c>
      <c r="F2242" s="6" t="s">
        <v>3781</v>
      </c>
      <c r="G2242" s="6" t="str">
        <f t="shared" si="61"/>
        <v>Wisconsin</v>
      </c>
      <c r="H2242" s="6" t="s">
        <v>3782</v>
      </c>
      <c r="I2242" s="6" t="s">
        <v>3783</v>
      </c>
      <c r="J2242" s="6">
        <v>15</v>
      </c>
      <c r="K2242" s="6">
        <v>3</v>
      </c>
      <c r="L2242" s="6">
        <v>0</v>
      </c>
      <c r="M2242" s="6">
        <f t="shared" si="58"/>
        <v>3</v>
      </c>
      <c r="N2242" s="6">
        <f t="shared" si="59"/>
        <v>12</v>
      </c>
      <c r="O2242" s="7">
        <f t="shared" si="60"/>
        <v>0.8</v>
      </c>
    </row>
    <row r="2243" spans="1:15" ht="13.2" x14ac:dyDescent="0.25">
      <c r="A2243" s="3">
        <v>25059</v>
      </c>
      <c r="B2243" s="4">
        <f t="shared" si="56"/>
        <v>1968</v>
      </c>
      <c r="C2243" s="4">
        <f t="shared" si="57"/>
        <v>1960</v>
      </c>
      <c r="D2243" s="4" t="s">
        <v>23</v>
      </c>
      <c r="E2243" s="5">
        <v>0.54513888888888884</v>
      </c>
      <c r="F2243" s="6" t="s">
        <v>3784</v>
      </c>
      <c r="G2243" s="6" t="str">
        <f t="shared" si="61"/>
        <v>Germany</v>
      </c>
      <c r="H2243" s="6" t="s">
        <v>3172</v>
      </c>
      <c r="I2243" s="6" t="s">
        <v>3785</v>
      </c>
      <c r="J2243" s="6">
        <v>48</v>
      </c>
      <c r="K2243" s="6">
        <v>48</v>
      </c>
      <c r="L2243" s="6">
        <v>0</v>
      </c>
      <c r="M2243" s="6">
        <f t="shared" si="58"/>
        <v>48</v>
      </c>
      <c r="N2243" s="6">
        <f t="shared" si="59"/>
        <v>0</v>
      </c>
      <c r="O2243" s="7">
        <f t="shared" si="60"/>
        <v>0</v>
      </c>
    </row>
    <row r="2244" spans="1:15" ht="13.2" x14ac:dyDescent="0.25">
      <c r="A2244" s="3">
        <v>25060</v>
      </c>
      <c r="B2244" s="4">
        <f t="shared" si="56"/>
        <v>1968</v>
      </c>
      <c r="C2244" s="4">
        <f t="shared" si="57"/>
        <v>1960</v>
      </c>
      <c r="D2244" s="4" t="s">
        <v>23</v>
      </c>
      <c r="E2244" s="5">
        <v>0.33124999999999999</v>
      </c>
      <c r="F2244" s="6" t="s">
        <v>2714</v>
      </c>
      <c r="G2244" s="6" t="str">
        <f t="shared" si="61"/>
        <v>West Virginia</v>
      </c>
      <c r="H2244" s="6" t="s">
        <v>2750</v>
      </c>
      <c r="I2244" s="6" t="s">
        <v>3786</v>
      </c>
      <c r="J2244" s="6">
        <v>37</v>
      </c>
      <c r="K2244" s="6">
        <v>35</v>
      </c>
      <c r="L2244" s="6">
        <v>0</v>
      </c>
      <c r="M2244" s="6">
        <f t="shared" si="58"/>
        <v>35</v>
      </c>
      <c r="N2244" s="6">
        <f t="shared" si="59"/>
        <v>2</v>
      </c>
      <c r="O2244" s="7">
        <f t="shared" si="60"/>
        <v>5.4054054054054057E-2</v>
      </c>
    </row>
    <row r="2245" spans="1:15" ht="13.2" x14ac:dyDescent="0.25">
      <c r="A2245" s="3">
        <v>25270</v>
      </c>
      <c r="B2245" s="4">
        <f t="shared" si="56"/>
        <v>1969</v>
      </c>
      <c r="C2245" s="4">
        <f t="shared" si="57"/>
        <v>1960</v>
      </c>
      <c r="D2245" s="4" t="s">
        <v>34</v>
      </c>
      <c r="E2245" s="5" t="s">
        <v>24</v>
      </c>
      <c r="F2245" s="6" t="s">
        <v>961</v>
      </c>
      <c r="G2245" s="6" t="str">
        <f t="shared" si="61"/>
        <v>AtlantiOcean</v>
      </c>
      <c r="H2245" s="6" t="s">
        <v>3787</v>
      </c>
      <c r="I2245" s="6" t="s">
        <v>1426</v>
      </c>
      <c r="J2245" s="6">
        <v>3</v>
      </c>
      <c r="K2245" s="6">
        <v>3</v>
      </c>
      <c r="L2245" s="6">
        <v>0</v>
      </c>
      <c r="M2245" s="6">
        <f t="shared" si="58"/>
        <v>3</v>
      </c>
      <c r="N2245" s="6">
        <f t="shared" si="59"/>
        <v>0</v>
      </c>
      <c r="O2245" s="7">
        <f t="shared" si="60"/>
        <v>0</v>
      </c>
    </row>
    <row r="2246" spans="1:15" ht="13.2" x14ac:dyDescent="0.25">
      <c r="A2246" s="3">
        <v>25064</v>
      </c>
      <c r="B2246" s="4">
        <f t="shared" si="56"/>
        <v>1968</v>
      </c>
      <c r="C2246" s="4">
        <f t="shared" si="57"/>
        <v>1960</v>
      </c>
      <c r="D2246" s="4" t="s">
        <v>23</v>
      </c>
      <c r="E2246" s="5">
        <v>0.39930555555555558</v>
      </c>
      <c r="F2246" s="6" t="s">
        <v>3788</v>
      </c>
      <c r="G2246" s="6" t="str">
        <f t="shared" si="61"/>
        <v>California</v>
      </c>
      <c r="H2246" s="6" t="s">
        <v>3746</v>
      </c>
      <c r="I2246" s="6" t="s">
        <v>3747</v>
      </c>
      <c r="J2246" s="6">
        <v>21</v>
      </c>
      <c r="K2246" s="6">
        <v>21</v>
      </c>
      <c r="L2246" s="6">
        <v>0</v>
      </c>
      <c r="M2246" s="6">
        <f t="shared" si="58"/>
        <v>21</v>
      </c>
      <c r="N2246" s="6">
        <f t="shared" si="59"/>
        <v>0</v>
      </c>
      <c r="O2246" s="7">
        <f t="shared" si="60"/>
        <v>0</v>
      </c>
    </row>
    <row r="2247" spans="1:15" ht="13.2" x14ac:dyDescent="0.25">
      <c r="A2247" s="3">
        <v>25068</v>
      </c>
      <c r="B2247" s="4">
        <f t="shared" si="56"/>
        <v>1968</v>
      </c>
      <c r="C2247" s="4">
        <f t="shared" si="57"/>
        <v>1960</v>
      </c>
      <c r="D2247" s="4" t="s">
        <v>23</v>
      </c>
      <c r="E2247" s="5">
        <v>0.3888888888888889</v>
      </c>
      <c r="F2247" s="6" t="s">
        <v>3789</v>
      </c>
      <c r="G2247" s="6" t="str">
        <f t="shared" si="61"/>
        <v>Egypt</v>
      </c>
      <c r="H2247" s="6" t="s">
        <v>2843</v>
      </c>
      <c r="I2247" s="6" t="s">
        <v>3790</v>
      </c>
      <c r="J2247" s="6">
        <v>40</v>
      </c>
      <c r="K2247" s="6">
        <v>40</v>
      </c>
      <c r="L2247" s="6">
        <v>0</v>
      </c>
      <c r="M2247" s="6">
        <f t="shared" si="58"/>
        <v>40</v>
      </c>
      <c r="N2247" s="6">
        <f t="shared" si="59"/>
        <v>0</v>
      </c>
      <c r="O2247" s="7">
        <f t="shared" si="60"/>
        <v>0</v>
      </c>
    </row>
    <row r="2248" spans="1:15" ht="13.2" x14ac:dyDescent="0.25">
      <c r="A2248" s="3">
        <v>25070</v>
      </c>
      <c r="B2248" s="4">
        <f t="shared" si="56"/>
        <v>1968</v>
      </c>
      <c r="C2248" s="4">
        <f t="shared" si="57"/>
        <v>1960</v>
      </c>
      <c r="D2248" s="4" t="s">
        <v>23</v>
      </c>
      <c r="E2248" s="5">
        <v>6.25E-2</v>
      </c>
      <c r="F2248" s="6" t="s">
        <v>3791</v>
      </c>
      <c r="G2248" s="6" t="str">
        <f t="shared" si="61"/>
        <v>Venezuela</v>
      </c>
      <c r="H2248" s="6" t="s">
        <v>1518</v>
      </c>
      <c r="I2248" s="6" t="s">
        <v>3792</v>
      </c>
      <c r="J2248" s="6">
        <v>7</v>
      </c>
      <c r="K2248" s="6">
        <v>4</v>
      </c>
      <c r="L2248" s="6">
        <v>0</v>
      </c>
      <c r="M2248" s="6">
        <f t="shared" si="58"/>
        <v>4</v>
      </c>
      <c r="N2248" s="6">
        <f t="shared" si="59"/>
        <v>3</v>
      </c>
      <c r="O2248" s="7">
        <f t="shared" si="60"/>
        <v>0.42857142857142855</v>
      </c>
    </row>
    <row r="2249" spans="1:15" ht="13.2" x14ac:dyDescent="0.25">
      <c r="A2249" s="3">
        <v>25078</v>
      </c>
      <c r="B2249" s="4">
        <f t="shared" si="56"/>
        <v>1968</v>
      </c>
      <c r="C2249" s="4">
        <f t="shared" si="57"/>
        <v>1960</v>
      </c>
      <c r="D2249" s="4" t="s">
        <v>23</v>
      </c>
      <c r="E2249" s="5">
        <v>0.30902777777777779</v>
      </c>
      <c r="F2249" s="6" t="s">
        <v>3793</v>
      </c>
      <c r="G2249" s="6" t="str">
        <f t="shared" si="61"/>
        <v>Washington</v>
      </c>
      <c r="H2249" s="6" t="s">
        <v>3794</v>
      </c>
      <c r="I2249" s="6" t="s">
        <v>3795</v>
      </c>
      <c r="J2249" s="6">
        <v>2</v>
      </c>
      <c r="K2249" s="6">
        <v>0</v>
      </c>
      <c r="L2249" s="6">
        <v>0</v>
      </c>
      <c r="M2249" s="6">
        <f t="shared" si="58"/>
        <v>0</v>
      </c>
      <c r="N2249" s="6">
        <f t="shared" si="59"/>
        <v>2</v>
      </c>
      <c r="O2249" s="7">
        <f t="shared" si="60"/>
        <v>1</v>
      </c>
    </row>
    <row r="2250" spans="1:15" ht="13.2" x14ac:dyDescent="0.25">
      <c r="A2250" s="3">
        <v>25081</v>
      </c>
      <c r="B2250" s="4">
        <f t="shared" si="56"/>
        <v>1968</v>
      </c>
      <c r="C2250" s="4">
        <f t="shared" si="57"/>
        <v>1960</v>
      </c>
      <c r="D2250" s="4" t="s">
        <v>23</v>
      </c>
      <c r="E2250" s="5" t="s">
        <v>24</v>
      </c>
      <c r="F2250" s="6" t="s">
        <v>3796</v>
      </c>
      <c r="G2250" s="6" t="str">
        <f t="shared" si="61"/>
        <v>Norway</v>
      </c>
      <c r="H2250" s="6" t="s">
        <v>3797</v>
      </c>
      <c r="I2250" s="6" t="s">
        <v>2566</v>
      </c>
      <c r="J2250" s="6">
        <v>6</v>
      </c>
      <c r="K2250" s="6">
        <v>5</v>
      </c>
      <c r="L2250" s="6">
        <v>0</v>
      </c>
      <c r="M2250" s="6">
        <f t="shared" si="58"/>
        <v>5</v>
      </c>
      <c r="N2250" s="6">
        <f t="shared" si="59"/>
        <v>1</v>
      </c>
      <c r="O2250" s="7">
        <f t="shared" si="60"/>
        <v>0.16666666666666666</v>
      </c>
    </row>
    <row r="2251" spans="1:15" ht="13.2" x14ac:dyDescent="0.25">
      <c r="A2251" s="3">
        <v>25084</v>
      </c>
      <c r="B2251" s="4">
        <f t="shared" si="56"/>
        <v>1968</v>
      </c>
      <c r="C2251" s="4">
        <f t="shared" si="57"/>
        <v>1960</v>
      </c>
      <c r="D2251" s="4" t="s">
        <v>15</v>
      </c>
      <c r="E2251" s="5">
        <v>0.89236111111111116</v>
      </c>
      <c r="F2251" s="6" t="s">
        <v>3798</v>
      </c>
      <c r="G2251" s="6" t="str">
        <f t="shared" si="61"/>
        <v>Bulgaria</v>
      </c>
      <c r="H2251" s="6" t="s">
        <v>3799</v>
      </c>
      <c r="I2251" s="6" t="s">
        <v>2761</v>
      </c>
      <c r="J2251" s="6">
        <v>89</v>
      </c>
      <c r="K2251" s="6">
        <v>47</v>
      </c>
      <c r="L2251" s="6">
        <v>0</v>
      </c>
      <c r="M2251" s="6">
        <f t="shared" si="58"/>
        <v>47</v>
      </c>
      <c r="N2251" s="6">
        <f t="shared" si="59"/>
        <v>42</v>
      </c>
      <c r="O2251" s="7">
        <f t="shared" si="60"/>
        <v>0.47191011235955055</v>
      </c>
    </row>
    <row r="2252" spans="1:15" ht="13.2" x14ac:dyDescent="0.25">
      <c r="A2252" s="3">
        <v>25089</v>
      </c>
      <c r="B2252" s="4">
        <f t="shared" si="56"/>
        <v>1968</v>
      </c>
      <c r="C2252" s="4">
        <f t="shared" si="57"/>
        <v>1960</v>
      </c>
      <c r="D2252" s="4" t="s">
        <v>15</v>
      </c>
      <c r="E2252" s="5">
        <v>0.62152777777777779</v>
      </c>
      <c r="F2252" s="6" t="s">
        <v>3577</v>
      </c>
      <c r="G2252" s="6" t="str">
        <f t="shared" si="61"/>
        <v>New York</v>
      </c>
      <c r="H2252" s="6" t="s">
        <v>3800</v>
      </c>
      <c r="I2252" s="6" t="s">
        <v>3801</v>
      </c>
      <c r="J2252" s="6">
        <v>9</v>
      </c>
      <c r="K2252" s="6">
        <v>2</v>
      </c>
      <c r="L2252" s="6">
        <v>0</v>
      </c>
      <c r="M2252" s="6">
        <f t="shared" si="58"/>
        <v>2</v>
      </c>
      <c r="N2252" s="6">
        <f t="shared" si="59"/>
        <v>7</v>
      </c>
      <c r="O2252" s="7">
        <f t="shared" si="60"/>
        <v>0.77777777777777779</v>
      </c>
    </row>
    <row r="2253" spans="1:15" ht="13.2" x14ac:dyDescent="0.25">
      <c r="A2253" s="3">
        <v>25092</v>
      </c>
      <c r="B2253" s="4">
        <f t="shared" si="56"/>
        <v>1968</v>
      </c>
      <c r="C2253" s="4">
        <f t="shared" si="57"/>
        <v>1960</v>
      </c>
      <c r="D2253" s="4" t="s">
        <v>15</v>
      </c>
      <c r="E2253" s="5">
        <v>0.4375</v>
      </c>
      <c r="F2253" s="6" t="s">
        <v>3802</v>
      </c>
      <c r="G2253" s="6" t="str">
        <f t="shared" si="61"/>
        <v>France</v>
      </c>
      <c r="H2253" s="6" t="s">
        <v>595</v>
      </c>
      <c r="I2253" s="6" t="s">
        <v>3803</v>
      </c>
      <c r="J2253" s="6">
        <v>95</v>
      </c>
      <c r="K2253" s="6">
        <v>95</v>
      </c>
      <c r="L2253" s="6">
        <v>0</v>
      </c>
      <c r="M2253" s="6">
        <f t="shared" si="58"/>
        <v>95</v>
      </c>
      <c r="N2253" s="6">
        <f t="shared" si="59"/>
        <v>0</v>
      </c>
      <c r="O2253" s="7">
        <f t="shared" si="60"/>
        <v>0</v>
      </c>
    </row>
    <row r="2254" spans="1:15" ht="13.2" x14ac:dyDescent="0.25">
      <c r="A2254" s="3">
        <v>25105</v>
      </c>
      <c r="B2254" s="4">
        <f t="shared" si="56"/>
        <v>1968</v>
      </c>
      <c r="C2254" s="4">
        <f t="shared" si="57"/>
        <v>1960</v>
      </c>
      <c r="D2254" s="4" t="s">
        <v>15</v>
      </c>
      <c r="E2254" s="5" t="s">
        <v>24</v>
      </c>
      <c r="F2254" s="6" t="s">
        <v>3804</v>
      </c>
      <c r="G2254" s="6" t="str">
        <f t="shared" si="61"/>
        <v>Wake Island</v>
      </c>
      <c r="H2254" s="6" t="s">
        <v>1137</v>
      </c>
      <c r="I2254" s="6" t="s">
        <v>2619</v>
      </c>
      <c r="J2254" s="6">
        <v>52</v>
      </c>
      <c r="K2254" s="6">
        <v>11</v>
      </c>
      <c r="L2254" s="6">
        <v>0</v>
      </c>
      <c r="M2254" s="6">
        <f t="shared" si="58"/>
        <v>11</v>
      </c>
      <c r="N2254" s="6">
        <f t="shared" si="59"/>
        <v>41</v>
      </c>
      <c r="O2254" s="7">
        <f t="shared" si="60"/>
        <v>0.78846153846153844</v>
      </c>
    </row>
    <row r="2255" spans="1:15" ht="13.2" x14ac:dyDescent="0.25">
      <c r="A2255" s="3">
        <v>25109</v>
      </c>
      <c r="B2255" s="4">
        <f t="shared" si="56"/>
        <v>1968</v>
      </c>
      <c r="C2255" s="4">
        <f t="shared" si="57"/>
        <v>1960</v>
      </c>
      <c r="D2255" s="4" t="s">
        <v>15</v>
      </c>
      <c r="E2255" s="5" t="s">
        <v>24</v>
      </c>
      <c r="F2255" s="6" t="s">
        <v>3805</v>
      </c>
      <c r="G2255" s="6" t="str">
        <f t="shared" si="61"/>
        <v>Biafra, Nigeria</v>
      </c>
      <c r="H2255" s="6" t="s">
        <v>3806</v>
      </c>
      <c r="I2255" s="6" t="s">
        <v>1529</v>
      </c>
      <c r="J2255" s="6">
        <v>57</v>
      </c>
      <c r="K2255" s="6">
        <v>57</v>
      </c>
      <c r="L2255" s="6">
        <v>1</v>
      </c>
      <c r="M2255" s="6">
        <f t="shared" si="58"/>
        <v>58</v>
      </c>
      <c r="N2255" s="6">
        <f t="shared" si="59"/>
        <v>0</v>
      </c>
      <c r="O2255" s="7">
        <f t="shared" si="60"/>
        <v>0</v>
      </c>
    </row>
    <row r="2256" spans="1:15" ht="13.2" x14ac:dyDescent="0.25">
      <c r="A2256" s="3">
        <v>25112</v>
      </c>
      <c r="B2256" s="4">
        <f t="shared" si="56"/>
        <v>1968</v>
      </c>
      <c r="C2256" s="4">
        <f t="shared" si="57"/>
        <v>1960</v>
      </c>
      <c r="D2256" s="4" t="s">
        <v>31</v>
      </c>
      <c r="E2256" s="5">
        <v>0.46875</v>
      </c>
      <c r="F2256" s="6" t="s">
        <v>3807</v>
      </c>
      <c r="G2256" s="6" t="str">
        <f t="shared" si="61"/>
        <v>Alaska</v>
      </c>
      <c r="H2256" s="6" t="s">
        <v>3808</v>
      </c>
      <c r="I2256" s="6" t="s">
        <v>3809</v>
      </c>
      <c r="J2256" s="6">
        <v>3</v>
      </c>
      <c r="K2256" s="6">
        <v>3</v>
      </c>
      <c r="L2256" s="6">
        <v>0</v>
      </c>
      <c r="M2256" s="6">
        <f t="shared" si="58"/>
        <v>3</v>
      </c>
      <c r="N2256" s="6">
        <f t="shared" si="59"/>
        <v>0</v>
      </c>
      <c r="O2256" s="7">
        <f t="shared" si="60"/>
        <v>0</v>
      </c>
    </row>
    <row r="2257" spans="1:15" ht="13.2" x14ac:dyDescent="0.25">
      <c r="A2257" s="3">
        <v>25114</v>
      </c>
      <c r="B2257" s="4">
        <f t="shared" si="56"/>
        <v>1968</v>
      </c>
      <c r="C2257" s="4">
        <f t="shared" si="57"/>
        <v>1960</v>
      </c>
      <c r="D2257" s="4" t="s">
        <v>31</v>
      </c>
      <c r="E2257" s="5" t="s">
        <v>24</v>
      </c>
      <c r="F2257" s="6" t="s">
        <v>3810</v>
      </c>
      <c r="G2257" s="6" t="str">
        <f t="shared" si="61"/>
        <v>Vietnam</v>
      </c>
      <c r="H2257" s="6" t="s">
        <v>1137</v>
      </c>
      <c r="I2257" s="6" t="s">
        <v>3811</v>
      </c>
      <c r="J2257" s="6">
        <v>13</v>
      </c>
      <c r="K2257" s="6">
        <v>13</v>
      </c>
      <c r="L2257" s="6">
        <v>11</v>
      </c>
      <c r="M2257" s="6">
        <f t="shared" si="58"/>
        <v>24</v>
      </c>
      <c r="N2257" s="6">
        <f t="shared" si="59"/>
        <v>0</v>
      </c>
      <c r="O2257" s="7">
        <f t="shared" si="60"/>
        <v>0</v>
      </c>
    </row>
    <row r="2258" spans="1:15" ht="13.2" x14ac:dyDescent="0.25">
      <c r="A2258" s="3">
        <v>25114</v>
      </c>
      <c r="B2258" s="4">
        <f t="shared" si="56"/>
        <v>1968</v>
      </c>
      <c r="C2258" s="4">
        <f t="shared" si="57"/>
        <v>1960</v>
      </c>
      <c r="D2258" s="4" t="s">
        <v>31</v>
      </c>
      <c r="E2258" s="5">
        <v>0.67361111111111116</v>
      </c>
      <c r="F2258" s="6" t="s">
        <v>3812</v>
      </c>
      <c r="G2258" s="6" t="str">
        <f t="shared" si="61"/>
        <v>South Vietnam</v>
      </c>
      <c r="H2258" s="6" t="s">
        <v>3813</v>
      </c>
      <c r="I2258" s="6" t="s">
        <v>3814</v>
      </c>
      <c r="J2258" s="6">
        <v>25</v>
      </c>
      <c r="K2258" s="6">
        <v>25</v>
      </c>
      <c r="L2258" s="6">
        <v>0</v>
      </c>
      <c r="M2258" s="6">
        <f t="shared" si="58"/>
        <v>25</v>
      </c>
      <c r="N2258" s="6">
        <f t="shared" si="59"/>
        <v>0</v>
      </c>
      <c r="O2258" s="7">
        <f t="shared" si="60"/>
        <v>0</v>
      </c>
    </row>
    <row r="2259" spans="1:15" ht="13.2" x14ac:dyDescent="0.25">
      <c r="A2259" s="3">
        <v>25119</v>
      </c>
      <c r="B2259" s="4">
        <f t="shared" si="56"/>
        <v>1968</v>
      </c>
      <c r="C2259" s="4">
        <f t="shared" si="57"/>
        <v>1960</v>
      </c>
      <c r="D2259" s="4" t="s">
        <v>31</v>
      </c>
      <c r="E2259" s="5">
        <v>0.16319444444444445</v>
      </c>
      <c r="F2259" s="6" t="s">
        <v>3241</v>
      </c>
      <c r="G2259" s="6" t="str">
        <f t="shared" si="61"/>
        <v>Nevada</v>
      </c>
      <c r="H2259" s="6" t="s">
        <v>3815</v>
      </c>
      <c r="I2259" s="6" t="s">
        <v>3816</v>
      </c>
      <c r="J2259" s="6">
        <v>4</v>
      </c>
      <c r="K2259" s="6">
        <v>4</v>
      </c>
      <c r="L2259" s="6">
        <v>0</v>
      </c>
      <c r="M2259" s="6">
        <f t="shared" si="58"/>
        <v>4</v>
      </c>
      <c r="N2259" s="6">
        <f t="shared" si="59"/>
        <v>0</v>
      </c>
      <c r="O2259" s="7">
        <f t="shared" si="60"/>
        <v>0</v>
      </c>
    </row>
    <row r="2260" spans="1:15" ht="13.2" x14ac:dyDescent="0.25">
      <c r="A2260" s="3">
        <v>25119</v>
      </c>
      <c r="B2260" s="4">
        <f t="shared" si="56"/>
        <v>1968</v>
      </c>
      <c r="C2260" s="4">
        <f t="shared" si="57"/>
        <v>1960</v>
      </c>
      <c r="D2260" s="4" t="s">
        <v>31</v>
      </c>
      <c r="E2260" s="5" t="s">
        <v>24</v>
      </c>
      <c r="F2260" s="6" t="s">
        <v>3817</v>
      </c>
      <c r="G2260" s="6" t="str">
        <f t="shared" si="61"/>
        <v>Costa Rica</v>
      </c>
      <c r="H2260" s="6" t="s">
        <v>3818</v>
      </c>
      <c r="I2260" s="6" t="s">
        <v>3819</v>
      </c>
      <c r="J2260" s="6">
        <v>10</v>
      </c>
      <c r="K2260" s="6">
        <v>10</v>
      </c>
      <c r="L2260" s="6">
        <v>0</v>
      </c>
      <c r="M2260" s="6">
        <f t="shared" si="58"/>
        <v>10</v>
      </c>
      <c r="N2260" s="6">
        <f t="shared" si="59"/>
        <v>0</v>
      </c>
      <c r="O2260" s="7">
        <f t="shared" si="60"/>
        <v>0</v>
      </c>
    </row>
    <row r="2261" spans="1:15" ht="13.2" x14ac:dyDescent="0.25">
      <c r="A2261" s="3">
        <v>25121</v>
      </c>
      <c r="B2261" s="4">
        <f t="shared" si="56"/>
        <v>1968</v>
      </c>
      <c r="C2261" s="4">
        <f t="shared" si="57"/>
        <v>1960</v>
      </c>
      <c r="D2261" s="4" t="s">
        <v>31</v>
      </c>
      <c r="E2261" s="5">
        <v>0.78125</v>
      </c>
      <c r="F2261" s="6" t="s">
        <v>3820</v>
      </c>
      <c r="G2261" s="6" t="str">
        <f t="shared" si="61"/>
        <v>Pennsylvania</v>
      </c>
      <c r="H2261" s="6" t="s">
        <v>3821</v>
      </c>
      <c r="I2261" s="6" t="s">
        <v>3152</v>
      </c>
      <c r="J2261" s="6">
        <v>3</v>
      </c>
      <c r="K2261" s="6">
        <v>2</v>
      </c>
      <c r="L2261" s="6">
        <v>0</v>
      </c>
      <c r="M2261" s="6">
        <f t="shared" si="58"/>
        <v>2</v>
      </c>
      <c r="N2261" s="6">
        <f t="shared" si="59"/>
        <v>1</v>
      </c>
      <c r="O2261" s="7">
        <f t="shared" si="60"/>
        <v>0.33333333333333331</v>
      </c>
    </row>
    <row r="2262" spans="1:15" ht="13.2" x14ac:dyDescent="0.25">
      <c r="A2262" s="3">
        <v>25122</v>
      </c>
      <c r="B2262" s="4">
        <f t="shared" si="56"/>
        <v>1968</v>
      </c>
      <c r="C2262" s="4">
        <f t="shared" si="57"/>
        <v>1960</v>
      </c>
      <c r="D2262" s="4" t="s">
        <v>31</v>
      </c>
      <c r="E2262" s="5" t="s">
        <v>24</v>
      </c>
      <c r="F2262" s="6" t="s">
        <v>1342</v>
      </c>
      <c r="G2262" s="6" t="str">
        <f t="shared" si="61"/>
        <v>Czechoslovakia</v>
      </c>
      <c r="H2262" s="6" t="s">
        <v>423</v>
      </c>
      <c r="I2262" s="6" t="s">
        <v>3822</v>
      </c>
      <c r="J2262" s="6">
        <v>40</v>
      </c>
      <c r="K2262" s="6">
        <v>11</v>
      </c>
      <c r="L2262" s="6">
        <v>0</v>
      </c>
      <c r="M2262" s="6">
        <f t="shared" si="58"/>
        <v>11</v>
      </c>
      <c r="N2262" s="6">
        <f t="shared" si="59"/>
        <v>29</v>
      </c>
      <c r="O2262" s="7">
        <f t="shared" si="60"/>
        <v>0.72499999999999998</v>
      </c>
    </row>
    <row r="2263" spans="1:15" ht="13.2" x14ac:dyDescent="0.25">
      <c r="A2263" s="3">
        <v>25130</v>
      </c>
      <c r="B2263" s="4">
        <f t="shared" si="56"/>
        <v>1968</v>
      </c>
      <c r="C2263" s="4">
        <f t="shared" si="57"/>
        <v>1960</v>
      </c>
      <c r="D2263" s="4" t="s">
        <v>31</v>
      </c>
      <c r="E2263" s="5" t="s">
        <v>24</v>
      </c>
      <c r="F2263" s="6" t="s">
        <v>3823</v>
      </c>
      <c r="G2263" s="6" t="str">
        <f t="shared" si="61"/>
        <v>Turkey</v>
      </c>
      <c r="H2263" s="6" t="s">
        <v>3824</v>
      </c>
      <c r="I2263" s="6" t="s">
        <v>3283</v>
      </c>
      <c r="J2263" s="6">
        <v>10</v>
      </c>
      <c r="K2263" s="6">
        <v>10</v>
      </c>
      <c r="L2263" s="6">
        <v>0</v>
      </c>
      <c r="M2263" s="6">
        <f t="shared" si="58"/>
        <v>10</v>
      </c>
      <c r="N2263" s="6">
        <f t="shared" si="59"/>
        <v>0</v>
      </c>
      <c r="O2263" s="7">
        <f t="shared" si="60"/>
        <v>0</v>
      </c>
    </row>
    <row r="2264" spans="1:15" ht="13.2" x14ac:dyDescent="0.25">
      <c r="A2264" s="3">
        <v>25131</v>
      </c>
      <c r="B2264" s="4">
        <f t="shared" si="56"/>
        <v>1968</v>
      </c>
      <c r="C2264" s="4">
        <f t="shared" si="57"/>
        <v>1960</v>
      </c>
      <c r="D2264" s="4" t="s">
        <v>31</v>
      </c>
      <c r="E2264" s="5" t="s">
        <v>24</v>
      </c>
      <c r="F2264" s="6" t="s">
        <v>3825</v>
      </c>
      <c r="G2264" s="6" t="str">
        <f t="shared" si="61"/>
        <v>Brazil</v>
      </c>
      <c r="H2264" s="6" t="s">
        <v>1639</v>
      </c>
      <c r="I2264" s="6" t="s">
        <v>3826</v>
      </c>
      <c r="J2264" s="6">
        <v>19</v>
      </c>
      <c r="K2264" s="6">
        <v>19</v>
      </c>
      <c r="L2264" s="6">
        <v>0</v>
      </c>
      <c r="M2264" s="6">
        <f t="shared" si="58"/>
        <v>19</v>
      </c>
      <c r="N2264" s="6">
        <f t="shared" si="59"/>
        <v>0</v>
      </c>
      <c r="O2264" s="7">
        <f t="shared" si="60"/>
        <v>0</v>
      </c>
    </row>
    <row r="2265" spans="1:15" ht="13.2" x14ac:dyDescent="0.25">
      <c r="A2265" s="3">
        <v>25132</v>
      </c>
      <c r="B2265" s="4">
        <f t="shared" si="56"/>
        <v>1968</v>
      </c>
      <c r="C2265" s="4">
        <f t="shared" si="57"/>
        <v>1960</v>
      </c>
      <c r="D2265" s="4" t="s">
        <v>31</v>
      </c>
      <c r="E2265" s="5">
        <v>0.25</v>
      </c>
      <c r="F2265" s="6" t="s">
        <v>3827</v>
      </c>
      <c r="G2265" s="6" t="str">
        <f t="shared" si="61"/>
        <v>South Vietnam</v>
      </c>
      <c r="H2265" s="6" t="s">
        <v>1137</v>
      </c>
      <c r="I2265" s="6" t="s">
        <v>1884</v>
      </c>
      <c r="J2265" s="6">
        <v>23</v>
      </c>
      <c r="K2265" s="6">
        <v>23</v>
      </c>
      <c r="L2265" s="6">
        <v>0</v>
      </c>
      <c r="M2265" s="6">
        <f t="shared" si="58"/>
        <v>23</v>
      </c>
      <c r="N2265" s="6">
        <f t="shared" si="59"/>
        <v>0</v>
      </c>
      <c r="O2265" s="7">
        <f t="shared" si="60"/>
        <v>0</v>
      </c>
    </row>
    <row r="2266" spans="1:15" ht="13.2" x14ac:dyDescent="0.25">
      <c r="A2266" s="3">
        <v>25136</v>
      </c>
      <c r="B2266" s="4">
        <f t="shared" si="56"/>
        <v>1968</v>
      </c>
      <c r="C2266" s="4">
        <f t="shared" si="57"/>
        <v>1960</v>
      </c>
      <c r="D2266" s="4" t="s">
        <v>31</v>
      </c>
      <c r="E2266" s="5">
        <v>0.72013888888888888</v>
      </c>
      <c r="F2266" s="6" t="s">
        <v>3828</v>
      </c>
      <c r="G2266" s="6" t="str">
        <f t="shared" si="61"/>
        <v>New Hampshire</v>
      </c>
      <c r="H2266" s="6" t="s">
        <v>2312</v>
      </c>
      <c r="I2266" s="6" t="s">
        <v>3829</v>
      </c>
      <c r="J2266" s="6">
        <v>42</v>
      </c>
      <c r="K2266" s="6">
        <v>32</v>
      </c>
      <c r="L2266" s="6">
        <v>0</v>
      </c>
      <c r="M2266" s="6">
        <f t="shared" si="58"/>
        <v>32</v>
      </c>
      <c r="N2266" s="6">
        <f t="shared" si="59"/>
        <v>10</v>
      </c>
      <c r="O2266" s="7">
        <f t="shared" si="60"/>
        <v>0.23809523809523808</v>
      </c>
    </row>
    <row r="2267" spans="1:15" ht="13.2" x14ac:dyDescent="0.25">
      <c r="A2267" s="3">
        <v>25163</v>
      </c>
      <c r="B2267" s="4">
        <f t="shared" si="56"/>
        <v>1968</v>
      </c>
      <c r="C2267" s="4">
        <f t="shared" si="57"/>
        <v>1960</v>
      </c>
      <c r="D2267" s="4" t="s">
        <v>46</v>
      </c>
      <c r="E2267" s="5">
        <v>0.41249999999999998</v>
      </c>
      <c r="F2267" s="6" t="s">
        <v>3830</v>
      </c>
      <c r="G2267" s="6" t="str">
        <f t="shared" si="61"/>
        <v>Alaska</v>
      </c>
      <c r="H2267" s="6" t="s">
        <v>3831</v>
      </c>
      <c r="I2267" s="6" t="s">
        <v>3832</v>
      </c>
      <c r="J2267" s="6">
        <v>8</v>
      </c>
      <c r="K2267" s="6">
        <v>7</v>
      </c>
      <c r="L2267" s="6">
        <v>0</v>
      </c>
      <c r="M2267" s="6">
        <f t="shared" si="58"/>
        <v>7</v>
      </c>
      <c r="N2267" s="6">
        <f t="shared" si="59"/>
        <v>1</v>
      </c>
      <c r="O2267" s="7">
        <f t="shared" si="60"/>
        <v>0.125</v>
      </c>
    </row>
    <row r="2268" spans="1:15" ht="13.2" x14ac:dyDescent="0.25">
      <c r="A2268" s="3">
        <v>25164</v>
      </c>
      <c r="B2268" s="4">
        <f t="shared" si="56"/>
        <v>1968</v>
      </c>
      <c r="C2268" s="4">
        <f t="shared" si="57"/>
        <v>1960</v>
      </c>
      <c r="D2268" s="4" t="s">
        <v>46</v>
      </c>
      <c r="E2268" s="5">
        <v>5.8333333333333334E-2</v>
      </c>
      <c r="F2268" s="6" t="s">
        <v>121</v>
      </c>
      <c r="G2268" s="6" t="str">
        <f t="shared" si="61"/>
        <v>California</v>
      </c>
      <c r="H2268" s="6" t="s">
        <v>2076</v>
      </c>
      <c r="I2268" s="6" t="s">
        <v>3833</v>
      </c>
      <c r="J2268" s="6">
        <v>107</v>
      </c>
      <c r="K2268" s="6">
        <v>0</v>
      </c>
      <c r="L2268" s="6">
        <v>0</v>
      </c>
      <c r="M2268" s="6">
        <f t="shared" si="58"/>
        <v>0</v>
      </c>
      <c r="N2268" s="6">
        <f t="shared" si="59"/>
        <v>107</v>
      </c>
      <c r="O2268" s="7">
        <f t="shared" si="60"/>
        <v>1</v>
      </c>
    </row>
    <row r="2269" spans="1:15" ht="13.2" x14ac:dyDescent="0.25">
      <c r="A2269" s="3">
        <v>25165</v>
      </c>
      <c r="B2269" s="4">
        <f t="shared" si="56"/>
        <v>1968</v>
      </c>
      <c r="C2269" s="4">
        <f t="shared" si="57"/>
        <v>1960</v>
      </c>
      <c r="D2269" s="4" t="s">
        <v>46</v>
      </c>
      <c r="E2269" s="5">
        <v>0.83263888888888893</v>
      </c>
      <c r="F2269" s="6" t="s">
        <v>3834</v>
      </c>
      <c r="G2269" s="6" t="str">
        <f t="shared" si="61"/>
        <v>California</v>
      </c>
      <c r="H2269" s="6" t="s">
        <v>3835</v>
      </c>
      <c r="I2269" s="6" t="s">
        <v>3836</v>
      </c>
      <c r="J2269" s="6">
        <v>9</v>
      </c>
      <c r="K2269" s="6">
        <v>9</v>
      </c>
      <c r="L2269" s="6">
        <v>0</v>
      </c>
      <c r="M2269" s="6">
        <f t="shared" si="58"/>
        <v>9</v>
      </c>
      <c r="N2269" s="6">
        <f t="shared" si="59"/>
        <v>0</v>
      </c>
      <c r="O2269" s="7">
        <f t="shared" si="60"/>
        <v>0</v>
      </c>
    </row>
    <row r="2270" spans="1:15" ht="13.2" x14ac:dyDescent="0.25">
      <c r="A2270" s="3">
        <v>25167</v>
      </c>
      <c r="B2270" s="4">
        <f t="shared" si="56"/>
        <v>1968</v>
      </c>
      <c r="C2270" s="4">
        <f t="shared" si="57"/>
        <v>1960</v>
      </c>
      <c r="D2270" s="4" t="s">
        <v>46</v>
      </c>
      <c r="E2270" s="5" t="s">
        <v>24</v>
      </c>
      <c r="F2270" s="6" t="s">
        <v>3837</v>
      </c>
      <c r="G2270" s="6" t="str">
        <f t="shared" si="61"/>
        <v>Laos</v>
      </c>
      <c r="H2270" s="6" t="s">
        <v>2905</v>
      </c>
      <c r="I2270" s="6" t="s">
        <v>1686</v>
      </c>
      <c r="J2270" s="6">
        <v>28</v>
      </c>
      <c r="K2270" s="6">
        <v>26</v>
      </c>
      <c r="L2270" s="6">
        <v>0</v>
      </c>
      <c r="M2270" s="6">
        <f t="shared" si="58"/>
        <v>26</v>
      </c>
      <c r="N2270" s="6">
        <f t="shared" si="59"/>
        <v>2</v>
      </c>
      <c r="O2270" s="7">
        <f t="shared" si="60"/>
        <v>7.1428571428571425E-2</v>
      </c>
    </row>
    <row r="2271" spans="1:15" ht="13.2" x14ac:dyDescent="0.25">
      <c r="A2271" s="3">
        <v>25168</v>
      </c>
      <c r="B2271" s="4">
        <f t="shared" si="56"/>
        <v>1968</v>
      </c>
      <c r="C2271" s="4">
        <f t="shared" si="57"/>
        <v>1960</v>
      </c>
      <c r="D2271" s="4" t="s">
        <v>46</v>
      </c>
      <c r="E2271" s="5">
        <v>0.55902777777777779</v>
      </c>
      <c r="F2271" s="6" t="s">
        <v>3838</v>
      </c>
      <c r="G2271" s="6" t="str">
        <f t="shared" si="61"/>
        <v>Alaska</v>
      </c>
      <c r="H2271" s="6" t="s">
        <v>3839</v>
      </c>
      <c r="I2271" s="6" t="s">
        <v>3192</v>
      </c>
      <c r="J2271" s="6">
        <v>5</v>
      </c>
      <c r="K2271" s="6">
        <v>2</v>
      </c>
      <c r="L2271" s="6">
        <v>0</v>
      </c>
      <c r="M2271" s="6">
        <f t="shared" si="58"/>
        <v>2</v>
      </c>
      <c r="N2271" s="6">
        <f t="shared" si="59"/>
        <v>3</v>
      </c>
      <c r="O2271" s="7">
        <f t="shared" si="60"/>
        <v>0.6</v>
      </c>
    </row>
    <row r="2272" spans="1:15" ht="13.2" x14ac:dyDescent="0.25">
      <c r="A2272" s="3">
        <v>25174</v>
      </c>
      <c r="B2272" s="4">
        <f t="shared" si="56"/>
        <v>1968</v>
      </c>
      <c r="C2272" s="4">
        <f t="shared" si="57"/>
        <v>1960</v>
      </c>
      <c r="D2272" s="4" t="s">
        <v>72</v>
      </c>
      <c r="E2272" s="5">
        <v>0.4</v>
      </c>
      <c r="F2272" s="6" t="s">
        <v>3840</v>
      </c>
      <c r="G2272" s="6" t="str">
        <f t="shared" si="61"/>
        <v>Alaska</v>
      </c>
      <c r="H2272" s="6" t="s">
        <v>3841</v>
      </c>
      <c r="I2272" s="6" t="s">
        <v>3842</v>
      </c>
      <c r="J2272" s="6">
        <v>39</v>
      </c>
      <c r="K2272" s="6">
        <v>39</v>
      </c>
      <c r="L2272" s="6">
        <v>0</v>
      </c>
      <c r="M2272" s="6">
        <f t="shared" si="58"/>
        <v>39</v>
      </c>
      <c r="N2272" s="6">
        <f t="shared" si="59"/>
        <v>0</v>
      </c>
      <c r="O2272" s="7">
        <f t="shared" si="60"/>
        <v>0</v>
      </c>
    </row>
    <row r="2273" spans="1:15" ht="13.2" x14ac:dyDescent="0.25">
      <c r="A2273" s="3">
        <v>25178</v>
      </c>
      <c r="B2273" s="4">
        <f t="shared" si="56"/>
        <v>1968</v>
      </c>
      <c r="C2273" s="4">
        <f t="shared" si="57"/>
        <v>1960</v>
      </c>
      <c r="D2273" s="4" t="s">
        <v>72</v>
      </c>
      <c r="E2273" s="5">
        <v>0.76388888888888884</v>
      </c>
      <c r="F2273" s="6" t="s">
        <v>3320</v>
      </c>
      <c r="G2273" s="6" t="str">
        <f t="shared" si="61"/>
        <v>Virgin Islands</v>
      </c>
      <c r="H2273" s="6" t="s">
        <v>3843</v>
      </c>
      <c r="I2273" s="6" t="s">
        <v>3677</v>
      </c>
      <c r="J2273" s="6">
        <v>11</v>
      </c>
      <c r="K2273" s="6">
        <v>3</v>
      </c>
      <c r="L2273" s="6">
        <v>0</v>
      </c>
      <c r="M2273" s="6">
        <f t="shared" si="58"/>
        <v>3</v>
      </c>
      <c r="N2273" s="6">
        <f t="shared" si="59"/>
        <v>8</v>
      </c>
      <c r="O2273" s="7">
        <f t="shared" si="60"/>
        <v>0.72727272727272729</v>
      </c>
    </row>
    <row r="2274" spans="1:15" ht="13.2" x14ac:dyDescent="0.25">
      <c r="A2274" s="3">
        <v>25180</v>
      </c>
      <c r="B2274" s="4">
        <f t="shared" si="56"/>
        <v>1968</v>
      </c>
      <c r="C2274" s="4">
        <f t="shared" si="57"/>
        <v>1960</v>
      </c>
      <c r="D2274" s="4" t="s">
        <v>72</v>
      </c>
      <c r="E2274" s="5">
        <v>0.4548611111111111</v>
      </c>
      <c r="F2274" s="6" t="s">
        <v>3844</v>
      </c>
      <c r="G2274" s="6" t="str">
        <f t="shared" si="61"/>
        <v>Montana</v>
      </c>
      <c r="H2274" s="6" t="s">
        <v>3845</v>
      </c>
      <c r="I2274" s="6" t="s">
        <v>3846</v>
      </c>
      <c r="J2274" s="6">
        <v>3</v>
      </c>
      <c r="K2274" s="6">
        <v>3</v>
      </c>
      <c r="L2274" s="6">
        <v>0</v>
      </c>
      <c r="M2274" s="6">
        <f t="shared" si="58"/>
        <v>3</v>
      </c>
      <c r="N2274" s="6">
        <f t="shared" si="59"/>
        <v>0</v>
      </c>
      <c r="O2274" s="7">
        <f t="shared" si="60"/>
        <v>0</v>
      </c>
    </row>
    <row r="2275" spans="1:15" ht="13.2" x14ac:dyDescent="0.25">
      <c r="A2275" s="3">
        <v>25184</v>
      </c>
      <c r="B2275" s="4">
        <f t="shared" si="56"/>
        <v>1968</v>
      </c>
      <c r="C2275" s="4">
        <f t="shared" si="57"/>
        <v>1960</v>
      </c>
      <c r="D2275" s="4" t="s">
        <v>72</v>
      </c>
      <c r="E2275" s="5">
        <v>0.91805555555555551</v>
      </c>
      <c r="F2275" s="6" t="s">
        <v>1517</v>
      </c>
      <c r="G2275" s="6" t="str">
        <f t="shared" si="61"/>
        <v>Venezuela</v>
      </c>
      <c r="H2275" s="6" t="s">
        <v>859</v>
      </c>
      <c r="I2275" s="6" t="s">
        <v>3312</v>
      </c>
      <c r="J2275" s="6">
        <v>51</v>
      </c>
      <c r="K2275" s="6">
        <v>51</v>
      </c>
      <c r="L2275" s="6">
        <v>0</v>
      </c>
      <c r="M2275" s="6">
        <f t="shared" si="58"/>
        <v>51</v>
      </c>
      <c r="N2275" s="6">
        <f t="shared" si="59"/>
        <v>0</v>
      </c>
      <c r="O2275" s="7">
        <f t="shared" si="60"/>
        <v>0</v>
      </c>
    </row>
    <row r="2276" spans="1:15" ht="13.2" x14ac:dyDescent="0.25">
      <c r="A2276" s="3">
        <v>25196</v>
      </c>
      <c r="B2276" s="4">
        <f t="shared" si="56"/>
        <v>1968</v>
      </c>
      <c r="C2276" s="4">
        <f t="shared" si="57"/>
        <v>1960</v>
      </c>
      <c r="D2276" s="4" t="s">
        <v>72</v>
      </c>
      <c r="E2276" s="5">
        <v>0.84166666666666667</v>
      </c>
      <c r="F2276" s="6" t="s">
        <v>3847</v>
      </c>
      <c r="G2276" s="6" t="str">
        <f t="shared" si="61"/>
        <v>Pennsylvania</v>
      </c>
      <c r="H2276" s="6" t="s">
        <v>2758</v>
      </c>
      <c r="I2276" s="6" t="s">
        <v>3848</v>
      </c>
      <c r="J2276" s="6">
        <v>47</v>
      </c>
      <c r="K2276" s="6">
        <v>20</v>
      </c>
      <c r="L2276" s="6">
        <v>0</v>
      </c>
      <c r="M2276" s="6">
        <f t="shared" si="58"/>
        <v>20</v>
      </c>
      <c r="N2276" s="6">
        <f t="shared" si="59"/>
        <v>27</v>
      </c>
      <c r="O2276" s="7">
        <f t="shared" si="60"/>
        <v>0.57446808510638303</v>
      </c>
    </row>
    <row r="2277" spans="1:15" ht="13.2" x14ac:dyDescent="0.25">
      <c r="A2277" s="3">
        <v>25196</v>
      </c>
      <c r="B2277" s="4">
        <f t="shared" si="56"/>
        <v>1968</v>
      </c>
      <c r="C2277" s="4">
        <f t="shared" si="57"/>
        <v>1960</v>
      </c>
      <c r="D2277" s="4" t="s">
        <v>72</v>
      </c>
      <c r="E2277" s="5">
        <v>0.1875</v>
      </c>
      <c r="F2277" s="6" t="s">
        <v>3849</v>
      </c>
      <c r="G2277" s="6" t="str">
        <f t="shared" si="61"/>
        <v>Alaska</v>
      </c>
      <c r="H2277" s="6" t="s">
        <v>3850</v>
      </c>
      <c r="I2277" s="6" t="s">
        <v>3851</v>
      </c>
      <c r="J2277" s="6">
        <v>4</v>
      </c>
      <c r="K2277" s="6">
        <v>2</v>
      </c>
      <c r="L2277" s="6">
        <v>0</v>
      </c>
      <c r="M2277" s="6">
        <f t="shared" si="58"/>
        <v>2</v>
      </c>
      <c r="N2277" s="6">
        <f t="shared" si="59"/>
        <v>2</v>
      </c>
      <c r="O2277" s="7">
        <f t="shared" si="60"/>
        <v>0.5</v>
      </c>
    </row>
    <row r="2278" spans="1:15" ht="13.2" x14ac:dyDescent="0.25">
      <c r="A2278" s="3">
        <v>25198</v>
      </c>
      <c r="B2278" s="4">
        <f t="shared" si="56"/>
        <v>1968</v>
      </c>
      <c r="C2278" s="4">
        <f t="shared" si="57"/>
        <v>1960</v>
      </c>
      <c r="D2278" s="4" t="s">
        <v>72</v>
      </c>
      <c r="E2278" s="5" t="s">
        <v>24</v>
      </c>
      <c r="F2278" s="6" t="s">
        <v>3852</v>
      </c>
      <c r="G2278" s="6" t="str">
        <f t="shared" si="61"/>
        <v>Alaska</v>
      </c>
      <c r="H2278" s="6" t="s">
        <v>859</v>
      </c>
      <c r="I2278" s="6" t="s">
        <v>3853</v>
      </c>
      <c r="J2278" s="6">
        <v>3</v>
      </c>
      <c r="K2278" s="6">
        <v>3</v>
      </c>
      <c r="L2278" s="6">
        <v>0</v>
      </c>
      <c r="M2278" s="6">
        <f t="shared" si="58"/>
        <v>3</v>
      </c>
      <c r="N2278" s="6">
        <f t="shared" si="59"/>
        <v>0</v>
      </c>
      <c r="O2278" s="7">
        <f t="shared" si="60"/>
        <v>0</v>
      </c>
    </row>
    <row r="2279" spans="1:15" ht="13.2" x14ac:dyDescent="0.25">
      <c r="A2279" s="3">
        <v>25198</v>
      </c>
      <c r="B2279" s="4">
        <f t="shared" si="56"/>
        <v>1968</v>
      </c>
      <c r="C2279" s="4">
        <f t="shared" si="57"/>
        <v>1960</v>
      </c>
      <c r="D2279" s="4" t="s">
        <v>72</v>
      </c>
      <c r="E2279" s="5" t="s">
        <v>24</v>
      </c>
      <c r="F2279" s="6" t="s">
        <v>3854</v>
      </c>
      <c r="G2279" s="6" t="str">
        <f t="shared" si="61"/>
        <v>Mexico</v>
      </c>
      <c r="H2279" s="6" t="s">
        <v>3855</v>
      </c>
      <c r="I2279" s="6" t="s">
        <v>845</v>
      </c>
      <c r="J2279" s="6">
        <v>12</v>
      </c>
      <c r="K2279" s="6">
        <v>12</v>
      </c>
      <c r="L2279" s="6">
        <v>0</v>
      </c>
      <c r="M2279" s="6">
        <f t="shared" si="58"/>
        <v>12</v>
      </c>
      <c r="N2279" s="6">
        <f t="shared" si="59"/>
        <v>0</v>
      </c>
      <c r="O2279" s="7">
        <f t="shared" si="60"/>
        <v>0</v>
      </c>
    </row>
    <row r="2280" spans="1:15" ht="13.2" x14ac:dyDescent="0.25">
      <c r="A2280" s="3">
        <v>25199</v>
      </c>
      <c r="B2280" s="4">
        <f t="shared" si="56"/>
        <v>1968</v>
      </c>
      <c r="C2280" s="4">
        <f t="shared" si="57"/>
        <v>1960</v>
      </c>
      <c r="D2280" s="4" t="s">
        <v>72</v>
      </c>
      <c r="E2280" s="5">
        <v>0.84861111111111109</v>
      </c>
      <c r="F2280" s="6" t="s">
        <v>474</v>
      </c>
      <c r="G2280" s="6" t="str">
        <f t="shared" si="61"/>
        <v>Illinois</v>
      </c>
      <c r="H2280" s="6" t="s">
        <v>3856</v>
      </c>
      <c r="I2280" s="6" t="s">
        <v>3848</v>
      </c>
      <c r="J2280" s="6">
        <v>45</v>
      </c>
      <c r="K2280" s="6">
        <v>27</v>
      </c>
      <c r="L2280" s="6">
        <v>1</v>
      </c>
      <c r="M2280" s="6">
        <f t="shared" si="58"/>
        <v>28</v>
      </c>
      <c r="N2280" s="6">
        <f t="shared" si="59"/>
        <v>18</v>
      </c>
      <c r="O2280" s="7">
        <f t="shared" si="60"/>
        <v>0.4</v>
      </c>
    </row>
    <row r="2281" spans="1:15" ht="13.2" x14ac:dyDescent="0.25">
      <c r="A2281" s="3">
        <v>25270</v>
      </c>
      <c r="B2281" s="4">
        <f t="shared" si="56"/>
        <v>1969</v>
      </c>
      <c r="C2281" s="4">
        <f t="shared" si="57"/>
        <v>1960</v>
      </c>
      <c r="D2281" s="4" t="s">
        <v>34</v>
      </c>
      <c r="E2281" s="5" t="s">
        <v>24</v>
      </c>
      <c r="F2281" s="6" t="s">
        <v>3857</v>
      </c>
      <c r="G2281" s="6" t="str">
        <f t="shared" si="61"/>
        <v>Taiwan</v>
      </c>
      <c r="H2281" s="6" t="s">
        <v>1137</v>
      </c>
      <c r="I2281" s="6" t="s">
        <v>3283</v>
      </c>
      <c r="J2281" s="6">
        <v>12</v>
      </c>
      <c r="K2281" s="6">
        <v>12</v>
      </c>
      <c r="L2281" s="6">
        <v>0</v>
      </c>
      <c r="M2281" s="6">
        <f t="shared" si="58"/>
        <v>12</v>
      </c>
      <c r="N2281" s="6">
        <f t="shared" si="59"/>
        <v>0</v>
      </c>
      <c r="O2281" s="7">
        <f t="shared" si="60"/>
        <v>0</v>
      </c>
    </row>
    <row r="2282" spans="1:15" ht="13.2" x14ac:dyDescent="0.25">
      <c r="A2282" s="3">
        <v>25275</v>
      </c>
      <c r="B2282" s="4">
        <f t="shared" si="56"/>
        <v>1969</v>
      </c>
      <c r="C2282" s="4">
        <f t="shared" si="57"/>
        <v>1960</v>
      </c>
      <c r="D2282" s="4" t="s">
        <v>34</v>
      </c>
      <c r="E2282" s="5">
        <v>0.66111111111111109</v>
      </c>
      <c r="F2282" s="6" t="s">
        <v>3858</v>
      </c>
      <c r="G2282" s="6" t="str">
        <f t="shared" si="61"/>
        <v>Alaska</v>
      </c>
      <c r="H2282" s="6" t="s">
        <v>3841</v>
      </c>
      <c r="I2282" s="6" t="s">
        <v>3859</v>
      </c>
      <c r="J2282" s="6">
        <v>5</v>
      </c>
      <c r="K2282" s="6">
        <v>1</v>
      </c>
      <c r="L2282" s="6">
        <v>0</v>
      </c>
      <c r="M2282" s="6">
        <f t="shared" si="58"/>
        <v>1</v>
      </c>
      <c r="N2282" s="6">
        <f t="shared" si="59"/>
        <v>4</v>
      </c>
      <c r="O2282" s="7">
        <f t="shared" si="60"/>
        <v>0.8</v>
      </c>
    </row>
    <row r="2283" spans="1:15" ht="13.2" x14ac:dyDescent="0.25">
      <c r="A2283" s="3">
        <v>25203</v>
      </c>
      <c r="B2283" s="4">
        <f t="shared" si="56"/>
        <v>1968</v>
      </c>
      <c r="C2283" s="4">
        <f t="shared" si="57"/>
        <v>1960</v>
      </c>
      <c r="D2283" s="4" t="s">
        <v>72</v>
      </c>
      <c r="E2283" s="5">
        <v>0.35416666666666669</v>
      </c>
      <c r="F2283" s="6" t="s">
        <v>3860</v>
      </c>
      <c r="G2283" s="6" t="str">
        <f t="shared" si="61"/>
        <v>WA, Australia</v>
      </c>
      <c r="H2283" s="6" t="s">
        <v>3861</v>
      </c>
      <c r="I2283" s="6" t="s">
        <v>2933</v>
      </c>
      <c r="J2283" s="6">
        <v>26</v>
      </c>
      <c r="K2283" s="6">
        <v>26</v>
      </c>
      <c r="L2283" s="6">
        <v>0</v>
      </c>
      <c r="M2283" s="6">
        <f t="shared" si="58"/>
        <v>26</v>
      </c>
      <c r="N2283" s="6">
        <f t="shared" si="59"/>
        <v>0</v>
      </c>
      <c r="O2283" s="7">
        <f t="shared" si="60"/>
        <v>0</v>
      </c>
    </row>
    <row r="2284" spans="1:15" ht="13.2" x14ac:dyDescent="0.25">
      <c r="A2284" s="3">
        <v>25203</v>
      </c>
      <c r="B2284" s="4">
        <f t="shared" si="56"/>
        <v>1968</v>
      </c>
      <c r="C2284" s="4">
        <f t="shared" si="57"/>
        <v>1960</v>
      </c>
      <c r="D2284" s="4" t="s">
        <v>72</v>
      </c>
      <c r="E2284" s="5" t="s">
        <v>24</v>
      </c>
      <c r="F2284" s="6" t="s">
        <v>3862</v>
      </c>
      <c r="G2284" s="6" t="str">
        <f t="shared" si="61"/>
        <v>Mexico</v>
      </c>
      <c r="H2284" s="6" t="s">
        <v>3863</v>
      </c>
      <c r="I2284" s="6" t="s">
        <v>845</v>
      </c>
      <c r="J2284" s="6">
        <v>26</v>
      </c>
      <c r="K2284" s="6">
        <v>26</v>
      </c>
      <c r="L2284" s="6">
        <v>0</v>
      </c>
      <c r="M2284" s="6">
        <f t="shared" si="58"/>
        <v>26</v>
      </c>
      <c r="N2284" s="6">
        <f t="shared" si="59"/>
        <v>0</v>
      </c>
      <c r="O2284" s="7">
        <f t="shared" si="60"/>
        <v>0</v>
      </c>
    </row>
    <row r="2285" spans="1:15" ht="13.2" x14ac:dyDescent="0.25">
      <c r="A2285" s="3">
        <v>25205</v>
      </c>
      <c r="B2285" s="4">
        <f t="shared" si="56"/>
        <v>1969</v>
      </c>
      <c r="C2285" s="4">
        <f t="shared" si="57"/>
        <v>1960</v>
      </c>
      <c r="D2285" s="4" t="s">
        <v>132</v>
      </c>
      <c r="E2285" s="5">
        <v>0.84166666666666667</v>
      </c>
      <c r="F2285" s="6" t="s">
        <v>3864</v>
      </c>
      <c r="G2285" s="6" t="str">
        <f t="shared" si="61"/>
        <v>Taiwan</v>
      </c>
      <c r="H2285" s="6" t="s">
        <v>3639</v>
      </c>
      <c r="I2285" s="6" t="s">
        <v>1600</v>
      </c>
      <c r="J2285" s="6">
        <v>24</v>
      </c>
      <c r="K2285" s="6">
        <v>24</v>
      </c>
      <c r="L2285" s="6">
        <v>0</v>
      </c>
      <c r="M2285" s="6">
        <f t="shared" si="58"/>
        <v>24</v>
      </c>
      <c r="N2285" s="6">
        <f t="shared" si="59"/>
        <v>0</v>
      </c>
      <c r="O2285" s="7">
        <f t="shared" si="60"/>
        <v>0</v>
      </c>
    </row>
    <row r="2286" spans="1:15" ht="13.2" x14ac:dyDescent="0.25">
      <c r="A2286" s="3">
        <v>25205</v>
      </c>
      <c r="B2286" s="4">
        <f t="shared" si="56"/>
        <v>1969</v>
      </c>
      <c r="C2286" s="4">
        <f t="shared" si="57"/>
        <v>1960</v>
      </c>
      <c r="D2286" s="4" t="s">
        <v>132</v>
      </c>
      <c r="E2286" s="5">
        <v>0.52986111111111112</v>
      </c>
      <c r="F2286" s="6" t="s">
        <v>3865</v>
      </c>
      <c r="G2286" s="6" t="str">
        <f t="shared" si="61"/>
        <v>Alaska</v>
      </c>
      <c r="H2286" s="6" t="s">
        <v>3866</v>
      </c>
      <c r="I2286" s="6" t="s">
        <v>3867</v>
      </c>
      <c r="J2286" s="6">
        <v>2</v>
      </c>
      <c r="K2286" s="6">
        <v>2</v>
      </c>
      <c r="L2286" s="6">
        <v>0</v>
      </c>
      <c r="M2286" s="6">
        <f t="shared" si="58"/>
        <v>2</v>
      </c>
      <c r="N2286" s="6">
        <f t="shared" si="59"/>
        <v>0</v>
      </c>
      <c r="O2286" s="7">
        <f t="shared" si="60"/>
        <v>0</v>
      </c>
    </row>
    <row r="2287" spans="1:15" ht="13.2" x14ac:dyDescent="0.25">
      <c r="A2287" s="3">
        <v>25208</v>
      </c>
      <c r="B2287" s="4">
        <f t="shared" si="56"/>
        <v>1969</v>
      </c>
      <c r="C2287" s="4">
        <f t="shared" si="57"/>
        <v>1960</v>
      </c>
      <c r="D2287" s="4" t="s">
        <v>132</v>
      </c>
      <c r="E2287" s="5">
        <v>0.1076388888888889</v>
      </c>
      <c r="F2287" s="6" t="s">
        <v>3868</v>
      </c>
      <c r="G2287" s="6" t="str">
        <f t="shared" si="61"/>
        <v>Horley, Surrey, England</v>
      </c>
      <c r="H2287" s="6" t="s">
        <v>2238</v>
      </c>
      <c r="I2287" s="6" t="s">
        <v>3869</v>
      </c>
      <c r="J2287" s="6">
        <v>65</v>
      </c>
      <c r="K2287" s="6">
        <v>50</v>
      </c>
      <c r="L2287" s="6">
        <v>2</v>
      </c>
      <c r="M2287" s="6">
        <f t="shared" si="58"/>
        <v>52</v>
      </c>
      <c r="N2287" s="6">
        <f t="shared" si="59"/>
        <v>15</v>
      </c>
      <c r="O2287" s="7">
        <f t="shared" si="60"/>
        <v>0.23076923076923078</v>
      </c>
    </row>
    <row r="2288" spans="1:15" ht="13.2" x14ac:dyDescent="0.25">
      <c r="A2288" s="3">
        <v>25209</v>
      </c>
      <c r="B2288" s="4">
        <f t="shared" si="56"/>
        <v>1969</v>
      </c>
      <c r="C2288" s="4">
        <f t="shared" si="57"/>
        <v>1960</v>
      </c>
      <c r="D2288" s="4" t="s">
        <v>132</v>
      </c>
      <c r="E2288" s="5">
        <v>0.85763888888888884</v>
      </c>
      <c r="F2288" s="6" t="s">
        <v>3870</v>
      </c>
      <c r="G2288" s="6" t="str">
        <f t="shared" si="61"/>
        <v>Pennsylvania</v>
      </c>
      <c r="H2288" s="6" t="s">
        <v>2758</v>
      </c>
      <c r="I2288" s="6" t="s">
        <v>3848</v>
      </c>
      <c r="J2288" s="6">
        <v>28</v>
      </c>
      <c r="K2288" s="6">
        <v>11</v>
      </c>
      <c r="L2288" s="6">
        <v>0</v>
      </c>
      <c r="M2288" s="6">
        <f t="shared" si="58"/>
        <v>11</v>
      </c>
      <c r="N2288" s="6">
        <f t="shared" si="59"/>
        <v>17</v>
      </c>
      <c r="O2288" s="7">
        <f t="shared" si="60"/>
        <v>0.6071428571428571</v>
      </c>
    </row>
    <row r="2289" spans="1:15" ht="13.2" x14ac:dyDescent="0.25">
      <c r="A2289" s="3">
        <v>25209</v>
      </c>
      <c r="B2289" s="4">
        <f t="shared" si="56"/>
        <v>1969</v>
      </c>
      <c r="C2289" s="4">
        <f t="shared" si="57"/>
        <v>1960</v>
      </c>
      <c r="D2289" s="4" t="s">
        <v>132</v>
      </c>
      <c r="E2289" s="5" t="s">
        <v>24</v>
      </c>
      <c r="F2289" s="6" t="s">
        <v>3871</v>
      </c>
      <c r="G2289" s="6" t="str">
        <f t="shared" si="61"/>
        <v>Thailand</v>
      </c>
      <c r="H2289" s="6" t="s">
        <v>3872</v>
      </c>
      <c r="I2289" s="6" t="s">
        <v>845</v>
      </c>
      <c r="J2289" s="6">
        <v>24</v>
      </c>
      <c r="K2289" s="6">
        <v>24</v>
      </c>
      <c r="L2289" s="6">
        <v>0</v>
      </c>
      <c r="M2289" s="6">
        <f t="shared" si="58"/>
        <v>24</v>
      </c>
      <c r="N2289" s="6">
        <f t="shared" si="59"/>
        <v>0</v>
      </c>
      <c r="O2289" s="7">
        <f t="shared" si="60"/>
        <v>0</v>
      </c>
    </row>
    <row r="2290" spans="1:15" ht="13.2" x14ac:dyDescent="0.25">
      <c r="A2290" s="3">
        <v>25216</v>
      </c>
      <c r="B2290" s="4">
        <f t="shared" si="56"/>
        <v>1969</v>
      </c>
      <c r="C2290" s="4">
        <f t="shared" si="57"/>
        <v>1960</v>
      </c>
      <c r="D2290" s="4" t="s">
        <v>132</v>
      </c>
      <c r="E2290" s="5">
        <v>0.80625000000000002</v>
      </c>
      <c r="F2290" s="6" t="s">
        <v>3873</v>
      </c>
      <c r="G2290" s="6" t="str">
        <f t="shared" si="61"/>
        <v>California</v>
      </c>
      <c r="H2290" s="6" t="s">
        <v>1671</v>
      </c>
      <c r="I2290" s="6" t="s">
        <v>3833</v>
      </c>
      <c r="J2290" s="6">
        <v>45</v>
      </c>
      <c r="K2290" s="6">
        <v>15</v>
      </c>
      <c r="L2290" s="6">
        <v>0</v>
      </c>
      <c r="M2290" s="6">
        <f t="shared" si="58"/>
        <v>15</v>
      </c>
      <c r="N2290" s="6">
        <f t="shared" si="59"/>
        <v>30</v>
      </c>
      <c r="O2290" s="7">
        <f t="shared" si="60"/>
        <v>0.66666666666666663</v>
      </c>
    </row>
    <row r="2291" spans="1:15" ht="13.2" x14ac:dyDescent="0.25">
      <c r="A2291" s="3">
        <v>25219</v>
      </c>
      <c r="B2291" s="4">
        <f t="shared" si="56"/>
        <v>1969</v>
      </c>
      <c r="C2291" s="4">
        <f t="shared" si="57"/>
        <v>1960</v>
      </c>
      <c r="D2291" s="4" t="s">
        <v>132</v>
      </c>
      <c r="E2291" s="5" t="s">
        <v>24</v>
      </c>
      <c r="F2291" s="6" t="s">
        <v>3874</v>
      </c>
      <c r="G2291" s="6" t="str">
        <f t="shared" si="61"/>
        <v>Vietnam</v>
      </c>
      <c r="H2291" s="6" t="s">
        <v>2905</v>
      </c>
      <c r="I2291" s="6" t="s">
        <v>118</v>
      </c>
      <c r="J2291" s="6">
        <v>12</v>
      </c>
      <c r="K2291" s="6">
        <v>12</v>
      </c>
      <c r="L2291" s="6">
        <v>0</v>
      </c>
      <c r="M2291" s="6">
        <f t="shared" si="58"/>
        <v>12</v>
      </c>
      <c r="N2291" s="6">
        <f t="shared" si="59"/>
        <v>0</v>
      </c>
      <c r="O2291" s="7">
        <f t="shared" si="60"/>
        <v>0</v>
      </c>
    </row>
    <row r="2292" spans="1:15" ht="13.2" x14ac:dyDescent="0.25">
      <c r="A2292" s="3">
        <v>25221</v>
      </c>
      <c r="B2292" s="4">
        <f t="shared" si="56"/>
        <v>1969</v>
      </c>
      <c r="C2292" s="4">
        <f t="shared" si="57"/>
        <v>1960</v>
      </c>
      <c r="D2292" s="4" t="s">
        <v>132</v>
      </c>
      <c r="E2292" s="5">
        <v>0.76458333333333328</v>
      </c>
      <c r="F2292" s="6" t="s">
        <v>3873</v>
      </c>
      <c r="G2292" s="6" t="str">
        <f t="shared" si="61"/>
        <v>California</v>
      </c>
      <c r="H2292" s="6" t="s">
        <v>592</v>
      </c>
      <c r="I2292" s="6" t="s">
        <v>3875</v>
      </c>
      <c r="J2292" s="6">
        <v>38</v>
      </c>
      <c r="K2292" s="6">
        <v>38</v>
      </c>
      <c r="L2292" s="6">
        <v>0</v>
      </c>
      <c r="M2292" s="6">
        <f t="shared" si="58"/>
        <v>38</v>
      </c>
      <c r="N2292" s="6">
        <f t="shared" si="59"/>
        <v>0</v>
      </c>
      <c r="O2292" s="7">
        <f t="shared" si="60"/>
        <v>0</v>
      </c>
    </row>
    <row r="2293" spans="1:15" ht="13.2" x14ac:dyDescent="0.25">
      <c r="A2293" s="3">
        <v>25238</v>
      </c>
      <c r="B2293" s="4">
        <f t="shared" si="56"/>
        <v>1969</v>
      </c>
      <c r="C2293" s="4">
        <f t="shared" si="57"/>
        <v>1960</v>
      </c>
      <c r="D2293" s="4" t="s">
        <v>111</v>
      </c>
      <c r="E2293" s="5" t="s">
        <v>24</v>
      </c>
      <c r="F2293" s="6" t="s">
        <v>3876</v>
      </c>
      <c r="G2293" s="6" t="str">
        <f t="shared" si="61"/>
        <v>Off  Taiwan</v>
      </c>
      <c r="H2293" s="6" t="s">
        <v>1137</v>
      </c>
      <c r="I2293" s="6" t="s">
        <v>3877</v>
      </c>
      <c r="J2293" s="6">
        <v>13</v>
      </c>
      <c r="K2293" s="6">
        <v>13</v>
      </c>
      <c r="L2293" s="6">
        <v>0</v>
      </c>
      <c r="M2293" s="6">
        <f t="shared" si="58"/>
        <v>13</v>
      </c>
      <c r="N2293" s="6">
        <f t="shared" si="59"/>
        <v>0</v>
      </c>
      <c r="O2293" s="7">
        <f t="shared" si="60"/>
        <v>0</v>
      </c>
    </row>
    <row r="2294" spans="1:15" ht="13.2" x14ac:dyDescent="0.25">
      <c r="A2294" s="3">
        <v>25239</v>
      </c>
      <c r="B2294" s="4">
        <f t="shared" si="56"/>
        <v>1969</v>
      </c>
      <c r="C2294" s="4">
        <f t="shared" si="57"/>
        <v>1960</v>
      </c>
      <c r="D2294" s="4" t="s">
        <v>111</v>
      </c>
      <c r="E2294" s="5">
        <v>0.28680555555555554</v>
      </c>
      <c r="F2294" s="6" t="s">
        <v>3878</v>
      </c>
      <c r="G2294" s="6" t="str">
        <f t="shared" si="61"/>
        <v>Washington</v>
      </c>
      <c r="H2294" s="6" t="s">
        <v>3879</v>
      </c>
      <c r="I2294" s="6" t="s">
        <v>3246</v>
      </c>
      <c r="J2294" s="6">
        <v>10</v>
      </c>
      <c r="K2294" s="6">
        <v>10</v>
      </c>
      <c r="L2294" s="6">
        <v>0</v>
      </c>
      <c r="M2294" s="6">
        <f t="shared" si="58"/>
        <v>10</v>
      </c>
      <c r="N2294" s="6">
        <f t="shared" si="59"/>
        <v>0</v>
      </c>
      <c r="O2294" s="7">
        <f t="shared" si="60"/>
        <v>0</v>
      </c>
    </row>
    <row r="2295" spans="1:15" ht="13.2" x14ac:dyDescent="0.25">
      <c r="A2295" s="3">
        <v>25239</v>
      </c>
      <c r="B2295" s="4">
        <f t="shared" si="56"/>
        <v>1969</v>
      </c>
      <c r="C2295" s="4">
        <f t="shared" si="57"/>
        <v>1960</v>
      </c>
      <c r="D2295" s="4" t="s">
        <v>111</v>
      </c>
      <c r="E2295" s="5">
        <v>0.48958333333333331</v>
      </c>
      <c r="F2295" s="6" t="s">
        <v>3880</v>
      </c>
      <c r="G2295" s="6" t="str">
        <f t="shared" si="61"/>
        <v>Philippines</v>
      </c>
      <c r="H2295" s="6" t="s">
        <v>1137</v>
      </c>
      <c r="I2295" s="6" t="s">
        <v>3881</v>
      </c>
      <c r="J2295" s="6">
        <v>14</v>
      </c>
      <c r="K2295" s="6">
        <v>13</v>
      </c>
      <c r="L2295" s="6">
        <v>0</v>
      </c>
      <c r="M2295" s="6">
        <f t="shared" si="58"/>
        <v>13</v>
      </c>
      <c r="N2295" s="6">
        <f t="shared" si="59"/>
        <v>1</v>
      </c>
      <c r="O2295" s="7">
        <f t="shared" si="60"/>
        <v>7.1428571428571425E-2</v>
      </c>
    </row>
    <row r="2296" spans="1:15" ht="13.2" x14ac:dyDescent="0.25">
      <c r="A2296" s="3">
        <v>25252</v>
      </c>
      <c r="B2296" s="4">
        <f t="shared" si="56"/>
        <v>1969</v>
      </c>
      <c r="C2296" s="4">
        <f t="shared" si="57"/>
        <v>1960</v>
      </c>
      <c r="D2296" s="4" t="s">
        <v>111</v>
      </c>
      <c r="E2296" s="5">
        <v>0.21527777777777779</v>
      </c>
      <c r="F2296" s="6" t="s">
        <v>3882</v>
      </c>
      <c r="G2296" s="6" t="str">
        <f t="shared" si="61"/>
        <v>California</v>
      </c>
      <c r="H2296" s="6" t="s">
        <v>3883</v>
      </c>
      <c r="I2296" s="6" t="s">
        <v>845</v>
      </c>
      <c r="J2296" s="6">
        <v>35</v>
      </c>
      <c r="K2296" s="6">
        <v>35</v>
      </c>
      <c r="L2296" s="6">
        <v>0</v>
      </c>
      <c r="M2296" s="6">
        <f t="shared" si="58"/>
        <v>35</v>
      </c>
      <c r="N2296" s="6">
        <f t="shared" si="59"/>
        <v>0</v>
      </c>
      <c r="O2296" s="7">
        <f t="shared" si="60"/>
        <v>0</v>
      </c>
    </row>
    <row r="2297" spans="1:15" ht="13.2" x14ac:dyDescent="0.25">
      <c r="A2297" s="3">
        <v>25258</v>
      </c>
      <c r="B2297" s="4">
        <f t="shared" ref="B2297:B2551" si="62">YEAR(A2297)</f>
        <v>1969</v>
      </c>
      <c r="C2297" s="4">
        <f t="shared" ref="C2297:C2551" si="63">FLOOR(B2297,10)</f>
        <v>1960</v>
      </c>
      <c r="D2297" s="4" t="s">
        <v>111</v>
      </c>
      <c r="E2297" s="5" t="s">
        <v>24</v>
      </c>
      <c r="F2297" s="6" t="s">
        <v>3884</v>
      </c>
      <c r="G2297" s="6" t="str">
        <f t="shared" si="61"/>
        <v>Taiwan</v>
      </c>
      <c r="H2297" s="6" t="s">
        <v>1456</v>
      </c>
      <c r="I2297" s="6" t="s">
        <v>3885</v>
      </c>
      <c r="J2297" s="6">
        <v>36</v>
      </c>
      <c r="K2297" s="6">
        <v>36</v>
      </c>
      <c r="L2297" s="6">
        <v>0</v>
      </c>
      <c r="M2297" s="6">
        <f t="shared" ref="M2297:M2551" si="64">IFERROR(K2297+L2297,0)</f>
        <v>36</v>
      </c>
      <c r="N2297" s="6">
        <f t="shared" ref="N2297:N2551" si="65">IF(J2297=0,0,MAX(J2297-K2297,0))</f>
        <v>0</v>
      </c>
      <c r="O2297" s="7">
        <f t="shared" ref="O2297:O2551" si="66">IFERROR(N2297/J2297,0)</f>
        <v>0</v>
      </c>
    </row>
    <row r="2298" spans="1:15" ht="13.2" x14ac:dyDescent="0.25">
      <c r="A2298" s="3">
        <v>25267</v>
      </c>
      <c r="B2298" s="4">
        <f t="shared" si="62"/>
        <v>1969</v>
      </c>
      <c r="C2298" s="4">
        <f t="shared" si="63"/>
        <v>1960</v>
      </c>
      <c r="D2298" s="4" t="s">
        <v>34</v>
      </c>
      <c r="E2298" s="5">
        <v>0.73472222222222228</v>
      </c>
      <c r="F2298" s="6" t="s">
        <v>1043</v>
      </c>
      <c r="G2298" s="6" t="str">
        <f t="shared" si="61"/>
        <v>Puerto Rico</v>
      </c>
      <c r="H2298" s="6" t="s">
        <v>3886</v>
      </c>
      <c r="I2298" s="6" t="s">
        <v>2556</v>
      </c>
      <c r="J2298" s="6">
        <v>19</v>
      </c>
      <c r="K2298" s="6">
        <v>19</v>
      </c>
      <c r="L2298" s="6">
        <v>0</v>
      </c>
      <c r="M2298" s="6">
        <f t="shared" si="64"/>
        <v>19</v>
      </c>
      <c r="N2298" s="6">
        <f t="shared" si="65"/>
        <v>0</v>
      </c>
      <c r="O2298" s="7">
        <f t="shared" si="66"/>
        <v>0</v>
      </c>
    </row>
    <row r="2299" spans="1:15" ht="13.2" x14ac:dyDescent="0.25">
      <c r="A2299" s="3">
        <v>25278</v>
      </c>
      <c r="B2299" s="4">
        <f t="shared" si="62"/>
        <v>1969</v>
      </c>
      <c r="C2299" s="4">
        <f t="shared" si="63"/>
        <v>1960</v>
      </c>
      <c r="D2299" s="4" t="s">
        <v>34</v>
      </c>
      <c r="E2299" s="5">
        <v>0.5</v>
      </c>
      <c r="F2299" s="6" t="s">
        <v>3887</v>
      </c>
      <c r="G2299" s="6" t="str">
        <f t="shared" si="61"/>
        <v>Zulia, Venezuela</v>
      </c>
      <c r="H2299" s="6" t="s">
        <v>3888</v>
      </c>
      <c r="I2299" s="6" t="s">
        <v>3889</v>
      </c>
      <c r="J2299" s="6">
        <v>84</v>
      </c>
      <c r="K2299" s="6">
        <v>84</v>
      </c>
      <c r="L2299" s="6">
        <v>70</v>
      </c>
      <c r="M2299" s="6">
        <f t="shared" si="64"/>
        <v>154</v>
      </c>
      <c r="N2299" s="6">
        <f t="shared" si="65"/>
        <v>0</v>
      </c>
      <c r="O2299" s="7">
        <f t="shared" si="66"/>
        <v>0</v>
      </c>
    </row>
    <row r="2300" spans="1:15" ht="13.2" x14ac:dyDescent="0.25">
      <c r="A2300" s="3">
        <v>25281</v>
      </c>
      <c r="B2300" s="4">
        <f t="shared" si="62"/>
        <v>1969</v>
      </c>
      <c r="C2300" s="4">
        <f t="shared" si="63"/>
        <v>1960</v>
      </c>
      <c r="D2300" s="4" t="s">
        <v>34</v>
      </c>
      <c r="E2300" s="5">
        <v>0.47222222222222221</v>
      </c>
      <c r="F2300" s="6" t="s">
        <v>406</v>
      </c>
      <c r="G2300" s="6" t="str">
        <f t="shared" si="61"/>
        <v>Kansas</v>
      </c>
      <c r="H2300" s="6" t="s">
        <v>3890</v>
      </c>
      <c r="I2300" s="6" t="s">
        <v>3891</v>
      </c>
      <c r="J2300" s="6">
        <v>3</v>
      </c>
      <c r="K2300" s="6">
        <v>3</v>
      </c>
      <c r="L2300" s="6">
        <v>0</v>
      </c>
      <c r="M2300" s="6">
        <f t="shared" si="64"/>
        <v>3</v>
      </c>
      <c r="N2300" s="6">
        <f t="shared" si="65"/>
        <v>0</v>
      </c>
      <c r="O2300" s="7">
        <f t="shared" si="66"/>
        <v>0</v>
      </c>
    </row>
    <row r="2301" spans="1:15" ht="13.2" x14ac:dyDescent="0.25">
      <c r="A2301" s="3">
        <v>25282</v>
      </c>
      <c r="B2301" s="4">
        <f t="shared" si="62"/>
        <v>1969</v>
      </c>
      <c r="C2301" s="4">
        <f t="shared" si="63"/>
        <v>1960</v>
      </c>
      <c r="D2301" s="4" t="s">
        <v>34</v>
      </c>
      <c r="E2301" s="5">
        <v>8.3333333333333329E-2</v>
      </c>
      <c r="F2301" s="6" t="s">
        <v>3133</v>
      </c>
      <c r="G2301" s="6" t="str">
        <f t="shared" si="61"/>
        <v>Egypt</v>
      </c>
      <c r="H2301" s="6" t="s">
        <v>2843</v>
      </c>
      <c r="I2301" s="6" t="s">
        <v>3031</v>
      </c>
      <c r="J2301" s="6">
        <v>105</v>
      </c>
      <c r="K2301" s="6">
        <v>100</v>
      </c>
      <c r="L2301" s="6">
        <v>0</v>
      </c>
      <c r="M2301" s="6">
        <f t="shared" si="64"/>
        <v>100</v>
      </c>
      <c r="N2301" s="6">
        <f t="shared" si="65"/>
        <v>5</v>
      </c>
      <c r="O2301" s="7">
        <f t="shared" si="66"/>
        <v>4.7619047619047616E-2</v>
      </c>
    </row>
    <row r="2302" spans="1:15" ht="13.2" x14ac:dyDescent="0.25">
      <c r="A2302" s="3">
        <v>25282</v>
      </c>
      <c r="B2302" s="4">
        <f t="shared" si="62"/>
        <v>1969</v>
      </c>
      <c r="C2302" s="4">
        <f t="shared" si="63"/>
        <v>1960</v>
      </c>
      <c r="D2302" s="4" t="s">
        <v>34</v>
      </c>
      <c r="E2302" s="5">
        <v>0.28819444444444442</v>
      </c>
      <c r="F2302" s="6" t="s">
        <v>3554</v>
      </c>
      <c r="G2302" s="6" t="str">
        <f t="shared" si="61"/>
        <v>Louisiana</v>
      </c>
      <c r="H2302" s="6" t="s">
        <v>3892</v>
      </c>
      <c r="I2302" s="6" t="s">
        <v>845</v>
      </c>
      <c r="J2302" s="6">
        <v>27</v>
      </c>
      <c r="K2302" s="6">
        <v>16</v>
      </c>
      <c r="L2302" s="6">
        <v>0</v>
      </c>
      <c r="M2302" s="6">
        <f t="shared" si="64"/>
        <v>16</v>
      </c>
      <c r="N2302" s="6">
        <f t="shared" si="65"/>
        <v>11</v>
      </c>
      <c r="O2302" s="7">
        <f t="shared" si="66"/>
        <v>0.40740740740740738</v>
      </c>
    </row>
    <row r="2303" spans="1:15" ht="13.2" x14ac:dyDescent="0.25">
      <c r="A2303" s="3">
        <v>25295</v>
      </c>
      <c r="B2303" s="4">
        <f t="shared" si="62"/>
        <v>1969</v>
      </c>
      <c r="C2303" s="4">
        <f t="shared" si="63"/>
        <v>1960</v>
      </c>
      <c r="D2303" s="4" t="s">
        <v>65</v>
      </c>
      <c r="E2303" s="5">
        <v>0.53472222222222221</v>
      </c>
      <c r="F2303" s="6" t="s">
        <v>3893</v>
      </c>
      <c r="G2303" s="6" t="str">
        <f t="shared" si="61"/>
        <v>Bahamas</v>
      </c>
      <c r="H2303" s="6" t="s">
        <v>3894</v>
      </c>
      <c r="I2303" s="6" t="s">
        <v>2159</v>
      </c>
      <c r="J2303" s="6">
        <v>2</v>
      </c>
      <c r="K2303" s="6">
        <v>2</v>
      </c>
      <c r="L2303" s="6">
        <v>0</v>
      </c>
      <c r="M2303" s="6">
        <f t="shared" si="64"/>
        <v>2</v>
      </c>
      <c r="N2303" s="6">
        <f t="shared" si="65"/>
        <v>0</v>
      </c>
      <c r="O2303" s="7">
        <f t="shared" si="66"/>
        <v>0</v>
      </c>
    </row>
    <row r="2304" spans="1:15" ht="13.2" x14ac:dyDescent="0.25">
      <c r="A2304" s="3">
        <v>25295</v>
      </c>
      <c r="B2304" s="4">
        <f t="shared" si="62"/>
        <v>1969</v>
      </c>
      <c r="C2304" s="4">
        <f t="shared" si="63"/>
        <v>1960</v>
      </c>
      <c r="D2304" s="4" t="s">
        <v>65</v>
      </c>
      <c r="E2304" s="5" t="s">
        <v>24</v>
      </c>
      <c r="F2304" s="6" t="s">
        <v>3895</v>
      </c>
      <c r="G2304" s="6" t="str">
        <f t="shared" si="61"/>
        <v>Poland</v>
      </c>
      <c r="H2304" s="6" t="s">
        <v>903</v>
      </c>
      <c r="I2304" s="6" t="s">
        <v>3790</v>
      </c>
      <c r="J2304" s="6">
        <v>53</v>
      </c>
      <c r="K2304" s="6">
        <v>53</v>
      </c>
      <c r="L2304" s="6">
        <v>0</v>
      </c>
      <c r="M2304" s="6">
        <f t="shared" si="64"/>
        <v>53</v>
      </c>
      <c r="N2304" s="6">
        <f t="shared" si="65"/>
        <v>0</v>
      </c>
      <c r="O2304" s="7">
        <f t="shared" si="66"/>
        <v>0</v>
      </c>
    </row>
    <row r="2305" spans="1:15" ht="13.2" x14ac:dyDescent="0.25">
      <c r="A2305" s="3">
        <v>25295</v>
      </c>
      <c r="B2305" s="4">
        <f t="shared" si="62"/>
        <v>1969</v>
      </c>
      <c r="C2305" s="4">
        <f t="shared" si="63"/>
        <v>1960</v>
      </c>
      <c r="D2305" s="4" t="s">
        <v>65</v>
      </c>
      <c r="E2305" s="5">
        <v>0.52777777777777779</v>
      </c>
      <c r="F2305" s="6" t="s">
        <v>3681</v>
      </c>
      <c r="G2305" s="6" t="str">
        <f t="shared" si="61"/>
        <v>South Vietnam</v>
      </c>
      <c r="H2305" s="6" t="s">
        <v>17</v>
      </c>
      <c r="I2305" s="6" t="s">
        <v>3896</v>
      </c>
      <c r="J2305" s="6">
        <v>78</v>
      </c>
      <c r="K2305" s="6">
        <v>24</v>
      </c>
      <c r="L2305" s="6">
        <v>0</v>
      </c>
      <c r="M2305" s="6">
        <f t="shared" si="64"/>
        <v>24</v>
      </c>
      <c r="N2305" s="6">
        <f t="shared" si="65"/>
        <v>54</v>
      </c>
      <c r="O2305" s="7">
        <f t="shared" si="66"/>
        <v>0.69230769230769229</v>
      </c>
    </row>
    <row r="2306" spans="1:15" ht="13.2" x14ac:dyDescent="0.25">
      <c r="A2306" s="3">
        <v>25300</v>
      </c>
      <c r="B2306" s="4">
        <f t="shared" si="62"/>
        <v>1969</v>
      </c>
      <c r="C2306" s="4">
        <f t="shared" si="63"/>
        <v>1960</v>
      </c>
      <c r="D2306" s="4" t="s">
        <v>65</v>
      </c>
      <c r="E2306" s="5" t="s">
        <v>24</v>
      </c>
      <c r="F2306" s="6" t="s">
        <v>3897</v>
      </c>
      <c r="G2306" s="6" t="str">
        <f t="shared" si="61"/>
        <v>Canada</v>
      </c>
      <c r="H2306" s="6" t="s">
        <v>3587</v>
      </c>
      <c r="I2306" s="6" t="s">
        <v>3021</v>
      </c>
      <c r="J2306" s="6">
        <v>21</v>
      </c>
      <c r="K2306" s="6">
        <v>1</v>
      </c>
      <c r="L2306" s="6">
        <v>0</v>
      </c>
      <c r="M2306" s="6">
        <f t="shared" si="64"/>
        <v>1</v>
      </c>
      <c r="N2306" s="6">
        <f t="shared" si="65"/>
        <v>20</v>
      </c>
      <c r="O2306" s="7">
        <f t="shared" si="66"/>
        <v>0.95238095238095233</v>
      </c>
    </row>
    <row r="2307" spans="1:15" ht="13.2" x14ac:dyDescent="0.25">
      <c r="A2307" s="3">
        <v>25308</v>
      </c>
      <c r="B2307" s="4">
        <f t="shared" si="62"/>
        <v>1969</v>
      </c>
      <c r="C2307" s="4">
        <f t="shared" si="63"/>
        <v>1960</v>
      </c>
      <c r="D2307" s="4" t="s">
        <v>65</v>
      </c>
      <c r="E2307" s="5">
        <v>0.57638888888888884</v>
      </c>
      <c r="F2307" s="6" t="s">
        <v>3898</v>
      </c>
      <c r="G2307" s="6" t="str">
        <f t="shared" si="61"/>
        <v>North Korea</v>
      </c>
      <c r="H2307" s="6" t="s">
        <v>21</v>
      </c>
      <c r="I2307" s="6" t="s">
        <v>3899</v>
      </c>
      <c r="J2307" s="6">
        <v>31</v>
      </c>
      <c r="K2307" s="6">
        <v>31</v>
      </c>
      <c r="L2307" s="6">
        <v>0</v>
      </c>
      <c r="M2307" s="6">
        <f t="shared" si="64"/>
        <v>31</v>
      </c>
      <c r="N2307" s="6">
        <f t="shared" si="65"/>
        <v>0</v>
      </c>
      <c r="O2307" s="7">
        <f t="shared" si="66"/>
        <v>0</v>
      </c>
    </row>
    <row r="2308" spans="1:15" ht="13.2" x14ac:dyDescent="0.25">
      <c r="A2308" s="3">
        <v>25309</v>
      </c>
      <c r="B2308" s="4">
        <f t="shared" si="62"/>
        <v>1969</v>
      </c>
      <c r="C2308" s="4">
        <f t="shared" si="63"/>
        <v>1960</v>
      </c>
      <c r="D2308" s="4" t="s">
        <v>65</v>
      </c>
      <c r="E2308" s="5" t="s">
        <v>24</v>
      </c>
      <c r="F2308" s="6" t="s">
        <v>3900</v>
      </c>
      <c r="G2308" s="6" t="str">
        <f t="shared" si="61"/>
        <v>Zaire</v>
      </c>
      <c r="H2308" s="6" t="s">
        <v>3901</v>
      </c>
      <c r="I2308" s="6" t="s">
        <v>1378</v>
      </c>
      <c r="J2308" s="6">
        <v>45</v>
      </c>
      <c r="K2308" s="6">
        <v>45</v>
      </c>
      <c r="L2308" s="6">
        <v>0</v>
      </c>
      <c r="M2308" s="6">
        <f t="shared" si="64"/>
        <v>45</v>
      </c>
      <c r="N2308" s="6">
        <f t="shared" si="65"/>
        <v>0</v>
      </c>
      <c r="O2308" s="7">
        <f t="shared" si="66"/>
        <v>0</v>
      </c>
    </row>
    <row r="2309" spans="1:15" ht="13.2" x14ac:dyDescent="0.25">
      <c r="A2309" s="3">
        <v>25312</v>
      </c>
      <c r="B2309" s="4">
        <f t="shared" si="62"/>
        <v>1969</v>
      </c>
      <c r="C2309" s="4">
        <f t="shared" si="63"/>
        <v>1960</v>
      </c>
      <c r="D2309" s="4" t="s">
        <v>65</v>
      </c>
      <c r="E2309" s="5">
        <v>0.54166666666666663</v>
      </c>
      <c r="F2309" s="6" t="s">
        <v>3902</v>
      </c>
      <c r="G2309" s="6" t="str">
        <f t="shared" si="61"/>
        <v>Alaska</v>
      </c>
      <c r="H2309" s="6" t="s">
        <v>3903</v>
      </c>
      <c r="I2309" s="6" t="s">
        <v>3904</v>
      </c>
      <c r="J2309" s="6">
        <v>9</v>
      </c>
      <c r="K2309" s="6">
        <v>9</v>
      </c>
      <c r="L2309" s="6">
        <v>0</v>
      </c>
      <c r="M2309" s="6">
        <f t="shared" si="64"/>
        <v>9</v>
      </c>
      <c r="N2309" s="6">
        <f t="shared" si="65"/>
        <v>0</v>
      </c>
      <c r="O2309" s="7">
        <f t="shared" si="66"/>
        <v>0</v>
      </c>
    </row>
    <row r="2310" spans="1:15" ht="13.2" x14ac:dyDescent="0.25">
      <c r="A2310" s="3">
        <v>25314</v>
      </c>
      <c r="B2310" s="4">
        <f t="shared" si="62"/>
        <v>1969</v>
      </c>
      <c r="C2310" s="4">
        <f t="shared" si="63"/>
        <v>1960</v>
      </c>
      <c r="D2310" s="4" t="s">
        <v>65</v>
      </c>
      <c r="E2310" s="5">
        <v>0.62430555555555556</v>
      </c>
      <c r="F2310" s="6" t="s">
        <v>3905</v>
      </c>
      <c r="G2310" s="6" t="str">
        <f t="shared" si="61"/>
        <v>Bangladesh</v>
      </c>
      <c r="H2310" s="6" t="s">
        <v>2233</v>
      </c>
      <c r="I2310" s="6" t="s">
        <v>2807</v>
      </c>
      <c r="J2310" s="6">
        <v>44</v>
      </c>
      <c r="K2310" s="6">
        <v>44</v>
      </c>
      <c r="L2310" s="6">
        <v>0</v>
      </c>
      <c r="M2310" s="6">
        <f t="shared" si="64"/>
        <v>44</v>
      </c>
      <c r="N2310" s="6">
        <f t="shared" si="65"/>
        <v>0</v>
      </c>
      <c r="O2310" s="7">
        <f t="shared" si="66"/>
        <v>0</v>
      </c>
    </row>
    <row r="2311" spans="1:15" ht="13.2" x14ac:dyDescent="0.25">
      <c r="A2311" s="3">
        <v>25317</v>
      </c>
      <c r="B2311" s="4">
        <f t="shared" si="62"/>
        <v>1969</v>
      </c>
      <c r="C2311" s="4">
        <f t="shared" si="63"/>
        <v>1960</v>
      </c>
      <c r="D2311" s="4" t="s">
        <v>65</v>
      </c>
      <c r="E2311" s="5" t="s">
        <v>24</v>
      </c>
      <c r="F2311" s="6" t="s">
        <v>3906</v>
      </c>
      <c r="G2311" s="6" t="str">
        <f t="shared" si="61"/>
        <v>Ghana</v>
      </c>
      <c r="H2311" s="6" t="s">
        <v>3907</v>
      </c>
      <c r="I2311" s="6" t="s">
        <v>845</v>
      </c>
      <c r="J2311" s="6">
        <v>33</v>
      </c>
      <c r="K2311" s="6">
        <v>1</v>
      </c>
      <c r="L2311" s="6">
        <v>0</v>
      </c>
      <c r="M2311" s="6">
        <f t="shared" si="64"/>
        <v>1</v>
      </c>
      <c r="N2311" s="6">
        <f t="shared" si="65"/>
        <v>32</v>
      </c>
      <c r="O2311" s="7">
        <f t="shared" si="66"/>
        <v>0.96969696969696972</v>
      </c>
    </row>
    <row r="2312" spans="1:15" ht="13.2" x14ac:dyDescent="0.25">
      <c r="A2312" s="3">
        <v>25318</v>
      </c>
      <c r="B2312" s="4">
        <f t="shared" si="62"/>
        <v>1969</v>
      </c>
      <c r="C2312" s="4">
        <f t="shared" si="63"/>
        <v>1960</v>
      </c>
      <c r="D2312" s="4" t="s">
        <v>65</v>
      </c>
      <c r="E2312" s="5">
        <v>0.66666666666666663</v>
      </c>
      <c r="F2312" s="6" t="s">
        <v>3908</v>
      </c>
      <c r="G2312" s="6" t="str">
        <f t="shared" si="61"/>
        <v>Thailand</v>
      </c>
      <c r="H2312" s="6" t="s">
        <v>1137</v>
      </c>
      <c r="I2312" s="6" t="s">
        <v>3909</v>
      </c>
      <c r="J2312" s="6">
        <v>18</v>
      </c>
      <c r="K2312" s="6">
        <v>18</v>
      </c>
      <c r="L2312" s="6">
        <v>0</v>
      </c>
      <c r="M2312" s="6">
        <f t="shared" si="64"/>
        <v>18</v>
      </c>
      <c r="N2312" s="6">
        <f t="shared" si="65"/>
        <v>0</v>
      </c>
      <c r="O2312" s="7">
        <f t="shared" si="66"/>
        <v>0</v>
      </c>
    </row>
    <row r="2313" spans="1:15" ht="13.2" x14ac:dyDescent="0.25">
      <c r="A2313" s="3">
        <v>25328</v>
      </c>
      <c r="B2313" s="4">
        <f t="shared" si="62"/>
        <v>1969</v>
      </c>
      <c r="C2313" s="4">
        <f t="shared" si="63"/>
        <v>1960</v>
      </c>
      <c r="D2313" s="4" t="s">
        <v>55</v>
      </c>
      <c r="E2313" s="5" t="s">
        <v>24</v>
      </c>
      <c r="F2313" s="6" t="s">
        <v>3910</v>
      </c>
      <c r="G2313" s="6" t="str">
        <f t="shared" si="61"/>
        <v>Argentina</v>
      </c>
      <c r="H2313" s="6" t="s">
        <v>3911</v>
      </c>
      <c r="I2313" s="6" t="s">
        <v>845</v>
      </c>
      <c r="J2313" s="6">
        <v>11</v>
      </c>
      <c r="K2313" s="6">
        <v>11</v>
      </c>
      <c r="L2313" s="6">
        <v>0</v>
      </c>
      <c r="M2313" s="6">
        <f t="shared" si="64"/>
        <v>11</v>
      </c>
      <c r="N2313" s="6">
        <f t="shared" si="65"/>
        <v>0</v>
      </c>
      <c r="O2313" s="7">
        <f t="shared" si="66"/>
        <v>0</v>
      </c>
    </row>
    <row r="2314" spans="1:15" ht="13.2" x14ac:dyDescent="0.25">
      <c r="A2314" s="3">
        <v>25328</v>
      </c>
      <c r="B2314" s="4">
        <f t="shared" si="62"/>
        <v>1969</v>
      </c>
      <c r="C2314" s="4">
        <f t="shared" si="63"/>
        <v>1960</v>
      </c>
      <c r="D2314" s="4" t="s">
        <v>55</v>
      </c>
      <c r="E2314" s="5" t="s">
        <v>24</v>
      </c>
      <c r="F2314" s="6" t="s">
        <v>2445</v>
      </c>
      <c r="G2314" s="6" t="str">
        <f t="shared" si="61"/>
        <v>Argentina</v>
      </c>
      <c r="H2314" s="6" t="s">
        <v>2862</v>
      </c>
      <c r="I2314" s="6" t="s">
        <v>1175</v>
      </c>
      <c r="J2314" s="6">
        <v>11</v>
      </c>
      <c r="K2314" s="6">
        <v>11</v>
      </c>
      <c r="L2314" s="6">
        <v>0</v>
      </c>
      <c r="M2314" s="6">
        <f t="shared" si="64"/>
        <v>11</v>
      </c>
      <c r="N2314" s="6">
        <f t="shared" si="65"/>
        <v>0</v>
      </c>
      <c r="O2314" s="7">
        <f t="shared" si="66"/>
        <v>0</v>
      </c>
    </row>
    <row r="2315" spans="1:15" ht="13.2" x14ac:dyDescent="0.25">
      <c r="A2315" s="3">
        <v>25329</v>
      </c>
      <c r="B2315" s="4">
        <f t="shared" si="62"/>
        <v>1969</v>
      </c>
      <c r="C2315" s="4">
        <f t="shared" si="63"/>
        <v>1960</v>
      </c>
      <c r="D2315" s="4" t="s">
        <v>55</v>
      </c>
      <c r="E2315" s="5">
        <v>0.55555555555555558</v>
      </c>
      <c r="F2315" s="6" t="s">
        <v>3912</v>
      </c>
      <c r="G2315" s="6" t="str">
        <f t="shared" si="61"/>
        <v>South Vietnam</v>
      </c>
      <c r="H2315" s="6" t="s">
        <v>17</v>
      </c>
      <c r="I2315" s="6" t="s">
        <v>3913</v>
      </c>
      <c r="J2315" s="6">
        <v>74</v>
      </c>
      <c r="K2315" s="6">
        <v>30</v>
      </c>
      <c r="L2315" s="6">
        <v>0</v>
      </c>
      <c r="M2315" s="6">
        <f t="shared" si="64"/>
        <v>30</v>
      </c>
      <c r="N2315" s="6">
        <f t="shared" si="65"/>
        <v>44</v>
      </c>
      <c r="O2315" s="7">
        <f t="shared" si="66"/>
        <v>0.59459459459459463</v>
      </c>
    </row>
    <row r="2316" spans="1:15" ht="13.2" x14ac:dyDescent="0.25">
      <c r="A2316" s="3">
        <v>25330</v>
      </c>
      <c r="B2316" s="4">
        <f t="shared" si="62"/>
        <v>1969</v>
      </c>
      <c r="C2316" s="4">
        <f t="shared" si="63"/>
        <v>1960</v>
      </c>
      <c r="D2316" s="4" t="s">
        <v>55</v>
      </c>
      <c r="E2316" s="5">
        <v>0.53125</v>
      </c>
      <c r="F2316" s="6" t="s">
        <v>3914</v>
      </c>
      <c r="G2316" s="6" t="str">
        <f t="shared" si="61"/>
        <v>New Jersey</v>
      </c>
      <c r="H2316" s="6" t="s">
        <v>3915</v>
      </c>
      <c r="I2316" s="6" t="s">
        <v>2159</v>
      </c>
      <c r="J2316" s="6">
        <v>2</v>
      </c>
      <c r="K2316" s="6">
        <v>2</v>
      </c>
      <c r="L2316" s="6">
        <v>0</v>
      </c>
      <c r="M2316" s="6">
        <f t="shared" si="64"/>
        <v>2</v>
      </c>
      <c r="N2316" s="6">
        <f t="shared" si="65"/>
        <v>0</v>
      </c>
      <c r="O2316" s="7">
        <f t="shared" si="66"/>
        <v>0</v>
      </c>
    </row>
    <row r="2317" spans="1:15" ht="13.2" x14ac:dyDescent="0.25">
      <c r="A2317" s="3">
        <v>25346</v>
      </c>
      <c r="B2317" s="4">
        <f t="shared" si="62"/>
        <v>1969</v>
      </c>
      <c r="C2317" s="4">
        <f t="shared" si="63"/>
        <v>1960</v>
      </c>
      <c r="D2317" s="4" t="s">
        <v>55</v>
      </c>
      <c r="E2317" s="5" t="s">
        <v>24</v>
      </c>
      <c r="F2317" s="6" t="s">
        <v>3916</v>
      </c>
      <c r="G2317" s="6" t="str">
        <f t="shared" si="61"/>
        <v>Myanmar</v>
      </c>
      <c r="H2317" s="6" t="s">
        <v>2372</v>
      </c>
      <c r="I2317" s="6" t="s">
        <v>1085</v>
      </c>
      <c r="J2317" s="6">
        <v>6</v>
      </c>
      <c r="K2317" s="6">
        <v>6</v>
      </c>
      <c r="L2317" s="6">
        <v>0</v>
      </c>
      <c r="M2317" s="6">
        <f t="shared" si="64"/>
        <v>6</v>
      </c>
      <c r="N2317" s="6">
        <f t="shared" si="65"/>
        <v>0</v>
      </c>
      <c r="O2317" s="7">
        <f t="shared" si="66"/>
        <v>0</v>
      </c>
    </row>
    <row r="2318" spans="1:15" ht="13.2" x14ac:dyDescent="0.25">
      <c r="A2318" s="3">
        <v>25348</v>
      </c>
      <c r="B2318" s="4">
        <f t="shared" si="62"/>
        <v>1969</v>
      </c>
      <c r="C2318" s="4">
        <f t="shared" si="63"/>
        <v>1960</v>
      </c>
      <c r="D2318" s="4" t="s">
        <v>55</v>
      </c>
      <c r="E2318" s="5">
        <v>0.41111111111111109</v>
      </c>
      <c r="F2318" s="6" t="s">
        <v>3917</v>
      </c>
      <c r="G2318" s="6" t="str">
        <f t="shared" si="61"/>
        <v>Italy</v>
      </c>
      <c r="H2318" s="6" t="s">
        <v>3918</v>
      </c>
      <c r="I2318" s="6" t="s">
        <v>3919</v>
      </c>
      <c r="J2318" s="6">
        <v>36</v>
      </c>
      <c r="K2318" s="6">
        <v>1</v>
      </c>
      <c r="L2318" s="6">
        <v>0</v>
      </c>
      <c r="M2318" s="6">
        <f t="shared" si="64"/>
        <v>1</v>
      </c>
      <c r="N2318" s="6">
        <f t="shared" si="65"/>
        <v>35</v>
      </c>
      <c r="O2318" s="7">
        <f t="shared" si="66"/>
        <v>0.97222222222222221</v>
      </c>
    </row>
    <row r="2319" spans="1:15" ht="13.2" x14ac:dyDescent="0.25">
      <c r="A2319" s="3">
        <v>25358</v>
      </c>
      <c r="B2319" s="4">
        <f t="shared" si="62"/>
        <v>1969</v>
      </c>
      <c r="C2319" s="4">
        <f t="shared" si="63"/>
        <v>1960</v>
      </c>
      <c r="D2319" s="4" t="s">
        <v>58</v>
      </c>
      <c r="E2319" s="5">
        <v>0.36249999999999999</v>
      </c>
      <c r="F2319" s="6" t="s">
        <v>3920</v>
      </c>
      <c r="G2319" s="6" t="str">
        <f t="shared" si="61"/>
        <v>Nuevo Leon, Mexico</v>
      </c>
      <c r="H2319" s="6" t="s">
        <v>3921</v>
      </c>
      <c r="I2319" s="6" t="s">
        <v>3922</v>
      </c>
      <c r="J2319" s="6">
        <v>79</v>
      </c>
      <c r="K2319" s="6">
        <v>79</v>
      </c>
      <c r="L2319" s="6">
        <v>0</v>
      </c>
      <c r="M2319" s="6">
        <f t="shared" si="64"/>
        <v>79</v>
      </c>
      <c r="N2319" s="6">
        <f t="shared" si="65"/>
        <v>0</v>
      </c>
      <c r="O2319" s="7">
        <f t="shared" si="66"/>
        <v>0</v>
      </c>
    </row>
    <row r="2320" spans="1:15" ht="13.2" x14ac:dyDescent="0.25">
      <c r="A2320" s="3">
        <v>25359</v>
      </c>
      <c r="B2320" s="4">
        <f t="shared" si="62"/>
        <v>1969</v>
      </c>
      <c r="C2320" s="4">
        <f t="shared" si="63"/>
        <v>1960</v>
      </c>
      <c r="D2320" s="4" t="s">
        <v>58</v>
      </c>
      <c r="E2320" s="5">
        <v>0.3</v>
      </c>
      <c r="F2320" s="6" t="s">
        <v>3923</v>
      </c>
      <c r="G2320" s="6" t="str">
        <f t="shared" si="61"/>
        <v>Oregon</v>
      </c>
      <c r="H2320" s="6" t="s">
        <v>3924</v>
      </c>
      <c r="I2320" s="6" t="s">
        <v>3925</v>
      </c>
      <c r="J2320" s="6">
        <v>3</v>
      </c>
      <c r="K2320" s="6">
        <v>3</v>
      </c>
      <c r="L2320" s="6">
        <v>0</v>
      </c>
      <c r="M2320" s="6">
        <f t="shared" si="64"/>
        <v>3</v>
      </c>
      <c r="N2320" s="6">
        <f t="shared" si="65"/>
        <v>0</v>
      </c>
      <c r="O2320" s="7">
        <f t="shared" si="66"/>
        <v>0</v>
      </c>
    </row>
    <row r="2321" spans="1:15" ht="13.2" x14ac:dyDescent="0.25">
      <c r="A2321" s="3">
        <v>25359</v>
      </c>
      <c r="B2321" s="4">
        <f t="shared" si="62"/>
        <v>1969</v>
      </c>
      <c r="C2321" s="4">
        <f t="shared" si="63"/>
        <v>1960</v>
      </c>
      <c r="D2321" s="4" t="s">
        <v>58</v>
      </c>
      <c r="E2321" s="5" t="s">
        <v>24</v>
      </c>
      <c r="F2321" s="6" t="s">
        <v>3926</v>
      </c>
      <c r="G2321" s="6" t="str">
        <f t="shared" si="61"/>
        <v>Alaska</v>
      </c>
      <c r="H2321" s="6" t="s">
        <v>1137</v>
      </c>
      <c r="I2321" s="6" t="s">
        <v>3927</v>
      </c>
      <c r="J2321" s="6">
        <v>19</v>
      </c>
      <c r="K2321" s="6">
        <v>19</v>
      </c>
      <c r="L2321" s="6">
        <v>0</v>
      </c>
      <c r="M2321" s="6">
        <f t="shared" si="64"/>
        <v>19</v>
      </c>
      <c r="N2321" s="6">
        <f t="shared" si="65"/>
        <v>0</v>
      </c>
      <c r="O2321" s="7">
        <f t="shared" si="66"/>
        <v>0</v>
      </c>
    </row>
    <row r="2322" spans="1:15" ht="13.2" x14ac:dyDescent="0.25">
      <c r="A2322" s="3">
        <v>25374</v>
      </c>
      <c r="B2322" s="4">
        <f t="shared" si="62"/>
        <v>1969</v>
      </c>
      <c r="C2322" s="4">
        <f t="shared" si="63"/>
        <v>1960</v>
      </c>
      <c r="D2322" s="4" t="s">
        <v>58</v>
      </c>
      <c r="E2322" s="5">
        <v>0.62847222222222221</v>
      </c>
      <c r="F2322" s="6" t="s">
        <v>496</v>
      </c>
      <c r="G2322" s="6" t="str">
        <f t="shared" si="61"/>
        <v>Washington</v>
      </c>
      <c r="H2322" s="6" t="s">
        <v>3928</v>
      </c>
      <c r="I2322" s="6" t="s">
        <v>3929</v>
      </c>
      <c r="J2322" s="6">
        <v>2</v>
      </c>
      <c r="K2322" s="6">
        <v>2</v>
      </c>
      <c r="L2322" s="6">
        <v>0</v>
      </c>
      <c r="M2322" s="6">
        <f t="shared" si="64"/>
        <v>2</v>
      </c>
      <c r="N2322" s="6">
        <f t="shared" si="65"/>
        <v>0</v>
      </c>
      <c r="O2322" s="7">
        <f t="shared" si="66"/>
        <v>0</v>
      </c>
    </row>
    <row r="2323" spans="1:15" ht="13.2" x14ac:dyDescent="0.25">
      <c r="A2323" s="3">
        <v>25383</v>
      </c>
      <c r="B2323" s="4">
        <f t="shared" si="62"/>
        <v>1969</v>
      </c>
      <c r="C2323" s="4">
        <f t="shared" si="63"/>
        <v>1960</v>
      </c>
      <c r="D2323" s="4" t="s">
        <v>58</v>
      </c>
      <c r="E2323" s="5" t="s">
        <v>24</v>
      </c>
      <c r="F2323" s="6" t="s">
        <v>3930</v>
      </c>
      <c r="G2323" s="6" t="str">
        <f t="shared" si="61"/>
        <v>India</v>
      </c>
      <c r="H2323" s="6" t="s">
        <v>1153</v>
      </c>
      <c r="I2323" s="6" t="s">
        <v>3098</v>
      </c>
      <c r="J2323" s="6">
        <v>14</v>
      </c>
      <c r="K2323" s="6">
        <v>14</v>
      </c>
      <c r="L2323" s="6">
        <v>0</v>
      </c>
      <c r="M2323" s="6">
        <f t="shared" si="64"/>
        <v>14</v>
      </c>
      <c r="N2323" s="6">
        <f t="shared" si="65"/>
        <v>0</v>
      </c>
      <c r="O2323" s="7">
        <f t="shared" si="66"/>
        <v>0</v>
      </c>
    </row>
    <row r="2324" spans="1:15" ht="13.2" x14ac:dyDescent="0.25">
      <c r="A2324" s="3">
        <v>25390</v>
      </c>
      <c r="B2324" s="4">
        <f t="shared" si="62"/>
        <v>1969</v>
      </c>
      <c r="C2324" s="4">
        <f t="shared" si="63"/>
        <v>1960</v>
      </c>
      <c r="D2324" s="4" t="s">
        <v>19</v>
      </c>
      <c r="E2324" s="5">
        <v>0.84861111111111109</v>
      </c>
      <c r="F2324" s="6" t="s">
        <v>3931</v>
      </c>
      <c r="G2324" s="6" t="str">
        <f t="shared" si="61"/>
        <v>Georgia</v>
      </c>
      <c r="H2324" s="6" t="s">
        <v>3932</v>
      </c>
      <c r="I2324" s="6" t="s">
        <v>3933</v>
      </c>
      <c r="J2324" s="6">
        <v>14</v>
      </c>
      <c r="K2324" s="6">
        <v>14</v>
      </c>
      <c r="L2324" s="6">
        <v>0</v>
      </c>
      <c r="M2324" s="6">
        <f t="shared" si="64"/>
        <v>14</v>
      </c>
      <c r="N2324" s="6">
        <f t="shared" si="65"/>
        <v>0</v>
      </c>
      <c r="O2324" s="7">
        <f t="shared" si="66"/>
        <v>0</v>
      </c>
    </row>
    <row r="2325" spans="1:15" ht="13.2" x14ac:dyDescent="0.25">
      <c r="A2325" s="3">
        <v>25396</v>
      </c>
      <c r="B2325" s="4">
        <f t="shared" si="62"/>
        <v>1969</v>
      </c>
      <c r="C2325" s="4">
        <f t="shared" si="63"/>
        <v>1960</v>
      </c>
      <c r="D2325" s="4" t="s">
        <v>19</v>
      </c>
      <c r="E2325" s="5" t="s">
        <v>24</v>
      </c>
      <c r="F2325" s="6" t="s">
        <v>3934</v>
      </c>
      <c r="G2325" s="6" t="str">
        <f t="shared" si="61"/>
        <v>Nepal</v>
      </c>
      <c r="H2325" s="6" t="s">
        <v>2857</v>
      </c>
      <c r="I2325" s="6" t="s">
        <v>845</v>
      </c>
      <c r="J2325" s="6">
        <v>35</v>
      </c>
      <c r="K2325" s="6">
        <v>35</v>
      </c>
      <c r="L2325" s="6">
        <v>0</v>
      </c>
      <c r="M2325" s="6">
        <f t="shared" si="64"/>
        <v>35</v>
      </c>
      <c r="N2325" s="6">
        <f t="shared" si="65"/>
        <v>0</v>
      </c>
      <c r="O2325" s="7">
        <f t="shared" si="66"/>
        <v>0</v>
      </c>
    </row>
    <row r="2326" spans="1:15" ht="13.2" x14ac:dyDescent="0.25">
      <c r="A2326" s="3">
        <v>25397</v>
      </c>
      <c r="B2326" s="4">
        <f t="shared" si="62"/>
        <v>1969</v>
      </c>
      <c r="C2326" s="4">
        <f t="shared" si="63"/>
        <v>1960</v>
      </c>
      <c r="D2326" s="4" t="s">
        <v>19</v>
      </c>
      <c r="E2326" s="5">
        <v>0.62847222222222221</v>
      </c>
      <c r="F2326" s="6" t="s">
        <v>3830</v>
      </c>
      <c r="G2326" s="6" t="str">
        <f t="shared" si="61"/>
        <v>Alaska</v>
      </c>
      <c r="H2326" s="6" t="s">
        <v>3935</v>
      </c>
      <c r="I2326" s="6" t="s">
        <v>3936</v>
      </c>
      <c r="J2326" s="6">
        <v>2</v>
      </c>
      <c r="K2326" s="6">
        <v>2</v>
      </c>
      <c r="L2326" s="6">
        <v>0</v>
      </c>
      <c r="M2326" s="6">
        <f t="shared" si="64"/>
        <v>2</v>
      </c>
      <c r="N2326" s="6">
        <f t="shared" si="65"/>
        <v>0</v>
      </c>
      <c r="O2326" s="7">
        <f t="shared" si="66"/>
        <v>0</v>
      </c>
    </row>
    <row r="2327" spans="1:15" ht="13.2" x14ac:dyDescent="0.25">
      <c r="A2327" s="3">
        <v>25399</v>
      </c>
      <c r="B2327" s="4">
        <f t="shared" si="62"/>
        <v>1969</v>
      </c>
      <c r="C2327" s="4">
        <f t="shared" si="63"/>
        <v>1960</v>
      </c>
      <c r="D2327" s="4" t="s">
        <v>19</v>
      </c>
      <c r="E2327" s="5">
        <v>0.28958333333333336</v>
      </c>
      <c r="F2327" s="6" t="s">
        <v>1324</v>
      </c>
      <c r="G2327" s="6" t="str">
        <f t="shared" si="61"/>
        <v>New York</v>
      </c>
      <c r="H2327" s="6" t="s">
        <v>3131</v>
      </c>
      <c r="I2327" s="6" t="s">
        <v>3836</v>
      </c>
      <c r="J2327" s="6">
        <v>14</v>
      </c>
      <c r="K2327" s="6">
        <v>3</v>
      </c>
      <c r="L2327" s="6">
        <v>0</v>
      </c>
      <c r="M2327" s="6">
        <f t="shared" si="64"/>
        <v>3</v>
      </c>
      <c r="N2327" s="6">
        <f t="shared" si="65"/>
        <v>11</v>
      </c>
      <c r="O2327" s="7">
        <f t="shared" si="66"/>
        <v>0.7857142857142857</v>
      </c>
    </row>
    <row r="2328" spans="1:15" ht="13.2" x14ac:dyDescent="0.25">
      <c r="A2328" s="3">
        <v>25408</v>
      </c>
      <c r="B2328" s="4">
        <f t="shared" si="62"/>
        <v>1969</v>
      </c>
      <c r="C2328" s="4">
        <f t="shared" si="63"/>
        <v>1960</v>
      </c>
      <c r="D2328" s="4" t="s">
        <v>19</v>
      </c>
      <c r="E2328" s="5">
        <v>0.54722222222222228</v>
      </c>
      <c r="F2328" s="6" t="s">
        <v>3937</v>
      </c>
      <c r="G2328" s="6" t="str">
        <f t="shared" si="61"/>
        <v>Alaska</v>
      </c>
      <c r="H2328" s="6" t="s">
        <v>3938</v>
      </c>
      <c r="I2328" s="6" t="s">
        <v>3939</v>
      </c>
      <c r="J2328" s="6">
        <v>4</v>
      </c>
      <c r="K2328" s="6">
        <v>4</v>
      </c>
      <c r="L2328" s="6">
        <v>0</v>
      </c>
      <c r="M2328" s="6">
        <f t="shared" si="64"/>
        <v>4</v>
      </c>
      <c r="N2328" s="6">
        <f t="shared" si="65"/>
        <v>0</v>
      </c>
      <c r="O2328" s="7">
        <f t="shared" si="66"/>
        <v>0</v>
      </c>
    </row>
    <row r="2329" spans="1:15" ht="13.2" x14ac:dyDescent="0.25">
      <c r="A2329" s="3">
        <v>25409</v>
      </c>
      <c r="B2329" s="4">
        <f t="shared" si="62"/>
        <v>1969</v>
      </c>
      <c r="C2329" s="4">
        <f t="shared" si="63"/>
        <v>1960</v>
      </c>
      <c r="D2329" s="4" t="s">
        <v>19</v>
      </c>
      <c r="E2329" s="5">
        <v>0.73958333333333337</v>
      </c>
      <c r="F2329" s="6" t="s">
        <v>3940</v>
      </c>
      <c r="G2329" s="6" t="str">
        <f t="shared" si="61"/>
        <v>Hawaii</v>
      </c>
      <c r="H2329" s="6" t="s">
        <v>3941</v>
      </c>
      <c r="I2329" s="6" t="s">
        <v>3942</v>
      </c>
      <c r="J2329" s="6">
        <v>13</v>
      </c>
      <c r="K2329" s="6">
        <v>1</v>
      </c>
      <c r="L2329" s="6">
        <v>0</v>
      </c>
      <c r="M2329" s="6">
        <f t="shared" si="64"/>
        <v>1</v>
      </c>
      <c r="N2329" s="6">
        <f t="shared" si="65"/>
        <v>12</v>
      </c>
      <c r="O2329" s="7">
        <f t="shared" si="66"/>
        <v>0.92307692307692313</v>
      </c>
    </row>
    <row r="2330" spans="1:15" ht="13.2" x14ac:dyDescent="0.25">
      <c r="A2330" s="3">
        <v>25410</v>
      </c>
      <c r="B2330" s="4">
        <f t="shared" si="62"/>
        <v>1969</v>
      </c>
      <c r="C2330" s="4">
        <f t="shared" si="63"/>
        <v>1960</v>
      </c>
      <c r="D2330" s="4" t="s">
        <v>19</v>
      </c>
      <c r="E2330" s="5">
        <v>0.5229166666666667</v>
      </c>
      <c r="F2330" s="6" t="s">
        <v>20</v>
      </c>
      <c r="G2330" s="6" t="str">
        <f t="shared" si="61"/>
        <v>New Jersey</v>
      </c>
      <c r="H2330" s="6" t="s">
        <v>1893</v>
      </c>
      <c r="I2330" s="6" t="s">
        <v>3943</v>
      </c>
      <c r="J2330" s="6">
        <v>5</v>
      </c>
      <c r="K2330" s="6">
        <v>5</v>
      </c>
      <c r="L2330" s="6">
        <v>0</v>
      </c>
      <c r="M2330" s="6">
        <f t="shared" si="64"/>
        <v>5</v>
      </c>
      <c r="N2330" s="6">
        <f t="shared" si="65"/>
        <v>0</v>
      </c>
      <c r="O2330" s="7">
        <f t="shared" si="66"/>
        <v>0</v>
      </c>
    </row>
    <row r="2331" spans="1:15" ht="13.2" x14ac:dyDescent="0.25">
      <c r="A2331" s="3">
        <v>25410</v>
      </c>
      <c r="B2331" s="4">
        <f t="shared" si="62"/>
        <v>1969</v>
      </c>
      <c r="C2331" s="4">
        <f t="shared" si="63"/>
        <v>1960</v>
      </c>
      <c r="D2331" s="4" t="s">
        <v>19</v>
      </c>
      <c r="E2331" s="5" t="s">
        <v>24</v>
      </c>
      <c r="F2331" s="6" t="s">
        <v>3944</v>
      </c>
      <c r="G2331" s="6" t="str">
        <f t="shared" si="61"/>
        <v>Algeria</v>
      </c>
      <c r="H2331" s="6" t="s">
        <v>3566</v>
      </c>
      <c r="I2331" s="6" t="s">
        <v>3945</v>
      </c>
      <c r="J2331" s="6">
        <v>37</v>
      </c>
      <c r="K2331" s="6">
        <v>33</v>
      </c>
      <c r="L2331" s="6">
        <v>0</v>
      </c>
      <c r="M2331" s="6">
        <f t="shared" si="64"/>
        <v>33</v>
      </c>
      <c r="N2331" s="6">
        <f t="shared" si="65"/>
        <v>4</v>
      </c>
      <c r="O2331" s="7">
        <f t="shared" si="66"/>
        <v>0.10810810810810811</v>
      </c>
    </row>
    <row r="2332" spans="1:15" ht="13.2" x14ac:dyDescent="0.25">
      <c r="A2332" s="3">
        <v>25414</v>
      </c>
      <c r="B2332" s="4">
        <f t="shared" si="62"/>
        <v>1969</v>
      </c>
      <c r="C2332" s="4">
        <f t="shared" si="63"/>
        <v>1960</v>
      </c>
      <c r="D2332" s="4" t="s">
        <v>19</v>
      </c>
      <c r="E2332" s="5">
        <v>0.6430555555555556</v>
      </c>
      <c r="F2332" s="6" t="s">
        <v>2438</v>
      </c>
      <c r="G2332" s="6" t="str">
        <f t="shared" si="61"/>
        <v>Arizona</v>
      </c>
      <c r="H2332" s="6" t="s">
        <v>3946</v>
      </c>
      <c r="I2332" s="6" t="s">
        <v>3947</v>
      </c>
      <c r="J2332" s="6">
        <v>3</v>
      </c>
      <c r="K2332" s="6">
        <v>3</v>
      </c>
      <c r="L2332" s="6">
        <v>0</v>
      </c>
      <c r="M2332" s="6">
        <f t="shared" si="64"/>
        <v>3</v>
      </c>
      <c r="N2332" s="6">
        <f t="shared" si="65"/>
        <v>0</v>
      </c>
      <c r="O2332" s="7">
        <f t="shared" si="66"/>
        <v>0</v>
      </c>
    </row>
    <row r="2333" spans="1:15" ht="13.2" x14ac:dyDescent="0.25">
      <c r="A2333" s="3">
        <v>25418</v>
      </c>
      <c r="B2333" s="4">
        <f t="shared" si="62"/>
        <v>1969</v>
      </c>
      <c r="C2333" s="4">
        <f t="shared" si="63"/>
        <v>1960</v>
      </c>
      <c r="D2333" s="4" t="s">
        <v>23</v>
      </c>
      <c r="E2333" s="5" t="s">
        <v>24</v>
      </c>
      <c r="F2333" s="6" t="s">
        <v>3948</v>
      </c>
      <c r="G2333" s="6" t="str">
        <f t="shared" si="61"/>
        <v>Nigeria</v>
      </c>
      <c r="H2333" s="6" t="s">
        <v>3949</v>
      </c>
      <c r="I2333" s="6" t="s">
        <v>2643</v>
      </c>
      <c r="J2333" s="6">
        <v>4</v>
      </c>
      <c r="K2333" s="6">
        <v>4</v>
      </c>
      <c r="L2333" s="6">
        <v>0</v>
      </c>
      <c r="M2333" s="6">
        <f t="shared" si="64"/>
        <v>4</v>
      </c>
      <c r="N2333" s="6">
        <f t="shared" si="65"/>
        <v>0</v>
      </c>
      <c r="O2333" s="7">
        <f t="shared" si="66"/>
        <v>0</v>
      </c>
    </row>
    <row r="2334" spans="1:15" ht="13.2" x14ac:dyDescent="0.25">
      <c r="A2334" s="3">
        <v>25420</v>
      </c>
      <c r="B2334" s="4">
        <f t="shared" si="62"/>
        <v>1969</v>
      </c>
      <c r="C2334" s="4">
        <f t="shared" si="63"/>
        <v>1960</v>
      </c>
      <c r="D2334" s="4" t="s">
        <v>23</v>
      </c>
      <c r="E2334" s="5">
        <v>0.61111111111111116</v>
      </c>
      <c r="F2334" s="6" t="s">
        <v>3950</v>
      </c>
      <c r="G2334" s="6" t="str">
        <f t="shared" si="61"/>
        <v>Canada</v>
      </c>
      <c r="H2334" s="6" t="s">
        <v>3951</v>
      </c>
      <c r="I2334" s="6" t="s">
        <v>3952</v>
      </c>
      <c r="J2334" s="6">
        <v>3</v>
      </c>
      <c r="K2334" s="6">
        <v>3</v>
      </c>
      <c r="L2334" s="6">
        <v>0</v>
      </c>
      <c r="M2334" s="6">
        <f t="shared" si="64"/>
        <v>3</v>
      </c>
      <c r="N2334" s="6">
        <f t="shared" si="65"/>
        <v>0</v>
      </c>
      <c r="O2334" s="7">
        <f t="shared" si="66"/>
        <v>0</v>
      </c>
    </row>
    <row r="2335" spans="1:15" ht="13.2" x14ac:dyDescent="0.25">
      <c r="A2335" s="3">
        <v>25434</v>
      </c>
      <c r="B2335" s="4">
        <f t="shared" si="62"/>
        <v>1969</v>
      </c>
      <c r="C2335" s="4">
        <f t="shared" si="63"/>
        <v>1960</v>
      </c>
      <c r="D2335" s="4" t="s">
        <v>23</v>
      </c>
      <c r="E2335" s="5">
        <v>0.70833333333333337</v>
      </c>
      <c r="F2335" s="6" t="s">
        <v>3953</v>
      </c>
      <c r="G2335" s="6" t="str">
        <f t="shared" si="61"/>
        <v>Laos</v>
      </c>
      <c r="H2335" s="6" t="s">
        <v>2905</v>
      </c>
      <c r="I2335" s="6" t="s">
        <v>3954</v>
      </c>
      <c r="J2335" s="6">
        <v>13</v>
      </c>
      <c r="K2335" s="6">
        <v>13</v>
      </c>
      <c r="L2335" s="6">
        <v>0</v>
      </c>
      <c r="M2335" s="6">
        <f t="shared" si="64"/>
        <v>13</v>
      </c>
      <c r="N2335" s="6">
        <f t="shared" si="65"/>
        <v>0</v>
      </c>
      <c r="O2335" s="7">
        <f t="shared" si="66"/>
        <v>0</v>
      </c>
    </row>
    <row r="2336" spans="1:15" ht="13.2" x14ac:dyDescent="0.25">
      <c r="A2336" s="3">
        <v>25440</v>
      </c>
      <c r="B2336" s="4">
        <f t="shared" si="62"/>
        <v>1969</v>
      </c>
      <c r="C2336" s="4">
        <f t="shared" si="63"/>
        <v>1960</v>
      </c>
      <c r="D2336" s="4" t="s">
        <v>23</v>
      </c>
      <c r="E2336" s="5" t="s">
        <v>24</v>
      </c>
      <c r="F2336" s="6" t="s">
        <v>3955</v>
      </c>
      <c r="G2336" s="6" t="str">
        <f t="shared" si="61"/>
        <v>Ecuador</v>
      </c>
      <c r="H2336" s="6" t="s">
        <v>3338</v>
      </c>
      <c r="I2336" s="6" t="s">
        <v>1295</v>
      </c>
      <c r="J2336" s="6">
        <v>1</v>
      </c>
      <c r="K2336" s="6">
        <v>1</v>
      </c>
      <c r="L2336" s="6">
        <v>0</v>
      </c>
      <c r="M2336" s="6">
        <f t="shared" si="64"/>
        <v>1</v>
      </c>
      <c r="N2336" s="6">
        <f t="shared" si="65"/>
        <v>0</v>
      </c>
      <c r="O2336" s="7">
        <f t="shared" si="66"/>
        <v>0</v>
      </c>
    </row>
    <row r="2337" spans="1:15" ht="13.2" x14ac:dyDescent="0.25">
      <c r="A2337" s="3">
        <v>25441</v>
      </c>
      <c r="B2337" s="4">
        <f t="shared" si="62"/>
        <v>1969</v>
      </c>
      <c r="C2337" s="4">
        <f t="shared" si="63"/>
        <v>1960</v>
      </c>
      <c r="D2337" s="4" t="s">
        <v>23</v>
      </c>
      <c r="E2337" s="5" t="s">
        <v>24</v>
      </c>
      <c r="F2337" s="6" t="s">
        <v>2071</v>
      </c>
      <c r="G2337" s="6" t="str">
        <f t="shared" si="61"/>
        <v>Russia</v>
      </c>
      <c r="H2337" s="6" t="s">
        <v>1449</v>
      </c>
      <c r="I2337" s="6" t="s">
        <v>2761</v>
      </c>
      <c r="J2337" s="6">
        <v>112</v>
      </c>
      <c r="K2337" s="6">
        <v>16</v>
      </c>
      <c r="L2337" s="6">
        <v>0</v>
      </c>
      <c r="M2337" s="6">
        <f t="shared" si="64"/>
        <v>16</v>
      </c>
      <c r="N2337" s="6">
        <f t="shared" si="65"/>
        <v>96</v>
      </c>
      <c r="O2337" s="7">
        <f t="shared" si="66"/>
        <v>0.8571428571428571</v>
      </c>
    </row>
    <row r="2338" spans="1:15" ht="13.2" x14ac:dyDescent="0.25">
      <c r="A2338" s="3">
        <v>25540</v>
      </c>
      <c r="B2338" s="4">
        <f t="shared" si="62"/>
        <v>1969</v>
      </c>
      <c r="C2338" s="4">
        <f t="shared" si="63"/>
        <v>1960</v>
      </c>
      <c r="D2338" s="4" t="s">
        <v>72</v>
      </c>
      <c r="E2338" s="5" t="s">
        <v>24</v>
      </c>
      <c r="F2338" s="6" t="s">
        <v>2136</v>
      </c>
      <c r="G2338" s="6" t="str">
        <f t="shared" si="61"/>
        <v>Venezuela</v>
      </c>
      <c r="H2338" s="6" t="s">
        <v>595</v>
      </c>
      <c r="I2338" s="6" t="s">
        <v>3956</v>
      </c>
      <c r="J2338" s="6">
        <v>62</v>
      </c>
      <c r="K2338" s="6">
        <v>62</v>
      </c>
      <c r="L2338" s="6">
        <v>0</v>
      </c>
      <c r="M2338" s="6">
        <f t="shared" si="64"/>
        <v>62</v>
      </c>
      <c r="N2338" s="6">
        <f t="shared" si="65"/>
        <v>0</v>
      </c>
      <c r="O2338" s="7">
        <f t="shared" si="66"/>
        <v>0</v>
      </c>
    </row>
    <row r="2339" spans="1:15" ht="13.2" x14ac:dyDescent="0.25">
      <c r="A2339" s="3">
        <v>25543</v>
      </c>
      <c r="B2339" s="4">
        <f t="shared" si="62"/>
        <v>1969</v>
      </c>
      <c r="C2339" s="4">
        <f t="shared" si="63"/>
        <v>1960</v>
      </c>
      <c r="D2339" s="4" t="s">
        <v>72</v>
      </c>
      <c r="E2339" s="5" t="s">
        <v>24</v>
      </c>
      <c r="F2339" s="6" t="s">
        <v>3957</v>
      </c>
      <c r="G2339" s="6" t="str">
        <f t="shared" si="61"/>
        <v>Russia</v>
      </c>
      <c r="H2339" s="6" t="s">
        <v>1449</v>
      </c>
      <c r="I2339" s="6" t="s">
        <v>3958</v>
      </c>
      <c r="J2339" s="6">
        <v>8</v>
      </c>
      <c r="K2339" s="6">
        <v>8</v>
      </c>
      <c r="L2339" s="6">
        <v>0</v>
      </c>
      <c r="M2339" s="6">
        <f t="shared" si="64"/>
        <v>8</v>
      </c>
      <c r="N2339" s="6">
        <f t="shared" si="65"/>
        <v>0</v>
      </c>
      <c r="O2339" s="7">
        <f t="shared" si="66"/>
        <v>0</v>
      </c>
    </row>
    <row r="2340" spans="1:15" ht="13.2" x14ac:dyDescent="0.25">
      <c r="A2340" s="3">
        <v>25446</v>
      </c>
      <c r="B2340" s="4">
        <f t="shared" si="62"/>
        <v>1969</v>
      </c>
      <c r="C2340" s="4">
        <f t="shared" si="63"/>
        <v>1960</v>
      </c>
      <c r="D2340" s="4" t="s">
        <v>23</v>
      </c>
      <c r="E2340" s="5">
        <v>0.83680555555555558</v>
      </c>
      <c r="F2340" s="6" t="s">
        <v>3959</v>
      </c>
      <c r="G2340" s="6" t="str">
        <f t="shared" si="61"/>
        <v>Iowa</v>
      </c>
      <c r="H2340" s="6" t="s">
        <v>3960</v>
      </c>
      <c r="I2340" s="6" t="s">
        <v>3961</v>
      </c>
      <c r="J2340" s="6">
        <v>3</v>
      </c>
      <c r="K2340" s="6">
        <v>3</v>
      </c>
      <c r="L2340" s="6">
        <v>0</v>
      </c>
      <c r="M2340" s="6">
        <f t="shared" si="64"/>
        <v>3</v>
      </c>
      <c r="N2340" s="6">
        <f t="shared" si="65"/>
        <v>0</v>
      </c>
      <c r="O2340" s="7">
        <f t="shared" si="66"/>
        <v>0</v>
      </c>
    </row>
    <row r="2341" spans="1:15" ht="13.2" x14ac:dyDescent="0.25">
      <c r="A2341" s="3">
        <v>25448</v>
      </c>
      <c r="B2341" s="4">
        <f t="shared" si="62"/>
        <v>1969</v>
      </c>
      <c r="C2341" s="4">
        <f t="shared" si="63"/>
        <v>1960</v>
      </c>
      <c r="D2341" s="4" t="s">
        <v>15</v>
      </c>
      <c r="E2341" s="5">
        <v>0.46875</v>
      </c>
      <c r="F2341" s="6" t="s">
        <v>2290</v>
      </c>
      <c r="G2341" s="6" t="str">
        <f t="shared" si="61"/>
        <v>Laos</v>
      </c>
      <c r="H2341" s="6" t="s">
        <v>3962</v>
      </c>
      <c r="I2341" s="6" t="s">
        <v>1085</v>
      </c>
      <c r="J2341" s="6">
        <v>35</v>
      </c>
      <c r="K2341" s="6">
        <v>35</v>
      </c>
      <c r="L2341" s="6">
        <v>0</v>
      </c>
      <c r="M2341" s="6">
        <f t="shared" si="64"/>
        <v>35</v>
      </c>
      <c r="N2341" s="6">
        <f t="shared" si="65"/>
        <v>0</v>
      </c>
      <c r="O2341" s="7">
        <f t="shared" si="66"/>
        <v>0</v>
      </c>
    </row>
    <row r="2342" spans="1:15" ht="13.2" x14ac:dyDescent="0.25">
      <c r="A2342" s="3">
        <v>25452</v>
      </c>
      <c r="B2342" s="4">
        <f t="shared" si="62"/>
        <v>1969</v>
      </c>
      <c r="C2342" s="4">
        <f t="shared" si="63"/>
        <v>1960</v>
      </c>
      <c r="D2342" s="4" t="s">
        <v>15</v>
      </c>
      <c r="E2342" s="5">
        <v>0.22916666666666666</v>
      </c>
      <c r="F2342" s="6" t="s">
        <v>3963</v>
      </c>
      <c r="G2342" s="6" t="str">
        <f t="shared" si="61"/>
        <v>Thailand</v>
      </c>
      <c r="H2342" s="6" t="s">
        <v>1137</v>
      </c>
      <c r="I2342" s="6" t="s">
        <v>3909</v>
      </c>
      <c r="J2342" s="6">
        <v>16</v>
      </c>
      <c r="K2342" s="6">
        <v>4</v>
      </c>
      <c r="L2342" s="6">
        <v>4</v>
      </c>
      <c r="M2342" s="6">
        <f t="shared" si="64"/>
        <v>8</v>
      </c>
      <c r="N2342" s="6">
        <f t="shared" si="65"/>
        <v>12</v>
      </c>
      <c r="O2342" s="7">
        <f t="shared" si="66"/>
        <v>0.75</v>
      </c>
    </row>
    <row r="2343" spans="1:15" ht="13.2" x14ac:dyDescent="0.25">
      <c r="A2343" s="3">
        <v>25454</v>
      </c>
      <c r="B2343" s="4">
        <f t="shared" si="62"/>
        <v>1969</v>
      </c>
      <c r="C2343" s="4">
        <f t="shared" si="63"/>
        <v>1960</v>
      </c>
      <c r="D2343" s="4" t="s">
        <v>15</v>
      </c>
      <c r="E2343" s="5">
        <v>0.58333333333333337</v>
      </c>
      <c r="F2343" s="6" t="s">
        <v>3964</v>
      </c>
      <c r="G2343" s="6" t="str">
        <f t="shared" si="61"/>
        <v>Colombia</v>
      </c>
      <c r="H2343" s="6" t="s">
        <v>3965</v>
      </c>
      <c r="I2343" s="6" t="s">
        <v>845</v>
      </c>
      <c r="J2343" s="6">
        <v>28</v>
      </c>
      <c r="K2343" s="6">
        <v>28</v>
      </c>
      <c r="L2343" s="6">
        <v>0</v>
      </c>
      <c r="M2343" s="6">
        <f t="shared" si="64"/>
        <v>28</v>
      </c>
      <c r="N2343" s="6">
        <f t="shared" si="65"/>
        <v>0</v>
      </c>
      <c r="O2343" s="7">
        <f t="shared" si="66"/>
        <v>0</v>
      </c>
    </row>
    <row r="2344" spans="1:15" ht="13.2" x14ac:dyDescent="0.25">
      <c r="A2344" s="3">
        <v>25455</v>
      </c>
      <c r="B2344" s="4">
        <f t="shared" si="62"/>
        <v>1969</v>
      </c>
      <c r="C2344" s="4">
        <f t="shared" si="63"/>
        <v>1960</v>
      </c>
      <c r="D2344" s="4" t="s">
        <v>15</v>
      </c>
      <c r="E2344" s="5">
        <v>0.60347222222222219</v>
      </c>
      <c r="F2344" s="6" t="s">
        <v>3966</v>
      </c>
      <c r="G2344" s="6" t="str">
        <f t="shared" si="61"/>
        <v>Indiana</v>
      </c>
      <c r="H2344" s="6" t="s">
        <v>3967</v>
      </c>
      <c r="I2344" s="6" t="s">
        <v>3968</v>
      </c>
      <c r="J2344" s="6">
        <v>83</v>
      </c>
      <c r="K2344" s="6">
        <v>83</v>
      </c>
      <c r="L2344" s="6">
        <v>0</v>
      </c>
      <c r="M2344" s="6">
        <f t="shared" si="64"/>
        <v>83</v>
      </c>
      <c r="N2344" s="6">
        <f t="shared" si="65"/>
        <v>0</v>
      </c>
      <c r="O2344" s="7">
        <f t="shared" si="66"/>
        <v>0</v>
      </c>
    </row>
    <row r="2345" spans="1:15" ht="13.2" x14ac:dyDescent="0.25">
      <c r="A2345" s="3">
        <v>25458</v>
      </c>
      <c r="B2345" s="4">
        <f t="shared" si="62"/>
        <v>1969</v>
      </c>
      <c r="C2345" s="4">
        <f t="shared" si="63"/>
        <v>1960</v>
      </c>
      <c r="D2345" s="4" t="s">
        <v>15</v>
      </c>
      <c r="E2345" s="5" t="s">
        <v>24</v>
      </c>
      <c r="F2345" s="6" t="s">
        <v>3969</v>
      </c>
      <c r="G2345" s="6" t="str">
        <f t="shared" si="61"/>
        <v>Philippines</v>
      </c>
      <c r="H2345" s="6" t="s">
        <v>1490</v>
      </c>
      <c r="I2345" s="6" t="s">
        <v>3970</v>
      </c>
      <c r="J2345" s="6">
        <v>47</v>
      </c>
      <c r="K2345" s="6">
        <v>45</v>
      </c>
      <c r="L2345" s="6">
        <v>0</v>
      </c>
      <c r="M2345" s="6">
        <f t="shared" si="64"/>
        <v>45</v>
      </c>
      <c r="N2345" s="6">
        <f t="shared" si="65"/>
        <v>2</v>
      </c>
      <c r="O2345" s="7">
        <f t="shared" si="66"/>
        <v>4.2553191489361701E-2</v>
      </c>
    </row>
    <row r="2346" spans="1:15" ht="13.2" x14ac:dyDescent="0.25">
      <c r="A2346" s="3">
        <v>25460</v>
      </c>
      <c r="B2346" s="4">
        <f t="shared" si="62"/>
        <v>1969</v>
      </c>
      <c r="C2346" s="4">
        <f t="shared" si="63"/>
        <v>1960</v>
      </c>
      <c r="D2346" s="4" t="s">
        <v>15</v>
      </c>
      <c r="E2346" s="5">
        <v>0.85624999999999996</v>
      </c>
      <c r="F2346" s="6" t="s">
        <v>3971</v>
      </c>
      <c r="G2346" s="6" t="str">
        <f t="shared" si="61"/>
        <v>Brazil</v>
      </c>
      <c r="H2346" s="6" t="s">
        <v>1139</v>
      </c>
      <c r="I2346" s="6" t="s">
        <v>845</v>
      </c>
      <c r="J2346" s="6">
        <v>21</v>
      </c>
      <c r="K2346" s="6">
        <v>20</v>
      </c>
      <c r="L2346" s="6">
        <v>0</v>
      </c>
      <c r="M2346" s="6">
        <f t="shared" si="64"/>
        <v>20</v>
      </c>
      <c r="N2346" s="6">
        <f t="shared" si="65"/>
        <v>1</v>
      </c>
      <c r="O2346" s="7">
        <f t="shared" si="66"/>
        <v>4.7619047619047616E-2</v>
      </c>
    </row>
    <row r="2347" spans="1:15" ht="13.2" x14ac:dyDescent="0.25">
      <c r="A2347" s="3">
        <v>25463</v>
      </c>
      <c r="B2347" s="4">
        <f t="shared" si="62"/>
        <v>1969</v>
      </c>
      <c r="C2347" s="4">
        <f t="shared" si="63"/>
        <v>1960</v>
      </c>
      <c r="D2347" s="4" t="s">
        <v>15</v>
      </c>
      <c r="E2347" s="5">
        <v>0.71458333333333335</v>
      </c>
      <c r="F2347" s="6" t="s">
        <v>3972</v>
      </c>
      <c r="G2347" s="6" t="str">
        <f t="shared" si="61"/>
        <v>Canada</v>
      </c>
      <c r="H2347" s="6" t="s">
        <v>2377</v>
      </c>
      <c r="I2347" s="6" t="s">
        <v>3973</v>
      </c>
      <c r="J2347" s="6">
        <v>15</v>
      </c>
      <c r="K2347" s="6">
        <v>4</v>
      </c>
      <c r="L2347" s="6">
        <v>0</v>
      </c>
      <c r="M2347" s="6">
        <f t="shared" si="64"/>
        <v>4</v>
      </c>
      <c r="N2347" s="6">
        <f t="shared" si="65"/>
        <v>11</v>
      </c>
      <c r="O2347" s="7">
        <f t="shared" si="66"/>
        <v>0.73333333333333328</v>
      </c>
    </row>
    <row r="2348" spans="1:15" ht="13.2" x14ac:dyDescent="0.25">
      <c r="A2348" s="3">
        <v>25466</v>
      </c>
      <c r="B2348" s="4">
        <f t="shared" si="62"/>
        <v>1969</v>
      </c>
      <c r="C2348" s="4">
        <f t="shared" si="63"/>
        <v>1960</v>
      </c>
      <c r="D2348" s="4" t="s">
        <v>15</v>
      </c>
      <c r="E2348" s="5">
        <v>0.66666666666666663</v>
      </c>
      <c r="F2348" s="6" t="s">
        <v>3974</v>
      </c>
      <c r="G2348" s="6" t="str">
        <f t="shared" si="61"/>
        <v>Vietnam</v>
      </c>
      <c r="H2348" s="6" t="s">
        <v>2291</v>
      </c>
      <c r="I2348" s="6" t="s">
        <v>3975</v>
      </c>
      <c r="J2348" s="6">
        <v>76</v>
      </c>
      <c r="K2348" s="6">
        <v>74</v>
      </c>
      <c r="L2348" s="6">
        <v>2</v>
      </c>
      <c r="M2348" s="6">
        <f t="shared" si="64"/>
        <v>76</v>
      </c>
      <c r="N2348" s="6">
        <f t="shared" si="65"/>
        <v>2</v>
      </c>
      <c r="O2348" s="7">
        <f t="shared" si="66"/>
        <v>2.6315789473684209E-2</v>
      </c>
    </row>
    <row r="2349" spans="1:15" ht="13.2" x14ac:dyDescent="0.25">
      <c r="A2349" s="3">
        <v>25467</v>
      </c>
      <c r="B2349" s="4">
        <f t="shared" si="62"/>
        <v>1969</v>
      </c>
      <c r="C2349" s="4">
        <f t="shared" si="63"/>
        <v>1960</v>
      </c>
      <c r="D2349" s="4" t="s">
        <v>15</v>
      </c>
      <c r="E2349" s="5" t="s">
        <v>24</v>
      </c>
      <c r="F2349" s="6" t="s">
        <v>3976</v>
      </c>
      <c r="G2349" s="6" t="str">
        <f t="shared" si="61"/>
        <v>Mexico</v>
      </c>
      <c r="H2349" s="6" t="s">
        <v>776</v>
      </c>
      <c r="I2349" s="6" t="s">
        <v>3922</v>
      </c>
      <c r="J2349" s="6">
        <v>118</v>
      </c>
      <c r="K2349" s="6">
        <v>27</v>
      </c>
      <c r="L2349" s="6">
        <v>0</v>
      </c>
      <c r="M2349" s="6">
        <f t="shared" si="64"/>
        <v>27</v>
      </c>
      <c r="N2349" s="6">
        <f t="shared" si="65"/>
        <v>91</v>
      </c>
      <c r="O2349" s="7">
        <f t="shared" si="66"/>
        <v>0.77118644067796616</v>
      </c>
    </row>
    <row r="2350" spans="1:15" ht="13.2" x14ac:dyDescent="0.25">
      <c r="A2350" s="3">
        <v>25472</v>
      </c>
      <c r="B2350" s="4">
        <f t="shared" si="62"/>
        <v>1969</v>
      </c>
      <c r="C2350" s="4">
        <f t="shared" si="63"/>
        <v>1960</v>
      </c>
      <c r="D2350" s="4" t="s">
        <v>15</v>
      </c>
      <c r="E2350" s="5" t="s">
        <v>24</v>
      </c>
      <c r="F2350" s="6" t="s">
        <v>2570</v>
      </c>
      <c r="G2350" s="6" t="str">
        <f t="shared" si="61"/>
        <v>Bolivia</v>
      </c>
      <c r="H2350" s="6" t="s">
        <v>742</v>
      </c>
      <c r="I2350" s="6" t="s">
        <v>1985</v>
      </c>
      <c r="J2350" s="6">
        <v>74</v>
      </c>
      <c r="K2350" s="6">
        <v>74</v>
      </c>
      <c r="L2350" s="6">
        <v>0</v>
      </c>
      <c r="M2350" s="6">
        <f t="shared" si="64"/>
        <v>74</v>
      </c>
      <c r="N2350" s="6">
        <f t="shared" si="65"/>
        <v>0</v>
      </c>
      <c r="O2350" s="7">
        <f t="shared" si="66"/>
        <v>0</v>
      </c>
    </row>
    <row r="2351" spans="1:15" ht="13.2" x14ac:dyDescent="0.25">
      <c r="A2351" s="3">
        <v>25472</v>
      </c>
      <c r="B2351" s="4">
        <f t="shared" si="62"/>
        <v>1969</v>
      </c>
      <c r="C2351" s="4">
        <f t="shared" si="63"/>
        <v>1960</v>
      </c>
      <c r="D2351" s="4" t="s">
        <v>15</v>
      </c>
      <c r="E2351" s="5" t="s">
        <v>24</v>
      </c>
      <c r="F2351" s="6" t="s">
        <v>3977</v>
      </c>
      <c r="G2351" s="6" t="str">
        <f t="shared" si="61"/>
        <v>Nigeria</v>
      </c>
      <c r="H2351" s="6" t="s">
        <v>3978</v>
      </c>
      <c r="I2351" s="6" t="s">
        <v>3979</v>
      </c>
      <c r="J2351" s="6">
        <v>5</v>
      </c>
      <c r="K2351" s="6">
        <v>5</v>
      </c>
      <c r="L2351" s="6">
        <v>0</v>
      </c>
      <c r="M2351" s="6">
        <f t="shared" si="64"/>
        <v>5</v>
      </c>
      <c r="N2351" s="6">
        <f t="shared" si="65"/>
        <v>0</v>
      </c>
      <c r="O2351" s="7">
        <f t="shared" si="66"/>
        <v>0</v>
      </c>
    </row>
    <row r="2352" spans="1:15" ht="13.2" x14ac:dyDescent="0.25">
      <c r="A2352" s="3">
        <v>25478</v>
      </c>
      <c r="B2352" s="4">
        <f t="shared" si="62"/>
        <v>1969</v>
      </c>
      <c r="C2352" s="4">
        <f t="shared" si="63"/>
        <v>1960</v>
      </c>
      <c r="D2352" s="4" t="s">
        <v>31</v>
      </c>
      <c r="E2352" s="5">
        <v>0.2986111111111111</v>
      </c>
      <c r="F2352" s="6" t="s">
        <v>1000</v>
      </c>
      <c r="G2352" s="6" t="str">
        <f t="shared" si="61"/>
        <v>Gulf of Tonkin</v>
      </c>
      <c r="H2352" s="6" t="s">
        <v>21</v>
      </c>
      <c r="I2352" s="6" t="s">
        <v>3980</v>
      </c>
      <c r="J2352" s="6">
        <v>26</v>
      </c>
      <c r="K2352" s="6">
        <v>26</v>
      </c>
      <c r="L2352" s="6">
        <v>0</v>
      </c>
      <c r="M2352" s="6">
        <f t="shared" si="64"/>
        <v>26</v>
      </c>
      <c r="N2352" s="6">
        <f t="shared" si="65"/>
        <v>0</v>
      </c>
      <c r="O2352" s="7">
        <f t="shared" si="66"/>
        <v>0</v>
      </c>
    </row>
    <row r="2353" spans="1:15" ht="13.2" x14ac:dyDescent="0.25">
      <c r="A2353" s="3">
        <v>25479</v>
      </c>
      <c r="B2353" s="4">
        <f t="shared" si="62"/>
        <v>1969</v>
      </c>
      <c r="C2353" s="4">
        <f t="shared" si="63"/>
        <v>1960</v>
      </c>
      <c r="D2353" s="4" t="s">
        <v>31</v>
      </c>
      <c r="E2353" s="5">
        <v>0.72361111111111109</v>
      </c>
      <c r="F2353" s="6" t="s">
        <v>1501</v>
      </c>
      <c r="G2353" s="6" t="str">
        <f t="shared" si="61"/>
        <v>Colorado</v>
      </c>
      <c r="H2353" s="6" t="s">
        <v>3981</v>
      </c>
      <c r="I2353" s="6" t="s">
        <v>3982</v>
      </c>
      <c r="J2353" s="6">
        <v>5</v>
      </c>
      <c r="K2353" s="6">
        <v>5</v>
      </c>
      <c r="L2353" s="6">
        <v>0</v>
      </c>
      <c r="M2353" s="6">
        <f t="shared" si="64"/>
        <v>5</v>
      </c>
      <c r="N2353" s="6">
        <f t="shared" si="65"/>
        <v>0</v>
      </c>
      <c r="O2353" s="7">
        <f t="shared" si="66"/>
        <v>0</v>
      </c>
    </row>
    <row r="2354" spans="1:15" ht="13.2" x14ac:dyDescent="0.25">
      <c r="A2354" s="3">
        <v>25516</v>
      </c>
      <c r="B2354" s="4">
        <f t="shared" si="62"/>
        <v>1969</v>
      </c>
      <c r="C2354" s="4">
        <f t="shared" si="63"/>
        <v>1960</v>
      </c>
      <c r="D2354" s="4" t="s">
        <v>46</v>
      </c>
      <c r="E2354" s="5" t="s">
        <v>24</v>
      </c>
      <c r="F2354" s="6" t="s">
        <v>3983</v>
      </c>
      <c r="G2354" s="6" t="str">
        <f t="shared" si="61"/>
        <v>Ontario ,Canada</v>
      </c>
      <c r="H2354" s="6" t="s">
        <v>3984</v>
      </c>
      <c r="I2354" s="6" t="s">
        <v>1295</v>
      </c>
      <c r="J2354" s="6">
        <v>4</v>
      </c>
      <c r="K2354" s="6">
        <v>2</v>
      </c>
      <c r="L2354" s="6">
        <v>0</v>
      </c>
      <c r="M2354" s="6">
        <f t="shared" si="64"/>
        <v>2</v>
      </c>
      <c r="N2354" s="6">
        <f t="shared" si="65"/>
        <v>2</v>
      </c>
      <c r="O2354" s="7">
        <f t="shared" si="66"/>
        <v>0.5</v>
      </c>
    </row>
    <row r="2355" spans="1:15" ht="13.2" x14ac:dyDescent="0.25">
      <c r="A2355" s="3">
        <v>25519</v>
      </c>
      <c r="B2355" s="4">
        <f t="shared" si="62"/>
        <v>1969</v>
      </c>
      <c r="C2355" s="4">
        <f t="shared" si="63"/>
        <v>1960</v>
      </c>
      <c r="D2355" s="4" t="s">
        <v>46</v>
      </c>
      <c r="E2355" s="5">
        <v>0.625</v>
      </c>
      <c r="F2355" s="6" t="s">
        <v>3985</v>
      </c>
      <c r="G2355" s="6" t="str">
        <f t="shared" si="61"/>
        <v>Alaska</v>
      </c>
      <c r="H2355" s="6" t="s">
        <v>3986</v>
      </c>
      <c r="I2355" s="6" t="s">
        <v>3680</v>
      </c>
      <c r="J2355" s="6">
        <v>2</v>
      </c>
      <c r="K2355" s="6">
        <v>2</v>
      </c>
      <c r="L2355" s="6">
        <v>0</v>
      </c>
      <c r="M2355" s="6">
        <f t="shared" si="64"/>
        <v>2</v>
      </c>
      <c r="N2355" s="6">
        <f t="shared" si="65"/>
        <v>0</v>
      </c>
      <c r="O2355" s="7">
        <f t="shared" si="66"/>
        <v>0</v>
      </c>
    </row>
    <row r="2356" spans="1:15" ht="13.2" x14ac:dyDescent="0.25">
      <c r="A2356" s="3">
        <v>25520</v>
      </c>
      <c r="B2356" s="4">
        <f t="shared" si="62"/>
        <v>1969</v>
      </c>
      <c r="C2356" s="4">
        <f t="shared" si="63"/>
        <v>1960</v>
      </c>
      <c r="D2356" s="4" t="s">
        <v>46</v>
      </c>
      <c r="E2356" s="5" t="s">
        <v>24</v>
      </c>
      <c r="F2356" s="6" t="s">
        <v>3987</v>
      </c>
      <c r="G2356" s="6" t="str">
        <f t="shared" si="61"/>
        <v>Russia</v>
      </c>
      <c r="H2356" s="6" t="s">
        <v>1449</v>
      </c>
      <c r="I2356" s="6" t="s">
        <v>3988</v>
      </c>
      <c r="J2356" s="6">
        <v>9</v>
      </c>
      <c r="K2356" s="6">
        <v>9</v>
      </c>
      <c r="L2356" s="6">
        <v>0</v>
      </c>
      <c r="M2356" s="6">
        <f t="shared" si="64"/>
        <v>9</v>
      </c>
      <c r="N2356" s="6">
        <f t="shared" si="65"/>
        <v>0</v>
      </c>
      <c r="O2356" s="7">
        <f t="shared" si="66"/>
        <v>0</v>
      </c>
    </row>
    <row r="2357" spans="1:15" ht="13.2" x14ac:dyDescent="0.25">
      <c r="A2357" s="3">
        <v>25526</v>
      </c>
      <c r="B2357" s="4">
        <f t="shared" si="62"/>
        <v>1969</v>
      </c>
      <c r="C2357" s="4">
        <f t="shared" si="63"/>
        <v>1960</v>
      </c>
      <c r="D2357" s="4" t="s">
        <v>46</v>
      </c>
      <c r="E2357" s="5">
        <v>0.84722222222222221</v>
      </c>
      <c r="F2357" s="6" t="s">
        <v>3989</v>
      </c>
      <c r="G2357" s="6" t="str">
        <f t="shared" si="61"/>
        <v>Glen Falls, New York</v>
      </c>
      <c r="H2357" s="6" t="s">
        <v>3103</v>
      </c>
      <c r="I2357" s="6" t="s">
        <v>3786</v>
      </c>
      <c r="J2357" s="6">
        <v>14</v>
      </c>
      <c r="K2357" s="6">
        <v>14</v>
      </c>
      <c r="L2357" s="6">
        <v>0</v>
      </c>
      <c r="M2357" s="6">
        <f t="shared" si="64"/>
        <v>14</v>
      </c>
      <c r="N2357" s="6">
        <f t="shared" si="65"/>
        <v>0</v>
      </c>
      <c r="O2357" s="7">
        <f t="shared" si="66"/>
        <v>0</v>
      </c>
    </row>
    <row r="2358" spans="1:15" ht="13.2" x14ac:dyDescent="0.25">
      <c r="A2358" s="3">
        <v>25527</v>
      </c>
      <c r="B2358" s="4">
        <f t="shared" si="62"/>
        <v>1969</v>
      </c>
      <c r="C2358" s="4">
        <f t="shared" si="63"/>
        <v>1960</v>
      </c>
      <c r="D2358" s="4" t="s">
        <v>46</v>
      </c>
      <c r="E2358" s="5">
        <v>0.35416666666666669</v>
      </c>
      <c r="F2358" s="6" t="s">
        <v>3990</v>
      </c>
      <c r="G2358" s="6" t="str">
        <f t="shared" si="61"/>
        <v>Nigeria</v>
      </c>
      <c r="H2358" s="6" t="s">
        <v>3991</v>
      </c>
      <c r="I2358" s="6" t="s">
        <v>3992</v>
      </c>
      <c r="J2358" s="6">
        <v>87</v>
      </c>
      <c r="K2358" s="6">
        <v>87</v>
      </c>
      <c r="L2358" s="6">
        <v>0</v>
      </c>
      <c r="M2358" s="6">
        <f t="shared" si="64"/>
        <v>87</v>
      </c>
      <c r="N2358" s="6">
        <f t="shared" si="65"/>
        <v>0</v>
      </c>
      <c r="O2358" s="7">
        <f t="shared" si="66"/>
        <v>0</v>
      </c>
    </row>
    <row r="2359" spans="1:15" ht="13.2" x14ac:dyDescent="0.25">
      <c r="A2359" s="3">
        <v>25545</v>
      </c>
      <c r="B2359" s="4">
        <f t="shared" si="62"/>
        <v>1969</v>
      </c>
      <c r="C2359" s="4">
        <f t="shared" si="63"/>
        <v>1960</v>
      </c>
      <c r="D2359" s="4" t="s">
        <v>72</v>
      </c>
      <c r="E2359" s="5">
        <v>0.86527777777777781</v>
      </c>
      <c r="F2359" s="6" t="s">
        <v>3993</v>
      </c>
      <c r="G2359" s="6" t="str">
        <f t="shared" si="61"/>
        <v>Greece</v>
      </c>
      <c r="H2359" s="6" t="s">
        <v>2748</v>
      </c>
      <c r="I2359" s="6" t="s">
        <v>1985</v>
      </c>
      <c r="J2359" s="6">
        <v>90</v>
      </c>
      <c r="K2359" s="6">
        <v>90</v>
      </c>
      <c r="L2359" s="6">
        <v>0</v>
      </c>
      <c r="M2359" s="6">
        <f t="shared" si="64"/>
        <v>90</v>
      </c>
      <c r="N2359" s="6">
        <f t="shared" si="65"/>
        <v>0</v>
      </c>
      <c r="O2359" s="7">
        <f t="shared" si="66"/>
        <v>0</v>
      </c>
    </row>
    <row r="2360" spans="1:15" ht="13.2" x14ac:dyDescent="0.25">
      <c r="A2360" s="3">
        <v>25547</v>
      </c>
      <c r="B2360" s="4">
        <f t="shared" si="62"/>
        <v>1969</v>
      </c>
      <c r="C2360" s="4">
        <f t="shared" si="63"/>
        <v>1960</v>
      </c>
      <c r="D2360" s="4" t="s">
        <v>72</v>
      </c>
      <c r="E2360" s="5">
        <v>0.35486111111111113</v>
      </c>
      <c r="F2360" s="6" t="s">
        <v>3994</v>
      </c>
      <c r="G2360" s="6" t="str">
        <f t="shared" si="61"/>
        <v>Maine</v>
      </c>
      <c r="H2360" s="6" t="s">
        <v>3995</v>
      </c>
      <c r="I2360" s="6" t="s">
        <v>3152</v>
      </c>
      <c r="J2360" s="6">
        <v>3</v>
      </c>
      <c r="K2360" s="6">
        <v>3</v>
      </c>
      <c r="L2360" s="6">
        <v>0</v>
      </c>
      <c r="M2360" s="6">
        <f t="shared" si="64"/>
        <v>3</v>
      </c>
      <c r="N2360" s="6">
        <f t="shared" si="65"/>
        <v>0</v>
      </c>
      <c r="O2360" s="7">
        <f t="shared" si="66"/>
        <v>0</v>
      </c>
    </row>
    <row r="2361" spans="1:15" ht="13.2" x14ac:dyDescent="0.25">
      <c r="A2361" s="3">
        <v>25559</v>
      </c>
      <c r="B2361" s="4">
        <f t="shared" si="62"/>
        <v>1969</v>
      </c>
      <c r="C2361" s="4">
        <f t="shared" si="63"/>
        <v>1960</v>
      </c>
      <c r="D2361" s="4" t="s">
        <v>72</v>
      </c>
      <c r="E2361" s="5">
        <v>0.4375</v>
      </c>
      <c r="F2361" s="6" t="s">
        <v>1463</v>
      </c>
      <c r="G2361" s="6" t="str">
        <f t="shared" si="61"/>
        <v>California</v>
      </c>
      <c r="H2361" s="6" t="s">
        <v>3996</v>
      </c>
      <c r="I2361" s="6" t="s">
        <v>3997</v>
      </c>
      <c r="J2361" s="6">
        <v>1</v>
      </c>
      <c r="K2361" s="6">
        <v>0</v>
      </c>
      <c r="L2361" s="6">
        <v>14</v>
      </c>
      <c r="M2361" s="6">
        <f t="shared" si="64"/>
        <v>14</v>
      </c>
      <c r="N2361" s="6">
        <f t="shared" si="65"/>
        <v>1</v>
      </c>
      <c r="O2361" s="7">
        <f t="shared" si="66"/>
        <v>1</v>
      </c>
    </row>
    <row r="2362" spans="1:15" ht="13.2" x14ac:dyDescent="0.25">
      <c r="A2362" s="3">
        <v>25559</v>
      </c>
      <c r="B2362" s="4">
        <f t="shared" si="62"/>
        <v>1969</v>
      </c>
      <c r="C2362" s="4">
        <f t="shared" si="63"/>
        <v>1960</v>
      </c>
      <c r="D2362" s="4" t="s">
        <v>72</v>
      </c>
      <c r="E2362" s="5" t="s">
        <v>24</v>
      </c>
      <c r="F2362" s="6" t="s">
        <v>3998</v>
      </c>
      <c r="G2362" s="6" t="str">
        <f t="shared" si="61"/>
        <v>Vietnam</v>
      </c>
      <c r="H2362" s="6" t="s">
        <v>2291</v>
      </c>
      <c r="I2362" s="6" t="s">
        <v>1985</v>
      </c>
      <c r="J2362" s="6">
        <v>77</v>
      </c>
      <c r="K2362" s="6">
        <v>10</v>
      </c>
      <c r="L2362" s="6">
        <v>24</v>
      </c>
      <c r="M2362" s="6">
        <f t="shared" si="64"/>
        <v>34</v>
      </c>
      <c r="N2362" s="6">
        <f t="shared" si="65"/>
        <v>67</v>
      </c>
      <c r="O2362" s="7">
        <f t="shared" si="66"/>
        <v>0.87012987012987009</v>
      </c>
    </row>
    <row r="2363" spans="1:15" ht="13.2" x14ac:dyDescent="0.25">
      <c r="A2363" s="3">
        <v>25560</v>
      </c>
      <c r="B2363" s="4">
        <f t="shared" si="62"/>
        <v>1969</v>
      </c>
      <c r="C2363" s="4">
        <f t="shared" si="63"/>
        <v>1960</v>
      </c>
      <c r="D2363" s="4" t="s">
        <v>72</v>
      </c>
      <c r="E2363" s="5" t="s">
        <v>24</v>
      </c>
      <c r="F2363" s="6" t="s">
        <v>3618</v>
      </c>
      <c r="G2363" s="6" t="str">
        <f t="shared" si="61"/>
        <v>Laos</v>
      </c>
      <c r="H2363" s="6" t="s">
        <v>2314</v>
      </c>
      <c r="I2363" s="6" t="s">
        <v>3224</v>
      </c>
      <c r="J2363" s="6">
        <v>19</v>
      </c>
      <c r="K2363" s="6">
        <v>15</v>
      </c>
      <c r="L2363" s="6">
        <v>0</v>
      </c>
      <c r="M2363" s="6">
        <f t="shared" si="64"/>
        <v>15</v>
      </c>
      <c r="N2363" s="6">
        <f t="shared" si="65"/>
        <v>4</v>
      </c>
      <c r="O2363" s="7">
        <f t="shared" si="66"/>
        <v>0.21052631578947367</v>
      </c>
    </row>
    <row r="2364" spans="1:15" ht="13.2" x14ac:dyDescent="0.25">
      <c r="A2364" s="3">
        <v>25569</v>
      </c>
      <c r="B2364" s="4">
        <f t="shared" si="62"/>
        <v>1970</v>
      </c>
      <c r="C2364" s="4">
        <f t="shared" si="63"/>
        <v>1970</v>
      </c>
      <c r="D2364" s="4" t="s">
        <v>132</v>
      </c>
      <c r="E2364" s="5">
        <v>2.0833333333333332E-2</v>
      </c>
      <c r="F2364" s="6" t="s">
        <v>3999</v>
      </c>
      <c r="G2364" s="6" t="str">
        <f t="shared" si="61"/>
        <v>Alaska</v>
      </c>
      <c r="H2364" s="6" t="s">
        <v>4000</v>
      </c>
      <c r="I2364" s="6" t="s">
        <v>3433</v>
      </c>
      <c r="J2364" s="6">
        <v>4</v>
      </c>
      <c r="K2364" s="6">
        <v>2</v>
      </c>
      <c r="L2364" s="6">
        <v>0</v>
      </c>
      <c r="M2364" s="6">
        <f t="shared" si="64"/>
        <v>2</v>
      </c>
      <c r="N2364" s="6">
        <f t="shared" si="65"/>
        <v>2</v>
      </c>
      <c r="O2364" s="7">
        <f t="shared" si="66"/>
        <v>0.5</v>
      </c>
    </row>
    <row r="2365" spans="1:15" ht="13.2" x14ac:dyDescent="0.25">
      <c r="A2365" s="3">
        <v>25573</v>
      </c>
      <c r="B2365" s="4">
        <f t="shared" si="62"/>
        <v>1970</v>
      </c>
      <c r="C2365" s="4">
        <f t="shared" si="63"/>
        <v>1970</v>
      </c>
      <c r="D2365" s="4" t="s">
        <v>132</v>
      </c>
      <c r="E2365" s="5">
        <v>0.93402777777777779</v>
      </c>
      <c r="F2365" s="6" t="s">
        <v>4001</v>
      </c>
      <c r="G2365" s="6" t="str">
        <f t="shared" si="61"/>
        <v>Sweden</v>
      </c>
      <c r="H2365" s="6" t="s">
        <v>3373</v>
      </c>
      <c r="I2365" s="6" t="s">
        <v>3748</v>
      </c>
      <c r="J2365" s="6">
        <v>10</v>
      </c>
      <c r="K2365" s="6">
        <v>5</v>
      </c>
      <c r="L2365" s="6">
        <v>0</v>
      </c>
      <c r="M2365" s="6">
        <f t="shared" si="64"/>
        <v>5</v>
      </c>
      <c r="N2365" s="6">
        <f t="shared" si="65"/>
        <v>5</v>
      </c>
      <c r="O2365" s="7">
        <f t="shared" si="66"/>
        <v>0.5</v>
      </c>
    </row>
    <row r="2366" spans="1:15" ht="13.2" x14ac:dyDescent="0.25">
      <c r="A2366" s="3">
        <v>25580</v>
      </c>
      <c r="B2366" s="4">
        <f t="shared" si="62"/>
        <v>1970</v>
      </c>
      <c r="C2366" s="4">
        <f t="shared" si="63"/>
        <v>1970</v>
      </c>
      <c r="D2366" s="4" t="s">
        <v>132</v>
      </c>
      <c r="E2366" s="5">
        <v>0.5</v>
      </c>
      <c r="F2366" s="6" t="s">
        <v>4002</v>
      </c>
      <c r="G2366" s="6" t="str">
        <f t="shared" si="61"/>
        <v>Near Villia Greece</v>
      </c>
      <c r="H2366" s="6" t="s">
        <v>4003</v>
      </c>
      <c r="I2366" s="6" t="s">
        <v>1085</v>
      </c>
      <c r="J2366" s="6">
        <v>27</v>
      </c>
      <c r="K2366" s="6">
        <v>23</v>
      </c>
      <c r="L2366" s="6">
        <v>0</v>
      </c>
      <c r="M2366" s="6">
        <f t="shared" si="64"/>
        <v>23</v>
      </c>
      <c r="N2366" s="6">
        <f t="shared" si="65"/>
        <v>4</v>
      </c>
      <c r="O2366" s="7">
        <f t="shared" si="66"/>
        <v>0.14814814814814814</v>
      </c>
    </row>
    <row r="2367" spans="1:15" ht="13.2" x14ac:dyDescent="0.25">
      <c r="A2367" s="3">
        <v>25581</v>
      </c>
      <c r="B2367" s="4">
        <f t="shared" si="62"/>
        <v>1970</v>
      </c>
      <c r="C2367" s="4">
        <f t="shared" si="63"/>
        <v>1970</v>
      </c>
      <c r="D2367" s="4" t="s">
        <v>132</v>
      </c>
      <c r="E2367" s="5">
        <v>0.25</v>
      </c>
      <c r="F2367" s="6" t="s">
        <v>4004</v>
      </c>
      <c r="G2367" s="6" t="str">
        <f t="shared" si="61"/>
        <v>Western Samoa</v>
      </c>
      <c r="H2367" s="6" t="s">
        <v>4005</v>
      </c>
      <c r="I2367" s="6" t="s">
        <v>845</v>
      </c>
      <c r="J2367" s="6">
        <v>32</v>
      </c>
      <c r="K2367" s="6">
        <v>32</v>
      </c>
      <c r="L2367" s="6">
        <v>0</v>
      </c>
      <c r="M2367" s="6">
        <f t="shared" si="64"/>
        <v>32</v>
      </c>
      <c r="N2367" s="6">
        <f t="shared" si="65"/>
        <v>0</v>
      </c>
      <c r="O2367" s="7">
        <f t="shared" si="66"/>
        <v>0</v>
      </c>
    </row>
    <row r="2368" spans="1:15" ht="13.2" x14ac:dyDescent="0.25">
      <c r="A2368" s="3">
        <v>25582</v>
      </c>
      <c r="B2368" s="4">
        <f t="shared" si="62"/>
        <v>1970</v>
      </c>
      <c r="C2368" s="4">
        <f t="shared" si="63"/>
        <v>1970</v>
      </c>
      <c r="D2368" s="4" t="s">
        <v>132</v>
      </c>
      <c r="E2368" s="5" t="s">
        <v>24</v>
      </c>
      <c r="F2368" s="6" t="s">
        <v>4006</v>
      </c>
      <c r="G2368" s="6" t="str">
        <f t="shared" si="61"/>
        <v>Peru</v>
      </c>
      <c r="H2368" s="6" t="s">
        <v>1299</v>
      </c>
      <c r="I2368" s="6" t="s">
        <v>1426</v>
      </c>
      <c r="J2368" s="6">
        <v>28</v>
      </c>
      <c r="K2368" s="6">
        <v>28</v>
      </c>
      <c r="L2368" s="6">
        <v>0</v>
      </c>
      <c r="M2368" s="6">
        <f t="shared" si="64"/>
        <v>28</v>
      </c>
      <c r="N2368" s="6">
        <f t="shared" si="65"/>
        <v>0</v>
      </c>
      <c r="O2368" s="7">
        <f t="shared" si="66"/>
        <v>0</v>
      </c>
    </row>
    <row r="2369" spans="1:15" ht="13.2" x14ac:dyDescent="0.25">
      <c r="A2369" s="3">
        <v>25592</v>
      </c>
      <c r="B2369" s="4">
        <f t="shared" si="62"/>
        <v>1970</v>
      </c>
      <c r="C2369" s="4">
        <f t="shared" si="63"/>
        <v>1970</v>
      </c>
      <c r="D2369" s="4" t="s">
        <v>132</v>
      </c>
      <c r="E2369" s="5">
        <v>0.16180555555555556</v>
      </c>
      <c r="F2369" s="6" t="s">
        <v>4007</v>
      </c>
      <c r="G2369" s="6" t="str">
        <f t="shared" si="61"/>
        <v>Michigan</v>
      </c>
      <c r="H2369" s="6" t="s">
        <v>4008</v>
      </c>
      <c r="I2369" s="6" t="s">
        <v>4009</v>
      </c>
      <c r="J2369" s="6">
        <v>2</v>
      </c>
      <c r="K2369" s="6">
        <v>2</v>
      </c>
      <c r="L2369" s="6">
        <v>0</v>
      </c>
      <c r="M2369" s="6">
        <f t="shared" si="64"/>
        <v>2</v>
      </c>
      <c r="N2369" s="6">
        <f t="shared" si="65"/>
        <v>0</v>
      </c>
      <c r="O2369" s="7">
        <f t="shared" si="66"/>
        <v>0</v>
      </c>
    </row>
    <row r="2370" spans="1:15" ht="13.2" x14ac:dyDescent="0.25">
      <c r="A2370" s="3">
        <v>25593</v>
      </c>
      <c r="B2370" s="4">
        <f t="shared" si="62"/>
        <v>1970</v>
      </c>
      <c r="C2370" s="4">
        <f t="shared" si="63"/>
        <v>1970</v>
      </c>
      <c r="D2370" s="4" t="s">
        <v>132</v>
      </c>
      <c r="E2370" s="5" t="s">
        <v>24</v>
      </c>
      <c r="F2370" s="6" t="s">
        <v>4010</v>
      </c>
      <c r="G2370" s="6" t="str">
        <f t="shared" si="61"/>
        <v>Mexico</v>
      </c>
      <c r="H2370" s="6" t="s">
        <v>4011</v>
      </c>
      <c r="I2370" s="6" t="s">
        <v>2629</v>
      </c>
      <c r="J2370" s="6">
        <v>19</v>
      </c>
      <c r="K2370" s="6">
        <v>19</v>
      </c>
      <c r="L2370" s="6">
        <v>0</v>
      </c>
      <c r="M2370" s="6">
        <f t="shared" si="64"/>
        <v>19</v>
      </c>
      <c r="N2370" s="6">
        <f t="shared" si="65"/>
        <v>0</v>
      </c>
      <c r="O2370" s="7">
        <f t="shared" si="66"/>
        <v>0</v>
      </c>
    </row>
    <row r="2371" spans="1:15" ht="13.2" x14ac:dyDescent="0.25">
      <c r="A2371" s="3">
        <v>25593</v>
      </c>
      <c r="B2371" s="4">
        <f t="shared" si="62"/>
        <v>1970</v>
      </c>
      <c r="C2371" s="4">
        <f t="shared" si="63"/>
        <v>1970</v>
      </c>
      <c r="D2371" s="4" t="s">
        <v>132</v>
      </c>
      <c r="E2371" s="5" t="s">
        <v>24</v>
      </c>
      <c r="F2371" s="6" t="s">
        <v>4012</v>
      </c>
      <c r="G2371" s="6" t="str">
        <f t="shared" si="61"/>
        <v>India</v>
      </c>
      <c r="H2371" s="6" t="s">
        <v>2857</v>
      </c>
      <c r="I2371" s="6" t="s">
        <v>3314</v>
      </c>
      <c r="J2371" s="6">
        <v>23</v>
      </c>
      <c r="K2371" s="6">
        <v>1</v>
      </c>
      <c r="L2371" s="6">
        <v>0</v>
      </c>
      <c r="M2371" s="6">
        <f t="shared" si="64"/>
        <v>1</v>
      </c>
      <c r="N2371" s="6">
        <f t="shared" si="65"/>
        <v>22</v>
      </c>
      <c r="O2371" s="7">
        <f t="shared" si="66"/>
        <v>0.95652173913043481</v>
      </c>
    </row>
    <row r="2372" spans="1:15" ht="13.2" x14ac:dyDescent="0.25">
      <c r="A2372" s="3">
        <v>25596</v>
      </c>
      <c r="B2372" s="4">
        <f t="shared" si="62"/>
        <v>1970</v>
      </c>
      <c r="C2372" s="4">
        <f t="shared" si="63"/>
        <v>1970</v>
      </c>
      <c r="D2372" s="4" t="s">
        <v>132</v>
      </c>
      <c r="E2372" s="5" t="s">
        <v>24</v>
      </c>
      <c r="F2372" s="6" t="s">
        <v>4013</v>
      </c>
      <c r="G2372" s="6" t="str">
        <f t="shared" si="61"/>
        <v>Russia</v>
      </c>
      <c r="H2372" s="6" t="s">
        <v>1449</v>
      </c>
      <c r="I2372" s="6" t="s">
        <v>3481</v>
      </c>
      <c r="J2372" s="6">
        <v>34</v>
      </c>
      <c r="K2372" s="6">
        <v>34</v>
      </c>
      <c r="L2372" s="6">
        <v>0</v>
      </c>
      <c r="M2372" s="6">
        <f t="shared" si="64"/>
        <v>34</v>
      </c>
      <c r="N2372" s="6">
        <f t="shared" si="65"/>
        <v>0</v>
      </c>
      <c r="O2372" s="7">
        <f t="shared" si="66"/>
        <v>0</v>
      </c>
    </row>
    <row r="2373" spans="1:15" ht="13.2" x14ac:dyDescent="0.25">
      <c r="A2373" s="3">
        <v>25596</v>
      </c>
      <c r="B2373" s="4">
        <f t="shared" si="62"/>
        <v>1970</v>
      </c>
      <c r="C2373" s="4">
        <f t="shared" si="63"/>
        <v>1970</v>
      </c>
      <c r="D2373" s="4" t="s">
        <v>132</v>
      </c>
      <c r="E2373" s="5">
        <v>0.32569444444444445</v>
      </c>
      <c r="F2373" s="6" t="s">
        <v>76</v>
      </c>
      <c r="G2373" s="6" t="str">
        <f t="shared" si="61"/>
        <v>Ohio</v>
      </c>
      <c r="H2373" s="6" t="s">
        <v>4014</v>
      </c>
      <c r="I2373" s="6" t="s">
        <v>4015</v>
      </c>
      <c r="J2373" s="6">
        <v>9</v>
      </c>
      <c r="K2373" s="6">
        <v>9</v>
      </c>
      <c r="L2373" s="6">
        <v>0</v>
      </c>
      <c r="M2373" s="6">
        <f t="shared" si="64"/>
        <v>9</v>
      </c>
      <c r="N2373" s="6">
        <f t="shared" si="65"/>
        <v>0</v>
      </c>
      <c r="O2373" s="7">
        <f t="shared" si="66"/>
        <v>0</v>
      </c>
    </row>
    <row r="2374" spans="1:15" ht="13.2" x14ac:dyDescent="0.25">
      <c r="A2374" s="3">
        <v>25597</v>
      </c>
      <c r="B2374" s="4">
        <f t="shared" si="62"/>
        <v>1970</v>
      </c>
      <c r="C2374" s="4">
        <f t="shared" si="63"/>
        <v>1970</v>
      </c>
      <c r="D2374" s="4" t="s">
        <v>132</v>
      </c>
      <c r="E2374" s="5" t="s">
        <v>24</v>
      </c>
      <c r="F2374" s="6" t="s">
        <v>4016</v>
      </c>
      <c r="G2374" s="6" t="str">
        <f t="shared" si="61"/>
        <v>Russia</v>
      </c>
      <c r="H2374" s="6" t="s">
        <v>1449</v>
      </c>
      <c r="I2374" s="6" t="s">
        <v>3287</v>
      </c>
      <c r="J2374" s="6">
        <v>11</v>
      </c>
      <c r="K2374" s="6">
        <v>11</v>
      </c>
      <c r="L2374" s="6">
        <v>0</v>
      </c>
      <c r="M2374" s="6">
        <f t="shared" si="64"/>
        <v>11</v>
      </c>
      <c r="N2374" s="6">
        <f t="shared" si="65"/>
        <v>0</v>
      </c>
      <c r="O2374" s="7">
        <f t="shared" si="66"/>
        <v>0</v>
      </c>
    </row>
    <row r="2375" spans="1:15" ht="13.2" x14ac:dyDescent="0.25">
      <c r="A2375" s="3">
        <v>25603</v>
      </c>
      <c r="B2375" s="4">
        <f t="shared" si="62"/>
        <v>1970</v>
      </c>
      <c r="C2375" s="4">
        <f t="shared" si="63"/>
        <v>1970</v>
      </c>
      <c r="D2375" s="4" t="s">
        <v>111</v>
      </c>
      <c r="E2375" s="5" t="s">
        <v>24</v>
      </c>
      <c r="F2375" s="6" t="s">
        <v>4017</v>
      </c>
      <c r="G2375" s="6" t="str">
        <f t="shared" si="61"/>
        <v>Argentina</v>
      </c>
      <c r="H2375" s="6" t="s">
        <v>1932</v>
      </c>
      <c r="I2375" s="6" t="s">
        <v>4018</v>
      </c>
      <c r="J2375" s="6">
        <v>37</v>
      </c>
      <c r="K2375" s="6">
        <v>37</v>
      </c>
      <c r="L2375" s="6">
        <v>0</v>
      </c>
      <c r="M2375" s="6">
        <f t="shared" si="64"/>
        <v>37</v>
      </c>
      <c r="N2375" s="6">
        <f t="shared" si="65"/>
        <v>0</v>
      </c>
      <c r="O2375" s="7">
        <f t="shared" si="66"/>
        <v>0</v>
      </c>
    </row>
    <row r="2376" spans="1:15" ht="13.2" x14ac:dyDescent="0.25">
      <c r="A2376" s="3">
        <v>25603</v>
      </c>
      <c r="B2376" s="4">
        <f t="shared" si="62"/>
        <v>1970</v>
      </c>
      <c r="C2376" s="4">
        <f t="shared" si="63"/>
        <v>1970</v>
      </c>
      <c r="D2376" s="4" t="s">
        <v>111</v>
      </c>
      <c r="E2376" s="5" t="s">
        <v>24</v>
      </c>
      <c r="F2376" s="6" t="s">
        <v>4019</v>
      </c>
      <c r="G2376" s="6" t="str">
        <f t="shared" si="61"/>
        <v>Romania</v>
      </c>
      <c r="H2376" s="6" t="s">
        <v>3093</v>
      </c>
      <c r="I2376" s="6" t="s">
        <v>3790</v>
      </c>
      <c r="J2376" s="6">
        <v>22</v>
      </c>
      <c r="K2376" s="6">
        <v>21</v>
      </c>
      <c r="L2376" s="6">
        <v>0</v>
      </c>
      <c r="M2376" s="6">
        <f t="shared" si="64"/>
        <v>21</v>
      </c>
      <c r="N2376" s="6">
        <f t="shared" si="65"/>
        <v>1</v>
      </c>
      <c r="O2376" s="7">
        <f t="shared" si="66"/>
        <v>4.5454545454545456E-2</v>
      </c>
    </row>
    <row r="2377" spans="1:15" ht="13.2" x14ac:dyDescent="0.25">
      <c r="A2377" s="3">
        <v>25605</v>
      </c>
      <c r="B2377" s="4">
        <f t="shared" si="62"/>
        <v>1970</v>
      </c>
      <c r="C2377" s="4">
        <f t="shared" si="63"/>
        <v>1970</v>
      </c>
      <c r="D2377" s="4" t="s">
        <v>111</v>
      </c>
      <c r="E2377" s="5" t="s">
        <v>24</v>
      </c>
      <c r="F2377" s="6" t="s">
        <v>4020</v>
      </c>
      <c r="G2377" s="6" t="str">
        <f t="shared" si="61"/>
        <v>USSR</v>
      </c>
      <c r="H2377" s="6" t="s">
        <v>1449</v>
      </c>
      <c r="I2377" s="6" t="s">
        <v>3732</v>
      </c>
      <c r="J2377" s="6">
        <v>92</v>
      </c>
      <c r="K2377" s="6">
        <v>92</v>
      </c>
      <c r="L2377" s="6">
        <v>0</v>
      </c>
      <c r="M2377" s="6">
        <f t="shared" si="64"/>
        <v>92</v>
      </c>
      <c r="N2377" s="6">
        <f t="shared" si="65"/>
        <v>0</v>
      </c>
      <c r="O2377" s="7">
        <f t="shared" si="66"/>
        <v>0</v>
      </c>
    </row>
    <row r="2378" spans="1:15" ht="13.2" x14ac:dyDescent="0.25">
      <c r="A2378" s="3">
        <v>25609</v>
      </c>
      <c r="B2378" s="4">
        <f t="shared" si="62"/>
        <v>1970</v>
      </c>
      <c r="C2378" s="4">
        <f t="shared" si="63"/>
        <v>1970</v>
      </c>
      <c r="D2378" s="4" t="s">
        <v>111</v>
      </c>
      <c r="E2378" s="5">
        <v>0.77569444444444446</v>
      </c>
      <c r="F2378" s="6" t="s">
        <v>4021</v>
      </c>
      <c r="G2378" s="6" t="str">
        <f t="shared" si="61"/>
        <v>Connecticut</v>
      </c>
      <c r="H2378" s="6" t="s">
        <v>4022</v>
      </c>
      <c r="I2378" s="6" t="s">
        <v>3546</v>
      </c>
      <c r="J2378" s="6">
        <v>5</v>
      </c>
      <c r="K2378" s="6">
        <v>5</v>
      </c>
      <c r="L2378" s="6">
        <v>0</v>
      </c>
      <c r="M2378" s="6">
        <f t="shared" si="64"/>
        <v>5</v>
      </c>
      <c r="N2378" s="6">
        <f t="shared" si="65"/>
        <v>0</v>
      </c>
      <c r="O2378" s="7">
        <f t="shared" si="66"/>
        <v>0</v>
      </c>
    </row>
    <row r="2379" spans="1:15" ht="13.2" x14ac:dyDescent="0.25">
      <c r="A2379" s="3">
        <v>25611</v>
      </c>
      <c r="B2379" s="4">
        <f t="shared" si="62"/>
        <v>1970</v>
      </c>
      <c r="C2379" s="4">
        <f t="shared" si="63"/>
        <v>1970</v>
      </c>
      <c r="D2379" s="4" t="s">
        <v>111</v>
      </c>
      <c r="E2379" s="5" t="s">
        <v>24</v>
      </c>
      <c r="F2379" s="6" t="s">
        <v>4023</v>
      </c>
      <c r="G2379" s="6" t="str">
        <f t="shared" si="61"/>
        <v>Colombia</v>
      </c>
      <c r="H2379" s="6" t="s">
        <v>4024</v>
      </c>
      <c r="I2379" s="6" t="s">
        <v>1727</v>
      </c>
      <c r="J2379" s="6">
        <v>12</v>
      </c>
      <c r="K2379" s="6">
        <v>12</v>
      </c>
      <c r="L2379" s="6">
        <v>2</v>
      </c>
      <c r="M2379" s="6">
        <f t="shared" si="64"/>
        <v>14</v>
      </c>
      <c r="N2379" s="6">
        <f t="shared" si="65"/>
        <v>0</v>
      </c>
      <c r="O2379" s="7">
        <f t="shared" si="66"/>
        <v>0</v>
      </c>
    </row>
    <row r="2380" spans="1:15" ht="13.2" x14ac:dyDescent="0.25">
      <c r="A2380" s="3">
        <v>25614</v>
      </c>
      <c r="B2380" s="4">
        <f t="shared" si="62"/>
        <v>1970</v>
      </c>
      <c r="C2380" s="4">
        <f t="shared" si="63"/>
        <v>1970</v>
      </c>
      <c r="D2380" s="4" t="s">
        <v>111</v>
      </c>
      <c r="E2380" s="5">
        <v>0.77083333333333337</v>
      </c>
      <c r="F2380" s="6" t="s">
        <v>4025</v>
      </c>
      <c r="G2380" s="6" t="str">
        <f t="shared" si="61"/>
        <v>Dominican Republic</v>
      </c>
      <c r="H2380" s="6" t="s">
        <v>4026</v>
      </c>
      <c r="I2380" s="6" t="s">
        <v>3889</v>
      </c>
      <c r="J2380" s="6">
        <v>102</v>
      </c>
      <c r="K2380" s="6">
        <v>102</v>
      </c>
      <c r="L2380" s="6">
        <v>0</v>
      </c>
      <c r="M2380" s="6">
        <f t="shared" si="64"/>
        <v>102</v>
      </c>
      <c r="N2380" s="6">
        <f t="shared" si="65"/>
        <v>0</v>
      </c>
      <c r="O2380" s="7">
        <f t="shared" si="66"/>
        <v>0</v>
      </c>
    </row>
    <row r="2381" spans="1:15" ht="13.2" x14ac:dyDescent="0.25">
      <c r="A2381" s="3">
        <v>25617</v>
      </c>
      <c r="B2381" s="4">
        <f t="shared" si="62"/>
        <v>1970</v>
      </c>
      <c r="C2381" s="4">
        <f t="shared" si="63"/>
        <v>1970</v>
      </c>
      <c r="D2381" s="4" t="s">
        <v>111</v>
      </c>
      <c r="E2381" s="5">
        <v>0.81527777777777777</v>
      </c>
      <c r="F2381" s="6" t="s">
        <v>73</v>
      </c>
      <c r="G2381" s="6" t="str">
        <f t="shared" si="61"/>
        <v>New Jersey</v>
      </c>
      <c r="H2381" s="6" t="s">
        <v>4027</v>
      </c>
      <c r="I2381" s="6" t="s">
        <v>2142</v>
      </c>
      <c r="J2381" s="6">
        <v>4</v>
      </c>
      <c r="K2381" s="6">
        <v>4</v>
      </c>
      <c r="L2381" s="6">
        <v>0</v>
      </c>
      <c r="M2381" s="6">
        <f t="shared" si="64"/>
        <v>4</v>
      </c>
      <c r="N2381" s="6">
        <f t="shared" si="65"/>
        <v>0</v>
      </c>
      <c r="O2381" s="7">
        <f t="shared" si="66"/>
        <v>0</v>
      </c>
    </row>
    <row r="2382" spans="1:15" ht="13.2" x14ac:dyDescent="0.25">
      <c r="A2382" s="3">
        <v>25618</v>
      </c>
      <c r="B2382" s="4">
        <f t="shared" si="62"/>
        <v>1970</v>
      </c>
      <c r="C2382" s="4">
        <f t="shared" si="63"/>
        <v>1970</v>
      </c>
      <c r="D2382" s="4" t="s">
        <v>111</v>
      </c>
      <c r="E2382" s="5" t="s">
        <v>24</v>
      </c>
      <c r="F2382" s="6" t="s">
        <v>4028</v>
      </c>
      <c r="G2382" s="6" t="str">
        <f t="shared" si="61"/>
        <v>Congo</v>
      </c>
      <c r="H2382" s="6" t="s">
        <v>3247</v>
      </c>
      <c r="I2382" s="6" t="s">
        <v>845</v>
      </c>
      <c r="J2382" s="6">
        <v>17</v>
      </c>
      <c r="K2382" s="6">
        <v>17</v>
      </c>
      <c r="L2382" s="6">
        <v>0</v>
      </c>
      <c r="M2382" s="6">
        <f t="shared" si="64"/>
        <v>17</v>
      </c>
      <c r="N2382" s="6">
        <f t="shared" si="65"/>
        <v>0</v>
      </c>
      <c r="O2382" s="7">
        <f t="shared" si="66"/>
        <v>0</v>
      </c>
    </row>
    <row r="2383" spans="1:15" ht="13.2" x14ac:dyDescent="0.25">
      <c r="A2383" s="3">
        <v>25620</v>
      </c>
      <c r="B2383" s="4">
        <f t="shared" si="62"/>
        <v>1970</v>
      </c>
      <c r="C2383" s="4">
        <f t="shared" si="63"/>
        <v>1970</v>
      </c>
      <c r="D2383" s="4" t="s">
        <v>111</v>
      </c>
      <c r="E2383" s="5">
        <v>0.56527777777777777</v>
      </c>
      <c r="F2383" s="6" t="s">
        <v>2027</v>
      </c>
      <c r="G2383" s="6" t="str">
        <f t="shared" si="61"/>
        <v>Switzerland</v>
      </c>
      <c r="H2383" s="6" t="s">
        <v>636</v>
      </c>
      <c r="I2383" s="6" t="s">
        <v>4029</v>
      </c>
      <c r="J2383" s="6">
        <v>47</v>
      </c>
      <c r="K2383" s="6">
        <v>47</v>
      </c>
      <c r="L2383" s="6">
        <v>0</v>
      </c>
      <c r="M2383" s="6">
        <f t="shared" si="64"/>
        <v>47</v>
      </c>
      <c r="N2383" s="6">
        <f t="shared" si="65"/>
        <v>0</v>
      </c>
      <c r="O2383" s="7">
        <f t="shared" si="66"/>
        <v>0</v>
      </c>
    </row>
    <row r="2384" spans="1:15" ht="13.2" x14ac:dyDescent="0.25">
      <c r="A2384" s="3">
        <v>25633</v>
      </c>
      <c r="B2384" s="4">
        <f t="shared" si="62"/>
        <v>1970</v>
      </c>
      <c r="C2384" s="4">
        <f t="shared" si="63"/>
        <v>1970</v>
      </c>
      <c r="D2384" s="4" t="s">
        <v>34</v>
      </c>
      <c r="E2384" s="5" t="s">
        <v>24</v>
      </c>
      <c r="F2384" s="6" t="s">
        <v>4030</v>
      </c>
      <c r="G2384" s="6" t="str">
        <f t="shared" si="61"/>
        <v>Switzerland</v>
      </c>
      <c r="H2384" s="6" t="s">
        <v>4031</v>
      </c>
      <c r="I2384" s="6" t="s">
        <v>4032</v>
      </c>
      <c r="J2384" s="6">
        <v>11</v>
      </c>
      <c r="K2384" s="6">
        <v>11</v>
      </c>
      <c r="L2384" s="6">
        <v>0</v>
      </c>
      <c r="M2384" s="6">
        <f t="shared" si="64"/>
        <v>11</v>
      </c>
      <c r="N2384" s="6">
        <f t="shared" si="65"/>
        <v>0</v>
      </c>
      <c r="O2384" s="7">
        <f t="shared" si="66"/>
        <v>0</v>
      </c>
    </row>
    <row r="2385" spans="1:15" ht="13.2" x14ac:dyDescent="0.25">
      <c r="A2385" s="3">
        <v>25641</v>
      </c>
      <c r="B2385" s="4">
        <f t="shared" si="62"/>
        <v>1970</v>
      </c>
      <c r="C2385" s="4">
        <f t="shared" si="63"/>
        <v>1970</v>
      </c>
      <c r="D2385" s="4" t="s">
        <v>34</v>
      </c>
      <c r="E2385" s="5" t="s">
        <v>24</v>
      </c>
      <c r="F2385" s="6" t="s">
        <v>4033</v>
      </c>
      <c r="G2385" s="6" t="str">
        <f t="shared" si="61"/>
        <v>Brazil</v>
      </c>
      <c r="H2385" s="6" t="s">
        <v>4034</v>
      </c>
      <c r="I2385" s="6" t="s">
        <v>3786</v>
      </c>
      <c r="J2385" s="6">
        <v>40</v>
      </c>
      <c r="K2385" s="6">
        <v>38</v>
      </c>
      <c r="L2385" s="6">
        <v>0</v>
      </c>
      <c r="M2385" s="6">
        <f t="shared" si="64"/>
        <v>38</v>
      </c>
      <c r="N2385" s="6">
        <f t="shared" si="65"/>
        <v>2</v>
      </c>
      <c r="O2385" s="7">
        <f t="shared" si="66"/>
        <v>0.05</v>
      </c>
    </row>
    <row r="2386" spans="1:15" ht="13.2" x14ac:dyDescent="0.25">
      <c r="A2386" s="3">
        <v>25643</v>
      </c>
      <c r="B2386" s="4">
        <f t="shared" si="62"/>
        <v>1970</v>
      </c>
      <c r="C2386" s="4">
        <f t="shared" si="63"/>
        <v>1970</v>
      </c>
      <c r="D2386" s="4" t="s">
        <v>34</v>
      </c>
      <c r="E2386" s="5">
        <v>0.47916666666666669</v>
      </c>
      <c r="F2386" s="6" t="s">
        <v>3251</v>
      </c>
      <c r="G2386" s="6" t="str">
        <f t="shared" si="61"/>
        <v>South Vietnam</v>
      </c>
      <c r="H2386" s="6" t="s">
        <v>21</v>
      </c>
      <c r="I2386" s="6" t="s">
        <v>4035</v>
      </c>
      <c r="J2386" s="6">
        <v>31</v>
      </c>
      <c r="K2386" s="6">
        <v>23</v>
      </c>
      <c r="L2386" s="6">
        <v>0</v>
      </c>
      <c r="M2386" s="6">
        <f t="shared" si="64"/>
        <v>23</v>
      </c>
      <c r="N2386" s="6">
        <f t="shared" si="65"/>
        <v>8</v>
      </c>
      <c r="O2386" s="7">
        <f t="shared" si="66"/>
        <v>0.25806451612903225</v>
      </c>
    </row>
    <row r="2387" spans="1:15" ht="13.2" x14ac:dyDescent="0.25">
      <c r="A2387" s="3">
        <v>25649</v>
      </c>
      <c r="B2387" s="4">
        <f t="shared" si="62"/>
        <v>1970</v>
      </c>
      <c r="C2387" s="4">
        <f t="shared" si="63"/>
        <v>1970</v>
      </c>
      <c r="D2387" s="4" t="s">
        <v>34</v>
      </c>
      <c r="E2387" s="5">
        <v>0.6743055555555556</v>
      </c>
      <c r="F2387" s="6" t="s">
        <v>4036</v>
      </c>
      <c r="G2387" s="6" t="str">
        <f t="shared" si="61"/>
        <v>New York</v>
      </c>
      <c r="H2387" s="6" t="s">
        <v>4037</v>
      </c>
      <c r="I2387" s="6" t="s">
        <v>3246</v>
      </c>
      <c r="J2387" s="6">
        <v>11</v>
      </c>
      <c r="K2387" s="6">
        <v>3</v>
      </c>
      <c r="L2387" s="6">
        <v>0</v>
      </c>
      <c r="M2387" s="6">
        <f t="shared" si="64"/>
        <v>3</v>
      </c>
      <c r="N2387" s="6">
        <f t="shared" si="65"/>
        <v>8</v>
      </c>
      <c r="O2387" s="7">
        <f t="shared" si="66"/>
        <v>0.72727272727272729</v>
      </c>
    </row>
    <row r="2388" spans="1:15" ht="13.2" x14ac:dyDescent="0.25">
      <c r="A2388" s="3">
        <v>25653</v>
      </c>
      <c r="B2388" s="4">
        <f t="shared" si="62"/>
        <v>1970</v>
      </c>
      <c r="C2388" s="4">
        <f t="shared" si="63"/>
        <v>1970</v>
      </c>
      <c r="D2388" s="4" t="s">
        <v>34</v>
      </c>
      <c r="E2388" s="5">
        <v>0.82847222222222228</v>
      </c>
      <c r="F2388" s="6" t="s">
        <v>4038</v>
      </c>
      <c r="G2388" s="6" t="str">
        <f t="shared" si="61"/>
        <v>Arizona</v>
      </c>
      <c r="H2388" s="6" t="s">
        <v>4039</v>
      </c>
      <c r="I2388" s="6" t="s">
        <v>3414</v>
      </c>
      <c r="J2388" s="6">
        <v>6</v>
      </c>
      <c r="K2388" s="6">
        <v>6</v>
      </c>
      <c r="L2388" s="6">
        <v>0</v>
      </c>
      <c r="M2388" s="6">
        <f t="shared" si="64"/>
        <v>6</v>
      </c>
      <c r="N2388" s="6">
        <f t="shared" si="65"/>
        <v>0</v>
      </c>
      <c r="O2388" s="7">
        <f t="shared" si="66"/>
        <v>0</v>
      </c>
    </row>
    <row r="2389" spans="1:15" ht="13.2" x14ac:dyDescent="0.25">
      <c r="A2389" s="3">
        <v>25659</v>
      </c>
      <c r="B2389" s="4">
        <f t="shared" si="62"/>
        <v>1970</v>
      </c>
      <c r="C2389" s="4">
        <f t="shared" si="63"/>
        <v>1970</v>
      </c>
      <c r="D2389" s="4" t="s">
        <v>65</v>
      </c>
      <c r="E2389" s="5">
        <v>0.34444444444444444</v>
      </c>
      <c r="F2389" s="6" t="s">
        <v>1237</v>
      </c>
      <c r="G2389" s="6" t="str">
        <f t="shared" si="61"/>
        <v>Morocco</v>
      </c>
      <c r="H2389" s="6" t="s">
        <v>4040</v>
      </c>
      <c r="I2389" s="6" t="s">
        <v>4041</v>
      </c>
      <c r="J2389" s="6">
        <v>82</v>
      </c>
      <c r="K2389" s="6">
        <v>61</v>
      </c>
      <c r="L2389" s="6">
        <v>0</v>
      </c>
      <c r="M2389" s="6">
        <f t="shared" si="64"/>
        <v>61</v>
      </c>
      <c r="N2389" s="6">
        <f t="shared" si="65"/>
        <v>21</v>
      </c>
      <c r="O2389" s="7">
        <f t="shared" si="66"/>
        <v>0.25609756097560976</v>
      </c>
    </row>
    <row r="2390" spans="1:15" ht="13.2" x14ac:dyDescent="0.25">
      <c r="A2390" s="3">
        <v>25659</v>
      </c>
      <c r="B2390" s="4">
        <f t="shared" si="62"/>
        <v>1970</v>
      </c>
      <c r="C2390" s="4">
        <f t="shared" si="63"/>
        <v>1970</v>
      </c>
      <c r="D2390" s="4" t="s">
        <v>65</v>
      </c>
      <c r="E2390" s="5" t="s">
        <v>24</v>
      </c>
      <c r="F2390" s="6" t="s">
        <v>4042</v>
      </c>
      <c r="G2390" s="6" t="str">
        <f t="shared" si="61"/>
        <v>Russia</v>
      </c>
      <c r="H2390" s="6" t="s">
        <v>1449</v>
      </c>
      <c r="I2390" s="6" t="s">
        <v>3790</v>
      </c>
      <c r="J2390" s="6">
        <v>45</v>
      </c>
      <c r="K2390" s="6">
        <v>45</v>
      </c>
      <c r="L2390" s="6">
        <v>0</v>
      </c>
      <c r="M2390" s="6">
        <f t="shared" si="64"/>
        <v>45</v>
      </c>
      <c r="N2390" s="6">
        <f t="shared" si="65"/>
        <v>0</v>
      </c>
      <c r="O2390" s="7">
        <f t="shared" si="66"/>
        <v>0</v>
      </c>
    </row>
    <row r="2391" spans="1:15" ht="13.2" x14ac:dyDescent="0.25">
      <c r="A2391" s="3">
        <v>25660</v>
      </c>
      <c r="B2391" s="4">
        <f t="shared" si="62"/>
        <v>1970</v>
      </c>
      <c r="C2391" s="4">
        <f t="shared" si="63"/>
        <v>1970</v>
      </c>
      <c r="D2391" s="4" t="s">
        <v>65</v>
      </c>
      <c r="E2391" s="5">
        <v>3.8194444444444448E-2</v>
      </c>
      <c r="F2391" s="6" t="s">
        <v>4043</v>
      </c>
      <c r="G2391" s="6" t="str">
        <f t="shared" si="61"/>
        <v>Maryland</v>
      </c>
      <c r="H2391" s="6" t="s">
        <v>4044</v>
      </c>
      <c r="I2391" s="6" t="s">
        <v>3414</v>
      </c>
      <c r="J2391" s="6">
        <v>3</v>
      </c>
      <c r="K2391" s="6">
        <v>3</v>
      </c>
      <c r="L2391" s="6">
        <v>0</v>
      </c>
      <c r="M2391" s="6">
        <f t="shared" si="64"/>
        <v>3</v>
      </c>
      <c r="N2391" s="6">
        <f t="shared" si="65"/>
        <v>0</v>
      </c>
      <c r="O2391" s="7">
        <f t="shared" si="66"/>
        <v>0</v>
      </c>
    </row>
    <row r="2392" spans="1:15" ht="13.2" x14ac:dyDescent="0.25">
      <c r="A2392" s="3">
        <v>25679</v>
      </c>
      <c r="B2392" s="4">
        <f t="shared" si="62"/>
        <v>1970</v>
      </c>
      <c r="C2392" s="4">
        <f t="shared" si="63"/>
        <v>1970</v>
      </c>
      <c r="D2392" s="4" t="s">
        <v>65</v>
      </c>
      <c r="E2392" s="5" t="s">
        <v>24</v>
      </c>
      <c r="F2392" s="6" t="s">
        <v>4045</v>
      </c>
      <c r="G2392" s="6" t="str">
        <f t="shared" si="61"/>
        <v>Laos</v>
      </c>
      <c r="H2392" s="6" t="s">
        <v>1137</v>
      </c>
      <c r="I2392" s="6" t="s">
        <v>4046</v>
      </c>
      <c r="J2392" s="6">
        <v>10</v>
      </c>
      <c r="K2392" s="6">
        <v>10</v>
      </c>
      <c r="L2392" s="6">
        <v>0</v>
      </c>
      <c r="M2392" s="6">
        <f t="shared" si="64"/>
        <v>10</v>
      </c>
      <c r="N2392" s="6">
        <f t="shared" si="65"/>
        <v>0</v>
      </c>
      <c r="O2392" s="7">
        <f t="shared" si="66"/>
        <v>0</v>
      </c>
    </row>
    <row r="2393" spans="1:15" ht="13.2" x14ac:dyDescent="0.25">
      <c r="A2393" s="3">
        <v>25679</v>
      </c>
      <c r="B2393" s="4">
        <f t="shared" si="62"/>
        <v>1970</v>
      </c>
      <c r="C2393" s="4">
        <f t="shared" si="63"/>
        <v>1970</v>
      </c>
      <c r="D2393" s="4" t="s">
        <v>65</v>
      </c>
      <c r="E2393" s="5" t="s">
        <v>24</v>
      </c>
      <c r="F2393" s="6" t="s">
        <v>2612</v>
      </c>
      <c r="G2393" s="6" t="str">
        <f t="shared" si="61"/>
        <v>Philippines</v>
      </c>
      <c r="H2393" s="6" t="s">
        <v>1490</v>
      </c>
      <c r="I2393" s="6" t="s">
        <v>4047</v>
      </c>
      <c r="J2393" s="6">
        <v>36</v>
      </c>
      <c r="K2393" s="6">
        <v>36</v>
      </c>
      <c r="L2393" s="6">
        <v>0</v>
      </c>
      <c r="M2393" s="6">
        <f t="shared" si="64"/>
        <v>36</v>
      </c>
      <c r="N2393" s="6">
        <f t="shared" si="65"/>
        <v>0</v>
      </c>
      <c r="O2393" s="7">
        <f t="shared" si="66"/>
        <v>0</v>
      </c>
    </row>
    <row r="2394" spans="1:15" ht="13.2" x14ac:dyDescent="0.25">
      <c r="A2394" s="3">
        <v>25683</v>
      </c>
      <c r="B2394" s="4">
        <f t="shared" si="62"/>
        <v>1970</v>
      </c>
      <c r="C2394" s="4">
        <f t="shared" si="63"/>
        <v>1970</v>
      </c>
      <c r="D2394" s="4" t="s">
        <v>65</v>
      </c>
      <c r="E2394" s="5" t="s">
        <v>24</v>
      </c>
      <c r="F2394" s="6" t="s">
        <v>4048</v>
      </c>
      <c r="G2394" s="6" t="str">
        <f t="shared" si="61"/>
        <v>Italy</v>
      </c>
      <c r="H2394" s="6" t="s">
        <v>4049</v>
      </c>
      <c r="I2394" s="6" t="s">
        <v>2821</v>
      </c>
      <c r="J2394" s="6">
        <v>19</v>
      </c>
      <c r="K2394" s="6">
        <v>19</v>
      </c>
      <c r="L2394" s="6">
        <v>0</v>
      </c>
      <c r="M2394" s="6">
        <f t="shared" si="64"/>
        <v>19</v>
      </c>
      <c r="N2394" s="6">
        <f t="shared" si="65"/>
        <v>0</v>
      </c>
      <c r="O2394" s="7">
        <f t="shared" si="66"/>
        <v>0</v>
      </c>
    </row>
    <row r="2395" spans="1:15" ht="13.2" x14ac:dyDescent="0.25">
      <c r="A2395" s="3">
        <v>25686</v>
      </c>
      <c r="B2395" s="4">
        <f t="shared" si="62"/>
        <v>1970</v>
      </c>
      <c r="C2395" s="4">
        <f t="shared" si="63"/>
        <v>1970</v>
      </c>
      <c r="D2395" s="4" t="s">
        <v>65</v>
      </c>
      <c r="E2395" s="5" t="s">
        <v>24</v>
      </c>
      <c r="F2395" s="6" t="s">
        <v>4050</v>
      </c>
      <c r="G2395" s="6" t="str">
        <f t="shared" si="61"/>
        <v>New Guinea</v>
      </c>
      <c r="H2395" s="6" t="s">
        <v>2002</v>
      </c>
      <c r="I2395" s="6" t="s">
        <v>3546</v>
      </c>
      <c r="J2395" s="6">
        <v>11</v>
      </c>
      <c r="K2395" s="6">
        <v>8</v>
      </c>
      <c r="L2395" s="6">
        <v>0</v>
      </c>
      <c r="M2395" s="6">
        <f t="shared" si="64"/>
        <v>8</v>
      </c>
      <c r="N2395" s="6">
        <f t="shared" si="65"/>
        <v>3</v>
      </c>
      <c r="O2395" s="7">
        <f t="shared" si="66"/>
        <v>0.27272727272727271</v>
      </c>
    </row>
    <row r="2396" spans="1:15" ht="13.2" x14ac:dyDescent="0.25">
      <c r="A2396" s="3">
        <v>25690</v>
      </c>
      <c r="B2396" s="4">
        <f t="shared" si="62"/>
        <v>1970</v>
      </c>
      <c r="C2396" s="4">
        <f t="shared" si="63"/>
        <v>1970</v>
      </c>
      <c r="D2396" s="4" t="s">
        <v>55</v>
      </c>
      <c r="E2396" s="5">
        <v>0.65902777777777777</v>
      </c>
      <c r="F2396" s="6" t="s">
        <v>4051</v>
      </c>
      <c r="G2396" s="6" t="str">
        <f t="shared" si="61"/>
        <v>US Virgin Islands</v>
      </c>
      <c r="H2396" s="6" t="s">
        <v>4052</v>
      </c>
      <c r="I2396" s="6" t="s">
        <v>4053</v>
      </c>
      <c r="J2396" s="6">
        <v>63</v>
      </c>
      <c r="K2396" s="6">
        <v>23</v>
      </c>
      <c r="L2396" s="6">
        <v>0</v>
      </c>
      <c r="M2396" s="6">
        <f t="shared" si="64"/>
        <v>23</v>
      </c>
      <c r="N2396" s="6">
        <f t="shared" si="65"/>
        <v>40</v>
      </c>
      <c r="O2396" s="7">
        <f t="shared" si="66"/>
        <v>0.63492063492063489</v>
      </c>
    </row>
    <row r="2397" spans="1:15" ht="13.2" x14ac:dyDescent="0.25">
      <c r="A2397" s="3">
        <v>25692</v>
      </c>
      <c r="B2397" s="4">
        <f t="shared" si="62"/>
        <v>1970</v>
      </c>
      <c r="C2397" s="4">
        <f t="shared" si="63"/>
        <v>1970</v>
      </c>
      <c r="D2397" s="4" t="s">
        <v>55</v>
      </c>
      <c r="E2397" s="5" t="s">
        <v>24</v>
      </c>
      <c r="F2397" s="6" t="s">
        <v>4054</v>
      </c>
      <c r="G2397" s="6" t="str">
        <f t="shared" si="61"/>
        <v>California</v>
      </c>
      <c r="H2397" s="6" t="s">
        <v>1137</v>
      </c>
      <c r="I2397" s="6" t="s">
        <v>2234</v>
      </c>
      <c r="J2397" s="6">
        <v>14</v>
      </c>
      <c r="K2397" s="6">
        <v>13</v>
      </c>
      <c r="L2397" s="6">
        <v>0</v>
      </c>
      <c r="M2397" s="6">
        <f t="shared" si="64"/>
        <v>13</v>
      </c>
      <c r="N2397" s="6">
        <f t="shared" si="65"/>
        <v>1</v>
      </c>
      <c r="O2397" s="7">
        <f t="shared" si="66"/>
        <v>7.1428571428571425E-2</v>
      </c>
    </row>
    <row r="2398" spans="1:15" ht="13.2" x14ac:dyDescent="0.25">
      <c r="A2398" s="3">
        <v>25694</v>
      </c>
      <c r="B2398" s="4">
        <f t="shared" si="62"/>
        <v>1970</v>
      </c>
      <c r="C2398" s="4">
        <f t="shared" si="63"/>
        <v>1970</v>
      </c>
      <c r="D2398" s="4" t="s">
        <v>55</v>
      </c>
      <c r="E2398" s="5" t="s">
        <v>24</v>
      </c>
      <c r="F2398" s="6" t="s">
        <v>4055</v>
      </c>
      <c r="G2398" s="6" t="str">
        <f t="shared" si="61"/>
        <v>Somalia</v>
      </c>
      <c r="H2398" s="6" t="s">
        <v>4056</v>
      </c>
      <c r="I2398" s="6" t="s">
        <v>2764</v>
      </c>
      <c r="J2398" s="6">
        <v>30</v>
      </c>
      <c r="K2398" s="6">
        <v>5</v>
      </c>
      <c r="L2398" s="6">
        <v>0</v>
      </c>
      <c r="M2398" s="6">
        <f t="shared" si="64"/>
        <v>5</v>
      </c>
      <c r="N2398" s="6">
        <f t="shared" si="65"/>
        <v>25</v>
      </c>
      <c r="O2398" s="7">
        <f t="shared" si="66"/>
        <v>0.83333333333333337</v>
      </c>
    </row>
    <row r="2399" spans="1:15" ht="13.2" x14ac:dyDescent="0.25">
      <c r="A2399" s="3">
        <v>25697</v>
      </c>
      <c r="B2399" s="4">
        <f t="shared" si="62"/>
        <v>1970</v>
      </c>
      <c r="C2399" s="4">
        <f t="shared" si="63"/>
        <v>1970</v>
      </c>
      <c r="D2399" s="4" t="s">
        <v>55</v>
      </c>
      <c r="E2399" s="5" t="s">
        <v>24</v>
      </c>
      <c r="F2399" s="6" t="s">
        <v>4057</v>
      </c>
      <c r="G2399" s="6" t="str">
        <f t="shared" si="61"/>
        <v>Philippines</v>
      </c>
      <c r="H2399" s="6" t="s">
        <v>1490</v>
      </c>
      <c r="I2399" s="6" t="s">
        <v>2807</v>
      </c>
      <c r="J2399" s="6">
        <v>33</v>
      </c>
      <c r="K2399" s="6">
        <v>1</v>
      </c>
      <c r="L2399" s="6">
        <v>0</v>
      </c>
      <c r="M2399" s="6">
        <f t="shared" si="64"/>
        <v>1</v>
      </c>
      <c r="N2399" s="6">
        <f t="shared" si="65"/>
        <v>32</v>
      </c>
      <c r="O2399" s="7">
        <f t="shared" si="66"/>
        <v>0.96969696969696972</v>
      </c>
    </row>
    <row r="2400" spans="1:15" ht="13.2" x14ac:dyDescent="0.25">
      <c r="A2400" s="3">
        <v>25697</v>
      </c>
      <c r="B2400" s="4">
        <f t="shared" si="62"/>
        <v>1970</v>
      </c>
      <c r="C2400" s="4">
        <f t="shared" si="63"/>
        <v>1970</v>
      </c>
      <c r="D2400" s="4" t="s">
        <v>55</v>
      </c>
      <c r="E2400" s="5">
        <v>0.89444444444444449</v>
      </c>
      <c r="F2400" s="6" t="s">
        <v>4058</v>
      </c>
      <c r="G2400" s="6" t="str">
        <f t="shared" si="61"/>
        <v>Michigan</v>
      </c>
      <c r="H2400" s="6" t="s">
        <v>4059</v>
      </c>
      <c r="I2400" s="6" t="s">
        <v>4060</v>
      </c>
      <c r="J2400" s="6">
        <v>6</v>
      </c>
      <c r="K2400" s="6">
        <v>6</v>
      </c>
      <c r="L2400" s="6">
        <v>0</v>
      </c>
      <c r="M2400" s="6">
        <f t="shared" si="64"/>
        <v>6</v>
      </c>
      <c r="N2400" s="6">
        <f t="shared" si="65"/>
        <v>0</v>
      </c>
      <c r="O2400" s="7">
        <f t="shared" si="66"/>
        <v>0</v>
      </c>
    </row>
    <row r="2401" spans="1:15" ht="13.2" x14ac:dyDescent="0.25">
      <c r="A2401" s="3">
        <v>25703</v>
      </c>
      <c r="B2401" s="4">
        <f t="shared" si="62"/>
        <v>1970</v>
      </c>
      <c r="C2401" s="4">
        <f t="shared" si="63"/>
        <v>1970</v>
      </c>
      <c r="D2401" s="4" t="s">
        <v>55</v>
      </c>
      <c r="E2401" s="5" t="s">
        <v>24</v>
      </c>
      <c r="F2401" s="6" t="s">
        <v>4061</v>
      </c>
      <c r="G2401" s="6" t="str">
        <f t="shared" si="61"/>
        <v>Moldavia, USSR</v>
      </c>
      <c r="H2401" s="6" t="s">
        <v>1449</v>
      </c>
      <c r="I2401" s="6" t="s">
        <v>2756</v>
      </c>
      <c r="J2401" s="6">
        <v>11</v>
      </c>
      <c r="K2401" s="6">
        <v>11</v>
      </c>
      <c r="L2401" s="6">
        <v>0</v>
      </c>
      <c r="M2401" s="6">
        <f t="shared" si="64"/>
        <v>11</v>
      </c>
      <c r="N2401" s="6">
        <f t="shared" si="65"/>
        <v>0</v>
      </c>
      <c r="O2401" s="7">
        <f t="shared" si="66"/>
        <v>0</v>
      </c>
    </row>
    <row r="2402" spans="1:15" ht="13.2" x14ac:dyDescent="0.25">
      <c r="A2402" s="3">
        <v>25710</v>
      </c>
      <c r="B2402" s="4">
        <f t="shared" si="62"/>
        <v>1970</v>
      </c>
      <c r="C2402" s="4">
        <f t="shared" si="63"/>
        <v>1970</v>
      </c>
      <c r="D2402" s="4" t="s">
        <v>55</v>
      </c>
      <c r="E2402" s="5" t="s">
        <v>24</v>
      </c>
      <c r="F2402" s="6" t="s">
        <v>4062</v>
      </c>
      <c r="G2402" s="6" t="str">
        <f t="shared" si="61"/>
        <v>Costa Rica</v>
      </c>
      <c r="H2402" s="6" t="s">
        <v>1518</v>
      </c>
      <c r="I2402" s="6" t="s">
        <v>4063</v>
      </c>
      <c r="J2402" s="6">
        <v>6</v>
      </c>
      <c r="K2402" s="6">
        <v>6</v>
      </c>
      <c r="L2402" s="6">
        <v>0</v>
      </c>
      <c r="M2402" s="6">
        <f t="shared" si="64"/>
        <v>6</v>
      </c>
      <c r="N2402" s="6">
        <f t="shared" si="65"/>
        <v>0</v>
      </c>
      <c r="O2402" s="7">
        <f t="shared" si="66"/>
        <v>0</v>
      </c>
    </row>
    <row r="2403" spans="1:15" ht="13.2" x14ac:dyDescent="0.25">
      <c r="A2403" s="3">
        <v>25714</v>
      </c>
      <c r="B2403" s="4">
        <f t="shared" si="62"/>
        <v>1970</v>
      </c>
      <c r="C2403" s="4">
        <f t="shared" si="63"/>
        <v>1970</v>
      </c>
      <c r="D2403" s="4" t="s">
        <v>55</v>
      </c>
      <c r="E2403" s="5" t="s">
        <v>24</v>
      </c>
      <c r="F2403" s="6" t="s">
        <v>2738</v>
      </c>
      <c r="G2403" s="6" t="str">
        <f t="shared" si="61"/>
        <v>Honduras</v>
      </c>
      <c r="H2403" s="6" t="s">
        <v>4064</v>
      </c>
      <c r="I2403" s="6" t="s">
        <v>2170</v>
      </c>
      <c r="J2403" s="6">
        <v>6</v>
      </c>
      <c r="K2403" s="6">
        <v>6</v>
      </c>
      <c r="L2403" s="6">
        <v>0</v>
      </c>
      <c r="M2403" s="6">
        <f t="shared" si="64"/>
        <v>6</v>
      </c>
      <c r="N2403" s="6">
        <f t="shared" si="65"/>
        <v>0</v>
      </c>
      <c r="O2403" s="7">
        <f t="shared" si="66"/>
        <v>0</v>
      </c>
    </row>
    <row r="2404" spans="1:15" ht="13.2" x14ac:dyDescent="0.25">
      <c r="A2404" s="3">
        <v>25718</v>
      </c>
      <c r="B2404" s="4">
        <f t="shared" si="62"/>
        <v>1970</v>
      </c>
      <c r="C2404" s="4">
        <f t="shared" si="63"/>
        <v>1970</v>
      </c>
      <c r="D2404" s="4" t="s">
        <v>55</v>
      </c>
      <c r="E2404" s="5">
        <v>0.39583333333333331</v>
      </c>
      <c r="F2404" s="6" t="s">
        <v>4065</v>
      </c>
      <c r="G2404" s="6" t="str">
        <f t="shared" si="61"/>
        <v>Georgia</v>
      </c>
      <c r="H2404" s="6" t="s">
        <v>4066</v>
      </c>
      <c r="I2404" s="6" t="s">
        <v>2336</v>
      </c>
      <c r="J2404" s="6">
        <v>33</v>
      </c>
      <c r="K2404" s="6">
        <v>1</v>
      </c>
      <c r="L2404" s="6">
        <v>5</v>
      </c>
      <c r="M2404" s="6">
        <f t="shared" si="64"/>
        <v>6</v>
      </c>
      <c r="N2404" s="6">
        <f t="shared" si="65"/>
        <v>32</v>
      </c>
      <c r="O2404" s="7">
        <f t="shared" si="66"/>
        <v>0.96969696969696972</v>
      </c>
    </row>
    <row r="2405" spans="1:15" ht="13.2" x14ac:dyDescent="0.25">
      <c r="A2405" s="3">
        <v>25720</v>
      </c>
      <c r="B2405" s="4">
        <f t="shared" si="62"/>
        <v>1970</v>
      </c>
      <c r="C2405" s="4">
        <f t="shared" si="63"/>
        <v>1970</v>
      </c>
      <c r="D2405" s="4" t="s">
        <v>58</v>
      </c>
      <c r="E2405" s="5">
        <v>0.13333333333333333</v>
      </c>
      <c r="F2405" s="6" t="s">
        <v>4067</v>
      </c>
      <c r="G2405" s="6" t="str">
        <f t="shared" si="61"/>
        <v>Libya</v>
      </c>
      <c r="H2405" s="6" t="s">
        <v>423</v>
      </c>
      <c r="I2405" s="6" t="s">
        <v>2653</v>
      </c>
      <c r="J2405" s="6">
        <v>13</v>
      </c>
      <c r="K2405" s="6">
        <v>13</v>
      </c>
      <c r="L2405" s="6">
        <v>0</v>
      </c>
      <c r="M2405" s="6">
        <f t="shared" si="64"/>
        <v>13</v>
      </c>
      <c r="N2405" s="6">
        <f t="shared" si="65"/>
        <v>0</v>
      </c>
      <c r="O2405" s="7">
        <f t="shared" si="66"/>
        <v>0</v>
      </c>
    </row>
    <row r="2406" spans="1:15" ht="13.2" x14ac:dyDescent="0.25">
      <c r="A2406" s="3">
        <v>25721</v>
      </c>
      <c r="B2406" s="4">
        <f t="shared" si="62"/>
        <v>1970</v>
      </c>
      <c r="C2406" s="4">
        <f t="shared" si="63"/>
        <v>1970</v>
      </c>
      <c r="D2406" s="4" t="s">
        <v>58</v>
      </c>
      <c r="E2406" s="5" t="s">
        <v>24</v>
      </c>
      <c r="F2406" s="6" t="s">
        <v>4068</v>
      </c>
      <c r="G2406" s="6" t="str">
        <f t="shared" si="61"/>
        <v>Philippines</v>
      </c>
      <c r="H2406" s="6" t="s">
        <v>1490</v>
      </c>
      <c r="I2406" s="6" t="s">
        <v>2807</v>
      </c>
      <c r="J2406" s="6">
        <v>44</v>
      </c>
      <c r="K2406" s="6">
        <v>1</v>
      </c>
      <c r="L2406" s="6">
        <v>0</v>
      </c>
      <c r="M2406" s="6">
        <f t="shared" si="64"/>
        <v>1</v>
      </c>
      <c r="N2406" s="6">
        <f t="shared" si="65"/>
        <v>43</v>
      </c>
      <c r="O2406" s="7">
        <f t="shared" si="66"/>
        <v>0.97727272727272729</v>
      </c>
    </row>
    <row r="2407" spans="1:15" ht="13.2" x14ac:dyDescent="0.25">
      <c r="A2407" s="3">
        <v>25729</v>
      </c>
      <c r="B2407" s="4">
        <f t="shared" si="62"/>
        <v>1970</v>
      </c>
      <c r="C2407" s="4">
        <f t="shared" si="63"/>
        <v>1970</v>
      </c>
      <c r="D2407" s="4" t="s">
        <v>58</v>
      </c>
      <c r="E2407" s="5" t="s">
        <v>24</v>
      </c>
      <c r="F2407" s="6" t="s">
        <v>4069</v>
      </c>
      <c r="G2407" s="6" t="str">
        <f t="shared" si="61"/>
        <v>Peru</v>
      </c>
      <c r="H2407" s="6" t="s">
        <v>4070</v>
      </c>
      <c r="I2407" s="6" t="s">
        <v>4071</v>
      </c>
      <c r="J2407" s="6">
        <v>8</v>
      </c>
      <c r="K2407" s="6">
        <v>5</v>
      </c>
      <c r="L2407" s="6">
        <v>0</v>
      </c>
      <c r="M2407" s="6">
        <f t="shared" si="64"/>
        <v>5</v>
      </c>
      <c r="N2407" s="6">
        <f t="shared" si="65"/>
        <v>3</v>
      </c>
      <c r="O2407" s="7">
        <f t="shared" si="66"/>
        <v>0.375</v>
      </c>
    </row>
    <row r="2408" spans="1:15" ht="13.2" x14ac:dyDescent="0.25">
      <c r="A2408" s="3">
        <v>25752</v>
      </c>
      <c r="B2408" s="4">
        <f t="shared" si="62"/>
        <v>1970</v>
      </c>
      <c r="C2408" s="4">
        <f t="shared" si="63"/>
        <v>1970</v>
      </c>
      <c r="D2408" s="4" t="s">
        <v>19</v>
      </c>
      <c r="E2408" s="5">
        <v>0.58333333333333337</v>
      </c>
      <c r="F2408" s="6" t="s">
        <v>4072</v>
      </c>
      <c r="G2408" s="6" t="str">
        <f t="shared" si="61"/>
        <v>Alakska</v>
      </c>
      <c r="H2408" s="6" t="s">
        <v>4073</v>
      </c>
      <c r="I2408" s="6" t="s">
        <v>845</v>
      </c>
      <c r="J2408" s="6">
        <v>27</v>
      </c>
      <c r="K2408" s="6">
        <v>5</v>
      </c>
      <c r="L2408" s="6">
        <v>0</v>
      </c>
      <c r="M2408" s="6">
        <f t="shared" si="64"/>
        <v>5</v>
      </c>
      <c r="N2408" s="6">
        <f t="shared" si="65"/>
        <v>22</v>
      </c>
      <c r="O2408" s="7">
        <f t="shared" si="66"/>
        <v>0.81481481481481477</v>
      </c>
    </row>
    <row r="2409" spans="1:15" ht="13.2" x14ac:dyDescent="0.25">
      <c r="A2409" s="3">
        <v>25752</v>
      </c>
      <c r="B2409" s="4">
        <f t="shared" si="62"/>
        <v>1970</v>
      </c>
      <c r="C2409" s="4">
        <f t="shared" si="63"/>
        <v>1970</v>
      </c>
      <c r="D2409" s="4" t="s">
        <v>19</v>
      </c>
      <c r="E2409" s="5">
        <v>0.79513888888888884</v>
      </c>
      <c r="F2409" s="6" t="s">
        <v>4074</v>
      </c>
      <c r="G2409" s="6" t="str">
        <f t="shared" si="61"/>
        <v>Gerona, Spain</v>
      </c>
      <c r="H2409" s="6" t="s">
        <v>4075</v>
      </c>
      <c r="I2409" s="6" t="s">
        <v>2929</v>
      </c>
      <c r="J2409" s="6">
        <v>112</v>
      </c>
      <c r="K2409" s="6">
        <v>112</v>
      </c>
      <c r="L2409" s="6">
        <v>0</v>
      </c>
      <c r="M2409" s="6">
        <f t="shared" si="64"/>
        <v>112</v>
      </c>
      <c r="N2409" s="6">
        <f t="shared" si="65"/>
        <v>0</v>
      </c>
      <c r="O2409" s="7">
        <f t="shared" si="66"/>
        <v>0</v>
      </c>
    </row>
    <row r="2410" spans="1:15" ht="13.2" x14ac:dyDescent="0.25">
      <c r="A2410" s="3">
        <v>25754</v>
      </c>
      <c r="B2410" s="4">
        <f t="shared" si="62"/>
        <v>1970</v>
      </c>
      <c r="C2410" s="4">
        <f t="shared" si="63"/>
        <v>1970</v>
      </c>
      <c r="D2410" s="4" t="s">
        <v>19</v>
      </c>
      <c r="E2410" s="5">
        <v>0.33958333333333335</v>
      </c>
      <c r="F2410" s="6" t="s">
        <v>4076</v>
      </c>
      <c r="G2410" s="6" t="str">
        <f t="shared" si="61"/>
        <v>Canada</v>
      </c>
      <c r="H2410" s="6" t="s">
        <v>3587</v>
      </c>
      <c r="I2410" s="6" t="s">
        <v>4077</v>
      </c>
      <c r="J2410" s="6">
        <v>109</v>
      </c>
      <c r="K2410" s="6">
        <v>109</v>
      </c>
      <c r="L2410" s="6">
        <v>0</v>
      </c>
      <c r="M2410" s="6">
        <f t="shared" si="64"/>
        <v>109</v>
      </c>
      <c r="N2410" s="6">
        <f t="shared" si="65"/>
        <v>0</v>
      </c>
      <c r="O2410" s="7">
        <f t="shared" si="66"/>
        <v>0</v>
      </c>
    </row>
    <row r="2411" spans="1:15" ht="13.2" x14ac:dyDescent="0.25">
      <c r="A2411" s="3">
        <v>25767</v>
      </c>
      <c r="B2411" s="4">
        <f t="shared" si="62"/>
        <v>1970</v>
      </c>
      <c r="C2411" s="4">
        <f t="shared" si="63"/>
        <v>1970</v>
      </c>
      <c r="D2411" s="4" t="s">
        <v>19</v>
      </c>
      <c r="E2411" s="5">
        <v>0.72222222222222221</v>
      </c>
      <c r="F2411" s="6" t="s">
        <v>1181</v>
      </c>
      <c r="G2411" s="6" t="str">
        <f t="shared" si="61"/>
        <v>North AtlantiOcean</v>
      </c>
      <c r="H2411" s="6" t="s">
        <v>3134</v>
      </c>
      <c r="I2411" s="6" t="s">
        <v>4078</v>
      </c>
      <c r="J2411" s="6">
        <v>23</v>
      </c>
      <c r="K2411" s="6">
        <v>23</v>
      </c>
      <c r="L2411" s="6">
        <v>0</v>
      </c>
      <c r="M2411" s="6">
        <f t="shared" si="64"/>
        <v>23</v>
      </c>
      <c r="N2411" s="6">
        <f t="shared" si="65"/>
        <v>0</v>
      </c>
      <c r="O2411" s="7">
        <f t="shared" si="66"/>
        <v>0</v>
      </c>
    </row>
    <row r="2412" spans="1:15" ht="13.2" x14ac:dyDescent="0.25">
      <c r="A2412" s="3">
        <v>25773</v>
      </c>
      <c r="B2412" s="4">
        <f t="shared" si="62"/>
        <v>1970</v>
      </c>
      <c r="C2412" s="4">
        <f t="shared" si="63"/>
        <v>1970</v>
      </c>
      <c r="D2412" s="4" t="s">
        <v>19</v>
      </c>
      <c r="E2412" s="5">
        <v>0.4375</v>
      </c>
      <c r="F2412" s="6" t="s">
        <v>4079</v>
      </c>
      <c r="G2412" s="6" t="str">
        <f t="shared" si="61"/>
        <v>New Mexico</v>
      </c>
      <c r="H2412" s="6" t="s">
        <v>4080</v>
      </c>
      <c r="I2412" s="6" t="s">
        <v>4081</v>
      </c>
      <c r="J2412" s="6">
        <v>7</v>
      </c>
      <c r="K2412" s="6">
        <v>7</v>
      </c>
      <c r="L2412" s="6">
        <v>0</v>
      </c>
      <c r="M2412" s="6">
        <f t="shared" si="64"/>
        <v>7</v>
      </c>
      <c r="N2412" s="6">
        <f t="shared" si="65"/>
        <v>0</v>
      </c>
      <c r="O2412" s="7">
        <f t="shared" si="66"/>
        <v>0</v>
      </c>
    </row>
    <row r="2413" spans="1:15" ht="13.2" x14ac:dyDescent="0.25">
      <c r="A2413" s="3">
        <v>25776</v>
      </c>
      <c r="B2413" s="4">
        <f t="shared" si="62"/>
        <v>1970</v>
      </c>
      <c r="C2413" s="4">
        <f t="shared" si="63"/>
        <v>1970</v>
      </c>
      <c r="D2413" s="4" t="s">
        <v>19</v>
      </c>
      <c r="E2413" s="5">
        <v>0.4826388888888889</v>
      </c>
      <c r="F2413" s="6" t="s">
        <v>4082</v>
      </c>
      <c r="G2413" s="6" t="str">
        <f t="shared" si="61"/>
        <v>Japan</v>
      </c>
      <c r="H2413" s="6" t="s">
        <v>2052</v>
      </c>
      <c r="I2413" s="6" t="s">
        <v>4083</v>
      </c>
      <c r="J2413" s="6">
        <v>4</v>
      </c>
      <c r="K2413" s="6">
        <v>4</v>
      </c>
      <c r="L2413" s="6">
        <v>0</v>
      </c>
      <c r="M2413" s="6">
        <f t="shared" si="64"/>
        <v>4</v>
      </c>
      <c r="N2413" s="6">
        <f t="shared" si="65"/>
        <v>0</v>
      </c>
      <c r="O2413" s="7">
        <f t="shared" si="66"/>
        <v>0</v>
      </c>
    </row>
    <row r="2414" spans="1:15" ht="13.2" x14ac:dyDescent="0.25">
      <c r="A2414" s="3">
        <v>25779</v>
      </c>
      <c r="B2414" s="4">
        <f t="shared" si="62"/>
        <v>1970</v>
      </c>
      <c r="C2414" s="4">
        <f t="shared" si="63"/>
        <v>1970</v>
      </c>
      <c r="D2414" s="4" t="s">
        <v>19</v>
      </c>
      <c r="E2414" s="5" t="s">
        <v>24</v>
      </c>
      <c r="F2414" s="6" t="s">
        <v>1370</v>
      </c>
      <c r="G2414" s="6" t="str">
        <f t="shared" si="61"/>
        <v>France</v>
      </c>
      <c r="H2414" s="6" t="s">
        <v>4084</v>
      </c>
      <c r="I2414" s="6" t="s">
        <v>2705</v>
      </c>
      <c r="J2414" s="6">
        <v>37</v>
      </c>
      <c r="K2414" s="6">
        <v>37</v>
      </c>
      <c r="L2414" s="6">
        <v>0</v>
      </c>
      <c r="M2414" s="6">
        <f t="shared" si="64"/>
        <v>37</v>
      </c>
      <c r="N2414" s="6">
        <f t="shared" si="65"/>
        <v>0</v>
      </c>
      <c r="O2414" s="7">
        <f t="shared" si="66"/>
        <v>0</v>
      </c>
    </row>
    <row r="2415" spans="1:15" ht="13.2" x14ac:dyDescent="0.25">
      <c r="A2415" s="3">
        <v>25783</v>
      </c>
      <c r="B2415" s="4">
        <f t="shared" si="62"/>
        <v>1970</v>
      </c>
      <c r="C2415" s="4">
        <f t="shared" si="63"/>
        <v>1970</v>
      </c>
      <c r="D2415" s="4" t="s">
        <v>23</v>
      </c>
      <c r="E2415" s="5" t="s">
        <v>24</v>
      </c>
      <c r="F2415" s="6" t="s">
        <v>1049</v>
      </c>
      <c r="G2415" s="6" t="str">
        <f t="shared" si="61"/>
        <v>Nevada</v>
      </c>
      <c r="H2415" s="6" t="s">
        <v>4085</v>
      </c>
      <c r="I2415" s="6" t="s">
        <v>3061</v>
      </c>
      <c r="J2415" s="6">
        <v>10</v>
      </c>
      <c r="K2415" s="6">
        <v>10</v>
      </c>
      <c r="L2415" s="6">
        <v>0</v>
      </c>
      <c r="M2415" s="6">
        <f t="shared" si="64"/>
        <v>10</v>
      </c>
      <c r="N2415" s="6">
        <f t="shared" si="65"/>
        <v>0</v>
      </c>
      <c r="O2415" s="7">
        <f t="shared" si="66"/>
        <v>0</v>
      </c>
    </row>
    <row r="2416" spans="1:15" ht="13.2" x14ac:dyDescent="0.25">
      <c r="A2416" s="3">
        <v>25786</v>
      </c>
      <c r="B2416" s="4">
        <f t="shared" si="62"/>
        <v>1970</v>
      </c>
      <c r="C2416" s="4">
        <f t="shared" si="63"/>
        <v>1970</v>
      </c>
      <c r="D2416" s="4" t="s">
        <v>23</v>
      </c>
      <c r="E2416" s="5">
        <v>9.5138888888888884E-2</v>
      </c>
      <c r="F2416" s="6" t="s">
        <v>4086</v>
      </c>
      <c r="G2416" s="6" t="str">
        <f t="shared" si="61"/>
        <v>Pakistan</v>
      </c>
      <c r="H2416" s="6" t="s">
        <v>2417</v>
      </c>
      <c r="I2416" s="6" t="s">
        <v>3314</v>
      </c>
      <c r="J2416" s="6">
        <v>30</v>
      </c>
      <c r="K2416" s="6">
        <v>30</v>
      </c>
      <c r="L2416" s="6">
        <v>0</v>
      </c>
      <c r="M2416" s="6">
        <f t="shared" si="64"/>
        <v>30</v>
      </c>
      <c r="N2416" s="6">
        <f t="shared" si="65"/>
        <v>0</v>
      </c>
      <c r="O2416" s="7">
        <f t="shared" si="66"/>
        <v>0</v>
      </c>
    </row>
    <row r="2417" spans="1:15" ht="13.2" x14ac:dyDescent="0.25">
      <c r="A2417" s="3">
        <v>25789</v>
      </c>
      <c r="B2417" s="4">
        <f t="shared" si="62"/>
        <v>1970</v>
      </c>
      <c r="C2417" s="4">
        <f t="shared" si="63"/>
        <v>1970</v>
      </c>
      <c r="D2417" s="4" t="s">
        <v>23</v>
      </c>
      <c r="E2417" s="5">
        <v>0.625</v>
      </c>
      <c r="F2417" s="6" t="s">
        <v>1521</v>
      </c>
      <c r="G2417" s="6" t="str">
        <f t="shared" si="61"/>
        <v>Peru</v>
      </c>
      <c r="H2417" s="6" t="s">
        <v>4087</v>
      </c>
      <c r="I2417" s="6" t="s">
        <v>2744</v>
      </c>
      <c r="J2417" s="6">
        <v>100</v>
      </c>
      <c r="K2417" s="6">
        <v>99</v>
      </c>
      <c r="L2417" s="6">
        <v>2</v>
      </c>
      <c r="M2417" s="6">
        <f t="shared" si="64"/>
        <v>101</v>
      </c>
      <c r="N2417" s="6">
        <f t="shared" si="65"/>
        <v>1</v>
      </c>
      <c r="O2417" s="7">
        <f t="shared" si="66"/>
        <v>0.01</v>
      </c>
    </row>
    <row r="2418" spans="1:15" ht="13.2" x14ac:dyDescent="0.25">
      <c r="A2418" s="3">
        <v>25792</v>
      </c>
      <c r="B2418" s="4">
        <f t="shared" si="62"/>
        <v>1970</v>
      </c>
      <c r="C2418" s="4">
        <f t="shared" si="63"/>
        <v>1970</v>
      </c>
      <c r="D2418" s="4" t="s">
        <v>23</v>
      </c>
      <c r="E2418" s="5">
        <v>0.15555555555555556</v>
      </c>
      <c r="F2418" s="6" t="s">
        <v>1721</v>
      </c>
      <c r="G2418" s="6" t="str">
        <f t="shared" si="61"/>
        <v>Taiwan</v>
      </c>
      <c r="H2418" s="6" t="s">
        <v>3639</v>
      </c>
      <c r="I2418" s="6" t="s">
        <v>4088</v>
      </c>
      <c r="J2418" s="6">
        <v>31</v>
      </c>
      <c r="K2418" s="6">
        <v>14</v>
      </c>
      <c r="L2418" s="6">
        <v>0</v>
      </c>
      <c r="M2418" s="6">
        <f t="shared" si="64"/>
        <v>14</v>
      </c>
      <c r="N2418" s="6">
        <f t="shared" si="65"/>
        <v>17</v>
      </c>
      <c r="O2418" s="7">
        <f t="shared" si="66"/>
        <v>0.54838709677419351</v>
      </c>
    </row>
    <row r="2419" spans="1:15" ht="13.2" x14ac:dyDescent="0.25">
      <c r="A2419" s="3">
        <v>25806</v>
      </c>
      <c r="B2419" s="4">
        <f t="shared" si="62"/>
        <v>1970</v>
      </c>
      <c r="C2419" s="4">
        <f t="shared" si="63"/>
        <v>1970</v>
      </c>
      <c r="D2419" s="4" t="s">
        <v>23</v>
      </c>
      <c r="E2419" s="5" t="s">
        <v>24</v>
      </c>
      <c r="F2419" s="6" t="s">
        <v>4089</v>
      </c>
      <c r="G2419" s="6" t="str">
        <f t="shared" si="61"/>
        <v>South Vietnam</v>
      </c>
      <c r="H2419" s="6" t="s">
        <v>17</v>
      </c>
      <c r="I2419" s="6" t="s">
        <v>4090</v>
      </c>
      <c r="J2419" s="6">
        <v>32</v>
      </c>
      <c r="K2419" s="6">
        <v>30</v>
      </c>
      <c r="L2419" s="6">
        <v>0</v>
      </c>
      <c r="M2419" s="6">
        <f t="shared" si="64"/>
        <v>30</v>
      </c>
      <c r="N2419" s="6">
        <f t="shared" si="65"/>
        <v>2</v>
      </c>
      <c r="O2419" s="7">
        <f t="shared" si="66"/>
        <v>6.25E-2</v>
      </c>
    </row>
    <row r="2420" spans="1:15" ht="13.2" x14ac:dyDescent="0.25">
      <c r="A2420" s="3">
        <v>25809</v>
      </c>
      <c r="B2420" s="4">
        <f t="shared" si="62"/>
        <v>1970</v>
      </c>
      <c r="C2420" s="4">
        <f t="shared" si="63"/>
        <v>1970</v>
      </c>
      <c r="D2420" s="4" t="s">
        <v>23</v>
      </c>
      <c r="E2420" s="5" t="s">
        <v>24</v>
      </c>
      <c r="F2420" s="6" t="s">
        <v>4091</v>
      </c>
      <c r="G2420" s="6" t="str">
        <f t="shared" si="61"/>
        <v>India</v>
      </c>
      <c r="H2420" s="6" t="s">
        <v>2233</v>
      </c>
      <c r="I2420" s="6" t="s">
        <v>3575</v>
      </c>
      <c r="J2420" s="6">
        <v>39</v>
      </c>
      <c r="K2420" s="6">
        <v>39</v>
      </c>
      <c r="L2420" s="6">
        <v>0</v>
      </c>
      <c r="M2420" s="6">
        <f t="shared" si="64"/>
        <v>39</v>
      </c>
      <c r="N2420" s="6">
        <f t="shared" si="65"/>
        <v>0</v>
      </c>
      <c r="O2420" s="7">
        <f t="shared" si="66"/>
        <v>0</v>
      </c>
    </row>
    <row r="2421" spans="1:15" ht="13.2" x14ac:dyDescent="0.25">
      <c r="A2421" s="3">
        <v>25810</v>
      </c>
      <c r="B2421" s="4">
        <f t="shared" si="62"/>
        <v>1970</v>
      </c>
      <c r="C2421" s="4">
        <f t="shared" si="63"/>
        <v>1970</v>
      </c>
      <c r="D2421" s="4" t="s">
        <v>23</v>
      </c>
      <c r="E2421" s="5" t="s">
        <v>24</v>
      </c>
      <c r="F2421" s="6" t="s">
        <v>4092</v>
      </c>
      <c r="G2421" s="6" t="str">
        <f t="shared" si="61"/>
        <v>Netherlands</v>
      </c>
      <c r="H2421" s="6" t="s">
        <v>4093</v>
      </c>
      <c r="I2421" s="6" t="s">
        <v>4094</v>
      </c>
      <c r="J2421" s="6">
        <v>10</v>
      </c>
      <c r="K2421" s="6">
        <v>3</v>
      </c>
      <c r="L2421" s="6">
        <v>0</v>
      </c>
      <c r="M2421" s="6">
        <f t="shared" si="64"/>
        <v>3</v>
      </c>
      <c r="N2421" s="6">
        <f t="shared" si="65"/>
        <v>7</v>
      </c>
      <c r="O2421" s="7">
        <f t="shared" si="66"/>
        <v>0.7</v>
      </c>
    </row>
    <row r="2422" spans="1:15" ht="13.2" x14ac:dyDescent="0.25">
      <c r="A2422" s="3">
        <v>25813</v>
      </c>
      <c r="B2422" s="4">
        <f t="shared" si="62"/>
        <v>1970</v>
      </c>
      <c r="C2422" s="4">
        <f t="shared" si="63"/>
        <v>1970</v>
      </c>
      <c r="D2422" s="4" t="s">
        <v>15</v>
      </c>
      <c r="E2422" s="5" t="s">
        <v>24</v>
      </c>
      <c r="F2422" s="6" t="s">
        <v>4095</v>
      </c>
      <c r="G2422" s="6" t="str">
        <f t="shared" si="61"/>
        <v>Ukraine, USSR</v>
      </c>
      <c r="H2422" s="6" t="s">
        <v>1449</v>
      </c>
      <c r="I2422" s="6" t="s">
        <v>3287</v>
      </c>
      <c r="J2422" s="6">
        <v>37</v>
      </c>
      <c r="K2422" s="6">
        <v>37</v>
      </c>
      <c r="L2422" s="6">
        <v>0</v>
      </c>
      <c r="M2422" s="6">
        <f t="shared" si="64"/>
        <v>37</v>
      </c>
      <c r="N2422" s="6">
        <f t="shared" si="65"/>
        <v>0</v>
      </c>
      <c r="O2422" s="7">
        <f t="shared" si="66"/>
        <v>0</v>
      </c>
    </row>
    <row r="2423" spans="1:15" ht="13.2" x14ac:dyDescent="0.25">
      <c r="A2423" s="3">
        <v>25814</v>
      </c>
      <c r="B2423" s="4">
        <f t="shared" si="62"/>
        <v>1970</v>
      </c>
      <c r="C2423" s="4">
        <f t="shared" si="63"/>
        <v>1970</v>
      </c>
      <c r="D2423" s="4" t="s">
        <v>15</v>
      </c>
      <c r="E2423" s="5" t="s">
        <v>24</v>
      </c>
      <c r="F2423" s="6" t="s">
        <v>4096</v>
      </c>
      <c r="G2423" s="6" t="str">
        <f t="shared" si="61"/>
        <v>USSR</v>
      </c>
      <c r="H2423" s="6" t="s">
        <v>1449</v>
      </c>
      <c r="I2423" s="6" t="s">
        <v>4097</v>
      </c>
      <c r="J2423" s="6">
        <v>22</v>
      </c>
      <c r="K2423" s="6">
        <v>22</v>
      </c>
      <c r="L2423" s="6">
        <v>0</v>
      </c>
      <c r="M2423" s="6">
        <f t="shared" si="64"/>
        <v>22</v>
      </c>
      <c r="N2423" s="6">
        <f t="shared" si="65"/>
        <v>0</v>
      </c>
      <c r="O2423" s="7">
        <f t="shared" si="66"/>
        <v>0</v>
      </c>
    </row>
    <row r="2424" spans="1:15" ht="13.2" x14ac:dyDescent="0.25">
      <c r="A2424" s="3">
        <v>25819</v>
      </c>
      <c r="B2424" s="4">
        <f t="shared" si="62"/>
        <v>1970</v>
      </c>
      <c r="C2424" s="4">
        <f t="shared" si="63"/>
        <v>1970</v>
      </c>
      <c r="D2424" s="4" t="s">
        <v>15</v>
      </c>
      <c r="E2424" s="5">
        <v>0.67083333333333328</v>
      </c>
      <c r="F2424" s="6" t="s">
        <v>215</v>
      </c>
      <c r="G2424" s="6" t="str">
        <f t="shared" si="61"/>
        <v>New York</v>
      </c>
      <c r="H2424" s="6" t="s">
        <v>4098</v>
      </c>
      <c r="I2424" s="6" t="s">
        <v>4099</v>
      </c>
      <c r="J2424" s="6">
        <v>11</v>
      </c>
      <c r="K2424" s="6">
        <v>11</v>
      </c>
      <c r="L2424" s="6">
        <v>0</v>
      </c>
      <c r="M2424" s="6">
        <f t="shared" si="64"/>
        <v>11</v>
      </c>
      <c r="N2424" s="6">
        <f t="shared" si="65"/>
        <v>0</v>
      </c>
      <c r="O2424" s="7">
        <f t="shared" si="66"/>
        <v>0</v>
      </c>
    </row>
    <row r="2425" spans="1:15" ht="13.2" x14ac:dyDescent="0.25">
      <c r="A2425" s="3">
        <v>25820</v>
      </c>
      <c r="B2425" s="4">
        <f t="shared" si="62"/>
        <v>1970</v>
      </c>
      <c r="C2425" s="4">
        <f t="shared" si="63"/>
        <v>1970</v>
      </c>
      <c r="D2425" s="4" t="s">
        <v>15</v>
      </c>
      <c r="E2425" s="5" t="s">
        <v>24</v>
      </c>
      <c r="F2425" s="6" t="s">
        <v>4100</v>
      </c>
      <c r="G2425" s="6" t="str">
        <f t="shared" si="61"/>
        <v>Puerto Rico</v>
      </c>
      <c r="H2425" s="6" t="s">
        <v>4101</v>
      </c>
      <c r="I2425" s="6" t="s">
        <v>4094</v>
      </c>
      <c r="J2425" s="6">
        <v>1</v>
      </c>
      <c r="K2425" s="6">
        <v>1</v>
      </c>
      <c r="L2425" s="6">
        <v>0</v>
      </c>
      <c r="M2425" s="6">
        <f t="shared" si="64"/>
        <v>1</v>
      </c>
      <c r="N2425" s="6">
        <f t="shared" si="65"/>
        <v>0</v>
      </c>
      <c r="O2425" s="7">
        <f t="shared" si="66"/>
        <v>0</v>
      </c>
    </row>
    <row r="2426" spans="1:15" ht="13.2" x14ac:dyDescent="0.25">
      <c r="A2426" s="3">
        <v>25833</v>
      </c>
      <c r="B2426" s="4">
        <f t="shared" si="62"/>
        <v>1970</v>
      </c>
      <c r="C2426" s="4">
        <f t="shared" si="63"/>
        <v>1970</v>
      </c>
      <c r="D2426" s="4" t="s">
        <v>15</v>
      </c>
      <c r="E2426" s="5">
        <v>0.35069444444444442</v>
      </c>
      <c r="F2426" s="6" t="s">
        <v>4102</v>
      </c>
      <c r="G2426" s="6" t="str">
        <f t="shared" si="61"/>
        <v>Canada</v>
      </c>
      <c r="H2426" s="6" t="s">
        <v>4103</v>
      </c>
      <c r="I2426" s="6" t="s">
        <v>4104</v>
      </c>
      <c r="J2426" s="6">
        <v>4</v>
      </c>
      <c r="K2426" s="6">
        <v>4</v>
      </c>
      <c r="L2426" s="6">
        <v>0</v>
      </c>
      <c r="M2426" s="6">
        <f t="shared" si="64"/>
        <v>4</v>
      </c>
      <c r="N2426" s="6">
        <f t="shared" si="65"/>
        <v>0</v>
      </c>
      <c r="O2426" s="7">
        <f t="shared" si="66"/>
        <v>0</v>
      </c>
    </row>
    <row r="2427" spans="1:15" ht="13.2" x14ac:dyDescent="0.25">
      <c r="A2427" s="3">
        <v>25837</v>
      </c>
      <c r="B2427" s="4">
        <f t="shared" si="62"/>
        <v>1970</v>
      </c>
      <c r="C2427" s="4">
        <f t="shared" si="63"/>
        <v>1970</v>
      </c>
      <c r="D2427" s="4" t="s">
        <v>15</v>
      </c>
      <c r="E2427" s="5" t="s">
        <v>24</v>
      </c>
      <c r="F2427" s="6" t="s">
        <v>4105</v>
      </c>
      <c r="G2427" s="6" t="str">
        <f t="shared" si="61"/>
        <v>Denmark</v>
      </c>
      <c r="H2427" s="6" t="s">
        <v>1945</v>
      </c>
      <c r="I2427" s="6" t="s">
        <v>4106</v>
      </c>
      <c r="J2427" s="6">
        <v>34</v>
      </c>
      <c r="K2427" s="6">
        <v>8</v>
      </c>
      <c r="L2427" s="6">
        <v>0</v>
      </c>
      <c r="M2427" s="6">
        <f t="shared" si="64"/>
        <v>8</v>
      </c>
      <c r="N2427" s="6">
        <f t="shared" si="65"/>
        <v>26</v>
      </c>
      <c r="O2427" s="7">
        <f t="shared" si="66"/>
        <v>0.76470588235294112</v>
      </c>
    </row>
    <row r="2428" spans="1:15" ht="13.2" x14ac:dyDescent="0.25">
      <c r="A2428" s="3">
        <v>25841</v>
      </c>
      <c r="B2428" s="4">
        <f t="shared" si="62"/>
        <v>1970</v>
      </c>
      <c r="C2428" s="4">
        <f t="shared" si="63"/>
        <v>1970</v>
      </c>
      <c r="D2428" s="4" t="s">
        <v>15</v>
      </c>
      <c r="E2428" s="5" t="s">
        <v>24</v>
      </c>
      <c r="F2428" s="6" t="s">
        <v>4107</v>
      </c>
      <c r="G2428" s="6" t="str">
        <f t="shared" si="61"/>
        <v>Vietnam</v>
      </c>
      <c r="H2428" s="6" t="s">
        <v>2291</v>
      </c>
      <c r="I2428" s="6" t="s">
        <v>4108</v>
      </c>
      <c r="J2428" s="6">
        <v>38</v>
      </c>
      <c r="K2428" s="6">
        <v>38</v>
      </c>
      <c r="L2428" s="6">
        <v>0</v>
      </c>
      <c r="M2428" s="6">
        <f t="shared" si="64"/>
        <v>38</v>
      </c>
      <c r="N2428" s="6">
        <f t="shared" si="65"/>
        <v>0</v>
      </c>
      <c r="O2428" s="7">
        <f t="shared" si="66"/>
        <v>0</v>
      </c>
    </row>
    <row r="2429" spans="1:15" ht="13.2" x14ac:dyDescent="0.25">
      <c r="A2429" s="3">
        <v>25842</v>
      </c>
      <c r="B2429" s="4">
        <f t="shared" si="62"/>
        <v>1970</v>
      </c>
      <c r="C2429" s="4">
        <f t="shared" si="63"/>
        <v>1970</v>
      </c>
      <c r="D2429" s="4" t="s">
        <v>31</v>
      </c>
      <c r="E2429" s="5" t="s">
        <v>24</v>
      </c>
      <c r="F2429" s="6" t="s">
        <v>4109</v>
      </c>
      <c r="G2429" s="6" t="str">
        <f t="shared" si="61"/>
        <v>Russia</v>
      </c>
      <c r="H2429" s="6" t="s">
        <v>1449</v>
      </c>
      <c r="I2429" s="6" t="s">
        <v>4110</v>
      </c>
      <c r="J2429" s="6">
        <v>8</v>
      </c>
      <c r="K2429" s="6">
        <v>8</v>
      </c>
      <c r="L2429" s="6">
        <v>0</v>
      </c>
      <c r="M2429" s="6">
        <f t="shared" si="64"/>
        <v>8</v>
      </c>
      <c r="N2429" s="6">
        <f t="shared" si="65"/>
        <v>0</v>
      </c>
      <c r="O2429" s="7">
        <f t="shared" si="66"/>
        <v>0</v>
      </c>
    </row>
    <row r="2430" spans="1:15" ht="13.2" x14ac:dyDescent="0.25">
      <c r="A2430" s="3">
        <v>25843</v>
      </c>
      <c r="B2430" s="4">
        <f t="shared" si="62"/>
        <v>1970</v>
      </c>
      <c r="C2430" s="4">
        <f t="shared" si="63"/>
        <v>1970</v>
      </c>
      <c r="D2430" s="4" t="s">
        <v>31</v>
      </c>
      <c r="E2430" s="5">
        <v>0.5</v>
      </c>
      <c r="F2430" s="6" t="s">
        <v>4111</v>
      </c>
      <c r="G2430" s="6" t="str">
        <f t="shared" si="61"/>
        <v>near Silver Plume, Colorado</v>
      </c>
      <c r="H2430" s="6" t="s">
        <v>4112</v>
      </c>
      <c r="I2430" s="6" t="s">
        <v>2336</v>
      </c>
      <c r="J2430" s="6">
        <v>40</v>
      </c>
      <c r="K2430" s="6">
        <v>30</v>
      </c>
      <c r="L2430" s="6">
        <v>0</v>
      </c>
      <c r="M2430" s="6">
        <f t="shared" si="64"/>
        <v>30</v>
      </c>
      <c r="N2430" s="6">
        <f t="shared" si="65"/>
        <v>10</v>
      </c>
      <c r="O2430" s="7">
        <f t="shared" si="66"/>
        <v>0.25</v>
      </c>
    </row>
    <row r="2431" spans="1:15" ht="13.2" x14ac:dyDescent="0.25">
      <c r="A2431" s="3">
        <v>25843</v>
      </c>
      <c r="B2431" s="4">
        <f t="shared" si="62"/>
        <v>1970</v>
      </c>
      <c r="C2431" s="4">
        <f t="shared" si="63"/>
        <v>1970</v>
      </c>
      <c r="D2431" s="4" t="s">
        <v>31</v>
      </c>
      <c r="E2431" s="5">
        <v>0.58819444444444446</v>
      </c>
      <c r="F2431" s="6" t="s">
        <v>4113</v>
      </c>
      <c r="G2431" s="6" t="str">
        <f t="shared" si="61"/>
        <v>Taiwan</v>
      </c>
      <c r="H2431" s="6" t="s">
        <v>1137</v>
      </c>
      <c r="I2431" s="6" t="s">
        <v>4114</v>
      </c>
      <c r="J2431" s="6">
        <v>43</v>
      </c>
      <c r="K2431" s="6">
        <v>43</v>
      </c>
      <c r="L2431" s="6">
        <v>0</v>
      </c>
      <c r="M2431" s="6">
        <f t="shared" si="64"/>
        <v>43</v>
      </c>
      <c r="N2431" s="6">
        <f t="shared" si="65"/>
        <v>0</v>
      </c>
      <c r="O2431" s="7">
        <f t="shared" si="66"/>
        <v>0</v>
      </c>
    </row>
    <row r="2432" spans="1:15" ht="13.2" x14ac:dyDescent="0.25">
      <c r="A2432" s="3">
        <v>25845</v>
      </c>
      <c r="B2432" s="4">
        <f t="shared" si="62"/>
        <v>1970</v>
      </c>
      <c r="C2432" s="4">
        <f t="shared" si="63"/>
        <v>1970</v>
      </c>
      <c r="D2432" s="4" t="s">
        <v>31</v>
      </c>
      <c r="E2432" s="5">
        <v>0.63194444444444442</v>
      </c>
      <c r="F2432" s="6" t="s">
        <v>4115</v>
      </c>
      <c r="G2432" s="6" t="str">
        <f t="shared" si="61"/>
        <v>Pennsylvania</v>
      </c>
      <c r="H2432" s="6" t="s">
        <v>26</v>
      </c>
      <c r="I2432" s="6" t="s">
        <v>4116</v>
      </c>
      <c r="J2432" s="6">
        <v>2</v>
      </c>
      <c r="K2432" s="6">
        <v>2</v>
      </c>
      <c r="L2432" s="6">
        <v>0</v>
      </c>
      <c r="M2432" s="6">
        <f t="shared" si="64"/>
        <v>2</v>
      </c>
      <c r="N2432" s="6">
        <f t="shared" si="65"/>
        <v>0</v>
      </c>
      <c r="O2432" s="7">
        <f t="shared" si="66"/>
        <v>0</v>
      </c>
    </row>
    <row r="2433" spans="1:15" ht="13.2" x14ac:dyDescent="0.25">
      <c r="A2433" s="3">
        <v>25847</v>
      </c>
      <c r="B2433" s="4">
        <f t="shared" si="62"/>
        <v>1970</v>
      </c>
      <c r="C2433" s="4">
        <f t="shared" si="63"/>
        <v>1970</v>
      </c>
      <c r="D2433" s="4" t="s">
        <v>31</v>
      </c>
      <c r="E2433" s="5" t="s">
        <v>24</v>
      </c>
      <c r="F2433" s="6" t="s">
        <v>4117</v>
      </c>
      <c r="G2433" s="6" t="str">
        <f t="shared" si="61"/>
        <v>South Africa</v>
      </c>
      <c r="H2433" s="6" t="s">
        <v>4118</v>
      </c>
      <c r="I2433" s="6" t="s">
        <v>845</v>
      </c>
      <c r="J2433" s="6">
        <v>11</v>
      </c>
      <c r="K2433" s="6">
        <v>3</v>
      </c>
      <c r="L2433" s="6">
        <v>0</v>
      </c>
      <c r="M2433" s="6">
        <f t="shared" si="64"/>
        <v>3</v>
      </c>
      <c r="N2433" s="6">
        <f t="shared" si="65"/>
        <v>8</v>
      </c>
      <c r="O2433" s="7">
        <f t="shared" si="66"/>
        <v>0.72727272727272729</v>
      </c>
    </row>
    <row r="2434" spans="1:15" ht="13.2" x14ac:dyDescent="0.25">
      <c r="A2434" s="3">
        <v>25851</v>
      </c>
      <c r="B2434" s="4">
        <f t="shared" si="62"/>
        <v>1970</v>
      </c>
      <c r="C2434" s="4">
        <f t="shared" si="63"/>
        <v>1970</v>
      </c>
      <c r="D2434" s="4" t="s">
        <v>31</v>
      </c>
      <c r="E2434" s="5">
        <v>0.89583333333333337</v>
      </c>
      <c r="F2434" s="6" t="s">
        <v>4119</v>
      </c>
      <c r="G2434" s="6" t="str">
        <f t="shared" si="61"/>
        <v>Ohio</v>
      </c>
      <c r="H2434" s="6" t="s">
        <v>4120</v>
      </c>
      <c r="I2434" s="6" t="s">
        <v>4121</v>
      </c>
      <c r="J2434" s="6">
        <v>3</v>
      </c>
      <c r="K2434" s="6">
        <v>3</v>
      </c>
      <c r="L2434" s="6">
        <v>0</v>
      </c>
      <c r="M2434" s="6">
        <f t="shared" si="64"/>
        <v>3</v>
      </c>
      <c r="N2434" s="6">
        <f t="shared" si="65"/>
        <v>0</v>
      </c>
      <c r="O2434" s="7">
        <f t="shared" si="66"/>
        <v>0</v>
      </c>
    </row>
    <row r="2435" spans="1:15" ht="13.2" x14ac:dyDescent="0.25">
      <c r="A2435" s="3">
        <v>25857</v>
      </c>
      <c r="B2435" s="4">
        <f t="shared" si="62"/>
        <v>1970</v>
      </c>
      <c r="C2435" s="4">
        <f t="shared" si="63"/>
        <v>1970</v>
      </c>
      <c r="D2435" s="4" t="s">
        <v>31</v>
      </c>
      <c r="E2435" s="5">
        <v>0.7006944444444444</v>
      </c>
      <c r="F2435" s="6" t="s">
        <v>4122</v>
      </c>
      <c r="G2435" s="6" t="str">
        <f t="shared" si="61"/>
        <v>Delaware</v>
      </c>
      <c r="H2435" s="6" t="s">
        <v>4123</v>
      </c>
      <c r="I2435" s="6" t="s">
        <v>4124</v>
      </c>
      <c r="J2435" s="6">
        <v>2</v>
      </c>
      <c r="K2435" s="6">
        <v>2</v>
      </c>
      <c r="L2435" s="6">
        <v>0</v>
      </c>
      <c r="M2435" s="6">
        <f t="shared" si="64"/>
        <v>2</v>
      </c>
      <c r="N2435" s="6">
        <f t="shared" si="65"/>
        <v>0</v>
      </c>
      <c r="O2435" s="7">
        <f t="shared" si="66"/>
        <v>0</v>
      </c>
    </row>
    <row r="2436" spans="1:15" ht="13.2" x14ac:dyDescent="0.25">
      <c r="A2436" s="3">
        <v>25869</v>
      </c>
      <c r="B2436" s="4">
        <f t="shared" si="62"/>
        <v>1970</v>
      </c>
      <c r="C2436" s="4">
        <f t="shared" si="63"/>
        <v>1970</v>
      </c>
      <c r="D2436" s="4" t="s">
        <v>31</v>
      </c>
      <c r="E2436" s="5" t="s">
        <v>24</v>
      </c>
      <c r="F2436" s="6" t="s">
        <v>4125</v>
      </c>
      <c r="G2436" s="6" t="str">
        <f t="shared" si="61"/>
        <v>Guadeloupe</v>
      </c>
      <c r="H2436" s="6" t="s">
        <v>4126</v>
      </c>
      <c r="I2436" s="6" t="s">
        <v>1283</v>
      </c>
      <c r="J2436" s="6">
        <v>4</v>
      </c>
      <c r="K2436" s="6">
        <v>2</v>
      </c>
      <c r="L2436" s="6">
        <v>0</v>
      </c>
      <c r="M2436" s="6">
        <f t="shared" si="64"/>
        <v>2</v>
      </c>
      <c r="N2436" s="6">
        <f t="shared" si="65"/>
        <v>2</v>
      </c>
      <c r="O2436" s="7">
        <f t="shared" si="66"/>
        <v>0.5</v>
      </c>
    </row>
    <row r="2437" spans="1:15" ht="13.2" x14ac:dyDescent="0.25">
      <c r="A2437" s="3">
        <v>25886</v>
      </c>
      <c r="B2437" s="4">
        <f t="shared" si="62"/>
        <v>1970</v>
      </c>
      <c r="C2437" s="4">
        <f t="shared" si="63"/>
        <v>1970</v>
      </c>
      <c r="D2437" s="4" t="s">
        <v>46</v>
      </c>
      <c r="E2437" s="5">
        <v>0.81666666666666665</v>
      </c>
      <c r="F2437" s="6" t="s">
        <v>4127</v>
      </c>
      <c r="G2437" s="6" t="str">
        <f t="shared" si="61"/>
        <v>West Virginia</v>
      </c>
      <c r="H2437" s="6" t="s">
        <v>4128</v>
      </c>
      <c r="I2437" s="6" t="s">
        <v>4129</v>
      </c>
      <c r="J2437" s="6">
        <v>75</v>
      </c>
      <c r="K2437" s="6">
        <v>75</v>
      </c>
      <c r="L2437" s="6">
        <v>0</v>
      </c>
      <c r="M2437" s="6">
        <f t="shared" si="64"/>
        <v>75</v>
      </c>
      <c r="N2437" s="6">
        <f t="shared" si="65"/>
        <v>0</v>
      </c>
      <c r="O2437" s="7">
        <f t="shared" si="66"/>
        <v>0</v>
      </c>
    </row>
    <row r="2438" spans="1:15" ht="13.2" x14ac:dyDescent="0.25">
      <c r="A2438" s="3">
        <v>25896</v>
      </c>
      <c r="B2438" s="4">
        <f t="shared" si="62"/>
        <v>1970</v>
      </c>
      <c r="C2438" s="4">
        <f t="shared" si="63"/>
        <v>1970</v>
      </c>
      <c r="D2438" s="4" t="s">
        <v>46</v>
      </c>
      <c r="E2438" s="5">
        <v>0.39583333333333331</v>
      </c>
      <c r="F2438" s="6" t="s">
        <v>4130</v>
      </c>
      <c r="G2438" s="6" t="str">
        <f t="shared" si="61"/>
        <v>South Vietnam</v>
      </c>
      <c r="H2438" s="6" t="s">
        <v>4131</v>
      </c>
      <c r="I2438" s="6" t="s">
        <v>4132</v>
      </c>
      <c r="J2438" s="6">
        <v>18</v>
      </c>
      <c r="K2438" s="6">
        <v>18</v>
      </c>
      <c r="L2438" s="6">
        <v>0</v>
      </c>
      <c r="M2438" s="6">
        <f t="shared" si="64"/>
        <v>18</v>
      </c>
      <c r="N2438" s="6">
        <f t="shared" si="65"/>
        <v>0</v>
      </c>
      <c r="O2438" s="7">
        <f t="shared" si="66"/>
        <v>0</v>
      </c>
    </row>
    <row r="2439" spans="1:15" ht="13.2" x14ac:dyDescent="0.25">
      <c r="A2439" s="3">
        <v>25899</v>
      </c>
      <c r="B2439" s="4">
        <f t="shared" si="62"/>
        <v>1970</v>
      </c>
      <c r="C2439" s="4">
        <f t="shared" si="63"/>
        <v>1970</v>
      </c>
      <c r="D2439" s="4" t="s">
        <v>46</v>
      </c>
      <c r="E2439" s="5">
        <v>0.71180555555555558</v>
      </c>
      <c r="F2439" s="6" t="s">
        <v>3454</v>
      </c>
      <c r="G2439" s="6" t="str">
        <f t="shared" si="61"/>
        <v>Alaska</v>
      </c>
      <c r="H2439" s="6" t="s">
        <v>1827</v>
      </c>
      <c r="I2439" s="6" t="s">
        <v>4099</v>
      </c>
      <c r="J2439" s="6">
        <v>229</v>
      </c>
      <c r="K2439" s="6">
        <v>47</v>
      </c>
      <c r="L2439" s="6">
        <v>0</v>
      </c>
      <c r="M2439" s="6">
        <f t="shared" si="64"/>
        <v>47</v>
      </c>
      <c r="N2439" s="6">
        <f t="shared" si="65"/>
        <v>182</v>
      </c>
      <c r="O2439" s="7">
        <f t="shared" si="66"/>
        <v>0.79475982532751088</v>
      </c>
    </row>
    <row r="2440" spans="1:15" ht="13.2" x14ac:dyDescent="0.25">
      <c r="A2440" s="3">
        <v>25899</v>
      </c>
      <c r="B2440" s="4">
        <f t="shared" si="62"/>
        <v>1970</v>
      </c>
      <c r="C2440" s="4">
        <f t="shared" si="63"/>
        <v>1970</v>
      </c>
      <c r="D2440" s="4" t="s">
        <v>46</v>
      </c>
      <c r="E2440" s="5">
        <v>0.5625</v>
      </c>
      <c r="F2440" s="6" t="s">
        <v>4133</v>
      </c>
      <c r="G2440" s="6" t="str">
        <f t="shared" si="61"/>
        <v>South Vietnam</v>
      </c>
      <c r="H2440" s="6" t="s">
        <v>1137</v>
      </c>
      <c r="I2440" s="6" t="s">
        <v>3625</v>
      </c>
      <c r="J2440" s="6">
        <v>79</v>
      </c>
      <c r="K2440" s="6">
        <v>79</v>
      </c>
      <c r="L2440" s="6">
        <v>0</v>
      </c>
      <c r="M2440" s="6">
        <f t="shared" si="64"/>
        <v>79</v>
      </c>
      <c r="N2440" s="6">
        <f t="shared" si="65"/>
        <v>0</v>
      </c>
      <c r="O2440" s="7">
        <f t="shared" si="66"/>
        <v>0</v>
      </c>
    </row>
    <row r="2441" spans="1:15" ht="13.2" x14ac:dyDescent="0.25">
      <c r="A2441" s="3">
        <v>25901</v>
      </c>
      <c r="B2441" s="4">
        <f t="shared" si="62"/>
        <v>1970</v>
      </c>
      <c r="C2441" s="4">
        <f t="shared" si="63"/>
        <v>1970</v>
      </c>
      <c r="D2441" s="4" t="s">
        <v>46</v>
      </c>
      <c r="E2441" s="5">
        <v>0.60416666666666663</v>
      </c>
      <c r="F2441" s="6" t="s">
        <v>4134</v>
      </c>
      <c r="G2441" s="6" t="str">
        <f t="shared" si="61"/>
        <v>South Vietnam</v>
      </c>
      <c r="H2441" s="6" t="s">
        <v>1137</v>
      </c>
      <c r="I2441" s="6" t="s">
        <v>3625</v>
      </c>
      <c r="J2441" s="6">
        <v>44</v>
      </c>
      <c r="K2441" s="6">
        <v>42</v>
      </c>
      <c r="L2441" s="6">
        <v>0</v>
      </c>
      <c r="M2441" s="6">
        <f t="shared" si="64"/>
        <v>42</v>
      </c>
      <c r="N2441" s="6">
        <f t="shared" si="65"/>
        <v>2</v>
      </c>
      <c r="O2441" s="7">
        <f t="shared" si="66"/>
        <v>4.5454545454545456E-2</v>
      </c>
    </row>
    <row r="2442" spans="1:15" ht="13.2" x14ac:dyDescent="0.25">
      <c r="A2442" s="3">
        <v>25904</v>
      </c>
      <c r="B2442" s="4">
        <f t="shared" si="62"/>
        <v>1970</v>
      </c>
      <c r="C2442" s="4">
        <f t="shared" si="63"/>
        <v>1970</v>
      </c>
      <c r="D2442" s="4" t="s">
        <v>72</v>
      </c>
      <c r="E2442" s="5" t="s">
        <v>24</v>
      </c>
      <c r="F2442" s="6" t="s">
        <v>4135</v>
      </c>
      <c r="G2442" s="6" t="str">
        <f t="shared" si="61"/>
        <v>Bangladesh</v>
      </c>
      <c r="H2442" s="6" t="s">
        <v>4136</v>
      </c>
      <c r="I2442" s="6" t="s">
        <v>4137</v>
      </c>
      <c r="J2442" s="6">
        <v>4</v>
      </c>
      <c r="K2442" s="6">
        <v>4</v>
      </c>
      <c r="L2442" s="6">
        <v>0</v>
      </c>
      <c r="M2442" s="6">
        <f t="shared" si="64"/>
        <v>4</v>
      </c>
      <c r="N2442" s="6">
        <f t="shared" si="65"/>
        <v>0</v>
      </c>
      <c r="O2442" s="7">
        <f t="shared" si="66"/>
        <v>0</v>
      </c>
    </row>
    <row r="2443" spans="1:15" ht="13.2" x14ac:dyDescent="0.25">
      <c r="A2443" s="3">
        <v>25907</v>
      </c>
      <c r="B2443" s="4">
        <f t="shared" si="62"/>
        <v>1970</v>
      </c>
      <c r="C2443" s="4">
        <f t="shared" si="63"/>
        <v>1970</v>
      </c>
      <c r="D2443" s="4" t="s">
        <v>72</v>
      </c>
      <c r="E2443" s="5" t="s">
        <v>24</v>
      </c>
      <c r="F2443" s="6" t="s">
        <v>4138</v>
      </c>
      <c r="G2443" s="6" t="str">
        <f t="shared" si="61"/>
        <v>India</v>
      </c>
      <c r="H2443" s="6" t="s">
        <v>4139</v>
      </c>
      <c r="I2443" s="6" t="s">
        <v>845</v>
      </c>
      <c r="J2443" s="6">
        <v>16</v>
      </c>
      <c r="K2443" s="6">
        <v>5</v>
      </c>
      <c r="L2443" s="6">
        <v>0</v>
      </c>
      <c r="M2443" s="6">
        <f t="shared" si="64"/>
        <v>5</v>
      </c>
      <c r="N2443" s="6">
        <f t="shared" si="65"/>
        <v>11</v>
      </c>
      <c r="O2443" s="7">
        <f t="shared" si="66"/>
        <v>0.6875</v>
      </c>
    </row>
    <row r="2444" spans="1:15" ht="13.2" x14ac:dyDescent="0.25">
      <c r="A2444" s="3">
        <v>25909</v>
      </c>
      <c r="B2444" s="4">
        <f t="shared" si="62"/>
        <v>1970</v>
      </c>
      <c r="C2444" s="4">
        <f t="shared" si="63"/>
        <v>1970</v>
      </c>
      <c r="D2444" s="4" t="s">
        <v>72</v>
      </c>
      <c r="E2444" s="5" t="s">
        <v>24</v>
      </c>
      <c r="F2444" s="6" t="s">
        <v>4140</v>
      </c>
      <c r="G2444" s="6" t="str">
        <f t="shared" si="61"/>
        <v>Romania</v>
      </c>
      <c r="H2444" s="6" t="s">
        <v>3093</v>
      </c>
      <c r="I2444" s="6" t="s">
        <v>4141</v>
      </c>
      <c r="J2444" s="6">
        <v>27</v>
      </c>
      <c r="K2444" s="6">
        <v>18</v>
      </c>
      <c r="L2444" s="6">
        <v>0</v>
      </c>
      <c r="M2444" s="6">
        <f t="shared" si="64"/>
        <v>18</v>
      </c>
      <c r="N2444" s="6">
        <f t="shared" si="65"/>
        <v>9</v>
      </c>
      <c r="O2444" s="7">
        <f t="shared" si="66"/>
        <v>0.33333333333333331</v>
      </c>
    </row>
    <row r="2445" spans="1:15" ht="13.2" x14ac:dyDescent="0.25">
      <c r="A2445" s="3">
        <v>25921</v>
      </c>
      <c r="B2445" s="4">
        <f t="shared" si="62"/>
        <v>1970</v>
      </c>
      <c r="C2445" s="4">
        <f t="shared" si="63"/>
        <v>1970</v>
      </c>
      <c r="D2445" s="4" t="s">
        <v>72</v>
      </c>
      <c r="E2445" s="5" t="s">
        <v>24</v>
      </c>
      <c r="F2445" s="6" t="s">
        <v>4142</v>
      </c>
      <c r="G2445" s="6" t="str">
        <f t="shared" si="61"/>
        <v>Pakistan</v>
      </c>
      <c r="H2445" s="6" t="s">
        <v>1449</v>
      </c>
      <c r="I2445" s="6" t="s">
        <v>4078</v>
      </c>
      <c r="J2445" s="6">
        <v>25</v>
      </c>
      <c r="K2445" s="6">
        <v>25</v>
      </c>
      <c r="L2445" s="6">
        <v>0</v>
      </c>
      <c r="M2445" s="6">
        <f t="shared" si="64"/>
        <v>25</v>
      </c>
      <c r="N2445" s="6">
        <f t="shared" si="65"/>
        <v>0</v>
      </c>
      <c r="O2445" s="7">
        <f t="shared" si="66"/>
        <v>0</v>
      </c>
    </row>
    <row r="2446" spans="1:15" ht="13.2" x14ac:dyDescent="0.25">
      <c r="A2446" s="3">
        <v>25930</v>
      </c>
      <c r="B2446" s="4">
        <f t="shared" si="62"/>
        <v>1970</v>
      </c>
      <c r="C2446" s="4">
        <f t="shared" si="63"/>
        <v>1970</v>
      </c>
      <c r="D2446" s="4" t="s">
        <v>72</v>
      </c>
      <c r="E2446" s="5">
        <v>0.61250000000000004</v>
      </c>
      <c r="F2446" s="6" t="s">
        <v>3320</v>
      </c>
      <c r="G2446" s="6" t="str">
        <f t="shared" si="61"/>
        <v>Virgin Islands</v>
      </c>
      <c r="H2446" s="6" t="s">
        <v>4143</v>
      </c>
      <c r="I2446" s="6" t="s">
        <v>4144</v>
      </c>
      <c r="J2446" s="6">
        <v>55</v>
      </c>
      <c r="K2446" s="6">
        <v>2</v>
      </c>
      <c r="L2446" s="6">
        <v>0</v>
      </c>
      <c r="M2446" s="6">
        <f t="shared" si="64"/>
        <v>2</v>
      </c>
      <c r="N2446" s="6">
        <f t="shared" si="65"/>
        <v>53</v>
      </c>
      <c r="O2446" s="7">
        <f t="shared" si="66"/>
        <v>0.96363636363636362</v>
      </c>
    </row>
    <row r="2447" spans="1:15" ht="13.2" x14ac:dyDescent="0.25">
      <c r="A2447" s="3">
        <v>25932</v>
      </c>
      <c r="B2447" s="4">
        <f t="shared" si="62"/>
        <v>1970</v>
      </c>
      <c r="C2447" s="4">
        <f t="shared" si="63"/>
        <v>1970</v>
      </c>
      <c r="D2447" s="4" t="s">
        <v>72</v>
      </c>
      <c r="E2447" s="5" t="s">
        <v>24</v>
      </c>
      <c r="F2447" s="6" t="s">
        <v>4145</v>
      </c>
      <c r="G2447" s="6" t="str">
        <f t="shared" si="61"/>
        <v>Pakistan</v>
      </c>
      <c r="H2447" s="6" t="s">
        <v>2417</v>
      </c>
      <c r="I2447" s="6" t="s">
        <v>3314</v>
      </c>
      <c r="J2447" s="6">
        <v>35</v>
      </c>
      <c r="K2447" s="6">
        <v>7</v>
      </c>
      <c r="L2447" s="6">
        <v>0</v>
      </c>
      <c r="M2447" s="6">
        <f t="shared" si="64"/>
        <v>7</v>
      </c>
      <c r="N2447" s="6">
        <f t="shared" si="65"/>
        <v>28</v>
      </c>
      <c r="O2447" s="7">
        <f t="shared" si="66"/>
        <v>0.8</v>
      </c>
    </row>
    <row r="2448" spans="1:15" ht="13.2" x14ac:dyDescent="0.25">
      <c r="A2448" s="3">
        <v>25933</v>
      </c>
      <c r="B2448" s="4">
        <f t="shared" si="62"/>
        <v>1970</v>
      </c>
      <c r="C2448" s="4">
        <f t="shared" si="63"/>
        <v>1970</v>
      </c>
      <c r="D2448" s="4" t="s">
        <v>72</v>
      </c>
      <c r="E2448" s="5" t="s">
        <v>24</v>
      </c>
      <c r="F2448" s="6" t="s">
        <v>4146</v>
      </c>
      <c r="G2448" s="6" t="str">
        <f t="shared" si="61"/>
        <v>Algeria</v>
      </c>
      <c r="H2448" s="6" t="s">
        <v>4147</v>
      </c>
      <c r="I2448" s="6" t="s">
        <v>4148</v>
      </c>
      <c r="J2448" s="6">
        <v>31</v>
      </c>
      <c r="K2448" s="6">
        <v>31</v>
      </c>
      <c r="L2448" s="6">
        <v>0</v>
      </c>
      <c r="M2448" s="6">
        <f t="shared" si="64"/>
        <v>31</v>
      </c>
      <c r="N2448" s="6">
        <f t="shared" si="65"/>
        <v>0</v>
      </c>
      <c r="O2448" s="7">
        <f t="shared" si="66"/>
        <v>0</v>
      </c>
    </row>
    <row r="2449" spans="1:15" ht="13.2" x14ac:dyDescent="0.25">
      <c r="A2449" s="3">
        <v>25933</v>
      </c>
      <c r="B2449" s="4">
        <f t="shared" si="62"/>
        <v>1970</v>
      </c>
      <c r="C2449" s="4">
        <f t="shared" si="63"/>
        <v>1970</v>
      </c>
      <c r="D2449" s="4" t="s">
        <v>72</v>
      </c>
      <c r="E2449" s="5" t="s">
        <v>24</v>
      </c>
      <c r="F2449" s="6" t="s">
        <v>4149</v>
      </c>
      <c r="G2449" s="6" t="str">
        <f t="shared" si="61"/>
        <v>Russia</v>
      </c>
      <c r="H2449" s="6" t="s">
        <v>1449</v>
      </c>
      <c r="I2449" s="6" t="s">
        <v>2776</v>
      </c>
      <c r="J2449" s="6">
        <v>93</v>
      </c>
      <c r="K2449" s="6">
        <v>93</v>
      </c>
      <c r="L2449" s="6">
        <v>0</v>
      </c>
      <c r="M2449" s="6">
        <f t="shared" si="64"/>
        <v>93</v>
      </c>
      <c r="N2449" s="6">
        <f t="shared" si="65"/>
        <v>0</v>
      </c>
      <c r="O2449" s="7">
        <f t="shared" si="66"/>
        <v>0</v>
      </c>
    </row>
    <row r="2450" spans="1:15" ht="13.2" x14ac:dyDescent="0.25">
      <c r="A2450" s="3">
        <v>25935</v>
      </c>
      <c r="B2450" s="4">
        <f t="shared" si="62"/>
        <v>1971</v>
      </c>
      <c r="C2450" s="4">
        <f t="shared" si="63"/>
        <v>1970</v>
      </c>
      <c r="D2450" s="4" t="s">
        <v>132</v>
      </c>
      <c r="E2450" s="5" t="s">
        <v>24</v>
      </c>
      <c r="F2450" s="6" t="s">
        <v>4150</v>
      </c>
      <c r="G2450" s="6" t="str">
        <f t="shared" si="61"/>
        <v>Libya</v>
      </c>
      <c r="H2450" s="6" t="s">
        <v>2843</v>
      </c>
      <c r="I2450" s="6" t="s">
        <v>2998</v>
      </c>
      <c r="J2450" s="6">
        <v>16</v>
      </c>
      <c r="K2450" s="6">
        <v>16</v>
      </c>
      <c r="L2450" s="6">
        <v>0</v>
      </c>
      <c r="M2450" s="6">
        <f t="shared" si="64"/>
        <v>16</v>
      </c>
      <c r="N2450" s="6">
        <f t="shared" si="65"/>
        <v>0</v>
      </c>
      <c r="O2450" s="7">
        <f t="shared" si="66"/>
        <v>0</v>
      </c>
    </row>
    <row r="2451" spans="1:15" ht="13.2" x14ac:dyDescent="0.25">
      <c r="A2451" s="3">
        <v>25942</v>
      </c>
      <c r="B2451" s="4">
        <f t="shared" si="62"/>
        <v>1971</v>
      </c>
      <c r="C2451" s="4">
        <f t="shared" si="63"/>
        <v>1970</v>
      </c>
      <c r="D2451" s="4" t="s">
        <v>132</v>
      </c>
      <c r="E2451" s="5">
        <v>0.68055555555555558</v>
      </c>
      <c r="F2451" s="6" t="s">
        <v>4151</v>
      </c>
      <c r="G2451" s="6" t="str">
        <f t="shared" si="61"/>
        <v>New Jersey</v>
      </c>
      <c r="H2451" s="6" t="s">
        <v>4152</v>
      </c>
      <c r="I2451" s="6" t="s">
        <v>4153</v>
      </c>
      <c r="J2451" s="6">
        <v>21</v>
      </c>
      <c r="K2451" s="6">
        <v>2</v>
      </c>
      <c r="L2451" s="6">
        <v>0</v>
      </c>
      <c r="M2451" s="6">
        <f t="shared" si="64"/>
        <v>2</v>
      </c>
      <c r="N2451" s="6">
        <f t="shared" si="65"/>
        <v>19</v>
      </c>
      <c r="O2451" s="7">
        <f t="shared" si="66"/>
        <v>0.90476190476190477</v>
      </c>
    </row>
    <row r="2452" spans="1:15" ht="13.2" x14ac:dyDescent="0.25">
      <c r="A2452" s="3">
        <v>25951</v>
      </c>
      <c r="B2452" s="4">
        <f t="shared" si="62"/>
        <v>1971</v>
      </c>
      <c r="C2452" s="4">
        <f t="shared" si="63"/>
        <v>1970</v>
      </c>
      <c r="D2452" s="4" t="s">
        <v>132</v>
      </c>
      <c r="E2452" s="5">
        <v>0.65902777777777777</v>
      </c>
      <c r="F2452" s="6" t="s">
        <v>2027</v>
      </c>
      <c r="G2452" s="6" t="str">
        <f t="shared" si="61"/>
        <v>Switzerland</v>
      </c>
      <c r="H2452" s="6" t="s">
        <v>4154</v>
      </c>
      <c r="I2452" s="6" t="s">
        <v>2761</v>
      </c>
      <c r="J2452" s="6">
        <v>47</v>
      </c>
      <c r="K2452" s="6">
        <v>45</v>
      </c>
      <c r="L2452" s="6">
        <v>0</v>
      </c>
      <c r="M2452" s="6">
        <f t="shared" si="64"/>
        <v>45</v>
      </c>
      <c r="N2452" s="6">
        <f t="shared" si="65"/>
        <v>2</v>
      </c>
      <c r="O2452" s="7">
        <f t="shared" si="66"/>
        <v>4.2553191489361701E-2</v>
      </c>
    </row>
    <row r="2453" spans="1:15" ht="13.2" x14ac:dyDescent="0.25">
      <c r="A2453" s="3">
        <v>25954</v>
      </c>
      <c r="B2453" s="4">
        <f t="shared" si="62"/>
        <v>1971</v>
      </c>
      <c r="C2453" s="4">
        <f t="shared" si="63"/>
        <v>1970</v>
      </c>
      <c r="D2453" s="4" t="s">
        <v>132</v>
      </c>
      <c r="E2453" s="5" t="s">
        <v>24</v>
      </c>
      <c r="F2453" s="6" t="s">
        <v>4155</v>
      </c>
      <c r="G2453" s="6" t="str">
        <f t="shared" si="61"/>
        <v>France</v>
      </c>
      <c r="H2453" s="6" t="s">
        <v>4156</v>
      </c>
      <c r="I2453" s="6" t="s">
        <v>4157</v>
      </c>
      <c r="J2453" s="6">
        <v>21</v>
      </c>
      <c r="K2453" s="6">
        <v>21</v>
      </c>
      <c r="L2453" s="6">
        <v>0</v>
      </c>
      <c r="M2453" s="6">
        <f t="shared" si="64"/>
        <v>21</v>
      </c>
      <c r="N2453" s="6">
        <f t="shared" si="65"/>
        <v>0</v>
      </c>
      <c r="O2453" s="7">
        <f t="shared" si="66"/>
        <v>0</v>
      </c>
    </row>
    <row r="2454" spans="1:15" ht="13.2" x14ac:dyDescent="0.25">
      <c r="A2454" s="3">
        <v>25954</v>
      </c>
      <c r="B2454" s="4">
        <f t="shared" si="62"/>
        <v>1971</v>
      </c>
      <c r="C2454" s="4">
        <f t="shared" si="63"/>
        <v>1970</v>
      </c>
      <c r="D2454" s="4" t="s">
        <v>132</v>
      </c>
      <c r="E2454" s="5">
        <v>0.31597222222222221</v>
      </c>
      <c r="F2454" s="6" t="s">
        <v>4158</v>
      </c>
      <c r="G2454" s="6" t="str">
        <f t="shared" si="61"/>
        <v>Peru</v>
      </c>
      <c r="H2454" s="6" t="s">
        <v>4159</v>
      </c>
      <c r="I2454" s="6" t="s">
        <v>2155</v>
      </c>
      <c r="J2454" s="6">
        <v>35</v>
      </c>
      <c r="K2454" s="6">
        <v>35</v>
      </c>
      <c r="L2454" s="6">
        <v>0</v>
      </c>
      <c r="M2454" s="6">
        <f t="shared" si="64"/>
        <v>35</v>
      </c>
      <c r="N2454" s="6">
        <f t="shared" si="65"/>
        <v>0</v>
      </c>
      <c r="O2454" s="7">
        <f t="shared" si="66"/>
        <v>0</v>
      </c>
    </row>
    <row r="2455" spans="1:15" ht="13.2" x14ac:dyDescent="0.25">
      <c r="A2455" s="3">
        <v>25955</v>
      </c>
      <c r="B2455" s="4">
        <f t="shared" si="62"/>
        <v>1971</v>
      </c>
      <c r="C2455" s="4">
        <f t="shared" si="63"/>
        <v>1970</v>
      </c>
      <c r="D2455" s="4" t="s">
        <v>132</v>
      </c>
      <c r="E2455" s="5" t="s">
        <v>24</v>
      </c>
      <c r="F2455" s="6" t="s">
        <v>4160</v>
      </c>
      <c r="G2455" s="6" t="str">
        <f t="shared" si="61"/>
        <v>USSR</v>
      </c>
      <c r="H2455" s="6" t="s">
        <v>1449</v>
      </c>
      <c r="I2455" s="6" t="s">
        <v>3135</v>
      </c>
      <c r="J2455" s="6">
        <v>13</v>
      </c>
      <c r="K2455" s="6">
        <v>13</v>
      </c>
      <c r="L2455" s="6">
        <v>0</v>
      </c>
      <c r="M2455" s="6">
        <f t="shared" si="64"/>
        <v>13</v>
      </c>
      <c r="N2455" s="6">
        <f t="shared" si="65"/>
        <v>0</v>
      </c>
      <c r="O2455" s="7">
        <f t="shared" si="66"/>
        <v>0</v>
      </c>
    </row>
    <row r="2456" spans="1:15" ht="13.2" x14ac:dyDescent="0.25">
      <c r="A2456" s="3">
        <v>32418</v>
      </c>
      <c r="B2456" s="4">
        <f t="shared" si="62"/>
        <v>1988</v>
      </c>
      <c r="C2456" s="4">
        <f t="shared" si="63"/>
        <v>1980</v>
      </c>
      <c r="D2456" s="4" t="s">
        <v>31</v>
      </c>
      <c r="E2456" s="5" t="s">
        <v>24</v>
      </c>
      <c r="F2456" s="6" t="s">
        <v>4161</v>
      </c>
      <c r="G2456" s="6" t="str">
        <f t="shared" si="61"/>
        <v>Brazil</v>
      </c>
      <c r="H2456" s="6" t="s">
        <v>4162</v>
      </c>
      <c r="I2456" s="6" t="s">
        <v>4163</v>
      </c>
      <c r="J2456" s="6">
        <v>8</v>
      </c>
      <c r="K2456" s="6">
        <v>8</v>
      </c>
      <c r="L2456" s="6">
        <v>0</v>
      </c>
      <c r="M2456" s="6">
        <f t="shared" si="64"/>
        <v>8</v>
      </c>
      <c r="N2456" s="6">
        <f t="shared" si="65"/>
        <v>0</v>
      </c>
      <c r="O2456" s="7">
        <f t="shared" si="66"/>
        <v>0</v>
      </c>
    </row>
    <row r="2457" spans="1:15" ht="13.2" x14ac:dyDescent="0.25">
      <c r="A2457" s="3">
        <v>25956</v>
      </c>
      <c r="B2457" s="4">
        <f t="shared" si="62"/>
        <v>1971</v>
      </c>
      <c r="C2457" s="4">
        <f t="shared" si="63"/>
        <v>1970</v>
      </c>
      <c r="D2457" s="4" t="s">
        <v>132</v>
      </c>
      <c r="E2457" s="5" t="s">
        <v>24</v>
      </c>
      <c r="F2457" s="6" t="s">
        <v>4164</v>
      </c>
      <c r="G2457" s="6" t="str">
        <f t="shared" si="61"/>
        <v>South Korea</v>
      </c>
      <c r="H2457" s="6" t="s">
        <v>4165</v>
      </c>
      <c r="I2457" s="6" t="s">
        <v>4166</v>
      </c>
      <c r="J2457" s="6">
        <v>60</v>
      </c>
      <c r="K2457" s="6">
        <v>2</v>
      </c>
      <c r="L2457" s="6">
        <v>0</v>
      </c>
      <c r="M2457" s="6">
        <f t="shared" si="64"/>
        <v>2</v>
      </c>
      <c r="N2457" s="6">
        <f t="shared" si="65"/>
        <v>58</v>
      </c>
      <c r="O2457" s="7">
        <f t="shared" si="66"/>
        <v>0.96666666666666667</v>
      </c>
    </row>
    <row r="2458" spans="1:15" ht="13.2" x14ac:dyDescent="0.25">
      <c r="A2458" s="3">
        <v>25958</v>
      </c>
      <c r="B2458" s="4">
        <f t="shared" si="62"/>
        <v>1971</v>
      </c>
      <c r="C2458" s="4">
        <f t="shared" si="63"/>
        <v>1970</v>
      </c>
      <c r="D2458" s="4" t="s">
        <v>132</v>
      </c>
      <c r="E2458" s="5" t="s">
        <v>24</v>
      </c>
      <c r="F2458" s="6" t="s">
        <v>4167</v>
      </c>
      <c r="G2458" s="6" t="str">
        <f t="shared" si="61"/>
        <v>Venezuela</v>
      </c>
      <c r="H2458" s="6" t="s">
        <v>1518</v>
      </c>
      <c r="I2458" s="6" t="s">
        <v>4168</v>
      </c>
      <c r="J2458" s="6">
        <v>48</v>
      </c>
      <c r="K2458" s="6">
        <v>18</v>
      </c>
      <c r="L2458" s="6">
        <v>0</v>
      </c>
      <c r="M2458" s="6">
        <f t="shared" si="64"/>
        <v>18</v>
      </c>
      <c r="N2458" s="6">
        <f t="shared" si="65"/>
        <v>30</v>
      </c>
      <c r="O2458" s="7">
        <f t="shared" si="66"/>
        <v>0.625</v>
      </c>
    </row>
    <row r="2459" spans="1:15" ht="13.2" x14ac:dyDescent="0.25">
      <c r="A2459" s="3">
        <v>25964</v>
      </c>
      <c r="B2459" s="4">
        <f t="shared" si="62"/>
        <v>1971</v>
      </c>
      <c r="C2459" s="4">
        <f t="shared" si="63"/>
        <v>1970</v>
      </c>
      <c r="D2459" s="4" t="s">
        <v>132</v>
      </c>
      <c r="E2459" s="5" t="s">
        <v>24</v>
      </c>
      <c r="F2459" s="6" t="s">
        <v>4169</v>
      </c>
      <c r="G2459" s="6" t="str">
        <f t="shared" si="61"/>
        <v>Russia</v>
      </c>
      <c r="H2459" s="6" t="s">
        <v>1449</v>
      </c>
      <c r="I2459" s="6" t="s">
        <v>2756</v>
      </c>
      <c r="J2459" s="6">
        <v>7</v>
      </c>
      <c r="K2459" s="6">
        <v>7</v>
      </c>
      <c r="L2459" s="6">
        <v>0</v>
      </c>
      <c r="M2459" s="6">
        <f t="shared" si="64"/>
        <v>7</v>
      </c>
      <c r="N2459" s="6">
        <f t="shared" si="65"/>
        <v>0</v>
      </c>
      <c r="O2459" s="7">
        <f t="shared" si="66"/>
        <v>0</v>
      </c>
    </row>
    <row r="2460" spans="1:15" ht="13.2" x14ac:dyDescent="0.25">
      <c r="A2460" s="3">
        <v>25971</v>
      </c>
      <c r="B2460" s="4">
        <f t="shared" si="62"/>
        <v>1971</v>
      </c>
      <c r="C2460" s="4">
        <f t="shared" si="63"/>
        <v>1970</v>
      </c>
      <c r="D2460" s="4" t="s">
        <v>111</v>
      </c>
      <c r="E2460" s="5">
        <v>0.67500000000000004</v>
      </c>
      <c r="F2460" s="6" t="s">
        <v>4170</v>
      </c>
      <c r="G2460" s="6" t="str">
        <f t="shared" si="61"/>
        <v>Puerto Rico</v>
      </c>
      <c r="H2460" s="6" t="s">
        <v>4171</v>
      </c>
      <c r="I2460" s="6" t="s">
        <v>3215</v>
      </c>
      <c r="J2460" s="6">
        <v>3</v>
      </c>
      <c r="K2460" s="6">
        <v>3</v>
      </c>
      <c r="L2460" s="6">
        <v>0</v>
      </c>
      <c r="M2460" s="6">
        <f t="shared" si="64"/>
        <v>3</v>
      </c>
      <c r="N2460" s="6">
        <f t="shared" si="65"/>
        <v>0</v>
      </c>
      <c r="O2460" s="7">
        <f t="shared" si="66"/>
        <v>0</v>
      </c>
    </row>
    <row r="2461" spans="1:15" ht="13.2" x14ac:dyDescent="0.25">
      <c r="A2461" s="3">
        <v>25981</v>
      </c>
      <c r="B2461" s="4">
        <f t="shared" si="62"/>
        <v>1971</v>
      </c>
      <c r="C2461" s="4">
        <f t="shared" si="63"/>
        <v>1970</v>
      </c>
      <c r="D2461" s="4" t="s">
        <v>111</v>
      </c>
      <c r="E2461" s="5" t="s">
        <v>24</v>
      </c>
      <c r="F2461" s="6" t="s">
        <v>4172</v>
      </c>
      <c r="G2461" s="6" t="str">
        <f t="shared" si="61"/>
        <v>Ecuador</v>
      </c>
      <c r="H2461" s="6" t="s">
        <v>4173</v>
      </c>
      <c r="I2461" s="6" t="s">
        <v>1378</v>
      </c>
      <c r="J2461" s="6">
        <v>12</v>
      </c>
      <c r="K2461" s="6">
        <v>12</v>
      </c>
      <c r="L2461" s="6">
        <v>0</v>
      </c>
      <c r="M2461" s="6">
        <f t="shared" si="64"/>
        <v>12</v>
      </c>
      <c r="N2461" s="6">
        <f t="shared" si="65"/>
        <v>0</v>
      </c>
      <c r="O2461" s="7">
        <f t="shared" si="66"/>
        <v>0</v>
      </c>
    </row>
    <row r="2462" spans="1:15" ht="13.2" x14ac:dyDescent="0.25">
      <c r="A2462" s="3">
        <v>26018</v>
      </c>
      <c r="B2462" s="4">
        <f t="shared" si="62"/>
        <v>1971</v>
      </c>
      <c r="C2462" s="4">
        <f t="shared" si="63"/>
        <v>1970</v>
      </c>
      <c r="D2462" s="4" t="s">
        <v>34</v>
      </c>
      <c r="E2462" s="5" t="s">
        <v>24</v>
      </c>
      <c r="F2462" s="6" t="s">
        <v>4174</v>
      </c>
      <c r="G2462" s="6" t="str">
        <f t="shared" si="61"/>
        <v>India</v>
      </c>
      <c r="H2462" s="6" t="s">
        <v>4139</v>
      </c>
      <c r="I2462" s="6" t="s">
        <v>845</v>
      </c>
      <c r="J2462" s="6">
        <v>15</v>
      </c>
      <c r="K2462" s="6">
        <v>15</v>
      </c>
      <c r="L2462" s="6">
        <v>0</v>
      </c>
      <c r="M2462" s="6">
        <f t="shared" si="64"/>
        <v>15</v>
      </c>
      <c r="N2462" s="6">
        <f t="shared" si="65"/>
        <v>0</v>
      </c>
      <c r="O2462" s="7">
        <f t="shared" si="66"/>
        <v>0</v>
      </c>
    </row>
    <row r="2463" spans="1:15" ht="13.2" x14ac:dyDescent="0.25">
      <c r="A2463" s="3">
        <v>26023</v>
      </c>
      <c r="B2463" s="4">
        <f t="shared" si="62"/>
        <v>1971</v>
      </c>
      <c r="C2463" s="4">
        <f t="shared" si="63"/>
        <v>1970</v>
      </c>
      <c r="D2463" s="4" t="s">
        <v>34</v>
      </c>
      <c r="E2463" s="5">
        <v>0.27291666666666664</v>
      </c>
      <c r="F2463" s="6" t="s">
        <v>4175</v>
      </c>
      <c r="G2463" s="6" t="str">
        <f t="shared" si="61"/>
        <v>California</v>
      </c>
      <c r="H2463" s="6" t="s">
        <v>1097</v>
      </c>
      <c r="I2463" s="6" t="s">
        <v>4176</v>
      </c>
      <c r="J2463" s="6">
        <v>5</v>
      </c>
      <c r="K2463" s="6">
        <v>5</v>
      </c>
      <c r="L2463" s="6">
        <v>0</v>
      </c>
      <c r="M2463" s="6">
        <f t="shared" si="64"/>
        <v>5</v>
      </c>
      <c r="N2463" s="6">
        <f t="shared" si="65"/>
        <v>0</v>
      </c>
      <c r="O2463" s="7">
        <f t="shared" si="66"/>
        <v>0</v>
      </c>
    </row>
    <row r="2464" spans="1:15" ht="13.2" x14ac:dyDescent="0.25">
      <c r="A2464" s="3">
        <v>26023</v>
      </c>
      <c r="B2464" s="4">
        <f t="shared" si="62"/>
        <v>1971</v>
      </c>
      <c r="C2464" s="4">
        <f t="shared" si="63"/>
        <v>1970</v>
      </c>
      <c r="D2464" s="4" t="s">
        <v>34</v>
      </c>
      <c r="E2464" s="5" t="s">
        <v>24</v>
      </c>
      <c r="F2464" s="6" t="s">
        <v>4177</v>
      </c>
      <c r="G2464" s="6" t="str">
        <f t="shared" si="61"/>
        <v>Ukraine</v>
      </c>
      <c r="H2464" s="6" t="s">
        <v>1449</v>
      </c>
      <c r="I2464" s="6" t="s">
        <v>4178</v>
      </c>
      <c r="J2464" s="6">
        <v>64</v>
      </c>
      <c r="K2464" s="6">
        <v>64</v>
      </c>
      <c r="L2464" s="6">
        <v>0</v>
      </c>
      <c r="M2464" s="6">
        <f t="shared" si="64"/>
        <v>64</v>
      </c>
      <c r="N2464" s="6">
        <f t="shared" si="65"/>
        <v>0</v>
      </c>
      <c r="O2464" s="7">
        <f t="shared" si="66"/>
        <v>0</v>
      </c>
    </row>
    <row r="2465" spans="1:15" ht="13.2" x14ac:dyDescent="0.25">
      <c r="A2465" s="3">
        <v>26038</v>
      </c>
      <c r="B2465" s="4">
        <f t="shared" si="62"/>
        <v>1971</v>
      </c>
      <c r="C2465" s="4">
        <f t="shared" si="63"/>
        <v>1970</v>
      </c>
      <c r="D2465" s="4" t="s">
        <v>65</v>
      </c>
      <c r="E2465" s="5">
        <v>0.29166666666666669</v>
      </c>
      <c r="F2465" s="6" t="s">
        <v>4179</v>
      </c>
      <c r="G2465" s="6" t="str">
        <f t="shared" si="61"/>
        <v>Philippines</v>
      </c>
      <c r="H2465" s="6" t="s">
        <v>2503</v>
      </c>
      <c r="I2465" s="6" t="s">
        <v>1175</v>
      </c>
      <c r="J2465" s="6">
        <v>40</v>
      </c>
      <c r="K2465" s="6">
        <v>39</v>
      </c>
      <c r="L2465" s="6">
        <v>0</v>
      </c>
      <c r="M2465" s="6">
        <f t="shared" si="64"/>
        <v>39</v>
      </c>
      <c r="N2465" s="6">
        <f t="shared" si="65"/>
        <v>1</v>
      </c>
      <c r="O2465" s="7">
        <f t="shared" si="66"/>
        <v>2.5000000000000001E-2</v>
      </c>
    </row>
    <row r="2466" spans="1:15" ht="13.2" x14ac:dyDescent="0.25">
      <c r="A2466" s="3">
        <v>26043</v>
      </c>
      <c r="B2466" s="4">
        <f t="shared" si="62"/>
        <v>1971</v>
      </c>
      <c r="C2466" s="4">
        <f t="shared" si="63"/>
        <v>1970</v>
      </c>
      <c r="D2466" s="4" t="s">
        <v>65</v>
      </c>
      <c r="E2466" s="5">
        <v>0.40625</v>
      </c>
      <c r="F2466" s="6" t="s">
        <v>4180</v>
      </c>
      <c r="G2466" s="6" t="str">
        <f t="shared" si="61"/>
        <v>Arizona</v>
      </c>
      <c r="H2466" s="6" t="s">
        <v>4181</v>
      </c>
      <c r="I2466" s="6" t="s">
        <v>4182</v>
      </c>
      <c r="J2466" s="6">
        <v>2</v>
      </c>
      <c r="K2466" s="6">
        <v>2</v>
      </c>
      <c r="L2466" s="6">
        <v>0</v>
      </c>
      <c r="M2466" s="6">
        <f t="shared" si="64"/>
        <v>2</v>
      </c>
      <c r="N2466" s="6">
        <f t="shared" si="65"/>
        <v>0</v>
      </c>
      <c r="O2466" s="7">
        <f t="shared" si="66"/>
        <v>0</v>
      </c>
    </row>
    <row r="2467" spans="1:15" ht="13.2" x14ac:dyDescent="0.25">
      <c r="A2467" s="3">
        <v>26044</v>
      </c>
      <c r="B2467" s="4">
        <f t="shared" si="62"/>
        <v>1971</v>
      </c>
      <c r="C2467" s="4">
        <f t="shared" si="63"/>
        <v>1970</v>
      </c>
      <c r="D2467" s="4" t="s">
        <v>65</v>
      </c>
      <c r="E2467" s="5">
        <v>0.72638888888888886</v>
      </c>
      <c r="F2467" s="6" t="s">
        <v>4183</v>
      </c>
      <c r="G2467" s="6" t="str">
        <f t="shared" si="61"/>
        <v>Virgin Islands</v>
      </c>
      <c r="H2467" s="6" t="s">
        <v>4184</v>
      </c>
      <c r="I2467" s="6" t="s">
        <v>4185</v>
      </c>
      <c r="J2467" s="6">
        <v>8</v>
      </c>
      <c r="K2467" s="6">
        <v>8</v>
      </c>
      <c r="L2467" s="6">
        <v>0</v>
      </c>
      <c r="M2467" s="6">
        <f t="shared" si="64"/>
        <v>8</v>
      </c>
      <c r="N2467" s="6">
        <f t="shared" si="65"/>
        <v>0</v>
      </c>
      <c r="O2467" s="7">
        <f t="shared" si="66"/>
        <v>0</v>
      </c>
    </row>
    <row r="2468" spans="1:15" ht="13.2" x14ac:dyDescent="0.25">
      <c r="A2468" s="3">
        <v>26045</v>
      </c>
      <c r="B2468" s="4">
        <f t="shared" si="62"/>
        <v>1971</v>
      </c>
      <c r="C2468" s="4">
        <f t="shared" si="63"/>
        <v>1970</v>
      </c>
      <c r="D2468" s="4" t="s">
        <v>65</v>
      </c>
      <c r="E2468" s="5">
        <v>0.70902777777777781</v>
      </c>
      <c r="F2468" s="6" t="s">
        <v>4186</v>
      </c>
      <c r="G2468" s="6" t="str">
        <f t="shared" si="61"/>
        <v>New Hampshire</v>
      </c>
      <c r="H2468" s="6" t="s">
        <v>4187</v>
      </c>
      <c r="I2468" s="6" t="s">
        <v>3167</v>
      </c>
      <c r="J2468" s="6">
        <v>4</v>
      </c>
      <c r="K2468" s="6">
        <v>4</v>
      </c>
      <c r="L2468" s="6">
        <v>0</v>
      </c>
      <c r="M2468" s="6">
        <f t="shared" si="64"/>
        <v>4</v>
      </c>
      <c r="N2468" s="6">
        <f t="shared" si="65"/>
        <v>0</v>
      </c>
      <c r="O2468" s="7">
        <f t="shared" si="66"/>
        <v>0</v>
      </c>
    </row>
    <row r="2469" spans="1:15" ht="13.2" x14ac:dyDescent="0.25">
      <c r="A2469" s="3">
        <v>26059</v>
      </c>
      <c r="B2469" s="4">
        <f t="shared" si="62"/>
        <v>1971</v>
      </c>
      <c r="C2469" s="4">
        <f t="shared" si="63"/>
        <v>1970</v>
      </c>
      <c r="D2469" s="4" t="s">
        <v>55</v>
      </c>
      <c r="E2469" s="5">
        <v>0.55208333333333337</v>
      </c>
      <c r="F2469" s="6" t="s">
        <v>4188</v>
      </c>
      <c r="G2469" s="6" t="str">
        <f t="shared" si="61"/>
        <v>Arizona</v>
      </c>
      <c r="H2469" s="6" t="s">
        <v>4189</v>
      </c>
      <c r="I2469" s="6" t="s">
        <v>4190</v>
      </c>
      <c r="J2469" s="6">
        <v>12</v>
      </c>
      <c r="K2469" s="6">
        <v>12</v>
      </c>
      <c r="L2469" s="6">
        <v>0</v>
      </c>
      <c r="M2469" s="6">
        <f t="shared" si="64"/>
        <v>12</v>
      </c>
      <c r="N2469" s="6">
        <f t="shared" si="65"/>
        <v>0</v>
      </c>
      <c r="O2469" s="7">
        <f t="shared" si="66"/>
        <v>0</v>
      </c>
    </row>
    <row r="2470" spans="1:15" ht="13.2" x14ac:dyDescent="0.25">
      <c r="A2470" s="3">
        <v>26064</v>
      </c>
      <c r="B2470" s="4">
        <f t="shared" si="62"/>
        <v>1971</v>
      </c>
      <c r="C2470" s="4">
        <f t="shared" si="63"/>
        <v>1970</v>
      </c>
      <c r="D2470" s="4" t="s">
        <v>55</v>
      </c>
      <c r="E2470" s="5" t="s">
        <v>24</v>
      </c>
      <c r="F2470" s="6" t="s">
        <v>2433</v>
      </c>
      <c r="G2470" s="6" t="str">
        <f t="shared" si="61"/>
        <v>Guatemala</v>
      </c>
      <c r="H2470" s="6" t="s">
        <v>2082</v>
      </c>
      <c r="I2470" s="6" t="s">
        <v>4063</v>
      </c>
      <c r="J2470" s="6">
        <v>35</v>
      </c>
      <c r="K2470" s="6">
        <v>5</v>
      </c>
      <c r="L2470" s="6">
        <v>0</v>
      </c>
      <c r="M2470" s="6">
        <f t="shared" si="64"/>
        <v>5</v>
      </c>
      <c r="N2470" s="6">
        <f t="shared" si="65"/>
        <v>30</v>
      </c>
      <c r="O2470" s="7">
        <f t="shared" si="66"/>
        <v>0.8571428571428571</v>
      </c>
    </row>
    <row r="2471" spans="1:15" ht="13.2" x14ac:dyDescent="0.25">
      <c r="A2471" s="3">
        <v>26065</v>
      </c>
      <c r="B2471" s="4">
        <f t="shared" si="62"/>
        <v>1971</v>
      </c>
      <c r="C2471" s="4">
        <f t="shared" si="63"/>
        <v>1970</v>
      </c>
      <c r="D2471" s="4" t="s">
        <v>55</v>
      </c>
      <c r="E2471" s="5">
        <v>0.8125</v>
      </c>
      <c r="F2471" s="6" t="s">
        <v>4191</v>
      </c>
      <c r="G2471" s="6" t="str">
        <f t="shared" si="61"/>
        <v>Alaska</v>
      </c>
      <c r="H2471" s="6" t="s">
        <v>4192</v>
      </c>
      <c r="I2471" s="6" t="s">
        <v>4193</v>
      </c>
      <c r="J2471" s="6">
        <v>4</v>
      </c>
      <c r="K2471" s="6">
        <v>2</v>
      </c>
      <c r="L2471" s="6">
        <v>0</v>
      </c>
      <c r="M2471" s="6">
        <f t="shared" si="64"/>
        <v>2</v>
      </c>
      <c r="N2471" s="6">
        <f t="shared" si="65"/>
        <v>2</v>
      </c>
      <c r="O2471" s="7">
        <f t="shared" si="66"/>
        <v>0.5</v>
      </c>
    </row>
    <row r="2472" spans="1:15" ht="13.2" x14ac:dyDescent="0.25">
      <c r="A2472" s="3">
        <v>26076</v>
      </c>
      <c r="B2472" s="4">
        <f t="shared" si="62"/>
        <v>1971</v>
      </c>
      <c r="C2472" s="4">
        <f t="shared" si="63"/>
        <v>1970</v>
      </c>
      <c r="D2472" s="4" t="s">
        <v>55</v>
      </c>
      <c r="E2472" s="5">
        <v>0.83333333333333337</v>
      </c>
      <c r="F2472" s="6" t="s">
        <v>1982</v>
      </c>
      <c r="G2472" s="6" t="str">
        <f t="shared" si="61"/>
        <v>Yugoslavia</v>
      </c>
      <c r="H2472" s="6" t="s">
        <v>4194</v>
      </c>
      <c r="I2472" s="6" t="s">
        <v>4195</v>
      </c>
      <c r="J2472" s="6">
        <v>83</v>
      </c>
      <c r="K2472" s="6">
        <v>78</v>
      </c>
      <c r="L2472" s="6">
        <v>0</v>
      </c>
      <c r="M2472" s="6">
        <f t="shared" si="64"/>
        <v>78</v>
      </c>
      <c r="N2472" s="6">
        <f t="shared" si="65"/>
        <v>5</v>
      </c>
      <c r="O2472" s="7">
        <f t="shared" si="66"/>
        <v>6.0240963855421686E-2</v>
      </c>
    </row>
    <row r="2473" spans="1:15" ht="13.2" x14ac:dyDescent="0.25">
      <c r="A2473" s="3">
        <v>26079</v>
      </c>
      <c r="B2473" s="4">
        <f t="shared" si="62"/>
        <v>1971</v>
      </c>
      <c r="C2473" s="4">
        <f t="shared" si="63"/>
        <v>1970</v>
      </c>
      <c r="D2473" s="4" t="s">
        <v>55</v>
      </c>
      <c r="E2473" s="5">
        <v>0.625</v>
      </c>
      <c r="F2473" s="6" t="s">
        <v>4196</v>
      </c>
      <c r="G2473" s="6" t="str">
        <f t="shared" si="61"/>
        <v>South Africa</v>
      </c>
      <c r="H2473" s="6" t="s">
        <v>1266</v>
      </c>
      <c r="I2473" s="6" t="s">
        <v>4197</v>
      </c>
      <c r="J2473" s="6">
        <v>11</v>
      </c>
      <c r="K2473" s="6">
        <v>11</v>
      </c>
      <c r="L2473" s="6">
        <v>0</v>
      </c>
      <c r="M2473" s="6">
        <f t="shared" si="64"/>
        <v>11</v>
      </c>
      <c r="N2473" s="6">
        <f t="shared" si="65"/>
        <v>0</v>
      </c>
      <c r="O2473" s="7">
        <f t="shared" si="66"/>
        <v>0</v>
      </c>
    </row>
    <row r="2474" spans="1:15" ht="13.2" x14ac:dyDescent="0.25">
      <c r="A2474" s="3">
        <v>26081</v>
      </c>
      <c r="B2474" s="4">
        <f t="shared" si="62"/>
        <v>1971</v>
      </c>
      <c r="C2474" s="4">
        <f t="shared" si="63"/>
        <v>1970</v>
      </c>
      <c r="D2474" s="4" t="s">
        <v>55</v>
      </c>
      <c r="E2474" s="5">
        <v>0.46388888888888891</v>
      </c>
      <c r="F2474" s="6" t="s">
        <v>4198</v>
      </c>
      <c r="G2474" s="6" t="str">
        <f t="shared" si="61"/>
        <v>Virginia</v>
      </c>
      <c r="H2474" s="6" t="s">
        <v>26</v>
      </c>
      <c r="I2474" s="6" t="s">
        <v>4199</v>
      </c>
      <c r="J2474" s="6">
        <v>6</v>
      </c>
      <c r="K2474" s="6">
        <v>6</v>
      </c>
      <c r="L2474" s="6">
        <v>0</v>
      </c>
      <c r="M2474" s="6">
        <f t="shared" si="64"/>
        <v>6</v>
      </c>
      <c r="N2474" s="6">
        <f t="shared" si="65"/>
        <v>0</v>
      </c>
      <c r="O2474" s="7">
        <f t="shared" si="66"/>
        <v>0</v>
      </c>
    </row>
    <row r="2475" spans="1:15" ht="13.2" x14ac:dyDescent="0.25">
      <c r="A2475" s="3">
        <v>26173</v>
      </c>
      <c r="B2475" s="4">
        <f t="shared" si="62"/>
        <v>1971</v>
      </c>
      <c r="C2475" s="4">
        <f t="shared" si="63"/>
        <v>1970</v>
      </c>
      <c r="D2475" s="4" t="s">
        <v>23</v>
      </c>
      <c r="E2475" s="5" t="s">
        <v>24</v>
      </c>
      <c r="F2475" s="6" t="s">
        <v>977</v>
      </c>
      <c r="G2475" s="6" t="str">
        <f t="shared" si="61"/>
        <v>Denmark</v>
      </c>
      <c r="H2475" s="6" t="s">
        <v>2900</v>
      </c>
      <c r="I2475" s="6" t="s">
        <v>3031</v>
      </c>
      <c r="J2475" s="6">
        <v>34</v>
      </c>
      <c r="K2475" s="6">
        <v>32</v>
      </c>
      <c r="L2475" s="6">
        <v>0</v>
      </c>
      <c r="M2475" s="6">
        <f t="shared" si="64"/>
        <v>32</v>
      </c>
      <c r="N2475" s="6">
        <f t="shared" si="65"/>
        <v>2</v>
      </c>
      <c r="O2475" s="7">
        <f t="shared" si="66"/>
        <v>5.8823529411764705E-2</v>
      </c>
    </row>
    <row r="2476" spans="1:15" ht="13.2" x14ac:dyDescent="0.25">
      <c r="A2476" s="3">
        <v>26273</v>
      </c>
      <c r="B2476" s="4">
        <f t="shared" si="62"/>
        <v>1971</v>
      </c>
      <c r="C2476" s="4">
        <f t="shared" si="63"/>
        <v>1970</v>
      </c>
      <c r="D2476" s="4" t="s">
        <v>72</v>
      </c>
      <c r="E2476" s="5" t="s">
        <v>24</v>
      </c>
      <c r="F2476" s="6" t="s">
        <v>4200</v>
      </c>
      <c r="G2476" s="6" t="str">
        <f t="shared" si="61"/>
        <v>Sudan</v>
      </c>
      <c r="H2476" s="6" t="s">
        <v>4201</v>
      </c>
      <c r="I2476" s="6" t="s">
        <v>3314</v>
      </c>
      <c r="J2476" s="6">
        <v>42</v>
      </c>
      <c r="K2476" s="6">
        <v>10</v>
      </c>
      <c r="L2476" s="6">
        <v>0</v>
      </c>
      <c r="M2476" s="6">
        <f t="shared" si="64"/>
        <v>10</v>
      </c>
      <c r="N2476" s="6">
        <f t="shared" si="65"/>
        <v>32</v>
      </c>
      <c r="O2476" s="7">
        <f t="shared" si="66"/>
        <v>0.76190476190476186</v>
      </c>
    </row>
    <row r="2477" spans="1:15" ht="13.2" x14ac:dyDescent="0.25">
      <c r="A2477" s="3">
        <v>26090</v>
      </c>
      <c r="B2477" s="4">
        <f t="shared" si="62"/>
        <v>1971</v>
      </c>
      <c r="C2477" s="4">
        <f t="shared" si="63"/>
        <v>1970</v>
      </c>
      <c r="D2477" s="4" t="s">
        <v>58</v>
      </c>
      <c r="E2477" s="5">
        <v>0.71597222222222223</v>
      </c>
      <c r="F2477" s="6" t="s">
        <v>4202</v>
      </c>
      <c r="G2477" s="6" t="str">
        <f t="shared" si="61"/>
        <v>California</v>
      </c>
      <c r="H2477" s="6" t="s">
        <v>4203</v>
      </c>
      <c r="I2477" s="6" t="s">
        <v>4204</v>
      </c>
      <c r="J2477" s="6">
        <v>51</v>
      </c>
      <c r="K2477" s="6">
        <v>50</v>
      </c>
      <c r="L2477" s="6">
        <v>0</v>
      </c>
      <c r="M2477" s="6">
        <f t="shared" si="64"/>
        <v>50</v>
      </c>
      <c r="N2477" s="6">
        <f t="shared" si="65"/>
        <v>1</v>
      </c>
      <c r="O2477" s="7">
        <f t="shared" si="66"/>
        <v>1.9607843137254902E-2</v>
      </c>
    </row>
    <row r="2478" spans="1:15" ht="13.2" x14ac:dyDescent="0.25">
      <c r="A2478" s="3">
        <v>26091</v>
      </c>
      <c r="B2478" s="4">
        <f t="shared" si="62"/>
        <v>1971</v>
      </c>
      <c r="C2478" s="4">
        <f t="shared" si="63"/>
        <v>1970</v>
      </c>
      <c r="D2478" s="4" t="s">
        <v>58</v>
      </c>
      <c r="E2478" s="5">
        <v>0.36736111111111114</v>
      </c>
      <c r="F2478" s="6" t="s">
        <v>4205</v>
      </c>
      <c r="G2478" s="6" t="str">
        <f t="shared" si="61"/>
        <v>Connecticut</v>
      </c>
      <c r="H2478" s="6" t="s">
        <v>2758</v>
      </c>
      <c r="I2478" s="6" t="s">
        <v>3848</v>
      </c>
      <c r="J2478" s="6">
        <v>31</v>
      </c>
      <c r="K2478" s="6">
        <v>28</v>
      </c>
      <c r="L2478" s="6">
        <v>0</v>
      </c>
      <c r="M2478" s="6">
        <f t="shared" si="64"/>
        <v>28</v>
      </c>
      <c r="N2478" s="6">
        <f t="shared" si="65"/>
        <v>3</v>
      </c>
      <c r="O2478" s="7">
        <f t="shared" si="66"/>
        <v>9.6774193548387094E-2</v>
      </c>
    </row>
    <row r="2479" spans="1:15" ht="13.2" x14ac:dyDescent="0.25">
      <c r="A2479" s="3">
        <v>26097</v>
      </c>
      <c r="B2479" s="4">
        <f t="shared" si="62"/>
        <v>1971</v>
      </c>
      <c r="C2479" s="4">
        <f t="shared" si="63"/>
        <v>1970</v>
      </c>
      <c r="D2479" s="4" t="s">
        <v>58</v>
      </c>
      <c r="E2479" s="5">
        <v>0.5625</v>
      </c>
      <c r="F2479" s="6" t="s">
        <v>1441</v>
      </c>
      <c r="G2479" s="6" t="str">
        <f t="shared" si="61"/>
        <v>North PacifiOcean</v>
      </c>
      <c r="H2479" s="6" t="s">
        <v>1137</v>
      </c>
      <c r="I2479" s="6" t="s">
        <v>4206</v>
      </c>
      <c r="J2479" s="6">
        <v>24</v>
      </c>
      <c r="K2479" s="6">
        <v>24</v>
      </c>
      <c r="L2479" s="6">
        <v>0</v>
      </c>
      <c r="M2479" s="6">
        <f t="shared" si="64"/>
        <v>24</v>
      </c>
      <c r="N2479" s="6">
        <f t="shared" si="65"/>
        <v>0</v>
      </c>
      <c r="O2479" s="7">
        <f t="shared" si="66"/>
        <v>0</v>
      </c>
    </row>
    <row r="2480" spans="1:15" ht="13.2" x14ac:dyDescent="0.25">
      <c r="A2480" s="3">
        <v>26101</v>
      </c>
      <c r="B2480" s="4">
        <f t="shared" si="62"/>
        <v>1971</v>
      </c>
      <c r="C2480" s="4">
        <f t="shared" si="63"/>
        <v>1970</v>
      </c>
      <c r="D2480" s="4" t="s">
        <v>58</v>
      </c>
      <c r="E2480" s="5">
        <v>0.60416666666666663</v>
      </c>
      <c r="F2480" s="6" t="s">
        <v>4207</v>
      </c>
      <c r="G2480" s="6" t="str">
        <f t="shared" si="61"/>
        <v>Chile</v>
      </c>
      <c r="H2480" s="6" t="s">
        <v>4208</v>
      </c>
      <c r="I2480" s="6" t="s">
        <v>1566</v>
      </c>
      <c r="J2480" s="6">
        <v>6</v>
      </c>
      <c r="K2480" s="6">
        <v>6</v>
      </c>
      <c r="L2480" s="6">
        <v>0</v>
      </c>
      <c r="M2480" s="6">
        <f t="shared" si="64"/>
        <v>6</v>
      </c>
      <c r="N2480" s="6">
        <f t="shared" si="65"/>
        <v>0</v>
      </c>
      <c r="O2480" s="7">
        <f t="shared" si="66"/>
        <v>0</v>
      </c>
    </row>
    <row r="2481" spans="1:15" ht="13.2" x14ac:dyDescent="0.25">
      <c r="A2481" s="3">
        <v>26111</v>
      </c>
      <c r="B2481" s="4">
        <f t="shared" si="62"/>
        <v>1971</v>
      </c>
      <c r="C2481" s="4">
        <f t="shared" si="63"/>
        <v>1970</v>
      </c>
      <c r="D2481" s="4" t="s">
        <v>58</v>
      </c>
      <c r="E2481" s="5">
        <v>0.75</v>
      </c>
      <c r="F2481" s="6" t="s">
        <v>4209</v>
      </c>
      <c r="G2481" s="6" t="str">
        <f t="shared" si="61"/>
        <v>California</v>
      </c>
      <c r="H2481" s="6" t="s">
        <v>4210</v>
      </c>
      <c r="I2481" s="6" t="s">
        <v>845</v>
      </c>
      <c r="J2481" s="6">
        <v>24</v>
      </c>
      <c r="K2481" s="6">
        <v>17</v>
      </c>
      <c r="L2481" s="6">
        <v>0</v>
      </c>
      <c r="M2481" s="6">
        <f t="shared" si="64"/>
        <v>17</v>
      </c>
      <c r="N2481" s="6">
        <f t="shared" si="65"/>
        <v>7</v>
      </c>
      <c r="O2481" s="7">
        <f t="shared" si="66"/>
        <v>0.29166666666666669</v>
      </c>
    </row>
    <row r="2482" spans="1:15" ht="13.2" x14ac:dyDescent="0.25">
      <c r="A2482" s="3">
        <v>26117</v>
      </c>
      <c r="B2482" s="4">
        <f t="shared" si="62"/>
        <v>1971</v>
      </c>
      <c r="C2482" s="4">
        <f t="shared" si="63"/>
        <v>1970</v>
      </c>
      <c r="D2482" s="4" t="s">
        <v>19</v>
      </c>
      <c r="E2482" s="5">
        <v>0.75694444444444442</v>
      </c>
      <c r="F2482" s="6" t="s">
        <v>4211</v>
      </c>
      <c r="G2482" s="6" t="str">
        <f t="shared" si="61"/>
        <v>Japan</v>
      </c>
      <c r="H2482" s="6" t="s">
        <v>4212</v>
      </c>
      <c r="I2482" s="6" t="s">
        <v>4213</v>
      </c>
      <c r="J2482" s="6">
        <v>68</v>
      </c>
      <c r="K2482" s="6">
        <v>68</v>
      </c>
      <c r="L2482" s="6">
        <v>0</v>
      </c>
      <c r="M2482" s="6">
        <f t="shared" si="64"/>
        <v>68</v>
      </c>
      <c r="N2482" s="6">
        <f t="shared" si="65"/>
        <v>0</v>
      </c>
      <c r="O2482" s="7">
        <f t="shared" si="66"/>
        <v>0</v>
      </c>
    </row>
    <row r="2483" spans="1:15" ht="13.2" x14ac:dyDescent="0.25">
      <c r="A2483" s="3">
        <v>26135</v>
      </c>
      <c r="B2483" s="4">
        <f t="shared" si="62"/>
        <v>1971</v>
      </c>
      <c r="C2483" s="4">
        <f t="shared" si="63"/>
        <v>1970</v>
      </c>
      <c r="D2483" s="4" t="s">
        <v>19</v>
      </c>
      <c r="E2483" s="5">
        <v>0.92708333333333337</v>
      </c>
      <c r="F2483" s="6" t="s">
        <v>3454</v>
      </c>
      <c r="G2483" s="6" t="str">
        <f t="shared" si="61"/>
        <v>Alaska</v>
      </c>
      <c r="H2483" s="6" t="s">
        <v>4214</v>
      </c>
      <c r="I2483" s="6" t="s">
        <v>4215</v>
      </c>
      <c r="J2483" s="6">
        <v>3</v>
      </c>
      <c r="K2483" s="6">
        <v>3</v>
      </c>
      <c r="L2483" s="6">
        <v>0</v>
      </c>
      <c r="M2483" s="6">
        <f t="shared" si="64"/>
        <v>3</v>
      </c>
      <c r="N2483" s="6">
        <f t="shared" si="65"/>
        <v>0</v>
      </c>
      <c r="O2483" s="7">
        <f t="shared" si="66"/>
        <v>0</v>
      </c>
    </row>
    <row r="2484" spans="1:15" ht="13.2" x14ac:dyDescent="0.25">
      <c r="A2484" s="3">
        <v>26138</v>
      </c>
      <c r="B2484" s="4">
        <f t="shared" si="62"/>
        <v>1971</v>
      </c>
      <c r="C2484" s="4">
        <f t="shared" si="63"/>
        <v>1970</v>
      </c>
      <c r="D2484" s="4" t="s">
        <v>19</v>
      </c>
      <c r="E2484" s="5" t="s">
        <v>24</v>
      </c>
      <c r="F2484" s="6" t="s">
        <v>4216</v>
      </c>
      <c r="G2484" s="6" t="str">
        <f t="shared" si="61"/>
        <v>Mali</v>
      </c>
      <c r="H2484" s="6" t="s">
        <v>4217</v>
      </c>
      <c r="I2484" s="6" t="s">
        <v>845</v>
      </c>
      <c r="J2484" s="6">
        <v>6</v>
      </c>
      <c r="K2484" s="6">
        <v>6</v>
      </c>
      <c r="L2484" s="6">
        <v>0</v>
      </c>
      <c r="M2484" s="6">
        <f t="shared" si="64"/>
        <v>6</v>
      </c>
      <c r="N2484" s="6">
        <f t="shared" si="65"/>
        <v>0</v>
      </c>
      <c r="O2484" s="7">
        <f t="shared" si="66"/>
        <v>0</v>
      </c>
    </row>
    <row r="2485" spans="1:15" ht="13.2" x14ac:dyDescent="0.25">
      <c r="A2485" s="3">
        <v>26139</v>
      </c>
      <c r="B2485" s="4">
        <f t="shared" si="62"/>
        <v>1971</v>
      </c>
      <c r="C2485" s="4">
        <f t="shared" si="63"/>
        <v>1970</v>
      </c>
      <c r="D2485" s="4" t="s">
        <v>19</v>
      </c>
      <c r="E2485" s="5" t="s">
        <v>24</v>
      </c>
      <c r="F2485" s="6" t="s">
        <v>2612</v>
      </c>
      <c r="G2485" s="6" t="str">
        <f t="shared" si="61"/>
        <v>Philippines</v>
      </c>
      <c r="H2485" s="6" t="s">
        <v>859</v>
      </c>
      <c r="I2485" s="6" t="s">
        <v>3853</v>
      </c>
      <c r="J2485" s="6">
        <v>4</v>
      </c>
      <c r="K2485" s="6">
        <v>4</v>
      </c>
      <c r="L2485" s="6">
        <v>0</v>
      </c>
      <c r="M2485" s="6">
        <f t="shared" si="64"/>
        <v>4</v>
      </c>
      <c r="N2485" s="6">
        <f t="shared" si="65"/>
        <v>0</v>
      </c>
      <c r="O2485" s="7">
        <f t="shared" si="66"/>
        <v>0</v>
      </c>
    </row>
    <row r="2486" spans="1:15" ht="13.2" x14ac:dyDescent="0.25">
      <c r="A2486" s="3">
        <v>26139</v>
      </c>
      <c r="B2486" s="4">
        <f t="shared" si="62"/>
        <v>1971</v>
      </c>
      <c r="C2486" s="4">
        <f t="shared" si="63"/>
        <v>1970</v>
      </c>
      <c r="D2486" s="4" t="s">
        <v>19</v>
      </c>
      <c r="E2486" s="5" t="s">
        <v>24</v>
      </c>
      <c r="F2486" s="6" t="s">
        <v>3105</v>
      </c>
      <c r="G2486" s="6" t="str">
        <f t="shared" si="61"/>
        <v>Russia</v>
      </c>
      <c r="H2486" s="6" t="s">
        <v>1449</v>
      </c>
      <c r="I2486" s="6" t="s">
        <v>2896</v>
      </c>
      <c r="J2486" s="6">
        <v>126</v>
      </c>
      <c r="K2486" s="6">
        <v>97</v>
      </c>
      <c r="L2486" s="6">
        <v>0</v>
      </c>
      <c r="M2486" s="6">
        <f t="shared" si="64"/>
        <v>97</v>
      </c>
      <c r="N2486" s="6">
        <f t="shared" si="65"/>
        <v>29</v>
      </c>
      <c r="O2486" s="7">
        <f t="shared" si="66"/>
        <v>0.23015873015873015</v>
      </c>
    </row>
    <row r="2487" spans="1:15" ht="13.2" x14ac:dyDescent="0.25">
      <c r="A2487" s="3">
        <v>26144</v>
      </c>
      <c r="B2487" s="4">
        <f t="shared" si="62"/>
        <v>1971</v>
      </c>
      <c r="C2487" s="4">
        <f t="shared" si="63"/>
        <v>1970</v>
      </c>
      <c r="D2487" s="4" t="s">
        <v>19</v>
      </c>
      <c r="E2487" s="5">
        <v>0.58333333333333337</v>
      </c>
      <c r="F2487" s="6" t="s">
        <v>4218</v>
      </c>
      <c r="G2487" s="6" t="str">
        <f t="shared" si="61"/>
        <v>Japan</v>
      </c>
      <c r="H2487" s="6" t="s">
        <v>4219</v>
      </c>
      <c r="I2487" s="6" t="s">
        <v>4220</v>
      </c>
      <c r="J2487" s="6">
        <v>164</v>
      </c>
      <c r="K2487" s="6">
        <v>163</v>
      </c>
      <c r="L2487" s="6">
        <v>0</v>
      </c>
      <c r="M2487" s="6">
        <f t="shared" si="64"/>
        <v>163</v>
      </c>
      <c r="N2487" s="6">
        <f t="shared" si="65"/>
        <v>1</v>
      </c>
      <c r="O2487" s="7">
        <f t="shared" si="66"/>
        <v>6.0975609756097563E-3</v>
      </c>
    </row>
    <row r="2488" spans="1:15" ht="13.2" x14ac:dyDescent="0.25">
      <c r="A2488" s="3">
        <v>26144</v>
      </c>
      <c r="B2488" s="4">
        <f t="shared" si="62"/>
        <v>1971</v>
      </c>
      <c r="C2488" s="4">
        <f t="shared" si="63"/>
        <v>1970</v>
      </c>
      <c r="D2488" s="4" t="s">
        <v>19</v>
      </c>
      <c r="E2488" s="5">
        <v>0.60347222222222219</v>
      </c>
      <c r="F2488" s="6" t="s">
        <v>121</v>
      </c>
      <c r="G2488" s="6" t="str">
        <f t="shared" si="61"/>
        <v>California</v>
      </c>
      <c r="H2488" s="6" t="s">
        <v>859</v>
      </c>
      <c r="I2488" s="6" t="s">
        <v>4221</v>
      </c>
      <c r="J2488" s="6">
        <v>218</v>
      </c>
      <c r="K2488" s="6">
        <v>0</v>
      </c>
      <c r="L2488" s="6">
        <v>0</v>
      </c>
      <c r="M2488" s="6">
        <f t="shared" si="64"/>
        <v>0</v>
      </c>
      <c r="N2488" s="6">
        <f t="shared" si="65"/>
        <v>218</v>
      </c>
      <c r="O2488" s="7">
        <f t="shared" si="66"/>
        <v>1</v>
      </c>
    </row>
    <row r="2489" spans="1:15" ht="13.2" x14ac:dyDescent="0.25">
      <c r="A2489" s="3">
        <v>26144</v>
      </c>
      <c r="B2489" s="4">
        <f t="shared" si="62"/>
        <v>1971</v>
      </c>
      <c r="C2489" s="4">
        <f t="shared" si="63"/>
        <v>1970</v>
      </c>
      <c r="D2489" s="4" t="s">
        <v>19</v>
      </c>
      <c r="E2489" s="5">
        <v>0.625</v>
      </c>
      <c r="F2489" s="6" t="s">
        <v>4222</v>
      </c>
      <c r="G2489" s="6" t="str">
        <f t="shared" si="61"/>
        <v>France</v>
      </c>
      <c r="H2489" s="6" t="s">
        <v>2962</v>
      </c>
      <c r="I2489" s="6" t="s">
        <v>2705</v>
      </c>
      <c r="J2489" s="6">
        <v>39</v>
      </c>
      <c r="K2489" s="6">
        <v>37</v>
      </c>
      <c r="L2489" s="6">
        <v>0</v>
      </c>
      <c r="M2489" s="6">
        <f t="shared" si="64"/>
        <v>37</v>
      </c>
      <c r="N2489" s="6">
        <f t="shared" si="65"/>
        <v>2</v>
      </c>
      <c r="O2489" s="7">
        <f t="shared" si="66"/>
        <v>5.128205128205128E-2</v>
      </c>
    </row>
    <row r="2490" spans="1:15" ht="13.2" x14ac:dyDescent="0.25">
      <c r="A2490" s="3">
        <v>26152</v>
      </c>
      <c r="B2490" s="4">
        <f t="shared" si="62"/>
        <v>1971</v>
      </c>
      <c r="C2490" s="4">
        <f t="shared" si="63"/>
        <v>1970</v>
      </c>
      <c r="D2490" s="4" t="s">
        <v>23</v>
      </c>
      <c r="E2490" s="5" t="s">
        <v>24</v>
      </c>
      <c r="F2490" s="6" t="s">
        <v>4223</v>
      </c>
      <c r="G2490" s="6" t="str">
        <f t="shared" si="61"/>
        <v>USSR</v>
      </c>
      <c r="H2490" s="6" t="s">
        <v>1449</v>
      </c>
      <c r="I2490" s="6" t="s">
        <v>4224</v>
      </c>
      <c r="J2490" s="6">
        <v>100</v>
      </c>
      <c r="K2490" s="6">
        <v>100</v>
      </c>
      <c r="L2490" s="6">
        <v>0</v>
      </c>
      <c r="M2490" s="6">
        <f t="shared" si="64"/>
        <v>100</v>
      </c>
      <c r="N2490" s="6">
        <f t="shared" si="65"/>
        <v>0</v>
      </c>
      <c r="O2490" s="7">
        <f t="shared" si="66"/>
        <v>0</v>
      </c>
    </row>
    <row r="2491" spans="1:15" ht="13.2" x14ac:dyDescent="0.25">
      <c r="A2491" s="3">
        <v>26157</v>
      </c>
      <c r="B2491" s="4">
        <f t="shared" si="62"/>
        <v>1971</v>
      </c>
      <c r="C2491" s="4">
        <f t="shared" si="63"/>
        <v>1970</v>
      </c>
      <c r="D2491" s="4" t="s">
        <v>23</v>
      </c>
      <c r="E2491" s="5">
        <v>0.6020833333333333</v>
      </c>
      <c r="F2491" s="6" t="s">
        <v>4225</v>
      </c>
      <c r="G2491" s="6" t="str">
        <f t="shared" ref="G2491:G2745" si="67">IFERROR(TRIM(RIGHT(F2491,LEN(F2491)-FIND(",",F2491))), F2491)</f>
        <v>Alaska</v>
      </c>
      <c r="H2491" s="6" t="s">
        <v>4226</v>
      </c>
      <c r="I2491" s="6" t="s">
        <v>4227</v>
      </c>
      <c r="J2491" s="6">
        <v>2</v>
      </c>
      <c r="K2491" s="6">
        <v>2</v>
      </c>
      <c r="L2491" s="6">
        <v>0</v>
      </c>
      <c r="M2491" s="6">
        <f t="shared" si="64"/>
        <v>2</v>
      </c>
      <c r="N2491" s="6">
        <f t="shared" si="65"/>
        <v>0</v>
      </c>
      <c r="O2491" s="7">
        <f t="shared" si="66"/>
        <v>0</v>
      </c>
    </row>
    <row r="2492" spans="1:15" ht="13.2" x14ac:dyDescent="0.25">
      <c r="A2492" s="3">
        <v>26163</v>
      </c>
      <c r="B2492" s="4">
        <f t="shared" si="62"/>
        <v>1971</v>
      </c>
      <c r="C2492" s="4">
        <f t="shared" si="63"/>
        <v>1970</v>
      </c>
      <c r="D2492" s="4" t="s">
        <v>23</v>
      </c>
      <c r="E2492" s="5">
        <v>0.40277777777777779</v>
      </c>
      <c r="F2492" s="6" t="s">
        <v>4228</v>
      </c>
      <c r="G2492" s="6" t="str">
        <f t="shared" si="67"/>
        <v>West Germany</v>
      </c>
      <c r="H2492" s="6" t="s">
        <v>17</v>
      </c>
      <c r="I2492" s="6" t="s">
        <v>4229</v>
      </c>
      <c r="J2492" s="6">
        <v>37</v>
      </c>
      <c r="K2492" s="6">
        <v>37</v>
      </c>
      <c r="L2492" s="6">
        <v>0</v>
      </c>
      <c r="M2492" s="6">
        <f t="shared" si="64"/>
        <v>37</v>
      </c>
      <c r="N2492" s="6">
        <f t="shared" si="65"/>
        <v>0</v>
      </c>
      <c r="O2492" s="7">
        <f t="shared" si="66"/>
        <v>0</v>
      </c>
    </row>
    <row r="2493" spans="1:15" ht="13.2" x14ac:dyDescent="0.25">
      <c r="A2493" s="3">
        <v>26164</v>
      </c>
      <c r="B2493" s="4">
        <f t="shared" si="62"/>
        <v>1971</v>
      </c>
      <c r="C2493" s="4">
        <f t="shared" si="63"/>
        <v>1970</v>
      </c>
      <c r="D2493" s="4" t="s">
        <v>23</v>
      </c>
      <c r="E2493" s="5">
        <v>0.86111111111111116</v>
      </c>
      <c r="F2493" s="6" t="s">
        <v>4230</v>
      </c>
      <c r="G2493" s="6" t="str">
        <f t="shared" si="67"/>
        <v>Maine</v>
      </c>
      <c r="H2493" s="6" t="s">
        <v>4231</v>
      </c>
      <c r="I2493" s="6" t="s">
        <v>4232</v>
      </c>
      <c r="J2493" s="6">
        <v>8</v>
      </c>
      <c r="K2493" s="6">
        <v>3</v>
      </c>
      <c r="L2493" s="6">
        <v>0</v>
      </c>
      <c r="M2493" s="6">
        <f t="shared" si="64"/>
        <v>3</v>
      </c>
      <c r="N2493" s="6">
        <f t="shared" si="65"/>
        <v>5</v>
      </c>
      <c r="O2493" s="7">
        <f t="shared" si="66"/>
        <v>0.625</v>
      </c>
    </row>
    <row r="2494" spans="1:15" ht="13.2" x14ac:dyDescent="0.25">
      <c r="A2494" s="3">
        <v>26276</v>
      </c>
      <c r="B2494" s="4">
        <f t="shared" si="62"/>
        <v>1971</v>
      </c>
      <c r="C2494" s="4">
        <f t="shared" si="63"/>
        <v>1970</v>
      </c>
      <c r="D2494" s="4" t="s">
        <v>72</v>
      </c>
      <c r="E2494" s="5">
        <v>0.29166666666666669</v>
      </c>
      <c r="F2494" s="6" t="s">
        <v>4233</v>
      </c>
      <c r="G2494" s="6" t="str">
        <f t="shared" si="67"/>
        <v>India</v>
      </c>
      <c r="H2494" s="6" t="s">
        <v>2233</v>
      </c>
      <c r="I2494" s="6" t="s">
        <v>4234</v>
      </c>
      <c r="J2494" s="6">
        <v>31</v>
      </c>
      <c r="K2494" s="6">
        <v>21</v>
      </c>
      <c r="L2494" s="6">
        <v>0</v>
      </c>
      <c r="M2494" s="6">
        <f t="shared" si="64"/>
        <v>21</v>
      </c>
      <c r="N2494" s="6">
        <f t="shared" si="65"/>
        <v>10</v>
      </c>
      <c r="O2494" s="7">
        <f t="shared" si="66"/>
        <v>0.32258064516129031</v>
      </c>
    </row>
    <row r="2495" spans="1:15" ht="13.2" x14ac:dyDescent="0.25">
      <c r="A2495" s="3">
        <v>26180</v>
      </c>
      <c r="B2495" s="4">
        <f t="shared" si="62"/>
        <v>1971</v>
      </c>
      <c r="C2495" s="4">
        <f t="shared" si="63"/>
        <v>1970</v>
      </c>
      <c r="D2495" s="4" t="s">
        <v>15</v>
      </c>
      <c r="E2495" s="5">
        <v>0.46875</v>
      </c>
      <c r="F2495" s="6" t="s">
        <v>3463</v>
      </c>
      <c r="G2495" s="6" t="str">
        <f t="shared" si="67"/>
        <v>Alaska</v>
      </c>
      <c r="H2495" s="6" t="s">
        <v>1588</v>
      </c>
      <c r="I2495" s="6" t="s">
        <v>4235</v>
      </c>
      <c r="J2495" s="6">
        <v>111</v>
      </c>
      <c r="K2495" s="6">
        <v>111</v>
      </c>
      <c r="L2495" s="6">
        <v>0</v>
      </c>
      <c r="M2495" s="6">
        <f t="shared" si="64"/>
        <v>111</v>
      </c>
      <c r="N2495" s="6">
        <f t="shared" si="65"/>
        <v>0</v>
      </c>
      <c r="O2495" s="7">
        <f t="shared" si="66"/>
        <v>0</v>
      </c>
    </row>
    <row r="2496" spans="1:15" ht="13.2" x14ac:dyDescent="0.25">
      <c r="A2496" s="3">
        <v>26182</v>
      </c>
      <c r="B2496" s="4">
        <f t="shared" si="62"/>
        <v>1971</v>
      </c>
      <c r="C2496" s="4">
        <f t="shared" si="63"/>
        <v>1970</v>
      </c>
      <c r="D2496" s="4" t="s">
        <v>15</v>
      </c>
      <c r="E2496" s="5" t="s">
        <v>24</v>
      </c>
      <c r="F2496" s="6" t="s">
        <v>4236</v>
      </c>
      <c r="G2496" s="6" t="str">
        <f t="shared" si="67"/>
        <v>Germany</v>
      </c>
      <c r="H2496" s="6" t="s">
        <v>4237</v>
      </c>
      <c r="I2496" s="6" t="s">
        <v>4238</v>
      </c>
      <c r="J2496" s="6">
        <v>121</v>
      </c>
      <c r="K2496" s="6">
        <v>22</v>
      </c>
      <c r="L2496" s="6">
        <v>0</v>
      </c>
      <c r="M2496" s="6">
        <f t="shared" si="64"/>
        <v>22</v>
      </c>
      <c r="N2496" s="6">
        <f t="shared" si="65"/>
        <v>99</v>
      </c>
      <c r="O2496" s="7">
        <f t="shared" si="66"/>
        <v>0.81818181818181823</v>
      </c>
    </row>
    <row r="2497" spans="1:15" ht="13.2" x14ac:dyDescent="0.25">
      <c r="A2497" s="3">
        <v>26191</v>
      </c>
      <c r="B2497" s="4">
        <f t="shared" si="62"/>
        <v>1971</v>
      </c>
      <c r="C2497" s="4">
        <f t="shared" si="63"/>
        <v>1970</v>
      </c>
      <c r="D2497" s="4" t="s">
        <v>15</v>
      </c>
      <c r="E2497" s="5">
        <v>1.1111111111111112E-2</v>
      </c>
      <c r="F2497" s="6" t="s">
        <v>4239</v>
      </c>
      <c r="G2497" s="6" t="str">
        <f t="shared" si="67"/>
        <v>Mississippi</v>
      </c>
      <c r="H2497" s="6" t="s">
        <v>4240</v>
      </c>
      <c r="I2497" s="6" t="s">
        <v>4241</v>
      </c>
      <c r="J2497" s="6">
        <v>5</v>
      </c>
      <c r="K2497" s="6">
        <v>5</v>
      </c>
      <c r="L2497" s="6">
        <v>0</v>
      </c>
      <c r="M2497" s="6">
        <f t="shared" si="64"/>
        <v>5</v>
      </c>
      <c r="N2497" s="6">
        <f t="shared" si="65"/>
        <v>0</v>
      </c>
      <c r="O2497" s="7">
        <f t="shared" si="66"/>
        <v>0</v>
      </c>
    </row>
    <row r="2498" spans="1:15" ht="13.2" x14ac:dyDescent="0.25">
      <c r="A2498" s="3">
        <v>26192</v>
      </c>
      <c r="B2498" s="4">
        <f t="shared" si="62"/>
        <v>1971</v>
      </c>
      <c r="C2498" s="4">
        <f t="shared" si="63"/>
        <v>1970</v>
      </c>
      <c r="D2498" s="4" t="s">
        <v>15</v>
      </c>
      <c r="E2498" s="5" t="s">
        <v>24</v>
      </c>
      <c r="F2498" s="6" t="s">
        <v>4242</v>
      </c>
      <c r="G2498" s="6" t="str">
        <f t="shared" si="67"/>
        <v>Russia</v>
      </c>
      <c r="H2498" s="6" t="s">
        <v>2661</v>
      </c>
      <c r="I2498" s="6" t="s">
        <v>845</v>
      </c>
      <c r="J2498" s="6">
        <v>5</v>
      </c>
      <c r="K2498" s="6">
        <v>5</v>
      </c>
      <c r="L2498" s="6">
        <v>0</v>
      </c>
      <c r="M2498" s="6">
        <f t="shared" si="64"/>
        <v>5</v>
      </c>
      <c r="N2498" s="6">
        <f t="shared" si="65"/>
        <v>0</v>
      </c>
      <c r="O2498" s="7">
        <f t="shared" si="66"/>
        <v>0</v>
      </c>
    </row>
    <row r="2499" spans="1:15" ht="13.2" x14ac:dyDescent="0.25">
      <c r="A2499" s="3">
        <v>26192</v>
      </c>
      <c r="B2499" s="4">
        <f t="shared" si="62"/>
        <v>1971</v>
      </c>
      <c r="C2499" s="4">
        <f t="shared" si="63"/>
        <v>1970</v>
      </c>
      <c r="D2499" s="4" t="s">
        <v>15</v>
      </c>
      <c r="E2499" s="5" t="s">
        <v>24</v>
      </c>
      <c r="F2499" s="6" t="s">
        <v>2828</v>
      </c>
      <c r="G2499" s="6" t="str">
        <f t="shared" si="67"/>
        <v>Ukraine, USSR</v>
      </c>
      <c r="H2499" s="6" t="s">
        <v>2900</v>
      </c>
      <c r="I2499" s="6" t="s">
        <v>4195</v>
      </c>
      <c r="J2499" s="6">
        <v>49</v>
      </c>
      <c r="K2499" s="6">
        <v>49</v>
      </c>
      <c r="L2499" s="6">
        <v>0</v>
      </c>
      <c r="M2499" s="6">
        <f t="shared" si="64"/>
        <v>49</v>
      </c>
      <c r="N2499" s="6">
        <f t="shared" si="65"/>
        <v>0</v>
      </c>
      <c r="O2499" s="7">
        <f t="shared" si="66"/>
        <v>0</v>
      </c>
    </row>
    <row r="2500" spans="1:15" ht="13.2" x14ac:dyDescent="0.25">
      <c r="A2500" s="3">
        <v>26204</v>
      </c>
      <c r="B2500" s="4">
        <f t="shared" si="62"/>
        <v>1971</v>
      </c>
      <c r="C2500" s="4">
        <f t="shared" si="63"/>
        <v>1970</v>
      </c>
      <c r="D2500" s="4" t="s">
        <v>15</v>
      </c>
      <c r="E2500" s="5" t="s">
        <v>24</v>
      </c>
      <c r="F2500" s="6" t="s">
        <v>4243</v>
      </c>
      <c r="G2500" s="6" t="str">
        <f t="shared" si="67"/>
        <v>Brazil</v>
      </c>
      <c r="H2500" s="6" t="s">
        <v>1639</v>
      </c>
      <c r="I2500" s="6" t="s">
        <v>845</v>
      </c>
      <c r="J2500" s="6">
        <v>32</v>
      </c>
      <c r="K2500" s="6">
        <v>32</v>
      </c>
      <c r="L2500" s="6">
        <v>0</v>
      </c>
      <c r="M2500" s="6">
        <f t="shared" si="64"/>
        <v>32</v>
      </c>
      <c r="N2500" s="6">
        <f t="shared" si="65"/>
        <v>0</v>
      </c>
      <c r="O2500" s="7">
        <f t="shared" si="66"/>
        <v>0</v>
      </c>
    </row>
    <row r="2501" spans="1:15" ht="13.2" x14ac:dyDescent="0.25">
      <c r="A2501" s="3">
        <v>26208</v>
      </c>
      <c r="B2501" s="4">
        <f t="shared" si="62"/>
        <v>1971</v>
      </c>
      <c r="C2501" s="4">
        <f t="shared" si="63"/>
        <v>1970</v>
      </c>
      <c r="D2501" s="4" t="s">
        <v>31</v>
      </c>
      <c r="E2501" s="5">
        <v>0.46527777777777779</v>
      </c>
      <c r="F2501" s="6" t="s">
        <v>4244</v>
      </c>
      <c r="G2501" s="6" t="str">
        <f t="shared" si="67"/>
        <v>West Vlaanderen, Belgium</v>
      </c>
      <c r="H2501" s="6" t="s">
        <v>1387</v>
      </c>
      <c r="I2501" s="6" t="s">
        <v>3351</v>
      </c>
      <c r="J2501" s="6">
        <v>63</v>
      </c>
      <c r="K2501" s="6">
        <v>63</v>
      </c>
      <c r="L2501" s="6">
        <v>0</v>
      </c>
      <c r="M2501" s="6">
        <f t="shared" si="64"/>
        <v>63</v>
      </c>
      <c r="N2501" s="6">
        <f t="shared" si="65"/>
        <v>0</v>
      </c>
      <c r="O2501" s="7">
        <f t="shared" si="66"/>
        <v>0</v>
      </c>
    </row>
    <row r="2502" spans="1:15" ht="13.2" x14ac:dyDescent="0.25">
      <c r="A2502" s="3">
        <v>26219</v>
      </c>
      <c r="B2502" s="4">
        <f t="shared" si="62"/>
        <v>1971</v>
      </c>
      <c r="C2502" s="4">
        <f t="shared" si="63"/>
        <v>1970</v>
      </c>
      <c r="D2502" s="4" t="s">
        <v>31</v>
      </c>
      <c r="E2502" s="5" t="s">
        <v>24</v>
      </c>
      <c r="F2502" s="6" t="s">
        <v>2071</v>
      </c>
      <c r="G2502" s="6" t="str">
        <f t="shared" si="67"/>
        <v>Russia</v>
      </c>
      <c r="H2502" s="6" t="s">
        <v>1449</v>
      </c>
      <c r="I2502" s="6" t="s">
        <v>2896</v>
      </c>
      <c r="J2502" s="6">
        <v>20</v>
      </c>
      <c r="K2502" s="6">
        <v>20</v>
      </c>
      <c r="L2502" s="6">
        <v>0</v>
      </c>
      <c r="M2502" s="6">
        <f t="shared" si="64"/>
        <v>20</v>
      </c>
      <c r="N2502" s="6">
        <f t="shared" si="65"/>
        <v>0</v>
      </c>
      <c r="O2502" s="7">
        <f t="shared" si="66"/>
        <v>0</v>
      </c>
    </row>
    <row r="2503" spans="1:15" ht="13.2" x14ac:dyDescent="0.25">
      <c r="A2503" s="3">
        <v>26222</v>
      </c>
      <c r="B2503" s="4">
        <f t="shared" si="62"/>
        <v>1971</v>
      </c>
      <c r="C2503" s="4">
        <f t="shared" si="63"/>
        <v>1970</v>
      </c>
      <c r="D2503" s="4" t="s">
        <v>31</v>
      </c>
      <c r="E2503" s="5">
        <v>0.40625</v>
      </c>
      <c r="F2503" s="6" t="s">
        <v>4038</v>
      </c>
      <c r="G2503" s="6" t="str">
        <f t="shared" si="67"/>
        <v>Arizona</v>
      </c>
      <c r="H2503" s="6" t="s">
        <v>4245</v>
      </c>
      <c r="I2503" s="6" t="s">
        <v>2142</v>
      </c>
      <c r="J2503" s="6">
        <v>10</v>
      </c>
      <c r="K2503" s="6">
        <v>10</v>
      </c>
      <c r="L2503" s="6">
        <v>0</v>
      </c>
      <c r="M2503" s="6">
        <f t="shared" si="64"/>
        <v>10</v>
      </c>
      <c r="N2503" s="6">
        <f t="shared" si="65"/>
        <v>0</v>
      </c>
      <c r="O2503" s="7">
        <f t="shared" si="66"/>
        <v>0</v>
      </c>
    </row>
    <row r="2504" spans="1:15" ht="13.2" x14ac:dyDescent="0.25">
      <c r="A2504" s="3">
        <v>26222</v>
      </c>
      <c r="B2504" s="4">
        <f t="shared" si="62"/>
        <v>1971</v>
      </c>
      <c r="C2504" s="4">
        <f t="shared" si="63"/>
        <v>1970</v>
      </c>
      <c r="D2504" s="4" t="s">
        <v>31</v>
      </c>
      <c r="E2504" s="5">
        <v>0.55347222222222225</v>
      </c>
      <c r="F2504" s="6" t="s">
        <v>4246</v>
      </c>
      <c r="G2504" s="6" t="str">
        <f t="shared" si="67"/>
        <v>Virginia</v>
      </c>
      <c r="H2504" s="6" t="s">
        <v>4247</v>
      </c>
      <c r="I2504" s="6" t="s">
        <v>4248</v>
      </c>
      <c r="J2504" s="6">
        <v>6</v>
      </c>
      <c r="K2504" s="6">
        <v>6</v>
      </c>
      <c r="L2504" s="6">
        <v>0</v>
      </c>
      <c r="M2504" s="6">
        <f t="shared" si="64"/>
        <v>6</v>
      </c>
      <c r="N2504" s="6">
        <f t="shared" si="65"/>
        <v>0</v>
      </c>
      <c r="O2504" s="7">
        <f t="shared" si="66"/>
        <v>0</v>
      </c>
    </row>
    <row r="2505" spans="1:15" ht="13.2" x14ac:dyDescent="0.25">
      <c r="A2505" s="3">
        <v>26223</v>
      </c>
      <c r="B2505" s="4">
        <f t="shared" si="62"/>
        <v>1971</v>
      </c>
      <c r="C2505" s="4">
        <f t="shared" si="63"/>
        <v>1970</v>
      </c>
      <c r="D2505" s="4" t="s">
        <v>31</v>
      </c>
      <c r="E2505" s="5" t="s">
        <v>24</v>
      </c>
      <c r="F2505" s="6" t="s">
        <v>4249</v>
      </c>
      <c r="G2505" s="6" t="str">
        <f t="shared" si="67"/>
        <v>Colombia</v>
      </c>
      <c r="H2505" s="6" t="s">
        <v>3355</v>
      </c>
      <c r="I2505" s="6" t="s">
        <v>1175</v>
      </c>
      <c r="J2505" s="6">
        <v>22</v>
      </c>
      <c r="K2505" s="6">
        <v>20</v>
      </c>
      <c r="L2505" s="6">
        <v>0</v>
      </c>
      <c r="M2505" s="6">
        <f t="shared" si="64"/>
        <v>20</v>
      </c>
      <c r="N2505" s="6">
        <f t="shared" si="65"/>
        <v>2</v>
      </c>
      <c r="O2505" s="7">
        <f t="shared" si="66"/>
        <v>9.0909090909090912E-2</v>
      </c>
    </row>
    <row r="2506" spans="1:15" ht="13.2" x14ac:dyDescent="0.25">
      <c r="A2506" s="3">
        <v>26227</v>
      </c>
      <c r="B2506" s="4">
        <f t="shared" si="62"/>
        <v>1971</v>
      </c>
      <c r="C2506" s="4">
        <f t="shared" si="63"/>
        <v>1970</v>
      </c>
      <c r="D2506" s="4" t="s">
        <v>31</v>
      </c>
      <c r="E2506" s="5">
        <v>0.47222222222222221</v>
      </c>
      <c r="F2506" s="6" t="s">
        <v>4250</v>
      </c>
      <c r="G2506" s="6" t="str">
        <f t="shared" si="67"/>
        <v>Illinois</v>
      </c>
      <c r="H2506" s="6" t="s">
        <v>778</v>
      </c>
      <c r="I2506" s="6" t="s">
        <v>4185</v>
      </c>
      <c r="J2506" s="6">
        <v>16</v>
      </c>
      <c r="K2506" s="6">
        <v>16</v>
      </c>
      <c r="L2506" s="6">
        <v>0</v>
      </c>
      <c r="M2506" s="6">
        <f t="shared" si="64"/>
        <v>16</v>
      </c>
      <c r="N2506" s="6">
        <f t="shared" si="65"/>
        <v>0</v>
      </c>
      <c r="O2506" s="7">
        <f t="shared" si="66"/>
        <v>0</v>
      </c>
    </row>
    <row r="2507" spans="1:15" ht="13.2" x14ac:dyDescent="0.25">
      <c r="A2507" s="3">
        <v>26229</v>
      </c>
      <c r="B2507" s="4">
        <f t="shared" si="62"/>
        <v>1971</v>
      </c>
      <c r="C2507" s="4">
        <f t="shared" si="63"/>
        <v>1970</v>
      </c>
      <c r="D2507" s="4" t="s">
        <v>31</v>
      </c>
      <c r="E2507" s="5" t="s">
        <v>24</v>
      </c>
      <c r="F2507" s="6" t="s">
        <v>3656</v>
      </c>
      <c r="G2507" s="6" t="str">
        <f t="shared" si="67"/>
        <v>South Vietnam</v>
      </c>
      <c r="H2507" s="6" t="s">
        <v>3252</v>
      </c>
      <c r="I2507" s="6" t="s">
        <v>1085</v>
      </c>
      <c r="J2507" s="6">
        <v>31</v>
      </c>
      <c r="K2507" s="6">
        <v>31</v>
      </c>
      <c r="L2507" s="6">
        <v>0</v>
      </c>
      <c r="M2507" s="6">
        <f t="shared" si="64"/>
        <v>31</v>
      </c>
      <c r="N2507" s="6">
        <f t="shared" si="65"/>
        <v>0</v>
      </c>
      <c r="O2507" s="7">
        <f t="shared" si="66"/>
        <v>0</v>
      </c>
    </row>
    <row r="2508" spans="1:15" ht="13.2" x14ac:dyDescent="0.25">
      <c r="A2508" s="3">
        <v>26230</v>
      </c>
      <c r="B2508" s="4">
        <f t="shared" si="62"/>
        <v>1971</v>
      </c>
      <c r="C2508" s="4">
        <f t="shared" si="63"/>
        <v>1970</v>
      </c>
      <c r="D2508" s="4" t="s">
        <v>31</v>
      </c>
      <c r="E2508" s="5">
        <v>0.92708333333333337</v>
      </c>
      <c r="F2508" s="6" t="s">
        <v>4251</v>
      </c>
      <c r="G2508" s="6" t="str">
        <f t="shared" si="67"/>
        <v>Pennsylvania</v>
      </c>
      <c r="H2508" s="6" t="s">
        <v>4252</v>
      </c>
      <c r="I2508" s="6" t="s">
        <v>4253</v>
      </c>
      <c r="J2508" s="6">
        <v>8</v>
      </c>
      <c r="K2508" s="6">
        <v>4</v>
      </c>
      <c r="L2508" s="6">
        <v>0</v>
      </c>
      <c r="M2508" s="6">
        <f t="shared" si="64"/>
        <v>4</v>
      </c>
      <c r="N2508" s="6">
        <f t="shared" si="65"/>
        <v>4</v>
      </c>
      <c r="O2508" s="7">
        <f t="shared" si="66"/>
        <v>0.5</v>
      </c>
    </row>
    <row r="2509" spans="1:15" ht="13.2" x14ac:dyDescent="0.25">
      <c r="A2509" s="3">
        <v>26246</v>
      </c>
      <c r="B2509" s="4">
        <f t="shared" si="62"/>
        <v>1971</v>
      </c>
      <c r="C2509" s="4">
        <f t="shared" si="63"/>
        <v>1970</v>
      </c>
      <c r="D2509" s="4" t="s">
        <v>46</v>
      </c>
      <c r="E2509" s="5">
        <v>0.2361111111111111</v>
      </c>
      <c r="F2509" s="6" t="s">
        <v>4254</v>
      </c>
      <c r="G2509" s="6" t="str">
        <f t="shared" si="67"/>
        <v>Italy</v>
      </c>
      <c r="H2509" s="6" t="s">
        <v>1035</v>
      </c>
      <c r="I2509" s="6" t="s">
        <v>4255</v>
      </c>
      <c r="J2509" s="6">
        <v>52</v>
      </c>
      <c r="K2509" s="6">
        <v>52</v>
      </c>
      <c r="L2509" s="6">
        <v>0</v>
      </c>
      <c r="M2509" s="6">
        <f t="shared" si="64"/>
        <v>52</v>
      </c>
      <c r="N2509" s="6">
        <f t="shared" si="65"/>
        <v>0</v>
      </c>
      <c r="O2509" s="7">
        <f t="shared" si="66"/>
        <v>0</v>
      </c>
    </row>
    <row r="2510" spans="1:15" ht="13.2" x14ac:dyDescent="0.25">
      <c r="A2510" s="3">
        <v>26247</v>
      </c>
      <c r="B2510" s="4">
        <f t="shared" si="62"/>
        <v>1971</v>
      </c>
      <c r="C2510" s="4">
        <f t="shared" si="63"/>
        <v>1970</v>
      </c>
      <c r="D2510" s="4" t="s">
        <v>46</v>
      </c>
      <c r="E2510" s="5" t="s">
        <v>24</v>
      </c>
      <c r="F2510" s="6" t="s">
        <v>4256</v>
      </c>
      <c r="G2510" s="6" t="str">
        <f t="shared" si="67"/>
        <v>Philippines</v>
      </c>
      <c r="H2510" s="6" t="s">
        <v>4257</v>
      </c>
      <c r="I2510" s="6" t="s">
        <v>4258</v>
      </c>
      <c r="J2510" s="6">
        <v>69</v>
      </c>
      <c r="K2510" s="6">
        <v>69</v>
      </c>
      <c r="L2510" s="6">
        <v>0</v>
      </c>
      <c r="M2510" s="6">
        <f t="shared" si="64"/>
        <v>69</v>
      </c>
      <c r="N2510" s="6">
        <f t="shared" si="65"/>
        <v>0</v>
      </c>
      <c r="O2510" s="7">
        <f t="shared" si="66"/>
        <v>0</v>
      </c>
    </row>
    <row r="2511" spans="1:15" ht="13.2" x14ac:dyDescent="0.25">
      <c r="A2511" s="3">
        <v>26249</v>
      </c>
      <c r="B2511" s="4">
        <f t="shared" si="62"/>
        <v>1971</v>
      </c>
      <c r="C2511" s="4">
        <f t="shared" si="63"/>
        <v>1970</v>
      </c>
      <c r="D2511" s="4" t="s">
        <v>46</v>
      </c>
      <c r="E2511" s="5" t="s">
        <v>24</v>
      </c>
      <c r="F2511" s="6" t="s">
        <v>4259</v>
      </c>
      <c r="G2511" s="6" t="str">
        <f t="shared" si="67"/>
        <v>Russia</v>
      </c>
      <c r="H2511" s="6" t="s">
        <v>1449</v>
      </c>
      <c r="I2511" s="6" t="s">
        <v>3481</v>
      </c>
      <c r="J2511" s="6">
        <v>47</v>
      </c>
      <c r="K2511" s="6">
        <v>47</v>
      </c>
      <c r="L2511" s="6">
        <v>0</v>
      </c>
      <c r="M2511" s="6">
        <f t="shared" si="64"/>
        <v>47</v>
      </c>
      <c r="N2511" s="6">
        <f t="shared" si="65"/>
        <v>0</v>
      </c>
      <c r="O2511" s="7">
        <f t="shared" si="66"/>
        <v>0</v>
      </c>
    </row>
    <row r="2512" spans="1:15" ht="13.2" x14ac:dyDescent="0.25">
      <c r="A2512" s="3">
        <v>26258</v>
      </c>
      <c r="B2512" s="4">
        <f t="shared" si="62"/>
        <v>1971</v>
      </c>
      <c r="C2512" s="4">
        <f t="shared" si="63"/>
        <v>1970</v>
      </c>
      <c r="D2512" s="4" t="s">
        <v>46</v>
      </c>
      <c r="E2512" s="5" t="s">
        <v>24</v>
      </c>
      <c r="F2512" s="6" t="s">
        <v>4260</v>
      </c>
      <c r="G2512" s="6" t="str">
        <f t="shared" si="67"/>
        <v>Taiwan</v>
      </c>
      <c r="H2512" s="6" t="s">
        <v>3639</v>
      </c>
      <c r="I2512" s="6" t="s">
        <v>3613</v>
      </c>
      <c r="J2512" s="6">
        <v>25</v>
      </c>
      <c r="K2512" s="6">
        <v>25</v>
      </c>
      <c r="L2512" s="6">
        <v>0</v>
      </c>
      <c r="M2512" s="6">
        <f t="shared" si="64"/>
        <v>25</v>
      </c>
      <c r="N2512" s="6">
        <f t="shared" si="65"/>
        <v>0</v>
      </c>
      <c r="O2512" s="7">
        <f t="shared" si="66"/>
        <v>0</v>
      </c>
    </row>
    <row r="2513" spans="1:15" ht="13.2" x14ac:dyDescent="0.25">
      <c r="A2513" s="3">
        <v>26265</v>
      </c>
      <c r="B2513" s="4">
        <f t="shared" si="62"/>
        <v>1971</v>
      </c>
      <c r="C2513" s="4">
        <f t="shared" si="63"/>
        <v>1970</v>
      </c>
      <c r="D2513" s="4" t="s">
        <v>46</v>
      </c>
      <c r="E2513" s="5">
        <v>0.5625</v>
      </c>
      <c r="F2513" s="6" t="s">
        <v>4261</v>
      </c>
      <c r="G2513" s="6" t="str">
        <f t="shared" si="67"/>
        <v>South Vietnam</v>
      </c>
      <c r="H2513" s="6" t="s">
        <v>17</v>
      </c>
      <c r="I2513" s="6" t="s">
        <v>4262</v>
      </c>
      <c r="J2513" s="6">
        <v>34</v>
      </c>
      <c r="K2513" s="6">
        <v>34</v>
      </c>
      <c r="L2513" s="6">
        <v>0</v>
      </c>
      <c r="M2513" s="6">
        <f t="shared" si="64"/>
        <v>34</v>
      </c>
      <c r="N2513" s="6">
        <f t="shared" si="65"/>
        <v>0</v>
      </c>
      <c r="O2513" s="7">
        <f t="shared" si="66"/>
        <v>0</v>
      </c>
    </row>
    <row r="2514" spans="1:15" ht="13.2" x14ac:dyDescent="0.25">
      <c r="A2514" s="3">
        <v>26268</v>
      </c>
      <c r="B2514" s="4">
        <f t="shared" si="62"/>
        <v>1971</v>
      </c>
      <c r="C2514" s="4">
        <f t="shared" si="63"/>
        <v>1970</v>
      </c>
      <c r="D2514" s="4" t="s">
        <v>72</v>
      </c>
      <c r="E2514" s="5" t="s">
        <v>24</v>
      </c>
      <c r="F2514" s="6" t="s">
        <v>4263</v>
      </c>
      <c r="G2514" s="6" t="str">
        <f t="shared" si="67"/>
        <v>Russia</v>
      </c>
      <c r="H2514" s="6" t="s">
        <v>1449</v>
      </c>
      <c r="I2514" s="6" t="s">
        <v>3481</v>
      </c>
      <c r="J2514" s="6">
        <v>57</v>
      </c>
      <c r="K2514" s="6">
        <v>57</v>
      </c>
      <c r="L2514" s="6">
        <v>0</v>
      </c>
      <c r="M2514" s="6">
        <f t="shared" si="64"/>
        <v>57</v>
      </c>
      <c r="N2514" s="6">
        <f t="shared" si="65"/>
        <v>0</v>
      </c>
      <c r="O2514" s="7">
        <f t="shared" si="66"/>
        <v>0</v>
      </c>
    </row>
    <row r="2515" spans="1:15" ht="13.2" x14ac:dyDescent="0.25">
      <c r="A2515" s="3">
        <v>26271</v>
      </c>
      <c r="B2515" s="4">
        <f t="shared" si="62"/>
        <v>1971</v>
      </c>
      <c r="C2515" s="4">
        <f t="shared" si="63"/>
        <v>1970</v>
      </c>
      <c r="D2515" s="4" t="s">
        <v>72</v>
      </c>
      <c r="E2515" s="5">
        <v>0.57361111111111107</v>
      </c>
      <c r="F2515" s="6" t="s">
        <v>4264</v>
      </c>
      <c r="G2515" s="6" t="str">
        <f t="shared" si="67"/>
        <v>North Carolina</v>
      </c>
      <c r="H2515" s="6" t="s">
        <v>805</v>
      </c>
      <c r="I2515" s="6" t="s">
        <v>4265</v>
      </c>
      <c r="J2515" s="6">
        <v>29</v>
      </c>
      <c r="K2515" s="6">
        <v>2</v>
      </c>
      <c r="L2515" s="6">
        <v>0</v>
      </c>
      <c r="M2515" s="6">
        <f t="shared" si="64"/>
        <v>2</v>
      </c>
      <c r="N2515" s="6">
        <f t="shared" si="65"/>
        <v>27</v>
      </c>
      <c r="O2515" s="7">
        <f t="shared" si="66"/>
        <v>0.93103448275862066</v>
      </c>
    </row>
    <row r="2516" spans="1:15" ht="13.2" x14ac:dyDescent="0.25">
      <c r="A2516" s="3">
        <v>33291</v>
      </c>
      <c r="B2516" s="4">
        <f t="shared" si="62"/>
        <v>1991</v>
      </c>
      <c r="C2516" s="4">
        <f t="shared" si="63"/>
        <v>1990</v>
      </c>
      <c r="D2516" s="4" t="s">
        <v>111</v>
      </c>
      <c r="E2516" s="5" t="s">
        <v>24</v>
      </c>
      <c r="F2516" s="6" t="s">
        <v>4266</v>
      </c>
      <c r="G2516" s="6" t="str">
        <f t="shared" si="67"/>
        <v>Angola</v>
      </c>
      <c r="H2516" s="6" t="s">
        <v>4267</v>
      </c>
      <c r="I2516" s="6" t="s">
        <v>4268</v>
      </c>
      <c r="J2516" s="6">
        <v>47</v>
      </c>
      <c r="K2516" s="6">
        <v>47</v>
      </c>
      <c r="L2516" s="6">
        <v>0</v>
      </c>
      <c r="M2516" s="6">
        <f t="shared" si="64"/>
        <v>47</v>
      </c>
      <c r="N2516" s="6">
        <f t="shared" si="65"/>
        <v>0</v>
      </c>
      <c r="O2516" s="7">
        <f t="shared" si="66"/>
        <v>0</v>
      </c>
    </row>
    <row r="2517" spans="1:15" ht="13.2" x14ac:dyDescent="0.25">
      <c r="A2517" s="3">
        <v>26288</v>
      </c>
      <c r="B2517" s="4">
        <f t="shared" si="62"/>
        <v>1971</v>
      </c>
      <c r="C2517" s="4">
        <f t="shared" si="63"/>
        <v>1970</v>
      </c>
      <c r="D2517" s="4" t="s">
        <v>72</v>
      </c>
      <c r="E2517" s="5" t="s">
        <v>24</v>
      </c>
      <c r="F2517" s="6" t="s">
        <v>2986</v>
      </c>
      <c r="G2517" s="6" t="str">
        <f t="shared" si="67"/>
        <v>Bulgaria</v>
      </c>
      <c r="H2517" s="6" t="s">
        <v>4154</v>
      </c>
      <c r="I2517" s="6" t="s">
        <v>2776</v>
      </c>
      <c r="J2517" s="6">
        <v>73</v>
      </c>
      <c r="K2517" s="6">
        <v>28</v>
      </c>
      <c r="L2517" s="6">
        <v>0</v>
      </c>
      <c r="M2517" s="6">
        <f t="shared" si="64"/>
        <v>28</v>
      </c>
      <c r="N2517" s="6">
        <f t="shared" si="65"/>
        <v>45</v>
      </c>
      <c r="O2517" s="7">
        <f t="shared" si="66"/>
        <v>0.61643835616438358</v>
      </c>
    </row>
    <row r="2518" spans="1:15" ht="13.2" x14ac:dyDescent="0.25">
      <c r="A2518" s="3">
        <v>26291</v>
      </c>
      <c r="B2518" s="4">
        <f t="shared" si="62"/>
        <v>1971</v>
      </c>
      <c r="C2518" s="4">
        <f t="shared" si="63"/>
        <v>1970</v>
      </c>
      <c r="D2518" s="4" t="s">
        <v>72</v>
      </c>
      <c r="E2518" s="5">
        <v>0.52500000000000002</v>
      </c>
      <c r="F2518" s="6" t="s">
        <v>4269</v>
      </c>
      <c r="G2518" s="6" t="str">
        <f t="shared" si="67"/>
        <v>Huanuco, Peru</v>
      </c>
      <c r="H2518" s="6" t="s">
        <v>4087</v>
      </c>
      <c r="I2518" s="6" t="s">
        <v>2744</v>
      </c>
      <c r="J2518" s="6">
        <v>92</v>
      </c>
      <c r="K2518" s="6">
        <v>91</v>
      </c>
      <c r="L2518" s="6">
        <v>0</v>
      </c>
      <c r="M2518" s="6">
        <f t="shared" si="64"/>
        <v>91</v>
      </c>
      <c r="N2518" s="6">
        <f t="shared" si="65"/>
        <v>1</v>
      </c>
      <c r="O2518" s="7">
        <f t="shared" si="66"/>
        <v>1.0869565217391304E-2</v>
      </c>
    </row>
    <row r="2519" spans="1:15" ht="13.2" x14ac:dyDescent="0.25">
      <c r="A2519" s="3">
        <v>26304</v>
      </c>
      <c r="B2519" s="4">
        <f t="shared" si="62"/>
        <v>1972</v>
      </c>
      <c r="C2519" s="4">
        <f t="shared" si="63"/>
        <v>1970</v>
      </c>
      <c r="D2519" s="4" t="s">
        <v>132</v>
      </c>
      <c r="E2519" s="5" t="s">
        <v>24</v>
      </c>
      <c r="F2519" s="6" t="s">
        <v>4270</v>
      </c>
      <c r="G2519" s="6" t="str">
        <f t="shared" si="67"/>
        <v>Mexico</v>
      </c>
      <c r="H2519" s="6" t="s">
        <v>4271</v>
      </c>
      <c r="I2519" s="6" t="s">
        <v>4272</v>
      </c>
      <c r="J2519" s="6">
        <v>23</v>
      </c>
      <c r="K2519" s="6">
        <v>23</v>
      </c>
      <c r="L2519" s="6">
        <v>0</v>
      </c>
      <c r="M2519" s="6">
        <f t="shared" si="64"/>
        <v>23</v>
      </c>
      <c r="N2519" s="6">
        <f t="shared" si="65"/>
        <v>0</v>
      </c>
      <c r="O2519" s="7">
        <f t="shared" si="66"/>
        <v>0</v>
      </c>
    </row>
    <row r="2520" spans="1:15" ht="13.2" x14ac:dyDescent="0.25">
      <c r="A2520" s="3">
        <v>26305</v>
      </c>
      <c r="B2520" s="4">
        <f t="shared" si="62"/>
        <v>1972</v>
      </c>
      <c r="C2520" s="4">
        <f t="shared" si="63"/>
        <v>1970</v>
      </c>
      <c r="D2520" s="4" t="s">
        <v>132</v>
      </c>
      <c r="E2520" s="5">
        <v>0.91666666666666663</v>
      </c>
      <c r="F2520" s="6" t="s">
        <v>4273</v>
      </c>
      <c r="G2520" s="6" t="str">
        <f t="shared" si="67"/>
        <v>Spain</v>
      </c>
      <c r="H2520" s="6" t="s">
        <v>273</v>
      </c>
      <c r="I2520" s="6" t="s">
        <v>4274</v>
      </c>
      <c r="J2520" s="6">
        <v>104</v>
      </c>
      <c r="K2520" s="6">
        <v>104</v>
      </c>
      <c r="L2520" s="6">
        <v>0</v>
      </c>
      <c r="M2520" s="6">
        <f t="shared" si="64"/>
        <v>104</v>
      </c>
      <c r="N2520" s="6">
        <f t="shared" si="65"/>
        <v>0</v>
      </c>
      <c r="O2520" s="7">
        <f t="shared" si="66"/>
        <v>0</v>
      </c>
    </row>
    <row r="2521" spans="1:15" ht="13.2" x14ac:dyDescent="0.25">
      <c r="A2521" s="3">
        <v>26316</v>
      </c>
      <c r="B2521" s="4">
        <f t="shared" si="62"/>
        <v>1972</v>
      </c>
      <c r="C2521" s="4">
        <f t="shared" si="63"/>
        <v>1970</v>
      </c>
      <c r="D2521" s="4" t="s">
        <v>132</v>
      </c>
      <c r="E2521" s="5">
        <v>4.4444444444444446E-2</v>
      </c>
      <c r="F2521" s="6" t="s">
        <v>4275</v>
      </c>
      <c r="G2521" s="6" t="str">
        <f t="shared" si="67"/>
        <v>Nebraska</v>
      </c>
      <c r="H2521" s="6" t="s">
        <v>4276</v>
      </c>
      <c r="I2521" s="6" t="s">
        <v>3152</v>
      </c>
      <c r="J2521" s="6">
        <v>3</v>
      </c>
      <c r="K2521" s="6">
        <v>3</v>
      </c>
      <c r="L2521" s="6">
        <v>0</v>
      </c>
      <c r="M2521" s="6">
        <f t="shared" si="64"/>
        <v>3</v>
      </c>
      <c r="N2521" s="6">
        <f t="shared" si="65"/>
        <v>0</v>
      </c>
      <c r="O2521" s="7">
        <f t="shared" si="66"/>
        <v>0</v>
      </c>
    </row>
    <row r="2522" spans="1:15" ht="13.2" x14ac:dyDescent="0.25">
      <c r="A2522" s="3">
        <v>26319</v>
      </c>
      <c r="B2522" s="4">
        <f t="shared" si="62"/>
        <v>1972</v>
      </c>
      <c r="C2522" s="4">
        <f t="shared" si="63"/>
        <v>1970</v>
      </c>
      <c r="D2522" s="4" t="s">
        <v>132</v>
      </c>
      <c r="E2522" s="5" t="s">
        <v>24</v>
      </c>
      <c r="F2522" s="6" t="s">
        <v>4277</v>
      </c>
      <c r="G2522" s="6" t="str">
        <f t="shared" si="67"/>
        <v>Turkey</v>
      </c>
      <c r="H2522" s="6" t="s">
        <v>2696</v>
      </c>
      <c r="I2522" s="6" t="s">
        <v>4278</v>
      </c>
      <c r="J2522" s="6">
        <v>8</v>
      </c>
      <c r="K2522" s="6">
        <v>1</v>
      </c>
      <c r="L2522" s="6">
        <v>0</v>
      </c>
      <c r="M2522" s="6">
        <f t="shared" si="64"/>
        <v>1</v>
      </c>
      <c r="N2522" s="6">
        <f t="shared" si="65"/>
        <v>7</v>
      </c>
      <c r="O2522" s="7">
        <f t="shared" si="66"/>
        <v>0.875</v>
      </c>
    </row>
    <row r="2523" spans="1:15" ht="13.2" x14ac:dyDescent="0.25">
      <c r="A2523" s="3">
        <v>26319</v>
      </c>
      <c r="B2523" s="4">
        <f t="shared" si="62"/>
        <v>1972</v>
      </c>
      <c r="C2523" s="4">
        <f t="shared" si="63"/>
        <v>1970</v>
      </c>
      <c r="D2523" s="4" t="s">
        <v>132</v>
      </c>
      <c r="E2523" s="5" t="s">
        <v>24</v>
      </c>
      <c r="F2523" s="6" t="s">
        <v>4279</v>
      </c>
      <c r="G2523" s="6" t="str">
        <f t="shared" si="67"/>
        <v>Colombia</v>
      </c>
      <c r="H2523" s="6" t="s">
        <v>4280</v>
      </c>
      <c r="I2523" s="6" t="s">
        <v>2840</v>
      </c>
      <c r="J2523" s="6">
        <v>20</v>
      </c>
      <c r="K2523" s="6">
        <v>20</v>
      </c>
      <c r="L2523" s="6">
        <v>0</v>
      </c>
      <c r="M2523" s="6">
        <f t="shared" si="64"/>
        <v>20</v>
      </c>
      <c r="N2523" s="6">
        <f t="shared" si="65"/>
        <v>0</v>
      </c>
      <c r="O2523" s="7">
        <f t="shared" si="66"/>
        <v>0</v>
      </c>
    </row>
    <row r="2524" spans="1:15" ht="13.2" x14ac:dyDescent="0.25">
      <c r="A2524" s="3">
        <v>26319</v>
      </c>
      <c r="B2524" s="4">
        <f t="shared" si="62"/>
        <v>1972</v>
      </c>
      <c r="C2524" s="4">
        <f t="shared" si="63"/>
        <v>1970</v>
      </c>
      <c r="D2524" s="4" t="s">
        <v>132</v>
      </c>
      <c r="E2524" s="5">
        <v>0.4375</v>
      </c>
      <c r="F2524" s="6" t="s">
        <v>4281</v>
      </c>
      <c r="G2524" s="6" t="str">
        <f t="shared" si="67"/>
        <v>Colombia</v>
      </c>
      <c r="H2524" s="6" t="s">
        <v>3965</v>
      </c>
      <c r="I2524" s="6" t="s">
        <v>1085</v>
      </c>
      <c r="J2524" s="6">
        <v>39</v>
      </c>
      <c r="K2524" s="6">
        <v>39</v>
      </c>
      <c r="L2524" s="6">
        <v>0</v>
      </c>
      <c r="M2524" s="6">
        <f t="shared" si="64"/>
        <v>39</v>
      </c>
      <c r="N2524" s="6">
        <f t="shared" si="65"/>
        <v>0</v>
      </c>
      <c r="O2524" s="7">
        <f t="shared" si="66"/>
        <v>0</v>
      </c>
    </row>
    <row r="2525" spans="1:15" ht="13.2" x14ac:dyDescent="0.25">
      <c r="A2525" s="3">
        <v>26324</v>
      </c>
      <c r="B2525" s="4">
        <f t="shared" si="62"/>
        <v>1972</v>
      </c>
      <c r="C2525" s="4">
        <f t="shared" si="63"/>
        <v>1970</v>
      </c>
      <c r="D2525" s="4" t="s">
        <v>132</v>
      </c>
      <c r="E2525" s="5">
        <v>0.67361111111111116</v>
      </c>
      <c r="F2525" s="6" t="s">
        <v>4282</v>
      </c>
      <c r="G2525" s="6" t="str">
        <f t="shared" si="67"/>
        <v>Czechoslovakia</v>
      </c>
      <c r="H2525" s="6" t="s">
        <v>1586</v>
      </c>
      <c r="I2525" s="6" t="s">
        <v>3889</v>
      </c>
      <c r="J2525" s="6">
        <v>28</v>
      </c>
      <c r="K2525" s="6">
        <v>27</v>
      </c>
      <c r="L2525" s="6">
        <v>0</v>
      </c>
      <c r="M2525" s="6">
        <f t="shared" si="64"/>
        <v>27</v>
      </c>
      <c r="N2525" s="6">
        <f t="shared" si="65"/>
        <v>1</v>
      </c>
      <c r="O2525" s="7">
        <f t="shared" si="66"/>
        <v>3.5714285714285712E-2</v>
      </c>
    </row>
    <row r="2526" spans="1:15" ht="13.2" x14ac:dyDescent="0.25">
      <c r="A2526" s="3">
        <v>26330</v>
      </c>
      <c r="B2526" s="4">
        <f t="shared" si="62"/>
        <v>1972</v>
      </c>
      <c r="C2526" s="4">
        <f t="shared" si="63"/>
        <v>1970</v>
      </c>
      <c r="D2526" s="4" t="s">
        <v>111</v>
      </c>
      <c r="E2526" s="5" t="s">
        <v>24</v>
      </c>
      <c r="F2526" s="6" t="s">
        <v>4283</v>
      </c>
      <c r="G2526" s="6" t="str">
        <f t="shared" si="67"/>
        <v>Indonesia</v>
      </c>
      <c r="H2526" s="6" t="s">
        <v>4284</v>
      </c>
      <c r="I2526" s="6" t="s">
        <v>1566</v>
      </c>
      <c r="J2526" s="6">
        <v>9</v>
      </c>
      <c r="K2526" s="6">
        <v>6</v>
      </c>
      <c r="L2526" s="6">
        <v>0</v>
      </c>
      <c r="M2526" s="6">
        <f t="shared" si="64"/>
        <v>6</v>
      </c>
      <c r="N2526" s="6">
        <f t="shared" si="65"/>
        <v>3</v>
      </c>
      <c r="O2526" s="7">
        <f t="shared" si="66"/>
        <v>0.33333333333333331</v>
      </c>
    </row>
    <row r="2527" spans="1:15" ht="13.2" x14ac:dyDescent="0.25">
      <c r="A2527" s="3">
        <v>26333</v>
      </c>
      <c r="B2527" s="4">
        <f t="shared" si="62"/>
        <v>1972</v>
      </c>
      <c r="C2527" s="4">
        <f t="shared" si="63"/>
        <v>1970</v>
      </c>
      <c r="D2527" s="4" t="s">
        <v>111</v>
      </c>
      <c r="E2527" s="5" t="s">
        <v>24</v>
      </c>
      <c r="F2527" s="6" t="s">
        <v>4285</v>
      </c>
      <c r="G2527" s="6" t="str">
        <f t="shared" si="67"/>
        <v>Laos</v>
      </c>
      <c r="H2527" s="6" t="s">
        <v>2905</v>
      </c>
      <c r="I2527" s="6" t="s">
        <v>3657</v>
      </c>
      <c r="J2527" s="6">
        <v>38</v>
      </c>
      <c r="K2527" s="6">
        <v>1</v>
      </c>
      <c r="L2527" s="6">
        <v>0</v>
      </c>
      <c r="M2527" s="6">
        <f t="shared" si="64"/>
        <v>1</v>
      </c>
      <c r="N2527" s="6">
        <f t="shared" si="65"/>
        <v>37</v>
      </c>
      <c r="O2527" s="7">
        <f t="shared" si="66"/>
        <v>0.97368421052631582</v>
      </c>
    </row>
    <row r="2528" spans="1:15" ht="13.2" x14ac:dyDescent="0.25">
      <c r="A2528" s="3">
        <v>26333</v>
      </c>
      <c r="B2528" s="4">
        <f t="shared" si="62"/>
        <v>1972</v>
      </c>
      <c r="C2528" s="4">
        <f t="shared" si="63"/>
        <v>1970</v>
      </c>
      <c r="D2528" s="4" t="s">
        <v>111</v>
      </c>
      <c r="E2528" s="5">
        <v>0.79166666666666663</v>
      </c>
      <c r="F2528" s="6" t="s">
        <v>4286</v>
      </c>
      <c r="G2528" s="6" t="str">
        <f t="shared" si="67"/>
        <v>Nevada</v>
      </c>
      <c r="H2528" s="6" t="s">
        <v>4287</v>
      </c>
      <c r="I2528" s="6" t="s">
        <v>4288</v>
      </c>
      <c r="J2528" s="6">
        <v>2</v>
      </c>
      <c r="K2528" s="6">
        <v>2</v>
      </c>
      <c r="L2528" s="6">
        <v>0</v>
      </c>
      <c r="M2528" s="6">
        <f t="shared" si="64"/>
        <v>2</v>
      </c>
      <c r="N2528" s="6">
        <f t="shared" si="65"/>
        <v>0</v>
      </c>
      <c r="O2528" s="7">
        <f t="shared" si="66"/>
        <v>0</v>
      </c>
    </row>
    <row r="2529" spans="1:15" ht="13.2" x14ac:dyDescent="0.25">
      <c r="A2529" s="3">
        <v>26334</v>
      </c>
      <c r="B2529" s="4">
        <f t="shared" si="62"/>
        <v>1972</v>
      </c>
      <c r="C2529" s="4">
        <f t="shared" si="63"/>
        <v>1970</v>
      </c>
      <c r="D2529" s="4" t="s">
        <v>111</v>
      </c>
      <c r="E2529" s="5" t="s">
        <v>24</v>
      </c>
      <c r="F2529" s="6" t="s">
        <v>4289</v>
      </c>
      <c r="G2529" s="6" t="str">
        <f t="shared" si="67"/>
        <v>Colombia</v>
      </c>
      <c r="H2529" s="6" t="s">
        <v>4290</v>
      </c>
      <c r="I2529" s="6" t="s">
        <v>2948</v>
      </c>
      <c r="J2529" s="6">
        <v>19</v>
      </c>
      <c r="K2529" s="6">
        <v>19</v>
      </c>
      <c r="L2529" s="6">
        <v>0</v>
      </c>
      <c r="M2529" s="6">
        <f t="shared" si="64"/>
        <v>19</v>
      </c>
      <c r="N2529" s="6">
        <f t="shared" si="65"/>
        <v>0</v>
      </c>
      <c r="O2529" s="7">
        <f t="shared" si="66"/>
        <v>0</v>
      </c>
    </row>
    <row r="2530" spans="1:15" ht="13.2" x14ac:dyDescent="0.25">
      <c r="A2530" s="3">
        <v>26340</v>
      </c>
      <c r="B2530" s="4">
        <f t="shared" si="62"/>
        <v>1972</v>
      </c>
      <c r="C2530" s="4">
        <f t="shared" si="63"/>
        <v>1970</v>
      </c>
      <c r="D2530" s="4" t="s">
        <v>111</v>
      </c>
      <c r="E2530" s="5">
        <v>0.55555555555555558</v>
      </c>
      <c r="F2530" s="6" t="s">
        <v>4291</v>
      </c>
      <c r="G2530" s="6" t="str">
        <f t="shared" si="67"/>
        <v>Laos</v>
      </c>
      <c r="H2530" s="6" t="s">
        <v>3703</v>
      </c>
      <c r="I2530" s="6" t="s">
        <v>1426</v>
      </c>
      <c r="J2530" s="6">
        <v>23</v>
      </c>
      <c r="K2530" s="6">
        <v>23</v>
      </c>
      <c r="L2530" s="6">
        <v>0</v>
      </c>
      <c r="M2530" s="6">
        <f t="shared" si="64"/>
        <v>23</v>
      </c>
      <c r="N2530" s="6">
        <f t="shared" si="65"/>
        <v>0</v>
      </c>
      <c r="O2530" s="7">
        <f t="shared" si="66"/>
        <v>0</v>
      </c>
    </row>
    <row r="2531" spans="1:15" ht="13.2" x14ac:dyDescent="0.25">
      <c r="A2531" s="3">
        <v>26345</v>
      </c>
      <c r="B2531" s="4">
        <f t="shared" si="62"/>
        <v>1972</v>
      </c>
      <c r="C2531" s="4">
        <f t="shared" si="63"/>
        <v>1970</v>
      </c>
      <c r="D2531" s="4" t="s">
        <v>111</v>
      </c>
      <c r="E2531" s="5">
        <v>0.12152777777777778</v>
      </c>
      <c r="F2531" s="6" t="s">
        <v>4239</v>
      </c>
      <c r="G2531" s="6" t="str">
        <f t="shared" si="67"/>
        <v>Mississippi</v>
      </c>
      <c r="H2531" s="6" t="s">
        <v>4292</v>
      </c>
      <c r="I2531" s="6" t="s">
        <v>4293</v>
      </c>
      <c r="J2531" s="6">
        <v>2</v>
      </c>
      <c r="K2531" s="6">
        <v>2</v>
      </c>
      <c r="L2531" s="6">
        <v>0</v>
      </c>
      <c r="M2531" s="6">
        <f t="shared" si="64"/>
        <v>2</v>
      </c>
      <c r="N2531" s="6">
        <f t="shared" si="65"/>
        <v>0</v>
      </c>
      <c r="O2531" s="7">
        <f t="shared" si="66"/>
        <v>0</v>
      </c>
    </row>
    <row r="2532" spans="1:15" ht="13.2" x14ac:dyDescent="0.25">
      <c r="A2532" s="3">
        <v>26348</v>
      </c>
      <c r="B2532" s="4">
        <f t="shared" si="62"/>
        <v>1972</v>
      </c>
      <c r="C2532" s="4">
        <f t="shared" si="63"/>
        <v>1970</v>
      </c>
      <c r="D2532" s="4" t="s">
        <v>111</v>
      </c>
      <c r="E2532" s="5" t="s">
        <v>24</v>
      </c>
      <c r="F2532" s="6" t="s">
        <v>4294</v>
      </c>
      <c r="G2532" s="6" t="str">
        <f t="shared" si="67"/>
        <v>Arkansas</v>
      </c>
      <c r="H2532" s="6" t="s">
        <v>1137</v>
      </c>
      <c r="I2532" s="6" t="s">
        <v>3283</v>
      </c>
      <c r="J2532" s="6">
        <v>7</v>
      </c>
      <c r="K2532" s="6">
        <v>5</v>
      </c>
      <c r="L2532" s="6">
        <v>0</v>
      </c>
      <c r="M2532" s="6">
        <f t="shared" si="64"/>
        <v>5</v>
      </c>
      <c r="N2532" s="6">
        <f t="shared" si="65"/>
        <v>2</v>
      </c>
      <c r="O2532" s="7">
        <f t="shared" si="66"/>
        <v>0.2857142857142857</v>
      </c>
    </row>
    <row r="2533" spans="1:15" ht="13.2" x14ac:dyDescent="0.25">
      <c r="A2533" s="3">
        <v>26349</v>
      </c>
      <c r="B2533" s="4">
        <f t="shared" si="62"/>
        <v>1972</v>
      </c>
      <c r="C2533" s="4">
        <f t="shared" si="63"/>
        <v>1970</v>
      </c>
      <c r="D2533" s="4" t="s">
        <v>111</v>
      </c>
      <c r="E2533" s="5">
        <v>0.43888888888888888</v>
      </c>
      <c r="F2533" s="6" t="s">
        <v>4295</v>
      </c>
      <c r="G2533" s="6" t="str">
        <f t="shared" si="67"/>
        <v>Idaho</v>
      </c>
      <c r="H2533" s="6" t="s">
        <v>4296</v>
      </c>
      <c r="I2533" s="6" t="s">
        <v>3982</v>
      </c>
      <c r="J2533" s="6">
        <v>4</v>
      </c>
      <c r="K2533" s="6">
        <v>4</v>
      </c>
      <c r="L2533" s="6">
        <v>0</v>
      </c>
      <c r="M2533" s="6">
        <f t="shared" si="64"/>
        <v>4</v>
      </c>
      <c r="N2533" s="6">
        <f t="shared" si="65"/>
        <v>0</v>
      </c>
      <c r="O2533" s="7">
        <f t="shared" si="66"/>
        <v>0</v>
      </c>
    </row>
    <row r="2534" spans="1:15" ht="13.2" x14ac:dyDescent="0.25">
      <c r="A2534" s="3">
        <v>26351</v>
      </c>
      <c r="B2534" s="4">
        <f t="shared" si="62"/>
        <v>1972</v>
      </c>
      <c r="C2534" s="4">
        <f t="shared" si="63"/>
        <v>1970</v>
      </c>
      <c r="D2534" s="4" t="s">
        <v>111</v>
      </c>
      <c r="E2534" s="5">
        <v>0.2951388888888889</v>
      </c>
      <c r="F2534" s="6" t="s">
        <v>4297</v>
      </c>
      <c r="G2534" s="6" t="str">
        <f t="shared" si="67"/>
        <v>Hawaii</v>
      </c>
      <c r="H2534" s="6" t="s">
        <v>4298</v>
      </c>
      <c r="I2534" s="6" t="s">
        <v>4293</v>
      </c>
      <c r="J2534" s="6">
        <v>8</v>
      </c>
      <c r="K2534" s="6">
        <v>8</v>
      </c>
      <c r="L2534" s="6">
        <v>0</v>
      </c>
      <c r="M2534" s="6">
        <f t="shared" si="64"/>
        <v>8</v>
      </c>
      <c r="N2534" s="6">
        <f t="shared" si="65"/>
        <v>0</v>
      </c>
      <c r="O2534" s="7">
        <f t="shared" si="66"/>
        <v>0</v>
      </c>
    </row>
    <row r="2535" spans="1:15" ht="13.2" x14ac:dyDescent="0.25">
      <c r="A2535" s="3">
        <v>26361</v>
      </c>
      <c r="B2535" s="4">
        <f t="shared" si="62"/>
        <v>1972</v>
      </c>
      <c r="C2535" s="4">
        <f t="shared" si="63"/>
        <v>1970</v>
      </c>
      <c r="D2535" s="4" t="s">
        <v>34</v>
      </c>
      <c r="E2535" s="5">
        <v>0.8666666666666667</v>
      </c>
      <c r="F2535" s="6" t="s">
        <v>2218</v>
      </c>
      <c r="G2535" s="6" t="str">
        <f t="shared" si="67"/>
        <v>New York</v>
      </c>
      <c r="H2535" s="6" t="s">
        <v>3103</v>
      </c>
      <c r="I2535" s="6" t="s">
        <v>4299</v>
      </c>
      <c r="J2535" s="6">
        <v>48</v>
      </c>
      <c r="K2535" s="6">
        <v>16</v>
      </c>
      <c r="L2535" s="6">
        <v>1</v>
      </c>
      <c r="M2535" s="6">
        <f t="shared" si="64"/>
        <v>17</v>
      </c>
      <c r="N2535" s="6">
        <f t="shared" si="65"/>
        <v>32</v>
      </c>
      <c r="O2535" s="7">
        <f t="shared" si="66"/>
        <v>0.66666666666666663</v>
      </c>
    </row>
    <row r="2536" spans="1:15" ht="13.2" x14ac:dyDescent="0.25">
      <c r="A2536" s="3">
        <v>26371</v>
      </c>
      <c r="B2536" s="4">
        <f t="shared" si="62"/>
        <v>1972</v>
      </c>
      <c r="C2536" s="4">
        <f t="shared" si="63"/>
        <v>1970</v>
      </c>
      <c r="D2536" s="4" t="s">
        <v>34</v>
      </c>
      <c r="E2536" s="5" t="s">
        <v>24</v>
      </c>
      <c r="F2536" s="6" t="s">
        <v>4300</v>
      </c>
      <c r="G2536" s="6" t="str">
        <f t="shared" si="67"/>
        <v>Texas</v>
      </c>
      <c r="H2536" s="6" t="s">
        <v>1137</v>
      </c>
      <c r="I2536" s="6" t="s">
        <v>2619</v>
      </c>
      <c r="J2536" s="6">
        <v>5</v>
      </c>
      <c r="K2536" s="6">
        <v>5</v>
      </c>
      <c r="L2536" s="6">
        <v>0</v>
      </c>
      <c r="M2536" s="6">
        <f t="shared" si="64"/>
        <v>5</v>
      </c>
      <c r="N2536" s="6">
        <f t="shared" si="65"/>
        <v>0</v>
      </c>
      <c r="O2536" s="7">
        <f t="shared" si="66"/>
        <v>0</v>
      </c>
    </row>
    <row r="2537" spans="1:15" ht="13.2" x14ac:dyDescent="0.25">
      <c r="A2537" s="3">
        <v>26372</v>
      </c>
      <c r="B2537" s="4">
        <f t="shared" si="62"/>
        <v>1972</v>
      </c>
      <c r="C2537" s="4">
        <f t="shared" si="63"/>
        <v>1970</v>
      </c>
      <c r="D2537" s="4" t="s">
        <v>34</v>
      </c>
      <c r="E2537" s="5">
        <v>0.91666666666666663</v>
      </c>
      <c r="F2537" s="6" t="s">
        <v>4301</v>
      </c>
      <c r="G2537" s="6" t="str">
        <f t="shared" si="67"/>
        <v>United Arab Emirates</v>
      </c>
      <c r="H2537" s="6" t="s">
        <v>4302</v>
      </c>
      <c r="I2537" s="6" t="s">
        <v>4303</v>
      </c>
      <c r="J2537" s="6">
        <v>112</v>
      </c>
      <c r="K2537" s="6">
        <v>112</v>
      </c>
      <c r="L2537" s="6">
        <v>0</v>
      </c>
      <c r="M2537" s="6">
        <f t="shared" si="64"/>
        <v>112</v>
      </c>
      <c r="N2537" s="6">
        <f t="shared" si="65"/>
        <v>0</v>
      </c>
      <c r="O2537" s="7">
        <f t="shared" si="66"/>
        <v>0</v>
      </c>
    </row>
    <row r="2538" spans="1:15" ht="13.2" x14ac:dyDescent="0.25">
      <c r="A2538" s="3">
        <v>26377</v>
      </c>
      <c r="B2538" s="4">
        <f t="shared" si="62"/>
        <v>1972</v>
      </c>
      <c r="C2538" s="4">
        <f t="shared" si="63"/>
        <v>1970</v>
      </c>
      <c r="D2538" s="4" t="s">
        <v>34</v>
      </c>
      <c r="E2538" s="5" t="s">
        <v>24</v>
      </c>
      <c r="F2538" s="6" t="s">
        <v>4304</v>
      </c>
      <c r="G2538" s="6" t="str">
        <f t="shared" si="67"/>
        <v>South Yemen</v>
      </c>
      <c r="H2538" s="6" t="s">
        <v>4305</v>
      </c>
      <c r="I2538" s="6" t="s">
        <v>3889</v>
      </c>
      <c r="J2538" s="6">
        <v>22</v>
      </c>
      <c r="K2538" s="6">
        <v>22</v>
      </c>
      <c r="L2538" s="6">
        <v>0</v>
      </c>
      <c r="M2538" s="6">
        <f t="shared" si="64"/>
        <v>22</v>
      </c>
      <c r="N2538" s="6">
        <f t="shared" si="65"/>
        <v>0</v>
      </c>
      <c r="O2538" s="7">
        <f t="shared" si="66"/>
        <v>0</v>
      </c>
    </row>
    <row r="2539" spans="1:15" ht="13.2" x14ac:dyDescent="0.25">
      <c r="A2539" s="3">
        <v>26386</v>
      </c>
      <c r="B2539" s="4">
        <f t="shared" si="62"/>
        <v>1972</v>
      </c>
      <c r="C2539" s="4">
        <f t="shared" si="63"/>
        <v>1970</v>
      </c>
      <c r="D2539" s="4" t="s">
        <v>34</v>
      </c>
      <c r="E2539" s="5" t="s">
        <v>24</v>
      </c>
      <c r="F2539" s="6" t="s">
        <v>4306</v>
      </c>
      <c r="G2539" s="6" t="str">
        <f t="shared" si="67"/>
        <v>Laos</v>
      </c>
      <c r="H2539" s="6" t="s">
        <v>1137</v>
      </c>
      <c r="I2539" s="6" t="s">
        <v>4046</v>
      </c>
      <c r="J2539" s="6">
        <v>14</v>
      </c>
      <c r="K2539" s="6">
        <v>14</v>
      </c>
      <c r="L2539" s="6">
        <v>0</v>
      </c>
      <c r="M2539" s="6">
        <f t="shared" si="64"/>
        <v>14</v>
      </c>
      <c r="N2539" s="6">
        <f t="shared" si="65"/>
        <v>0</v>
      </c>
      <c r="O2539" s="7">
        <f t="shared" si="66"/>
        <v>0</v>
      </c>
    </row>
    <row r="2540" spans="1:15" ht="13.2" x14ac:dyDescent="0.25">
      <c r="A2540" s="3">
        <v>26395</v>
      </c>
      <c r="B2540" s="4">
        <f t="shared" si="62"/>
        <v>1972</v>
      </c>
      <c r="C2540" s="4">
        <f t="shared" si="63"/>
        <v>1970</v>
      </c>
      <c r="D2540" s="4" t="s">
        <v>65</v>
      </c>
      <c r="E2540" s="5" t="s">
        <v>24</v>
      </c>
      <c r="F2540" s="6" t="s">
        <v>4307</v>
      </c>
      <c r="G2540" s="6" t="str">
        <f t="shared" si="67"/>
        <v>Venezuela</v>
      </c>
      <c r="H2540" s="6" t="s">
        <v>4308</v>
      </c>
      <c r="I2540" s="6" t="s">
        <v>2159</v>
      </c>
      <c r="J2540" s="6">
        <v>2</v>
      </c>
      <c r="K2540" s="6">
        <v>2</v>
      </c>
      <c r="L2540" s="6">
        <v>0</v>
      </c>
      <c r="M2540" s="6">
        <f t="shared" si="64"/>
        <v>2</v>
      </c>
      <c r="N2540" s="6">
        <f t="shared" si="65"/>
        <v>0</v>
      </c>
      <c r="O2540" s="7">
        <f t="shared" si="66"/>
        <v>0</v>
      </c>
    </row>
    <row r="2541" spans="1:15" ht="13.2" x14ac:dyDescent="0.25">
      <c r="A2541" s="3">
        <v>26401</v>
      </c>
      <c r="B2541" s="4">
        <f t="shared" si="62"/>
        <v>1972</v>
      </c>
      <c r="C2541" s="4">
        <f t="shared" si="63"/>
        <v>1970</v>
      </c>
      <c r="D2541" s="4" t="s">
        <v>65</v>
      </c>
      <c r="E2541" s="5">
        <v>0.8930555555555556</v>
      </c>
      <c r="F2541" s="6" t="s">
        <v>1460</v>
      </c>
      <c r="G2541" s="6" t="str">
        <f t="shared" si="67"/>
        <v>Brazil</v>
      </c>
      <c r="H2541" s="6" t="s">
        <v>1139</v>
      </c>
      <c r="I2541" s="6" t="s">
        <v>4309</v>
      </c>
      <c r="J2541" s="6">
        <v>25</v>
      </c>
      <c r="K2541" s="6">
        <v>25</v>
      </c>
      <c r="L2541" s="6">
        <v>0</v>
      </c>
      <c r="M2541" s="6">
        <f t="shared" si="64"/>
        <v>25</v>
      </c>
      <c r="N2541" s="6">
        <f t="shared" si="65"/>
        <v>0</v>
      </c>
      <c r="O2541" s="7">
        <f t="shared" si="66"/>
        <v>0</v>
      </c>
    </row>
    <row r="2542" spans="1:15" ht="13.2" x14ac:dyDescent="0.25">
      <c r="A2542" s="3">
        <v>26405</v>
      </c>
      <c r="B2542" s="4">
        <f t="shared" si="62"/>
        <v>1972</v>
      </c>
      <c r="C2542" s="4">
        <f t="shared" si="63"/>
        <v>1970</v>
      </c>
      <c r="D2542" s="4" t="s">
        <v>65</v>
      </c>
      <c r="E2542" s="5">
        <v>0.92361111111111116</v>
      </c>
      <c r="F2542" s="6" t="s">
        <v>4310</v>
      </c>
      <c r="G2542" s="6" t="str">
        <f t="shared" si="67"/>
        <v>Near Ardinello di Amaseno</v>
      </c>
      <c r="H2542" s="6" t="s">
        <v>3918</v>
      </c>
      <c r="I2542" s="6" t="s">
        <v>3314</v>
      </c>
      <c r="J2542" s="6">
        <v>18</v>
      </c>
      <c r="K2542" s="6">
        <v>18</v>
      </c>
      <c r="L2542" s="6">
        <v>0</v>
      </c>
      <c r="M2542" s="6">
        <f t="shared" si="64"/>
        <v>18</v>
      </c>
      <c r="N2542" s="6">
        <f t="shared" si="65"/>
        <v>0</v>
      </c>
      <c r="O2542" s="7">
        <f t="shared" si="66"/>
        <v>0</v>
      </c>
    </row>
    <row r="2543" spans="1:15" ht="13.2" x14ac:dyDescent="0.25">
      <c r="A2543" s="3">
        <v>26406</v>
      </c>
      <c r="B2543" s="4">
        <f t="shared" si="62"/>
        <v>1972</v>
      </c>
      <c r="C2543" s="4">
        <f t="shared" si="63"/>
        <v>1970</v>
      </c>
      <c r="D2543" s="4" t="s">
        <v>65</v>
      </c>
      <c r="E2543" s="5">
        <v>0.72083333333333333</v>
      </c>
      <c r="F2543" s="6" t="s">
        <v>215</v>
      </c>
      <c r="G2543" s="6" t="str">
        <f t="shared" si="67"/>
        <v>New York</v>
      </c>
      <c r="H2543" s="6" t="s">
        <v>4311</v>
      </c>
      <c r="I2543" s="6" t="s">
        <v>4312</v>
      </c>
      <c r="J2543" s="6">
        <v>3</v>
      </c>
      <c r="K2543" s="6">
        <v>3</v>
      </c>
      <c r="L2543" s="6">
        <v>0</v>
      </c>
      <c r="M2543" s="6">
        <f t="shared" si="64"/>
        <v>3</v>
      </c>
      <c r="N2543" s="6">
        <f t="shared" si="65"/>
        <v>0</v>
      </c>
      <c r="O2543" s="7">
        <f t="shared" si="66"/>
        <v>0</v>
      </c>
    </row>
    <row r="2544" spans="1:15" ht="13.2" x14ac:dyDescent="0.25">
      <c r="A2544" s="3">
        <v>26407</v>
      </c>
      <c r="B2544" s="4">
        <f t="shared" si="62"/>
        <v>1972</v>
      </c>
      <c r="C2544" s="4">
        <f t="shared" si="63"/>
        <v>1970</v>
      </c>
      <c r="D2544" s="4" t="s">
        <v>65</v>
      </c>
      <c r="E2544" s="5">
        <v>0.40208333333333335</v>
      </c>
      <c r="F2544" s="6" t="s">
        <v>3231</v>
      </c>
      <c r="G2544" s="6" t="str">
        <f t="shared" si="67"/>
        <v>Ethiopia</v>
      </c>
      <c r="H2544" s="6" t="s">
        <v>2353</v>
      </c>
      <c r="I2544" s="6" t="s">
        <v>4313</v>
      </c>
      <c r="J2544" s="6">
        <v>107</v>
      </c>
      <c r="K2544" s="6">
        <v>43</v>
      </c>
      <c r="L2544" s="6">
        <v>0</v>
      </c>
      <c r="M2544" s="6">
        <f t="shared" si="64"/>
        <v>43</v>
      </c>
      <c r="N2544" s="6">
        <f t="shared" si="65"/>
        <v>64</v>
      </c>
      <c r="O2544" s="7">
        <f t="shared" si="66"/>
        <v>0.59813084112149528</v>
      </c>
    </row>
    <row r="2545" spans="1:15" ht="13.2" x14ac:dyDescent="0.25">
      <c r="A2545" s="3">
        <v>26409</v>
      </c>
      <c r="B2545" s="4">
        <f t="shared" si="62"/>
        <v>1972</v>
      </c>
      <c r="C2545" s="4">
        <f t="shared" si="63"/>
        <v>1970</v>
      </c>
      <c r="D2545" s="4" t="s">
        <v>65</v>
      </c>
      <c r="E2545" s="5" t="s">
        <v>24</v>
      </c>
      <c r="F2545" s="6" t="s">
        <v>4314</v>
      </c>
      <c r="G2545" s="6" t="str">
        <f t="shared" si="67"/>
        <v>Peru</v>
      </c>
      <c r="H2545" s="6" t="s">
        <v>3257</v>
      </c>
      <c r="I2545" s="6" t="s">
        <v>1884</v>
      </c>
      <c r="J2545" s="6">
        <v>6</v>
      </c>
      <c r="K2545" s="6">
        <v>6</v>
      </c>
      <c r="L2545" s="6">
        <v>0</v>
      </c>
      <c r="M2545" s="6">
        <f t="shared" si="64"/>
        <v>6</v>
      </c>
      <c r="N2545" s="6">
        <f t="shared" si="65"/>
        <v>0</v>
      </c>
      <c r="O2545" s="7">
        <f t="shared" si="66"/>
        <v>0</v>
      </c>
    </row>
    <row r="2546" spans="1:15" ht="13.2" x14ac:dyDescent="0.25">
      <c r="A2546" s="3">
        <v>26413</v>
      </c>
      <c r="B2546" s="4">
        <f t="shared" si="62"/>
        <v>1972</v>
      </c>
      <c r="C2546" s="4">
        <f t="shared" si="63"/>
        <v>1970</v>
      </c>
      <c r="D2546" s="4" t="s">
        <v>65</v>
      </c>
      <c r="E2546" s="5">
        <v>0.51597222222222228</v>
      </c>
      <c r="F2546" s="6" t="s">
        <v>4315</v>
      </c>
      <c r="G2546" s="6" t="str">
        <f t="shared" si="67"/>
        <v>Laos</v>
      </c>
      <c r="H2546" s="6" t="s">
        <v>2905</v>
      </c>
      <c r="I2546" s="6" t="s">
        <v>4316</v>
      </c>
      <c r="J2546" s="6">
        <v>10</v>
      </c>
      <c r="K2546" s="6">
        <v>4</v>
      </c>
      <c r="L2546" s="6">
        <v>0</v>
      </c>
      <c r="M2546" s="6">
        <f t="shared" si="64"/>
        <v>4</v>
      </c>
      <c r="N2546" s="6">
        <f t="shared" si="65"/>
        <v>6</v>
      </c>
      <c r="O2546" s="7">
        <f t="shared" si="66"/>
        <v>0.6</v>
      </c>
    </row>
    <row r="2547" spans="1:15" ht="13.2" x14ac:dyDescent="0.25">
      <c r="A2547" s="3">
        <v>26415</v>
      </c>
      <c r="B2547" s="4">
        <f t="shared" si="62"/>
        <v>1972</v>
      </c>
      <c r="C2547" s="4">
        <f t="shared" si="63"/>
        <v>1970</v>
      </c>
      <c r="D2547" s="4" t="s">
        <v>65</v>
      </c>
      <c r="E2547" s="5" t="s">
        <v>24</v>
      </c>
      <c r="F2547" s="6" t="s">
        <v>4317</v>
      </c>
      <c r="G2547" s="6" t="str">
        <f t="shared" si="67"/>
        <v>Vietnam</v>
      </c>
      <c r="H2547" s="6" t="s">
        <v>1137</v>
      </c>
      <c r="I2547" s="6" t="s">
        <v>3283</v>
      </c>
      <c r="J2547" s="6">
        <v>6</v>
      </c>
      <c r="K2547" s="6">
        <v>6</v>
      </c>
      <c r="L2547" s="6">
        <v>0</v>
      </c>
      <c r="M2547" s="6">
        <f t="shared" si="64"/>
        <v>6</v>
      </c>
      <c r="N2547" s="6">
        <f t="shared" si="65"/>
        <v>0</v>
      </c>
      <c r="O2547" s="7">
        <f t="shared" si="66"/>
        <v>0</v>
      </c>
    </row>
    <row r="2548" spans="1:15" ht="13.2" x14ac:dyDescent="0.25">
      <c r="A2548" s="3">
        <v>26423</v>
      </c>
      <c r="B2548" s="4">
        <f t="shared" si="62"/>
        <v>1972</v>
      </c>
      <c r="C2548" s="4">
        <f t="shared" si="63"/>
        <v>1970</v>
      </c>
      <c r="D2548" s="4" t="s">
        <v>55</v>
      </c>
      <c r="E2548" s="5" t="s">
        <v>24</v>
      </c>
      <c r="F2548" s="6" t="s">
        <v>4318</v>
      </c>
      <c r="G2548" s="6" t="str">
        <f t="shared" si="67"/>
        <v>USSR</v>
      </c>
      <c r="H2548" s="6" t="s">
        <v>1449</v>
      </c>
      <c r="I2548" s="6" t="s">
        <v>4097</v>
      </c>
      <c r="J2548" s="6">
        <v>18</v>
      </c>
      <c r="K2548" s="6">
        <v>18</v>
      </c>
      <c r="L2548" s="6">
        <v>0</v>
      </c>
      <c r="M2548" s="6">
        <f t="shared" si="64"/>
        <v>18</v>
      </c>
      <c r="N2548" s="6">
        <f t="shared" si="65"/>
        <v>0</v>
      </c>
      <c r="O2548" s="7">
        <f t="shared" si="66"/>
        <v>0</v>
      </c>
    </row>
    <row r="2549" spans="1:15" ht="13.2" x14ac:dyDescent="0.25">
      <c r="A2549" s="3">
        <v>26424</v>
      </c>
      <c r="B2549" s="4">
        <f t="shared" si="62"/>
        <v>1972</v>
      </c>
      <c r="C2549" s="4">
        <f t="shared" si="63"/>
        <v>1970</v>
      </c>
      <c r="D2549" s="4" t="s">
        <v>55</v>
      </c>
      <c r="E2549" s="5">
        <v>0.93333333333333335</v>
      </c>
      <c r="F2549" s="6" t="s">
        <v>4319</v>
      </c>
      <c r="G2549" s="6" t="str">
        <f t="shared" si="67"/>
        <v>Sicily, Italy</v>
      </c>
      <c r="H2549" s="6" t="s">
        <v>1940</v>
      </c>
      <c r="I2549" s="6" t="s">
        <v>2992</v>
      </c>
      <c r="J2549" s="6">
        <v>115</v>
      </c>
      <c r="K2549" s="6">
        <v>115</v>
      </c>
      <c r="L2549" s="6">
        <v>0</v>
      </c>
      <c r="M2549" s="6">
        <f t="shared" si="64"/>
        <v>115</v>
      </c>
      <c r="N2549" s="6">
        <f t="shared" si="65"/>
        <v>0</v>
      </c>
      <c r="O2549" s="7">
        <f t="shared" si="66"/>
        <v>0</v>
      </c>
    </row>
    <row r="2550" spans="1:15" ht="13.2" x14ac:dyDescent="0.25">
      <c r="A2550" s="3">
        <v>26427</v>
      </c>
      <c r="B2550" s="4">
        <f t="shared" si="62"/>
        <v>1972</v>
      </c>
      <c r="C2550" s="4">
        <f t="shared" si="63"/>
        <v>1970</v>
      </c>
      <c r="D2550" s="4" t="s">
        <v>55</v>
      </c>
      <c r="E2550" s="5" t="s">
        <v>24</v>
      </c>
      <c r="F2550" s="6" t="s">
        <v>4320</v>
      </c>
      <c r="G2550" s="6" t="str">
        <f t="shared" si="67"/>
        <v>Venezuela</v>
      </c>
      <c r="H2550" s="6" t="s">
        <v>4321</v>
      </c>
      <c r="I2550" s="6" t="s">
        <v>1295</v>
      </c>
      <c r="J2550" s="6">
        <v>7</v>
      </c>
      <c r="K2550" s="6">
        <v>7</v>
      </c>
      <c r="L2550" s="6">
        <v>0</v>
      </c>
      <c r="M2550" s="6">
        <f t="shared" si="64"/>
        <v>7</v>
      </c>
      <c r="N2550" s="6">
        <f t="shared" si="65"/>
        <v>0</v>
      </c>
      <c r="O2550" s="7">
        <f t="shared" si="66"/>
        <v>0</v>
      </c>
    </row>
    <row r="2551" spans="1:15" ht="13.2" x14ac:dyDescent="0.25">
      <c r="A2551" s="3">
        <v>26429</v>
      </c>
      <c r="B2551" s="4">
        <f t="shared" si="62"/>
        <v>1972</v>
      </c>
      <c r="C2551" s="4">
        <f t="shared" si="63"/>
        <v>1970</v>
      </c>
      <c r="D2551" s="4" t="s">
        <v>55</v>
      </c>
      <c r="E2551" s="5">
        <v>0.43402777777777779</v>
      </c>
      <c r="F2551" s="6" t="s">
        <v>4322</v>
      </c>
      <c r="G2551" s="6" t="str">
        <f t="shared" si="67"/>
        <v>South Vietnam</v>
      </c>
      <c r="H2551" s="6" t="s">
        <v>17</v>
      </c>
      <c r="I2551" s="6" t="s">
        <v>3913</v>
      </c>
      <c r="J2551" s="6">
        <v>34</v>
      </c>
      <c r="K2551" s="6">
        <v>34</v>
      </c>
      <c r="L2551" s="6">
        <v>0</v>
      </c>
      <c r="M2551" s="6">
        <f t="shared" si="64"/>
        <v>34</v>
      </c>
      <c r="N2551" s="6">
        <f t="shared" si="65"/>
        <v>0</v>
      </c>
      <c r="O2551" s="7">
        <f t="shared" si="66"/>
        <v>0</v>
      </c>
    </row>
    <row r="2552" spans="1:15" ht="13.2" x14ac:dyDescent="0.25">
      <c r="A2552" s="3">
        <v>26438</v>
      </c>
      <c r="B2552" s="4">
        <f t="shared" ref="B2552:B2806" si="68">YEAR(A2552)</f>
        <v>1972</v>
      </c>
      <c r="C2552" s="4">
        <f t="shared" ref="C2552:C2806" si="69">FLOOR(B2552,10)</f>
        <v>1970</v>
      </c>
      <c r="D2552" s="4" t="s">
        <v>55</v>
      </c>
      <c r="E2552" s="5">
        <v>0.52013888888888893</v>
      </c>
      <c r="F2552" s="6" t="s">
        <v>2335</v>
      </c>
      <c r="G2552" s="6" t="str">
        <f t="shared" si="67"/>
        <v>New Mexico</v>
      </c>
      <c r="H2552" s="6" t="s">
        <v>4323</v>
      </c>
      <c r="I2552" s="6" t="s">
        <v>3982</v>
      </c>
      <c r="J2552" s="6">
        <v>9</v>
      </c>
      <c r="K2552" s="6">
        <v>9</v>
      </c>
      <c r="L2552" s="6">
        <v>0</v>
      </c>
      <c r="M2552" s="6">
        <f t="shared" ref="M2552:M2806" si="70">IFERROR(K2552+L2552,0)</f>
        <v>9</v>
      </c>
      <c r="N2552" s="6">
        <f t="shared" ref="N2552:N2806" si="71">IF(J2552=0,0,MAX(J2552-K2552,0))</f>
        <v>0</v>
      </c>
      <c r="O2552" s="7">
        <f t="shared" ref="O2552:O2806" si="72">IFERROR(N2552/J2552,0)</f>
        <v>0</v>
      </c>
    </row>
    <row r="2553" spans="1:15" ht="13.2" x14ac:dyDescent="0.25">
      <c r="A2553" s="3">
        <v>26440</v>
      </c>
      <c r="B2553" s="4">
        <f t="shared" si="68"/>
        <v>1972</v>
      </c>
      <c r="C2553" s="4">
        <f t="shared" si="69"/>
        <v>1970</v>
      </c>
      <c r="D2553" s="4" t="s">
        <v>55</v>
      </c>
      <c r="E2553" s="5" t="s">
        <v>24</v>
      </c>
      <c r="F2553" s="6" t="s">
        <v>4324</v>
      </c>
      <c r="G2553" s="6" t="str">
        <f t="shared" si="67"/>
        <v>Angola</v>
      </c>
      <c r="H2553" s="6" t="s">
        <v>1882</v>
      </c>
      <c r="I2553" s="6" t="s">
        <v>3314</v>
      </c>
      <c r="J2553" s="6">
        <v>25</v>
      </c>
      <c r="K2553" s="6">
        <v>22</v>
      </c>
      <c r="L2553" s="6">
        <v>0</v>
      </c>
      <c r="M2553" s="6">
        <f t="shared" si="70"/>
        <v>22</v>
      </c>
      <c r="N2553" s="6">
        <f t="shared" si="71"/>
        <v>3</v>
      </c>
      <c r="O2553" s="7">
        <f t="shared" si="72"/>
        <v>0.12</v>
      </c>
    </row>
    <row r="2554" spans="1:15" ht="13.2" x14ac:dyDescent="0.25">
      <c r="A2554" s="3">
        <v>26446</v>
      </c>
      <c r="B2554" s="4">
        <f t="shared" si="68"/>
        <v>1972</v>
      </c>
      <c r="C2554" s="4">
        <f t="shared" si="69"/>
        <v>1970</v>
      </c>
      <c r="D2554" s="4" t="s">
        <v>55</v>
      </c>
      <c r="E2554" s="5" t="s">
        <v>24</v>
      </c>
      <c r="F2554" s="6" t="s">
        <v>4325</v>
      </c>
      <c r="G2554" s="6" t="str">
        <f t="shared" si="67"/>
        <v>Germany</v>
      </c>
      <c r="H2554" s="6" t="s">
        <v>4326</v>
      </c>
      <c r="I2554" s="6" t="s">
        <v>4327</v>
      </c>
      <c r="J2554" s="6">
        <v>13</v>
      </c>
      <c r="K2554" s="6">
        <v>8</v>
      </c>
      <c r="L2554" s="6">
        <v>0</v>
      </c>
      <c r="M2554" s="6">
        <f t="shared" si="70"/>
        <v>8</v>
      </c>
      <c r="N2554" s="6">
        <f t="shared" si="71"/>
        <v>5</v>
      </c>
      <c r="O2554" s="7">
        <f t="shared" si="72"/>
        <v>0.38461538461538464</v>
      </c>
    </row>
    <row r="2555" spans="1:15" ht="13.2" x14ac:dyDescent="0.25">
      <c r="A2555" s="3">
        <v>26448</v>
      </c>
      <c r="B2555" s="4">
        <f t="shared" si="68"/>
        <v>1972</v>
      </c>
      <c r="C2555" s="4">
        <f t="shared" si="69"/>
        <v>1970</v>
      </c>
      <c r="D2555" s="4" t="s">
        <v>55</v>
      </c>
      <c r="E2555" s="5">
        <v>0.25277777777777777</v>
      </c>
      <c r="F2555" s="6" t="s">
        <v>4328</v>
      </c>
      <c r="G2555" s="6" t="str">
        <f t="shared" si="67"/>
        <v>Louisiana</v>
      </c>
      <c r="H2555" s="6" t="s">
        <v>4329</v>
      </c>
      <c r="I2555" s="6" t="s">
        <v>3867</v>
      </c>
      <c r="J2555" s="6">
        <v>11</v>
      </c>
      <c r="K2555" s="6">
        <v>11</v>
      </c>
      <c r="L2555" s="6">
        <v>0</v>
      </c>
      <c r="M2555" s="6">
        <f t="shared" si="70"/>
        <v>11</v>
      </c>
      <c r="N2555" s="6">
        <f t="shared" si="71"/>
        <v>0</v>
      </c>
      <c r="O2555" s="7">
        <f t="shared" si="72"/>
        <v>0</v>
      </c>
    </row>
    <row r="2556" spans="1:15" ht="13.2" x14ac:dyDescent="0.25">
      <c r="A2556" s="3">
        <v>26448</v>
      </c>
      <c r="B2556" s="4">
        <f t="shared" si="68"/>
        <v>1972</v>
      </c>
      <c r="C2556" s="4">
        <f t="shared" si="69"/>
        <v>1970</v>
      </c>
      <c r="D2556" s="4" t="s">
        <v>55</v>
      </c>
      <c r="E2556" s="5" t="s">
        <v>24</v>
      </c>
      <c r="F2556" s="6" t="s">
        <v>4330</v>
      </c>
      <c r="G2556" s="6" t="str">
        <f t="shared" si="67"/>
        <v>Brazil</v>
      </c>
      <c r="H2556" s="6" t="s">
        <v>4331</v>
      </c>
      <c r="I2556" s="6" t="s">
        <v>1886</v>
      </c>
      <c r="J2556" s="6">
        <v>18</v>
      </c>
      <c r="K2556" s="6">
        <v>9</v>
      </c>
      <c r="L2556" s="6">
        <v>0</v>
      </c>
      <c r="M2556" s="6">
        <f t="shared" si="70"/>
        <v>9</v>
      </c>
      <c r="N2556" s="6">
        <f t="shared" si="71"/>
        <v>9</v>
      </c>
      <c r="O2556" s="7">
        <f t="shared" si="72"/>
        <v>0.5</v>
      </c>
    </row>
    <row r="2557" spans="1:15" ht="13.2" x14ac:dyDescent="0.25">
      <c r="A2557" s="3">
        <v>26449</v>
      </c>
      <c r="B2557" s="4">
        <f t="shared" si="68"/>
        <v>1972</v>
      </c>
      <c r="C2557" s="4">
        <f t="shared" si="69"/>
        <v>1970</v>
      </c>
      <c r="D2557" s="4" t="s">
        <v>55</v>
      </c>
      <c r="E2557" s="5">
        <v>0.26666666666666666</v>
      </c>
      <c r="F2557" s="6" t="s">
        <v>4332</v>
      </c>
      <c r="G2557" s="6" t="str">
        <f t="shared" si="67"/>
        <v>Texas</v>
      </c>
      <c r="H2557" s="6" t="s">
        <v>710</v>
      </c>
      <c r="I2557" s="6" t="s">
        <v>3474</v>
      </c>
      <c r="J2557" s="6">
        <v>4</v>
      </c>
      <c r="K2557" s="6">
        <v>4</v>
      </c>
      <c r="L2557" s="6">
        <v>0</v>
      </c>
      <c r="M2557" s="6">
        <f t="shared" si="70"/>
        <v>4</v>
      </c>
      <c r="N2557" s="6">
        <f t="shared" si="71"/>
        <v>0</v>
      </c>
      <c r="O2557" s="7">
        <f t="shared" si="72"/>
        <v>0</v>
      </c>
    </row>
    <row r="2558" spans="1:15" ht="13.2" x14ac:dyDescent="0.25">
      <c r="A2558" s="3">
        <v>26451</v>
      </c>
      <c r="B2558" s="4">
        <f t="shared" si="68"/>
        <v>1972</v>
      </c>
      <c r="C2558" s="4">
        <f t="shared" si="69"/>
        <v>1970</v>
      </c>
      <c r="D2558" s="4" t="s">
        <v>58</v>
      </c>
      <c r="E2558" s="5">
        <v>0.46180555555555558</v>
      </c>
      <c r="F2558" s="6" t="s">
        <v>4225</v>
      </c>
      <c r="G2558" s="6" t="str">
        <f t="shared" si="67"/>
        <v>Alaska</v>
      </c>
      <c r="H2558" s="6" t="s">
        <v>4333</v>
      </c>
      <c r="I2558" s="6" t="s">
        <v>4334</v>
      </c>
      <c r="J2558" s="6">
        <v>2</v>
      </c>
      <c r="K2558" s="6">
        <v>2</v>
      </c>
      <c r="L2558" s="6">
        <v>0</v>
      </c>
      <c r="M2558" s="6">
        <f t="shared" si="70"/>
        <v>2</v>
      </c>
      <c r="N2558" s="6">
        <f t="shared" si="71"/>
        <v>0</v>
      </c>
      <c r="O2558" s="7">
        <f t="shared" si="72"/>
        <v>0</v>
      </c>
    </row>
    <row r="2559" spans="1:15" ht="13.2" x14ac:dyDescent="0.25">
      <c r="A2559" s="3">
        <v>26453</v>
      </c>
      <c r="B2559" s="4">
        <f t="shared" si="68"/>
        <v>1972</v>
      </c>
      <c r="C2559" s="4">
        <f t="shared" si="69"/>
        <v>1970</v>
      </c>
      <c r="D2559" s="4" t="s">
        <v>58</v>
      </c>
      <c r="E2559" s="5">
        <v>0.39583333333333331</v>
      </c>
      <c r="F2559" s="6" t="s">
        <v>4335</v>
      </c>
      <c r="G2559" s="6" t="str">
        <f t="shared" si="67"/>
        <v>Kansas</v>
      </c>
      <c r="H2559" s="6" t="s">
        <v>4336</v>
      </c>
      <c r="I2559" s="6" t="s">
        <v>3677</v>
      </c>
      <c r="J2559" s="6">
        <v>2</v>
      </c>
      <c r="K2559" s="6">
        <v>2</v>
      </c>
      <c r="L2559" s="6">
        <v>0</v>
      </c>
      <c r="M2559" s="6">
        <f t="shared" si="70"/>
        <v>2</v>
      </c>
      <c r="N2559" s="6">
        <f t="shared" si="71"/>
        <v>0</v>
      </c>
      <c r="O2559" s="7">
        <f t="shared" si="72"/>
        <v>0</v>
      </c>
    </row>
    <row r="2560" spans="1:15" ht="13.2" x14ac:dyDescent="0.25">
      <c r="A2560" s="3">
        <v>26453</v>
      </c>
      <c r="B2560" s="4">
        <f t="shared" si="68"/>
        <v>1972</v>
      </c>
      <c r="C2560" s="4">
        <f t="shared" si="69"/>
        <v>1970</v>
      </c>
      <c r="D2560" s="4" t="s">
        <v>58</v>
      </c>
      <c r="E2560" s="5" t="s">
        <v>24</v>
      </c>
      <c r="F2560" s="6" t="s">
        <v>4337</v>
      </c>
      <c r="G2560" s="6" t="str">
        <f t="shared" si="67"/>
        <v>Morocco</v>
      </c>
      <c r="H2560" s="6" t="s">
        <v>21</v>
      </c>
      <c r="I2560" s="6" t="s">
        <v>3061</v>
      </c>
      <c r="J2560" s="6">
        <v>14</v>
      </c>
      <c r="K2560" s="6">
        <v>14</v>
      </c>
      <c r="L2560" s="6">
        <v>0</v>
      </c>
      <c r="M2560" s="6">
        <f t="shared" si="70"/>
        <v>14</v>
      </c>
      <c r="N2560" s="6">
        <f t="shared" si="71"/>
        <v>0</v>
      </c>
      <c r="O2560" s="7">
        <f t="shared" si="72"/>
        <v>0</v>
      </c>
    </row>
    <row r="2561" spans="1:15" ht="13.2" x14ac:dyDescent="0.25">
      <c r="A2561" s="3">
        <v>26455</v>
      </c>
      <c r="B2561" s="4">
        <f t="shared" si="68"/>
        <v>1972</v>
      </c>
      <c r="C2561" s="4">
        <f t="shared" si="69"/>
        <v>1970</v>
      </c>
      <c r="D2561" s="4" t="s">
        <v>58</v>
      </c>
      <c r="E2561" s="5" t="s">
        <v>24</v>
      </c>
      <c r="F2561" s="6" t="s">
        <v>4338</v>
      </c>
      <c r="G2561" s="6" t="str">
        <f t="shared" si="67"/>
        <v>Vietnam</v>
      </c>
      <c r="H2561" s="6" t="s">
        <v>2905</v>
      </c>
      <c r="I2561" s="6" t="s">
        <v>1239</v>
      </c>
      <c r="J2561" s="6">
        <v>32</v>
      </c>
      <c r="K2561" s="6">
        <v>32</v>
      </c>
      <c r="L2561" s="6">
        <v>0</v>
      </c>
      <c r="M2561" s="6">
        <f t="shared" si="70"/>
        <v>32</v>
      </c>
      <c r="N2561" s="6">
        <f t="shared" si="71"/>
        <v>0</v>
      </c>
      <c r="O2561" s="7">
        <f t="shared" si="72"/>
        <v>0</v>
      </c>
    </row>
    <row r="2562" spans="1:15" ht="13.2" x14ac:dyDescent="0.25">
      <c r="A2562" s="3">
        <v>26463</v>
      </c>
      <c r="B2562" s="4">
        <f t="shared" si="68"/>
        <v>1972</v>
      </c>
      <c r="C2562" s="4">
        <f t="shared" si="69"/>
        <v>1970</v>
      </c>
      <c r="D2562" s="4" t="s">
        <v>58</v>
      </c>
      <c r="E2562" s="5" t="s">
        <v>24</v>
      </c>
      <c r="F2562" s="6" t="s">
        <v>2270</v>
      </c>
      <c r="G2562" s="6" t="str">
        <f t="shared" si="67"/>
        <v>Chile</v>
      </c>
      <c r="H2562" s="6" t="s">
        <v>3774</v>
      </c>
      <c r="I2562" s="6" t="s">
        <v>1283</v>
      </c>
      <c r="J2562" s="6">
        <v>3</v>
      </c>
      <c r="K2562" s="6">
        <v>3</v>
      </c>
      <c r="L2562" s="6">
        <v>0</v>
      </c>
      <c r="M2562" s="6">
        <f t="shared" si="70"/>
        <v>3</v>
      </c>
      <c r="N2562" s="6">
        <f t="shared" si="71"/>
        <v>0</v>
      </c>
      <c r="O2562" s="7">
        <f t="shared" si="72"/>
        <v>0</v>
      </c>
    </row>
    <row r="2563" spans="1:15" ht="13.2" x14ac:dyDescent="0.25">
      <c r="A2563" s="3">
        <v>26463</v>
      </c>
      <c r="B2563" s="4">
        <f t="shared" si="68"/>
        <v>1972</v>
      </c>
      <c r="C2563" s="4">
        <f t="shared" si="69"/>
        <v>1970</v>
      </c>
      <c r="D2563" s="4" t="s">
        <v>58</v>
      </c>
      <c r="E2563" s="5" t="s">
        <v>24</v>
      </c>
      <c r="F2563" s="6" t="s">
        <v>4339</v>
      </c>
      <c r="G2563" s="6" t="str">
        <f t="shared" si="67"/>
        <v>South Vietnam</v>
      </c>
      <c r="H2563" s="6" t="s">
        <v>3252</v>
      </c>
      <c r="I2563" s="6" t="s">
        <v>4340</v>
      </c>
      <c r="J2563" s="6">
        <v>47</v>
      </c>
      <c r="K2563" s="6">
        <v>47</v>
      </c>
      <c r="L2563" s="6">
        <v>0</v>
      </c>
      <c r="M2563" s="6">
        <f t="shared" si="70"/>
        <v>47</v>
      </c>
      <c r="N2563" s="6">
        <f t="shared" si="71"/>
        <v>0</v>
      </c>
      <c r="O2563" s="7">
        <f t="shared" si="72"/>
        <v>0</v>
      </c>
    </row>
    <row r="2564" spans="1:15" ht="13.2" x14ac:dyDescent="0.25">
      <c r="A2564" s="3">
        <v>26464</v>
      </c>
      <c r="B2564" s="4">
        <f t="shared" si="68"/>
        <v>1972</v>
      </c>
      <c r="C2564" s="4">
        <f t="shared" si="69"/>
        <v>1970</v>
      </c>
      <c r="D2564" s="4" t="s">
        <v>58</v>
      </c>
      <c r="E2564" s="5">
        <v>0.84722222222222221</v>
      </c>
      <c r="F2564" s="6" t="s">
        <v>4341</v>
      </c>
      <c r="G2564" s="6" t="str">
        <f t="shared" si="67"/>
        <v>India</v>
      </c>
      <c r="H2564" s="6" t="s">
        <v>2076</v>
      </c>
      <c r="I2564" s="6" t="s">
        <v>2890</v>
      </c>
      <c r="J2564" s="6">
        <v>87</v>
      </c>
      <c r="K2564" s="6">
        <v>82</v>
      </c>
      <c r="L2564" s="6">
        <v>4</v>
      </c>
      <c r="M2564" s="6">
        <f t="shared" si="70"/>
        <v>86</v>
      </c>
      <c r="N2564" s="6">
        <f t="shared" si="71"/>
        <v>5</v>
      </c>
      <c r="O2564" s="7">
        <f t="shared" si="72"/>
        <v>5.7471264367816091E-2</v>
      </c>
    </row>
    <row r="2565" spans="1:15" ht="13.2" x14ac:dyDescent="0.25">
      <c r="A2565" s="3">
        <v>26465</v>
      </c>
      <c r="B2565" s="4">
        <f t="shared" si="68"/>
        <v>1972</v>
      </c>
      <c r="C2565" s="4">
        <f t="shared" si="69"/>
        <v>1970</v>
      </c>
      <c r="D2565" s="4" t="s">
        <v>58</v>
      </c>
      <c r="E2565" s="5">
        <v>0.58333333333333337</v>
      </c>
      <c r="F2565" s="6" t="s">
        <v>4338</v>
      </c>
      <c r="G2565" s="6" t="str">
        <f t="shared" si="67"/>
        <v>Vietnam</v>
      </c>
      <c r="H2565" s="6" t="s">
        <v>1678</v>
      </c>
      <c r="I2565" s="6" t="s">
        <v>4342</v>
      </c>
      <c r="J2565" s="6">
        <v>81</v>
      </c>
      <c r="K2565" s="6">
        <v>81</v>
      </c>
      <c r="L2565" s="6">
        <v>0</v>
      </c>
      <c r="M2565" s="6">
        <f t="shared" si="70"/>
        <v>81</v>
      </c>
      <c r="N2565" s="6">
        <f t="shared" si="71"/>
        <v>0</v>
      </c>
      <c r="O2565" s="7">
        <f t="shared" si="72"/>
        <v>0</v>
      </c>
    </row>
    <row r="2566" spans="1:15" ht="13.2" x14ac:dyDescent="0.25">
      <c r="A2566" s="3">
        <v>26468</v>
      </c>
      <c r="B2566" s="4">
        <f t="shared" si="68"/>
        <v>1972</v>
      </c>
      <c r="C2566" s="4">
        <f t="shared" si="69"/>
        <v>1970</v>
      </c>
      <c r="D2566" s="4" t="s">
        <v>58</v>
      </c>
      <c r="E2566" s="5">
        <v>7.6388888888888895E-2</v>
      </c>
      <c r="F2566" s="6" t="s">
        <v>4343</v>
      </c>
      <c r="G2566" s="6" t="str">
        <f t="shared" si="67"/>
        <v>Texas</v>
      </c>
      <c r="H2566" s="6" t="s">
        <v>4344</v>
      </c>
      <c r="I2566" s="6" t="s">
        <v>4345</v>
      </c>
      <c r="J2566" s="6">
        <v>5</v>
      </c>
      <c r="K2566" s="6">
        <v>5</v>
      </c>
      <c r="L2566" s="6">
        <v>0</v>
      </c>
      <c r="M2566" s="6">
        <f t="shared" si="70"/>
        <v>5</v>
      </c>
      <c r="N2566" s="6">
        <f t="shared" si="71"/>
        <v>0</v>
      </c>
      <c r="O2566" s="7">
        <f t="shared" si="72"/>
        <v>0</v>
      </c>
    </row>
    <row r="2567" spans="1:15" ht="13.2" x14ac:dyDescent="0.25">
      <c r="A2567" s="3">
        <v>26468</v>
      </c>
      <c r="B2567" s="4">
        <f t="shared" si="68"/>
        <v>1972</v>
      </c>
      <c r="C2567" s="4">
        <f t="shared" si="69"/>
        <v>1970</v>
      </c>
      <c r="D2567" s="4" t="s">
        <v>58</v>
      </c>
      <c r="E2567" s="5">
        <v>0.99652777777777779</v>
      </c>
      <c r="F2567" s="6" t="s">
        <v>4346</v>
      </c>
      <c r="G2567" s="6" t="str">
        <f t="shared" si="67"/>
        <v>Vietnam</v>
      </c>
      <c r="H2567" s="6" t="s">
        <v>1137</v>
      </c>
      <c r="I2567" s="6" t="s">
        <v>4046</v>
      </c>
      <c r="J2567" s="6">
        <v>15</v>
      </c>
      <c r="K2567" s="6">
        <v>12</v>
      </c>
      <c r="L2567" s="6">
        <v>0</v>
      </c>
      <c r="M2567" s="6">
        <f t="shared" si="70"/>
        <v>12</v>
      </c>
      <c r="N2567" s="6">
        <f t="shared" si="71"/>
        <v>3</v>
      </c>
      <c r="O2567" s="7">
        <f t="shared" si="72"/>
        <v>0.2</v>
      </c>
    </row>
    <row r="2568" spans="1:15" ht="13.2" x14ac:dyDescent="0.25">
      <c r="A2568" s="3">
        <v>26468</v>
      </c>
      <c r="B2568" s="4">
        <f t="shared" si="68"/>
        <v>1972</v>
      </c>
      <c r="C2568" s="4">
        <f t="shared" si="69"/>
        <v>1970</v>
      </c>
      <c r="D2568" s="4" t="s">
        <v>58</v>
      </c>
      <c r="E2568" s="5" t="s">
        <v>24</v>
      </c>
      <c r="F2568" s="6" t="s">
        <v>601</v>
      </c>
      <c r="G2568" s="6" t="str">
        <f t="shared" si="67"/>
        <v>Ukraine, USSR</v>
      </c>
      <c r="H2568" s="6" t="s">
        <v>1449</v>
      </c>
      <c r="I2568" s="6" t="s">
        <v>2945</v>
      </c>
      <c r="J2568" s="6">
        <v>122</v>
      </c>
      <c r="K2568" s="6">
        <v>122</v>
      </c>
      <c r="L2568" s="6">
        <v>0</v>
      </c>
      <c r="M2568" s="6">
        <f t="shared" si="70"/>
        <v>122</v>
      </c>
      <c r="N2568" s="6">
        <f t="shared" si="71"/>
        <v>0</v>
      </c>
      <c r="O2568" s="7">
        <f t="shared" si="72"/>
        <v>0</v>
      </c>
    </row>
    <row r="2569" spans="1:15" ht="13.2" x14ac:dyDescent="0.25">
      <c r="A2569" s="3">
        <v>26468</v>
      </c>
      <c r="B2569" s="4">
        <f t="shared" si="68"/>
        <v>1972</v>
      </c>
      <c r="C2569" s="4">
        <f t="shared" si="69"/>
        <v>1970</v>
      </c>
      <c r="D2569" s="4" t="s">
        <v>58</v>
      </c>
      <c r="E2569" s="5">
        <v>0.6743055555555556</v>
      </c>
      <c r="F2569" s="6" t="s">
        <v>4347</v>
      </c>
      <c r="G2569" s="6" t="str">
        <f t="shared" si="67"/>
        <v>Staines, Surrey, England</v>
      </c>
      <c r="H2569" s="6" t="s">
        <v>1387</v>
      </c>
      <c r="I2569" s="6" t="s">
        <v>4348</v>
      </c>
      <c r="J2569" s="6">
        <v>118</v>
      </c>
      <c r="K2569" s="6">
        <v>118</v>
      </c>
      <c r="L2569" s="6">
        <v>0</v>
      </c>
      <c r="M2569" s="6">
        <f t="shared" si="70"/>
        <v>118</v>
      </c>
      <c r="N2569" s="6">
        <f t="shared" si="71"/>
        <v>0</v>
      </c>
      <c r="O2569" s="7">
        <f t="shared" si="72"/>
        <v>0</v>
      </c>
    </row>
    <row r="2570" spans="1:15" ht="13.2" x14ac:dyDescent="0.25">
      <c r="A2570" s="3">
        <v>26474</v>
      </c>
      <c r="B2570" s="4">
        <f t="shared" si="68"/>
        <v>1972</v>
      </c>
      <c r="C2570" s="4">
        <f t="shared" si="69"/>
        <v>1970</v>
      </c>
      <c r="D2570" s="4" t="s">
        <v>58</v>
      </c>
      <c r="E2570" s="5">
        <v>0.97013888888888888</v>
      </c>
      <c r="F2570" s="6" t="s">
        <v>4349</v>
      </c>
      <c r="G2570" s="6" t="str">
        <f t="shared" si="67"/>
        <v>Puerto Rico</v>
      </c>
      <c r="H2570" s="6" t="s">
        <v>3886</v>
      </c>
      <c r="I2570" s="6" t="s">
        <v>2464</v>
      </c>
      <c r="J2570" s="6">
        <v>20</v>
      </c>
      <c r="K2570" s="6">
        <v>5</v>
      </c>
      <c r="L2570" s="6">
        <v>0</v>
      </c>
      <c r="M2570" s="6">
        <f t="shared" si="70"/>
        <v>5</v>
      </c>
      <c r="N2570" s="6">
        <f t="shared" si="71"/>
        <v>15</v>
      </c>
      <c r="O2570" s="7">
        <f t="shared" si="72"/>
        <v>0.75</v>
      </c>
    </row>
    <row r="2571" spans="1:15" ht="13.2" x14ac:dyDescent="0.25">
      <c r="A2571" s="3">
        <v>26475</v>
      </c>
      <c r="B2571" s="4">
        <f t="shared" si="68"/>
        <v>1972</v>
      </c>
      <c r="C2571" s="4">
        <f t="shared" si="69"/>
        <v>1970</v>
      </c>
      <c r="D2571" s="4" t="s">
        <v>58</v>
      </c>
      <c r="E2571" s="5">
        <v>0.55347222222222225</v>
      </c>
      <c r="F2571" s="6" t="s">
        <v>4350</v>
      </c>
      <c r="G2571" s="6" t="str">
        <f t="shared" si="67"/>
        <v>New York</v>
      </c>
      <c r="H2571" s="6" t="s">
        <v>4351</v>
      </c>
      <c r="I2571" s="6" t="s">
        <v>4352</v>
      </c>
      <c r="J2571" s="6">
        <v>3</v>
      </c>
      <c r="K2571" s="6">
        <v>3</v>
      </c>
      <c r="L2571" s="6">
        <v>0</v>
      </c>
      <c r="M2571" s="6">
        <f t="shared" si="70"/>
        <v>3</v>
      </c>
      <c r="N2571" s="6">
        <f t="shared" si="71"/>
        <v>0</v>
      </c>
      <c r="O2571" s="7">
        <f t="shared" si="72"/>
        <v>0</v>
      </c>
    </row>
    <row r="2572" spans="1:15" ht="13.2" x14ac:dyDescent="0.25">
      <c r="A2572" s="3">
        <v>26479</v>
      </c>
      <c r="B2572" s="4">
        <f t="shared" si="68"/>
        <v>1972</v>
      </c>
      <c r="C2572" s="4">
        <f t="shared" si="69"/>
        <v>1970</v>
      </c>
      <c r="D2572" s="4" t="s">
        <v>58</v>
      </c>
      <c r="E2572" s="5">
        <v>0.40069444444444446</v>
      </c>
      <c r="F2572" s="6" t="s">
        <v>4353</v>
      </c>
      <c r="G2572" s="6" t="str">
        <f t="shared" si="67"/>
        <v>Wisconsin</v>
      </c>
      <c r="H2572" s="6" t="s">
        <v>4354</v>
      </c>
      <c r="I2572" s="6" t="s">
        <v>4355</v>
      </c>
      <c r="J2572" s="6">
        <v>13</v>
      </c>
      <c r="K2572" s="6">
        <v>13</v>
      </c>
      <c r="L2572" s="6">
        <v>0</v>
      </c>
      <c r="M2572" s="6">
        <f t="shared" si="70"/>
        <v>13</v>
      </c>
      <c r="N2572" s="6">
        <f t="shared" si="71"/>
        <v>0</v>
      </c>
      <c r="O2572" s="7">
        <f t="shared" si="72"/>
        <v>0</v>
      </c>
    </row>
    <row r="2573" spans="1:15" ht="13.2" x14ac:dyDescent="0.25">
      <c r="A2573" s="3">
        <v>26479</v>
      </c>
      <c r="B2573" s="4">
        <f t="shared" si="68"/>
        <v>1972</v>
      </c>
      <c r="C2573" s="4">
        <f t="shared" si="69"/>
        <v>1970</v>
      </c>
      <c r="D2573" s="4" t="s">
        <v>58</v>
      </c>
      <c r="E2573" s="5" t="s">
        <v>24</v>
      </c>
      <c r="F2573" s="6" t="s">
        <v>4356</v>
      </c>
      <c r="G2573" s="6" t="str">
        <f t="shared" si="67"/>
        <v>England</v>
      </c>
      <c r="H2573" s="6" t="s">
        <v>4357</v>
      </c>
      <c r="I2573" s="6" t="s">
        <v>4358</v>
      </c>
      <c r="J2573" s="6">
        <v>8</v>
      </c>
      <c r="K2573" s="6">
        <v>7</v>
      </c>
      <c r="L2573" s="6">
        <v>0</v>
      </c>
      <c r="M2573" s="6">
        <f t="shared" si="70"/>
        <v>7</v>
      </c>
      <c r="N2573" s="6">
        <f t="shared" si="71"/>
        <v>1</v>
      </c>
      <c r="O2573" s="7">
        <f t="shared" si="72"/>
        <v>0.125</v>
      </c>
    </row>
    <row r="2574" spans="1:15" ht="13.2" x14ac:dyDescent="0.25">
      <c r="A2574" s="3">
        <v>26480</v>
      </c>
      <c r="B2574" s="4">
        <f t="shared" si="68"/>
        <v>1972</v>
      </c>
      <c r="C2574" s="4">
        <f t="shared" si="69"/>
        <v>1970</v>
      </c>
      <c r="D2574" s="4" t="s">
        <v>58</v>
      </c>
      <c r="E2574" s="5">
        <v>0.3215277777777778</v>
      </c>
      <c r="F2574" s="6" t="s">
        <v>4359</v>
      </c>
      <c r="G2574" s="6" t="str">
        <f t="shared" si="67"/>
        <v>Nevada</v>
      </c>
      <c r="H2574" s="6" t="s">
        <v>4360</v>
      </c>
      <c r="I2574" s="6" t="s">
        <v>4361</v>
      </c>
      <c r="J2574" s="6">
        <v>5</v>
      </c>
      <c r="K2574" s="6">
        <v>2</v>
      </c>
      <c r="L2574" s="6">
        <v>0</v>
      </c>
      <c r="M2574" s="6">
        <f t="shared" si="70"/>
        <v>2</v>
      </c>
      <c r="N2574" s="6">
        <f t="shared" si="71"/>
        <v>3</v>
      </c>
      <c r="O2574" s="7">
        <f t="shared" si="72"/>
        <v>0.6</v>
      </c>
    </row>
    <row r="2575" spans="1:15" ht="13.2" x14ac:dyDescent="0.25">
      <c r="A2575" s="3">
        <v>26485</v>
      </c>
      <c r="B2575" s="4">
        <f t="shared" si="68"/>
        <v>1972</v>
      </c>
      <c r="C2575" s="4">
        <f t="shared" si="69"/>
        <v>1970</v>
      </c>
      <c r="D2575" s="4" t="s">
        <v>19</v>
      </c>
      <c r="E2575" s="5" t="s">
        <v>24</v>
      </c>
      <c r="F2575" s="6" t="s">
        <v>121</v>
      </c>
      <c r="G2575" s="6" t="str">
        <f t="shared" si="67"/>
        <v>California</v>
      </c>
      <c r="H2575" s="6" t="s">
        <v>4362</v>
      </c>
      <c r="I2575" s="6" t="s">
        <v>4363</v>
      </c>
      <c r="J2575" s="6">
        <v>86</v>
      </c>
      <c r="K2575" s="6">
        <v>3</v>
      </c>
      <c r="L2575" s="6">
        <v>0</v>
      </c>
      <c r="M2575" s="6">
        <f t="shared" si="70"/>
        <v>3</v>
      </c>
      <c r="N2575" s="6">
        <f t="shared" si="71"/>
        <v>83</v>
      </c>
      <c r="O2575" s="7">
        <f t="shared" si="72"/>
        <v>0.96511627906976749</v>
      </c>
    </row>
    <row r="2576" spans="1:15" ht="13.2" x14ac:dyDescent="0.25">
      <c r="A2576" s="3">
        <v>26486</v>
      </c>
      <c r="B2576" s="4">
        <f t="shared" si="68"/>
        <v>1972</v>
      </c>
      <c r="C2576" s="4">
        <f t="shared" si="69"/>
        <v>1970</v>
      </c>
      <c r="D2576" s="4" t="s">
        <v>19</v>
      </c>
      <c r="E2576" s="5" t="s">
        <v>24</v>
      </c>
      <c r="F2576" s="6" t="s">
        <v>4364</v>
      </c>
      <c r="G2576" s="6" t="str">
        <f t="shared" si="67"/>
        <v>Canary Islands, Spain</v>
      </c>
      <c r="H2576" s="6" t="s">
        <v>2232</v>
      </c>
      <c r="I2576" s="6" t="s">
        <v>4365</v>
      </c>
      <c r="J2576" s="6">
        <v>10</v>
      </c>
      <c r="K2576" s="6">
        <v>10</v>
      </c>
      <c r="L2576" s="6">
        <v>0</v>
      </c>
      <c r="M2576" s="6">
        <f t="shared" si="70"/>
        <v>10</v>
      </c>
      <c r="N2576" s="6">
        <f t="shared" si="71"/>
        <v>0</v>
      </c>
      <c r="O2576" s="7">
        <f t="shared" si="72"/>
        <v>0</v>
      </c>
    </row>
    <row r="2577" spans="1:15" ht="13.2" x14ac:dyDescent="0.25">
      <c r="A2577" s="3">
        <v>26491</v>
      </c>
      <c r="B2577" s="4">
        <f t="shared" si="68"/>
        <v>1972</v>
      </c>
      <c r="C2577" s="4">
        <f t="shared" si="69"/>
        <v>1970</v>
      </c>
      <c r="D2577" s="4" t="s">
        <v>19</v>
      </c>
      <c r="E2577" s="5" t="s">
        <v>24</v>
      </c>
      <c r="F2577" s="6" t="s">
        <v>3681</v>
      </c>
      <c r="G2577" s="6" t="str">
        <f t="shared" si="67"/>
        <v>South Vietnam</v>
      </c>
      <c r="H2577" s="6" t="s">
        <v>1452</v>
      </c>
      <c r="I2577" s="6" t="s">
        <v>4366</v>
      </c>
      <c r="J2577" s="6">
        <v>67</v>
      </c>
      <c r="K2577" s="6">
        <v>52</v>
      </c>
      <c r="L2577" s="6">
        <v>0</v>
      </c>
      <c r="M2577" s="6">
        <f t="shared" si="70"/>
        <v>52</v>
      </c>
      <c r="N2577" s="6">
        <f t="shared" si="71"/>
        <v>15</v>
      </c>
      <c r="O2577" s="7">
        <f t="shared" si="72"/>
        <v>0.22388059701492538</v>
      </c>
    </row>
    <row r="2578" spans="1:15" ht="13.2" x14ac:dyDescent="0.25">
      <c r="A2578" s="3">
        <v>26491</v>
      </c>
      <c r="B2578" s="4">
        <f t="shared" si="68"/>
        <v>1972</v>
      </c>
      <c r="C2578" s="4">
        <f t="shared" si="69"/>
        <v>1970</v>
      </c>
      <c r="D2578" s="4" t="s">
        <v>19</v>
      </c>
      <c r="E2578" s="5">
        <v>0.66666666666666663</v>
      </c>
      <c r="F2578" s="6" t="s">
        <v>4367</v>
      </c>
      <c r="G2578" s="6" t="str">
        <f t="shared" si="67"/>
        <v>Norway</v>
      </c>
      <c r="H2578" s="6" t="s">
        <v>4368</v>
      </c>
      <c r="I2578" s="6" t="s">
        <v>3546</v>
      </c>
      <c r="J2578" s="6">
        <v>19</v>
      </c>
      <c r="K2578" s="6">
        <v>19</v>
      </c>
      <c r="L2578" s="6">
        <v>0</v>
      </c>
      <c r="M2578" s="6">
        <f t="shared" si="70"/>
        <v>19</v>
      </c>
      <c r="N2578" s="6">
        <f t="shared" si="71"/>
        <v>0</v>
      </c>
      <c r="O2578" s="7">
        <f t="shared" si="72"/>
        <v>0</v>
      </c>
    </row>
    <row r="2579" spans="1:15" ht="13.2" x14ac:dyDescent="0.25">
      <c r="A2579" s="3">
        <v>26500</v>
      </c>
      <c r="B2579" s="4">
        <f t="shared" si="68"/>
        <v>1972</v>
      </c>
      <c r="C2579" s="4">
        <f t="shared" si="69"/>
        <v>1970</v>
      </c>
      <c r="D2579" s="4" t="s">
        <v>19</v>
      </c>
      <c r="E2579" s="5" t="s">
        <v>24</v>
      </c>
      <c r="F2579" s="6" t="s">
        <v>4369</v>
      </c>
      <c r="G2579" s="6" t="str">
        <f t="shared" si="67"/>
        <v>Greece</v>
      </c>
      <c r="H2579" s="6" t="s">
        <v>4370</v>
      </c>
      <c r="I2579" s="6" t="s">
        <v>4371</v>
      </c>
      <c r="J2579" s="6">
        <v>84</v>
      </c>
      <c r="K2579" s="6">
        <v>1</v>
      </c>
      <c r="L2579" s="6">
        <v>0</v>
      </c>
      <c r="M2579" s="6">
        <f t="shared" si="70"/>
        <v>1</v>
      </c>
      <c r="N2579" s="6">
        <f t="shared" si="71"/>
        <v>83</v>
      </c>
      <c r="O2579" s="7">
        <f t="shared" si="72"/>
        <v>0.98809523809523814</v>
      </c>
    </row>
    <row r="2580" spans="1:15" ht="13.2" x14ac:dyDescent="0.25">
      <c r="A2580" s="3">
        <v>26509</v>
      </c>
      <c r="B2580" s="4">
        <f t="shared" si="68"/>
        <v>1972</v>
      </c>
      <c r="C2580" s="4">
        <f t="shared" si="69"/>
        <v>1970</v>
      </c>
      <c r="D2580" s="4" t="s">
        <v>19</v>
      </c>
      <c r="E2580" s="5" t="s">
        <v>24</v>
      </c>
      <c r="F2580" s="6" t="s">
        <v>4372</v>
      </c>
      <c r="G2580" s="6" t="str">
        <f t="shared" si="67"/>
        <v>Colombia</v>
      </c>
      <c r="H2580" s="6" t="s">
        <v>4373</v>
      </c>
      <c r="I2580" s="6" t="s">
        <v>3385</v>
      </c>
      <c r="J2580" s="6">
        <v>38</v>
      </c>
      <c r="K2580" s="6">
        <v>38</v>
      </c>
      <c r="L2580" s="6">
        <v>0</v>
      </c>
      <c r="M2580" s="6">
        <f t="shared" si="70"/>
        <v>38</v>
      </c>
      <c r="N2580" s="6">
        <f t="shared" si="71"/>
        <v>0</v>
      </c>
      <c r="O2580" s="7">
        <f t="shared" si="72"/>
        <v>0</v>
      </c>
    </row>
    <row r="2581" spans="1:15" ht="13.2" x14ac:dyDescent="0.25">
      <c r="A2581" s="3">
        <v>26523</v>
      </c>
      <c r="B2581" s="4">
        <f t="shared" si="68"/>
        <v>1972</v>
      </c>
      <c r="C2581" s="4">
        <f t="shared" si="69"/>
        <v>1970</v>
      </c>
      <c r="D2581" s="4" t="s">
        <v>23</v>
      </c>
      <c r="E2581" s="5">
        <v>0.16666666666666666</v>
      </c>
      <c r="F2581" s="6" t="s">
        <v>4374</v>
      </c>
      <c r="G2581" s="6" t="str">
        <f t="shared" si="67"/>
        <v>South Vietnam</v>
      </c>
      <c r="H2581" s="6" t="s">
        <v>1137</v>
      </c>
      <c r="I2581" s="6" t="s">
        <v>4114</v>
      </c>
      <c r="J2581" s="6">
        <v>44</v>
      </c>
      <c r="K2581" s="6">
        <v>30</v>
      </c>
      <c r="L2581" s="6">
        <v>0</v>
      </c>
      <c r="M2581" s="6">
        <f t="shared" si="70"/>
        <v>30</v>
      </c>
      <c r="N2581" s="6">
        <f t="shared" si="71"/>
        <v>14</v>
      </c>
      <c r="O2581" s="7">
        <f t="shared" si="72"/>
        <v>0.31818181818181818</v>
      </c>
    </row>
    <row r="2582" spans="1:15" ht="13.2" x14ac:dyDescent="0.25">
      <c r="A2582" s="3">
        <v>26523</v>
      </c>
      <c r="B2582" s="4">
        <f t="shared" si="68"/>
        <v>1972</v>
      </c>
      <c r="C2582" s="4">
        <f t="shared" si="69"/>
        <v>1970</v>
      </c>
      <c r="D2582" s="4" t="s">
        <v>23</v>
      </c>
      <c r="E2582" s="5" t="s">
        <v>24</v>
      </c>
      <c r="F2582" s="6" t="s">
        <v>4012</v>
      </c>
      <c r="G2582" s="6" t="str">
        <f t="shared" si="67"/>
        <v>India</v>
      </c>
      <c r="H2582" s="6" t="s">
        <v>2233</v>
      </c>
      <c r="I2582" s="6" t="s">
        <v>2807</v>
      </c>
      <c r="J2582" s="6">
        <v>18</v>
      </c>
      <c r="K2582" s="6">
        <v>18</v>
      </c>
      <c r="L2582" s="6">
        <v>0</v>
      </c>
      <c r="M2582" s="6">
        <f t="shared" si="70"/>
        <v>18</v>
      </c>
      <c r="N2582" s="6">
        <f t="shared" si="71"/>
        <v>0</v>
      </c>
      <c r="O2582" s="7">
        <f t="shared" si="72"/>
        <v>0</v>
      </c>
    </row>
    <row r="2583" spans="1:15" ht="13.2" x14ac:dyDescent="0.25">
      <c r="A2583" s="3">
        <v>26525</v>
      </c>
      <c r="B2583" s="4">
        <f t="shared" si="68"/>
        <v>1972</v>
      </c>
      <c r="C2583" s="4">
        <f t="shared" si="69"/>
        <v>1970</v>
      </c>
      <c r="D2583" s="4" t="s">
        <v>23</v>
      </c>
      <c r="E2583" s="5">
        <v>0.70833333333333337</v>
      </c>
      <c r="F2583" s="6" t="s">
        <v>4375</v>
      </c>
      <c r="G2583" s="6" t="str">
        <f t="shared" si="67"/>
        <v>East Germany</v>
      </c>
      <c r="H2583" s="6" t="s">
        <v>4376</v>
      </c>
      <c r="I2583" s="6" t="s">
        <v>4377</v>
      </c>
      <c r="J2583" s="6">
        <v>156</v>
      </c>
      <c r="K2583" s="6">
        <v>156</v>
      </c>
      <c r="L2583" s="6">
        <v>0</v>
      </c>
      <c r="M2583" s="6">
        <f t="shared" si="70"/>
        <v>156</v>
      </c>
      <c r="N2583" s="6">
        <f t="shared" si="71"/>
        <v>0</v>
      </c>
      <c r="O2583" s="7">
        <f t="shared" si="72"/>
        <v>0</v>
      </c>
    </row>
    <row r="2584" spans="1:15" ht="13.2" x14ac:dyDescent="0.25">
      <c r="A2584" s="3">
        <v>26527</v>
      </c>
      <c r="B2584" s="4">
        <f t="shared" si="68"/>
        <v>1972</v>
      </c>
      <c r="C2584" s="4">
        <f t="shared" si="69"/>
        <v>1970</v>
      </c>
      <c r="D2584" s="4" t="s">
        <v>23</v>
      </c>
      <c r="E2584" s="5" t="s">
        <v>24</v>
      </c>
      <c r="F2584" s="6" t="s">
        <v>4378</v>
      </c>
      <c r="G2584" s="6" t="str">
        <f t="shared" si="67"/>
        <v>Myanmar</v>
      </c>
      <c r="H2584" s="6" t="s">
        <v>4379</v>
      </c>
      <c r="I2584" s="6" t="s">
        <v>2248</v>
      </c>
      <c r="J2584" s="6">
        <v>31</v>
      </c>
      <c r="K2584" s="6">
        <v>26</v>
      </c>
      <c r="L2584" s="6">
        <v>0</v>
      </c>
      <c r="M2584" s="6">
        <f t="shared" si="70"/>
        <v>26</v>
      </c>
      <c r="N2584" s="6">
        <f t="shared" si="71"/>
        <v>5</v>
      </c>
      <c r="O2584" s="7">
        <f t="shared" si="72"/>
        <v>0.16129032258064516</v>
      </c>
    </row>
    <row r="2585" spans="1:15" ht="13.2" x14ac:dyDescent="0.25">
      <c r="A2585" s="3">
        <v>26538</v>
      </c>
      <c r="B2585" s="4">
        <f t="shared" si="68"/>
        <v>1972</v>
      </c>
      <c r="C2585" s="4">
        <f t="shared" si="69"/>
        <v>1970</v>
      </c>
      <c r="D2585" s="4" t="s">
        <v>23</v>
      </c>
      <c r="E2585" s="5" t="s">
        <v>24</v>
      </c>
      <c r="F2585" s="6" t="s">
        <v>4380</v>
      </c>
      <c r="G2585" s="6" t="str">
        <f t="shared" si="67"/>
        <v>Venezuela</v>
      </c>
      <c r="H2585" s="6" t="s">
        <v>4381</v>
      </c>
      <c r="I2585" s="6" t="s">
        <v>1119</v>
      </c>
      <c r="J2585" s="6">
        <v>34</v>
      </c>
      <c r="K2585" s="6">
        <v>34</v>
      </c>
      <c r="L2585" s="6">
        <v>0</v>
      </c>
      <c r="M2585" s="6">
        <f t="shared" si="70"/>
        <v>34</v>
      </c>
      <c r="N2585" s="6">
        <f t="shared" si="71"/>
        <v>0</v>
      </c>
      <c r="O2585" s="7">
        <f t="shared" si="72"/>
        <v>0</v>
      </c>
    </row>
    <row r="2586" spans="1:15" ht="13.2" x14ac:dyDescent="0.25">
      <c r="A2586" s="3">
        <v>26539</v>
      </c>
      <c r="B2586" s="4">
        <f t="shared" si="68"/>
        <v>1972</v>
      </c>
      <c r="C2586" s="4">
        <f t="shared" si="69"/>
        <v>1970</v>
      </c>
      <c r="D2586" s="4" t="s">
        <v>23</v>
      </c>
      <c r="E2586" s="5">
        <v>0.60416666666666663</v>
      </c>
      <c r="F2586" s="6" t="s">
        <v>4382</v>
      </c>
      <c r="G2586" s="6" t="str">
        <f t="shared" si="67"/>
        <v>New Guinea</v>
      </c>
      <c r="H2586" s="6" t="s">
        <v>117</v>
      </c>
      <c r="I2586" s="6" t="s">
        <v>4383</v>
      </c>
      <c r="J2586" s="6">
        <v>29</v>
      </c>
      <c r="K2586" s="6">
        <v>25</v>
      </c>
      <c r="L2586" s="6">
        <v>0</v>
      </c>
      <c r="M2586" s="6">
        <f t="shared" si="70"/>
        <v>25</v>
      </c>
      <c r="N2586" s="6">
        <f t="shared" si="71"/>
        <v>4</v>
      </c>
      <c r="O2586" s="7">
        <f t="shared" si="72"/>
        <v>0.13793103448275862</v>
      </c>
    </row>
    <row r="2587" spans="1:15" ht="13.2" x14ac:dyDescent="0.25">
      <c r="A2587" s="3">
        <v>26542</v>
      </c>
      <c r="B2587" s="4">
        <f t="shared" si="68"/>
        <v>1972</v>
      </c>
      <c r="C2587" s="4">
        <f t="shared" si="69"/>
        <v>1970</v>
      </c>
      <c r="D2587" s="4" t="s">
        <v>23</v>
      </c>
      <c r="E2587" s="5" t="s">
        <v>24</v>
      </c>
      <c r="F2587" s="6" t="s">
        <v>4384</v>
      </c>
      <c r="G2587" s="6" t="str">
        <f t="shared" si="67"/>
        <v>Russia</v>
      </c>
      <c r="H2587" s="6" t="s">
        <v>1449</v>
      </c>
      <c r="I2587" s="6" t="s">
        <v>2761</v>
      </c>
      <c r="J2587" s="6">
        <v>101</v>
      </c>
      <c r="K2587" s="6">
        <v>101</v>
      </c>
      <c r="L2587" s="6">
        <v>0</v>
      </c>
      <c r="M2587" s="6">
        <f t="shared" si="70"/>
        <v>101</v>
      </c>
      <c r="N2587" s="6">
        <f t="shared" si="71"/>
        <v>0</v>
      </c>
      <c r="O2587" s="7">
        <f t="shared" si="72"/>
        <v>0</v>
      </c>
    </row>
    <row r="2588" spans="1:15" ht="13.2" x14ac:dyDescent="0.25">
      <c r="A2588" s="3">
        <v>26543</v>
      </c>
      <c r="B2588" s="4">
        <f t="shared" si="68"/>
        <v>1972</v>
      </c>
      <c r="C2588" s="4">
        <f t="shared" si="69"/>
        <v>1970</v>
      </c>
      <c r="D2588" s="4" t="s">
        <v>15</v>
      </c>
      <c r="E2588" s="5" t="s">
        <v>24</v>
      </c>
      <c r="F2588" s="6" t="s">
        <v>4385</v>
      </c>
      <c r="G2588" s="6" t="str">
        <f t="shared" si="67"/>
        <v>Papua, New Guinea</v>
      </c>
      <c r="H2588" s="6" t="s">
        <v>4386</v>
      </c>
      <c r="I2588" s="6" t="s">
        <v>4387</v>
      </c>
      <c r="J2588" s="6">
        <v>4</v>
      </c>
      <c r="K2588" s="6">
        <v>4</v>
      </c>
      <c r="L2588" s="6">
        <v>0</v>
      </c>
      <c r="M2588" s="6">
        <f t="shared" si="70"/>
        <v>4</v>
      </c>
      <c r="N2588" s="6">
        <f t="shared" si="71"/>
        <v>0</v>
      </c>
      <c r="O2588" s="7">
        <f t="shared" si="72"/>
        <v>0</v>
      </c>
    </row>
    <row r="2589" spans="1:15" ht="13.2" x14ac:dyDescent="0.25">
      <c r="A2589" s="3">
        <v>26549</v>
      </c>
      <c r="B2589" s="4">
        <f t="shared" si="68"/>
        <v>1972</v>
      </c>
      <c r="C2589" s="4">
        <f t="shared" si="69"/>
        <v>1970</v>
      </c>
      <c r="D2589" s="4" t="s">
        <v>15</v>
      </c>
      <c r="E2589" s="5">
        <v>0.74791666666666667</v>
      </c>
      <c r="F2589" s="6" t="s">
        <v>4388</v>
      </c>
      <c r="G2589" s="6" t="str">
        <f t="shared" si="67"/>
        <v>Bolivia</v>
      </c>
      <c r="H2589" s="6" t="s">
        <v>4389</v>
      </c>
      <c r="I2589" s="6" t="s">
        <v>2790</v>
      </c>
      <c r="J2589" s="6">
        <v>8</v>
      </c>
      <c r="K2589" s="6">
        <v>1</v>
      </c>
      <c r="L2589" s="6">
        <v>0</v>
      </c>
      <c r="M2589" s="6">
        <f t="shared" si="70"/>
        <v>1</v>
      </c>
      <c r="N2589" s="6">
        <f t="shared" si="71"/>
        <v>7</v>
      </c>
      <c r="O2589" s="7">
        <f t="shared" si="72"/>
        <v>0.875</v>
      </c>
    </row>
    <row r="2590" spans="1:15" ht="13.2" x14ac:dyDescent="0.25">
      <c r="A2590" s="3">
        <v>26552</v>
      </c>
      <c r="B2590" s="4">
        <f t="shared" si="68"/>
        <v>1972</v>
      </c>
      <c r="C2590" s="4">
        <f t="shared" si="69"/>
        <v>1970</v>
      </c>
      <c r="D2590" s="4" t="s">
        <v>15</v>
      </c>
      <c r="E2590" s="5">
        <v>0.43055555555555558</v>
      </c>
      <c r="F2590" s="6" t="s">
        <v>4390</v>
      </c>
      <c r="G2590" s="6" t="str">
        <f t="shared" si="67"/>
        <v>Ethiopia</v>
      </c>
      <c r="H2590" s="6" t="s">
        <v>2672</v>
      </c>
      <c r="I2590" s="6" t="s">
        <v>845</v>
      </c>
      <c r="J2590" s="6">
        <v>11</v>
      </c>
      <c r="K2590" s="6">
        <v>11</v>
      </c>
      <c r="L2590" s="6">
        <v>0</v>
      </c>
      <c r="M2590" s="6">
        <f t="shared" si="70"/>
        <v>11</v>
      </c>
      <c r="N2590" s="6">
        <f t="shared" si="71"/>
        <v>0</v>
      </c>
      <c r="O2590" s="7">
        <f t="shared" si="72"/>
        <v>0</v>
      </c>
    </row>
    <row r="2591" spans="1:15" ht="13.2" x14ac:dyDescent="0.25">
      <c r="A2591" s="3">
        <v>26555</v>
      </c>
      <c r="B2591" s="4">
        <f t="shared" si="68"/>
        <v>1972</v>
      </c>
      <c r="C2591" s="4">
        <f t="shared" si="69"/>
        <v>1970</v>
      </c>
      <c r="D2591" s="4" t="s">
        <v>15</v>
      </c>
      <c r="E2591" s="5">
        <v>0.5</v>
      </c>
      <c r="F2591" s="6" t="s">
        <v>4391</v>
      </c>
      <c r="G2591" s="6" t="str">
        <f t="shared" si="67"/>
        <v>Nepal</v>
      </c>
      <c r="H2591" s="6" t="s">
        <v>4392</v>
      </c>
      <c r="I2591" s="6" t="s">
        <v>1085</v>
      </c>
      <c r="J2591" s="6">
        <v>31</v>
      </c>
      <c r="K2591" s="6">
        <v>31</v>
      </c>
      <c r="L2591" s="6">
        <v>0</v>
      </c>
      <c r="M2591" s="6">
        <f t="shared" si="70"/>
        <v>31</v>
      </c>
      <c r="N2591" s="6">
        <f t="shared" si="71"/>
        <v>0</v>
      </c>
      <c r="O2591" s="7">
        <f t="shared" si="72"/>
        <v>0</v>
      </c>
    </row>
    <row r="2592" spans="1:15" ht="13.2" x14ac:dyDescent="0.25">
      <c r="A2592" s="3">
        <v>26566</v>
      </c>
      <c r="B2592" s="4">
        <f t="shared" si="68"/>
        <v>1972</v>
      </c>
      <c r="C2592" s="4">
        <f t="shared" si="69"/>
        <v>1970</v>
      </c>
      <c r="D2592" s="4" t="s">
        <v>15</v>
      </c>
      <c r="E2592" s="5" t="s">
        <v>24</v>
      </c>
      <c r="F2592" s="6" t="s">
        <v>4393</v>
      </c>
      <c r="G2592" s="6" t="str">
        <f t="shared" si="67"/>
        <v>California</v>
      </c>
      <c r="H2592" s="6" t="s">
        <v>26</v>
      </c>
      <c r="I2592" s="6" t="s">
        <v>4394</v>
      </c>
      <c r="J2592" s="6">
        <v>1</v>
      </c>
      <c r="K2592" s="6">
        <v>0</v>
      </c>
      <c r="L2592" s="6">
        <v>22</v>
      </c>
      <c r="M2592" s="6">
        <f t="shared" si="70"/>
        <v>22</v>
      </c>
      <c r="N2592" s="6">
        <f t="shared" si="71"/>
        <v>1</v>
      </c>
      <c r="O2592" s="7">
        <f t="shared" si="72"/>
        <v>1</v>
      </c>
    </row>
    <row r="2593" spans="1:15" ht="13.2" x14ac:dyDescent="0.25">
      <c r="A2593" s="3">
        <v>26566</v>
      </c>
      <c r="B2593" s="4">
        <f t="shared" si="68"/>
        <v>1972</v>
      </c>
      <c r="C2593" s="4">
        <f t="shared" si="69"/>
        <v>1970</v>
      </c>
      <c r="D2593" s="4" t="s">
        <v>15</v>
      </c>
      <c r="E2593" s="5" t="s">
        <v>24</v>
      </c>
      <c r="F2593" s="6" t="s">
        <v>4395</v>
      </c>
      <c r="G2593" s="6" t="str">
        <f t="shared" si="67"/>
        <v>South Vietnam</v>
      </c>
      <c r="H2593" s="6" t="s">
        <v>2291</v>
      </c>
      <c r="I2593" s="6" t="s">
        <v>4396</v>
      </c>
      <c r="J2593" s="6">
        <v>13</v>
      </c>
      <c r="K2593" s="6">
        <v>10</v>
      </c>
      <c r="L2593" s="6">
        <v>0</v>
      </c>
      <c r="M2593" s="6">
        <f t="shared" si="70"/>
        <v>10</v>
      </c>
      <c r="N2593" s="6">
        <f t="shared" si="71"/>
        <v>3</v>
      </c>
      <c r="O2593" s="7">
        <f t="shared" si="72"/>
        <v>0.23076923076923078</v>
      </c>
    </row>
    <row r="2594" spans="1:15" ht="13.2" x14ac:dyDescent="0.25">
      <c r="A2594" s="3">
        <v>26572</v>
      </c>
      <c r="B2594" s="4">
        <f t="shared" si="68"/>
        <v>1972</v>
      </c>
      <c r="C2594" s="4">
        <f t="shared" si="69"/>
        <v>1970</v>
      </c>
      <c r="D2594" s="4" t="s">
        <v>15</v>
      </c>
      <c r="E2594" s="5" t="s">
        <v>24</v>
      </c>
      <c r="F2594" s="6" t="s">
        <v>2546</v>
      </c>
      <c r="G2594" s="6" t="str">
        <f t="shared" si="67"/>
        <v>Spain</v>
      </c>
      <c r="H2594" s="6" t="s">
        <v>3373</v>
      </c>
      <c r="I2594" s="6" t="s">
        <v>1295</v>
      </c>
      <c r="J2594" s="6">
        <v>6</v>
      </c>
      <c r="K2594" s="6">
        <v>1</v>
      </c>
      <c r="L2594" s="6">
        <v>0</v>
      </c>
      <c r="M2594" s="6">
        <f t="shared" si="70"/>
        <v>1</v>
      </c>
      <c r="N2594" s="6">
        <f t="shared" si="71"/>
        <v>5</v>
      </c>
      <c r="O2594" s="7">
        <f t="shared" si="72"/>
        <v>0.83333333333333337</v>
      </c>
    </row>
    <row r="2595" spans="1:15" ht="13.2" x14ac:dyDescent="0.25">
      <c r="A2595" s="3">
        <v>26574</v>
      </c>
      <c r="B2595" s="4">
        <f t="shared" si="68"/>
        <v>1972</v>
      </c>
      <c r="C2595" s="4">
        <f t="shared" si="69"/>
        <v>1970</v>
      </c>
      <c r="D2595" s="4" t="s">
        <v>31</v>
      </c>
      <c r="E2595" s="5" t="s">
        <v>24</v>
      </c>
      <c r="F2595" s="6" t="s">
        <v>4397</v>
      </c>
      <c r="G2595" s="6" t="str">
        <f t="shared" si="67"/>
        <v>Cambodia</v>
      </c>
      <c r="H2595" s="6" t="s">
        <v>4398</v>
      </c>
      <c r="I2595" s="6" t="s">
        <v>845</v>
      </c>
      <c r="J2595" s="6">
        <v>9</v>
      </c>
      <c r="K2595" s="6">
        <v>9</v>
      </c>
      <c r="L2595" s="6">
        <v>0</v>
      </c>
      <c r="M2595" s="6">
        <f t="shared" si="70"/>
        <v>9</v>
      </c>
      <c r="N2595" s="6">
        <f t="shared" si="71"/>
        <v>0</v>
      </c>
      <c r="O2595" s="7">
        <f t="shared" si="72"/>
        <v>0</v>
      </c>
    </row>
    <row r="2596" spans="1:15" ht="13.2" x14ac:dyDescent="0.25">
      <c r="A2596" s="3">
        <v>26574</v>
      </c>
      <c r="B2596" s="4">
        <f t="shared" si="68"/>
        <v>1972</v>
      </c>
      <c r="C2596" s="4">
        <f t="shared" si="69"/>
        <v>1970</v>
      </c>
      <c r="D2596" s="4" t="s">
        <v>31</v>
      </c>
      <c r="E2596" s="5">
        <v>0.75</v>
      </c>
      <c r="F2596" s="6" t="s">
        <v>2989</v>
      </c>
      <c r="G2596" s="6" t="str">
        <f t="shared" si="67"/>
        <v>Russia</v>
      </c>
      <c r="H2596" s="6" t="s">
        <v>1449</v>
      </c>
      <c r="I2596" s="6" t="s">
        <v>2776</v>
      </c>
      <c r="J2596" s="6">
        <v>109</v>
      </c>
      <c r="K2596" s="6">
        <v>109</v>
      </c>
      <c r="L2596" s="6">
        <v>0</v>
      </c>
      <c r="M2596" s="6">
        <f t="shared" si="70"/>
        <v>109</v>
      </c>
      <c r="N2596" s="6">
        <f t="shared" si="71"/>
        <v>0</v>
      </c>
      <c r="O2596" s="7">
        <f t="shared" si="72"/>
        <v>0</v>
      </c>
    </row>
    <row r="2597" spans="1:15" ht="13.2" x14ac:dyDescent="0.25">
      <c r="A2597" s="3">
        <v>26584</v>
      </c>
      <c r="B2597" s="4">
        <f t="shared" si="68"/>
        <v>1972</v>
      </c>
      <c r="C2597" s="4">
        <f t="shared" si="69"/>
        <v>1970</v>
      </c>
      <c r="D2597" s="4" t="s">
        <v>31</v>
      </c>
      <c r="E2597" s="5">
        <v>0.7583333333333333</v>
      </c>
      <c r="F2597" s="6" t="s">
        <v>1181</v>
      </c>
      <c r="G2597" s="6" t="str">
        <f t="shared" si="67"/>
        <v>North AtlantiOcean</v>
      </c>
      <c r="H2597" s="6" t="s">
        <v>4399</v>
      </c>
      <c r="I2597" s="6" t="s">
        <v>4199</v>
      </c>
      <c r="J2597" s="6">
        <v>2</v>
      </c>
      <c r="K2597" s="6">
        <v>2</v>
      </c>
      <c r="L2597" s="6">
        <v>0</v>
      </c>
      <c r="M2597" s="6">
        <f t="shared" si="70"/>
        <v>2</v>
      </c>
      <c r="N2597" s="6">
        <f t="shared" si="71"/>
        <v>0</v>
      </c>
      <c r="O2597" s="7">
        <f t="shared" si="72"/>
        <v>0</v>
      </c>
    </row>
    <row r="2598" spans="1:15" ht="13.2" x14ac:dyDescent="0.25">
      <c r="A2598" s="3">
        <v>26585</v>
      </c>
      <c r="B2598" s="4">
        <f t="shared" si="68"/>
        <v>1972</v>
      </c>
      <c r="C2598" s="4">
        <f t="shared" si="69"/>
        <v>1970</v>
      </c>
      <c r="D2598" s="4" t="s">
        <v>31</v>
      </c>
      <c r="E2598" s="5">
        <v>0.90972222222222221</v>
      </c>
      <c r="F2598" s="6" t="s">
        <v>4400</v>
      </c>
      <c r="G2598" s="6" t="str">
        <f t="shared" si="67"/>
        <v>USSR</v>
      </c>
      <c r="H2598" s="6" t="s">
        <v>1449</v>
      </c>
      <c r="I2598" s="6" t="s">
        <v>4377</v>
      </c>
      <c r="J2598" s="6">
        <v>174</v>
      </c>
      <c r="K2598" s="6">
        <v>174</v>
      </c>
      <c r="L2598" s="6">
        <v>0</v>
      </c>
      <c r="M2598" s="6">
        <f t="shared" si="70"/>
        <v>174</v>
      </c>
      <c r="N2598" s="6">
        <f t="shared" si="71"/>
        <v>0</v>
      </c>
      <c r="O2598" s="7">
        <f t="shared" si="72"/>
        <v>0</v>
      </c>
    </row>
    <row r="2599" spans="1:15" ht="13.2" x14ac:dyDescent="0.25">
      <c r="A2599" s="3">
        <v>26585</v>
      </c>
      <c r="B2599" s="4">
        <f t="shared" si="68"/>
        <v>1972</v>
      </c>
      <c r="C2599" s="4">
        <f t="shared" si="69"/>
        <v>1970</v>
      </c>
      <c r="D2599" s="4" t="s">
        <v>31</v>
      </c>
      <c r="E2599" s="5">
        <v>0.64583333333333337</v>
      </c>
      <c r="F2599" s="6" t="s">
        <v>4401</v>
      </c>
      <c r="G2599" s="6" t="str">
        <f t="shared" si="67"/>
        <v>Chile</v>
      </c>
      <c r="H2599" s="6" t="s">
        <v>4402</v>
      </c>
      <c r="I2599" s="6" t="s">
        <v>4403</v>
      </c>
      <c r="J2599" s="6">
        <v>45</v>
      </c>
      <c r="K2599" s="6">
        <v>29</v>
      </c>
      <c r="L2599" s="6">
        <v>0</v>
      </c>
      <c r="M2599" s="6">
        <f t="shared" si="70"/>
        <v>29</v>
      </c>
      <c r="N2599" s="6">
        <f t="shared" si="71"/>
        <v>16</v>
      </c>
      <c r="O2599" s="7">
        <f t="shared" si="72"/>
        <v>0.35555555555555557</v>
      </c>
    </row>
    <row r="2600" spans="1:15" ht="13.2" x14ac:dyDescent="0.25">
      <c r="A2600" s="3">
        <v>26588</v>
      </c>
      <c r="B2600" s="4">
        <f t="shared" si="68"/>
        <v>1972</v>
      </c>
      <c r="C2600" s="4">
        <f t="shared" si="69"/>
        <v>1970</v>
      </c>
      <c r="D2600" s="4" t="s">
        <v>31</v>
      </c>
      <c r="E2600" s="5">
        <v>0.375</v>
      </c>
      <c r="F2600" s="6" t="s">
        <v>4404</v>
      </c>
      <c r="G2600" s="6" t="str">
        <f t="shared" si="67"/>
        <v>Off the Alaska coast</v>
      </c>
      <c r="H2600" s="6" t="s">
        <v>26</v>
      </c>
      <c r="I2600" s="6" t="s">
        <v>3459</v>
      </c>
      <c r="J2600" s="6">
        <v>4</v>
      </c>
      <c r="K2600" s="6">
        <v>4</v>
      </c>
      <c r="L2600" s="6">
        <v>0</v>
      </c>
      <c r="M2600" s="6">
        <f t="shared" si="70"/>
        <v>4</v>
      </c>
      <c r="N2600" s="6">
        <f t="shared" si="71"/>
        <v>0</v>
      </c>
      <c r="O2600" s="7">
        <f t="shared" si="72"/>
        <v>0</v>
      </c>
    </row>
    <row r="2601" spans="1:15" ht="13.2" x14ac:dyDescent="0.25">
      <c r="A2601" s="3">
        <v>26593</v>
      </c>
      <c r="B2601" s="4">
        <f t="shared" si="68"/>
        <v>1972</v>
      </c>
      <c r="C2601" s="4">
        <f t="shared" si="69"/>
        <v>1970</v>
      </c>
      <c r="D2601" s="4" t="s">
        <v>31</v>
      </c>
      <c r="E2601" s="5" t="s">
        <v>538</v>
      </c>
      <c r="F2601" s="6" t="s">
        <v>4405</v>
      </c>
      <c r="G2601" s="6" t="str">
        <f t="shared" si="67"/>
        <v>Greece</v>
      </c>
      <c r="H2601" s="6" t="s">
        <v>2748</v>
      </c>
      <c r="I2601" s="6" t="s">
        <v>4406</v>
      </c>
      <c r="J2601" s="6">
        <v>53</v>
      </c>
      <c r="K2601" s="6">
        <v>37</v>
      </c>
      <c r="L2601" s="6">
        <v>0</v>
      </c>
      <c r="M2601" s="6">
        <f t="shared" si="70"/>
        <v>37</v>
      </c>
      <c r="N2601" s="6">
        <f t="shared" si="71"/>
        <v>16</v>
      </c>
      <c r="O2601" s="7">
        <f t="shared" si="72"/>
        <v>0.30188679245283018</v>
      </c>
    </row>
    <row r="2602" spans="1:15" ht="13.2" x14ac:dyDescent="0.25">
      <c r="A2602" s="3">
        <v>26595</v>
      </c>
      <c r="B2602" s="4">
        <f t="shared" si="68"/>
        <v>1972</v>
      </c>
      <c r="C2602" s="4">
        <f t="shared" si="69"/>
        <v>1970</v>
      </c>
      <c r="D2602" s="4" t="s">
        <v>31</v>
      </c>
      <c r="E2602" s="5" t="s">
        <v>24</v>
      </c>
      <c r="F2602" s="6" t="s">
        <v>4407</v>
      </c>
      <c r="G2602" s="6" t="str">
        <f t="shared" si="67"/>
        <v>Vanuatu</v>
      </c>
      <c r="H2602" s="6" t="s">
        <v>4408</v>
      </c>
      <c r="I2602" s="6" t="s">
        <v>4409</v>
      </c>
      <c r="J2602" s="6">
        <v>8</v>
      </c>
      <c r="K2602" s="6">
        <v>1</v>
      </c>
      <c r="L2602" s="6">
        <v>0</v>
      </c>
      <c r="M2602" s="6">
        <f t="shared" si="70"/>
        <v>1</v>
      </c>
      <c r="N2602" s="6">
        <f t="shared" si="71"/>
        <v>7</v>
      </c>
      <c r="O2602" s="7">
        <f t="shared" si="72"/>
        <v>0.875</v>
      </c>
    </row>
    <row r="2603" spans="1:15" ht="13.2" x14ac:dyDescent="0.25">
      <c r="A2603" s="3">
        <v>26599</v>
      </c>
      <c r="B2603" s="4">
        <f t="shared" si="68"/>
        <v>1972</v>
      </c>
      <c r="C2603" s="4">
        <f t="shared" si="69"/>
        <v>1970</v>
      </c>
      <c r="D2603" s="4" t="s">
        <v>31</v>
      </c>
      <c r="E2603" s="5">
        <v>0.80555555555555558</v>
      </c>
      <c r="F2603" s="6" t="s">
        <v>4410</v>
      </c>
      <c r="G2603" s="6" t="str">
        <f t="shared" si="67"/>
        <v>Loire, France</v>
      </c>
      <c r="H2603" s="6" t="s">
        <v>3112</v>
      </c>
      <c r="I2603" s="6" t="s">
        <v>4411</v>
      </c>
      <c r="J2603" s="6">
        <v>68</v>
      </c>
      <c r="K2603" s="6">
        <v>60</v>
      </c>
      <c r="L2603" s="6">
        <v>0</v>
      </c>
      <c r="M2603" s="6">
        <f t="shared" si="70"/>
        <v>60</v>
      </c>
      <c r="N2603" s="6">
        <f t="shared" si="71"/>
        <v>8</v>
      </c>
      <c r="O2603" s="7">
        <f t="shared" si="72"/>
        <v>0.11764705882352941</v>
      </c>
    </row>
    <row r="2604" spans="1:15" ht="13.2" x14ac:dyDescent="0.25">
      <c r="A2604" s="3">
        <v>26602</v>
      </c>
      <c r="B2604" s="4">
        <f t="shared" si="68"/>
        <v>1972</v>
      </c>
      <c r="C2604" s="4">
        <f t="shared" si="69"/>
        <v>1970</v>
      </c>
      <c r="D2604" s="4" t="s">
        <v>31</v>
      </c>
      <c r="E2604" s="5" t="s">
        <v>24</v>
      </c>
      <c r="F2604" s="6" t="s">
        <v>4412</v>
      </c>
      <c r="G2604" s="6" t="str">
        <f t="shared" si="67"/>
        <v>Italy</v>
      </c>
      <c r="H2604" s="6" t="s">
        <v>3918</v>
      </c>
      <c r="I2604" s="6" t="s">
        <v>3314</v>
      </c>
      <c r="J2604" s="6">
        <v>27</v>
      </c>
      <c r="K2604" s="6">
        <v>27</v>
      </c>
      <c r="L2604" s="6">
        <v>0</v>
      </c>
      <c r="M2604" s="6">
        <f t="shared" si="70"/>
        <v>27</v>
      </c>
      <c r="N2604" s="6">
        <f t="shared" si="71"/>
        <v>0</v>
      </c>
      <c r="O2604" s="7">
        <f t="shared" si="72"/>
        <v>0</v>
      </c>
    </row>
    <row r="2605" spans="1:15" ht="13.2" x14ac:dyDescent="0.25">
      <c r="A2605" s="3">
        <v>26603</v>
      </c>
      <c r="B2605" s="4">
        <f t="shared" si="68"/>
        <v>1972</v>
      </c>
      <c r="C2605" s="4">
        <f t="shared" si="69"/>
        <v>1970</v>
      </c>
      <c r="D2605" s="4" t="s">
        <v>31</v>
      </c>
      <c r="E2605" s="5">
        <v>0.75</v>
      </c>
      <c r="F2605" s="6" t="s">
        <v>4413</v>
      </c>
      <c r="G2605" s="6" t="str">
        <f t="shared" si="67"/>
        <v>South Vietnam</v>
      </c>
      <c r="H2605" s="6" t="s">
        <v>17</v>
      </c>
      <c r="I2605" s="6" t="s">
        <v>4340</v>
      </c>
      <c r="J2605" s="6">
        <v>22</v>
      </c>
      <c r="K2605" s="6">
        <v>22</v>
      </c>
      <c r="L2605" s="6">
        <v>0</v>
      </c>
      <c r="M2605" s="6">
        <f t="shared" si="70"/>
        <v>22</v>
      </c>
      <c r="N2605" s="6">
        <f t="shared" si="71"/>
        <v>0</v>
      </c>
      <c r="O2605" s="7">
        <f t="shared" si="72"/>
        <v>0</v>
      </c>
    </row>
    <row r="2606" spans="1:15" ht="13.2" x14ac:dyDescent="0.25">
      <c r="A2606" s="3">
        <v>26607</v>
      </c>
      <c r="B2606" s="4">
        <f t="shared" si="68"/>
        <v>1972</v>
      </c>
      <c r="C2606" s="4">
        <f t="shared" si="69"/>
        <v>1970</v>
      </c>
      <c r="D2606" s="4" t="s">
        <v>46</v>
      </c>
      <c r="E2606" s="5" t="s">
        <v>24</v>
      </c>
      <c r="F2606" s="6" t="s">
        <v>4414</v>
      </c>
      <c r="G2606" s="6" t="str">
        <f t="shared" si="67"/>
        <v>Bulgaria</v>
      </c>
      <c r="H2606" s="6" t="s">
        <v>4154</v>
      </c>
      <c r="I2606" s="6" t="s">
        <v>2534</v>
      </c>
      <c r="J2606" s="6">
        <v>35</v>
      </c>
      <c r="K2606" s="6">
        <v>35</v>
      </c>
      <c r="L2606" s="6">
        <v>0</v>
      </c>
      <c r="M2606" s="6">
        <f t="shared" si="70"/>
        <v>35</v>
      </c>
      <c r="N2606" s="6">
        <f t="shared" si="71"/>
        <v>0</v>
      </c>
      <c r="O2606" s="7">
        <f t="shared" si="72"/>
        <v>0</v>
      </c>
    </row>
    <row r="2607" spans="1:15" ht="13.2" x14ac:dyDescent="0.25">
      <c r="A2607" s="3">
        <v>26620</v>
      </c>
      <c r="B2607" s="4">
        <f t="shared" si="68"/>
        <v>1972</v>
      </c>
      <c r="C2607" s="4">
        <f t="shared" si="69"/>
        <v>1970</v>
      </c>
      <c r="D2607" s="4" t="s">
        <v>46</v>
      </c>
      <c r="E2607" s="5">
        <v>0.97222222222222221</v>
      </c>
      <c r="F2607" s="6" t="s">
        <v>4415</v>
      </c>
      <c r="G2607" s="6" t="str">
        <f t="shared" si="67"/>
        <v>Kentucky</v>
      </c>
      <c r="H2607" s="6" t="s">
        <v>4416</v>
      </c>
      <c r="I2607" s="6" t="s">
        <v>4417</v>
      </c>
      <c r="J2607" s="6">
        <v>11</v>
      </c>
      <c r="K2607" s="6">
        <v>11</v>
      </c>
      <c r="L2607" s="6">
        <v>0</v>
      </c>
      <c r="M2607" s="6">
        <f t="shared" si="70"/>
        <v>11</v>
      </c>
      <c r="N2607" s="6">
        <f t="shared" si="71"/>
        <v>0</v>
      </c>
      <c r="O2607" s="7">
        <f t="shared" si="72"/>
        <v>0</v>
      </c>
    </row>
    <row r="2608" spans="1:15" ht="13.2" x14ac:dyDescent="0.25">
      <c r="A2608" s="3">
        <v>26631</v>
      </c>
      <c r="B2608" s="4">
        <f t="shared" si="68"/>
        <v>1972</v>
      </c>
      <c r="C2608" s="4">
        <f t="shared" si="69"/>
        <v>1970</v>
      </c>
      <c r="D2608" s="4" t="s">
        <v>46</v>
      </c>
      <c r="E2608" s="5">
        <v>0.82708333333333328</v>
      </c>
      <c r="F2608" s="6" t="s">
        <v>688</v>
      </c>
      <c r="G2608" s="6" t="str">
        <f t="shared" si="67"/>
        <v>Russia</v>
      </c>
      <c r="H2608" s="6" t="s">
        <v>2076</v>
      </c>
      <c r="I2608" s="6" t="s">
        <v>3833</v>
      </c>
      <c r="J2608" s="6">
        <v>76</v>
      </c>
      <c r="K2608" s="6">
        <v>62</v>
      </c>
      <c r="L2608" s="6">
        <v>0</v>
      </c>
      <c r="M2608" s="6">
        <f t="shared" si="70"/>
        <v>62</v>
      </c>
      <c r="N2608" s="6">
        <f t="shared" si="71"/>
        <v>14</v>
      </c>
      <c r="O2608" s="7">
        <f t="shared" si="72"/>
        <v>0.18421052631578946</v>
      </c>
    </row>
    <row r="2609" spans="1:15" ht="13.2" x14ac:dyDescent="0.25">
      <c r="A2609" s="3">
        <v>26632</v>
      </c>
      <c r="B2609" s="4">
        <f t="shared" si="68"/>
        <v>1972</v>
      </c>
      <c r="C2609" s="4">
        <f t="shared" si="69"/>
        <v>1970</v>
      </c>
      <c r="D2609" s="4" t="s">
        <v>46</v>
      </c>
      <c r="E2609" s="5">
        <v>0.8520833333333333</v>
      </c>
      <c r="F2609" s="6" t="s">
        <v>344</v>
      </c>
      <c r="G2609" s="6" t="str">
        <f t="shared" si="67"/>
        <v>Minnesota</v>
      </c>
      <c r="H2609" s="6" t="s">
        <v>4418</v>
      </c>
      <c r="I2609" s="6" t="s">
        <v>3246</v>
      </c>
      <c r="J2609" s="6">
        <v>2</v>
      </c>
      <c r="K2609" s="6">
        <v>2</v>
      </c>
      <c r="L2609" s="6">
        <v>0</v>
      </c>
      <c r="M2609" s="6">
        <f t="shared" si="70"/>
        <v>2</v>
      </c>
      <c r="N2609" s="6">
        <f t="shared" si="71"/>
        <v>0</v>
      </c>
      <c r="O2609" s="7">
        <f t="shared" si="72"/>
        <v>0</v>
      </c>
    </row>
    <row r="2610" spans="1:15" ht="13.2" x14ac:dyDescent="0.25">
      <c r="A2610" s="3">
        <v>26636</v>
      </c>
      <c r="B2610" s="4">
        <f t="shared" si="68"/>
        <v>1972</v>
      </c>
      <c r="C2610" s="4">
        <f t="shared" si="69"/>
        <v>1970</v>
      </c>
      <c r="D2610" s="4" t="s">
        <v>72</v>
      </c>
      <c r="E2610" s="5">
        <v>0.28125</v>
      </c>
      <c r="F2610" s="6" t="s">
        <v>4419</v>
      </c>
      <c r="G2610" s="6" t="str">
        <f t="shared" si="67"/>
        <v>Canary Islands</v>
      </c>
      <c r="H2610" s="6" t="s">
        <v>3373</v>
      </c>
      <c r="I2610" s="6" t="s">
        <v>4420</v>
      </c>
      <c r="J2610" s="6">
        <v>155</v>
      </c>
      <c r="K2610" s="6">
        <v>155</v>
      </c>
      <c r="L2610" s="6">
        <v>0</v>
      </c>
      <c r="M2610" s="6">
        <f t="shared" si="70"/>
        <v>155</v>
      </c>
      <c r="N2610" s="6">
        <f t="shared" si="71"/>
        <v>0</v>
      </c>
      <c r="O2610" s="7">
        <f t="shared" si="72"/>
        <v>0</v>
      </c>
    </row>
    <row r="2611" spans="1:15" ht="13.2" x14ac:dyDescent="0.25">
      <c r="A2611" s="3">
        <v>26638</v>
      </c>
      <c r="B2611" s="4">
        <f t="shared" si="68"/>
        <v>1972</v>
      </c>
      <c r="C2611" s="4">
        <f t="shared" si="69"/>
        <v>1970</v>
      </c>
      <c r="D2611" s="4" t="s">
        <v>72</v>
      </c>
      <c r="E2611" s="5">
        <v>0.62847222222222221</v>
      </c>
      <c r="F2611" s="6" t="s">
        <v>4421</v>
      </c>
      <c r="G2611" s="6" t="str">
        <f t="shared" si="67"/>
        <v>Egypt</v>
      </c>
      <c r="H2611" s="6" t="s">
        <v>4305</v>
      </c>
      <c r="I2611" s="6" t="s">
        <v>4422</v>
      </c>
      <c r="J2611" s="6">
        <v>6</v>
      </c>
      <c r="K2611" s="6">
        <v>6</v>
      </c>
      <c r="L2611" s="6">
        <v>0</v>
      </c>
      <c r="M2611" s="6">
        <f t="shared" si="70"/>
        <v>6</v>
      </c>
      <c r="N2611" s="6">
        <f t="shared" si="71"/>
        <v>0</v>
      </c>
      <c r="O2611" s="7">
        <f t="shared" si="72"/>
        <v>0</v>
      </c>
    </row>
    <row r="2612" spans="1:15" ht="13.2" x14ac:dyDescent="0.25">
      <c r="A2612" s="3">
        <v>26638</v>
      </c>
      <c r="B2612" s="4">
        <f t="shared" si="68"/>
        <v>1972</v>
      </c>
      <c r="C2612" s="4">
        <f t="shared" si="69"/>
        <v>1970</v>
      </c>
      <c r="D2612" s="4" t="s">
        <v>72</v>
      </c>
      <c r="E2612" s="5" t="s">
        <v>24</v>
      </c>
      <c r="F2612" s="6" t="s">
        <v>1865</v>
      </c>
      <c r="G2612" s="6" t="str">
        <f t="shared" si="67"/>
        <v>South Carolina</v>
      </c>
      <c r="H2612" s="6" t="s">
        <v>1137</v>
      </c>
      <c r="I2612" s="6" t="s">
        <v>3283</v>
      </c>
      <c r="J2612" s="6">
        <v>12</v>
      </c>
      <c r="K2612" s="6">
        <v>12</v>
      </c>
      <c r="L2612" s="6">
        <v>0</v>
      </c>
      <c r="M2612" s="6">
        <f t="shared" si="70"/>
        <v>12</v>
      </c>
      <c r="N2612" s="6">
        <f t="shared" si="71"/>
        <v>0</v>
      </c>
      <c r="O2612" s="7">
        <f t="shared" si="72"/>
        <v>0</v>
      </c>
    </row>
    <row r="2613" spans="1:15" ht="13.2" x14ac:dyDescent="0.25">
      <c r="A2613" s="3">
        <v>26639</v>
      </c>
      <c r="B2613" s="4">
        <f t="shared" si="68"/>
        <v>1972</v>
      </c>
      <c r="C2613" s="4">
        <f t="shared" si="69"/>
        <v>1970</v>
      </c>
      <c r="D2613" s="4" t="s">
        <v>72</v>
      </c>
      <c r="E2613" s="5" t="s">
        <v>24</v>
      </c>
      <c r="F2613" s="6" t="s">
        <v>4423</v>
      </c>
      <c r="G2613" s="6" t="str">
        <f t="shared" si="67"/>
        <v>Quebe,Canada</v>
      </c>
      <c r="H2613" s="6" t="s">
        <v>4424</v>
      </c>
      <c r="I2613" s="6" t="s">
        <v>4425</v>
      </c>
      <c r="J2613" s="6">
        <v>3</v>
      </c>
      <c r="K2613" s="6">
        <v>3</v>
      </c>
      <c r="L2613" s="6">
        <v>0</v>
      </c>
      <c r="M2613" s="6">
        <f t="shared" si="70"/>
        <v>3</v>
      </c>
      <c r="N2613" s="6">
        <f t="shared" si="71"/>
        <v>0</v>
      </c>
      <c r="O2613" s="7">
        <f t="shared" si="72"/>
        <v>0</v>
      </c>
    </row>
    <row r="2614" spans="1:15" ht="13.2" x14ac:dyDescent="0.25">
      <c r="A2614" s="3">
        <v>26641</v>
      </c>
      <c r="B2614" s="4">
        <f t="shared" si="68"/>
        <v>1972</v>
      </c>
      <c r="C2614" s="4">
        <f t="shared" si="69"/>
        <v>1970</v>
      </c>
      <c r="D2614" s="4" t="s">
        <v>72</v>
      </c>
      <c r="E2614" s="5" t="s">
        <v>24</v>
      </c>
      <c r="F2614" s="6" t="s">
        <v>4426</v>
      </c>
      <c r="G2614" s="6" t="str">
        <f t="shared" si="67"/>
        <v>Pakistan</v>
      </c>
      <c r="H2614" s="6" t="s">
        <v>2417</v>
      </c>
      <c r="I2614" s="6" t="s">
        <v>3575</v>
      </c>
      <c r="J2614" s="6">
        <v>26</v>
      </c>
      <c r="K2614" s="6">
        <v>26</v>
      </c>
      <c r="L2614" s="6">
        <v>0</v>
      </c>
      <c r="M2614" s="6">
        <f t="shared" si="70"/>
        <v>26</v>
      </c>
      <c r="N2614" s="6">
        <f t="shared" si="71"/>
        <v>0</v>
      </c>
      <c r="O2614" s="7">
        <f t="shared" si="72"/>
        <v>0</v>
      </c>
    </row>
    <row r="2615" spans="1:15" ht="13.2" x14ac:dyDescent="0.25">
      <c r="A2615" s="3">
        <v>26707</v>
      </c>
      <c r="B2615" s="4">
        <f t="shared" si="68"/>
        <v>1973</v>
      </c>
      <c r="C2615" s="4">
        <f t="shared" si="69"/>
        <v>1970</v>
      </c>
      <c r="D2615" s="4" t="s">
        <v>111</v>
      </c>
      <c r="E2615" s="5">
        <v>0.80208333333333337</v>
      </c>
      <c r="F2615" s="6" t="s">
        <v>4427</v>
      </c>
      <c r="G2615" s="6" t="str">
        <f t="shared" si="67"/>
        <v>Washington</v>
      </c>
      <c r="H2615" s="6" t="s">
        <v>4428</v>
      </c>
      <c r="I2615" s="6" t="s">
        <v>4429</v>
      </c>
      <c r="J2615" s="6">
        <v>4</v>
      </c>
      <c r="K2615" s="6">
        <v>4</v>
      </c>
      <c r="L2615" s="6">
        <v>0</v>
      </c>
      <c r="M2615" s="6">
        <f t="shared" si="70"/>
        <v>4</v>
      </c>
      <c r="N2615" s="6">
        <f t="shared" si="71"/>
        <v>0</v>
      </c>
      <c r="O2615" s="7">
        <f t="shared" si="72"/>
        <v>0</v>
      </c>
    </row>
    <row r="2616" spans="1:15" ht="13.2" x14ac:dyDescent="0.25">
      <c r="A2616" s="3">
        <v>26641</v>
      </c>
      <c r="B2616" s="4">
        <f t="shared" si="68"/>
        <v>1972</v>
      </c>
      <c r="C2616" s="4">
        <f t="shared" si="69"/>
        <v>1970</v>
      </c>
      <c r="D2616" s="4" t="s">
        <v>72</v>
      </c>
      <c r="E2616" s="5">
        <v>0.60277777777777775</v>
      </c>
      <c r="F2616" s="6" t="s">
        <v>4430</v>
      </c>
      <c r="G2616" s="6" t="str">
        <f t="shared" si="67"/>
        <v>Midway Airport, Illinois</v>
      </c>
      <c r="H2616" s="6" t="s">
        <v>592</v>
      </c>
      <c r="I2616" s="6" t="s">
        <v>4431</v>
      </c>
      <c r="J2616" s="6">
        <v>61</v>
      </c>
      <c r="K2616" s="6">
        <v>43</v>
      </c>
      <c r="L2616" s="6">
        <v>2</v>
      </c>
      <c r="M2616" s="6">
        <f t="shared" si="70"/>
        <v>45</v>
      </c>
      <c r="N2616" s="6">
        <f t="shared" si="71"/>
        <v>18</v>
      </c>
      <c r="O2616" s="7">
        <f t="shared" si="72"/>
        <v>0.29508196721311475</v>
      </c>
    </row>
    <row r="2617" spans="1:15" ht="13.2" x14ac:dyDescent="0.25">
      <c r="A2617" s="3">
        <v>26648</v>
      </c>
      <c r="B2617" s="4">
        <f t="shared" si="68"/>
        <v>1972</v>
      </c>
      <c r="C2617" s="4">
        <f t="shared" si="69"/>
        <v>1970</v>
      </c>
      <c r="D2617" s="4" t="s">
        <v>72</v>
      </c>
      <c r="E2617" s="5">
        <v>0.49027777777777776</v>
      </c>
      <c r="F2617" s="6" t="s">
        <v>3161</v>
      </c>
      <c r="G2617" s="6" t="str">
        <f t="shared" si="67"/>
        <v>Michigan</v>
      </c>
      <c r="H2617" s="6" t="s">
        <v>4432</v>
      </c>
      <c r="I2617" s="6" t="s">
        <v>3363</v>
      </c>
      <c r="J2617" s="6">
        <v>2</v>
      </c>
      <c r="K2617" s="6">
        <v>2</v>
      </c>
      <c r="L2617" s="6">
        <v>1</v>
      </c>
      <c r="M2617" s="6">
        <f t="shared" si="70"/>
        <v>3</v>
      </c>
      <c r="N2617" s="6">
        <f t="shared" si="71"/>
        <v>0</v>
      </c>
      <c r="O2617" s="7">
        <f t="shared" si="72"/>
        <v>0</v>
      </c>
    </row>
    <row r="2618" spans="1:15" ht="13.2" x14ac:dyDescent="0.25">
      <c r="A2618" s="3">
        <v>26653</v>
      </c>
      <c r="B2618" s="4">
        <f t="shared" si="68"/>
        <v>1972</v>
      </c>
      <c r="C2618" s="4">
        <f t="shared" si="69"/>
        <v>1970</v>
      </c>
      <c r="D2618" s="4" t="s">
        <v>72</v>
      </c>
      <c r="E2618" s="5">
        <v>0.75</v>
      </c>
      <c r="F2618" s="6" t="s">
        <v>474</v>
      </c>
      <c r="G2618" s="6" t="str">
        <f t="shared" si="67"/>
        <v>Illinois</v>
      </c>
      <c r="H2618" s="6" t="s">
        <v>4433</v>
      </c>
      <c r="I2618" s="6" t="s">
        <v>4434</v>
      </c>
      <c r="J2618" s="6">
        <v>133</v>
      </c>
      <c r="K2618" s="6">
        <v>10</v>
      </c>
      <c r="L2618" s="6">
        <v>0</v>
      </c>
      <c r="M2618" s="6">
        <f t="shared" si="70"/>
        <v>10</v>
      </c>
      <c r="N2618" s="6">
        <f t="shared" si="71"/>
        <v>123</v>
      </c>
      <c r="O2618" s="7">
        <f t="shared" si="72"/>
        <v>0.92481203007518797</v>
      </c>
    </row>
    <row r="2619" spans="1:15" ht="13.2" x14ac:dyDescent="0.25">
      <c r="A2619" s="3">
        <v>26654</v>
      </c>
      <c r="B2619" s="4">
        <f t="shared" si="68"/>
        <v>1972</v>
      </c>
      <c r="C2619" s="4">
        <f t="shared" si="69"/>
        <v>1970</v>
      </c>
      <c r="D2619" s="4" t="s">
        <v>72</v>
      </c>
      <c r="E2619" s="5" t="s">
        <v>24</v>
      </c>
      <c r="F2619" s="6" t="s">
        <v>2290</v>
      </c>
      <c r="G2619" s="6" t="str">
        <f t="shared" si="67"/>
        <v>Laos</v>
      </c>
      <c r="H2619" s="6" t="s">
        <v>1137</v>
      </c>
      <c r="I2619" s="6" t="s">
        <v>4046</v>
      </c>
      <c r="J2619" s="6">
        <v>16</v>
      </c>
      <c r="K2619" s="6">
        <v>14</v>
      </c>
      <c r="L2619" s="6">
        <v>0</v>
      </c>
      <c r="M2619" s="6">
        <f t="shared" si="70"/>
        <v>14</v>
      </c>
      <c r="N2619" s="6">
        <f t="shared" si="71"/>
        <v>2</v>
      </c>
      <c r="O2619" s="7">
        <f t="shared" si="72"/>
        <v>0.125</v>
      </c>
    </row>
    <row r="2620" spans="1:15" ht="13.2" x14ac:dyDescent="0.25">
      <c r="A2620" s="3">
        <v>26654</v>
      </c>
      <c r="B2620" s="4">
        <f t="shared" si="68"/>
        <v>1972</v>
      </c>
      <c r="C2620" s="4">
        <f t="shared" si="69"/>
        <v>1970</v>
      </c>
      <c r="D2620" s="4" t="s">
        <v>72</v>
      </c>
      <c r="E2620" s="5" t="s">
        <v>24</v>
      </c>
      <c r="F2620" s="6" t="s">
        <v>4435</v>
      </c>
      <c r="G2620" s="6" t="str">
        <f t="shared" si="67"/>
        <v>Netherlands Antilles</v>
      </c>
      <c r="H2620" s="6" t="s">
        <v>4436</v>
      </c>
      <c r="I2620" s="6" t="s">
        <v>4437</v>
      </c>
      <c r="J2620" s="6">
        <v>13</v>
      </c>
      <c r="K2620" s="6">
        <v>13</v>
      </c>
      <c r="L2620" s="6">
        <v>0</v>
      </c>
      <c r="M2620" s="6">
        <f t="shared" si="70"/>
        <v>13</v>
      </c>
      <c r="N2620" s="6">
        <f t="shared" si="71"/>
        <v>0</v>
      </c>
      <c r="O2620" s="7">
        <f t="shared" si="72"/>
        <v>0</v>
      </c>
    </row>
    <row r="2621" spans="1:15" ht="13.2" x14ac:dyDescent="0.25">
      <c r="A2621" s="3">
        <v>26656</v>
      </c>
      <c r="B2621" s="4">
        <f t="shared" si="68"/>
        <v>1972</v>
      </c>
      <c r="C2621" s="4">
        <f t="shared" si="69"/>
        <v>1970</v>
      </c>
      <c r="D2621" s="4" t="s">
        <v>72</v>
      </c>
      <c r="E2621" s="5" t="s">
        <v>24</v>
      </c>
      <c r="F2621" s="6" t="s">
        <v>4438</v>
      </c>
      <c r="G2621" s="6" t="str">
        <f t="shared" si="67"/>
        <v>Norway</v>
      </c>
      <c r="H2621" s="6" t="s">
        <v>2463</v>
      </c>
      <c r="I2621" s="6" t="s">
        <v>4439</v>
      </c>
      <c r="J2621" s="6">
        <v>45</v>
      </c>
      <c r="K2621" s="6">
        <v>40</v>
      </c>
      <c r="L2621" s="6">
        <v>0</v>
      </c>
      <c r="M2621" s="6">
        <f t="shared" si="70"/>
        <v>40</v>
      </c>
      <c r="N2621" s="6">
        <f t="shared" si="71"/>
        <v>5</v>
      </c>
      <c r="O2621" s="7">
        <f t="shared" si="72"/>
        <v>0.1111111111111111</v>
      </c>
    </row>
    <row r="2622" spans="1:15" ht="13.2" x14ac:dyDescent="0.25">
      <c r="A2622" s="3">
        <v>26662</v>
      </c>
      <c r="B2622" s="4">
        <f t="shared" si="68"/>
        <v>1972</v>
      </c>
      <c r="C2622" s="4">
        <f t="shared" si="69"/>
        <v>1970</v>
      </c>
      <c r="D2622" s="4" t="s">
        <v>72</v>
      </c>
      <c r="E2622" s="5">
        <v>0.98750000000000004</v>
      </c>
      <c r="F2622" s="6" t="s">
        <v>4440</v>
      </c>
      <c r="G2622" s="6" t="str">
        <f t="shared" si="67"/>
        <v>Florida</v>
      </c>
      <c r="H2622" s="6" t="s">
        <v>805</v>
      </c>
      <c r="I2622" s="6" t="s">
        <v>4441</v>
      </c>
      <c r="J2622" s="6">
        <v>176</v>
      </c>
      <c r="K2622" s="6">
        <v>103</v>
      </c>
      <c r="L2622" s="6">
        <v>0</v>
      </c>
      <c r="M2622" s="6">
        <f t="shared" si="70"/>
        <v>103</v>
      </c>
      <c r="N2622" s="6">
        <f t="shared" si="71"/>
        <v>73</v>
      </c>
      <c r="O2622" s="7">
        <f t="shared" si="72"/>
        <v>0.41477272727272729</v>
      </c>
    </row>
    <row r="2623" spans="1:15" ht="13.2" x14ac:dyDescent="0.25">
      <c r="A2623" s="3">
        <v>26664</v>
      </c>
      <c r="B2623" s="4">
        <f t="shared" si="68"/>
        <v>1972</v>
      </c>
      <c r="C2623" s="4">
        <f t="shared" si="69"/>
        <v>1970</v>
      </c>
      <c r="D2623" s="4" t="s">
        <v>72</v>
      </c>
      <c r="E2623" s="5">
        <v>0.80763888888888891</v>
      </c>
      <c r="F2623" s="6" t="s">
        <v>1043</v>
      </c>
      <c r="G2623" s="6" t="str">
        <f t="shared" si="67"/>
        <v>Puerto Rico</v>
      </c>
      <c r="H2623" s="6" t="s">
        <v>4442</v>
      </c>
      <c r="I2623" s="6" t="s">
        <v>3089</v>
      </c>
      <c r="J2623" s="6">
        <v>5</v>
      </c>
      <c r="K2623" s="6">
        <v>5</v>
      </c>
      <c r="L2623" s="6">
        <v>0</v>
      </c>
      <c r="M2623" s="6">
        <f t="shared" si="70"/>
        <v>5</v>
      </c>
      <c r="N2623" s="6">
        <f t="shared" si="71"/>
        <v>0</v>
      </c>
      <c r="O2623" s="7">
        <f t="shared" si="72"/>
        <v>0</v>
      </c>
    </row>
    <row r="2624" spans="1:15" ht="13.2" x14ac:dyDescent="0.25">
      <c r="A2624" s="3">
        <v>26666</v>
      </c>
      <c r="B2624" s="4">
        <f t="shared" si="68"/>
        <v>1973</v>
      </c>
      <c r="C2624" s="4">
        <f t="shared" si="69"/>
        <v>1970</v>
      </c>
      <c r="D2624" s="4" t="s">
        <v>132</v>
      </c>
      <c r="E2624" s="5">
        <v>0.35694444444444445</v>
      </c>
      <c r="F2624" s="6" t="s">
        <v>2355</v>
      </c>
      <c r="G2624" s="6" t="str">
        <f t="shared" si="67"/>
        <v>Alberta, Canada</v>
      </c>
      <c r="H2624" s="6" t="s">
        <v>2377</v>
      </c>
      <c r="I2624" s="6" t="s">
        <v>4443</v>
      </c>
      <c r="J2624" s="6">
        <v>5</v>
      </c>
      <c r="K2624" s="6">
        <v>5</v>
      </c>
      <c r="L2624" s="6">
        <v>0</v>
      </c>
      <c r="M2624" s="6">
        <f t="shared" si="70"/>
        <v>5</v>
      </c>
      <c r="N2624" s="6">
        <f t="shared" si="71"/>
        <v>0</v>
      </c>
      <c r="O2624" s="7">
        <f t="shared" si="72"/>
        <v>0</v>
      </c>
    </row>
    <row r="2625" spans="1:15" ht="13.2" x14ac:dyDescent="0.25">
      <c r="A2625" s="3">
        <v>26683</v>
      </c>
      <c r="B2625" s="4">
        <f t="shared" si="68"/>
        <v>1973</v>
      </c>
      <c r="C2625" s="4">
        <f t="shared" si="69"/>
        <v>1970</v>
      </c>
      <c r="D2625" s="4" t="s">
        <v>132</v>
      </c>
      <c r="E2625" s="5">
        <v>0.60486111111111107</v>
      </c>
      <c r="F2625" s="6" t="s">
        <v>4444</v>
      </c>
      <c r="G2625" s="6" t="str">
        <f t="shared" si="67"/>
        <v>England</v>
      </c>
      <c r="H2625" s="6" t="s">
        <v>1387</v>
      </c>
      <c r="I2625" s="6" t="s">
        <v>2545</v>
      </c>
      <c r="J2625" s="6">
        <v>4</v>
      </c>
      <c r="K2625" s="6">
        <v>4</v>
      </c>
      <c r="L2625" s="6">
        <v>0</v>
      </c>
      <c r="M2625" s="6">
        <f t="shared" si="70"/>
        <v>4</v>
      </c>
      <c r="N2625" s="6">
        <f t="shared" si="71"/>
        <v>0</v>
      </c>
      <c r="O2625" s="7">
        <f t="shared" si="72"/>
        <v>0</v>
      </c>
    </row>
    <row r="2626" spans="1:15" ht="13.2" x14ac:dyDescent="0.25">
      <c r="A2626" s="3">
        <v>26686</v>
      </c>
      <c r="B2626" s="4">
        <f t="shared" si="68"/>
        <v>1973</v>
      </c>
      <c r="C2626" s="4">
        <f t="shared" si="69"/>
        <v>1970</v>
      </c>
      <c r="D2626" s="4" t="s">
        <v>132</v>
      </c>
      <c r="E2626" s="5">
        <v>4.1666666666666664E-2</v>
      </c>
      <c r="F2626" s="6" t="s">
        <v>4445</v>
      </c>
      <c r="G2626" s="6" t="str">
        <f t="shared" si="67"/>
        <v>Russia</v>
      </c>
      <c r="H2626" s="6" t="s">
        <v>1449</v>
      </c>
      <c r="I2626" s="6" t="s">
        <v>4446</v>
      </c>
      <c r="J2626" s="6">
        <v>44</v>
      </c>
      <c r="K2626" s="6">
        <v>44</v>
      </c>
      <c r="L2626" s="6">
        <v>0</v>
      </c>
      <c r="M2626" s="6">
        <f t="shared" si="70"/>
        <v>44</v>
      </c>
      <c r="N2626" s="6">
        <f t="shared" si="71"/>
        <v>0</v>
      </c>
      <c r="O2626" s="7">
        <f t="shared" si="72"/>
        <v>0</v>
      </c>
    </row>
    <row r="2627" spans="1:15" ht="13.2" x14ac:dyDescent="0.25">
      <c r="A2627" s="3">
        <v>26686</v>
      </c>
      <c r="B2627" s="4">
        <f t="shared" si="68"/>
        <v>1973</v>
      </c>
      <c r="C2627" s="4">
        <f t="shared" si="69"/>
        <v>1970</v>
      </c>
      <c r="D2627" s="4" t="s">
        <v>132</v>
      </c>
      <c r="E2627" s="5">
        <v>0.39583333333333331</v>
      </c>
      <c r="F2627" s="6" t="s">
        <v>2436</v>
      </c>
      <c r="G2627" s="6" t="str">
        <f t="shared" si="67"/>
        <v>Nigeria</v>
      </c>
      <c r="H2627" s="6" t="s">
        <v>3298</v>
      </c>
      <c r="I2627" s="6" t="s">
        <v>4447</v>
      </c>
      <c r="J2627" s="6">
        <v>202</v>
      </c>
      <c r="K2627" s="6">
        <v>176</v>
      </c>
      <c r="L2627" s="6">
        <v>0</v>
      </c>
      <c r="M2627" s="6">
        <f t="shared" si="70"/>
        <v>176</v>
      </c>
      <c r="N2627" s="6">
        <f t="shared" si="71"/>
        <v>26</v>
      </c>
      <c r="O2627" s="7">
        <f t="shared" si="72"/>
        <v>0.12871287128712872</v>
      </c>
    </row>
    <row r="2628" spans="1:15" ht="13.2" x14ac:dyDescent="0.25">
      <c r="A2628" s="3">
        <v>26691</v>
      </c>
      <c r="B2628" s="4">
        <f t="shared" si="68"/>
        <v>1973</v>
      </c>
      <c r="C2628" s="4">
        <f t="shared" si="69"/>
        <v>1970</v>
      </c>
      <c r="D2628" s="4" t="s">
        <v>132</v>
      </c>
      <c r="E2628" s="5">
        <v>0.54166666666666663</v>
      </c>
      <c r="F2628" s="6" t="s">
        <v>4448</v>
      </c>
      <c r="G2628" s="6" t="str">
        <f t="shared" si="67"/>
        <v>Tennessee</v>
      </c>
      <c r="H2628" s="6" t="s">
        <v>4449</v>
      </c>
      <c r="I2628" s="6" t="s">
        <v>3264</v>
      </c>
      <c r="J2628" s="6">
        <v>4</v>
      </c>
      <c r="K2628" s="6">
        <v>3</v>
      </c>
      <c r="L2628" s="6">
        <v>0</v>
      </c>
      <c r="M2628" s="6">
        <f t="shared" si="70"/>
        <v>3</v>
      </c>
      <c r="N2628" s="6">
        <f t="shared" si="71"/>
        <v>1</v>
      </c>
      <c r="O2628" s="7">
        <f t="shared" si="72"/>
        <v>0.25</v>
      </c>
    </row>
    <row r="2629" spans="1:15" ht="13.2" x14ac:dyDescent="0.25">
      <c r="A2629" s="3">
        <v>26691</v>
      </c>
      <c r="B2629" s="4">
        <f t="shared" si="68"/>
        <v>1973</v>
      </c>
      <c r="C2629" s="4">
        <f t="shared" si="69"/>
        <v>1970</v>
      </c>
      <c r="D2629" s="4" t="s">
        <v>132</v>
      </c>
      <c r="E2629" s="5" t="s">
        <v>24</v>
      </c>
      <c r="F2629" s="6" t="s">
        <v>2738</v>
      </c>
      <c r="G2629" s="6" t="str">
        <f t="shared" si="67"/>
        <v>Honduras</v>
      </c>
      <c r="H2629" s="6" t="s">
        <v>4450</v>
      </c>
      <c r="I2629" s="6" t="s">
        <v>2199</v>
      </c>
      <c r="J2629" s="6">
        <v>3</v>
      </c>
      <c r="K2629" s="6">
        <v>3</v>
      </c>
      <c r="L2629" s="6">
        <v>0</v>
      </c>
      <c r="M2629" s="6">
        <f t="shared" si="70"/>
        <v>3</v>
      </c>
      <c r="N2629" s="6">
        <f t="shared" si="71"/>
        <v>0</v>
      </c>
      <c r="O2629" s="7">
        <f t="shared" si="72"/>
        <v>0</v>
      </c>
    </row>
    <row r="2630" spans="1:15" ht="13.2" x14ac:dyDescent="0.25">
      <c r="A2630" s="3">
        <v>26693</v>
      </c>
      <c r="B2630" s="4">
        <f t="shared" si="68"/>
        <v>1973</v>
      </c>
      <c r="C2630" s="4">
        <f t="shared" si="69"/>
        <v>1970</v>
      </c>
      <c r="D2630" s="4" t="s">
        <v>132</v>
      </c>
      <c r="E2630" s="5" t="s">
        <v>24</v>
      </c>
      <c r="F2630" s="6" t="s">
        <v>4451</v>
      </c>
      <c r="G2630" s="6" t="str">
        <f t="shared" si="67"/>
        <v>Cyprus</v>
      </c>
      <c r="H2630" s="6" t="s">
        <v>4452</v>
      </c>
      <c r="I2630" s="6" t="s">
        <v>3031</v>
      </c>
      <c r="J2630" s="6">
        <v>37</v>
      </c>
      <c r="K2630" s="6">
        <v>37</v>
      </c>
      <c r="L2630" s="6">
        <v>0</v>
      </c>
      <c r="M2630" s="6">
        <f t="shared" si="70"/>
        <v>37</v>
      </c>
      <c r="N2630" s="6">
        <f t="shared" si="71"/>
        <v>0</v>
      </c>
      <c r="O2630" s="7">
        <f t="shared" si="72"/>
        <v>0</v>
      </c>
    </row>
    <row r="2631" spans="1:15" ht="13.2" x14ac:dyDescent="0.25">
      <c r="A2631" s="3">
        <v>26695</v>
      </c>
      <c r="B2631" s="4">
        <f t="shared" si="68"/>
        <v>1973</v>
      </c>
      <c r="C2631" s="4">
        <f t="shared" si="69"/>
        <v>1970</v>
      </c>
      <c r="D2631" s="4" t="s">
        <v>132</v>
      </c>
      <c r="E2631" s="5">
        <v>0.51388888888888884</v>
      </c>
      <c r="F2631" s="6" t="s">
        <v>4453</v>
      </c>
      <c r="G2631" s="6" t="str">
        <f t="shared" si="67"/>
        <v>Alaska</v>
      </c>
      <c r="H2631" s="6" t="s">
        <v>4454</v>
      </c>
      <c r="I2631" s="6" t="s">
        <v>3680</v>
      </c>
      <c r="J2631" s="6">
        <v>2</v>
      </c>
      <c r="K2631" s="6">
        <v>2</v>
      </c>
      <c r="L2631" s="6">
        <v>0</v>
      </c>
      <c r="M2631" s="6">
        <f t="shared" si="70"/>
        <v>2</v>
      </c>
      <c r="N2631" s="6">
        <f t="shared" si="71"/>
        <v>0</v>
      </c>
      <c r="O2631" s="7">
        <f t="shared" si="72"/>
        <v>0</v>
      </c>
    </row>
    <row r="2632" spans="1:15" ht="13.2" x14ac:dyDescent="0.25">
      <c r="A2632" s="3">
        <v>26714</v>
      </c>
      <c r="B2632" s="4">
        <f t="shared" si="68"/>
        <v>1973</v>
      </c>
      <c r="C2632" s="4">
        <f t="shared" si="69"/>
        <v>1970</v>
      </c>
      <c r="D2632" s="4" t="s">
        <v>111</v>
      </c>
      <c r="E2632" s="5">
        <v>0.42083333333333334</v>
      </c>
      <c r="F2632" s="6" t="s">
        <v>2247</v>
      </c>
      <c r="G2632" s="6" t="str">
        <f t="shared" si="67"/>
        <v>Czechoslovakia</v>
      </c>
      <c r="H2632" s="6" t="s">
        <v>1449</v>
      </c>
      <c r="I2632" s="6" t="s">
        <v>4455</v>
      </c>
      <c r="J2632" s="6">
        <v>100</v>
      </c>
      <c r="K2632" s="6">
        <v>66</v>
      </c>
      <c r="L2632" s="6">
        <v>0</v>
      </c>
      <c r="M2632" s="6">
        <f t="shared" si="70"/>
        <v>66</v>
      </c>
      <c r="N2632" s="6">
        <f t="shared" si="71"/>
        <v>34</v>
      </c>
      <c r="O2632" s="7">
        <f t="shared" si="72"/>
        <v>0.34</v>
      </c>
    </row>
    <row r="2633" spans="1:15" ht="13.2" x14ac:dyDescent="0.25">
      <c r="A2633" s="3">
        <v>26714</v>
      </c>
      <c r="B2633" s="4">
        <f t="shared" si="68"/>
        <v>1973</v>
      </c>
      <c r="C2633" s="4">
        <f t="shared" si="69"/>
        <v>1970</v>
      </c>
      <c r="D2633" s="4" t="s">
        <v>111</v>
      </c>
      <c r="E2633" s="5">
        <v>0.38541666666666669</v>
      </c>
      <c r="F2633" s="6" t="s">
        <v>4456</v>
      </c>
      <c r="G2633" s="6" t="str">
        <f t="shared" si="67"/>
        <v>Louisiana</v>
      </c>
      <c r="H2633" s="6" t="s">
        <v>4457</v>
      </c>
      <c r="I2633" s="6" t="s">
        <v>4458</v>
      </c>
      <c r="J2633" s="6">
        <v>5</v>
      </c>
      <c r="K2633" s="6">
        <v>5</v>
      </c>
      <c r="L2633" s="6">
        <v>0</v>
      </c>
      <c r="M2633" s="6">
        <f t="shared" si="70"/>
        <v>5</v>
      </c>
      <c r="N2633" s="6">
        <f t="shared" si="71"/>
        <v>0</v>
      </c>
      <c r="O2633" s="7">
        <f t="shared" si="72"/>
        <v>0</v>
      </c>
    </row>
    <row r="2634" spans="1:15" ht="13.2" x14ac:dyDescent="0.25">
      <c r="A2634" s="3">
        <v>26716</v>
      </c>
      <c r="B2634" s="4">
        <f t="shared" si="68"/>
        <v>1973</v>
      </c>
      <c r="C2634" s="4">
        <f t="shared" si="69"/>
        <v>1970</v>
      </c>
      <c r="D2634" s="4" t="s">
        <v>111</v>
      </c>
      <c r="E2634" s="5" t="s">
        <v>24</v>
      </c>
      <c r="F2634" s="6" t="s">
        <v>4459</v>
      </c>
      <c r="G2634" s="6" t="str">
        <f t="shared" si="67"/>
        <v>Panama</v>
      </c>
      <c r="H2634" s="6" t="s">
        <v>4460</v>
      </c>
      <c r="I2634" s="6" t="s">
        <v>845</v>
      </c>
      <c r="J2634" s="6">
        <v>28</v>
      </c>
      <c r="K2634" s="6">
        <v>22</v>
      </c>
      <c r="L2634" s="6">
        <v>0</v>
      </c>
      <c r="M2634" s="6">
        <f t="shared" si="70"/>
        <v>22</v>
      </c>
      <c r="N2634" s="6">
        <f t="shared" si="71"/>
        <v>6</v>
      </c>
      <c r="O2634" s="7">
        <f t="shared" si="72"/>
        <v>0.21428571428571427</v>
      </c>
    </row>
    <row r="2635" spans="1:15" ht="13.2" x14ac:dyDescent="0.25">
      <c r="A2635" s="3">
        <v>26716</v>
      </c>
      <c r="B2635" s="4">
        <f t="shared" si="68"/>
        <v>1973</v>
      </c>
      <c r="C2635" s="4">
        <f t="shared" si="69"/>
        <v>1970</v>
      </c>
      <c r="D2635" s="4" t="s">
        <v>111</v>
      </c>
      <c r="E2635" s="5">
        <v>0.59027777777777779</v>
      </c>
      <c r="F2635" s="6" t="s">
        <v>4461</v>
      </c>
      <c r="G2635" s="6" t="str">
        <f t="shared" si="67"/>
        <v>Egypt</v>
      </c>
      <c r="H2635" s="6" t="s">
        <v>4462</v>
      </c>
      <c r="I2635" s="6" t="s">
        <v>4463</v>
      </c>
      <c r="J2635" s="6">
        <v>113</v>
      </c>
      <c r="K2635" s="6">
        <v>110</v>
      </c>
      <c r="L2635" s="6">
        <v>0</v>
      </c>
      <c r="M2635" s="6">
        <f t="shared" si="70"/>
        <v>110</v>
      </c>
      <c r="N2635" s="6">
        <f t="shared" si="71"/>
        <v>3</v>
      </c>
      <c r="O2635" s="7">
        <f t="shared" si="72"/>
        <v>2.6548672566371681E-2</v>
      </c>
    </row>
    <row r="2636" spans="1:15" ht="13.2" x14ac:dyDescent="0.25">
      <c r="A2636" s="3">
        <v>26717</v>
      </c>
      <c r="B2636" s="4">
        <f t="shared" si="68"/>
        <v>1973</v>
      </c>
      <c r="C2636" s="4">
        <f t="shared" si="69"/>
        <v>1970</v>
      </c>
      <c r="D2636" s="4" t="s">
        <v>111</v>
      </c>
      <c r="E2636" s="5">
        <v>0.79166666666666663</v>
      </c>
      <c r="F2636" s="6" t="s">
        <v>4464</v>
      </c>
      <c r="G2636" s="6" t="str">
        <f t="shared" si="67"/>
        <v>Vermont</v>
      </c>
      <c r="H2636" s="6" t="s">
        <v>3280</v>
      </c>
      <c r="I2636" s="6" t="s">
        <v>4081</v>
      </c>
      <c r="J2636" s="6">
        <v>2</v>
      </c>
      <c r="K2636" s="6">
        <v>2</v>
      </c>
      <c r="L2636" s="6">
        <v>0</v>
      </c>
      <c r="M2636" s="6">
        <f t="shared" si="70"/>
        <v>2</v>
      </c>
      <c r="N2636" s="6">
        <f t="shared" si="71"/>
        <v>0</v>
      </c>
      <c r="O2636" s="7">
        <f t="shared" si="72"/>
        <v>0</v>
      </c>
    </row>
    <row r="2637" spans="1:15" ht="13.2" x14ac:dyDescent="0.25">
      <c r="A2637" s="3">
        <v>26719</v>
      </c>
      <c r="B2637" s="4">
        <f t="shared" si="68"/>
        <v>1973</v>
      </c>
      <c r="C2637" s="4">
        <f t="shared" si="69"/>
        <v>1970</v>
      </c>
      <c r="D2637" s="4" t="s">
        <v>111</v>
      </c>
      <c r="E2637" s="5" t="s">
        <v>24</v>
      </c>
      <c r="F2637" s="6" t="s">
        <v>4465</v>
      </c>
      <c r="G2637" s="6" t="str">
        <f t="shared" si="67"/>
        <v>Russia</v>
      </c>
      <c r="H2637" s="6" t="s">
        <v>1449</v>
      </c>
      <c r="I2637" s="6" t="s">
        <v>2761</v>
      </c>
      <c r="J2637" s="6">
        <v>79</v>
      </c>
      <c r="K2637" s="6">
        <v>79</v>
      </c>
      <c r="L2637" s="6">
        <v>0</v>
      </c>
      <c r="M2637" s="6">
        <f t="shared" si="70"/>
        <v>79</v>
      </c>
      <c r="N2637" s="6">
        <f t="shared" si="71"/>
        <v>0</v>
      </c>
      <c r="O2637" s="7">
        <f t="shared" si="72"/>
        <v>0</v>
      </c>
    </row>
    <row r="2638" spans="1:15" ht="13.2" x14ac:dyDescent="0.25">
      <c r="A2638" s="3">
        <v>26723</v>
      </c>
      <c r="B2638" s="4">
        <f t="shared" si="68"/>
        <v>1973</v>
      </c>
      <c r="C2638" s="4">
        <f t="shared" si="69"/>
        <v>1970</v>
      </c>
      <c r="D2638" s="4" t="s">
        <v>111</v>
      </c>
      <c r="E2638" s="5" t="s">
        <v>24</v>
      </c>
      <c r="F2638" s="6" t="s">
        <v>4466</v>
      </c>
      <c r="G2638" s="6" t="str">
        <f t="shared" si="67"/>
        <v>Kazakhstan</v>
      </c>
      <c r="H2638" s="6" t="s">
        <v>1449</v>
      </c>
      <c r="I2638" s="6" t="s">
        <v>4097</v>
      </c>
      <c r="J2638" s="6">
        <v>32</v>
      </c>
      <c r="K2638" s="6">
        <v>32</v>
      </c>
      <c r="L2638" s="6">
        <v>0</v>
      </c>
      <c r="M2638" s="6">
        <f t="shared" si="70"/>
        <v>32</v>
      </c>
      <c r="N2638" s="6">
        <f t="shared" si="71"/>
        <v>0</v>
      </c>
      <c r="O2638" s="7">
        <f t="shared" si="72"/>
        <v>0</v>
      </c>
    </row>
    <row r="2639" spans="1:15" ht="13.2" x14ac:dyDescent="0.25">
      <c r="A2639" s="3">
        <v>26723</v>
      </c>
      <c r="B2639" s="4">
        <f t="shared" si="68"/>
        <v>1973</v>
      </c>
      <c r="C2639" s="4">
        <f t="shared" si="69"/>
        <v>1970</v>
      </c>
      <c r="D2639" s="4" t="s">
        <v>111</v>
      </c>
      <c r="E2639" s="5" t="s">
        <v>24</v>
      </c>
      <c r="F2639" s="6" t="s">
        <v>4467</v>
      </c>
      <c r="G2639" s="6" t="str">
        <f t="shared" si="67"/>
        <v>Poland</v>
      </c>
      <c r="H2639" s="6" t="s">
        <v>4468</v>
      </c>
      <c r="I2639" s="6" t="s">
        <v>4446</v>
      </c>
      <c r="J2639" s="6">
        <v>15</v>
      </c>
      <c r="K2639" s="6">
        <v>15</v>
      </c>
      <c r="L2639" s="6">
        <v>0</v>
      </c>
      <c r="M2639" s="6">
        <f t="shared" si="70"/>
        <v>15</v>
      </c>
      <c r="N2639" s="6">
        <f t="shared" si="71"/>
        <v>0</v>
      </c>
      <c r="O2639" s="7">
        <f t="shared" si="72"/>
        <v>0</v>
      </c>
    </row>
    <row r="2640" spans="1:15" ht="13.2" x14ac:dyDescent="0.25">
      <c r="A2640" s="3">
        <v>26723</v>
      </c>
      <c r="B2640" s="4">
        <f t="shared" si="68"/>
        <v>1973</v>
      </c>
      <c r="C2640" s="4">
        <f t="shared" si="69"/>
        <v>1970</v>
      </c>
      <c r="D2640" s="4" t="s">
        <v>111</v>
      </c>
      <c r="E2640" s="5">
        <v>0.99444444444444446</v>
      </c>
      <c r="F2640" s="6" t="s">
        <v>4469</v>
      </c>
      <c r="G2640" s="6" t="str">
        <f t="shared" si="67"/>
        <v>Poland</v>
      </c>
      <c r="H2640" s="6" t="s">
        <v>4468</v>
      </c>
      <c r="I2640" s="6" t="s">
        <v>3417</v>
      </c>
      <c r="J2640" s="6">
        <v>18</v>
      </c>
      <c r="K2640" s="6">
        <v>18</v>
      </c>
      <c r="L2640" s="6">
        <v>0</v>
      </c>
      <c r="M2640" s="6">
        <f t="shared" si="70"/>
        <v>18</v>
      </c>
      <c r="N2640" s="6">
        <f t="shared" si="71"/>
        <v>0</v>
      </c>
      <c r="O2640" s="7">
        <f t="shared" si="72"/>
        <v>0</v>
      </c>
    </row>
    <row r="2641" spans="1:15" ht="13.2" x14ac:dyDescent="0.25">
      <c r="A2641" s="3">
        <v>26723</v>
      </c>
      <c r="B2641" s="4">
        <f t="shared" si="68"/>
        <v>1973</v>
      </c>
      <c r="C2641" s="4">
        <f t="shared" si="69"/>
        <v>1970</v>
      </c>
      <c r="D2641" s="4" t="s">
        <v>111</v>
      </c>
      <c r="E2641" s="5" t="s">
        <v>24</v>
      </c>
      <c r="F2641" s="6" t="s">
        <v>4470</v>
      </c>
      <c r="G2641" s="6" t="str">
        <f t="shared" si="67"/>
        <v>Indonesia</v>
      </c>
      <c r="H2641" s="6" t="s">
        <v>4257</v>
      </c>
      <c r="I2641" s="6" t="s">
        <v>3546</v>
      </c>
      <c r="J2641" s="6">
        <v>13</v>
      </c>
      <c r="K2641" s="6">
        <v>13</v>
      </c>
      <c r="L2641" s="6">
        <v>0</v>
      </c>
      <c r="M2641" s="6">
        <f t="shared" si="70"/>
        <v>13</v>
      </c>
      <c r="N2641" s="6">
        <f t="shared" si="71"/>
        <v>0</v>
      </c>
      <c r="O2641" s="7">
        <f t="shared" si="72"/>
        <v>0</v>
      </c>
    </row>
    <row r="2642" spans="1:15" ht="13.2" x14ac:dyDescent="0.25">
      <c r="A2642" s="3">
        <v>26726</v>
      </c>
      <c r="B2642" s="4">
        <f t="shared" si="68"/>
        <v>1973</v>
      </c>
      <c r="C2642" s="4">
        <f t="shared" si="69"/>
        <v>1970</v>
      </c>
      <c r="D2642" s="4" t="s">
        <v>34</v>
      </c>
      <c r="E2642" s="5">
        <v>0.53125</v>
      </c>
      <c r="F2642" s="6" t="s">
        <v>2071</v>
      </c>
      <c r="G2642" s="6" t="str">
        <f t="shared" si="67"/>
        <v>Russia</v>
      </c>
      <c r="H2642" s="6" t="s">
        <v>4154</v>
      </c>
      <c r="I2642" s="6" t="s">
        <v>3732</v>
      </c>
      <c r="J2642" s="6">
        <v>25</v>
      </c>
      <c r="K2642" s="6">
        <v>25</v>
      </c>
      <c r="L2642" s="6">
        <v>0</v>
      </c>
      <c r="M2642" s="6">
        <f t="shared" si="70"/>
        <v>25</v>
      </c>
      <c r="N2642" s="6">
        <f t="shared" si="71"/>
        <v>0</v>
      </c>
      <c r="O2642" s="7">
        <f t="shared" si="72"/>
        <v>0</v>
      </c>
    </row>
    <row r="2643" spans="1:15" ht="13.2" x14ac:dyDescent="0.25">
      <c r="A2643" s="3">
        <v>26728</v>
      </c>
      <c r="B2643" s="4">
        <f t="shared" si="68"/>
        <v>1973</v>
      </c>
      <c r="C2643" s="4">
        <f t="shared" si="69"/>
        <v>1970</v>
      </c>
      <c r="D2643" s="4" t="s">
        <v>34</v>
      </c>
      <c r="E2643" s="5" t="s">
        <v>24</v>
      </c>
      <c r="F2643" s="6" t="s">
        <v>4471</v>
      </c>
      <c r="G2643" s="6" t="str">
        <f t="shared" si="67"/>
        <v>Portugal</v>
      </c>
      <c r="H2643" s="6" t="s">
        <v>2232</v>
      </c>
      <c r="I2643" s="6" t="s">
        <v>3469</v>
      </c>
      <c r="J2643" s="6">
        <v>3</v>
      </c>
      <c r="K2643" s="6">
        <v>3</v>
      </c>
      <c r="L2643" s="6">
        <v>0</v>
      </c>
      <c r="M2643" s="6">
        <f t="shared" si="70"/>
        <v>3</v>
      </c>
      <c r="N2643" s="6">
        <f t="shared" si="71"/>
        <v>0</v>
      </c>
      <c r="O2643" s="7">
        <f t="shared" si="72"/>
        <v>0</v>
      </c>
    </row>
    <row r="2644" spans="1:15" ht="13.2" x14ac:dyDescent="0.25">
      <c r="A2644" s="3">
        <v>26728</v>
      </c>
      <c r="B2644" s="4">
        <f t="shared" si="68"/>
        <v>1973</v>
      </c>
      <c r="C2644" s="4">
        <f t="shared" si="69"/>
        <v>1970</v>
      </c>
      <c r="D2644" s="4" t="s">
        <v>34</v>
      </c>
      <c r="E2644" s="5">
        <v>0.57638888888888884</v>
      </c>
      <c r="F2644" s="6" t="s">
        <v>4472</v>
      </c>
      <c r="G2644" s="6" t="str">
        <f t="shared" si="67"/>
        <v>France</v>
      </c>
      <c r="H2644" s="6" t="s">
        <v>4473</v>
      </c>
      <c r="I2644" s="6" t="s">
        <v>4474</v>
      </c>
      <c r="J2644" s="6">
        <v>182</v>
      </c>
      <c r="K2644" s="6">
        <v>68</v>
      </c>
      <c r="L2644" s="6">
        <v>0</v>
      </c>
      <c r="M2644" s="6">
        <f t="shared" si="70"/>
        <v>68</v>
      </c>
      <c r="N2644" s="6">
        <f t="shared" si="71"/>
        <v>114</v>
      </c>
      <c r="O2644" s="7">
        <f t="shared" si="72"/>
        <v>0.62637362637362637</v>
      </c>
    </row>
    <row r="2645" spans="1:15" ht="13.2" x14ac:dyDescent="0.25">
      <c r="A2645" s="3">
        <v>26730</v>
      </c>
      <c r="B2645" s="4">
        <f t="shared" si="68"/>
        <v>1973</v>
      </c>
      <c r="C2645" s="4">
        <f t="shared" si="69"/>
        <v>1970</v>
      </c>
      <c r="D2645" s="4" t="s">
        <v>34</v>
      </c>
      <c r="E2645" s="5" t="s">
        <v>24</v>
      </c>
      <c r="F2645" s="6" t="s">
        <v>4475</v>
      </c>
      <c r="G2645" s="6" t="str">
        <f t="shared" si="67"/>
        <v>Laos</v>
      </c>
      <c r="H2645" s="6" t="s">
        <v>2905</v>
      </c>
      <c r="I2645" s="6" t="s">
        <v>3253</v>
      </c>
      <c r="J2645" s="6">
        <v>4</v>
      </c>
      <c r="K2645" s="6">
        <v>4</v>
      </c>
      <c r="L2645" s="6">
        <v>0</v>
      </c>
      <c r="M2645" s="6">
        <f t="shared" si="70"/>
        <v>4</v>
      </c>
      <c r="N2645" s="6">
        <f t="shared" si="71"/>
        <v>0</v>
      </c>
      <c r="O2645" s="7">
        <f t="shared" si="72"/>
        <v>0</v>
      </c>
    </row>
    <row r="2646" spans="1:15" ht="13.2" x14ac:dyDescent="0.25">
      <c r="A2646" s="3">
        <v>26738</v>
      </c>
      <c r="B2646" s="4">
        <f t="shared" si="68"/>
        <v>1973</v>
      </c>
      <c r="C2646" s="4">
        <f t="shared" si="69"/>
        <v>1970</v>
      </c>
      <c r="D2646" s="4" t="s">
        <v>34</v>
      </c>
      <c r="E2646" s="5" t="s">
        <v>24</v>
      </c>
      <c r="F2646" s="6" t="s">
        <v>4476</v>
      </c>
      <c r="G2646" s="6" t="str">
        <f t="shared" si="67"/>
        <v>India</v>
      </c>
      <c r="H2646" s="6" t="s">
        <v>2233</v>
      </c>
      <c r="I2646" s="6" t="s">
        <v>4477</v>
      </c>
      <c r="J2646" s="6">
        <v>3</v>
      </c>
      <c r="K2646" s="6">
        <v>3</v>
      </c>
      <c r="L2646" s="6">
        <v>0</v>
      </c>
      <c r="M2646" s="6">
        <f t="shared" si="70"/>
        <v>3</v>
      </c>
      <c r="N2646" s="6">
        <f t="shared" si="71"/>
        <v>0</v>
      </c>
      <c r="O2646" s="7">
        <f t="shared" si="72"/>
        <v>0</v>
      </c>
    </row>
    <row r="2647" spans="1:15" ht="13.2" x14ac:dyDescent="0.25">
      <c r="A2647" s="3">
        <v>26738</v>
      </c>
      <c r="B2647" s="4">
        <f t="shared" si="68"/>
        <v>1973</v>
      </c>
      <c r="C2647" s="4">
        <f t="shared" si="69"/>
        <v>1970</v>
      </c>
      <c r="D2647" s="4" t="s">
        <v>34</v>
      </c>
      <c r="E2647" s="5">
        <v>0.58333333333333337</v>
      </c>
      <c r="F2647" s="6" t="s">
        <v>4478</v>
      </c>
      <c r="G2647" s="6" t="str">
        <f t="shared" si="67"/>
        <v>Maine</v>
      </c>
      <c r="H2647" s="6" t="s">
        <v>21</v>
      </c>
      <c r="I2647" s="6" t="s">
        <v>3692</v>
      </c>
      <c r="J2647" s="6">
        <v>5</v>
      </c>
      <c r="K2647" s="6">
        <v>5</v>
      </c>
      <c r="L2647" s="6">
        <v>0</v>
      </c>
      <c r="M2647" s="6">
        <f t="shared" si="70"/>
        <v>5</v>
      </c>
      <c r="N2647" s="6">
        <f t="shared" si="71"/>
        <v>0</v>
      </c>
      <c r="O2647" s="7">
        <f t="shared" si="72"/>
        <v>0</v>
      </c>
    </row>
    <row r="2648" spans="1:15" ht="13.2" x14ac:dyDescent="0.25">
      <c r="A2648" s="3">
        <v>26742</v>
      </c>
      <c r="B2648" s="4">
        <f t="shared" si="68"/>
        <v>1973</v>
      </c>
      <c r="C2648" s="4">
        <f t="shared" si="69"/>
        <v>1970</v>
      </c>
      <c r="D2648" s="4" t="s">
        <v>34</v>
      </c>
      <c r="E2648" s="5" t="s">
        <v>24</v>
      </c>
      <c r="F2648" s="6" t="s">
        <v>4479</v>
      </c>
      <c r="G2648" s="6" t="str">
        <f t="shared" si="67"/>
        <v>South Vietnam</v>
      </c>
      <c r="H2648" s="6" t="s">
        <v>2291</v>
      </c>
      <c r="I2648" s="6" t="s">
        <v>1860</v>
      </c>
      <c r="J2648" s="6">
        <v>62</v>
      </c>
      <c r="K2648" s="6">
        <v>62</v>
      </c>
      <c r="L2648" s="6">
        <v>0</v>
      </c>
      <c r="M2648" s="6">
        <f t="shared" si="70"/>
        <v>62</v>
      </c>
      <c r="N2648" s="6">
        <f t="shared" si="71"/>
        <v>0</v>
      </c>
      <c r="O2648" s="7">
        <f t="shared" si="72"/>
        <v>0</v>
      </c>
    </row>
    <row r="2649" spans="1:15" ht="13.2" x14ac:dyDescent="0.25">
      <c r="A2649" s="3">
        <v>26764</v>
      </c>
      <c r="B2649" s="4">
        <f t="shared" si="68"/>
        <v>1973</v>
      </c>
      <c r="C2649" s="4">
        <f t="shared" si="69"/>
        <v>1970</v>
      </c>
      <c r="D2649" s="4" t="s">
        <v>65</v>
      </c>
      <c r="E2649" s="5">
        <v>0.42569444444444443</v>
      </c>
      <c r="F2649" s="6" t="s">
        <v>4480</v>
      </c>
      <c r="G2649" s="6" t="str">
        <f t="shared" si="67"/>
        <v>Solothurn, Switzerland</v>
      </c>
      <c r="H2649" s="6" t="s">
        <v>4481</v>
      </c>
      <c r="I2649" s="6" t="s">
        <v>4482</v>
      </c>
      <c r="J2649" s="6">
        <v>145</v>
      </c>
      <c r="K2649" s="6">
        <v>108</v>
      </c>
      <c r="L2649" s="6">
        <v>0</v>
      </c>
      <c r="M2649" s="6">
        <f t="shared" si="70"/>
        <v>108</v>
      </c>
      <c r="N2649" s="6">
        <f t="shared" si="71"/>
        <v>37</v>
      </c>
      <c r="O2649" s="7">
        <f t="shared" si="72"/>
        <v>0.25517241379310346</v>
      </c>
    </row>
    <row r="2650" spans="1:15" ht="13.2" x14ac:dyDescent="0.25">
      <c r="A2650" s="3">
        <v>26766</v>
      </c>
      <c r="B2650" s="4">
        <f t="shared" si="68"/>
        <v>1973</v>
      </c>
      <c r="C2650" s="4">
        <f t="shared" si="69"/>
        <v>1970</v>
      </c>
      <c r="D2650" s="4" t="s">
        <v>65</v>
      </c>
      <c r="E2650" s="5">
        <v>0.625</v>
      </c>
      <c r="F2650" s="6" t="s">
        <v>4483</v>
      </c>
      <c r="G2650" s="6" t="str">
        <f t="shared" si="67"/>
        <v>California</v>
      </c>
      <c r="H2650" s="6" t="s">
        <v>4484</v>
      </c>
      <c r="I2650" s="6" t="s">
        <v>4485</v>
      </c>
      <c r="J2650" s="6">
        <v>17</v>
      </c>
      <c r="K2650" s="6">
        <v>16</v>
      </c>
      <c r="L2650" s="6">
        <v>0</v>
      </c>
      <c r="M2650" s="6">
        <f t="shared" si="70"/>
        <v>16</v>
      </c>
      <c r="N2650" s="6">
        <f t="shared" si="71"/>
        <v>1</v>
      </c>
      <c r="O2650" s="7">
        <f t="shared" si="72"/>
        <v>5.8823529411764705E-2</v>
      </c>
    </row>
    <row r="2651" spans="1:15" ht="13.2" x14ac:dyDescent="0.25">
      <c r="A2651" s="3">
        <v>26766</v>
      </c>
      <c r="B2651" s="4">
        <f t="shared" si="68"/>
        <v>1973</v>
      </c>
      <c r="C2651" s="4">
        <f t="shared" si="69"/>
        <v>1970</v>
      </c>
      <c r="D2651" s="4" t="s">
        <v>65</v>
      </c>
      <c r="E2651" s="5">
        <v>0.61805555555555558</v>
      </c>
      <c r="F2651" s="6" t="s">
        <v>4486</v>
      </c>
      <c r="G2651" s="6" t="str">
        <f t="shared" si="67"/>
        <v>California</v>
      </c>
      <c r="H2651" s="6" t="s">
        <v>21</v>
      </c>
      <c r="I2651" s="6" t="s">
        <v>4487</v>
      </c>
      <c r="J2651" s="6">
        <v>16</v>
      </c>
      <c r="K2651" s="6">
        <v>15</v>
      </c>
      <c r="L2651" s="6">
        <v>0</v>
      </c>
      <c r="M2651" s="6">
        <f t="shared" si="70"/>
        <v>15</v>
      </c>
      <c r="N2651" s="6">
        <f t="shared" si="71"/>
        <v>1</v>
      </c>
      <c r="O2651" s="7">
        <f t="shared" si="72"/>
        <v>6.25E-2</v>
      </c>
    </row>
    <row r="2652" spans="1:15" ht="13.2" x14ac:dyDescent="0.25">
      <c r="A2652" s="3">
        <v>26772</v>
      </c>
      <c r="B2652" s="4">
        <f t="shared" si="68"/>
        <v>1973</v>
      </c>
      <c r="C2652" s="4">
        <f t="shared" si="69"/>
        <v>1970</v>
      </c>
      <c r="D2652" s="4" t="s">
        <v>65</v>
      </c>
      <c r="E2652" s="5" t="s">
        <v>24</v>
      </c>
      <c r="F2652" s="6" t="s">
        <v>4488</v>
      </c>
      <c r="G2652" s="6" t="str">
        <f t="shared" si="67"/>
        <v>Afghanistan</v>
      </c>
      <c r="H2652" s="6" t="s">
        <v>4489</v>
      </c>
      <c r="I2652" s="6" t="s">
        <v>3546</v>
      </c>
      <c r="J2652" s="6">
        <v>19</v>
      </c>
      <c r="K2652" s="6">
        <v>4</v>
      </c>
      <c r="L2652" s="6">
        <v>0</v>
      </c>
      <c r="M2652" s="6">
        <f t="shared" si="70"/>
        <v>4</v>
      </c>
      <c r="N2652" s="6">
        <f t="shared" si="71"/>
        <v>15</v>
      </c>
      <c r="O2652" s="7">
        <f t="shared" si="72"/>
        <v>0.78947368421052633</v>
      </c>
    </row>
    <row r="2653" spans="1:15" ht="13.2" x14ac:dyDescent="0.25">
      <c r="A2653" s="3">
        <v>26773</v>
      </c>
      <c r="B2653" s="4">
        <f t="shared" si="68"/>
        <v>1973</v>
      </c>
      <c r="C2653" s="4">
        <f t="shared" si="69"/>
        <v>1970</v>
      </c>
      <c r="D2653" s="4" t="s">
        <v>65</v>
      </c>
      <c r="E2653" s="5">
        <v>0.71111111111111114</v>
      </c>
      <c r="F2653" s="6" t="s">
        <v>4490</v>
      </c>
      <c r="G2653" s="6" t="str">
        <f t="shared" si="67"/>
        <v>Iowa</v>
      </c>
      <c r="H2653" s="6" t="s">
        <v>4491</v>
      </c>
      <c r="I2653" s="6" t="s">
        <v>4185</v>
      </c>
      <c r="J2653" s="6">
        <v>6</v>
      </c>
      <c r="K2653" s="6">
        <v>6</v>
      </c>
      <c r="L2653" s="6">
        <v>0</v>
      </c>
      <c r="M2653" s="6">
        <f t="shared" si="70"/>
        <v>6</v>
      </c>
      <c r="N2653" s="6">
        <f t="shared" si="71"/>
        <v>0</v>
      </c>
      <c r="O2653" s="7">
        <f t="shared" si="72"/>
        <v>0</v>
      </c>
    </row>
    <row r="2654" spans="1:15" ht="13.2" x14ac:dyDescent="0.25">
      <c r="A2654" s="3">
        <v>26795</v>
      </c>
      <c r="B2654" s="4">
        <f t="shared" si="68"/>
        <v>1973</v>
      </c>
      <c r="C2654" s="4">
        <f t="shared" si="69"/>
        <v>1970</v>
      </c>
      <c r="D2654" s="4" t="s">
        <v>55</v>
      </c>
      <c r="E2654" s="5">
        <v>0.75</v>
      </c>
      <c r="F2654" s="6" t="s">
        <v>4492</v>
      </c>
      <c r="G2654" s="6" t="str">
        <f t="shared" si="67"/>
        <v>Maine</v>
      </c>
      <c r="H2654" s="6" t="s">
        <v>3280</v>
      </c>
      <c r="I2654" s="6" t="s">
        <v>4493</v>
      </c>
      <c r="J2654" s="6">
        <v>4</v>
      </c>
      <c r="K2654" s="6">
        <v>4</v>
      </c>
      <c r="L2654" s="6">
        <v>0</v>
      </c>
      <c r="M2654" s="6">
        <f t="shared" si="70"/>
        <v>4</v>
      </c>
      <c r="N2654" s="6">
        <f t="shared" si="71"/>
        <v>0</v>
      </c>
      <c r="O2654" s="7">
        <f t="shared" si="72"/>
        <v>0</v>
      </c>
    </row>
    <row r="2655" spans="1:15" ht="13.2" x14ac:dyDescent="0.25">
      <c r="A2655" s="3">
        <v>26800</v>
      </c>
      <c r="B2655" s="4">
        <f t="shared" si="68"/>
        <v>1973</v>
      </c>
      <c r="C2655" s="4">
        <f t="shared" si="69"/>
        <v>1970</v>
      </c>
      <c r="D2655" s="4" t="s">
        <v>55</v>
      </c>
      <c r="E2655" s="5">
        <v>0.44791666666666669</v>
      </c>
      <c r="F2655" s="6" t="s">
        <v>4494</v>
      </c>
      <c r="G2655" s="6" t="str">
        <f t="shared" si="67"/>
        <v>Alaska</v>
      </c>
      <c r="H2655" s="6" t="s">
        <v>4495</v>
      </c>
      <c r="I2655" s="6" t="s">
        <v>4496</v>
      </c>
      <c r="J2655" s="6">
        <v>5</v>
      </c>
      <c r="K2655" s="6">
        <v>2</v>
      </c>
      <c r="L2655" s="6">
        <v>0</v>
      </c>
      <c r="M2655" s="6">
        <f t="shared" si="70"/>
        <v>2</v>
      </c>
      <c r="N2655" s="6">
        <f t="shared" si="71"/>
        <v>3</v>
      </c>
      <c r="O2655" s="7">
        <f t="shared" si="72"/>
        <v>0.6</v>
      </c>
    </row>
    <row r="2656" spans="1:15" ht="13.2" x14ac:dyDescent="0.25">
      <c r="A2656" s="3">
        <v>26802</v>
      </c>
      <c r="B2656" s="4">
        <f t="shared" si="68"/>
        <v>1973</v>
      </c>
      <c r="C2656" s="4">
        <f t="shared" si="69"/>
        <v>1970</v>
      </c>
      <c r="D2656" s="4" t="s">
        <v>55</v>
      </c>
      <c r="E2656" s="5" t="s">
        <v>24</v>
      </c>
      <c r="F2656" s="6" t="s">
        <v>4497</v>
      </c>
      <c r="G2656" s="6" t="str">
        <f t="shared" si="67"/>
        <v>Siberia, Russia</v>
      </c>
      <c r="H2656" s="6" t="s">
        <v>1449</v>
      </c>
      <c r="I2656" s="6" t="s">
        <v>2653</v>
      </c>
      <c r="J2656" s="6">
        <v>100</v>
      </c>
      <c r="K2656" s="6">
        <v>100</v>
      </c>
      <c r="L2656" s="6">
        <v>0</v>
      </c>
      <c r="M2656" s="6">
        <f t="shared" si="70"/>
        <v>100</v>
      </c>
      <c r="N2656" s="6">
        <f t="shared" si="71"/>
        <v>0</v>
      </c>
      <c r="O2656" s="7">
        <f t="shared" si="72"/>
        <v>0</v>
      </c>
    </row>
    <row r="2657" spans="1:15" ht="13.2" x14ac:dyDescent="0.25">
      <c r="A2657" s="3">
        <v>26803</v>
      </c>
      <c r="B2657" s="4">
        <f t="shared" si="68"/>
        <v>1973</v>
      </c>
      <c r="C2657" s="4">
        <f t="shared" si="69"/>
        <v>1970</v>
      </c>
      <c r="D2657" s="4" t="s">
        <v>55</v>
      </c>
      <c r="E2657" s="5" t="s">
        <v>24</v>
      </c>
      <c r="F2657" s="6" t="s">
        <v>4498</v>
      </c>
      <c r="G2657" s="6" t="str">
        <f t="shared" si="67"/>
        <v>Cambodia</v>
      </c>
      <c r="H2657" s="6" t="s">
        <v>4398</v>
      </c>
      <c r="I2657" s="6" t="s">
        <v>1175</v>
      </c>
      <c r="J2657" s="6">
        <v>11</v>
      </c>
      <c r="K2657" s="6">
        <v>11</v>
      </c>
      <c r="L2657" s="6">
        <v>0</v>
      </c>
      <c r="M2657" s="6">
        <f t="shared" si="70"/>
        <v>11</v>
      </c>
      <c r="N2657" s="6">
        <f t="shared" si="71"/>
        <v>0</v>
      </c>
      <c r="O2657" s="7">
        <f t="shared" si="72"/>
        <v>0</v>
      </c>
    </row>
    <row r="2658" spans="1:15" ht="13.2" x14ac:dyDescent="0.25">
      <c r="A2658" s="3">
        <v>26813</v>
      </c>
      <c r="B2658" s="4">
        <f t="shared" si="68"/>
        <v>1973</v>
      </c>
      <c r="C2658" s="4">
        <f t="shared" si="69"/>
        <v>1970</v>
      </c>
      <c r="D2658" s="4" t="s">
        <v>55</v>
      </c>
      <c r="E2658" s="5" t="s">
        <v>24</v>
      </c>
      <c r="F2658" s="6" t="s">
        <v>4499</v>
      </c>
      <c r="G2658" s="6" t="str">
        <f t="shared" si="67"/>
        <v>Canada</v>
      </c>
      <c r="H2658" s="6" t="s">
        <v>4500</v>
      </c>
      <c r="I2658" s="6" t="s">
        <v>845</v>
      </c>
      <c r="J2658" s="6">
        <v>4</v>
      </c>
      <c r="K2658" s="6">
        <v>4</v>
      </c>
      <c r="L2658" s="6">
        <v>0</v>
      </c>
      <c r="M2658" s="6">
        <f t="shared" si="70"/>
        <v>4</v>
      </c>
      <c r="N2658" s="6">
        <f t="shared" si="71"/>
        <v>0</v>
      </c>
      <c r="O2658" s="7">
        <f t="shared" si="72"/>
        <v>0</v>
      </c>
    </row>
    <row r="2659" spans="1:15" ht="13.2" x14ac:dyDescent="0.25">
      <c r="A2659" s="3">
        <v>26815</v>
      </c>
      <c r="B2659" s="4">
        <f t="shared" si="68"/>
        <v>1973</v>
      </c>
      <c r="C2659" s="4">
        <f t="shared" si="69"/>
        <v>1970</v>
      </c>
      <c r="D2659" s="4" t="s">
        <v>55</v>
      </c>
      <c r="E2659" s="5">
        <v>0.90972222222222221</v>
      </c>
      <c r="F2659" s="6" t="s">
        <v>4341</v>
      </c>
      <c r="G2659" s="6" t="str">
        <f t="shared" si="67"/>
        <v>India</v>
      </c>
      <c r="H2659" s="6" t="s">
        <v>2233</v>
      </c>
      <c r="I2659" s="6" t="s">
        <v>4501</v>
      </c>
      <c r="J2659" s="6">
        <v>65</v>
      </c>
      <c r="K2659" s="6">
        <v>48</v>
      </c>
      <c r="L2659" s="6">
        <v>0</v>
      </c>
      <c r="M2659" s="6">
        <f t="shared" si="70"/>
        <v>48</v>
      </c>
      <c r="N2659" s="6">
        <f t="shared" si="71"/>
        <v>17</v>
      </c>
      <c r="O2659" s="7">
        <f t="shared" si="72"/>
        <v>0.26153846153846155</v>
      </c>
    </row>
    <row r="2660" spans="1:15" ht="13.2" x14ac:dyDescent="0.25">
      <c r="A2660" s="3">
        <v>26816</v>
      </c>
      <c r="B2660" s="4">
        <f t="shared" si="68"/>
        <v>1973</v>
      </c>
      <c r="C2660" s="4">
        <f t="shared" si="69"/>
        <v>1970</v>
      </c>
      <c r="D2660" s="4" t="s">
        <v>58</v>
      </c>
      <c r="E2660" s="5" t="s">
        <v>24</v>
      </c>
      <c r="F2660" s="6" t="s">
        <v>4502</v>
      </c>
      <c r="G2660" s="6" t="str">
        <f t="shared" si="67"/>
        <v>Brazil</v>
      </c>
      <c r="H2660" s="6" t="s">
        <v>1639</v>
      </c>
      <c r="I2660" s="6" t="s">
        <v>3404</v>
      </c>
      <c r="J2660" s="6">
        <v>23</v>
      </c>
      <c r="K2660" s="6">
        <v>23</v>
      </c>
      <c r="L2660" s="6">
        <v>0</v>
      </c>
      <c r="M2660" s="6">
        <f t="shared" si="70"/>
        <v>23</v>
      </c>
      <c r="N2660" s="6">
        <f t="shared" si="71"/>
        <v>0</v>
      </c>
      <c r="O2660" s="7">
        <f t="shared" si="72"/>
        <v>0</v>
      </c>
    </row>
    <row r="2661" spans="1:15" ht="13.2" x14ac:dyDescent="0.25">
      <c r="A2661" s="3">
        <v>26818</v>
      </c>
      <c r="B2661" s="4">
        <f t="shared" si="68"/>
        <v>1973</v>
      </c>
      <c r="C2661" s="4">
        <f t="shared" si="69"/>
        <v>1970</v>
      </c>
      <c r="D2661" s="4" t="s">
        <v>58</v>
      </c>
      <c r="E2661" s="5" t="s">
        <v>24</v>
      </c>
      <c r="F2661" s="6" t="s">
        <v>4503</v>
      </c>
      <c r="G2661" s="6" t="str">
        <f t="shared" si="67"/>
        <v>France</v>
      </c>
      <c r="H2661" s="6" t="s">
        <v>1449</v>
      </c>
      <c r="I2661" s="6" t="s">
        <v>4504</v>
      </c>
      <c r="J2661" s="6">
        <v>6</v>
      </c>
      <c r="K2661" s="6">
        <v>6</v>
      </c>
      <c r="L2661" s="6">
        <v>8</v>
      </c>
      <c r="M2661" s="6">
        <f t="shared" si="70"/>
        <v>14</v>
      </c>
      <c r="N2661" s="6">
        <f t="shared" si="71"/>
        <v>0</v>
      </c>
      <c r="O2661" s="7">
        <f t="shared" si="72"/>
        <v>0</v>
      </c>
    </row>
    <row r="2662" spans="1:15" ht="13.2" x14ac:dyDescent="0.25">
      <c r="A2662" s="3">
        <v>26824</v>
      </c>
      <c r="B2662" s="4">
        <f t="shared" si="68"/>
        <v>1973</v>
      </c>
      <c r="C2662" s="4">
        <f t="shared" si="69"/>
        <v>1970</v>
      </c>
      <c r="D2662" s="4" t="s">
        <v>58</v>
      </c>
      <c r="E2662" s="5" t="s">
        <v>24</v>
      </c>
      <c r="F2662" s="6" t="s">
        <v>269</v>
      </c>
      <c r="G2662" s="6" t="str">
        <f t="shared" si="67"/>
        <v>Brazil</v>
      </c>
      <c r="H2662" s="6" t="s">
        <v>1179</v>
      </c>
      <c r="I2662" s="6" t="s">
        <v>4505</v>
      </c>
      <c r="J2662" s="6">
        <v>4</v>
      </c>
      <c r="K2662" s="6">
        <v>2</v>
      </c>
      <c r="L2662" s="6">
        <v>0</v>
      </c>
      <c r="M2662" s="6">
        <f t="shared" si="70"/>
        <v>2</v>
      </c>
      <c r="N2662" s="6">
        <f t="shared" si="71"/>
        <v>2</v>
      </c>
      <c r="O2662" s="7">
        <f t="shared" si="72"/>
        <v>0.5</v>
      </c>
    </row>
    <row r="2663" spans="1:15" ht="13.2" x14ac:dyDescent="0.25">
      <c r="A2663" s="3">
        <v>26835</v>
      </c>
      <c r="B2663" s="4">
        <f t="shared" si="68"/>
        <v>1973</v>
      </c>
      <c r="C2663" s="4">
        <f t="shared" si="69"/>
        <v>1970</v>
      </c>
      <c r="D2663" s="4" t="s">
        <v>58</v>
      </c>
      <c r="E2663" s="5" t="s">
        <v>24</v>
      </c>
      <c r="F2663" s="6" t="s">
        <v>4506</v>
      </c>
      <c r="G2663" s="6" t="str">
        <f t="shared" si="67"/>
        <v>Mexico</v>
      </c>
      <c r="H2663" s="6" t="s">
        <v>4507</v>
      </c>
      <c r="I2663" s="6" t="s">
        <v>4508</v>
      </c>
      <c r="J2663" s="6">
        <v>27</v>
      </c>
      <c r="K2663" s="6">
        <v>27</v>
      </c>
      <c r="L2663" s="6">
        <v>0</v>
      </c>
      <c r="M2663" s="6">
        <f t="shared" si="70"/>
        <v>27</v>
      </c>
      <c r="N2663" s="6">
        <f t="shared" si="71"/>
        <v>0</v>
      </c>
      <c r="O2663" s="7">
        <f t="shared" si="72"/>
        <v>0</v>
      </c>
    </row>
    <row r="2664" spans="1:15" ht="13.2" x14ac:dyDescent="0.25">
      <c r="A2664" s="3">
        <v>26845</v>
      </c>
      <c r="B2664" s="4">
        <f t="shared" si="68"/>
        <v>1973</v>
      </c>
      <c r="C2664" s="4">
        <f t="shared" si="69"/>
        <v>1970</v>
      </c>
      <c r="D2664" s="4" t="s">
        <v>58</v>
      </c>
      <c r="E2664" s="5" t="s">
        <v>24</v>
      </c>
      <c r="F2664" s="6" t="s">
        <v>2448</v>
      </c>
      <c r="G2664" s="6" t="str">
        <f t="shared" si="67"/>
        <v>Jordan</v>
      </c>
      <c r="H2664" s="6" t="s">
        <v>1449</v>
      </c>
      <c r="I2664" s="6" t="s">
        <v>4195</v>
      </c>
      <c r="J2664" s="6">
        <v>84</v>
      </c>
      <c r="K2664" s="6">
        <v>5</v>
      </c>
      <c r="L2664" s="6">
        <v>3</v>
      </c>
      <c r="M2664" s="6">
        <f t="shared" si="70"/>
        <v>8</v>
      </c>
      <c r="N2664" s="6">
        <f t="shared" si="71"/>
        <v>79</v>
      </c>
      <c r="O2664" s="7">
        <f t="shared" si="72"/>
        <v>0.94047619047619047</v>
      </c>
    </row>
    <row r="2665" spans="1:15" ht="13.2" x14ac:dyDescent="0.25">
      <c r="A2665" s="3">
        <v>26856</v>
      </c>
      <c r="B2665" s="4">
        <f t="shared" si="68"/>
        <v>1973</v>
      </c>
      <c r="C2665" s="4">
        <f t="shared" si="69"/>
        <v>1970</v>
      </c>
      <c r="D2665" s="4" t="s">
        <v>19</v>
      </c>
      <c r="E2665" s="5">
        <v>0.5854166666666667</v>
      </c>
      <c r="F2665" s="6" t="s">
        <v>4509</v>
      </c>
      <c r="G2665" s="6" t="str">
        <f t="shared" si="67"/>
        <v>Orly, France</v>
      </c>
      <c r="H2665" s="6" t="s">
        <v>1179</v>
      </c>
      <c r="I2665" s="6" t="s">
        <v>4510</v>
      </c>
      <c r="J2665" s="6">
        <v>134</v>
      </c>
      <c r="K2665" s="6">
        <v>123</v>
      </c>
      <c r="L2665" s="6">
        <v>0</v>
      </c>
      <c r="M2665" s="6">
        <f t="shared" si="70"/>
        <v>123</v>
      </c>
      <c r="N2665" s="6">
        <f t="shared" si="71"/>
        <v>11</v>
      </c>
      <c r="O2665" s="7">
        <f t="shared" si="72"/>
        <v>8.2089552238805971E-2</v>
      </c>
    </row>
    <row r="2666" spans="1:15" ht="13.2" x14ac:dyDescent="0.25">
      <c r="A2666" s="3">
        <v>26867</v>
      </c>
      <c r="B2666" s="4">
        <f t="shared" si="68"/>
        <v>1973</v>
      </c>
      <c r="C2666" s="4">
        <f t="shared" si="69"/>
        <v>1970</v>
      </c>
      <c r="D2666" s="4" t="s">
        <v>19</v>
      </c>
      <c r="E2666" s="5">
        <v>0.92152777777777772</v>
      </c>
      <c r="F2666" s="6" t="s">
        <v>4511</v>
      </c>
      <c r="G2666" s="6" t="str">
        <f t="shared" si="67"/>
        <v>Tahiti</v>
      </c>
      <c r="H2666" s="6" t="s">
        <v>859</v>
      </c>
      <c r="I2666" s="6" t="s">
        <v>3312</v>
      </c>
      <c r="J2666" s="6">
        <v>79</v>
      </c>
      <c r="K2666" s="6">
        <v>78</v>
      </c>
      <c r="L2666" s="6">
        <v>0</v>
      </c>
      <c r="M2666" s="6">
        <f t="shared" si="70"/>
        <v>78</v>
      </c>
      <c r="N2666" s="6">
        <f t="shared" si="71"/>
        <v>1</v>
      </c>
      <c r="O2666" s="7">
        <f t="shared" si="72"/>
        <v>1.2658227848101266E-2</v>
      </c>
    </row>
    <row r="2667" spans="1:15" ht="13.2" x14ac:dyDescent="0.25">
      <c r="A2667" s="3">
        <v>26868</v>
      </c>
      <c r="B2667" s="4">
        <f t="shared" si="68"/>
        <v>1973</v>
      </c>
      <c r="C2667" s="4">
        <f t="shared" si="69"/>
        <v>1970</v>
      </c>
      <c r="D2667" s="4" t="s">
        <v>19</v>
      </c>
      <c r="E2667" s="5">
        <v>0.69652777777777775</v>
      </c>
      <c r="F2667" s="6" t="s">
        <v>777</v>
      </c>
      <c r="G2667" s="6" t="str">
        <f t="shared" si="67"/>
        <v>Missouri</v>
      </c>
      <c r="H2667" s="6" t="s">
        <v>4512</v>
      </c>
      <c r="I2667" s="6" t="s">
        <v>3786</v>
      </c>
      <c r="J2667" s="6">
        <v>44</v>
      </c>
      <c r="K2667" s="6">
        <v>38</v>
      </c>
      <c r="L2667" s="6">
        <v>0</v>
      </c>
      <c r="M2667" s="6">
        <f t="shared" si="70"/>
        <v>38</v>
      </c>
      <c r="N2667" s="6">
        <f t="shared" si="71"/>
        <v>6</v>
      </c>
      <c r="O2667" s="7">
        <f t="shared" si="72"/>
        <v>0.13636363636363635</v>
      </c>
    </row>
    <row r="2668" spans="1:15" ht="13.2" x14ac:dyDescent="0.25">
      <c r="A2668" s="3">
        <v>26869</v>
      </c>
      <c r="B2668" s="4">
        <f t="shared" si="68"/>
        <v>1973</v>
      </c>
      <c r="C2668" s="4">
        <f t="shared" si="69"/>
        <v>1970</v>
      </c>
      <c r="D2668" s="4" t="s">
        <v>19</v>
      </c>
      <c r="E2668" s="5">
        <v>0.29722222222222222</v>
      </c>
      <c r="F2668" s="6" t="s">
        <v>4513</v>
      </c>
      <c r="G2668" s="6" t="str">
        <f t="shared" si="67"/>
        <v>HI</v>
      </c>
      <c r="H2668" s="6" t="s">
        <v>4514</v>
      </c>
      <c r="I2668" s="6" t="s">
        <v>4515</v>
      </c>
      <c r="J2668" s="6">
        <v>5</v>
      </c>
      <c r="K2668" s="6">
        <v>5</v>
      </c>
      <c r="L2668" s="6">
        <v>0</v>
      </c>
      <c r="M2668" s="6">
        <f t="shared" si="70"/>
        <v>5</v>
      </c>
      <c r="N2668" s="6">
        <f t="shared" si="71"/>
        <v>0</v>
      </c>
      <c r="O2668" s="7">
        <f t="shared" si="72"/>
        <v>0</v>
      </c>
    </row>
    <row r="2669" spans="1:15" ht="13.2" x14ac:dyDescent="0.25">
      <c r="A2669" s="3">
        <v>26876</v>
      </c>
      <c r="B2669" s="4">
        <f t="shared" si="68"/>
        <v>1973</v>
      </c>
      <c r="C2669" s="4">
        <f t="shared" si="69"/>
        <v>1970</v>
      </c>
      <c r="D2669" s="4" t="s">
        <v>19</v>
      </c>
      <c r="E2669" s="5">
        <v>0.42222222222222222</v>
      </c>
      <c r="F2669" s="6" t="s">
        <v>4516</v>
      </c>
      <c r="G2669" s="6" t="str">
        <f t="shared" si="67"/>
        <v>Boston, Massachusett</v>
      </c>
      <c r="H2669" s="6" t="s">
        <v>710</v>
      </c>
      <c r="I2669" s="6" t="s">
        <v>4129</v>
      </c>
      <c r="J2669" s="6">
        <v>89</v>
      </c>
      <c r="K2669" s="6">
        <v>89</v>
      </c>
      <c r="L2669" s="6">
        <v>0</v>
      </c>
      <c r="M2669" s="6">
        <f t="shared" si="70"/>
        <v>89</v>
      </c>
      <c r="N2669" s="6">
        <f t="shared" si="71"/>
        <v>0</v>
      </c>
      <c r="O2669" s="7">
        <f t="shared" si="72"/>
        <v>0</v>
      </c>
    </row>
    <row r="2670" spans="1:15" ht="13.2" x14ac:dyDescent="0.25">
      <c r="A2670" s="3">
        <v>26880</v>
      </c>
      <c r="B2670" s="4">
        <f t="shared" si="68"/>
        <v>1973</v>
      </c>
      <c r="C2670" s="4">
        <f t="shared" si="69"/>
        <v>1970</v>
      </c>
      <c r="D2670" s="4" t="s">
        <v>23</v>
      </c>
      <c r="E2670" s="5">
        <v>0.83333333333333337</v>
      </c>
      <c r="F2670" s="6" t="s">
        <v>2762</v>
      </c>
      <c r="G2670" s="6" t="str">
        <f t="shared" si="67"/>
        <v>Alaska</v>
      </c>
      <c r="H2670" s="6" t="s">
        <v>4517</v>
      </c>
      <c r="I2670" s="6" t="s">
        <v>4518</v>
      </c>
      <c r="J2670" s="6">
        <v>5</v>
      </c>
      <c r="K2670" s="6">
        <v>5</v>
      </c>
      <c r="L2670" s="6">
        <v>0</v>
      </c>
      <c r="M2670" s="6">
        <f t="shared" si="70"/>
        <v>5</v>
      </c>
      <c r="N2670" s="6">
        <f t="shared" si="71"/>
        <v>0</v>
      </c>
      <c r="O2670" s="7">
        <f t="shared" si="72"/>
        <v>0</v>
      </c>
    </row>
    <row r="2671" spans="1:15" ht="13.2" x14ac:dyDescent="0.25">
      <c r="A2671" s="3">
        <v>26950</v>
      </c>
      <c r="B2671" s="4">
        <f t="shared" si="68"/>
        <v>1973</v>
      </c>
      <c r="C2671" s="4">
        <f t="shared" si="69"/>
        <v>1970</v>
      </c>
      <c r="D2671" s="4" t="s">
        <v>31</v>
      </c>
      <c r="E2671" s="5">
        <v>0.84375</v>
      </c>
      <c r="F2671" s="6" t="s">
        <v>4519</v>
      </c>
      <c r="G2671" s="6" t="str">
        <f t="shared" si="67"/>
        <v>Russia</v>
      </c>
      <c r="H2671" s="6" t="s">
        <v>1449</v>
      </c>
      <c r="I2671" s="6" t="s">
        <v>2896</v>
      </c>
      <c r="J2671" s="6">
        <v>119</v>
      </c>
      <c r="K2671" s="6">
        <v>119</v>
      </c>
      <c r="L2671" s="6">
        <v>0</v>
      </c>
      <c r="M2671" s="6">
        <f t="shared" si="70"/>
        <v>119</v>
      </c>
      <c r="N2671" s="6">
        <f t="shared" si="71"/>
        <v>0</v>
      </c>
      <c r="O2671" s="7">
        <f t="shared" si="72"/>
        <v>0</v>
      </c>
    </row>
    <row r="2672" spans="1:15" ht="13.2" x14ac:dyDescent="0.25">
      <c r="A2672" s="3">
        <v>26889</v>
      </c>
      <c r="B2672" s="4">
        <f t="shared" si="68"/>
        <v>1973</v>
      </c>
      <c r="C2672" s="4">
        <f t="shared" si="69"/>
        <v>1970</v>
      </c>
      <c r="D2672" s="4" t="s">
        <v>23</v>
      </c>
      <c r="E2672" s="5">
        <v>0.4861111111111111</v>
      </c>
      <c r="F2672" s="6" t="s">
        <v>4520</v>
      </c>
      <c r="G2672" s="6" t="str">
        <f t="shared" si="67"/>
        <v>Spain</v>
      </c>
      <c r="H2672" s="6" t="s">
        <v>2232</v>
      </c>
      <c r="I2672" s="6" t="s">
        <v>4521</v>
      </c>
      <c r="J2672" s="6">
        <v>85</v>
      </c>
      <c r="K2672" s="6">
        <v>85</v>
      </c>
      <c r="L2672" s="6">
        <v>5</v>
      </c>
      <c r="M2672" s="6">
        <f t="shared" si="70"/>
        <v>90</v>
      </c>
      <c r="N2672" s="6">
        <f t="shared" si="71"/>
        <v>0</v>
      </c>
      <c r="O2672" s="7">
        <f t="shared" si="72"/>
        <v>0</v>
      </c>
    </row>
    <row r="2673" spans="1:15" ht="13.2" x14ac:dyDescent="0.25">
      <c r="A2673" s="3">
        <v>26891</v>
      </c>
      <c r="B2673" s="4">
        <f t="shared" si="68"/>
        <v>1973</v>
      </c>
      <c r="C2673" s="4">
        <f t="shared" si="69"/>
        <v>1970</v>
      </c>
      <c r="D2673" s="4" t="s">
        <v>23</v>
      </c>
      <c r="E2673" s="5">
        <v>0.61805555555555558</v>
      </c>
      <c r="F2673" s="6" t="s">
        <v>4522</v>
      </c>
      <c r="G2673" s="6" t="str">
        <f t="shared" si="67"/>
        <v>Haiti</v>
      </c>
      <c r="H2673" s="6" t="s">
        <v>26</v>
      </c>
      <c r="I2673" s="6" t="s">
        <v>4523</v>
      </c>
      <c r="J2673" s="6">
        <v>10</v>
      </c>
      <c r="K2673" s="6">
        <v>10</v>
      </c>
      <c r="L2673" s="6">
        <v>0</v>
      </c>
      <c r="M2673" s="6">
        <f t="shared" si="70"/>
        <v>10</v>
      </c>
      <c r="N2673" s="6">
        <f t="shared" si="71"/>
        <v>0</v>
      </c>
      <c r="O2673" s="7">
        <f t="shared" si="72"/>
        <v>0</v>
      </c>
    </row>
    <row r="2674" spans="1:15" ht="13.2" x14ac:dyDescent="0.25">
      <c r="A2674" s="3">
        <v>26894</v>
      </c>
      <c r="B2674" s="4">
        <f t="shared" si="68"/>
        <v>1973</v>
      </c>
      <c r="C2674" s="4">
        <f t="shared" si="69"/>
        <v>1970</v>
      </c>
      <c r="D2674" s="4" t="s">
        <v>23</v>
      </c>
      <c r="E2674" s="5" t="s">
        <v>24</v>
      </c>
      <c r="F2674" s="6" t="s">
        <v>4524</v>
      </c>
      <c r="G2674" s="6" t="str">
        <f t="shared" si="67"/>
        <v>Azerbaijan, USSR</v>
      </c>
      <c r="H2674" s="6" t="s">
        <v>1449</v>
      </c>
      <c r="I2674" s="6" t="s">
        <v>3790</v>
      </c>
      <c r="J2674" s="6">
        <v>64</v>
      </c>
      <c r="K2674" s="6">
        <v>56</v>
      </c>
      <c r="L2674" s="6">
        <v>0</v>
      </c>
      <c r="M2674" s="6">
        <f t="shared" si="70"/>
        <v>56</v>
      </c>
      <c r="N2674" s="6">
        <f t="shared" si="71"/>
        <v>8</v>
      </c>
      <c r="O2674" s="7">
        <f t="shared" si="72"/>
        <v>0.125</v>
      </c>
    </row>
    <row r="2675" spans="1:15" ht="13.2" x14ac:dyDescent="0.25">
      <c r="A2675" s="3">
        <v>26898</v>
      </c>
      <c r="B2675" s="4">
        <f t="shared" si="68"/>
        <v>1973</v>
      </c>
      <c r="C2675" s="4">
        <f t="shared" si="69"/>
        <v>1970</v>
      </c>
      <c r="D2675" s="4" t="s">
        <v>23</v>
      </c>
      <c r="E2675" s="5" t="s">
        <v>24</v>
      </c>
      <c r="F2675" s="6" t="s">
        <v>4525</v>
      </c>
      <c r="G2675" s="6" t="str">
        <f t="shared" si="67"/>
        <v>Colombia</v>
      </c>
      <c r="H2675" s="6" t="s">
        <v>1410</v>
      </c>
      <c r="I2675" s="6" t="s">
        <v>845</v>
      </c>
      <c r="J2675" s="6">
        <v>17</v>
      </c>
      <c r="K2675" s="6">
        <v>16</v>
      </c>
      <c r="L2675" s="6">
        <v>0</v>
      </c>
      <c r="M2675" s="6">
        <f t="shared" si="70"/>
        <v>16</v>
      </c>
      <c r="N2675" s="6">
        <f t="shared" si="71"/>
        <v>1</v>
      </c>
      <c r="O2675" s="7">
        <f t="shared" si="72"/>
        <v>5.8823529411764705E-2</v>
      </c>
    </row>
    <row r="2676" spans="1:15" ht="13.2" x14ac:dyDescent="0.25">
      <c r="A2676" s="3">
        <v>26903</v>
      </c>
      <c r="B2676" s="4">
        <f t="shared" si="68"/>
        <v>1973</v>
      </c>
      <c r="C2676" s="4">
        <f t="shared" si="69"/>
        <v>1970</v>
      </c>
      <c r="D2676" s="4" t="s">
        <v>23</v>
      </c>
      <c r="E2676" s="5">
        <v>0.53125</v>
      </c>
      <c r="F2676" s="6" t="s">
        <v>1962</v>
      </c>
      <c r="G2676" s="6" t="str">
        <f t="shared" si="67"/>
        <v>Colombia</v>
      </c>
      <c r="H2676" s="6" t="s">
        <v>1676</v>
      </c>
      <c r="I2676" s="6" t="s">
        <v>4526</v>
      </c>
      <c r="J2676" s="6">
        <v>42</v>
      </c>
      <c r="K2676" s="6">
        <v>42</v>
      </c>
      <c r="L2676" s="6">
        <v>0</v>
      </c>
      <c r="M2676" s="6">
        <f t="shared" si="70"/>
        <v>42</v>
      </c>
      <c r="N2676" s="6">
        <f t="shared" si="71"/>
        <v>0</v>
      </c>
      <c r="O2676" s="7">
        <f t="shared" si="72"/>
        <v>0</v>
      </c>
    </row>
    <row r="2677" spans="1:15" ht="13.2" x14ac:dyDescent="0.25">
      <c r="A2677" s="3">
        <v>26904</v>
      </c>
      <c r="B2677" s="4">
        <f t="shared" si="68"/>
        <v>1973</v>
      </c>
      <c r="C2677" s="4">
        <f t="shared" si="69"/>
        <v>1970</v>
      </c>
      <c r="D2677" s="4" t="s">
        <v>23</v>
      </c>
      <c r="E2677" s="5">
        <v>0.90625</v>
      </c>
      <c r="F2677" s="6" t="s">
        <v>4527</v>
      </c>
      <c r="G2677" s="6" t="str">
        <f t="shared" si="67"/>
        <v>Spain</v>
      </c>
      <c r="H2677" s="6" t="s">
        <v>1137</v>
      </c>
      <c r="I2677" s="6" t="s">
        <v>4528</v>
      </c>
      <c r="J2677" s="6">
        <v>25</v>
      </c>
      <c r="K2677" s="6">
        <v>24</v>
      </c>
      <c r="L2677" s="6">
        <v>0</v>
      </c>
      <c r="M2677" s="6">
        <f t="shared" si="70"/>
        <v>24</v>
      </c>
      <c r="N2677" s="6">
        <f t="shared" si="71"/>
        <v>1</v>
      </c>
      <c r="O2677" s="7">
        <f t="shared" si="72"/>
        <v>0.04</v>
      </c>
    </row>
    <row r="2678" spans="1:15" ht="13.2" x14ac:dyDescent="0.25">
      <c r="A2678" s="3">
        <v>26904</v>
      </c>
      <c r="B2678" s="4">
        <f t="shared" si="68"/>
        <v>1973</v>
      </c>
      <c r="C2678" s="4">
        <f t="shared" si="69"/>
        <v>1970</v>
      </c>
      <c r="D2678" s="4" t="s">
        <v>23</v>
      </c>
      <c r="E2678" s="5">
        <v>0.86805555555555558</v>
      </c>
      <c r="F2678" s="6" t="s">
        <v>4529</v>
      </c>
      <c r="G2678" s="6" t="str">
        <f t="shared" si="67"/>
        <v>California</v>
      </c>
      <c r="H2678" s="6" t="s">
        <v>1893</v>
      </c>
      <c r="I2678" s="6" t="s">
        <v>4530</v>
      </c>
      <c r="J2678" s="6">
        <v>149</v>
      </c>
      <c r="K2678" s="6">
        <v>1</v>
      </c>
      <c r="L2678" s="6">
        <v>0</v>
      </c>
      <c r="M2678" s="6">
        <f t="shared" si="70"/>
        <v>1</v>
      </c>
      <c r="N2678" s="6">
        <f t="shared" si="71"/>
        <v>148</v>
      </c>
      <c r="O2678" s="7">
        <f t="shared" si="72"/>
        <v>0.99328859060402686</v>
      </c>
    </row>
    <row r="2679" spans="1:15" ht="13.2" x14ac:dyDescent="0.25">
      <c r="A2679" s="3">
        <v>26911</v>
      </c>
      <c r="B2679" s="4">
        <f t="shared" si="68"/>
        <v>1973</v>
      </c>
      <c r="C2679" s="4">
        <f t="shared" si="69"/>
        <v>1970</v>
      </c>
      <c r="D2679" s="4" t="s">
        <v>15</v>
      </c>
      <c r="E2679" s="5">
        <v>0.9375</v>
      </c>
      <c r="F2679" s="6" t="s">
        <v>4531</v>
      </c>
      <c r="G2679" s="6" t="str">
        <f t="shared" si="67"/>
        <v>Indiana</v>
      </c>
      <c r="H2679" s="6" t="s">
        <v>4532</v>
      </c>
      <c r="I2679" s="6" t="s">
        <v>4533</v>
      </c>
      <c r="J2679" s="6">
        <v>5</v>
      </c>
      <c r="K2679" s="6">
        <v>4</v>
      </c>
      <c r="L2679" s="6">
        <v>0</v>
      </c>
      <c r="M2679" s="6">
        <f t="shared" si="70"/>
        <v>4</v>
      </c>
      <c r="N2679" s="6">
        <f t="shared" si="71"/>
        <v>1</v>
      </c>
      <c r="O2679" s="7">
        <f t="shared" si="72"/>
        <v>0.2</v>
      </c>
    </row>
    <row r="2680" spans="1:15" ht="13.2" x14ac:dyDescent="0.25">
      <c r="A2680" s="3">
        <v>26915</v>
      </c>
      <c r="B2680" s="4">
        <f t="shared" si="68"/>
        <v>1973</v>
      </c>
      <c r="C2680" s="4">
        <f t="shared" si="69"/>
        <v>1970</v>
      </c>
      <c r="D2680" s="4" t="s">
        <v>15</v>
      </c>
      <c r="E2680" s="5">
        <v>0.19583333333333333</v>
      </c>
      <c r="F2680" s="6" t="s">
        <v>4534</v>
      </c>
      <c r="G2680" s="6" t="str">
        <f t="shared" si="67"/>
        <v>Alaska</v>
      </c>
      <c r="H2680" s="6" t="s">
        <v>2836</v>
      </c>
      <c r="I2680" s="6" t="s">
        <v>4535</v>
      </c>
      <c r="J2680" s="6">
        <v>6</v>
      </c>
      <c r="K2680" s="6">
        <v>6</v>
      </c>
      <c r="L2680" s="6">
        <v>0</v>
      </c>
      <c r="M2680" s="6">
        <f t="shared" si="70"/>
        <v>6</v>
      </c>
      <c r="N2680" s="6">
        <f t="shared" si="71"/>
        <v>0</v>
      </c>
      <c r="O2680" s="7">
        <f t="shared" si="72"/>
        <v>0</v>
      </c>
    </row>
    <row r="2681" spans="1:15" ht="13.2" x14ac:dyDescent="0.25">
      <c r="A2681" s="3">
        <v>26916</v>
      </c>
      <c r="B2681" s="4">
        <f t="shared" si="68"/>
        <v>1973</v>
      </c>
      <c r="C2681" s="4">
        <f t="shared" si="69"/>
        <v>1970</v>
      </c>
      <c r="D2681" s="4" t="s">
        <v>15</v>
      </c>
      <c r="E2681" s="5">
        <v>0.63749999999999996</v>
      </c>
      <c r="F2681" s="6" t="s">
        <v>4536</v>
      </c>
      <c r="G2681" s="6" t="str">
        <f t="shared" si="67"/>
        <v>Kentucky</v>
      </c>
      <c r="H2681" s="6" t="s">
        <v>4537</v>
      </c>
      <c r="I2681" s="6" t="s">
        <v>4538</v>
      </c>
      <c r="J2681" s="6">
        <v>4</v>
      </c>
      <c r="K2681" s="6">
        <v>4</v>
      </c>
      <c r="L2681" s="6">
        <v>0</v>
      </c>
      <c r="M2681" s="6">
        <f t="shared" si="70"/>
        <v>4</v>
      </c>
      <c r="N2681" s="6">
        <f t="shared" si="71"/>
        <v>0</v>
      </c>
      <c r="O2681" s="7">
        <f t="shared" si="72"/>
        <v>0</v>
      </c>
    </row>
    <row r="2682" spans="1:15" ht="13.2" x14ac:dyDescent="0.25">
      <c r="A2682" s="3">
        <v>26918</v>
      </c>
      <c r="B2682" s="4">
        <f t="shared" si="68"/>
        <v>1973</v>
      </c>
      <c r="C2682" s="4">
        <f t="shared" si="69"/>
        <v>1970</v>
      </c>
      <c r="D2682" s="4" t="s">
        <v>15</v>
      </c>
      <c r="E2682" s="5" t="s">
        <v>24</v>
      </c>
      <c r="F2682" s="6" t="s">
        <v>4539</v>
      </c>
      <c r="G2682" s="6" t="str">
        <f t="shared" si="67"/>
        <v>Yugoslavia</v>
      </c>
      <c r="H2682" s="6" t="s">
        <v>1586</v>
      </c>
      <c r="I2682" s="6" t="s">
        <v>4540</v>
      </c>
      <c r="J2682" s="6">
        <v>41</v>
      </c>
      <c r="K2682" s="6">
        <v>41</v>
      </c>
      <c r="L2682" s="6">
        <v>0</v>
      </c>
      <c r="M2682" s="6">
        <f t="shared" si="70"/>
        <v>41</v>
      </c>
      <c r="N2682" s="6">
        <f t="shared" si="71"/>
        <v>0</v>
      </c>
      <c r="O2682" s="7">
        <f t="shared" si="72"/>
        <v>0</v>
      </c>
    </row>
    <row r="2683" spans="1:15" ht="13.2" x14ac:dyDescent="0.25">
      <c r="A2683" s="3">
        <v>26927</v>
      </c>
      <c r="B2683" s="4">
        <f t="shared" si="68"/>
        <v>1973</v>
      </c>
      <c r="C2683" s="4">
        <f t="shared" si="69"/>
        <v>1970</v>
      </c>
      <c r="D2683" s="4" t="s">
        <v>15</v>
      </c>
      <c r="E2683" s="5">
        <v>0.94791666666666663</v>
      </c>
      <c r="F2683" s="6" t="s">
        <v>4541</v>
      </c>
      <c r="G2683" s="6" t="str">
        <f t="shared" si="67"/>
        <v>Louisiana</v>
      </c>
      <c r="H2683" s="6" t="s">
        <v>3960</v>
      </c>
      <c r="I2683" s="6" t="s">
        <v>3677</v>
      </c>
      <c r="J2683" s="6">
        <v>6</v>
      </c>
      <c r="K2683" s="6">
        <v>6</v>
      </c>
      <c r="L2683" s="6">
        <v>0</v>
      </c>
      <c r="M2683" s="6">
        <f t="shared" si="70"/>
        <v>6</v>
      </c>
      <c r="N2683" s="6">
        <f t="shared" si="71"/>
        <v>0</v>
      </c>
      <c r="O2683" s="7">
        <f t="shared" si="72"/>
        <v>0</v>
      </c>
    </row>
    <row r="2684" spans="1:15" ht="13.2" x14ac:dyDescent="0.25">
      <c r="A2684" s="3">
        <v>26931</v>
      </c>
      <c r="B2684" s="4">
        <f t="shared" si="68"/>
        <v>1973</v>
      </c>
      <c r="C2684" s="4">
        <f t="shared" si="69"/>
        <v>1970</v>
      </c>
      <c r="D2684" s="4" t="s">
        <v>15</v>
      </c>
      <c r="E2684" s="5">
        <v>8.3333333333333329E-2</v>
      </c>
      <c r="F2684" s="6" t="s">
        <v>4542</v>
      </c>
      <c r="G2684" s="6" t="str">
        <f t="shared" si="67"/>
        <v>California</v>
      </c>
      <c r="H2684" s="6" t="s">
        <v>4543</v>
      </c>
      <c r="I2684" s="6" t="s">
        <v>4544</v>
      </c>
      <c r="J2684" s="6">
        <v>2</v>
      </c>
      <c r="K2684" s="6">
        <v>2</v>
      </c>
      <c r="L2684" s="6">
        <v>0</v>
      </c>
      <c r="M2684" s="6">
        <f t="shared" si="70"/>
        <v>2</v>
      </c>
      <c r="N2684" s="6">
        <f t="shared" si="71"/>
        <v>0</v>
      </c>
      <c r="O2684" s="7">
        <f t="shared" si="72"/>
        <v>0</v>
      </c>
    </row>
    <row r="2685" spans="1:15" ht="13.2" x14ac:dyDescent="0.25">
      <c r="A2685" s="3">
        <v>26932</v>
      </c>
      <c r="B2685" s="4">
        <f t="shared" si="68"/>
        <v>1973</v>
      </c>
      <c r="C2685" s="4">
        <f t="shared" si="69"/>
        <v>1970</v>
      </c>
      <c r="D2685" s="4" t="s">
        <v>15</v>
      </c>
      <c r="E2685" s="5">
        <v>0.26250000000000001</v>
      </c>
      <c r="F2685" s="6" t="s">
        <v>4545</v>
      </c>
      <c r="G2685" s="6" t="str">
        <f t="shared" si="67"/>
        <v>Nebraska</v>
      </c>
      <c r="H2685" s="6" t="s">
        <v>4546</v>
      </c>
      <c r="I2685" s="6" t="s">
        <v>4547</v>
      </c>
      <c r="J2685" s="6">
        <v>3</v>
      </c>
      <c r="K2685" s="6">
        <v>3</v>
      </c>
      <c r="L2685" s="6">
        <v>0</v>
      </c>
      <c r="M2685" s="6">
        <f t="shared" si="70"/>
        <v>3</v>
      </c>
      <c r="N2685" s="6">
        <f t="shared" si="71"/>
        <v>0</v>
      </c>
      <c r="O2685" s="7">
        <f t="shared" si="72"/>
        <v>0</v>
      </c>
    </row>
    <row r="2686" spans="1:15" ht="13.2" x14ac:dyDescent="0.25">
      <c r="A2686" s="3">
        <v>26934</v>
      </c>
      <c r="B2686" s="4">
        <f t="shared" si="68"/>
        <v>1973</v>
      </c>
      <c r="C2686" s="4">
        <f t="shared" si="69"/>
        <v>1970</v>
      </c>
      <c r="D2686" s="4" t="s">
        <v>15</v>
      </c>
      <c r="E2686" s="5">
        <v>0.82777777777777772</v>
      </c>
      <c r="F2686" s="6" t="s">
        <v>4548</v>
      </c>
      <c r="G2686" s="6" t="str">
        <f t="shared" si="67"/>
        <v>Arkansas</v>
      </c>
      <c r="H2686" s="6" t="s">
        <v>4549</v>
      </c>
      <c r="I2686" s="6" t="s">
        <v>4550</v>
      </c>
      <c r="J2686" s="6">
        <v>11</v>
      </c>
      <c r="K2686" s="6">
        <v>11</v>
      </c>
      <c r="L2686" s="6">
        <v>0</v>
      </c>
      <c r="M2686" s="6">
        <f t="shared" si="70"/>
        <v>11</v>
      </c>
      <c r="N2686" s="6">
        <f t="shared" si="71"/>
        <v>0</v>
      </c>
      <c r="O2686" s="7">
        <f t="shared" si="72"/>
        <v>0</v>
      </c>
    </row>
    <row r="2687" spans="1:15" ht="13.2" x14ac:dyDescent="0.25">
      <c r="A2687" s="3">
        <v>26937</v>
      </c>
      <c r="B2687" s="4">
        <f t="shared" si="68"/>
        <v>1973</v>
      </c>
      <c r="C2687" s="4">
        <f t="shared" si="69"/>
        <v>1970</v>
      </c>
      <c r="D2687" s="4" t="s">
        <v>15</v>
      </c>
      <c r="E2687" s="5" t="s">
        <v>24</v>
      </c>
      <c r="F2687" s="6" t="s">
        <v>4551</v>
      </c>
      <c r="G2687" s="6" t="str">
        <f t="shared" si="67"/>
        <v>Brazil</v>
      </c>
      <c r="H2687" s="6" t="s">
        <v>4552</v>
      </c>
      <c r="I2687" s="6" t="s">
        <v>814</v>
      </c>
      <c r="J2687" s="6">
        <v>9</v>
      </c>
      <c r="K2687" s="6">
        <v>9</v>
      </c>
      <c r="L2687" s="6">
        <v>0</v>
      </c>
      <c r="M2687" s="6">
        <f t="shared" si="70"/>
        <v>9</v>
      </c>
      <c r="N2687" s="6">
        <f t="shared" si="71"/>
        <v>0</v>
      </c>
      <c r="O2687" s="7">
        <f t="shared" si="72"/>
        <v>0</v>
      </c>
    </row>
    <row r="2688" spans="1:15" ht="13.2" x14ac:dyDescent="0.25">
      <c r="A2688" s="3">
        <v>26937</v>
      </c>
      <c r="B2688" s="4">
        <f t="shared" si="68"/>
        <v>1973</v>
      </c>
      <c r="C2688" s="4">
        <f t="shared" si="69"/>
        <v>1970</v>
      </c>
      <c r="D2688" s="4" t="s">
        <v>15</v>
      </c>
      <c r="E2688" s="5">
        <v>0.86111111111111116</v>
      </c>
      <c r="F2688" s="6" t="s">
        <v>3648</v>
      </c>
      <c r="G2688" s="6" t="str">
        <f t="shared" si="67"/>
        <v>Russia</v>
      </c>
      <c r="H2688" s="6" t="s">
        <v>1449</v>
      </c>
      <c r="I2688" s="6" t="s">
        <v>2896</v>
      </c>
      <c r="J2688" s="6">
        <v>108</v>
      </c>
      <c r="K2688" s="6">
        <v>108</v>
      </c>
      <c r="L2688" s="6">
        <v>0</v>
      </c>
      <c r="M2688" s="6">
        <f t="shared" si="70"/>
        <v>108</v>
      </c>
      <c r="N2688" s="6">
        <f t="shared" si="71"/>
        <v>0</v>
      </c>
      <c r="O2688" s="7">
        <f t="shared" si="72"/>
        <v>0</v>
      </c>
    </row>
    <row r="2689" spans="1:15" ht="13.2" x14ac:dyDescent="0.25">
      <c r="A2689" s="3">
        <v>26939</v>
      </c>
      <c r="B2689" s="4">
        <f t="shared" si="68"/>
        <v>1973</v>
      </c>
      <c r="C2689" s="4">
        <f t="shared" si="69"/>
        <v>1970</v>
      </c>
      <c r="D2689" s="4" t="s">
        <v>31</v>
      </c>
      <c r="E2689" s="5" t="s">
        <v>24</v>
      </c>
      <c r="F2689" s="6" t="s">
        <v>4553</v>
      </c>
      <c r="G2689" s="6" t="str">
        <f t="shared" si="67"/>
        <v>Russia</v>
      </c>
      <c r="H2689" s="6" t="s">
        <v>1449</v>
      </c>
      <c r="I2689" s="6" t="s">
        <v>4554</v>
      </c>
      <c r="J2689" s="6">
        <v>10</v>
      </c>
      <c r="K2689" s="6">
        <v>10</v>
      </c>
      <c r="L2689" s="6">
        <v>0</v>
      </c>
      <c r="M2689" s="6">
        <f t="shared" si="70"/>
        <v>10</v>
      </c>
      <c r="N2689" s="6">
        <f t="shared" si="71"/>
        <v>0</v>
      </c>
      <c r="O2689" s="7">
        <f t="shared" si="72"/>
        <v>0</v>
      </c>
    </row>
    <row r="2690" spans="1:15" ht="13.2" x14ac:dyDescent="0.25">
      <c r="A2690" s="3">
        <v>26941</v>
      </c>
      <c r="B2690" s="4">
        <f t="shared" si="68"/>
        <v>1973</v>
      </c>
      <c r="C2690" s="4">
        <f t="shared" si="69"/>
        <v>1970</v>
      </c>
      <c r="D2690" s="4" t="s">
        <v>31</v>
      </c>
      <c r="E2690" s="5" t="s">
        <v>24</v>
      </c>
      <c r="F2690" s="6" t="s">
        <v>4555</v>
      </c>
      <c r="G2690" s="6" t="str">
        <f t="shared" si="67"/>
        <v>PA, Brazil</v>
      </c>
      <c r="H2690" s="6" t="s">
        <v>4556</v>
      </c>
      <c r="I2690" s="6" t="s">
        <v>4557</v>
      </c>
      <c r="J2690" s="6">
        <v>8</v>
      </c>
      <c r="K2690" s="6">
        <v>8</v>
      </c>
      <c r="L2690" s="6">
        <v>0</v>
      </c>
      <c r="M2690" s="6">
        <f t="shared" si="70"/>
        <v>8</v>
      </c>
      <c r="N2690" s="6">
        <f t="shared" si="71"/>
        <v>0</v>
      </c>
      <c r="O2690" s="7">
        <f t="shared" si="72"/>
        <v>0</v>
      </c>
    </row>
    <row r="2691" spans="1:15" ht="13.2" x14ac:dyDescent="0.25">
      <c r="A2691" s="3">
        <v>26960</v>
      </c>
      <c r="B2691" s="4">
        <f t="shared" si="68"/>
        <v>1973</v>
      </c>
      <c r="C2691" s="4">
        <f t="shared" si="69"/>
        <v>1970</v>
      </c>
      <c r="D2691" s="4" t="s">
        <v>31</v>
      </c>
      <c r="E2691" s="5" t="s">
        <v>24</v>
      </c>
      <c r="F2691" s="6" t="s">
        <v>4558</v>
      </c>
      <c r="G2691" s="6" t="str">
        <f t="shared" si="67"/>
        <v>Brazil</v>
      </c>
      <c r="H2691" s="6" t="s">
        <v>1139</v>
      </c>
      <c r="I2691" s="6" t="s">
        <v>4309</v>
      </c>
      <c r="J2691" s="6">
        <v>65</v>
      </c>
      <c r="K2691" s="6">
        <v>8</v>
      </c>
      <c r="L2691" s="6">
        <v>0</v>
      </c>
      <c r="M2691" s="6">
        <f t="shared" si="70"/>
        <v>8</v>
      </c>
      <c r="N2691" s="6">
        <f t="shared" si="71"/>
        <v>57</v>
      </c>
      <c r="O2691" s="7">
        <f t="shared" si="72"/>
        <v>0.87692307692307692</v>
      </c>
    </row>
    <row r="2692" spans="1:15" ht="13.2" x14ac:dyDescent="0.25">
      <c r="A2692" s="3">
        <v>26966</v>
      </c>
      <c r="B2692" s="4">
        <f t="shared" si="68"/>
        <v>1973</v>
      </c>
      <c r="C2692" s="4">
        <f t="shared" si="69"/>
        <v>1970</v>
      </c>
      <c r="D2692" s="4" t="s">
        <v>31</v>
      </c>
      <c r="E2692" s="5" t="s">
        <v>24</v>
      </c>
      <c r="F2692" s="6" t="s">
        <v>4559</v>
      </c>
      <c r="G2692" s="6" t="str">
        <f t="shared" si="67"/>
        <v>Sainte Lucia Island</v>
      </c>
      <c r="H2692" s="6" t="s">
        <v>4560</v>
      </c>
      <c r="I2692" s="6" t="s">
        <v>4409</v>
      </c>
      <c r="J2692" s="6">
        <v>4</v>
      </c>
      <c r="K2692" s="6">
        <v>4</v>
      </c>
      <c r="L2692" s="6">
        <v>0</v>
      </c>
      <c r="M2692" s="6">
        <f t="shared" si="70"/>
        <v>4</v>
      </c>
      <c r="N2692" s="6">
        <f t="shared" si="71"/>
        <v>0</v>
      </c>
      <c r="O2692" s="7">
        <f t="shared" si="72"/>
        <v>0</v>
      </c>
    </row>
    <row r="2693" spans="1:15" ht="13.2" x14ac:dyDescent="0.25">
      <c r="A2693" s="3">
        <v>26968</v>
      </c>
      <c r="B2693" s="4">
        <f t="shared" si="68"/>
        <v>1973</v>
      </c>
      <c r="C2693" s="4">
        <f t="shared" si="69"/>
        <v>1970</v>
      </c>
      <c r="D2693" s="4" t="s">
        <v>31</v>
      </c>
      <c r="E2693" s="5">
        <v>0.25347222222222221</v>
      </c>
      <c r="F2693" s="6" t="s">
        <v>4561</v>
      </c>
      <c r="G2693" s="6" t="str">
        <f t="shared" si="67"/>
        <v>California</v>
      </c>
      <c r="H2693" s="6" t="s">
        <v>4562</v>
      </c>
      <c r="I2693" s="6" t="s">
        <v>4563</v>
      </c>
      <c r="J2693" s="6">
        <v>7</v>
      </c>
      <c r="K2693" s="6">
        <v>2</v>
      </c>
      <c r="L2693" s="6">
        <v>0</v>
      </c>
      <c r="M2693" s="6">
        <f t="shared" si="70"/>
        <v>2</v>
      </c>
      <c r="N2693" s="6">
        <f t="shared" si="71"/>
        <v>5</v>
      </c>
      <c r="O2693" s="7">
        <f t="shared" si="72"/>
        <v>0.7142857142857143</v>
      </c>
    </row>
    <row r="2694" spans="1:15" ht="13.2" x14ac:dyDescent="0.25">
      <c r="A2694" s="3">
        <v>26970</v>
      </c>
      <c r="B2694" s="4">
        <f t="shared" si="68"/>
        <v>1973</v>
      </c>
      <c r="C2694" s="4">
        <f t="shared" si="69"/>
        <v>1970</v>
      </c>
      <c r="D2694" s="4" t="s">
        <v>46</v>
      </c>
      <c r="E2694" s="5" t="s">
        <v>24</v>
      </c>
      <c r="F2694" s="6" t="s">
        <v>4372</v>
      </c>
      <c r="G2694" s="6" t="str">
        <f t="shared" si="67"/>
        <v>Colombia</v>
      </c>
      <c r="H2694" s="6" t="s">
        <v>4024</v>
      </c>
      <c r="I2694" s="6" t="s">
        <v>4564</v>
      </c>
      <c r="J2694" s="6">
        <v>16</v>
      </c>
      <c r="K2694" s="6">
        <v>6</v>
      </c>
      <c r="L2694" s="6">
        <v>0</v>
      </c>
      <c r="M2694" s="6">
        <f t="shared" si="70"/>
        <v>6</v>
      </c>
      <c r="N2694" s="6">
        <f t="shared" si="71"/>
        <v>10</v>
      </c>
      <c r="O2694" s="7">
        <f t="shared" si="72"/>
        <v>0.625</v>
      </c>
    </row>
    <row r="2695" spans="1:15" ht="13.2" x14ac:dyDescent="0.25">
      <c r="A2695" s="3">
        <v>26971</v>
      </c>
      <c r="B2695" s="4">
        <f t="shared" si="68"/>
        <v>1973</v>
      </c>
      <c r="C2695" s="4">
        <f t="shared" si="69"/>
        <v>1970</v>
      </c>
      <c r="D2695" s="4" t="s">
        <v>46</v>
      </c>
      <c r="E2695" s="5">
        <v>0.69444444444444442</v>
      </c>
      <c r="F2695" s="6" t="s">
        <v>4565</v>
      </c>
      <c r="G2695" s="6" t="str">
        <f t="shared" si="67"/>
        <v>New Mexico</v>
      </c>
      <c r="H2695" s="6" t="s">
        <v>1285</v>
      </c>
      <c r="I2695" s="6" t="s">
        <v>4566</v>
      </c>
      <c r="J2695" s="6">
        <v>128</v>
      </c>
      <c r="K2695" s="6">
        <v>1</v>
      </c>
      <c r="L2695" s="6">
        <v>0</v>
      </c>
      <c r="M2695" s="6">
        <f t="shared" si="70"/>
        <v>1</v>
      </c>
      <c r="N2695" s="6">
        <f t="shared" si="71"/>
        <v>127</v>
      </c>
      <c r="O2695" s="7">
        <f t="shared" si="72"/>
        <v>0.9921875</v>
      </c>
    </row>
    <row r="2696" spans="1:15" ht="13.2" x14ac:dyDescent="0.25">
      <c r="A2696" s="3">
        <v>26971</v>
      </c>
      <c r="B2696" s="4">
        <f t="shared" si="68"/>
        <v>1973</v>
      </c>
      <c r="C2696" s="4">
        <f t="shared" si="69"/>
        <v>1970</v>
      </c>
      <c r="D2696" s="4" t="s">
        <v>46</v>
      </c>
      <c r="E2696" s="5">
        <v>0.40208333333333335</v>
      </c>
      <c r="F2696" s="6" t="s">
        <v>2845</v>
      </c>
      <c r="G2696" s="6" t="str">
        <f t="shared" si="67"/>
        <v>Massachusett</v>
      </c>
      <c r="H2696" s="6" t="s">
        <v>859</v>
      </c>
      <c r="I2696" s="6" t="s">
        <v>3752</v>
      </c>
      <c r="J2696" s="6">
        <v>3</v>
      </c>
      <c r="K2696" s="6">
        <v>3</v>
      </c>
      <c r="L2696" s="6">
        <v>0</v>
      </c>
      <c r="M2696" s="6">
        <f t="shared" si="70"/>
        <v>3</v>
      </c>
      <c r="N2696" s="6">
        <f t="shared" si="71"/>
        <v>0</v>
      </c>
      <c r="O2696" s="7">
        <f t="shared" si="72"/>
        <v>0</v>
      </c>
    </row>
    <row r="2697" spans="1:15" ht="13.2" x14ac:dyDescent="0.25">
      <c r="A2697" s="3">
        <v>26985</v>
      </c>
      <c r="B2697" s="4">
        <f t="shared" si="68"/>
        <v>1973</v>
      </c>
      <c r="C2697" s="4">
        <f t="shared" si="69"/>
        <v>1970</v>
      </c>
      <c r="D2697" s="4" t="s">
        <v>46</v>
      </c>
      <c r="E2697" s="5" t="s">
        <v>24</v>
      </c>
      <c r="F2697" s="6" t="s">
        <v>4567</v>
      </c>
      <c r="G2697" s="6" t="str">
        <f t="shared" si="67"/>
        <v>Vietnam</v>
      </c>
      <c r="H2697" s="6" t="s">
        <v>2291</v>
      </c>
      <c r="I2697" s="6" t="s">
        <v>845</v>
      </c>
      <c r="J2697" s="6">
        <v>27</v>
      </c>
      <c r="K2697" s="6">
        <v>27</v>
      </c>
      <c r="L2697" s="6">
        <v>0</v>
      </c>
      <c r="M2697" s="6">
        <f t="shared" si="70"/>
        <v>27</v>
      </c>
      <c r="N2697" s="6">
        <f t="shared" si="71"/>
        <v>0</v>
      </c>
      <c r="O2697" s="7">
        <f t="shared" si="72"/>
        <v>0</v>
      </c>
    </row>
    <row r="2698" spans="1:15" ht="13.2" x14ac:dyDescent="0.25">
      <c r="A2698" s="3">
        <v>27005</v>
      </c>
      <c r="B2698" s="4">
        <f t="shared" si="68"/>
        <v>1973</v>
      </c>
      <c r="C2698" s="4">
        <f t="shared" si="69"/>
        <v>1970</v>
      </c>
      <c r="D2698" s="4" t="s">
        <v>72</v>
      </c>
      <c r="E2698" s="5" t="s">
        <v>24</v>
      </c>
      <c r="F2698" s="6" t="s">
        <v>2071</v>
      </c>
      <c r="G2698" s="6" t="str">
        <f t="shared" si="67"/>
        <v>Russia</v>
      </c>
      <c r="H2698" s="6" t="s">
        <v>1449</v>
      </c>
      <c r="I2698" s="6" t="s">
        <v>2896</v>
      </c>
      <c r="J2698" s="6">
        <v>72</v>
      </c>
      <c r="K2698" s="6">
        <v>13</v>
      </c>
      <c r="L2698" s="6">
        <v>0</v>
      </c>
      <c r="M2698" s="6">
        <f t="shared" si="70"/>
        <v>13</v>
      </c>
      <c r="N2698" s="6">
        <f t="shared" si="71"/>
        <v>59</v>
      </c>
      <c r="O2698" s="7">
        <f t="shared" si="72"/>
        <v>0.81944444444444442</v>
      </c>
    </row>
    <row r="2699" spans="1:15" ht="13.2" x14ac:dyDescent="0.25">
      <c r="A2699" s="3">
        <v>27007</v>
      </c>
      <c r="B2699" s="4">
        <f t="shared" si="68"/>
        <v>1973</v>
      </c>
      <c r="C2699" s="4">
        <f t="shared" si="69"/>
        <v>1970</v>
      </c>
      <c r="D2699" s="4" t="s">
        <v>72</v>
      </c>
      <c r="E2699" s="5">
        <v>0.95486111111111116</v>
      </c>
      <c r="F2699" s="6" t="s">
        <v>4568</v>
      </c>
      <c r="G2699" s="6" t="str">
        <f t="shared" si="67"/>
        <v>Newfoundland, Canada</v>
      </c>
      <c r="H2699" s="6" t="s">
        <v>4569</v>
      </c>
      <c r="I2699" s="6" t="s">
        <v>4570</v>
      </c>
      <c r="J2699" s="6">
        <v>8</v>
      </c>
      <c r="K2699" s="6">
        <v>8</v>
      </c>
      <c r="L2699" s="6">
        <v>0</v>
      </c>
      <c r="M2699" s="6">
        <f t="shared" si="70"/>
        <v>8</v>
      </c>
      <c r="N2699" s="6">
        <f t="shared" si="71"/>
        <v>0</v>
      </c>
      <c r="O2699" s="7">
        <f t="shared" si="72"/>
        <v>0</v>
      </c>
    </row>
    <row r="2700" spans="1:15" ht="13.2" x14ac:dyDescent="0.25">
      <c r="A2700" s="3">
        <v>27009</v>
      </c>
      <c r="B2700" s="4">
        <f t="shared" si="68"/>
        <v>1973</v>
      </c>
      <c r="C2700" s="4">
        <f t="shared" si="69"/>
        <v>1970</v>
      </c>
      <c r="D2700" s="4" t="s">
        <v>72</v>
      </c>
      <c r="E2700" s="5" t="s">
        <v>24</v>
      </c>
      <c r="F2700" s="6" t="s">
        <v>4571</v>
      </c>
      <c r="G2700" s="6" t="str">
        <f t="shared" si="67"/>
        <v>Alaska</v>
      </c>
      <c r="H2700" s="6" t="s">
        <v>21</v>
      </c>
      <c r="I2700" s="6" t="s">
        <v>4572</v>
      </c>
      <c r="J2700" s="6">
        <v>10</v>
      </c>
      <c r="K2700" s="6">
        <v>10</v>
      </c>
      <c r="L2700" s="6">
        <v>0</v>
      </c>
      <c r="M2700" s="6">
        <f t="shared" si="70"/>
        <v>10</v>
      </c>
      <c r="N2700" s="6">
        <f t="shared" si="71"/>
        <v>0</v>
      </c>
      <c r="O2700" s="7">
        <f t="shared" si="72"/>
        <v>0</v>
      </c>
    </row>
    <row r="2701" spans="1:15" ht="13.2" x14ac:dyDescent="0.25">
      <c r="A2701" s="3">
        <v>27014</v>
      </c>
      <c r="B2701" s="4">
        <f t="shared" si="68"/>
        <v>1973</v>
      </c>
      <c r="C2701" s="4">
        <f t="shared" si="69"/>
        <v>1970</v>
      </c>
      <c r="D2701" s="4" t="s">
        <v>72</v>
      </c>
      <c r="E2701" s="5" t="s">
        <v>24</v>
      </c>
      <c r="F2701" s="6" t="s">
        <v>4573</v>
      </c>
      <c r="G2701" s="6" t="str">
        <f t="shared" si="67"/>
        <v>Lithuania</v>
      </c>
      <c r="H2701" s="6" t="s">
        <v>1449</v>
      </c>
      <c r="I2701" s="6" t="s">
        <v>3287</v>
      </c>
      <c r="J2701" s="6">
        <v>51</v>
      </c>
      <c r="K2701" s="6">
        <v>51</v>
      </c>
      <c r="L2701" s="6">
        <v>0</v>
      </c>
      <c r="M2701" s="6">
        <f t="shared" si="70"/>
        <v>51</v>
      </c>
      <c r="N2701" s="6">
        <f t="shared" si="71"/>
        <v>0</v>
      </c>
      <c r="O2701" s="7">
        <f t="shared" si="72"/>
        <v>0</v>
      </c>
    </row>
    <row r="2702" spans="1:15" ht="13.2" x14ac:dyDescent="0.25">
      <c r="A2702" s="3">
        <v>27015</v>
      </c>
      <c r="B2702" s="4">
        <f t="shared" si="68"/>
        <v>1973</v>
      </c>
      <c r="C2702" s="4">
        <f t="shared" si="69"/>
        <v>1970</v>
      </c>
      <c r="D2702" s="4" t="s">
        <v>72</v>
      </c>
      <c r="E2702" s="5">
        <v>0.54166666666666663</v>
      </c>
      <c r="F2702" s="6" t="s">
        <v>2246</v>
      </c>
      <c r="G2702" s="6" t="str">
        <f t="shared" si="67"/>
        <v>Italy</v>
      </c>
      <c r="H2702" s="6" t="s">
        <v>859</v>
      </c>
      <c r="I2702" s="6" t="s">
        <v>3312</v>
      </c>
      <c r="J2702" s="6">
        <v>177</v>
      </c>
      <c r="K2702" s="6">
        <v>30</v>
      </c>
      <c r="L2702" s="6">
        <v>0</v>
      </c>
      <c r="M2702" s="6">
        <f t="shared" si="70"/>
        <v>30</v>
      </c>
      <c r="N2702" s="6">
        <f t="shared" si="71"/>
        <v>147</v>
      </c>
      <c r="O2702" s="7">
        <f t="shared" si="72"/>
        <v>0.83050847457627119</v>
      </c>
    </row>
    <row r="2703" spans="1:15" ht="13.2" x14ac:dyDescent="0.25">
      <c r="A2703" s="3">
        <v>27016</v>
      </c>
      <c r="B2703" s="4">
        <f t="shared" si="68"/>
        <v>1973</v>
      </c>
      <c r="C2703" s="4">
        <f t="shared" si="69"/>
        <v>1970</v>
      </c>
      <c r="D2703" s="4" t="s">
        <v>72</v>
      </c>
      <c r="E2703" s="5">
        <v>0.80138888888888893</v>
      </c>
      <c r="F2703" s="6" t="s">
        <v>4574</v>
      </c>
      <c r="G2703" s="6" t="str">
        <f t="shared" si="67"/>
        <v>Kansas</v>
      </c>
      <c r="H2703" s="6" t="s">
        <v>4575</v>
      </c>
      <c r="I2703" s="6" t="s">
        <v>4576</v>
      </c>
      <c r="J2703" s="6">
        <v>2</v>
      </c>
      <c r="K2703" s="6">
        <v>2</v>
      </c>
      <c r="L2703" s="6">
        <v>0</v>
      </c>
      <c r="M2703" s="6">
        <f t="shared" si="70"/>
        <v>2</v>
      </c>
      <c r="N2703" s="6">
        <f t="shared" si="71"/>
        <v>0</v>
      </c>
      <c r="O2703" s="7">
        <f t="shared" si="72"/>
        <v>0</v>
      </c>
    </row>
    <row r="2704" spans="1:15" ht="13.2" x14ac:dyDescent="0.25">
      <c r="A2704" s="3">
        <v>27019</v>
      </c>
      <c r="B2704" s="4">
        <f t="shared" si="68"/>
        <v>1973</v>
      </c>
      <c r="C2704" s="4">
        <f t="shared" si="69"/>
        <v>1970</v>
      </c>
      <c r="D2704" s="4" t="s">
        <v>72</v>
      </c>
      <c r="E2704" s="5" t="s">
        <v>24</v>
      </c>
      <c r="F2704" s="6" t="s">
        <v>4577</v>
      </c>
      <c r="G2704" s="6" t="str">
        <f t="shared" si="67"/>
        <v>Peru</v>
      </c>
      <c r="H2704" s="6" t="s">
        <v>2571</v>
      </c>
      <c r="I2704" s="6" t="s">
        <v>3081</v>
      </c>
      <c r="J2704" s="6">
        <v>9</v>
      </c>
      <c r="K2704" s="6">
        <v>6</v>
      </c>
      <c r="L2704" s="6">
        <v>0</v>
      </c>
      <c r="M2704" s="6">
        <f t="shared" si="70"/>
        <v>6</v>
      </c>
      <c r="N2704" s="6">
        <f t="shared" si="71"/>
        <v>3</v>
      </c>
      <c r="O2704" s="7">
        <f t="shared" si="72"/>
        <v>0.33333333333333331</v>
      </c>
    </row>
    <row r="2705" spans="1:15" ht="13.2" x14ac:dyDescent="0.25">
      <c r="A2705" s="3">
        <v>27019</v>
      </c>
      <c r="B2705" s="4">
        <f t="shared" si="68"/>
        <v>1973</v>
      </c>
      <c r="C2705" s="4">
        <f t="shared" si="69"/>
        <v>1970</v>
      </c>
      <c r="D2705" s="4" t="s">
        <v>72</v>
      </c>
      <c r="E2705" s="5" t="s">
        <v>24</v>
      </c>
      <c r="F2705" s="6" t="s">
        <v>3499</v>
      </c>
      <c r="G2705" s="6" t="str">
        <f t="shared" si="67"/>
        <v>South Vietnam</v>
      </c>
      <c r="H2705" s="6" t="s">
        <v>3252</v>
      </c>
      <c r="I2705" s="6" t="s">
        <v>4578</v>
      </c>
      <c r="J2705" s="6">
        <v>20</v>
      </c>
      <c r="K2705" s="6">
        <v>20</v>
      </c>
      <c r="L2705" s="6">
        <v>0</v>
      </c>
      <c r="M2705" s="6">
        <f t="shared" si="70"/>
        <v>20</v>
      </c>
      <c r="N2705" s="6">
        <f t="shared" si="71"/>
        <v>0</v>
      </c>
      <c r="O2705" s="7">
        <f t="shared" si="72"/>
        <v>0</v>
      </c>
    </row>
    <row r="2706" spans="1:15" ht="13.2" x14ac:dyDescent="0.25">
      <c r="A2706" s="3">
        <v>27020</v>
      </c>
      <c r="B2706" s="4">
        <f t="shared" si="68"/>
        <v>1973</v>
      </c>
      <c r="C2706" s="4">
        <f t="shared" si="69"/>
        <v>1970</v>
      </c>
      <c r="D2706" s="4" t="s">
        <v>72</v>
      </c>
      <c r="E2706" s="5">
        <v>0.92361111111111116</v>
      </c>
      <c r="F2706" s="6" t="s">
        <v>4579</v>
      </c>
      <c r="G2706" s="6" t="str">
        <f t="shared" si="67"/>
        <v>Morocco</v>
      </c>
      <c r="H2706" s="6" t="s">
        <v>2798</v>
      </c>
      <c r="I2706" s="6" t="s">
        <v>4580</v>
      </c>
      <c r="J2706" s="6">
        <v>106</v>
      </c>
      <c r="K2706" s="6">
        <v>106</v>
      </c>
      <c r="L2706" s="6">
        <v>0</v>
      </c>
      <c r="M2706" s="6">
        <f t="shared" si="70"/>
        <v>106</v>
      </c>
      <c r="N2706" s="6">
        <f t="shared" si="71"/>
        <v>0</v>
      </c>
      <c r="O2706" s="7">
        <f t="shared" si="72"/>
        <v>0</v>
      </c>
    </row>
    <row r="2707" spans="1:15" ht="13.2" x14ac:dyDescent="0.25">
      <c r="A2707" s="3">
        <v>27021</v>
      </c>
      <c r="B2707" s="4">
        <f t="shared" si="68"/>
        <v>1973</v>
      </c>
      <c r="C2707" s="4">
        <f t="shared" si="69"/>
        <v>1970</v>
      </c>
      <c r="D2707" s="4" t="s">
        <v>72</v>
      </c>
      <c r="E2707" s="5" t="s">
        <v>24</v>
      </c>
      <c r="F2707" s="6" t="s">
        <v>2755</v>
      </c>
      <c r="G2707" s="6" t="str">
        <f t="shared" si="67"/>
        <v>Ukraine, USSR</v>
      </c>
      <c r="H2707" s="6" t="s">
        <v>1449</v>
      </c>
      <c r="I2707" s="6" t="s">
        <v>3287</v>
      </c>
      <c r="J2707" s="6">
        <v>17</v>
      </c>
      <c r="K2707" s="6">
        <v>17</v>
      </c>
      <c r="L2707" s="6">
        <v>0</v>
      </c>
      <c r="M2707" s="6">
        <f t="shared" si="70"/>
        <v>17</v>
      </c>
      <c r="N2707" s="6">
        <f t="shared" si="71"/>
        <v>0</v>
      </c>
      <c r="O2707" s="7">
        <f t="shared" si="72"/>
        <v>0</v>
      </c>
    </row>
    <row r="2708" spans="1:15" ht="13.2" x14ac:dyDescent="0.25">
      <c r="A2708" s="3">
        <v>27026</v>
      </c>
      <c r="B2708" s="4">
        <f t="shared" si="68"/>
        <v>1973</v>
      </c>
      <c r="C2708" s="4">
        <f t="shared" si="69"/>
        <v>1970</v>
      </c>
      <c r="D2708" s="4" t="s">
        <v>72</v>
      </c>
      <c r="E2708" s="5" t="s">
        <v>24</v>
      </c>
      <c r="F2708" s="6" t="s">
        <v>4581</v>
      </c>
      <c r="G2708" s="6" t="str">
        <f t="shared" si="67"/>
        <v>South Africa</v>
      </c>
      <c r="H2708" s="6" t="s">
        <v>4582</v>
      </c>
      <c r="I2708" s="6" t="s">
        <v>845</v>
      </c>
      <c r="J2708" s="6">
        <v>25</v>
      </c>
      <c r="K2708" s="6">
        <v>1</v>
      </c>
      <c r="L2708" s="6">
        <v>0</v>
      </c>
      <c r="M2708" s="6">
        <f t="shared" si="70"/>
        <v>1</v>
      </c>
      <c r="N2708" s="6">
        <f t="shared" si="71"/>
        <v>24</v>
      </c>
      <c r="O2708" s="7">
        <f t="shared" si="72"/>
        <v>0.96</v>
      </c>
    </row>
    <row r="2709" spans="1:15" ht="13.2" x14ac:dyDescent="0.25">
      <c r="A2709" s="3">
        <v>27030</v>
      </c>
      <c r="B2709" s="4">
        <f t="shared" si="68"/>
        <v>1974</v>
      </c>
      <c r="C2709" s="4">
        <f t="shared" si="69"/>
        <v>1970</v>
      </c>
      <c r="D2709" s="4" t="s">
        <v>132</v>
      </c>
      <c r="E2709" s="5">
        <v>0.52638888888888891</v>
      </c>
      <c r="F2709" s="6" t="s">
        <v>757</v>
      </c>
      <c r="G2709" s="6" t="str">
        <f t="shared" si="67"/>
        <v>Italy</v>
      </c>
      <c r="H2709" s="6" t="s">
        <v>2847</v>
      </c>
      <c r="I2709" s="6" t="s">
        <v>4439</v>
      </c>
      <c r="J2709" s="6">
        <v>42</v>
      </c>
      <c r="K2709" s="6">
        <v>38</v>
      </c>
      <c r="L2709" s="6">
        <v>0</v>
      </c>
      <c r="M2709" s="6">
        <f t="shared" si="70"/>
        <v>38</v>
      </c>
      <c r="N2709" s="6">
        <f t="shared" si="71"/>
        <v>4</v>
      </c>
      <c r="O2709" s="7">
        <f t="shared" si="72"/>
        <v>9.5238095238095233E-2</v>
      </c>
    </row>
    <row r="2710" spans="1:15" ht="13.2" x14ac:dyDescent="0.25">
      <c r="A2710" s="3">
        <v>27035</v>
      </c>
      <c r="B2710" s="4">
        <f t="shared" si="68"/>
        <v>1974</v>
      </c>
      <c r="C2710" s="4">
        <f t="shared" si="69"/>
        <v>1970</v>
      </c>
      <c r="D2710" s="4" t="s">
        <v>132</v>
      </c>
      <c r="E2710" s="5" t="s">
        <v>24</v>
      </c>
      <c r="F2710" s="6" t="s">
        <v>4583</v>
      </c>
      <c r="G2710" s="6" t="str">
        <f t="shared" si="67"/>
        <v>Bolivia</v>
      </c>
      <c r="H2710" s="6" t="s">
        <v>4584</v>
      </c>
      <c r="I2710" s="6" t="s">
        <v>2159</v>
      </c>
      <c r="J2710" s="6">
        <v>4</v>
      </c>
      <c r="K2710" s="6">
        <v>4</v>
      </c>
      <c r="L2710" s="6">
        <v>0</v>
      </c>
      <c r="M2710" s="6">
        <f t="shared" si="70"/>
        <v>4</v>
      </c>
      <c r="N2710" s="6">
        <f t="shared" si="71"/>
        <v>0</v>
      </c>
      <c r="O2710" s="7">
        <f t="shared" si="72"/>
        <v>0</v>
      </c>
    </row>
    <row r="2711" spans="1:15" ht="13.2" x14ac:dyDescent="0.25">
      <c r="A2711" s="3">
        <v>27035</v>
      </c>
      <c r="B2711" s="4">
        <f t="shared" si="68"/>
        <v>1974</v>
      </c>
      <c r="C2711" s="4">
        <f t="shared" si="69"/>
        <v>1970</v>
      </c>
      <c r="D2711" s="4" t="s">
        <v>132</v>
      </c>
      <c r="E2711" s="5">
        <v>0.75347222222222221</v>
      </c>
      <c r="F2711" s="6" t="s">
        <v>3302</v>
      </c>
      <c r="G2711" s="6" t="str">
        <f t="shared" si="67"/>
        <v>Pennsylvania</v>
      </c>
      <c r="H2711" s="6" t="s">
        <v>4585</v>
      </c>
      <c r="I2711" s="6" t="s">
        <v>4586</v>
      </c>
      <c r="J2711" s="6">
        <v>17</v>
      </c>
      <c r="K2711" s="6">
        <v>12</v>
      </c>
      <c r="L2711" s="6">
        <v>0</v>
      </c>
      <c r="M2711" s="6">
        <f t="shared" si="70"/>
        <v>12</v>
      </c>
      <c r="N2711" s="6">
        <f t="shared" si="71"/>
        <v>5</v>
      </c>
      <c r="O2711" s="7">
        <f t="shared" si="72"/>
        <v>0.29411764705882354</v>
      </c>
    </row>
    <row r="2712" spans="1:15" ht="13.2" x14ac:dyDescent="0.25">
      <c r="A2712" s="3">
        <v>27035</v>
      </c>
      <c r="B2712" s="4">
        <f t="shared" si="68"/>
        <v>1974</v>
      </c>
      <c r="C2712" s="4">
        <f t="shared" si="69"/>
        <v>1970</v>
      </c>
      <c r="D2712" s="4" t="s">
        <v>132</v>
      </c>
      <c r="E2712" s="5" t="s">
        <v>24</v>
      </c>
      <c r="F2712" s="6" t="s">
        <v>4587</v>
      </c>
      <c r="G2712" s="6" t="str">
        <f t="shared" si="67"/>
        <v>Russia</v>
      </c>
      <c r="H2712" s="6" t="s">
        <v>1449</v>
      </c>
      <c r="I2712" s="6" t="s">
        <v>3790</v>
      </c>
      <c r="J2712" s="6">
        <v>24</v>
      </c>
      <c r="K2712" s="6">
        <v>24</v>
      </c>
      <c r="L2712" s="6">
        <v>0</v>
      </c>
      <c r="M2712" s="6">
        <f t="shared" si="70"/>
        <v>24</v>
      </c>
      <c r="N2712" s="6">
        <f t="shared" si="71"/>
        <v>0</v>
      </c>
      <c r="O2712" s="7">
        <f t="shared" si="72"/>
        <v>0</v>
      </c>
    </row>
    <row r="2713" spans="1:15" ht="13.2" x14ac:dyDescent="0.25">
      <c r="A2713" s="3">
        <v>27038</v>
      </c>
      <c r="B2713" s="4">
        <f t="shared" si="68"/>
        <v>1974</v>
      </c>
      <c r="C2713" s="4">
        <f t="shared" si="69"/>
        <v>1970</v>
      </c>
      <c r="D2713" s="4" t="s">
        <v>132</v>
      </c>
      <c r="E2713" s="5">
        <v>0.69166666666666665</v>
      </c>
      <c r="F2713" s="6" t="s">
        <v>4588</v>
      </c>
      <c r="G2713" s="6" t="str">
        <f t="shared" si="67"/>
        <v>Colombia</v>
      </c>
      <c r="H2713" s="6" t="s">
        <v>2965</v>
      </c>
      <c r="I2713" s="6" t="s">
        <v>4589</v>
      </c>
      <c r="J2713" s="6">
        <v>31</v>
      </c>
      <c r="K2713" s="6">
        <v>31</v>
      </c>
      <c r="L2713" s="6">
        <v>0</v>
      </c>
      <c r="M2713" s="6">
        <f t="shared" si="70"/>
        <v>31</v>
      </c>
      <c r="N2713" s="6">
        <f t="shared" si="71"/>
        <v>0</v>
      </c>
      <c r="O2713" s="7">
        <f t="shared" si="72"/>
        <v>0</v>
      </c>
    </row>
    <row r="2714" spans="1:15" ht="13.2" x14ac:dyDescent="0.25">
      <c r="A2714" s="3">
        <v>27039</v>
      </c>
      <c r="B2714" s="4">
        <f t="shared" si="68"/>
        <v>1974</v>
      </c>
      <c r="C2714" s="4">
        <f t="shared" si="69"/>
        <v>1970</v>
      </c>
      <c r="D2714" s="4" t="s">
        <v>132</v>
      </c>
      <c r="E2714" s="5" t="s">
        <v>24</v>
      </c>
      <c r="F2714" s="6" t="s">
        <v>2011</v>
      </c>
      <c r="G2714" s="6" t="str">
        <f t="shared" si="67"/>
        <v>Bolivia</v>
      </c>
      <c r="H2714" s="6" t="s">
        <v>2571</v>
      </c>
      <c r="I2714" s="6" t="s">
        <v>1314</v>
      </c>
      <c r="J2714" s="6">
        <v>24</v>
      </c>
      <c r="K2714" s="6">
        <v>24</v>
      </c>
      <c r="L2714" s="6">
        <v>0</v>
      </c>
      <c r="M2714" s="6">
        <f t="shared" si="70"/>
        <v>24</v>
      </c>
      <c r="N2714" s="6">
        <f t="shared" si="71"/>
        <v>0</v>
      </c>
      <c r="O2714" s="7">
        <f t="shared" si="72"/>
        <v>0</v>
      </c>
    </row>
    <row r="2715" spans="1:15" ht="13.2" x14ac:dyDescent="0.25">
      <c r="A2715" s="3">
        <v>27046</v>
      </c>
      <c r="B2715" s="4">
        <f t="shared" si="68"/>
        <v>1974</v>
      </c>
      <c r="C2715" s="4">
        <f t="shared" si="69"/>
        <v>1970</v>
      </c>
      <c r="D2715" s="4" t="s">
        <v>132</v>
      </c>
      <c r="E2715" s="5">
        <v>0.76041666666666663</v>
      </c>
      <c r="F2715" s="6" t="s">
        <v>4590</v>
      </c>
      <c r="G2715" s="6" t="str">
        <f t="shared" si="67"/>
        <v>Colombia</v>
      </c>
      <c r="H2715" s="6" t="s">
        <v>4591</v>
      </c>
      <c r="I2715" s="6" t="s">
        <v>814</v>
      </c>
      <c r="J2715" s="6">
        <v>14</v>
      </c>
      <c r="K2715" s="6">
        <v>14</v>
      </c>
      <c r="L2715" s="6">
        <v>0</v>
      </c>
      <c r="M2715" s="6">
        <f t="shared" si="70"/>
        <v>14</v>
      </c>
      <c r="N2715" s="6">
        <f t="shared" si="71"/>
        <v>0</v>
      </c>
      <c r="O2715" s="7">
        <f t="shared" si="72"/>
        <v>0</v>
      </c>
    </row>
    <row r="2716" spans="1:15" ht="13.2" x14ac:dyDescent="0.25">
      <c r="A2716" s="3">
        <v>27054</v>
      </c>
      <c r="B2716" s="4">
        <f t="shared" si="68"/>
        <v>1974</v>
      </c>
      <c r="C2716" s="4">
        <f t="shared" si="69"/>
        <v>1970</v>
      </c>
      <c r="D2716" s="4" t="s">
        <v>132</v>
      </c>
      <c r="E2716" s="5" t="s">
        <v>24</v>
      </c>
      <c r="F2716" s="6" t="s">
        <v>4592</v>
      </c>
      <c r="G2716" s="6" t="str">
        <f t="shared" si="67"/>
        <v>Russia</v>
      </c>
      <c r="H2716" s="6" t="s">
        <v>1449</v>
      </c>
      <c r="I2716" s="6" t="s">
        <v>4446</v>
      </c>
      <c r="J2716" s="6">
        <v>4</v>
      </c>
      <c r="K2716" s="6">
        <v>4</v>
      </c>
      <c r="L2716" s="6">
        <v>0</v>
      </c>
      <c r="M2716" s="6">
        <f t="shared" si="70"/>
        <v>4</v>
      </c>
      <c r="N2716" s="6">
        <f t="shared" si="71"/>
        <v>0</v>
      </c>
      <c r="O2716" s="7">
        <f t="shared" si="72"/>
        <v>0</v>
      </c>
    </row>
    <row r="2717" spans="1:15" ht="13.2" x14ac:dyDescent="0.25">
      <c r="A2717" s="3">
        <v>27054</v>
      </c>
      <c r="B2717" s="4">
        <f t="shared" si="68"/>
        <v>1974</v>
      </c>
      <c r="C2717" s="4">
        <f t="shared" si="69"/>
        <v>1970</v>
      </c>
      <c r="D2717" s="4" t="s">
        <v>132</v>
      </c>
      <c r="E2717" s="5">
        <v>0.2902777777777778</v>
      </c>
      <c r="F2717" s="6" t="s">
        <v>4593</v>
      </c>
      <c r="G2717" s="6" t="str">
        <f t="shared" si="67"/>
        <v>Washington</v>
      </c>
      <c r="H2717" s="6" t="s">
        <v>4594</v>
      </c>
      <c r="I2717" s="6" t="s">
        <v>4595</v>
      </c>
      <c r="J2717" s="6">
        <v>2</v>
      </c>
      <c r="K2717" s="6">
        <v>2</v>
      </c>
      <c r="L2717" s="6">
        <v>0</v>
      </c>
      <c r="M2717" s="6">
        <f t="shared" si="70"/>
        <v>2</v>
      </c>
      <c r="N2717" s="6">
        <f t="shared" si="71"/>
        <v>0</v>
      </c>
      <c r="O2717" s="7">
        <f t="shared" si="72"/>
        <v>0</v>
      </c>
    </row>
    <row r="2718" spans="1:15" ht="13.2" x14ac:dyDescent="0.25">
      <c r="A2718" s="3">
        <v>27055</v>
      </c>
      <c r="B2718" s="4">
        <f t="shared" si="68"/>
        <v>1974</v>
      </c>
      <c r="C2718" s="4">
        <f t="shared" si="69"/>
        <v>1970</v>
      </c>
      <c r="D2718" s="4" t="s">
        <v>132</v>
      </c>
      <c r="E2718" s="5">
        <v>0.3125</v>
      </c>
      <c r="F2718" s="6" t="s">
        <v>4596</v>
      </c>
      <c r="G2718" s="6" t="str">
        <f t="shared" si="67"/>
        <v>Turkey</v>
      </c>
      <c r="H2718" s="6" t="s">
        <v>2696</v>
      </c>
      <c r="I2718" s="6" t="s">
        <v>4439</v>
      </c>
      <c r="J2718" s="6">
        <v>73</v>
      </c>
      <c r="K2718" s="6">
        <v>66</v>
      </c>
      <c r="L2718" s="6">
        <v>0</v>
      </c>
      <c r="M2718" s="6">
        <f t="shared" si="70"/>
        <v>66</v>
      </c>
      <c r="N2718" s="6">
        <f t="shared" si="71"/>
        <v>7</v>
      </c>
      <c r="O2718" s="7">
        <f t="shared" si="72"/>
        <v>9.5890410958904104E-2</v>
      </c>
    </row>
    <row r="2719" spans="1:15" ht="13.2" x14ac:dyDescent="0.25">
      <c r="A2719" s="3">
        <v>27056</v>
      </c>
      <c r="B2719" s="4">
        <f t="shared" si="68"/>
        <v>1974</v>
      </c>
      <c r="C2719" s="4">
        <f t="shared" si="69"/>
        <v>1970</v>
      </c>
      <c r="D2719" s="4" t="s">
        <v>132</v>
      </c>
      <c r="E2719" s="5">
        <v>0.55208333333333337</v>
      </c>
      <c r="F2719" s="6" t="s">
        <v>4597</v>
      </c>
      <c r="G2719" s="6" t="str">
        <f t="shared" si="67"/>
        <v>New Mexico</v>
      </c>
      <c r="H2719" s="6" t="s">
        <v>4598</v>
      </c>
      <c r="I2719" s="6" t="s">
        <v>4599</v>
      </c>
      <c r="J2719" s="6">
        <v>3</v>
      </c>
      <c r="K2719" s="6">
        <v>3</v>
      </c>
      <c r="L2719" s="6">
        <v>0</v>
      </c>
      <c r="M2719" s="6">
        <f t="shared" si="70"/>
        <v>3</v>
      </c>
      <c r="N2719" s="6">
        <f t="shared" si="71"/>
        <v>0</v>
      </c>
      <c r="O2719" s="7">
        <f t="shared" si="72"/>
        <v>0</v>
      </c>
    </row>
    <row r="2720" spans="1:15" ht="13.2" x14ac:dyDescent="0.25">
      <c r="A2720" s="3">
        <v>27057</v>
      </c>
      <c r="B2720" s="4">
        <f t="shared" si="68"/>
        <v>1974</v>
      </c>
      <c r="C2720" s="4">
        <f t="shared" si="69"/>
        <v>1970</v>
      </c>
      <c r="D2720" s="4" t="s">
        <v>132</v>
      </c>
      <c r="E2720" s="5">
        <v>0.3263888888888889</v>
      </c>
      <c r="F2720" s="6" t="s">
        <v>4600</v>
      </c>
      <c r="G2720" s="6" t="str">
        <f t="shared" si="67"/>
        <v>Minnesota</v>
      </c>
      <c r="H2720" s="6" t="s">
        <v>4601</v>
      </c>
      <c r="I2720" s="6" t="s">
        <v>3215</v>
      </c>
      <c r="J2720" s="6">
        <v>4</v>
      </c>
      <c r="K2720" s="6">
        <v>4</v>
      </c>
      <c r="L2720" s="6">
        <v>0</v>
      </c>
      <c r="M2720" s="6">
        <f t="shared" si="70"/>
        <v>4</v>
      </c>
      <c r="N2720" s="6">
        <f t="shared" si="71"/>
        <v>0</v>
      </c>
      <c r="O2720" s="7">
        <f t="shared" si="72"/>
        <v>0</v>
      </c>
    </row>
    <row r="2721" spans="1:15" ht="13.2" x14ac:dyDescent="0.25">
      <c r="A2721" s="3">
        <v>27059</v>
      </c>
      <c r="B2721" s="4">
        <f t="shared" si="68"/>
        <v>1974</v>
      </c>
      <c r="C2721" s="4">
        <f t="shared" si="69"/>
        <v>1970</v>
      </c>
      <c r="D2721" s="4" t="s">
        <v>132</v>
      </c>
      <c r="E2721" s="5">
        <v>0.9868055555555556</v>
      </c>
      <c r="F2721" s="6" t="s">
        <v>4602</v>
      </c>
      <c r="G2721" s="6" t="str">
        <f t="shared" si="67"/>
        <v>American Samoa</v>
      </c>
      <c r="H2721" s="6" t="s">
        <v>859</v>
      </c>
      <c r="I2721" s="6" t="s">
        <v>3312</v>
      </c>
      <c r="J2721" s="6">
        <v>101</v>
      </c>
      <c r="K2721" s="6">
        <v>96</v>
      </c>
      <c r="L2721" s="6">
        <v>0</v>
      </c>
      <c r="M2721" s="6">
        <f t="shared" si="70"/>
        <v>96</v>
      </c>
      <c r="N2721" s="6">
        <f t="shared" si="71"/>
        <v>5</v>
      </c>
      <c r="O2721" s="7">
        <f t="shared" si="72"/>
        <v>4.9504950495049507E-2</v>
      </c>
    </row>
    <row r="2722" spans="1:15" ht="13.2" x14ac:dyDescent="0.25">
      <c r="A2722" s="3">
        <v>27062</v>
      </c>
      <c r="B2722" s="4">
        <f t="shared" si="68"/>
        <v>1974</v>
      </c>
      <c r="C2722" s="4">
        <f t="shared" si="69"/>
        <v>1970</v>
      </c>
      <c r="D2722" s="4" t="s">
        <v>111</v>
      </c>
      <c r="E2722" s="5">
        <v>0.89583333333333337</v>
      </c>
      <c r="F2722" s="6" t="s">
        <v>4603</v>
      </c>
      <c r="G2722" s="6" t="str">
        <f t="shared" si="67"/>
        <v>HI</v>
      </c>
      <c r="H2722" s="6" t="s">
        <v>859</v>
      </c>
      <c r="I2722" s="6" t="s">
        <v>4604</v>
      </c>
      <c r="J2722" s="6">
        <v>298</v>
      </c>
      <c r="K2722" s="6">
        <v>1</v>
      </c>
      <c r="L2722" s="6">
        <v>0</v>
      </c>
      <c r="M2722" s="6">
        <f t="shared" si="70"/>
        <v>1</v>
      </c>
      <c r="N2722" s="6">
        <f t="shared" si="71"/>
        <v>297</v>
      </c>
      <c r="O2722" s="7">
        <f t="shared" si="72"/>
        <v>0.99664429530201337</v>
      </c>
    </row>
    <row r="2723" spans="1:15" ht="13.2" x14ac:dyDescent="0.25">
      <c r="A2723" s="3">
        <v>27069</v>
      </c>
      <c r="B2723" s="4">
        <f t="shared" si="68"/>
        <v>1974</v>
      </c>
      <c r="C2723" s="4">
        <f t="shared" si="69"/>
        <v>1970</v>
      </c>
      <c r="D2723" s="4" t="s">
        <v>111</v>
      </c>
      <c r="E2723" s="5">
        <v>0.72916666666666663</v>
      </c>
      <c r="F2723" s="6" t="s">
        <v>4605</v>
      </c>
      <c r="G2723" s="6" t="str">
        <f t="shared" si="67"/>
        <v>Crete</v>
      </c>
      <c r="H2723" s="6" t="s">
        <v>4606</v>
      </c>
      <c r="I2723" s="6" t="s">
        <v>4607</v>
      </c>
      <c r="J2723" s="6">
        <v>40</v>
      </c>
      <c r="K2723" s="6">
        <v>35</v>
      </c>
      <c r="L2723" s="6">
        <v>0</v>
      </c>
      <c r="M2723" s="6">
        <f t="shared" si="70"/>
        <v>35</v>
      </c>
      <c r="N2723" s="6">
        <f t="shared" si="71"/>
        <v>5</v>
      </c>
      <c r="O2723" s="7">
        <f t="shared" si="72"/>
        <v>0.125</v>
      </c>
    </row>
    <row r="2724" spans="1:15" ht="13.2" x14ac:dyDescent="0.25">
      <c r="A2724" s="3">
        <v>27070</v>
      </c>
      <c r="B2724" s="4">
        <f t="shared" si="68"/>
        <v>1974</v>
      </c>
      <c r="C2724" s="4">
        <f t="shared" si="69"/>
        <v>1970</v>
      </c>
      <c r="D2724" s="4" t="s">
        <v>111</v>
      </c>
      <c r="E2724" s="5">
        <v>0.81319444444444444</v>
      </c>
      <c r="F2724" s="6" t="s">
        <v>961</v>
      </c>
      <c r="G2724" s="6" t="str">
        <f t="shared" si="67"/>
        <v>AtlantiOcean</v>
      </c>
      <c r="H2724" s="6" t="s">
        <v>4608</v>
      </c>
      <c r="I2724" s="6" t="s">
        <v>4609</v>
      </c>
      <c r="J2724" s="6">
        <v>2</v>
      </c>
      <c r="K2724" s="6">
        <v>2</v>
      </c>
      <c r="L2724" s="6">
        <v>0</v>
      </c>
      <c r="M2724" s="6">
        <f t="shared" si="70"/>
        <v>2</v>
      </c>
      <c r="N2724" s="6">
        <f t="shared" si="71"/>
        <v>0</v>
      </c>
      <c r="O2724" s="7">
        <f t="shared" si="72"/>
        <v>0</v>
      </c>
    </row>
    <row r="2725" spans="1:15" ht="13.2" x14ac:dyDescent="0.25">
      <c r="A2725" s="3">
        <v>27082</v>
      </c>
      <c r="B2725" s="4">
        <f t="shared" si="68"/>
        <v>1974</v>
      </c>
      <c r="C2725" s="4">
        <f t="shared" si="69"/>
        <v>1970</v>
      </c>
      <c r="D2725" s="4" t="s">
        <v>111</v>
      </c>
      <c r="E2725" s="5" t="s">
        <v>24</v>
      </c>
      <c r="F2725" s="6" t="s">
        <v>4610</v>
      </c>
      <c r="G2725" s="6" t="str">
        <f t="shared" si="67"/>
        <v>Maryland</v>
      </c>
      <c r="H2725" s="6" t="s">
        <v>710</v>
      </c>
      <c r="I2725" s="6" t="s">
        <v>4611</v>
      </c>
      <c r="J2725" s="6">
        <v>15</v>
      </c>
      <c r="K2725" s="6">
        <v>1</v>
      </c>
      <c r="L2725" s="6">
        <v>0</v>
      </c>
      <c r="M2725" s="6">
        <f t="shared" si="70"/>
        <v>1</v>
      </c>
      <c r="N2725" s="6">
        <f t="shared" si="71"/>
        <v>14</v>
      </c>
      <c r="O2725" s="7">
        <f t="shared" si="72"/>
        <v>0.93333333333333335</v>
      </c>
    </row>
    <row r="2726" spans="1:15" ht="13.2" x14ac:dyDescent="0.25">
      <c r="A2726" s="3">
        <v>27083</v>
      </c>
      <c r="B2726" s="4">
        <f t="shared" si="68"/>
        <v>1974</v>
      </c>
      <c r="C2726" s="4">
        <f t="shared" si="69"/>
        <v>1970</v>
      </c>
      <c r="D2726" s="4" t="s">
        <v>111</v>
      </c>
      <c r="E2726" s="5" t="s">
        <v>24</v>
      </c>
      <c r="F2726" s="6" t="s">
        <v>4612</v>
      </c>
      <c r="G2726" s="6" t="str">
        <f t="shared" si="67"/>
        <v>Bolivia</v>
      </c>
      <c r="H2726" s="6" t="s">
        <v>4208</v>
      </c>
      <c r="I2726" s="6" t="s">
        <v>2450</v>
      </c>
      <c r="J2726" s="6">
        <v>7</v>
      </c>
      <c r="K2726" s="6">
        <v>7</v>
      </c>
      <c r="L2726" s="6">
        <v>0</v>
      </c>
      <c r="M2726" s="6">
        <f t="shared" si="70"/>
        <v>7</v>
      </c>
      <c r="N2726" s="6">
        <f t="shared" si="71"/>
        <v>0</v>
      </c>
      <c r="O2726" s="7">
        <f t="shared" si="72"/>
        <v>0</v>
      </c>
    </row>
    <row r="2727" spans="1:15" ht="13.2" x14ac:dyDescent="0.25">
      <c r="A2727" s="3">
        <v>27088</v>
      </c>
      <c r="B2727" s="4">
        <f t="shared" si="68"/>
        <v>1974</v>
      </c>
      <c r="C2727" s="4">
        <f t="shared" si="69"/>
        <v>1970</v>
      </c>
      <c r="D2727" s="4" t="s">
        <v>111</v>
      </c>
      <c r="E2727" s="5" t="s">
        <v>24</v>
      </c>
      <c r="F2727" s="6" t="s">
        <v>4613</v>
      </c>
      <c r="G2727" s="6" t="str">
        <f t="shared" si="67"/>
        <v>Iran</v>
      </c>
      <c r="H2727" s="6" t="s">
        <v>3568</v>
      </c>
      <c r="I2727" s="6" t="s">
        <v>3283</v>
      </c>
      <c r="J2727" s="6">
        <v>10</v>
      </c>
      <c r="K2727" s="6">
        <v>10</v>
      </c>
      <c r="L2727" s="6">
        <v>0</v>
      </c>
      <c r="M2727" s="6">
        <f t="shared" si="70"/>
        <v>10</v>
      </c>
      <c r="N2727" s="6">
        <f t="shared" si="71"/>
        <v>0</v>
      </c>
      <c r="O2727" s="7">
        <f t="shared" si="72"/>
        <v>0</v>
      </c>
    </row>
    <row r="2728" spans="1:15" ht="13.2" x14ac:dyDescent="0.25">
      <c r="A2728" s="3">
        <v>27091</v>
      </c>
      <c r="B2728" s="4">
        <f t="shared" si="68"/>
        <v>1974</v>
      </c>
      <c r="C2728" s="4">
        <f t="shared" si="69"/>
        <v>1970</v>
      </c>
      <c r="D2728" s="4" t="s">
        <v>34</v>
      </c>
      <c r="E2728" s="5">
        <v>0.48680555555555555</v>
      </c>
      <c r="F2728" s="6" t="s">
        <v>4614</v>
      </c>
      <c r="G2728" s="6" t="str">
        <f t="shared" si="67"/>
        <v>France</v>
      </c>
      <c r="H2728" s="6" t="s">
        <v>2696</v>
      </c>
      <c r="I2728" s="6" t="s">
        <v>4566</v>
      </c>
      <c r="J2728" s="6">
        <v>346</v>
      </c>
      <c r="K2728" s="6">
        <v>346</v>
      </c>
      <c r="L2728" s="6">
        <v>0</v>
      </c>
      <c r="M2728" s="6">
        <f t="shared" si="70"/>
        <v>346</v>
      </c>
      <c r="N2728" s="6">
        <f t="shared" si="71"/>
        <v>0</v>
      </c>
      <c r="O2728" s="7">
        <f t="shared" si="72"/>
        <v>0</v>
      </c>
    </row>
    <row r="2729" spans="1:15" ht="13.2" x14ac:dyDescent="0.25">
      <c r="A2729" s="3">
        <v>27096</v>
      </c>
      <c r="B2729" s="4">
        <f t="shared" si="68"/>
        <v>1974</v>
      </c>
      <c r="C2729" s="4">
        <f t="shared" si="69"/>
        <v>1970</v>
      </c>
      <c r="D2729" s="4" t="s">
        <v>34</v>
      </c>
      <c r="E2729" s="5" t="s">
        <v>24</v>
      </c>
      <c r="F2729" s="6" t="s">
        <v>2265</v>
      </c>
      <c r="G2729" s="6" t="str">
        <f t="shared" si="67"/>
        <v>Vietnam</v>
      </c>
      <c r="H2729" s="6" t="s">
        <v>4615</v>
      </c>
      <c r="I2729" s="6" t="s">
        <v>4616</v>
      </c>
      <c r="J2729" s="6">
        <v>18</v>
      </c>
      <c r="K2729" s="6">
        <v>18</v>
      </c>
      <c r="L2729" s="6">
        <v>0</v>
      </c>
      <c r="M2729" s="6">
        <f t="shared" si="70"/>
        <v>18</v>
      </c>
      <c r="N2729" s="6">
        <f t="shared" si="71"/>
        <v>0</v>
      </c>
      <c r="O2729" s="7">
        <f t="shared" si="72"/>
        <v>0</v>
      </c>
    </row>
    <row r="2730" spans="1:15" ht="13.2" x14ac:dyDescent="0.25">
      <c r="A2730" s="3">
        <v>27099</v>
      </c>
      <c r="B2730" s="4">
        <f t="shared" si="68"/>
        <v>1974</v>
      </c>
      <c r="C2730" s="4">
        <f t="shared" si="69"/>
        <v>1970</v>
      </c>
      <c r="D2730" s="4" t="s">
        <v>34</v>
      </c>
      <c r="E2730" s="5">
        <v>0.90416666666666667</v>
      </c>
      <c r="F2730" s="6" t="s">
        <v>4617</v>
      </c>
      <c r="G2730" s="6" t="str">
        <f t="shared" si="67"/>
        <v>Nevada</v>
      </c>
      <c r="H2730" s="6" t="s">
        <v>3674</v>
      </c>
      <c r="I2730" s="6" t="s">
        <v>4618</v>
      </c>
      <c r="J2730" s="6">
        <v>4</v>
      </c>
      <c r="K2730" s="6">
        <v>4</v>
      </c>
      <c r="L2730" s="6">
        <v>0</v>
      </c>
      <c r="M2730" s="6">
        <f t="shared" si="70"/>
        <v>4</v>
      </c>
      <c r="N2730" s="6">
        <f t="shared" si="71"/>
        <v>0</v>
      </c>
      <c r="O2730" s="7">
        <f t="shared" si="72"/>
        <v>0</v>
      </c>
    </row>
    <row r="2731" spans="1:15" ht="13.2" x14ac:dyDescent="0.25">
      <c r="A2731" s="3">
        <v>27101</v>
      </c>
      <c r="B2731" s="4">
        <f t="shared" si="68"/>
        <v>1974</v>
      </c>
      <c r="C2731" s="4">
        <f t="shared" si="69"/>
        <v>1970</v>
      </c>
      <c r="D2731" s="4" t="s">
        <v>34</v>
      </c>
      <c r="E2731" s="5">
        <v>0.81111111111111112</v>
      </c>
      <c r="F2731" s="6" t="s">
        <v>4619</v>
      </c>
      <c r="G2731" s="6" t="str">
        <f t="shared" si="67"/>
        <v>California</v>
      </c>
      <c r="H2731" s="6" t="s">
        <v>4620</v>
      </c>
      <c r="I2731" s="6" t="s">
        <v>3081</v>
      </c>
      <c r="J2731" s="6">
        <v>36</v>
      </c>
      <c r="K2731" s="6">
        <v>36</v>
      </c>
      <c r="L2731" s="6">
        <v>0</v>
      </c>
      <c r="M2731" s="6">
        <f t="shared" si="70"/>
        <v>36</v>
      </c>
      <c r="N2731" s="6">
        <f t="shared" si="71"/>
        <v>0</v>
      </c>
      <c r="O2731" s="7">
        <f t="shared" si="72"/>
        <v>0</v>
      </c>
    </row>
    <row r="2732" spans="1:15" ht="13.2" x14ac:dyDescent="0.25">
      <c r="A2732" s="3">
        <v>27103</v>
      </c>
      <c r="B2732" s="4">
        <f t="shared" si="68"/>
        <v>1974</v>
      </c>
      <c r="C2732" s="4">
        <f t="shared" si="69"/>
        <v>1970</v>
      </c>
      <c r="D2732" s="4" t="s">
        <v>34</v>
      </c>
      <c r="E2732" s="5">
        <v>0.33819444444444446</v>
      </c>
      <c r="F2732" s="6" t="s">
        <v>1897</v>
      </c>
      <c r="G2732" s="6" t="str">
        <f t="shared" si="67"/>
        <v>Iran</v>
      </c>
      <c r="H2732" s="6" t="s">
        <v>4302</v>
      </c>
      <c r="I2732" s="6" t="s">
        <v>4621</v>
      </c>
      <c r="J2732" s="6">
        <v>96</v>
      </c>
      <c r="K2732" s="6">
        <v>15</v>
      </c>
      <c r="L2732" s="6">
        <v>0</v>
      </c>
      <c r="M2732" s="6">
        <f t="shared" si="70"/>
        <v>15</v>
      </c>
      <c r="N2732" s="6">
        <f t="shared" si="71"/>
        <v>81</v>
      </c>
      <c r="O2732" s="7">
        <f t="shared" si="72"/>
        <v>0.84375</v>
      </c>
    </row>
    <row r="2733" spans="1:15" ht="13.2" x14ac:dyDescent="0.25">
      <c r="A2733" s="3">
        <v>27123</v>
      </c>
      <c r="B2733" s="4">
        <f t="shared" si="68"/>
        <v>1974</v>
      </c>
      <c r="C2733" s="4">
        <f t="shared" si="69"/>
        <v>1970</v>
      </c>
      <c r="D2733" s="4" t="s">
        <v>65</v>
      </c>
      <c r="E2733" s="5">
        <v>0.1076388888888889</v>
      </c>
      <c r="F2733" s="6" t="s">
        <v>4622</v>
      </c>
      <c r="G2733" s="6" t="str">
        <f t="shared" si="67"/>
        <v>Botswana</v>
      </c>
      <c r="H2733" s="6" t="s">
        <v>4623</v>
      </c>
      <c r="I2733" s="6" t="s">
        <v>1426</v>
      </c>
      <c r="J2733" s="6">
        <v>84</v>
      </c>
      <c r="K2733" s="6">
        <v>78</v>
      </c>
      <c r="L2733" s="6">
        <v>0</v>
      </c>
      <c r="M2733" s="6">
        <f t="shared" si="70"/>
        <v>78</v>
      </c>
      <c r="N2733" s="6">
        <f t="shared" si="71"/>
        <v>6</v>
      </c>
      <c r="O2733" s="7">
        <f t="shared" si="72"/>
        <v>7.1428571428571425E-2</v>
      </c>
    </row>
    <row r="2734" spans="1:15" ht="13.2" x14ac:dyDescent="0.25">
      <c r="A2734" s="3">
        <v>27130</v>
      </c>
      <c r="B2734" s="4">
        <f t="shared" si="68"/>
        <v>1974</v>
      </c>
      <c r="C2734" s="4">
        <f t="shared" si="69"/>
        <v>1970</v>
      </c>
      <c r="D2734" s="4" t="s">
        <v>65</v>
      </c>
      <c r="E2734" s="5">
        <v>0.40347222222222223</v>
      </c>
      <c r="F2734" s="6" t="s">
        <v>4624</v>
      </c>
      <c r="G2734" s="6" t="str">
        <f t="shared" si="67"/>
        <v>Hawaii</v>
      </c>
      <c r="H2734" s="6" t="s">
        <v>4625</v>
      </c>
      <c r="I2734" s="6" t="s">
        <v>4626</v>
      </c>
      <c r="J2734" s="6">
        <v>11</v>
      </c>
      <c r="K2734" s="6">
        <v>11</v>
      </c>
      <c r="L2734" s="6">
        <v>0</v>
      </c>
      <c r="M2734" s="6">
        <f t="shared" si="70"/>
        <v>11</v>
      </c>
      <c r="N2734" s="6">
        <f t="shared" si="71"/>
        <v>0</v>
      </c>
      <c r="O2734" s="7">
        <f t="shared" si="72"/>
        <v>0</v>
      </c>
    </row>
    <row r="2735" spans="1:15" ht="13.2" x14ac:dyDescent="0.25">
      <c r="A2735" s="3">
        <v>27141</v>
      </c>
      <c r="B2735" s="4">
        <f t="shared" si="68"/>
        <v>1974</v>
      </c>
      <c r="C2735" s="4">
        <f t="shared" si="69"/>
        <v>1970</v>
      </c>
      <c r="D2735" s="4" t="s">
        <v>65</v>
      </c>
      <c r="E2735" s="5">
        <v>0.6430555555555556</v>
      </c>
      <c r="F2735" s="6" t="s">
        <v>4627</v>
      </c>
      <c r="G2735" s="6" t="str">
        <f t="shared" si="67"/>
        <v>Bali, Indonesia</v>
      </c>
      <c r="H2735" s="6" t="s">
        <v>859</v>
      </c>
      <c r="I2735" s="6" t="s">
        <v>3752</v>
      </c>
      <c r="J2735" s="6">
        <v>107</v>
      </c>
      <c r="K2735" s="6">
        <v>107</v>
      </c>
      <c r="L2735" s="6">
        <v>0</v>
      </c>
      <c r="M2735" s="6">
        <f t="shared" si="70"/>
        <v>107</v>
      </c>
      <c r="N2735" s="6">
        <f t="shared" si="71"/>
        <v>0</v>
      </c>
      <c r="O2735" s="7">
        <f t="shared" si="72"/>
        <v>0</v>
      </c>
    </row>
    <row r="2736" spans="1:15" ht="13.2" x14ac:dyDescent="0.25">
      <c r="A2736" s="3">
        <v>27143</v>
      </c>
      <c r="B2736" s="4">
        <f t="shared" si="68"/>
        <v>1974</v>
      </c>
      <c r="C2736" s="4">
        <f t="shared" si="69"/>
        <v>1970</v>
      </c>
      <c r="D2736" s="4" t="s">
        <v>65</v>
      </c>
      <c r="E2736" s="5" t="s">
        <v>24</v>
      </c>
      <c r="F2736" s="6" t="s">
        <v>4628</v>
      </c>
      <c r="G2736" s="6" t="str">
        <f t="shared" si="67"/>
        <v>Uzbekistan</v>
      </c>
      <c r="H2736" s="6" t="s">
        <v>1449</v>
      </c>
      <c r="I2736" s="6" t="s">
        <v>4629</v>
      </c>
      <c r="J2736" s="6">
        <v>115</v>
      </c>
      <c r="K2736" s="6">
        <v>1</v>
      </c>
      <c r="L2736" s="6">
        <v>0</v>
      </c>
      <c r="M2736" s="6">
        <f t="shared" si="70"/>
        <v>1</v>
      </c>
      <c r="N2736" s="6">
        <f t="shared" si="71"/>
        <v>114</v>
      </c>
      <c r="O2736" s="7">
        <f t="shared" si="72"/>
        <v>0.99130434782608701</v>
      </c>
    </row>
    <row r="2737" spans="1:15" ht="13.2" x14ac:dyDescent="0.25">
      <c r="A2737" s="3">
        <v>27146</v>
      </c>
      <c r="B2737" s="4">
        <f t="shared" si="68"/>
        <v>1974</v>
      </c>
      <c r="C2737" s="4">
        <f t="shared" si="69"/>
        <v>1970</v>
      </c>
      <c r="D2737" s="4" t="s">
        <v>65</v>
      </c>
      <c r="E2737" s="5" t="s">
        <v>24</v>
      </c>
      <c r="F2737" s="6" t="s">
        <v>4465</v>
      </c>
      <c r="G2737" s="6" t="str">
        <f t="shared" si="67"/>
        <v>Russia</v>
      </c>
      <c r="H2737" s="6" t="s">
        <v>1449</v>
      </c>
      <c r="I2737" s="6" t="s">
        <v>2776</v>
      </c>
      <c r="J2737" s="6">
        <v>118</v>
      </c>
      <c r="K2737" s="6">
        <v>118</v>
      </c>
      <c r="L2737" s="6">
        <v>0</v>
      </c>
      <c r="M2737" s="6">
        <f t="shared" si="70"/>
        <v>118</v>
      </c>
      <c r="N2737" s="6">
        <f t="shared" si="71"/>
        <v>0</v>
      </c>
      <c r="O2737" s="7">
        <f t="shared" si="72"/>
        <v>0</v>
      </c>
    </row>
    <row r="2738" spans="1:15" ht="13.2" x14ac:dyDescent="0.25">
      <c r="A2738" s="3">
        <v>27149</v>
      </c>
      <c r="B2738" s="4">
        <f t="shared" si="68"/>
        <v>1974</v>
      </c>
      <c r="C2738" s="4">
        <f t="shared" si="69"/>
        <v>1970</v>
      </c>
      <c r="D2738" s="4" t="s">
        <v>65</v>
      </c>
      <c r="E2738" s="5">
        <v>0.57430555555555551</v>
      </c>
      <c r="F2738" s="6" t="s">
        <v>4630</v>
      </c>
      <c r="G2738" s="6" t="str">
        <f t="shared" si="67"/>
        <v>Texas</v>
      </c>
      <c r="H2738" s="6" t="s">
        <v>4631</v>
      </c>
      <c r="I2738" s="6" t="s">
        <v>3929</v>
      </c>
      <c r="J2738" s="6">
        <v>12</v>
      </c>
      <c r="K2738" s="6">
        <v>6</v>
      </c>
      <c r="L2738" s="6">
        <v>0</v>
      </c>
      <c r="M2738" s="6">
        <f t="shared" si="70"/>
        <v>6</v>
      </c>
      <c r="N2738" s="6">
        <f t="shared" si="71"/>
        <v>6</v>
      </c>
      <c r="O2738" s="7">
        <f t="shared" si="72"/>
        <v>0.5</v>
      </c>
    </row>
    <row r="2739" spans="1:15" ht="13.2" x14ac:dyDescent="0.25">
      <c r="A2739" s="3">
        <v>27151</v>
      </c>
      <c r="B2739" s="4">
        <f t="shared" si="68"/>
        <v>1974</v>
      </c>
      <c r="C2739" s="4">
        <f t="shared" si="69"/>
        <v>1970</v>
      </c>
      <c r="D2739" s="4" t="s">
        <v>55</v>
      </c>
      <c r="E2739" s="5">
        <v>0.8125</v>
      </c>
      <c r="F2739" s="6" t="s">
        <v>4632</v>
      </c>
      <c r="G2739" s="6" t="str">
        <f t="shared" si="67"/>
        <v>Ecuador</v>
      </c>
      <c r="H2739" s="6" t="s">
        <v>4633</v>
      </c>
      <c r="I2739" s="6" t="s">
        <v>1085</v>
      </c>
      <c r="J2739" s="6">
        <v>24</v>
      </c>
      <c r="K2739" s="6">
        <v>22</v>
      </c>
      <c r="L2739" s="6">
        <v>0</v>
      </c>
      <c r="M2739" s="6">
        <f t="shared" si="70"/>
        <v>22</v>
      </c>
      <c r="N2739" s="6">
        <f t="shared" si="71"/>
        <v>2</v>
      </c>
      <c r="O2739" s="7">
        <f t="shared" si="72"/>
        <v>8.3333333333333329E-2</v>
      </c>
    </row>
    <row r="2740" spans="1:15" ht="13.2" x14ac:dyDescent="0.25">
      <c r="A2740" s="3">
        <v>27155</v>
      </c>
      <c r="B2740" s="4">
        <f t="shared" si="68"/>
        <v>1974</v>
      </c>
      <c r="C2740" s="4">
        <f t="shared" si="69"/>
        <v>1970</v>
      </c>
      <c r="D2740" s="4" t="s">
        <v>55</v>
      </c>
      <c r="E2740" s="5">
        <v>0.93194444444444446</v>
      </c>
      <c r="F2740" s="6" t="s">
        <v>795</v>
      </c>
      <c r="G2740" s="6" t="str">
        <f t="shared" si="67"/>
        <v>Germany</v>
      </c>
      <c r="H2740" s="6" t="s">
        <v>4634</v>
      </c>
      <c r="I2740" s="6" t="s">
        <v>2199</v>
      </c>
      <c r="J2740" s="6">
        <v>3</v>
      </c>
      <c r="K2740" s="6">
        <v>3</v>
      </c>
      <c r="L2740" s="6">
        <v>0</v>
      </c>
      <c r="M2740" s="6">
        <f t="shared" si="70"/>
        <v>3</v>
      </c>
      <c r="N2740" s="6">
        <f t="shared" si="71"/>
        <v>0</v>
      </c>
      <c r="O2740" s="7">
        <f t="shared" si="72"/>
        <v>0</v>
      </c>
    </row>
    <row r="2741" spans="1:15" ht="13.2" x14ac:dyDescent="0.25">
      <c r="A2741" s="3">
        <v>27172</v>
      </c>
      <c r="B2741" s="4">
        <f t="shared" si="68"/>
        <v>1974</v>
      </c>
      <c r="C2741" s="4">
        <f t="shared" si="69"/>
        <v>1970</v>
      </c>
      <c r="D2741" s="4" t="s">
        <v>55</v>
      </c>
      <c r="E2741" s="5">
        <v>0.70486111111111116</v>
      </c>
      <c r="F2741" s="6" t="s">
        <v>4635</v>
      </c>
      <c r="G2741" s="6" t="str">
        <f t="shared" si="67"/>
        <v>Illinois</v>
      </c>
      <c r="H2741" s="6" t="s">
        <v>4120</v>
      </c>
      <c r="I2741" s="6" t="s">
        <v>4636</v>
      </c>
      <c r="J2741" s="6">
        <v>3</v>
      </c>
      <c r="K2741" s="6">
        <v>3</v>
      </c>
      <c r="L2741" s="6">
        <v>0</v>
      </c>
      <c r="M2741" s="6">
        <f t="shared" si="70"/>
        <v>3</v>
      </c>
      <c r="N2741" s="6">
        <f t="shared" si="71"/>
        <v>0</v>
      </c>
      <c r="O2741" s="7">
        <f t="shared" si="72"/>
        <v>0</v>
      </c>
    </row>
    <row r="2742" spans="1:15" ht="13.2" x14ac:dyDescent="0.25">
      <c r="A2742" s="3">
        <v>27172</v>
      </c>
      <c r="B2742" s="4">
        <f t="shared" si="68"/>
        <v>1974</v>
      </c>
      <c r="C2742" s="4">
        <f t="shared" si="69"/>
        <v>1970</v>
      </c>
      <c r="D2742" s="4" t="s">
        <v>55</v>
      </c>
      <c r="E2742" s="5" t="s">
        <v>24</v>
      </c>
      <c r="F2742" s="6" t="s">
        <v>2828</v>
      </c>
      <c r="G2742" s="6" t="str">
        <f t="shared" si="67"/>
        <v>Ukraine, USSR</v>
      </c>
      <c r="H2742" s="6" t="s">
        <v>1449</v>
      </c>
      <c r="I2742" s="6" t="s">
        <v>4097</v>
      </c>
      <c r="J2742" s="6">
        <v>29</v>
      </c>
      <c r="K2742" s="6">
        <v>29</v>
      </c>
      <c r="L2742" s="6">
        <v>0</v>
      </c>
      <c r="M2742" s="6">
        <f t="shared" si="70"/>
        <v>29</v>
      </c>
      <c r="N2742" s="6">
        <f t="shared" si="71"/>
        <v>0</v>
      </c>
      <c r="O2742" s="7">
        <f t="shared" si="72"/>
        <v>0</v>
      </c>
    </row>
    <row r="2743" spans="1:15" ht="13.2" x14ac:dyDescent="0.25">
      <c r="A2743" s="3">
        <v>27180</v>
      </c>
      <c r="B2743" s="4">
        <f t="shared" si="68"/>
        <v>1974</v>
      </c>
      <c r="C2743" s="4">
        <f t="shared" si="69"/>
        <v>1970</v>
      </c>
      <c r="D2743" s="4" t="s">
        <v>55</v>
      </c>
      <c r="E2743" s="5" t="s">
        <v>24</v>
      </c>
      <c r="F2743" s="6" t="s">
        <v>4637</v>
      </c>
      <c r="G2743" s="6" t="str">
        <f t="shared" si="67"/>
        <v>Canada</v>
      </c>
      <c r="H2743" s="6" t="s">
        <v>4638</v>
      </c>
      <c r="I2743" s="6" t="s">
        <v>3597</v>
      </c>
      <c r="J2743" s="6">
        <v>2</v>
      </c>
      <c r="K2743" s="6">
        <v>2</v>
      </c>
      <c r="L2743" s="6">
        <v>0</v>
      </c>
      <c r="M2743" s="6">
        <f t="shared" si="70"/>
        <v>2</v>
      </c>
      <c r="N2743" s="6">
        <f t="shared" si="71"/>
        <v>0</v>
      </c>
      <c r="O2743" s="7">
        <f t="shared" si="72"/>
        <v>0</v>
      </c>
    </row>
    <row r="2744" spans="1:15" ht="13.2" x14ac:dyDescent="0.25">
      <c r="A2744" s="3">
        <v>27188</v>
      </c>
      <c r="B2744" s="4">
        <f t="shared" si="68"/>
        <v>1974</v>
      </c>
      <c r="C2744" s="4">
        <f t="shared" si="69"/>
        <v>1970</v>
      </c>
      <c r="D2744" s="4" t="s">
        <v>58</v>
      </c>
      <c r="E2744" s="5">
        <v>0.72916666666666663</v>
      </c>
      <c r="F2744" s="6" t="s">
        <v>4639</v>
      </c>
      <c r="G2744" s="6" t="str">
        <f t="shared" si="67"/>
        <v>Colombia</v>
      </c>
      <c r="H2744" s="6" t="s">
        <v>3355</v>
      </c>
      <c r="I2744" s="6" t="s">
        <v>3184</v>
      </c>
      <c r="J2744" s="6">
        <v>44</v>
      </c>
      <c r="K2744" s="6">
        <v>44</v>
      </c>
      <c r="L2744" s="6">
        <v>0</v>
      </c>
      <c r="M2744" s="6">
        <f t="shared" si="70"/>
        <v>44</v>
      </c>
      <c r="N2744" s="6">
        <f t="shared" si="71"/>
        <v>0</v>
      </c>
      <c r="O2744" s="7">
        <f t="shared" si="72"/>
        <v>0</v>
      </c>
    </row>
    <row r="2745" spans="1:15" ht="13.2" x14ac:dyDescent="0.25">
      <c r="A2745" s="3">
        <v>27207</v>
      </c>
      <c r="B2745" s="4">
        <f t="shared" si="68"/>
        <v>1974</v>
      </c>
      <c r="C2745" s="4">
        <f t="shared" si="69"/>
        <v>1970</v>
      </c>
      <c r="D2745" s="4" t="s">
        <v>58</v>
      </c>
      <c r="E2745" s="5" t="s">
        <v>24</v>
      </c>
      <c r="F2745" s="6" t="s">
        <v>4640</v>
      </c>
      <c r="G2745" s="6" t="str">
        <f t="shared" si="67"/>
        <v>Khmer Republic</v>
      </c>
      <c r="H2745" s="6" t="s">
        <v>4398</v>
      </c>
      <c r="I2745" s="6" t="s">
        <v>4641</v>
      </c>
      <c r="J2745" s="6">
        <v>39</v>
      </c>
      <c r="K2745" s="6">
        <v>19</v>
      </c>
      <c r="L2745" s="6">
        <v>0</v>
      </c>
      <c r="M2745" s="6">
        <f t="shared" si="70"/>
        <v>19</v>
      </c>
      <c r="N2745" s="6">
        <f t="shared" si="71"/>
        <v>20</v>
      </c>
      <c r="O2745" s="7">
        <f t="shared" si="72"/>
        <v>0.51282051282051277</v>
      </c>
    </row>
    <row r="2746" spans="1:15" ht="13.2" x14ac:dyDescent="0.25">
      <c r="A2746" s="3">
        <v>27210</v>
      </c>
      <c r="B2746" s="4">
        <f t="shared" si="68"/>
        <v>1974</v>
      </c>
      <c r="C2746" s="4">
        <f t="shared" si="69"/>
        <v>1970</v>
      </c>
      <c r="D2746" s="4" t="s">
        <v>58</v>
      </c>
      <c r="E2746" s="5">
        <v>0.54166666666666663</v>
      </c>
      <c r="F2746" s="6" t="s">
        <v>4642</v>
      </c>
      <c r="G2746" s="6" t="str">
        <f t="shared" ref="G2746:G2915" si="73">IFERROR(TRIM(RIGHT(F2746,LEN(F2746)-FIND(",",F2746))), F2746)</f>
        <v>Alaska</v>
      </c>
      <c r="H2746" s="6" t="s">
        <v>4643</v>
      </c>
      <c r="I2746" s="6" t="s">
        <v>4644</v>
      </c>
      <c r="J2746" s="6">
        <v>5</v>
      </c>
      <c r="K2746" s="6">
        <v>5</v>
      </c>
      <c r="L2746" s="6">
        <v>0</v>
      </c>
      <c r="M2746" s="6">
        <f t="shared" si="70"/>
        <v>5</v>
      </c>
      <c r="N2746" s="6">
        <f t="shared" si="71"/>
        <v>0</v>
      </c>
      <c r="O2746" s="7">
        <f t="shared" si="72"/>
        <v>0</v>
      </c>
    </row>
    <row r="2747" spans="1:15" ht="13.2" x14ac:dyDescent="0.25">
      <c r="A2747" s="3">
        <v>27234</v>
      </c>
      <c r="B2747" s="4">
        <f t="shared" si="68"/>
        <v>1974</v>
      </c>
      <c r="C2747" s="4">
        <f t="shared" si="69"/>
        <v>1970</v>
      </c>
      <c r="D2747" s="4" t="s">
        <v>19</v>
      </c>
      <c r="E2747" s="5">
        <v>0.40625</v>
      </c>
      <c r="F2747" s="6" t="s">
        <v>1962</v>
      </c>
      <c r="G2747" s="6" t="str">
        <f t="shared" si="73"/>
        <v>Colombia</v>
      </c>
      <c r="H2747" s="6" t="s">
        <v>4645</v>
      </c>
      <c r="I2747" s="6" t="s">
        <v>1426</v>
      </c>
      <c r="J2747" s="6">
        <v>3</v>
      </c>
      <c r="K2747" s="6">
        <v>3</v>
      </c>
      <c r="L2747" s="6">
        <v>0</v>
      </c>
      <c r="M2747" s="6">
        <f t="shared" si="70"/>
        <v>3</v>
      </c>
      <c r="N2747" s="6">
        <f t="shared" si="71"/>
        <v>0</v>
      </c>
      <c r="O2747" s="7">
        <f t="shared" si="72"/>
        <v>0</v>
      </c>
    </row>
    <row r="2748" spans="1:15" ht="13.2" x14ac:dyDescent="0.25">
      <c r="A2748" s="3">
        <v>27237</v>
      </c>
      <c r="B2748" s="4">
        <f t="shared" si="68"/>
        <v>1974</v>
      </c>
      <c r="C2748" s="4">
        <f t="shared" si="69"/>
        <v>1970</v>
      </c>
      <c r="D2748" s="4" t="s">
        <v>19</v>
      </c>
      <c r="E2748" s="5" t="s">
        <v>24</v>
      </c>
      <c r="F2748" s="6" t="s">
        <v>4646</v>
      </c>
      <c r="G2748" s="6" t="str">
        <f t="shared" si="73"/>
        <v>Vietnam</v>
      </c>
      <c r="H2748" s="6" t="s">
        <v>4647</v>
      </c>
      <c r="I2748" s="6" t="s">
        <v>3625</v>
      </c>
      <c r="J2748" s="6">
        <v>5</v>
      </c>
      <c r="K2748" s="6">
        <v>5</v>
      </c>
      <c r="L2748" s="6">
        <v>0</v>
      </c>
      <c r="M2748" s="6">
        <f t="shared" si="70"/>
        <v>5</v>
      </c>
      <c r="N2748" s="6">
        <f t="shared" si="71"/>
        <v>0</v>
      </c>
      <c r="O2748" s="7">
        <f t="shared" si="72"/>
        <v>0</v>
      </c>
    </row>
    <row r="2749" spans="1:15" ht="13.2" x14ac:dyDescent="0.25">
      <c r="A2749" s="3">
        <v>27246</v>
      </c>
      <c r="B2749" s="4">
        <f t="shared" si="68"/>
        <v>1974</v>
      </c>
      <c r="C2749" s="4">
        <f t="shared" si="69"/>
        <v>1970</v>
      </c>
      <c r="D2749" s="4" t="s">
        <v>23</v>
      </c>
      <c r="E2749" s="5" t="s">
        <v>24</v>
      </c>
      <c r="F2749" s="6" t="s">
        <v>4648</v>
      </c>
      <c r="G2749" s="6" t="str">
        <f t="shared" si="73"/>
        <v>Canada</v>
      </c>
      <c r="H2749" s="6" t="s">
        <v>4649</v>
      </c>
      <c r="I2749" s="6" t="s">
        <v>845</v>
      </c>
      <c r="J2749" s="6">
        <v>11</v>
      </c>
      <c r="K2749" s="6">
        <v>5</v>
      </c>
      <c r="L2749" s="6">
        <v>0</v>
      </c>
      <c r="M2749" s="6">
        <f t="shared" si="70"/>
        <v>5</v>
      </c>
      <c r="N2749" s="6">
        <f t="shared" si="71"/>
        <v>6</v>
      </c>
      <c r="O2749" s="7">
        <f t="shared" si="72"/>
        <v>0.54545454545454541</v>
      </c>
    </row>
    <row r="2750" spans="1:15" ht="13.2" x14ac:dyDescent="0.25">
      <c r="A2750" s="3">
        <v>27250</v>
      </c>
      <c r="B2750" s="4">
        <f t="shared" si="68"/>
        <v>1974</v>
      </c>
      <c r="C2750" s="4">
        <f t="shared" si="69"/>
        <v>1970</v>
      </c>
      <c r="D2750" s="4" t="s">
        <v>23</v>
      </c>
      <c r="E2750" s="5" t="s">
        <v>24</v>
      </c>
      <c r="F2750" s="6" t="s">
        <v>4650</v>
      </c>
      <c r="G2750" s="6" t="str">
        <f t="shared" si="73"/>
        <v>Syria</v>
      </c>
      <c r="H2750" s="6" t="s">
        <v>4651</v>
      </c>
      <c r="I2750" s="6" t="s">
        <v>4652</v>
      </c>
      <c r="J2750" s="6">
        <v>9</v>
      </c>
      <c r="K2750" s="6">
        <v>9</v>
      </c>
      <c r="L2750" s="6">
        <v>0</v>
      </c>
      <c r="M2750" s="6">
        <f t="shared" si="70"/>
        <v>9</v>
      </c>
      <c r="N2750" s="6">
        <f t="shared" si="71"/>
        <v>0</v>
      </c>
      <c r="O2750" s="7">
        <f t="shared" si="72"/>
        <v>0</v>
      </c>
    </row>
    <row r="2751" spans="1:15" ht="13.2" x14ac:dyDescent="0.25">
      <c r="A2751" s="3">
        <v>27252</v>
      </c>
      <c r="B2751" s="4">
        <f t="shared" si="68"/>
        <v>1974</v>
      </c>
      <c r="C2751" s="4">
        <f t="shared" si="69"/>
        <v>1970</v>
      </c>
      <c r="D2751" s="4" t="s">
        <v>23</v>
      </c>
      <c r="E2751" s="5" t="s">
        <v>24</v>
      </c>
      <c r="F2751" s="6" t="s">
        <v>4653</v>
      </c>
      <c r="G2751" s="6" t="str">
        <f t="shared" si="73"/>
        <v>Upper Volta</v>
      </c>
      <c r="H2751" s="6" t="s">
        <v>4654</v>
      </c>
      <c r="I2751" s="6" t="s">
        <v>2776</v>
      </c>
      <c r="J2751" s="6">
        <v>60</v>
      </c>
      <c r="K2751" s="6">
        <v>47</v>
      </c>
      <c r="L2751" s="6">
        <v>0</v>
      </c>
      <c r="M2751" s="6">
        <f t="shared" si="70"/>
        <v>47</v>
      </c>
      <c r="N2751" s="6">
        <f t="shared" si="71"/>
        <v>13</v>
      </c>
      <c r="O2751" s="7">
        <f t="shared" si="72"/>
        <v>0.21666666666666667</v>
      </c>
    </row>
    <row r="2752" spans="1:15" ht="13.2" x14ac:dyDescent="0.25">
      <c r="A2752" s="3">
        <v>27253</v>
      </c>
      <c r="B2752" s="4">
        <f t="shared" si="68"/>
        <v>1974</v>
      </c>
      <c r="C2752" s="4">
        <f t="shared" si="69"/>
        <v>1970</v>
      </c>
      <c r="D2752" s="4" t="s">
        <v>23</v>
      </c>
      <c r="E2752" s="5">
        <v>0.61805555555555558</v>
      </c>
      <c r="F2752" s="6" t="s">
        <v>4655</v>
      </c>
      <c r="G2752" s="6" t="str">
        <f t="shared" si="73"/>
        <v>Colombia</v>
      </c>
      <c r="H2752" s="6" t="s">
        <v>1410</v>
      </c>
      <c r="I2752" s="6" t="s">
        <v>1119</v>
      </c>
      <c r="J2752" s="6">
        <v>27</v>
      </c>
      <c r="K2752" s="6">
        <v>27</v>
      </c>
      <c r="L2752" s="6">
        <v>0</v>
      </c>
      <c r="M2752" s="6">
        <f t="shared" si="70"/>
        <v>27</v>
      </c>
      <c r="N2752" s="6">
        <f t="shared" si="71"/>
        <v>0</v>
      </c>
      <c r="O2752" s="7">
        <f t="shared" si="72"/>
        <v>0</v>
      </c>
    </row>
    <row r="2753" spans="1:15" ht="13.2" x14ac:dyDescent="0.25">
      <c r="A2753" s="3">
        <v>27254</v>
      </c>
      <c r="B2753" s="4">
        <f t="shared" si="68"/>
        <v>1974</v>
      </c>
      <c r="C2753" s="4">
        <f t="shared" si="69"/>
        <v>1970</v>
      </c>
      <c r="D2753" s="4" t="s">
        <v>23</v>
      </c>
      <c r="E2753" s="5">
        <v>0.77430555555555558</v>
      </c>
      <c r="F2753" s="6" t="s">
        <v>4656</v>
      </c>
      <c r="G2753" s="6" t="str">
        <f t="shared" si="73"/>
        <v>Alaska</v>
      </c>
      <c r="H2753" s="6" t="s">
        <v>4657</v>
      </c>
      <c r="I2753" s="6" t="s">
        <v>3904</v>
      </c>
      <c r="J2753" s="6">
        <v>4</v>
      </c>
      <c r="K2753" s="6">
        <v>4</v>
      </c>
      <c r="L2753" s="6">
        <v>0</v>
      </c>
      <c r="M2753" s="6">
        <f t="shared" si="70"/>
        <v>4</v>
      </c>
      <c r="N2753" s="6">
        <f t="shared" si="71"/>
        <v>0</v>
      </c>
      <c r="O2753" s="7">
        <f t="shared" si="72"/>
        <v>0</v>
      </c>
    </row>
    <row r="2754" spans="1:15" ht="13.2" x14ac:dyDescent="0.25">
      <c r="A2754" s="3">
        <v>27255</v>
      </c>
      <c r="B2754" s="4">
        <f t="shared" si="68"/>
        <v>1974</v>
      </c>
      <c r="C2754" s="4">
        <f t="shared" si="69"/>
        <v>1970</v>
      </c>
      <c r="D2754" s="4" t="s">
        <v>23</v>
      </c>
      <c r="E2754" s="5" t="s">
        <v>24</v>
      </c>
      <c r="F2754" s="6" t="s">
        <v>4658</v>
      </c>
      <c r="G2754" s="6" t="str">
        <f t="shared" si="73"/>
        <v>Venezuela</v>
      </c>
      <c r="H2754" s="6" t="s">
        <v>1518</v>
      </c>
      <c r="I2754" s="6" t="s">
        <v>4168</v>
      </c>
      <c r="J2754" s="6">
        <v>49</v>
      </c>
      <c r="K2754" s="6">
        <v>48</v>
      </c>
      <c r="L2754" s="6">
        <v>0</v>
      </c>
      <c r="M2754" s="6">
        <f t="shared" si="70"/>
        <v>48</v>
      </c>
      <c r="N2754" s="6">
        <f t="shared" si="71"/>
        <v>1</v>
      </c>
      <c r="O2754" s="7">
        <f t="shared" si="72"/>
        <v>2.0408163265306121E-2</v>
      </c>
    </row>
    <row r="2755" spans="1:15" ht="13.2" x14ac:dyDescent="0.25">
      <c r="A2755" s="3">
        <v>27259</v>
      </c>
      <c r="B2755" s="4">
        <f t="shared" si="68"/>
        <v>1974</v>
      </c>
      <c r="C2755" s="4">
        <f t="shared" si="69"/>
        <v>1970</v>
      </c>
      <c r="D2755" s="4" t="s">
        <v>23</v>
      </c>
      <c r="E2755" s="5" t="s">
        <v>24</v>
      </c>
      <c r="F2755" s="6" t="s">
        <v>2570</v>
      </c>
      <c r="G2755" s="6" t="str">
        <f t="shared" si="73"/>
        <v>Bolivia</v>
      </c>
      <c r="H2755" s="6" t="s">
        <v>1137</v>
      </c>
      <c r="I2755" s="6" t="s">
        <v>4528</v>
      </c>
      <c r="J2755" s="6">
        <v>7</v>
      </c>
      <c r="K2755" s="6">
        <v>7</v>
      </c>
      <c r="L2755" s="6">
        <v>0</v>
      </c>
      <c r="M2755" s="6">
        <f t="shared" si="70"/>
        <v>7</v>
      </c>
      <c r="N2755" s="6">
        <f t="shared" si="71"/>
        <v>0</v>
      </c>
      <c r="O2755" s="7">
        <f t="shared" si="72"/>
        <v>0</v>
      </c>
    </row>
    <row r="2756" spans="1:15" ht="13.2" x14ac:dyDescent="0.25">
      <c r="A2756" s="3">
        <v>27259</v>
      </c>
      <c r="B2756" s="4">
        <f t="shared" si="68"/>
        <v>1974</v>
      </c>
      <c r="C2756" s="4">
        <f t="shared" si="69"/>
        <v>1970</v>
      </c>
      <c r="D2756" s="4" t="s">
        <v>23</v>
      </c>
      <c r="E2756" s="5" t="s">
        <v>24</v>
      </c>
      <c r="F2756" s="6" t="s">
        <v>4659</v>
      </c>
      <c r="G2756" s="6" t="str">
        <f t="shared" si="73"/>
        <v>Zaire</v>
      </c>
      <c r="H2756" s="6" t="s">
        <v>4660</v>
      </c>
      <c r="I2756" s="6" t="s">
        <v>3881</v>
      </c>
      <c r="J2756" s="6">
        <v>31</v>
      </c>
      <c r="K2756" s="6">
        <v>31</v>
      </c>
      <c r="L2756" s="6">
        <v>0</v>
      </c>
      <c r="M2756" s="6">
        <f t="shared" si="70"/>
        <v>31</v>
      </c>
      <c r="N2756" s="6">
        <f t="shared" si="71"/>
        <v>0</v>
      </c>
      <c r="O2756" s="7">
        <f t="shared" si="72"/>
        <v>0</v>
      </c>
    </row>
    <row r="2757" spans="1:15" ht="13.2" x14ac:dyDescent="0.25">
      <c r="A2757" s="3">
        <v>27279</v>
      </c>
      <c r="B2757" s="4">
        <f t="shared" si="68"/>
        <v>1974</v>
      </c>
      <c r="C2757" s="4">
        <f t="shared" si="69"/>
        <v>1970</v>
      </c>
      <c r="D2757" s="4" t="s">
        <v>15</v>
      </c>
      <c r="E2757" s="5" t="s">
        <v>24</v>
      </c>
      <c r="F2757" s="6" t="s">
        <v>4661</v>
      </c>
      <c r="G2757" s="6" t="str">
        <f t="shared" si="73"/>
        <v>Indonesia</v>
      </c>
      <c r="H2757" s="6" t="s">
        <v>1917</v>
      </c>
      <c r="I2757" s="6" t="s">
        <v>3919</v>
      </c>
      <c r="J2757" s="6">
        <v>39</v>
      </c>
      <c r="K2757" s="6">
        <v>35</v>
      </c>
      <c r="L2757" s="6">
        <v>0</v>
      </c>
      <c r="M2757" s="6">
        <f t="shared" si="70"/>
        <v>35</v>
      </c>
      <c r="N2757" s="6">
        <f t="shared" si="71"/>
        <v>4</v>
      </c>
      <c r="O2757" s="7">
        <f t="shared" si="72"/>
        <v>0.10256410256410256</v>
      </c>
    </row>
    <row r="2758" spans="1:15" ht="13.2" x14ac:dyDescent="0.25">
      <c r="A2758" s="3">
        <v>27280</v>
      </c>
      <c r="B2758" s="4">
        <f t="shared" si="68"/>
        <v>1974</v>
      </c>
      <c r="C2758" s="4">
        <f t="shared" si="69"/>
        <v>1970</v>
      </c>
      <c r="D2758" s="4" t="s">
        <v>15</v>
      </c>
      <c r="E2758" s="5">
        <v>0.40277777777777779</v>
      </c>
      <c r="F2758" s="6" t="s">
        <v>4662</v>
      </c>
      <c r="G2758" s="6" t="str">
        <f t="shared" si="73"/>
        <v>off Kefallinia, Greece</v>
      </c>
      <c r="H2758" s="6" t="s">
        <v>1893</v>
      </c>
      <c r="I2758" s="6" t="s">
        <v>4530</v>
      </c>
      <c r="J2758" s="6">
        <v>88</v>
      </c>
      <c r="K2758" s="6">
        <v>88</v>
      </c>
      <c r="L2758" s="6">
        <v>0</v>
      </c>
      <c r="M2758" s="6">
        <f t="shared" si="70"/>
        <v>88</v>
      </c>
      <c r="N2758" s="6">
        <f t="shared" si="71"/>
        <v>0</v>
      </c>
      <c r="O2758" s="7">
        <f t="shared" si="72"/>
        <v>0</v>
      </c>
    </row>
    <row r="2759" spans="1:15" ht="13.2" x14ac:dyDescent="0.25">
      <c r="A2759" s="3">
        <v>27283</v>
      </c>
      <c r="B2759" s="4">
        <f t="shared" si="68"/>
        <v>1974</v>
      </c>
      <c r="C2759" s="4">
        <f t="shared" si="69"/>
        <v>1970</v>
      </c>
      <c r="D2759" s="4" t="s">
        <v>15</v>
      </c>
      <c r="E2759" s="5">
        <v>0.31527777777777777</v>
      </c>
      <c r="F2759" s="6" t="s">
        <v>4663</v>
      </c>
      <c r="G2759" s="6" t="str">
        <f t="shared" si="73"/>
        <v>North Carolina</v>
      </c>
      <c r="H2759" s="6" t="s">
        <v>805</v>
      </c>
      <c r="I2759" s="6" t="s">
        <v>4129</v>
      </c>
      <c r="J2759" s="6">
        <v>82</v>
      </c>
      <c r="K2759" s="6">
        <v>70</v>
      </c>
      <c r="L2759" s="6">
        <v>0</v>
      </c>
      <c r="M2759" s="6">
        <f t="shared" si="70"/>
        <v>70</v>
      </c>
      <c r="N2759" s="6">
        <f t="shared" si="71"/>
        <v>12</v>
      </c>
      <c r="O2759" s="7">
        <f t="shared" si="72"/>
        <v>0.14634146341463414</v>
      </c>
    </row>
    <row r="2760" spans="1:15" ht="13.2" x14ac:dyDescent="0.25">
      <c r="A2760" s="3">
        <v>27287</v>
      </c>
      <c r="B2760" s="4">
        <f t="shared" si="68"/>
        <v>1974</v>
      </c>
      <c r="C2760" s="4">
        <f t="shared" si="69"/>
        <v>1970</v>
      </c>
      <c r="D2760" s="4" t="s">
        <v>15</v>
      </c>
      <c r="E2760" s="5">
        <v>0.45833333333333331</v>
      </c>
      <c r="F2760" s="6" t="s">
        <v>4664</v>
      </c>
      <c r="G2760" s="6" t="str">
        <f t="shared" si="73"/>
        <v>Vietnam</v>
      </c>
      <c r="H2760" s="6" t="s">
        <v>2291</v>
      </c>
      <c r="I2760" s="6" t="s">
        <v>4665</v>
      </c>
      <c r="J2760" s="6">
        <v>75</v>
      </c>
      <c r="K2760" s="6">
        <v>75</v>
      </c>
      <c r="L2760" s="6">
        <v>0</v>
      </c>
      <c r="M2760" s="6">
        <f t="shared" si="70"/>
        <v>75</v>
      </c>
      <c r="N2760" s="6">
        <f t="shared" si="71"/>
        <v>0</v>
      </c>
      <c r="O2760" s="7">
        <f t="shared" si="72"/>
        <v>0</v>
      </c>
    </row>
    <row r="2761" spans="1:15" ht="13.2" x14ac:dyDescent="0.25">
      <c r="A2761" s="3">
        <v>27291</v>
      </c>
      <c r="B2761" s="4">
        <f t="shared" si="68"/>
        <v>1974</v>
      </c>
      <c r="C2761" s="4">
        <f t="shared" si="69"/>
        <v>1970</v>
      </c>
      <c r="D2761" s="4" t="s">
        <v>15</v>
      </c>
      <c r="E2761" s="5">
        <v>0.15972222222222221</v>
      </c>
      <c r="F2761" s="6" t="s">
        <v>4666</v>
      </c>
      <c r="G2761" s="6" t="str">
        <f t="shared" si="73"/>
        <v>California</v>
      </c>
      <c r="H2761" s="6" t="s">
        <v>4667</v>
      </c>
      <c r="I2761" s="6" t="s">
        <v>3414</v>
      </c>
      <c r="J2761" s="6">
        <v>5</v>
      </c>
      <c r="K2761" s="6">
        <v>5</v>
      </c>
      <c r="L2761" s="6">
        <v>0</v>
      </c>
      <c r="M2761" s="6">
        <f t="shared" si="70"/>
        <v>5</v>
      </c>
      <c r="N2761" s="6">
        <f t="shared" si="71"/>
        <v>0</v>
      </c>
      <c r="O2761" s="7">
        <f t="shared" si="72"/>
        <v>0</v>
      </c>
    </row>
    <row r="2762" spans="1:15" ht="13.2" x14ac:dyDescent="0.25">
      <c r="A2762" s="3">
        <v>27294</v>
      </c>
      <c r="B2762" s="4">
        <f t="shared" si="68"/>
        <v>1974</v>
      </c>
      <c r="C2762" s="4">
        <f t="shared" si="69"/>
        <v>1970</v>
      </c>
      <c r="D2762" s="4" t="s">
        <v>15</v>
      </c>
      <c r="E2762" s="5">
        <v>0.41319444444444442</v>
      </c>
      <c r="F2762" s="6" t="s">
        <v>3265</v>
      </c>
      <c r="G2762" s="6" t="str">
        <f t="shared" si="73"/>
        <v>Alaska</v>
      </c>
      <c r="H2762" s="6" t="s">
        <v>4668</v>
      </c>
      <c r="I2762" s="6" t="s">
        <v>3192</v>
      </c>
      <c r="J2762" s="6">
        <v>2</v>
      </c>
      <c r="K2762" s="6">
        <v>2</v>
      </c>
      <c r="L2762" s="6">
        <v>0</v>
      </c>
      <c r="M2762" s="6">
        <f t="shared" si="70"/>
        <v>2</v>
      </c>
      <c r="N2762" s="6">
        <f t="shared" si="71"/>
        <v>0</v>
      </c>
      <c r="O2762" s="7">
        <f t="shared" si="72"/>
        <v>0</v>
      </c>
    </row>
    <row r="2763" spans="1:15" ht="13.2" x14ac:dyDescent="0.25">
      <c r="A2763" s="3">
        <v>27303</v>
      </c>
      <c r="B2763" s="4">
        <f t="shared" si="68"/>
        <v>1974</v>
      </c>
      <c r="C2763" s="4">
        <f t="shared" si="69"/>
        <v>1970</v>
      </c>
      <c r="D2763" s="4" t="s">
        <v>31</v>
      </c>
      <c r="E2763" s="5">
        <v>0.90277777777777779</v>
      </c>
      <c r="F2763" s="6" t="s">
        <v>4669</v>
      </c>
      <c r="G2763" s="6" t="str">
        <f t="shared" si="73"/>
        <v>Alaska</v>
      </c>
      <c r="H2763" s="6" t="s">
        <v>4670</v>
      </c>
      <c r="I2763" s="6" t="s">
        <v>4671</v>
      </c>
      <c r="J2763" s="6">
        <v>6</v>
      </c>
      <c r="K2763" s="6">
        <v>6</v>
      </c>
      <c r="L2763" s="6">
        <v>0</v>
      </c>
      <c r="M2763" s="6">
        <f t="shared" si="70"/>
        <v>6</v>
      </c>
      <c r="N2763" s="6">
        <f t="shared" si="71"/>
        <v>0</v>
      </c>
      <c r="O2763" s="7">
        <f t="shared" si="72"/>
        <v>0</v>
      </c>
    </row>
    <row r="2764" spans="1:15" ht="13.2" x14ac:dyDescent="0.25">
      <c r="A2764" s="3">
        <v>27304</v>
      </c>
      <c r="B2764" s="4">
        <f t="shared" si="68"/>
        <v>1974</v>
      </c>
      <c r="C2764" s="4">
        <f t="shared" si="69"/>
        <v>1970</v>
      </c>
      <c r="D2764" s="4" t="s">
        <v>31</v>
      </c>
      <c r="E2764" s="5">
        <v>0.8125</v>
      </c>
      <c r="F2764" s="6" t="s">
        <v>4672</v>
      </c>
      <c r="G2764" s="6" t="str">
        <f t="shared" si="73"/>
        <v>U.S. Virgin Islands</v>
      </c>
      <c r="H2764" s="6" t="s">
        <v>4673</v>
      </c>
      <c r="I2764" s="6" t="s">
        <v>4094</v>
      </c>
      <c r="J2764" s="6">
        <v>2</v>
      </c>
      <c r="K2764" s="6">
        <v>2</v>
      </c>
      <c r="L2764" s="6">
        <v>0</v>
      </c>
      <c r="M2764" s="6">
        <f t="shared" si="70"/>
        <v>2</v>
      </c>
      <c r="N2764" s="6">
        <f t="shared" si="71"/>
        <v>0</v>
      </c>
      <c r="O2764" s="7">
        <f t="shared" si="72"/>
        <v>0</v>
      </c>
    </row>
    <row r="2765" spans="1:15" ht="13.2" x14ac:dyDescent="0.25">
      <c r="A2765" s="3">
        <v>27311</v>
      </c>
      <c r="B2765" s="4">
        <f t="shared" si="68"/>
        <v>1974</v>
      </c>
      <c r="C2765" s="4">
        <f t="shared" si="69"/>
        <v>1970</v>
      </c>
      <c r="D2765" s="4" t="s">
        <v>31</v>
      </c>
      <c r="E2765" s="5" t="s">
        <v>24</v>
      </c>
      <c r="F2765" s="6" t="s">
        <v>4674</v>
      </c>
      <c r="G2765" s="6" t="str">
        <f t="shared" si="73"/>
        <v>Alaska</v>
      </c>
      <c r="H2765" s="6" t="s">
        <v>4675</v>
      </c>
      <c r="I2765" s="6" t="s">
        <v>3867</v>
      </c>
      <c r="J2765" s="6">
        <v>3</v>
      </c>
      <c r="K2765" s="6">
        <v>3</v>
      </c>
      <c r="L2765" s="6">
        <v>0</v>
      </c>
      <c r="M2765" s="6">
        <f t="shared" si="70"/>
        <v>3</v>
      </c>
      <c r="N2765" s="6">
        <f t="shared" si="71"/>
        <v>0</v>
      </c>
      <c r="O2765" s="7">
        <f t="shared" si="72"/>
        <v>0</v>
      </c>
    </row>
    <row r="2766" spans="1:15" ht="13.2" x14ac:dyDescent="0.25">
      <c r="A2766" s="3">
        <v>27312</v>
      </c>
      <c r="B2766" s="4">
        <f t="shared" si="68"/>
        <v>1974</v>
      </c>
      <c r="C2766" s="4">
        <f t="shared" si="69"/>
        <v>1970</v>
      </c>
      <c r="D2766" s="4" t="s">
        <v>31</v>
      </c>
      <c r="E2766" s="5" t="s">
        <v>24</v>
      </c>
      <c r="F2766" s="6" t="s">
        <v>1395</v>
      </c>
      <c r="G2766" s="6" t="str">
        <f t="shared" si="73"/>
        <v>Egypt</v>
      </c>
      <c r="H2766" s="6" t="s">
        <v>4305</v>
      </c>
      <c r="I2766" s="6" t="s">
        <v>4676</v>
      </c>
      <c r="J2766" s="6">
        <v>6</v>
      </c>
      <c r="K2766" s="6">
        <v>6</v>
      </c>
      <c r="L2766" s="6">
        <v>0</v>
      </c>
      <c r="M2766" s="6">
        <f t="shared" si="70"/>
        <v>6</v>
      </c>
      <c r="N2766" s="6">
        <f t="shared" si="71"/>
        <v>0</v>
      </c>
      <c r="O2766" s="7">
        <f t="shared" si="72"/>
        <v>0</v>
      </c>
    </row>
    <row r="2767" spans="1:15" ht="13.2" x14ac:dyDescent="0.25">
      <c r="A2767" s="3">
        <v>27315</v>
      </c>
      <c r="B2767" s="4">
        <f t="shared" si="68"/>
        <v>1974</v>
      </c>
      <c r="C2767" s="4">
        <f t="shared" si="69"/>
        <v>1970</v>
      </c>
      <c r="D2767" s="4" t="s">
        <v>31</v>
      </c>
      <c r="E2767" s="5" t="s">
        <v>24</v>
      </c>
      <c r="F2767" s="6" t="s">
        <v>4677</v>
      </c>
      <c r="G2767" s="6" t="str">
        <f t="shared" si="73"/>
        <v>Formosa Strait</v>
      </c>
      <c r="H2767" s="6" t="s">
        <v>1137</v>
      </c>
      <c r="I2767" s="6" t="s">
        <v>4678</v>
      </c>
      <c r="J2767" s="6">
        <v>6</v>
      </c>
      <c r="K2767" s="6">
        <v>6</v>
      </c>
      <c r="L2767" s="6">
        <v>0</v>
      </c>
      <c r="M2767" s="6">
        <f t="shared" si="70"/>
        <v>6</v>
      </c>
      <c r="N2767" s="6">
        <f t="shared" si="71"/>
        <v>0</v>
      </c>
      <c r="O2767" s="7">
        <f t="shared" si="72"/>
        <v>0</v>
      </c>
    </row>
    <row r="2768" spans="1:15" ht="13.2" x14ac:dyDescent="0.25">
      <c r="A2768" s="3">
        <v>27319</v>
      </c>
      <c r="B2768" s="4">
        <f t="shared" si="68"/>
        <v>1974</v>
      </c>
      <c r="C2768" s="4">
        <f t="shared" si="69"/>
        <v>1970</v>
      </c>
      <c r="D2768" s="4" t="s">
        <v>31</v>
      </c>
      <c r="E2768" s="5">
        <v>0.36805555555555558</v>
      </c>
      <c r="F2768" s="6" t="s">
        <v>4679</v>
      </c>
      <c r="G2768" s="6" t="str">
        <f t="shared" si="73"/>
        <v>Alaska</v>
      </c>
      <c r="H2768" s="6" t="s">
        <v>4680</v>
      </c>
      <c r="I2768" s="6" t="s">
        <v>3904</v>
      </c>
      <c r="J2768" s="6">
        <v>8</v>
      </c>
      <c r="K2768" s="6">
        <v>5</v>
      </c>
      <c r="L2768" s="6">
        <v>0</v>
      </c>
      <c r="M2768" s="6">
        <f t="shared" si="70"/>
        <v>5</v>
      </c>
      <c r="N2768" s="6">
        <f t="shared" si="71"/>
        <v>3</v>
      </c>
      <c r="O2768" s="7">
        <f t="shared" si="72"/>
        <v>0.375</v>
      </c>
    </row>
    <row r="2769" spans="1:15" ht="13.2" x14ac:dyDescent="0.25">
      <c r="A2769" s="3">
        <v>27321</v>
      </c>
      <c r="B2769" s="4">
        <f t="shared" si="68"/>
        <v>1974</v>
      </c>
      <c r="C2769" s="4">
        <f t="shared" si="69"/>
        <v>1970</v>
      </c>
      <c r="D2769" s="4" t="s">
        <v>31</v>
      </c>
      <c r="E2769" s="5">
        <v>5.2083333333333336E-2</v>
      </c>
      <c r="F2769" s="6" t="s">
        <v>4681</v>
      </c>
      <c r="G2769" s="6" t="str">
        <f t="shared" si="73"/>
        <v>Philippines</v>
      </c>
      <c r="H2769" s="6" t="s">
        <v>4682</v>
      </c>
      <c r="I2769" s="6" t="s">
        <v>845</v>
      </c>
      <c r="J2769" s="6">
        <v>8</v>
      </c>
      <c r="K2769" s="6">
        <v>1</v>
      </c>
      <c r="L2769" s="6">
        <v>0</v>
      </c>
      <c r="M2769" s="6">
        <f t="shared" si="70"/>
        <v>1</v>
      </c>
      <c r="N2769" s="6">
        <f t="shared" si="71"/>
        <v>7</v>
      </c>
      <c r="O2769" s="7">
        <f t="shared" si="72"/>
        <v>0.875</v>
      </c>
    </row>
    <row r="2770" spans="1:15" ht="13.2" x14ac:dyDescent="0.25">
      <c r="A2770" s="3">
        <v>27324</v>
      </c>
      <c r="B2770" s="4">
        <f t="shared" si="68"/>
        <v>1974</v>
      </c>
      <c r="C2770" s="4">
        <f t="shared" si="69"/>
        <v>1970</v>
      </c>
      <c r="D2770" s="4" t="s">
        <v>31</v>
      </c>
      <c r="E2770" s="5">
        <v>0.76736111111111116</v>
      </c>
      <c r="F2770" s="6" t="s">
        <v>4683</v>
      </c>
      <c r="G2770" s="6" t="str">
        <f t="shared" si="73"/>
        <v>Arizona</v>
      </c>
      <c r="H2770" s="6" t="s">
        <v>4684</v>
      </c>
      <c r="I2770" s="6" t="s">
        <v>4685</v>
      </c>
      <c r="J2770" s="6">
        <v>2</v>
      </c>
      <c r="K2770" s="6">
        <v>2</v>
      </c>
      <c r="L2770" s="6">
        <v>0</v>
      </c>
      <c r="M2770" s="6">
        <f t="shared" si="70"/>
        <v>2</v>
      </c>
      <c r="N2770" s="6">
        <f t="shared" si="71"/>
        <v>0</v>
      </c>
      <c r="O2770" s="7">
        <f t="shared" si="72"/>
        <v>0</v>
      </c>
    </row>
    <row r="2771" spans="1:15" ht="13.2" x14ac:dyDescent="0.25">
      <c r="A2771" s="3">
        <v>27326</v>
      </c>
      <c r="B2771" s="4">
        <f t="shared" si="68"/>
        <v>1974</v>
      </c>
      <c r="C2771" s="4">
        <f t="shared" si="69"/>
        <v>1970</v>
      </c>
      <c r="D2771" s="4" t="s">
        <v>31</v>
      </c>
      <c r="E2771" s="5">
        <v>0.8125</v>
      </c>
      <c r="F2771" s="6" t="s">
        <v>4686</v>
      </c>
      <c r="G2771" s="6" t="str">
        <f t="shared" si="73"/>
        <v>Oklahoma</v>
      </c>
      <c r="H2771" s="6" t="s">
        <v>4687</v>
      </c>
      <c r="I2771" s="6" t="s">
        <v>4232</v>
      </c>
      <c r="J2771" s="6">
        <v>4</v>
      </c>
      <c r="K2771" s="6">
        <v>2</v>
      </c>
      <c r="L2771" s="6">
        <v>0</v>
      </c>
      <c r="M2771" s="6">
        <f t="shared" si="70"/>
        <v>2</v>
      </c>
      <c r="N2771" s="6">
        <f t="shared" si="71"/>
        <v>2</v>
      </c>
      <c r="O2771" s="7">
        <f t="shared" si="72"/>
        <v>0.5</v>
      </c>
    </row>
    <row r="2772" spans="1:15" ht="13.2" x14ac:dyDescent="0.25">
      <c r="A2772" s="3">
        <v>27326</v>
      </c>
      <c r="B2772" s="4">
        <f t="shared" si="68"/>
        <v>1974</v>
      </c>
      <c r="C2772" s="4">
        <f t="shared" si="69"/>
        <v>1970</v>
      </c>
      <c r="D2772" s="4" t="s">
        <v>31</v>
      </c>
      <c r="E2772" s="5">
        <v>0.27430555555555558</v>
      </c>
      <c r="F2772" s="6" t="s">
        <v>4688</v>
      </c>
      <c r="G2772" s="6" t="str">
        <f t="shared" si="73"/>
        <v>Illinois</v>
      </c>
      <c r="H2772" s="6" t="s">
        <v>4689</v>
      </c>
      <c r="I2772" s="6" t="s">
        <v>4690</v>
      </c>
      <c r="J2772" s="6">
        <v>3</v>
      </c>
      <c r="K2772" s="6">
        <v>2</v>
      </c>
      <c r="L2772" s="6">
        <v>0</v>
      </c>
      <c r="M2772" s="6">
        <f t="shared" si="70"/>
        <v>2</v>
      </c>
      <c r="N2772" s="6">
        <f t="shared" si="71"/>
        <v>1</v>
      </c>
      <c r="O2772" s="7">
        <f t="shared" si="72"/>
        <v>0.33333333333333331</v>
      </c>
    </row>
    <row r="2773" spans="1:15" ht="13.2" x14ac:dyDescent="0.25">
      <c r="A2773" s="3">
        <v>27707</v>
      </c>
      <c r="B2773" s="4">
        <f t="shared" si="68"/>
        <v>1975</v>
      </c>
      <c r="C2773" s="4">
        <f t="shared" si="69"/>
        <v>1970</v>
      </c>
      <c r="D2773" s="4" t="s">
        <v>46</v>
      </c>
      <c r="E2773" s="5" t="s">
        <v>24</v>
      </c>
      <c r="F2773" s="6" t="s">
        <v>3218</v>
      </c>
      <c r="G2773" s="6" t="str">
        <f t="shared" si="73"/>
        <v>Alaska</v>
      </c>
      <c r="H2773" s="6" t="s">
        <v>4691</v>
      </c>
      <c r="I2773" s="6" t="s">
        <v>3219</v>
      </c>
      <c r="J2773" s="6">
        <v>3</v>
      </c>
      <c r="K2773" s="6">
        <v>3</v>
      </c>
      <c r="L2773" s="6">
        <v>0</v>
      </c>
      <c r="M2773" s="6">
        <f t="shared" si="70"/>
        <v>3</v>
      </c>
      <c r="N2773" s="6">
        <f t="shared" si="71"/>
        <v>0</v>
      </c>
      <c r="O2773" s="7">
        <f t="shared" si="72"/>
        <v>0</v>
      </c>
    </row>
    <row r="2774" spans="1:15" ht="13.2" x14ac:dyDescent="0.25">
      <c r="A2774" s="3">
        <v>27329</v>
      </c>
      <c r="B2774" s="4">
        <f t="shared" si="68"/>
        <v>1974</v>
      </c>
      <c r="C2774" s="4">
        <f t="shared" si="69"/>
        <v>1970</v>
      </c>
      <c r="D2774" s="4" t="s">
        <v>31</v>
      </c>
      <c r="E2774" s="5">
        <v>0.98333333333333328</v>
      </c>
      <c r="F2774" s="6" t="s">
        <v>4692</v>
      </c>
      <c r="G2774" s="6" t="str">
        <f t="shared" si="73"/>
        <v>Alaska</v>
      </c>
      <c r="H2774" s="6" t="s">
        <v>4693</v>
      </c>
      <c r="I2774" s="6" t="s">
        <v>3851</v>
      </c>
      <c r="J2774" s="6">
        <v>4</v>
      </c>
      <c r="K2774" s="6">
        <v>4</v>
      </c>
      <c r="L2774" s="6">
        <v>0</v>
      </c>
      <c r="M2774" s="6">
        <f t="shared" si="70"/>
        <v>4</v>
      </c>
      <c r="N2774" s="6">
        <f t="shared" si="71"/>
        <v>0</v>
      </c>
      <c r="O2774" s="7">
        <f t="shared" si="72"/>
        <v>0</v>
      </c>
    </row>
    <row r="2775" spans="1:15" ht="13.2" x14ac:dyDescent="0.25">
      <c r="A2775" s="3">
        <v>27330</v>
      </c>
      <c r="B2775" s="4">
        <f t="shared" si="68"/>
        <v>1974</v>
      </c>
      <c r="C2775" s="4">
        <f t="shared" si="69"/>
        <v>1970</v>
      </c>
      <c r="D2775" s="4" t="s">
        <v>31</v>
      </c>
      <c r="E2775" s="5">
        <v>0.69791666666666663</v>
      </c>
      <c r="F2775" s="6" t="s">
        <v>4694</v>
      </c>
      <c r="G2775" s="6" t="str">
        <f t="shared" si="73"/>
        <v>Colorado</v>
      </c>
      <c r="H2775" s="6" t="s">
        <v>4695</v>
      </c>
      <c r="I2775" s="6" t="s">
        <v>4696</v>
      </c>
      <c r="J2775" s="6">
        <v>2</v>
      </c>
      <c r="K2775" s="6">
        <v>2</v>
      </c>
      <c r="L2775" s="6">
        <v>0</v>
      </c>
      <c r="M2775" s="6">
        <f t="shared" si="70"/>
        <v>2</v>
      </c>
      <c r="N2775" s="6">
        <f t="shared" si="71"/>
        <v>0</v>
      </c>
      <c r="O2775" s="7">
        <f t="shared" si="72"/>
        <v>0</v>
      </c>
    </row>
    <row r="2776" spans="1:15" ht="13.2" x14ac:dyDescent="0.25">
      <c r="A2776" s="3">
        <v>27332</v>
      </c>
      <c r="B2776" s="4">
        <f t="shared" si="68"/>
        <v>1974</v>
      </c>
      <c r="C2776" s="4">
        <f t="shared" si="69"/>
        <v>1970</v>
      </c>
      <c r="D2776" s="4" t="s">
        <v>31</v>
      </c>
      <c r="E2776" s="5">
        <v>0.10416666666666667</v>
      </c>
      <c r="F2776" s="6" t="s">
        <v>4697</v>
      </c>
      <c r="G2776" s="6" t="str">
        <f t="shared" si="73"/>
        <v>Northwest Territories, Canada</v>
      </c>
      <c r="H2776" s="6" t="s">
        <v>4698</v>
      </c>
      <c r="I2776" s="6" t="s">
        <v>4699</v>
      </c>
      <c r="J2776" s="6">
        <v>34</v>
      </c>
      <c r="K2776" s="6">
        <v>32</v>
      </c>
      <c r="L2776" s="6">
        <v>0</v>
      </c>
      <c r="M2776" s="6">
        <f t="shared" si="70"/>
        <v>32</v>
      </c>
      <c r="N2776" s="6">
        <f t="shared" si="71"/>
        <v>2</v>
      </c>
      <c r="O2776" s="7">
        <f t="shared" si="72"/>
        <v>5.8823529411764705E-2</v>
      </c>
    </row>
    <row r="2777" spans="1:15" ht="13.2" x14ac:dyDescent="0.25">
      <c r="A2777" s="3">
        <v>27340</v>
      </c>
      <c r="B2777" s="4">
        <f t="shared" si="68"/>
        <v>1974</v>
      </c>
      <c r="C2777" s="4">
        <f t="shared" si="69"/>
        <v>1970</v>
      </c>
      <c r="D2777" s="4" t="s">
        <v>46</v>
      </c>
      <c r="E2777" s="5" t="s">
        <v>24</v>
      </c>
      <c r="F2777" s="6" t="s">
        <v>4700</v>
      </c>
      <c r="G2777" s="6" t="str">
        <f t="shared" si="73"/>
        <v>Denmark</v>
      </c>
      <c r="H2777" s="6" t="s">
        <v>118</v>
      </c>
      <c r="I2777" s="6" t="s">
        <v>4094</v>
      </c>
      <c r="J2777" s="6">
        <v>3</v>
      </c>
      <c r="K2777" s="6">
        <v>3</v>
      </c>
      <c r="L2777" s="6">
        <v>0</v>
      </c>
      <c r="M2777" s="6">
        <f t="shared" si="70"/>
        <v>3</v>
      </c>
      <c r="N2777" s="6">
        <f t="shared" si="71"/>
        <v>0</v>
      </c>
      <c r="O2777" s="7">
        <f t="shared" si="72"/>
        <v>0</v>
      </c>
    </row>
    <row r="2778" spans="1:15" ht="13.2" x14ac:dyDescent="0.25">
      <c r="A2778" s="3">
        <v>27348</v>
      </c>
      <c r="B2778" s="4">
        <f t="shared" si="68"/>
        <v>1974</v>
      </c>
      <c r="C2778" s="4">
        <f t="shared" si="69"/>
        <v>1970</v>
      </c>
      <c r="D2778" s="4" t="s">
        <v>46</v>
      </c>
      <c r="E2778" s="5">
        <v>0.54166666666666663</v>
      </c>
      <c r="F2778" s="6" t="s">
        <v>4701</v>
      </c>
      <c r="G2778" s="6" t="str">
        <f t="shared" si="73"/>
        <v>Alaska</v>
      </c>
      <c r="H2778" s="6" t="s">
        <v>4702</v>
      </c>
      <c r="I2778" s="6" t="s">
        <v>3904</v>
      </c>
      <c r="J2778" s="6">
        <v>4</v>
      </c>
      <c r="K2778" s="6">
        <v>4</v>
      </c>
      <c r="L2778" s="6">
        <v>0</v>
      </c>
      <c r="M2778" s="6">
        <f t="shared" si="70"/>
        <v>4</v>
      </c>
      <c r="N2778" s="6">
        <f t="shared" si="71"/>
        <v>0</v>
      </c>
      <c r="O2778" s="7">
        <f t="shared" si="72"/>
        <v>0</v>
      </c>
    </row>
    <row r="2779" spans="1:15" ht="13.2" x14ac:dyDescent="0.25">
      <c r="A2779" s="3">
        <v>27348</v>
      </c>
      <c r="B2779" s="4">
        <f t="shared" si="68"/>
        <v>1974</v>
      </c>
      <c r="C2779" s="4">
        <f t="shared" si="69"/>
        <v>1970</v>
      </c>
      <c r="D2779" s="4" t="s">
        <v>46</v>
      </c>
      <c r="E2779" s="5" t="s">
        <v>24</v>
      </c>
      <c r="F2779" s="6" t="s">
        <v>2612</v>
      </c>
      <c r="G2779" s="6" t="str">
        <f t="shared" si="73"/>
        <v>Philippines</v>
      </c>
      <c r="H2779" s="6" t="s">
        <v>4703</v>
      </c>
      <c r="I2779" s="6" t="s">
        <v>4704</v>
      </c>
      <c r="J2779" s="6">
        <v>8</v>
      </c>
      <c r="K2779" s="6">
        <v>1</v>
      </c>
      <c r="L2779" s="6">
        <v>0</v>
      </c>
      <c r="M2779" s="6">
        <f t="shared" si="70"/>
        <v>1</v>
      </c>
      <c r="N2779" s="6">
        <f t="shared" si="71"/>
        <v>7</v>
      </c>
      <c r="O2779" s="7">
        <f t="shared" si="72"/>
        <v>0.875</v>
      </c>
    </row>
    <row r="2780" spans="1:15" ht="13.2" x14ac:dyDescent="0.25">
      <c r="A2780" s="3">
        <v>27353</v>
      </c>
      <c r="B2780" s="4">
        <f t="shared" si="68"/>
        <v>1974</v>
      </c>
      <c r="C2780" s="4">
        <f t="shared" si="69"/>
        <v>1970</v>
      </c>
      <c r="D2780" s="4" t="s">
        <v>46</v>
      </c>
      <c r="E2780" s="5" t="s">
        <v>24</v>
      </c>
      <c r="F2780" s="6" t="s">
        <v>4705</v>
      </c>
      <c r="G2780" s="6" t="str">
        <f t="shared" si="73"/>
        <v>Ethiopia</v>
      </c>
      <c r="H2780" s="6" t="s">
        <v>2672</v>
      </c>
      <c r="I2780" s="6" t="s">
        <v>845</v>
      </c>
      <c r="J2780" s="6">
        <v>24</v>
      </c>
      <c r="K2780" s="6">
        <v>2</v>
      </c>
      <c r="L2780" s="6">
        <v>0</v>
      </c>
      <c r="M2780" s="6">
        <f t="shared" si="70"/>
        <v>2</v>
      </c>
      <c r="N2780" s="6">
        <f t="shared" si="71"/>
        <v>22</v>
      </c>
      <c r="O2780" s="7">
        <f t="shared" si="72"/>
        <v>0.91666666666666663</v>
      </c>
    </row>
    <row r="2781" spans="1:15" ht="13.2" x14ac:dyDescent="0.25">
      <c r="A2781" s="3">
        <v>27353</v>
      </c>
      <c r="B2781" s="4">
        <f t="shared" si="68"/>
        <v>1974</v>
      </c>
      <c r="C2781" s="4">
        <f t="shared" si="69"/>
        <v>1970</v>
      </c>
      <c r="D2781" s="4" t="s">
        <v>46</v>
      </c>
      <c r="E2781" s="5">
        <v>0.3263888888888889</v>
      </c>
      <c r="F2781" s="6" t="s">
        <v>2979</v>
      </c>
      <c r="G2781" s="6" t="str">
        <f t="shared" si="73"/>
        <v>Kenya</v>
      </c>
      <c r="H2781" s="6" t="s">
        <v>2676</v>
      </c>
      <c r="I2781" s="6" t="s">
        <v>4706</v>
      </c>
      <c r="J2781" s="6">
        <v>157</v>
      </c>
      <c r="K2781" s="6">
        <v>59</v>
      </c>
      <c r="L2781" s="6">
        <v>0</v>
      </c>
      <c r="M2781" s="6">
        <f t="shared" si="70"/>
        <v>59</v>
      </c>
      <c r="N2781" s="6">
        <f t="shared" si="71"/>
        <v>98</v>
      </c>
      <c r="O2781" s="7">
        <f t="shared" si="72"/>
        <v>0.62420382165605093</v>
      </c>
    </row>
    <row r="2782" spans="1:15" ht="13.2" x14ac:dyDescent="0.25">
      <c r="A2782" s="3">
        <v>27355</v>
      </c>
      <c r="B2782" s="4">
        <f t="shared" si="68"/>
        <v>1974</v>
      </c>
      <c r="C2782" s="4">
        <f t="shared" si="69"/>
        <v>1970</v>
      </c>
      <c r="D2782" s="4" t="s">
        <v>46</v>
      </c>
      <c r="E2782" s="5" t="s">
        <v>24</v>
      </c>
      <c r="F2782" s="6" t="s">
        <v>109</v>
      </c>
      <c r="G2782" s="6" t="str">
        <f t="shared" si="73"/>
        <v>Spain</v>
      </c>
      <c r="H2782" s="6" t="s">
        <v>4707</v>
      </c>
      <c r="I2782" s="6" t="s">
        <v>4708</v>
      </c>
      <c r="J2782" s="6">
        <v>4</v>
      </c>
      <c r="K2782" s="6">
        <v>4</v>
      </c>
      <c r="L2782" s="6">
        <v>0</v>
      </c>
      <c r="M2782" s="6">
        <f t="shared" si="70"/>
        <v>4</v>
      </c>
      <c r="N2782" s="6">
        <f t="shared" si="71"/>
        <v>0</v>
      </c>
      <c r="O2782" s="7">
        <f t="shared" si="72"/>
        <v>0</v>
      </c>
    </row>
    <row r="2783" spans="1:15" ht="13.2" x14ac:dyDescent="0.25">
      <c r="A2783" s="3">
        <v>27364</v>
      </c>
      <c r="B2783" s="4">
        <f t="shared" si="68"/>
        <v>1974</v>
      </c>
      <c r="C2783" s="4">
        <f t="shared" si="69"/>
        <v>1970</v>
      </c>
      <c r="D2783" s="4" t="s">
        <v>72</v>
      </c>
      <c r="E2783" s="5">
        <v>0.80972222222222223</v>
      </c>
      <c r="F2783" s="6" t="s">
        <v>4709</v>
      </c>
      <c r="G2783" s="6" t="str">
        <f t="shared" si="73"/>
        <v>Thiells, New York</v>
      </c>
      <c r="H2783" s="6" t="s">
        <v>345</v>
      </c>
      <c r="I2783" s="6" t="s">
        <v>4710</v>
      </c>
      <c r="J2783" s="6">
        <v>3</v>
      </c>
      <c r="K2783" s="6">
        <v>3</v>
      </c>
      <c r="L2783" s="6">
        <v>0</v>
      </c>
      <c r="M2783" s="6">
        <f t="shared" si="70"/>
        <v>3</v>
      </c>
      <c r="N2783" s="6">
        <f t="shared" si="71"/>
        <v>0</v>
      </c>
      <c r="O2783" s="7">
        <f t="shared" si="72"/>
        <v>0</v>
      </c>
    </row>
    <row r="2784" spans="1:15" ht="13.2" x14ac:dyDescent="0.25">
      <c r="A2784" s="3">
        <v>27364</v>
      </c>
      <c r="B2784" s="4">
        <f t="shared" si="68"/>
        <v>1974</v>
      </c>
      <c r="C2784" s="4">
        <f t="shared" si="69"/>
        <v>1970</v>
      </c>
      <c r="D2784" s="4" t="s">
        <v>72</v>
      </c>
      <c r="E2784" s="5">
        <v>0.46527777777777779</v>
      </c>
      <c r="F2784" s="6" t="s">
        <v>4711</v>
      </c>
      <c r="G2784" s="6" t="str">
        <f t="shared" si="73"/>
        <v>Virginia</v>
      </c>
      <c r="H2784" s="6" t="s">
        <v>1893</v>
      </c>
      <c r="I2784" s="6" t="s">
        <v>4712</v>
      </c>
      <c r="J2784" s="6">
        <v>92</v>
      </c>
      <c r="K2784" s="6">
        <v>92</v>
      </c>
      <c r="L2784" s="6">
        <v>0</v>
      </c>
      <c r="M2784" s="6">
        <f t="shared" si="70"/>
        <v>92</v>
      </c>
      <c r="N2784" s="6">
        <f t="shared" si="71"/>
        <v>0</v>
      </c>
      <c r="O2784" s="7">
        <f t="shared" si="72"/>
        <v>0</v>
      </c>
    </row>
    <row r="2785" spans="1:15" ht="13.2" x14ac:dyDescent="0.25">
      <c r="A2785" s="3">
        <v>27367</v>
      </c>
      <c r="B2785" s="4">
        <f t="shared" si="68"/>
        <v>1974</v>
      </c>
      <c r="C2785" s="4">
        <f t="shared" si="69"/>
        <v>1970</v>
      </c>
      <c r="D2785" s="4" t="s">
        <v>72</v>
      </c>
      <c r="E2785" s="5">
        <v>0.92708333333333337</v>
      </c>
      <c r="F2785" s="6" t="s">
        <v>4713</v>
      </c>
      <c r="G2785" s="6" t="str">
        <f t="shared" si="73"/>
        <v>Sri Lanka</v>
      </c>
      <c r="H2785" s="6" t="s">
        <v>4714</v>
      </c>
      <c r="I2785" s="6" t="s">
        <v>4715</v>
      </c>
      <c r="J2785" s="6">
        <v>191</v>
      </c>
      <c r="K2785" s="6">
        <v>191</v>
      </c>
      <c r="L2785" s="6">
        <v>0</v>
      </c>
      <c r="M2785" s="6">
        <f t="shared" si="70"/>
        <v>191</v>
      </c>
      <c r="N2785" s="6">
        <f t="shared" si="71"/>
        <v>0</v>
      </c>
      <c r="O2785" s="7">
        <f t="shared" si="72"/>
        <v>0</v>
      </c>
    </row>
    <row r="2786" spans="1:15" ht="13.2" x14ac:dyDescent="0.25">
      <c r="A2786" s="3">
        <v>27374</v>
      </c>
      <c r="B2786" s="4">
        <f t="shared" si="68"/>
        <v>1974</v>
      </c>
      <c r="C2786" s="4">
        <f t="shared" si="69"/>
        <v>1970</v>
      </c>
      <c r="D2786" s="4" t="s">
        <v>72</v>
      </c>
      <c r="E2786" s="5" t="s">
        <v>24</v>
      </c>
      <c r="F2786" s="6" t="s">
        <v>4716</v>
      </c>
      <c r="G2786" s="6" t="str">
        <f t="shared" si="73"/>
        <v>Alaska</v>
      </c>
      <c r="H2786" s="6" t="s">
        <v>2940</v>
      </c>
      <c r="I2786" s="6" t="s">
        <v>4717</v>
      </c>
      <c r="J2786" s="6">
        <v>5</v>
      </c>
      <c r="K2786" s="6">
        <v>5</v>
      </c>
      <c r="L2786" s="6">
        <v>0</v>
      </c>
      <c r="M2786" s="6">
        <f t="shared" si="70"/>
        <v>5</v>
      </c>
      <c r="N2786" s="6">
        <f t="shared" si="71"/>
        <v>0</v>
      </c>
      <c r="O2786" s="7">
        <f t="shared" si="72"/>
        <v>0</v>
      </c>
    </row>
    <row r="2787" spans="1:15" ht="13.2" x14ac:dyDescent="0.25">
      <c r="A2787" s="3">
        <v>27375</v>
      </c>
      <c r="B2787" s="4">
        <f t="shared" si="68"/>
        <v>1974</v>
      </c>
      <c r="C2787" s="4">
        <f t="shared" si="69"/>
        <v>1970</v>
      </c>
      <c r="D2787" s="4" t="s">
        <v>72</v>
      </c>
      <c r="E2787" s="5" t="s">
        <v>24</v>
      </c>
      <c r="F2787" s="6" t="s">
        <v>4718</v>
      </c>
      <c r="G2787" s="6" t="str">
        <f t="shared" si="73"/>
        <v>South Vietnam</v>
      </c>
      <c r="H2787" s="6" t="s">
        <v>3252</v>
      </c>
      <c r="I2787" s="6" t="s">
        <v>4340</v>
      </c>
      <c r="J2787" s="6">
        <v>54</v>
      </c>
      <c r="K2787" s="6">
        <v>54</v>
      </c>
      <c r="L2787" s="6">
        <v>0</v>
      </c>
      <c r="M2787" s="6">
        <f t="shared" si="70"/>
        <v>54</v>
      </c>
      <c r="N2787" s="6">
        <f t="shared" si="71"/>
        <v>0</v>
      </c>
      <c r="O2787" s="7">
        <f t="shared" si="72"/>
        <v>0</v>
      </c>
    </row>
    <row r="2788" spans="1:15" ht="13.2" x14ac:dyDescent="0.25">
      <c r="A2788" s="3">
        <v>27377</v>
      </c>
      <c r="B2788" s="4">
        <f t="shared" si="68"/>
        <v>1974</v>
      </c>
      <c r="C2788" s="4">
        <f t="shared" si="69"/>
        <v>1970</v>
      </c>
      <c r="D2788" s="4" t="s">
        <v>72</v>
      </c>
      <c r="E2788" s="5" t="s">
        <v>24</v>
      </c>
      <c r="F2788" s="6" t="s">
        <v>4719</v>
      </c>
      <c r="G2788" s="6" t="str">
        <f t="shared" si="73"/>
        <v>Uzbekistan</v>
      </c>
      <c r="H2788" s="6" t="s">
        <v>1449</v>
      </c>
      <c r="I2788" s="6" t="s">
        <v>4720</v>
      </c>
      <c r="J2788" s="6">
        <v>7</v>
      </c>
      <c r="K2788" s="6">
        <v>7</v>
      </c>
      <c r="L2788" s="6">
        <v>0</v>
      </c>
      <c r="M2788" s="6">
        <f t="shared" si="70"/>
        <v>7</v>
      </c>
      <c r="N2788" s="6">
        <f t="shared" si="71"/>
        <v>0</v>
      </c>
      <c r="O2788" s="7">
        <f t="shared" si="72"/>
        <v>0</v>
      </c>
    </row>
    <row r="2789" spans="1:15" ht="13.2" x14ac:dyDescent="0.25">
      <c r="A2789" s="3">
        <v>27385</v>
      </c>
      <c r="B2789" s="4">
        <f t="shared" si="68"/>
        <v>1974</v>
      </c>
      <c r="C2789" s="4">
        <f t="shared" si="69"/>
        <v>1970</v>
      </c>
      <c r="D2789" s="4" t="s">
        <v>72</v>
      </c>
      <c r="E2789" s="5">
        <v>0.52083333333333337</v>
      </c>
      <c r="F2789" s="6" t="s">
        <v>4721</v>
      </c>
      <c r="G2789" s="6" t="str">
        <f t="shared" si="73"/>
        <v>Venezuela</v>
      </c>
      <c r="H2789" s="6" t="s">
        <v>4722</v>
      </c>
      <c r="I2789" s="6" t="s">
        <v>3474</v>
      </c>
      <c r="J2789" s="6">
        <v>77</v>
      </c>
      <c r="K2789" s="6">
        <v>77</v>
      </c>
      <c r="L2789" s="6">
        <v>0</v>
      </c>
      <c r="M2789" s="6">
        <f t="shared" si="70"/>
        <v>77</v>
      </c>
      <c r="N2789" s="6">
        <f t="shared" si="71"/>
        <v>0</v>
      </c>
      <c r="O2789" s="7">
        <f t="shared" si="72"/>
        <v>0</v>
      </c>
    </row>
    <row r="2790" spans="1:15" ht="13.2" x14ac:dyDescent="0.25">
      <c r="A2790" s="3">
        <v>27389</v>
      </c>
      <c r="B2790" s="4">
        <f t="shared" si="68"/>
        <v>1974</v>
      </c>
      <c r="C2790" s="4">
        <f t="shared" si="69"/>
        <v>1970</v>
      </c>
      <c r="D2790" s="4" t="s">
        <v>72</v>
      </c>
      <c r="E2790" s="5">
        <v>0.75347222222222221</v>
      </c>
      <c r="F2790" s="6" t="s">
        <v>4723</v>
      </c>
      <c r="G2790" s="6" t="str">
        <f t="shared" si="73"/>
        <v>Washingon</v>
      </c>
      <c r="H2790" s="6" t="s">
        <v>4724</v>
      </c>
      <c r="I2790" s="6" t="s">
        <v>4725</v>
      </c>
      <c r="J2790" s="6">
        <v>6</v>
      </c>
      <c r="K2790" s="6">
        <v>4</v>
      </c>
      <c r="L2790" s="6">
        <v>0</v>
      </c>
      <c r="M2790" s="6">
        <f t="shared" si="70"/>
        <v>4</v>
      </c>
      <c r="N2790" s="6">
        <f t="shared" si="71"/>
        <v>2</v>
      </c>
      <c r="O2790" s="7">
        <f t="shared" si="72"/>
        <v>0.33333333333333331</v>
      </c>
    </row>
    <row r="2791" spans="1:15" ht="13.2" x14ac:dyDescent="0.25">
      <c r="A2791" s="3">
        <v>27392</v>
      </c>
      <c r="B2791" s="4">
        <f t="shared" si="68"/>
        <v>1974</v>
      </c>
      <c r="C2791" s="4">
        <f t="shared" si="69"/>
        <v>1970</v>
      </c>
      <c r="D2791" s="4" t="s">
        <v>72</v>
      </c>
      <c r="E2791" s="5" t="s">
        <v>24</v>
      </c>
      <c r="F2791" s="6" t="s">
        <v>4726</v>
      </c>
      <c r="G2791" s="6" t="str">
        <f t="shared" si="73"/>
        <v>near Sibiu, Romania</v>
      </c>
      <c r="H2791" s="6" t="s">
        <v>3093</v>
      </c>
      <c r="I2791" s="6" t="s">
        <v>4727</v>
      </c>
      <c r="J2791" s="6">
        <v>33</v>
      </c>
      <c r="K2791" s="6">
        <v>33</v>
      </c>
      <c r="L2791" s="6">
        <v>0</v>
      </c>
      <c r="M2791" s="6">
        <f t="shared" si="70"/>
        <v>33</v>
      </c>
      <c r="N2791" s="6">
        <f t="shared" si="71"/>
        <v>0</v>
      </c>
      <c r="O2791" s="7">
        <f t="shared" si="72"/>
        <v>0</v>
      </c>
    </row>
    <row r="2792" spans="1:15" ht="13.2" x14ac:dyDescent="0.25">
      <c r="A2792" s="3">
        <v>27397</v>
      </c>
      <c r="B2792" s="4">
        <f t="shared" si="68"/>
        <v>1975</v>
      </c>
      <c r="C2792" s="4">
        <f t="shared" si="69"/>
        <v>1970</v>
      </c>
      <c r="D2792" s="4" t="s">
        <v>132</v>
      </c>
      <c r="E2792" s="5" t="s">
        <v>24</v>
      </c>
      <c r="F2792" s="6" t="s">
        <v>2071</v>
      </c>
      <c r="G2792" s="6" t="str">
        <f t="shared" si="73"/>
        <v>Russia</v>
      </c>
      <c r="H2792" s="6" t="s">
        <v>1449</v>
      </c>
      <c r="I2792" s="6" t="s">
        <v>3287</v>
      </c>
      <c r="J2792" s="6">
        <v>61</v>
      </c>
      <c r="K2792" s="6">
        <v>61</v>
      </c>
      <c r="L2792" s="6">
        <v>0</v>
      </c>
      <c r="M2792" s="6">
        <f t="shared" si="70"/>
        <v>61</v>
      </c>
      <c r="N2792" s="6">
        <f t="shared" si="71"/>
        <v>0</v>
      </c>
      <c r="O2792" s="7">
        <f t="shared" si="72"/>
        <v>0</v>
      </c>
    </row>
    <row r="2793" spans="1:15" ht="13.2" x14ac:dyDescent="0.25">
      <c r="A2793" s="3">
        <v>27397</v>
      </c>
      <c r="B2793" s="4">
        <f t="shared" si="68"/>
        <v>1975</v>
      </c>
      <c r="C2793" s="4">
        <f t="shared" si="69"/>
        <v>1970</v>
      </c>
      <c r="D2793" s="4" t="s">
        <v>132</v>
      </c>
      <c r="E2793" s="5" t="s">
        <v>24</v>
      </c>
      <c r="F2793" s="6" t="s">
        <v>4728</v>
      </c>
      <c r="G2793" s="6" t="str">
        <f t="shared" si="73"/>
        <v>Vietnam</v>
      </c>
      <c r="H2793" s="6" t="s">
        <v>2905</v>
      </c>
      <c r="I2793" s="6" t="s">
        <v>3625</v>
      </c>
      <c r="J2793" s="6">
        <v>9</v>
      </c>
      <c r="K2793" s="6">
        <v>9</v>
      </c>
      <c r="L2793" s="6">
        <v>0</v>
      </c>
      <c r="M2793" s="6">
        <f t="shared" si="70"/>
        <v>9</v>
      </c>
      <c r="N2793" s="6">
        <f t="shared" si="71"/>
        <v>0</v>
      </c>
      <c r="O2793" s="7">
        <f t="shared" si="72"/>
        <v>0</v>
      </c>
    </row>
    <row r="2794" spans="1:15" ht="13.2" x14ac:dyDescent="0.25">
      <c r="A2794" s="3">
        <v>27399</v>
      </c>
      <c r="B2794" s="4">
        <f t="shared" si="68"/>
        <v>1975</v>
      </c>
      <c r="C2794" s="4">
        <f t="shared" si="69"/>
        <v>1970</v>
      </c>
      <c r="D2794" s="4" t="s">
        <v>132</v>
      </c>
      <c r="E2794" s="5">
        <v>0.42152777777777778</v>
      </c>
      <c r="F2794" s="6" t="s">
        <v>4729</v>
      </c>
      <c r="G2794" s="6" t="str">
        <f t="shared" si="73"/>
        <v>Washington</v>
      </c>
      <c r="H2794" s="6" t="s">
        <v>4730</v>
      </c>
      <c r="I2794" s="6" t="s">
        <v>4731</v>
      </c>
      <c r="J2794" s="6">
        <v>4</v>
      </c>
      <c r="K2794" s="6">
        <v>3</v>
      </c>
      <c r="L2794" s="6">
        <v>0</v>
      </c>
      <c r="M2794" s="6">
        <f t="shared" si="70"/>
        <v>3</v>
      </c>
      <c r="N2794" s="6">
        <f t="shared" si="71"/>
        <v>1</v>
      </c>
      <c r="O2794" s="7">
        <f t="shared" si="72"/>
        <v>0.25</v>
      </c>
    </row>
    <row r="2795" spans="1:15" ht="13.2" x14ac:dyDescent="0.25">
      <c r="A2795" s="3">
        <v>27400</v>
      </c>
      <c r="B2795" s="4">
        <f t="shared" si="68"/>
        <v>1975</v>
      </c>
      <c r="C2795" s="4">
        <f t="shared" si="69"/>
        <v>1970</v>
      </c>
      <c r="D2795" s="4" t="s">
        <v>132</v>
      </c>
      <c r="E2795" s="5" t="s">
        <v>24</v>
      </c>
      <c r="F2795" s="6" t="s">
        <v>4732</v>
      </c>
      <c r="G2795" s="6" t="str">
        <f t="shared" si="73"/>
        <v>Argentina</v>
      </c>
      <c r="H2795" s="6" t="s">
        <v>4733</v>
      </c>
      <c r="I2795" s="6" t="s">
        <v>3836</v>
      </c>
      <c r="J2795" s="6">
        <v>12</v>
      </c>
      <c r="K2795" s="6">
        <v>12</v>
      </c>
      <c r="L2795" s="6">
        <v>0</v>
      </c>
      <c r="M2795" s="6">
        <f t="shared" si="70"/>
        <v>12</v>
      </c>
      <c r="N2795" s="6">
        <f t="shared" si="71"/>
        <v>0</v>
      </c>
      <c r="O2795" s="7">
        <f t="shared" si="72"/>
        <v>0</v>
      </c>
    </row>
    <row r="2796" spans="1:15" ht="13.2" x14ac:dyDescent="0.25">
      <c r="A2796" s="3">
        <v>27402</v>
      </c>
      <c r="B2796" s="4">
        <f t="shared" si="68"/>
        <v>1975</v>
      </c>
      <c r="C2796" s="4">
        <f t="shared" si="69"/>
        <v>1970</v>
      </c>
      <c r="D2796" s="4" t="s">
        <v>132</v>
      </c>
      <c r="E2796" s="5">
        <v>0.35416666666666669</v>
      </c>
      <c r="F2796" s="6" t="s">
        <v>4734</v>
      </c>
      <c r="G2796" s="6" t="str">
        <f t="shared" si="73"/>
        <v>Colombia</v>
      </c>
      <c r="H2796" s="6" t="s">
        <v>3965</v>
      </c>
      <c r="I2796" s="6" t="s">
        <v>845</v>
      </c>
      <c r="J2796" s="6">
        <v>21</v>
      </c>
      <c r="K2796" s="6">
        <v>21</v>
      </c>
      <c r="L2796" s="6">
        <v>0</v>
      </c>
      <c r="M2796" s="6">
        <f t="shared" si="70"/>
        <v>21</v>
      </c>
      <c r="N2796" s="6">
        <f t="shared" si="71"/>
        <v>0</v>
      </c>
      <c r="O2796" s="7">
        <f t="shared" si="72"/>
        <v>0</v>
      </c>
    </row>
    <row r="2797" spans="1:15" ht="13.2" x14ac:dyDescent="0.25">
      <c r="A2797" s="3">
        <v>27403</v>
      </c>
      <c r="B2797" s="4">
        <f t="shared" si="68"/>
        <v>1975</v>
      </c>
      <c r="C2797" s="4">
        <f t="shared" si="69"/>
        <v>1970</v>
      </c>
      <c r="D2797" s="4" t="s">
        <v>132</v>
      </c>
      <c r="E2797" s="5">
        <v>0.67152777777777772</v>
      </c>
      <c r="F2797" s="6" t="s">
        <v>4735</v>
      </c>
      <c r="G2797" s="6" t="str">
        <f t="shared" si="73"/>
        <v>California</v>
      </c>
      <c r="H2797" s="6" t="s">
        <v>4736</v>
      </c>
      <c r="I2797" s="6" t="s">
        <v>4737</v>
      </c>
      <c r="J2797" s="6">
        <v>14</v>
      </c>
      <c r="K2797" s="6">
        <v>14</v>
      </c>
      <c r="L2797" s="6">
        <v>0</v>
      </c>
      <c r="M2797" s="6">
        <f t="shared" si="70"/>
        <v>14</v>
      </c>
      <c r="N2797" s="6">
        <f t="shared" si="71"/>
        <v>0</v>
      </c>
      <c r="O2797" s="7">
        <f t="shared" si="72"/>
        <v>0</v>
      </c>
    </row>
    <row r="2798" spans="1:15" ht="13.2" x14ac:dyDescent="0.25">
      <c r="A2798" s="3">
        <v>27407</v>
      </c>
      <c r="B2798" s="4">
        <f t="shared" si="68"/>
        <v>1975</v>
      </c>
      <c r="C2798" s="4">
        <f t="shared" si="69"/>
        <v>1970</v>
      </c>
      <c r="D2798" s="4" t="s">
        <v>132</v>
      </c>
      <c r="E2798" s="5">
        <v>0.70833333333333337</v>
      </c>
      <c r="F2798" s="6" t="s">
        <v>3651</v>
      </c>
      <c r="G2798" s="6" t="str">
        <f t="shared" si="73"/>
        <v>Alaska</v>
      </c>
      <c r="H2798" s="6" t="s">
        <v>3986</v>
      </c>
      <c r="I2798" s="6" t="s">
        <v>3904</v>
      </c>
      <c r="J2798" s="6">
        <v>5</v>
      </c>
      <c r="K2798" s="6">
        <v>5</v>
      </c>
      <c r="L2798" s="6">
        <v>0</v>
      </c>
      <c r="M2798" s="6">
        <f t="shared" si="70"/>
        <v>5</v>
      </c>
      <c r="N2798" s="6">
        <f t="shared" si="71"/>
        <v>0</v>
      </c>
      <c r="O2798" s="7">
        <f t="shared" si="72"/>
        <v>0</v>
      </c>
    </row>
    <row r="2799" spans="1:15" ht="13.2" x14ac:dyDescent="0.25">
      <c r="A2799" s="3">
        <v>27409</v>
      </c>
      <c r="B2799" s="4">
        <f t="shared" si="68"/>
        <v>1975</v>
      </c>
      <c r="C2799" s="4">
        <f t="shared" si="69"/>
        <v>1970</v>
      </c>
      <c r="D2799" s="4" t="s">
        <v>132</v>
      </c>
      <c r="E2799" s="5" t="s">
        <v>24</v>
      </c>
      <c r="F2799" s="6" t="s">
        <v>4738</v>
      </c>
      <c r="G2799" s="6" t="str">
        <f t="shared" si="73"/>
        <v>Hunary</v>
      </c>
      <c r="H2799" s="6" t="s">
        <v>2900</v>
      </c>
      <c r="I2799" s="6" t="s">
        <v>3732</v>
      </c>
      <c r="J2799" s="6">
        <v>9</v>
      </c>
      <c r="K2799" s="6">
        <v>9</v>
      </c>
      <c r="L2799" s="6">
        <v>0</v>
      </c>
      <c r="M2799" s="6">
        <f t="shared" si="70"/>
        <v>9</v>
      </c>
      <c r="N2799" s="6">
        <f t="shared" si="71"/>
        <v>0</v>
      </c>
      <c r="O2799" s="7">
        <f t="shared" si="72"/>
        <v>0</v>
      </c>
    </row>
    <row r="2800" spans="1:15" ht="13.2" x14ac:dyDescent="0.25">
      <c r="A2800" s="3">
        <v>27410</v>
      </c>
      <c r="B2800" s="4">
        <f t="shared" si="68"/>
        <v>1975</v>
      </c>
      <c r="C2800" s="4">
        <f t="shared" si="69"/>
        <v>1970</v>
      </c>
      <c r="D2800" s="4" t="s">
        <v>132</v>
      </c>
      <c r="E2800" s="5" t="s">
        <v>24</v>
      </c>
      <c r="F2800" s="6" t="s">
        <v>4739</v>
      </c>
      <c r="G2800" s="6" t="str">
        <f t="shared" si="73"/>
        <v>Laos</v>
      </c>
      <c r="H2800" s="6" t="s">
        <v>1449</v>
      </c>
      <c r="I2800" s="6" t="s">
        <v>3135</v>
      </c>
      <c r="J2800" s="6">
        <v>16</v>
      </c>
      <c r="K2800" s="6">
        <v>16</v>
      </c>
      <c r="L2800" s="6">
        <v>0</v>
      </c>
      <c r="M2800" s="6">
        <f t="shared" si="70"/>
        <v>16</v>
      </c>
      <c r="N2800" s="6">
        <f t="shared" si="71"/>
        <v>0</v>
      </c>
      <c r="O2800" s="7">
        <f t="shared" si="72"/>
        <v>0</v>
      </c>
    </row>
    <row r="2801" spans="1:15" ht="13.2" x14ac:dyDescent="0.25">
      <c r="A2801" s="3">
        <v>27424</v>
      </c>
      <c r="B2801" s="4">
        <f t="shared" si="68"/>
        <v>1975</v>
      </c>
      <c r="C2801" s="4">
        <f t="shared" si="69"/>
        <v>1970</v>
      </c>
      <c r="D2801" s="4" t="s">
        <v>132</v>
      </c>
      <c r="E2801" s="5" t="s">
        <v>24</v>
      </c>
      <c r="F2801" s="6" t="s">
        <v>4740</v>
      </c>
      <c r="G2801" s="6" t="str">
        <f t="shared" si="73"/>
        <v>Turkey</v>
      </c>
      <c r="H2801" s="6" t="s">
        <v>2696</v>
      </c>
      <c r="I2801" s="6" t="s">
        <v>4439</v>
      </c>
      <c r="J2801" s="6">
        <v>42</v>
      </c>
      <c r="K2801" s="6">
        <v>42</v>
      </c>
      <c r="L2801" s="6">
        <v>0</v>
      </c>
      <c r="M2801" s="6">
        <f t="shared" si="70"/>
        <v>42</v>
      </c>
      <c r="N2801" s="6">
        <f t="shared" si="71"/>
        <v>0</v>
      </c>
      <c r="O2801" s="7">
        <f t="shared" si="72"/>
        <v>0</v>
      </c>
    </row>
    <row r="2802" spans="1:15" ht="13.2" x14ac:dyDescent="0.25">
      <c r="A2802" s="3">
        <v>27424</v>
      </c>
      <c r="B2802" s="4">
        <f t="shared" si="68"/>
        <v>1975</v>
      </c>
      <c r="C2802" s="4">
        <f t="shared" si="69"/>
        <v>1970</v>
      </c>
      <c r="D2802" s="4" t="s">
        <v>132</v>
      </c>
      <c r="E2802" s="5" t="s">
        <v>24</v>
      </c>
      <c r="F2802" s="6" t="s">
        <v>4741</v>
      </c>
      <c r="G2802" s="6" t="str">
        <f t="shared" si="73"/>
        <v>Dominican Republic</v>
      </c>
      <c r="H2802" s="6" t="s">
        <v>4742</v>
      </c>
      <c r="I2802" s="6" t="s">
        <v>4743</v>
      </c>
      <c r="J2802" s="6">
        <v>30</v>
      </c>
      <c r="K2802" s="6">
        <v>1</v>
      </c>
      <c r="L2802" s="6">
        <v>0</v>
      </c>
      <c r="M2802" s="6">
        <f t="shared" si="70"/>
        <v>1</v>
      </c>
      <c r="N2802" s="6">
        <f t="shared" si="71"/>
        <v>29</v>
      </c>
      <c r="O2802" s="7">
        <f t="shared" si="72"/>
        <v>0.96666666666666667</v>
      </c>
    </row>
    <row r="2803" spans="1:15" ht="13.2" x14ac:dyDescent="0.25">
      <c r="A2803" s="3">
        <v>27426</v>
      </c>
      <c r="B2803" s="4">
        <f t="shared" si="68"/>
        <v>1975</v>
      </c>
      <c r="C2803" s="4">
        <f t="shared" si="69"/>
        <v>1970</v>
      </c>
      <c r="D2803" s="4" t="s">
        <v>111</v>
      </c>
      <c r="E2803" s="5" t="s">
        <v>24</v>
      </c>
      <c r="F2803" s="6" t="s">
        <v>4225</v>
      </c>
      <c r="G2803" s="6" t="str">
        <f t="shared" si="73"/>
        <v>Alaska</v>
      </c>
      <c r="H2803" s="6" t="s">
        <v>3808</v>
      </c>
      <c r="I2803" s="6" t="s">
        <v>4232</v>
      </c>
      <c r="J2803" s="6">
        <v>2</v>
      </c>
      <c r="K2803" s="6">
        <v>2</v>
      </c>
      <c r="L2803" s="6">
        <v>0</v>
      </c>
      <c r="M2803" s="6">
        <f t="shared" si="70"/>
        <v>2</v>
      </c>
      <c r="N2803" s="6">
        <f t="shared" si="71"/>
        <v>0</v>
      </c>
      <c r="O2803" s="7">
        <f t="shared" si="72"/>
        <v>0</v>
      </c>
    </row>
    <row r="2804" spans="1:15" ht="13.2" x14ac:dyDescent="0.25">
      <c r="A2804" s="3">
        <v>27426</v>
      </c>
      <c r="B2804" s="4">
        <f t="shared" si="68"/>
        <v>1975</v>
      </c>
      <c r="C2804" s="4">
        <f t="shared" si="69"/>
        <v>1970</v>
      </c>
      <c r="D2804" s="4" t="s">
        <v>111</v>
      </c>
      <c r="E2804" s="5">
        <v>0.37361111111111112</v>
      </c>
      <c r="F2804" s="6" t="s">
        <v>4744</v>
      </c>
      <c r="G2804" s="6" t="str">
        <f t="shared" si="73"/>
        <v>Texas</v>
      </c>
      <c r="H2804" s="6" t="s">
        <v>4745</v>
      </c>
      <c r="I2804" s="6" t="s">
        <v>1495</v>
      </c>
      <c r="J2804" s="6">
        <v>16</v>
      </c>
      <c r="K2804" s="6">
        <v>5</v>
      </c>
      <c r="L2804" s="6">
        <v>0</v>
      </c>
      <c r="M2804" s="6">
        <f t="shared" si="70"/>
        <v>5</v>
      </c>
      <c r="N2804" s="6">
        <f t="shared" si="71"/>
        <v>11</v>
      </c>
      <c r="O2804" s="7">
        <f t="shared" si="72"/>
        <v>0.6875</v>
      </c>
    </row>
    <row r="2805" spans="1:15" ht="13.2" x14ac:dyDescent="0.25">
      <c r="A2805" s="3">
        <v>27428</v>
      </c>
      <c r="B2805" s="4">
        <f t="shared" si="68"/>
        <v>1975</v>
      </c>
      <c r="C2805" s="4">
        <f t="shared" si="69"/>
        <v>1970</v>
      </c>
      <c r="D2805" s="4" t="s">
        <v>111</v>
      </c>
      <c r="E2805" s="5">
        <v>0.96527777777777779</v>
      </c>
      <c r="F2805" s="6" t="s">
        <v>2612</v>
      </c>
      <c r="G2805" s="6" t="str">
        <f t="shared" si="73"/>
        <v>Philippines</v>
      </c>
      <c r="H2805" s="6" t="s">
        <v>1490</v>
      </c>
      <c r="I2805" s="6" t="s">
        <v>4746</v>
      </c>
      <c r="J2805" s="6">
        <v>33</v>
      </c>
      <c r="K2805" s="6">
        <v>32</v>
      </c>
      <c r="L2805" s="6">
        <v>0</v>
      </c>
      <c r="M2805" s="6">
        <f t="shared" si="70"/>
        <v>32</v>
      </c>
      <c r="N2805" s="6">
        <f t="shared" si="71"/>
        <v>1</v>
      </c>
      <c r="O2805" s="7">
        <f t="shared" si="72"/>
        <v>3.0303030303030304E-2</v>
      </c>
    </row>
    <row r="2806" spans="1:15" ht="13.2" x14ac:dyDescent="0.25">
      <c r="A2806" s="3">
        <v>27434</v>
      </c>
      <c r="B2806" s="4">
        <f t="shared" si="68"/>
        <v>1975</v>
      </c>
      <c r="C2806" s="4">
        <f t="shared" si="69"/>
        <v>1970</v>
      </c>
      <c r="D2806" s="4" t="s">
        <v>111</v>
      </c>
      <c r="E2806" s="5" t="s">
        <v>24</v>
      </c>
      <c r="F2806" s="6" t="s">
        <v>4747</v>
      </c>
      <c r="G2806" s="6" t="str">
        <f t="shared" si="73"/>
        <v>Crete</v>
      </c>
      <c r="H2806" s="6" t="s">
        <v>4748</v>
      </c>
      <c r="I2806" s="6" t="s">
        <v>4749</v>
      </c>
      <c r="J2806" s="6">
        <v>40</v>
      </c>
      <c r="K2806" s="6">
        <v>40</v>
      </c>
      <c r="L2806" s="6">
        <v>0</v>
      </c>
      <c r="M2806" s="6">
        <f t="shared" si="70"/>
        <v>40</v>
      </c>
      <c r="N2806" s="6">
        <f t="shared" si="71"/>
        <v>0</v>
      </c>
      <c r="O2806" s="7">
        <f t="shared" si="72"/>
        <v>0</v>
      </c>
    </row>
    <row r="2807" spans="1:15" ht="13.2" x14ac:dyDescent="0.25">
      <c r="A2807" s="3">
        <v>27441</v>
      </c>
      <c r="B2807" s="4">
        <f t="shared" ref="B2807:B3061" si="74">YEAR(A2807)</f>
        <v>1975</v>
      </c>
      <c r="C2807" s="4">
        <f t="shared" ref="C2807:C3061" si="75">FLOOR(B2807,10)</f>
        <v>1970</v>
      </c>
      <c r="D2807" s="4" t="s">
        <v>111</v>
      </c>
      <c r="E2807" s="5">
        <v>0.79166666666666663</v>
      </c>
      <c r="F2807" s="6" t="s">
        <v>3265</v>
      </c>
      <c r="G2807" s="6" t="str">
        <f t="shared" si="73"/>
        <v>Alaska</v>
      </c>
      <c r="H2807" s="6" t="s">
        <v>4750</v>
      </c>
      <c r="I2807" s="6" t="s">
        <v>4751</v>
      </c>
      <c r="J2807" s="6">
        <v>3</v>
      </c>
      <c r="K2807" s="6">
        <v>3</v>
      </c>
      <c r="L2807" s="6">
        <v>0</v>
      </c>
      <c r="M2807" s="6">
        <f t="shared" ref="M2807:M3061" si="76">IFERROR(K2807+L2807,0)</f>
        <v>3</v>
      </c>
      <c r="N2807" s="6">
        <f t="shared" ref="N2807:N3061" si="77">IF(J2807=0,0,MAX(J2807-K2807,0))</f>
        <v>0</v>
      </c>
      <c r="O2807" s="7">
        <f t="shared" ref="O2807:O3061" si="78">IFERROR(N2807/J2807,0)</f>
        <v>0</v>
      </c>
    </row>
    <row r="2808" spans="1:15" ht="13.2" x14ac:dyDescent="0.25">
      <c r="A2808" s="3">
        <v>27447</v>
      </c>
      <c r="B2808" s="4">
        <f t="shared" si="74"/>
        <v>1975</v>
      </c>
      <c r="C2808" s="4">
        <f t="shared" si="75"/>
        <v>1970</v>
      </c>
      <c r="D2808" s="4" t="s">
        <v>111</v>
      </c>
      <c r="E2808" s="5">
        <v>0.92500000000000004</v>
      </c>
      <c r="F2808" s="6" t="s">
        <v>698</v>
      </c>
      <c r="G2808" s="6" t="str">
        <f t="shared" si="73"/>
        <v>Colombia</v>
      </c>
      <c r="H2808" s="6" t="s">
        <v>4752</v>
      </c>
      <c r="I2808" s="6" t="s">
        <v>4753</v>
      </c>
      <c r="J2808" s="6">
        <v>5</v>
      </c>
      <c r="K2808" s="6">
        <v>5</v>
      </c>
      <c r="L2808" s="6">
        <v>0</v>
      </c>
      <c r="M2808" s="6">
        <f t="shared" si="76"/>
        <v>5</v>
      </c>
      <c r="N2808" s="6">
        <f t="shared" si="77"/>
        <v>0</v>
      </c>
      <c r="O2808" s="7">
        <f t="shared" si="78"/>
        <v>0</v>
      </c>
    </row>
    <row r="2809" spans="1:15" ht="13.2" x14ac:dyDescent="0.25">
      <c r="A2809" s="3">
        <v>27452</v>
      </c>
      <c r="B2809" s="4">
        <f t="shared" si="74"/>
        <v>1975</v>
      </c>
      <c r="C2809" s="4">
        <f t="shared" si="75"/>
        <v>1970</v>
      </c>
      <c r="D2809" s="4" t="s">
        <v>111</v>
      </c>
      <c r="E2809" s="5" t="s">
        <v>24</v>
      </c>
      <c r="F2809" s="6" t="s">
        <v>1036</v>
      </c>
      <c r="G2809" s="6" t="str">
        <f t="shared" si="73"/>
        <v>Brazil</v>
      </c>
      <c r="H2809" s="6" t="s">
        <v>1139</v>
      </c>
      <c r="I2809" s="6" t="s">
        <v>4754</v>
      </c>
      <c r="J2809" s="6">
        <v>15</v>
      </c>
      <c r="K2809" s="6">
        <v>15</v>
      </c>
      <c r="L2809" s="6">
        <v>0</v>
      </c>
      <c r="M2809" s="6">
        <f t="shared" si="76"/>
        <v>15</v>
      </c>
      <c r="N2809" s="6">
        <f t="shared" si="77"/>
        <v>0</v>
      </c>
      <c r="O2809" s="7">
        <f t="shared" si="78"/>
        <v>0</v>
      </c>
    </row>
    <row r="2810" spans="1:15" ht="13.2" x14ac:dyDescent="0.25">
      <c r="A2810" s="3">
        <v>27458</v>
      </c>
      <c r="B2810" s="4">
        <f t="shared" si="74"/>
        <v>1975</v>
      </c>
      <c r="C2810" s="4">
        <f t="shared" si="75"/>
        <v>1970</v>
      </c>
      <c r="D2810" s="4" t="s">
        <v>34</v>
      </c>
      <c r="E2810" s="5">
        <v>0.6791666666666667</v>
      </c>
      <c r="F2810" s="6" t="s">
        <v>4755</v>
      </c>
      <c r="G2810" s="6" t="str">
        <f t="shared" si="73"/>
        <v>Wisconsin</v>
      </c>
      <c r="H2810" s="6" t="s">
        <v>4756</v>
      </c>
      <c r="I2810" s="6" t="s">
        <v>4757</v>
      </c>
      <c r="J2810" s="6">
        <v>4</v>
      </c>
      <c r="K2810" s="6">
        <v>2</v>
      </c>
      <c r="L2810" s="6">
        <v>0</v>
      </c>
      <c r="M2810" s="6">
        <f t="shared" si="76"/>
        <v>2</v>
      </c>
      <c r="N2810" s="6">
        <f t="shared" si="77"/>
        <v>2</v>
      </c>
      <c r="O2810" s="7">
        <f t="shared" si="78"/>
        <v>0.5</v>
      </c>
    </row>
    <row r="2811" spans="1:15" ht="13.2" x14ac:dyDescent="0.25">
      <c r="A2811" s="3">
        <v>27465</v>
      </c>
      <c r="B2811" s="4">
        <f t="shared" si="74"/>
        <v>1975</v>
      </c>
      <c r="C2811" s="4">
        <f t="shared" si="75"/>
        <v>1970</v>
      </c>
      <c r="D2811" s="4" t="s">
        <v>34</v>
      </c>
      <c r="E2811" s="5">
        <v>0.75</v>
      </c>
      <c r="F2811" s="6" t="s">
        <v>4758</v>
      </c>
      <c r="G2811" s="6" t="str">
        <f t="shared" si="73"/>
        <v>South Vietnam</v>
      </c>
      <c r="H2811" s="6" t="s">
        <v>2291</v>
      </c>
      <c r="I2811" s="6" t="s">
        <v>1426</v>
      </c>
      <c r="J2811" s="6">
        <v>26</v>
      </c>
      <c r="K2811" s="6">
        <v>26</v>
      </c>
      <c r="L2811" s="6">
        <v>0</v>
      </c>
      <c r="M2811" s="6">
        <f t="shared" si="76"/>
        <v>26</v>
      </c>
      <c r="N2811" s="6">
        <f t="shared" si="77"/>
        <v>0</v>
      </c>
      <c r="O2811" s="7">
        <f t="shared" si="78"/>
        <v>0</v>
      </c>
    </row>
    <row r="2812" spans="1:15" ht="13.2" x14ac:dyDescent="0.25">
      <c r="A2812" s="3">
        <v>27469</v>
      </c>
      <c r="B2812" s="4">
        <f t="shared" si="74"/>
        <v>1975</v>
      </c>
      <c r="C2812" s="4">
        <f t="shared" si="75"/>
        <v>1970</v>
      </c>
      <c r="D2812" s="4" t="s">
        <v>34</v>
      </c>
      <c r="E2812" s="5">
        <v>0.56944444444444442</v>
      </c>
      <c r="F2812" s="6" t="s">
        <v>4759</v>
      </c>
      <c r="G2812" s="6" t="str">
        <f t="shared" si="73"/>
        <v>Argentina</v>
      </c>
      <c r="H2812" s="6" t="s">
        <v>2862</v>
      </c>
      <c r="I2812" s="6" t="s">
        <v>4071</v>
      </c>
      <c r="J2812" s="6">
        <v>55</v>
      </c>
      <c r="K2812" s="6">
        <v>55</v>
      </c>
      <c r="L2812" s="6">
        <v>0</v>
      </c>
      <c r="M2812" s="6">
        <f t="shared" si="76"/>
        <v>55</v>
      </c>
      <c r="N2812" s="6">
        <f t="shared" si="77"/>
        <v>0</v>
      </c>
      <c r="O2812" s="7">
        <f t="shared" si="78"/>
        <v>0</v>
      </c>
    </row>
    <row r="2813" spans="1:15" ht="13.2" x14ac:dyDescent="0.25">
      <c r="A2813" s="3">
        <v>27471</v>
      </c>
      <c r="B2813" s="4">
        <f t="shared" si="74"/>
        <v>1975</v>
      </c>
      <c r="C2813" s="4">
        <f t="shared" si="75"/>
        <v>1970</v>
      </c>
      <c r="D2813" s="4" t="s">
        <v>34</v>
      </c>
      <c r="E2813" s="5" t="s">
        <v>24</v>
      </c>
      <c r="F2813" s="6" t="s">
        <v>4760</v>
      </c>
      <c r="G2813" s="6" t="str">
        <f t="shared" si="73"/>
        <v>Sudan</v>
      </c>
      <c r="H2813" s="6" t="s">
        <v>4201</v>
      </c>
      <c r="I2813" s="6" t="s">
        <v>3546</v>
      </c>
      <c r="J2813" s="6">
        <v>6</v>
      </c>
      <c r="K2813" s="6">
        <v>5</v>
      </c>
      <c r="L2813" s="6">
        <v>0</v>
      </c>
      <c r="M2813" s="6">
        <f t="shared" si="76"/>
        <v>5</v>
      </c>
      <c r="N2813" s="6">
        <f t="shared" si="77"/>
        <v>1</v>
      </c>
      <c r="O2813" s="7">
        <f t="shared" si="78"/>
        <v>0.16666666666666666</v>
      </c>
    </row>
    <row r="2814" spans="1:15" ht="13.2" x14ac:dyDescent="0.25">
      <c r="A2814" s="3">
        <v>27473</v>
      </c>
      <c r="B2814" s="4">
        <f t="shared" si="74"/>
        <v>1975</v>
      </c>
      <c r="C2814" s="4">
        <f t="shared" si="75"/>
        <v>1970</v>
      </c>
      <c r="D2814" s="4" t="s">
        <v>34</v>
      </c>
      <c r="E2814" s="5">
        <v>0.95833333333333337</v>
      </c>
      <c r="F2814" s="6" t="s">
        <v>4761</v>
      </c>
      <c r="G2814" s="6" t="str">
        <f t="shared" si="73"/>
        <v>Washington</v>
      </c>
      <c r="H2814" s="6" t="s">
        <v>1137</v>
      </c>
      <c r="I2814" s="6" t="s">
        <v>4762</v>
      </c>
      <c r="J2814" s="6">
        <v>16</v>
      </c>
      <c r="K2814" s="6">
        <v>16</v>
      </c>
      <c r="L2814" s="6">
        <v>0</v>
      </c>
      <c r="M2814" s="6">
        <f t="shared" si="76"/>
        <v>16</v>
      </c>
      <c r="N2814" s="6">
        <f t="shared" si="77"/>
        <v>0</v>
      </c>
      <c r="O2814" s="7">
        <f t="shared" si="78"/>
        <v>0</v>
      </c>
    </row>
    <row r="2815" spans="1:15" ht="13.2" x14ac:dyDescent="0.25">
      <c r="A2815" s="3">
        <v>27488</v>
      </c>
      <c r="B2815" s="4">
        <f t="shared" si="74"/>
        <v>1975</v>
      </c>
      <c r="C2815" s="4">
        <f t="shared" si="75"/>
        <v>1970</v>
      </c>
      <c r="D2815" s="4" t="s">
        <v>65</v>
      </c>
      <c r="E2815" s="5">
        <v>0.6875</v>
      </c>
      <c r="F2815" s="6" t="s">
        <v>1844</v>
      </c>
      <c r="G2815" s="6" t="str">
        <f t="shared" si="73"/>
        <v>Vietnam</v>
      </c>
      <c r="H2815" s="6" t="s">
        <v>1137</v>
      </c>
      <c r="I2815" s="6" t="s">
        <v>4763</v>
      </c>
      <c r="J2815" s="6">
        <v>330</v>
      </c>
      <c r="K2815" s="6">
        <v>155</v>
      </c>
      <c r="L2815" s="6">
        <v>0</v>
      </c>
      <c r="M2815" s="6">
        <f t="shared" si="76"/>
        <v>155</v>
      </c>
      <c r="N2815" s="6">
        <f t="shared" si="77"/>
        <v>175</v>
      </c>
      <c r="O2815" s="7">
        <f t="shared" si="78"/>
        <v>0.53030303030303028</v>
      </c>
    </row>
    <row r="2816" spans="1:15" ht="13.2" x14ac:dyDescent="0.25">
      <c r="A2816" s="3">
        <v>27506</v>
      </c>
      <c r="B2816" s="4">
        <f t="shared" si="74"/>
        <v>1975</v>
      </c>
      <c r="C2816" s="4">
        <f t="shared" si="75"/>
        <v>1970</v>
      </c>
      <c r="D2816" s="4" t="s">
        <v>65</v>
      </c>
      <c r="E2816" s="5">
        <v>0.5708333333333333</v>
      </c>
      <c r="F2816" s="6" t="s">
        <v>4764</v>
      </c>
      <c r="G2816" s="6" t="str">
        <f t="shared" si="73"/>
        <v>California</v>
      </c>
      <c r="H2816" s="6" t="s">
        <v>4765</v>
      </c>
      <c r="I2816" s="6" t="s">
        <v>4766</v>
      </c>
      <c r="J2816" s="6">
        <v>3</v>
      </c>
      <c r="K2816" s="6">
        <v>3</v>
      </c>
      <c r="L2816" s="6">
        <v>0</v>
      </c>
      <c r="M2816" s="6">
        <f t="shared" si="76"/>
        <v>3</v>
      </c>
      <c r="N2816" s="6">
        <f t="shared" si="77"/>
        <v>0</v>
      </c>
      <c r="O2816" s="7">
        <f t="shared" si="78"/>
        <v>0</v>
      </c>
    </row>
    <row r="2817" spans="1:15" ht="13.2" x14ac:dyDescent="0.25">
      <c r="A2817" s="3">
        <v>27512</v>
      </c>
      <c r="B2817" s="4">
        <f t="shared" si="74"/>
        <v>1975</v>
      </c>
      <c r="C2817" s="4">
        <f t="shared" si="75"/>
        <v>1970</v>
      </c>
      <c r="D2817" s="4" t="s">
        <v>65</v>
      </c>
      <c r="E2817" s="5">
        <v>0.95833333333333337</v>
      </c>
      <c r="F2817" s="6" t="s">
        <v>4494</v>
      </c>
      <c r="G2817" s="6" t="str">
        <f t="shared" si="73"/>
        <v>Alaska</v>
      </c>
      <c r="H2817" s="6" t="s">
        <v>4192</v>
      </c>
      <c r="I2817" s="6" t="s">
        <v>4215</v>
      </c>
      <c r="J2817" s="6">
        <v>4</v>
      </c>
      <c r="K2817" s="6">
        <v>2</v>
      </c>
      <c r="L2817" s="6">
        <v>0</v>
      </c>
      <c r="M2817" s="6">
        <f t="shared" si="76"/>
        <v>2</v>
      </c>
      <c r="N2817" s="6">
        <f t="shared" si="77"/>
        <v>2</v>
      </c>
      <c r="O2817" s="7">
        <f t="shared" si="78"/>
        <v>0.5</v>
      </c>
    </row>
    <row r="2818" spans="1:15" ht="13.2" x14ac:dyDescent="0.25">
      <c r="A2818" s="3">
        <v>27517</v>
      </c>
      <c r="B2818" s="4">
        <f t="shared" si="74"/>
        <v>1975</v>
      </c>
      <c r="C2818" s="4">
        <f t="shared" si="75"/>
        <v>1970</v>
      </c>
      <c r="D2818" s="4" t="s">
        <v>55</v>
      </c>
      <c r="E2818" s="5" t="s">
        <v>24</v>
      </c>
      <c r="F2818" s="6" t="s">
        <v>4767</v>
      </c>
      <c r="G2818" s="6" t="str">
        <f t="shared" si="73"/>
        <v>Colombia</v>
      </c>
      <c r="H2818" s="6" t="s">
        <v>3965</v>
      </c>
      <c r="I2818" s="6" t="s">
        <v>845</v>
      </c>
      <c r="J2818" s="6">
        <v>6</v>
      </c>
      <c r="K2818" s="6">
        <v>3</v>
      </c>
      <c r="L2818" s="6">
        <v>0</v>
      </c>
      <c r="M2818" s="6">
        <f t="shared" si="76"/>
        <v>3</v>
      </c>
      <c r="N2818" s="6">
        <f t="shared" si="77"/>
        <v>3</v>
      </c>
      <c r="O2818" s="7">
        <f t="shared" si="78"/>
        <v>0.5</v>
      </c>
    </row>
    <row r="2819" spans="1:15" ht="13.2" x14ac:dyDescent="0.25">
      <c r="A2819" s="3">
        <v>27524</v>
      </c>
      <c r="B2819" s="4">
        <f t="shared" si="74"/>
        <v>1975</v>
      </c>
      <c r="C2819" s="4">
        <f t="shared" si="75"/>
        <v>1970</v>
      </c>
      <c r="D2819" s="4" t="s">
        <v>55</v>
      </c>
      <c r="E2819" s="5" t="s">
        <v>24</v>
      </c>
      <c r="F2819" s="6" t="s">
        <v>4768</v>
      </c>
      <c r="G2819" s="6" t="str">
        <f t="shared" si="73"/>
        <v>Australia</v>
      </c>
      <c r="H2819" s="6" t="s">
        <v>4769</v>
      </c>
      <c r="I2819" s="6" t="s">
        <v>2292</v>
      </c>
      <c r="J2819" s="6">
        <v>2</v>
      </c>
      <c r="K2819" s="6">
        <v>2</v>
      </c>
      <c r="L2819" s="6">
        <v>0</v>
      </c>
      <c r="M2819" s="6">
        <f t="shared" si="76"/>
        <v>2</v>
      </c>
      <c r="N2819" s="6">
        <f t="shared" si="77"/>
        <v>0</v>
      </c>
      <c r="O2819" s="7">
        <f t="shared" si="78"/>
        <v>0</v>
      </c>
    </row>
    <row r="2820" spans="1:15" ht="13.2" x14ac:dyDescent="0.25">
      <c r="A2820" s="3">
        <v>27526</v>
      </c>
      <c r="B2820" s="4">
        <f t="shared" si="74"/>
        <v>1975</v>
      </c>
      <c r="C2820" s="4">
        <f t="shared" si="75"/>
        <v>1970</v>
      </c>
      <c r="D2820" s="4" t="s">
        <v>55</v>
      </c>
      <c r="E2820" s="5">
        <v>0.73958333333333337</v>
      </c>
      <c r="F2820" s="6" t="s">
        <v>4770</v>
      </c>
      <c r="G2820" s="6" t="str">
        <f t="shared" si="73"/>
        <v>Alaska</v>
      </c>
      <c r="H2820" s="6" t="s">
        <v>4771</v>
      </c>
      <c r="I2820" s="6" t="s">
        <v>4772</v>
      </c>
      <c r="J2820" s="6">
        <v>6</v>
      </c>
      <c r="K2820" s="6">
        <v>6</v>
      </c>
      <c r="L2820" s="6">
        <v>0</v>
      </c>
      <c r="M2820" s="6">
        <f t="shared" si="76"/>
        <v>6</v>
      </c>
      <c r="N2820" s="6">
        <f t="shared" si="77"/>
        <v>0</v>
      </c>
      <c r="O2820" s="7">
        <f t="shared" si="78"/>
        <v>0</v>
      </c>
    </row>
    <row r="2821" spans="1:15" ht="13.2" x14ac:dyDescent="0.25">
      <c r="A2821" s="3">
        <v>27527</v>
      </c>
      <c r="B2821" s="4">
        <f t="shared" si="74"/>
        <v>1975</v>
      </c>
      <c r="C2821" s="4">
        <f t="shared" si="75"/>
        <v>1970</v>
      </c>
      <c r="D2821" s="4" t="s">
        <v>55</v>
      </c>
      <c r="E2821" s="5">
        <v>0.88541666666666663</v>
      </c>
      <c r="F2821" s="6" t="s">
        <v>4773</v>
      </c>
      <c r="G2821" s="6" t="str">
        <f t="shared" si="73"/>
        <v>Thailand</v>
      </c>
      <c r="H2821" s="6" t="s">
        <v>1137</v>
      </c>
      <c r="I2821" s="6" t="s">
        <v>4774</v>
      </c>
      <c r="J2821" s="6">
        <v>23</v>
      </c>
      <c r="K2821" s="6">
        <v>23</v>
      </c>
      <c r="L2821" s="6">
        <v>0</v>
      </c>
      <c r="M2821" s="6">
        <f t="shared" si="76"/>
        <v>23</v>
      </c>
      <c r="N2821" s="6">
        <f t="shared" si="77"/>
        <v>0</v>
      </c>
      <c r="O2821" s="7">
        <f t="shared" si="78"/>
        <v>0</v>
      </c>
    </row>
    <row r="2822" spans="1:15" ht="13.2" x14ac:dyDescent="0.25">
      <c r="A2822" s="3">
        <v>27548</v>
      </c>
      <c r="B2822" s="4">
        <f t="shared" si="74"/>
        <v>1975</v>
      </c>
      <c r="C2822" s="4">
        <f t="shared" si="75"/>
        <v>1970</v>
      </c>
      <c r="D2822" s="4" t="s">
        <v>58</v>
      </c>
      <c r="E2822" s="5" t="s">
        <v>24</v>
      </c>
      <c r="F2822" s="6" t="s">
        <v>2612</v>
      </c>
      <c r="G2822" s="6" t="str">
        <f t="shared" si="73"/>
        <v>Philippines</v>
      </c>
      <c r="H2822" s="6" t="s">
        <v>1490</v>
      </c>
      <c r="I2822" s="6" t="s">
        <v>4775</v>
      </c>
      <c r="J2822" s="6">
        <v>64</v>
      </c>
      <c r="K2822" s="6">
        <v>1</v>
      </c>
      <c r="L2822" s="6">
        <v>0</v>
      </c>
      <c r="M2822" s="6">
        <f t="shared" si="76"/>
        <v>1</v>
      </c>
      <c r="N2822" s="6">
        <f t="shared" si="77"/>
        <v>63</v>
      </c>
      <c r="O2822" s="7">
        <f t="shared" si="78"/>
        <v>0.984375</v>
      </c>
    </row>
    <row r="2823" spans="1:15" ht="13.2" x14ac:dyDescent="0.25">
      <c r="A2823" s="3">
        <v>27562</v>
      </c>
      <c r="B2823" s="4">
        <f t="shared" si="74"/>
        <v>1975</v>
      </c>
      <c r="C2823" s="4">
        <f t="shared" si="75"/>
        <v>1970</v>
      </c>
      <c r="D2823" s="4" t="s">
        <v>58</v>
      </c>
      <c r="E2823" s="5" t="s">
        <v>24</v>
      </c>
      <c r="F2823" s="6" t="s">
        <v>4776</v>
      </c>
      <c r="G2823" s="6" t="str">
        <f t="shared" si="73"/>
        <v>Brazil</v>
      </c>
      <c r="H2823" s="6" t="s">
        <v>1179</v>
      </c>
      <c r="I2823" s="6" t="s">
        <v>4777</v>
      </c>
      <c r="J2823" s="6">
        <v>15</v>
      </c>
      <c r="K2823" s="6">
        <v>1</v>
      </c>
      <c r="L2823" s="6">
        <v>3</v>
      </c>
      <c r="M2823" s="6">
        <f t="shared" si="76"/>
        <v>4</v>
      </c>
      <c r="N2823" s="6">
        <f t="shared" si="77"/>
        <v>14</v>
      </c>
      <c r="O2823" s="7">
        <f t="shared" si="78"/>
        <v>0.93333333333333335</v>
      </c>
    </row>
    <row r="2824" spans="1:15" ht="13.2" x14ac:dyDescent="0.25">
      <c r="A2824" s="3">
        <v>27569</v>
      </c>
      <c r="B2824" s="4">
        <f t="shared" si="74"/>
        <v>1975</v>
      </c>
      <c r="C2824" s="4">
        <f t="shared" si="75"/>
        <v>1970</v>
      </c>
      <c r="D2824" s="4" t="s">
        <v>58</v>
      </c>
      <c r="E2824" s="5">
        <v>0.67013888888888884</v>
      </c>
      <c r="F2824" s="6" t="s">
        <v>4778</v>
      </c>
      <c r="G2824" s="6" t="str">
        <f t="shared" si="73"/>
        <v>New York, New York</v>
      </c>
      <c r="H2824" s="6" t="s">
        <v>805</v>
      </c>
      <c r="I2824" s="6" t="s">
        <v>4779</v>
      </c>
      <c r="J2824" s="6">
        <v>124</v>
      </c>
      <c r="K2824" s="6">
        <v>113</v>
      </c>
      <c r="L2824" s="6">
        <v>0</v>
      </c>
      <c r="M2824" s="6">
        <f t="shared" si="76"/>
        <v>113</v>
      </c>
      <c r="N2824" s="6">
        <f t="shared" si="77"/>
        <v>11</v>
      </c>
      <c r="O2824" s="7">
        <f t="shared" si="78"/>
        <v>8.8709677419354843E-2</v>
      </c>
    </row>
    <row r="2825" spans="1:15" ht="13.2" x14ac:dyDescent="0.25">
      <c r="A2825" s="3">
        <v>27571</v>
      </c>
      <c r="B2825" s="4">
        <f t="shared" si="74"/>
        <v>1975</v>
      </c>
      <c r="C2825" s="4">
        <f t="shared" si="75"/>
        <v>1970</v>
      </c>
      <c r="D2825" s="4" t="s">
        <v>58</v>
      </c>
      <c r="E2825" s="5">
        <v>0.93611111111111112</v>
      </c>
      <c r="F2825" s="6" t="s">
        <v>2854</v>
      </c>
      <c r="G2825" s="6" t="str">
        <f t="shared" si="73"/>
        <v>Ohio</v>
      </c>
      <c r="H2825" s="6" t="s">
        <v>4780</v>
      </c>
      <c r="I2825" s="6" t="s">
        <v>3677</v>
      </c>
      <c r="J2825" s="6">
        <v>2</v>
      </c>
      <c r="K2825" s="6">
        <v>2</v>
      </c>
      <c r="L2825" s="6">
        <v>0</v>
      </c>
      <c r="M2825" s="6">
        <f t="shared" si="76"/>
        <v>2</v>
      </c>
      <c r="N2825" s="6">
        <f t="shared" si="77"/>
        <v>0</v>
      </c>
      <c r="O2825" s="7">
        <f t="shared" si="78"/>
        <v>0</v>
      </c>
    </row>
    <row r="2826" spans="1:15" ht="13.2" x14ac:dyDescent="0.25">
      <c r="A2826" s="3">
        <v>27575</v>
      </c>
      <c r="B2826" s="4">
        <f t="shared" si="74"/>
        <v>1975</v>
      </c>
      <c r="C2826" s="4">
        <f t="shared" si="75"/>
        <v>1970</v>
      </c>
      <c r="D2826" s="4" t="s">
        <v>58</v>
      </c>
      <c r="E2826" s="5">
        <v>0.8125</v>
      </c>
      <c r="F2826" s="6" t="s">
        <v>4781</v>
      </c>
      <c r="G2826" s="6" t="str">
        <f t="shared" si="73"/>
        <v>Colombia</v>
      </c>
      <c r="H2826" s="6" t="s">
        <v>4782</v>
      </c>
      <c r="I2826" s="6" t="s">
        <v>1426</v>
      </c>
      <c r="J2826" s="6">
        <v>3</v>
      </c>
      <c r="K2826" s="6">
        <v>3</v>
      </c>
      <c r="L2826" s="6">
        <v>0</v>
      </c>
      <c r="M2826" s="6">
        <f t="shared" si="76"/>
        <v>3</v>
      </c>
      <c r="N2826" s="6">
        <f t="shared" si="77"/>
        <v>0</v>
      </c>
      <c r="O2826" s="7">
        <f t="shared" si="78"/>
        <v>0</v>
      </c>
    </row>
    <row r="2827" spans="1:15" ht="13.2" x14ac:dyDescent="0.25">
      <c r="A2827" s="3">
        <v>27577</v>
      </c>
      <c r="B2827" s="4">
        <f t="shared" si="74"/>
        <v>1975</v>
      </c>
      <c r="C2827" s="4">
        <f t="shared" si="75"/>
        <v>1970</v>
      </c>
      <c r="D2827" s="4" t="s">
        <v>19</v>
      </c>
      <c r="E2827" s="5" t="s">
        <v>24</v>
      </c>
      <c r="F2827" s="6" t="s">
        <v>4783</v>
      </c>
      <c r="G2827" s="6" t="str">
        <f t="shared" si="73"/>
        <v>France</v>
      </c>
      <c r="H2827" s="6" t="s">
        <v>4784</v>
      </c>
      <c r="I2827" s="6" t="s">
        <v>3929</v>
      </c>
      <c r="J2827" s="6">
        <v>8</v>
      </c>
      <c r="K2827" s="6">
        <v>8</v>
      </c>
      <c r="L2827" s="6">
        <v>0</v>
      </c>
      <c r="M2827" s="6">
        <f t="shared" si="76"/>
        <v>8</v>
      </c>
      <c r="N2827" s="6">
        <f t="shared" si="77"/>
        <v>0</v>
      </c>
      <c r="O2827" s="7">
        <f t="shared" si="78"/>
        <v>0</v>
      </c>
    </row>
    <row r="2828" spans="1:15" ht="13.2" x14ac:dyDescent="0.25">
      <c r="A2828" s="3">
        <v>27578</v>
      </c>
      <c r="B2828" s="4">
        <f t="shared" si="74"/>
        <v>1975</v>
      </c>
      <c r="C2828" s="4">
        <f t="shared" si="75"/>
        <v>1970</v>
      </c>
      <c r="D2828" s="4" t="s">
        <v>19</v>
      </c>
      <c r="E2828" s="5" t="s">
        <v>24</v>
      </c>
      <c r="F2828" s="6" t="s">
        <v>4785</v>
      </c>
      <c r="G2828" s="6" t="str">
        <f t="shared" si="73"/>
        <v>Chile</v>
      </c>
      <c r="H2828" s="6" t="s">
        <v>3344</v>
      </c>
      <c r="I2828" s="6" t="s">
        <v>1175</v>
      </c>
      <c r="J2828" s="6">
        <v>10</v>
      </c>
      <c r="K2828" s="6">
        <v>10</v>
      </c>
      <c r="L2828" s="6">
        <v>0</v>
      </c>
      <c r="M2828" s="6">
        <f t="shared" si="76"/>
        <v>10</v>
      </c>
      <c r="N2828" s="6">
        <f t="shared" si="77"/>
        <v>0</v>
      </c>
      <c r="O2828" s="7">
        <f t="shared" si="78"/>
        <v>0</v>
      </c>
    </row>
    <row r="2829" spans="1:15" ht="13.2" x14ac:dyDescent="0.25">
      <c r="A2829" s="3">
        <v>27585</v>
      </c>
      <c r="B2829" s="4">
        <f t="shared" si="74"/>
        <v>1975</v>
      </c>
      <c r="C2829" s="4">
        <f t="shared" si="75"/>
        <v>1970</v>
      </c>
      <c r="D2829" s="4" t="s">
        <v>19</v>
      </c>
      <c r="E2829" s="5" t="s">
        <v>24</v>
      </c>
      <c r="F2829" s="6" t="s">
        <v>1962</v>
      </c>
      <c r="G2829" s="6" t="str">
        <f t="shared" si="73"/>
        <v>Colombia</v>
      </c>
      <c r="H2829" s="6" t="s">
        <v>4786</v>
      </c>
      <c r="I2829" s="6" t="s">
        <v>4787</v>
      </c>
      <c r="J2829" s="6">
        <v>4</v>
      </c>
      <c r="K2829" s="6">
        <v>2</v>
      </c>
      <c r="L2829" s="6">
        <v>0</v>
      </c>
      <c r="M2829" s="6">
        <f t="shared" si="76"/>
        <v>2</v>
      </c>
      <c r="N2829" s="6">
        <f t="shared" si="77"/>
        <v>2</v>
      </c>
      <c r="O2829" s="7">
        <f t="shared" si="78"/>
        <v>0.5</v>
      </c>
    </row>
    <row r="2830" spans="1:15" ht="13.2" x14ac:dyDescent="0.25">
      <c r="A2830" s="3">
        <v>27585</v>
      </c>
      <c r="B2830" s="4">
        <f t="shared" si="74"/>
        <v>1975</v>
      </c>
      <c r="C2830" s="4">
        <f t="shared" si="75"/>
        <v>1970</v>
      </c>
      <c r="D2830" s="4" t="s">
        <v>19</v>
      </c>
      <c r="E2830" s="5" t="s">
        <v>24</v>
      </c>
      <c r="F2830" s="6" t="s">
        <v>1747</v>
      </c>
      <c r="G2830" s="6" t="str">
        <f t="shared" si="73"/>
        <v>Alaska</v>
      </c>
      <c r="H2830" s="6" t="s">
        <v>4788</v>
      </c>
      <c r="I2830" s="6" t="s">
        <v>3219</v>
      </c>
      <c r="J2830" s="6">
        <v>2</v>
      </c>
      <c r="K2830" s="6">
        <v>2</v>
      </c>
      <c r="L2830" s="6">
        <v>0</v>
      </c>
      <c r="M2830" s="6">
        <f t="shared" si="76"/>
        <v>2</v>
      </c>
      <c r="N2830" s="6">
        <f t="shared" si="77"/>
        <v>0</v>
      </c>
      <c r="O2830" s="7">
        <f t="shared" si="78"/>
        <v>0</v>
      </c>
    </row>
    <row r="2831" spans="1:15" ht="13.2" x14ac:dyDescent="0.25">
      <c r="A2831" s="3">
        <v>27590</v>
      </c>
      <c r="B2831" s="4">
        <f t="shared" si="74"/>
        <v>1975</v>
      </c>
      <c r="C2831" s="4">
        <f t="shared" si="75"/>
        <v>1970</v>
      </c>
      <c r="D2831" s="4" t="s">
        <v>19</v>
      </c>
      <c r="E2831" s="5">
        <v>0.9916666666666667</v>
      </c>
      <c r="F2831" s="6" t="s">
        <v>4789</v>
      </c>
      <c r="G2831" s="6" t="str">
        <f t="shared" si="73"/>
        <v>California</v>
      </c>
      <c r="H2831" s="6" t="s">
        <v>4790</v>
      </c>
      <c r="I2831" s="6" t="s">
        <v>4458</v>
      </c>
      <c r="J2831" s="6">
        <v>4</v>
      </c>
      <c r="K2831" s="6">
        <v>4</v>
      </c>
      <c r="L2831" s="6">
        <v>0</v>
      </c>
      <c r="M2831" s="6">
        <f t="shared" si="76"/>
        <v>4</v>
      </c>
      <c r="N2831" s="6">
        <f t="shared" si="77"/>
        <v>0</v>
      </c>
      <c r="O2831" s="7">
        <f t="shared" si="78"/>
        <v>0</v>
      </c>
    </row>
    <row r="2832" spans="1:15" ht="13.2" x14ac:dyDescent="0.25">
      <c r="A2832" s="3">
        <v>27590</v>
      </c>
      <c r="B2832" s="4">
        <f t="shared" si="74"/>
        <v>1975</v>
      </c>
      <c r="C2832" s="4">
        <f t="shared" si="75"/>
        <v>1970</v>
      </c>
      <c r="D2832" s="4" t="s">
        <v>19</v>
      </c>
      <c r="E2832" s="5" t="s">
        <v>24</v>
      </c>
      <c r="F2832" s="6" t="s">
        <v>4791</v>
      </c>
      <c r="G2832" s="6" t="str">
        <f t="shared" si="73"/>
        <v>Georgia, USSR</v>
      </c>
      <c r="H2832" s="6" t="s">
        <v>1449</v>
      </c>
      <c r="I2832" s="6" t="s">
        <v>4097</v>
      </c>
      <c r="J2832" s="6">
        <v>41</v>
      </c>
      <c r="K2832" s="6">
        <v>41</v>
      </c>
      <c r="L2832" s="6">
        <v>0</v>
      </c>
      <c r="M2832" s="6">
        <f t="shared" si="76"/>
        <v>41</v>
      </c>
      <c r="N2832" s="6">
        <f t="shared" si="77"/>
        <v>0</v>
      </c>
      <c r="O2832" s="7">
        <f t="shared" si="78"/>
        <v>0</v>
      </c>
    </row>
    <row r="2833" spans="1:15" ht="13.2" x14ac:dyDescent="0.25">
      <c r="A2833" s="3">
        <v>27601</v>
      </c>
      <c r="B2833" s="4">
        <f t="shared" si="74"/>
        <v>1975</v>
      </c>
      <c r="C2833" s="4">
        <f t="shared" si="75"/>
        <v>1970</v>
      </c>
      <c r="D2833" s="4" t="s">
        <v>19</v>
      </c>
      <c r="E2833" s="5">
        <v>0.85416666666666663</v>
      </c>
      <c r="F2833" s="6" t="s">
        <v>4792</v>
      </c>
      <c r="G2833" s="6" t="str">
        <f t="shared" si="73"/>
        <v>Michigan</v>
      </c>
      <c r="H2833" s="6" t="s">
        <v>1137</v>
      </c>
      <c r="I2833" s="6" t="s">
        <v>2645</v>
      </c>
      <c r="J2833" s="6">
        <v>6</v>
      </c>
      <c r="K2833" s="6">
        <v>6</v>
      </c>
      <c r="L2833" s="6">
        <v>0</v>
      </c>
      <c r="M2833" s="6">
        <f t="shared" si="76"/>
        <v>6</v>
      </c>
      <c r="N2833" s="6">
        <f t="shared" si="77"/>
        <v>0</v>
      </c>
      <c r="O2833" s="7">
        <f t="shared" si="78"/>
        <v>0</v>
      </c>
    </row>
    <row r="2834" spans="1:15" ht="13.2" x14ac:dyDescent="0.25">
      <c r="A2834" s="3">
        <v>27606</v>
      </c>
      <c r="B2834" s="4">
        <f t="shared" si="74"/>
        <v>1975</v>
      </c>
      <c r="C2834" s="4">
        <f t="shared" si="75"/>
        <v>1970</v>
      </c>
      <c r="D2834" s="4" t="s">
        <v>19</v>
      </c>
      <c r="E2834" s="5" t="s">
        <v>24</v>
      </c>
      <c r="F2834" s="6" t="s">
        <v>1721</v>
      </c>
      <c r="G2834" s="6" t="str">
        <f t="shared" si="73"/>
        <v>Taiwan</v>
      </c>
      <c r="H2834" s="6" t="s">
        <v>1456</v>
      </c>
      <c r="I2834" s="6" t="s">
        <v>4793</v>
      </c>
      <c r="J2834" s="6">
        <v>76</v>
      </c>
      <c r="K2834" s="6">
        <v>28</v>
      </c>
      <c r="L2834" s="6">
        <v>0</v>
      </c>
      <c r="M2834" s="6">
        <f t="shared" si="76"/>
        <v>28</v>
      </c>
      <c r="N2834" s="6">
        <f t="shared" si="77"/>
        <v>48</v>
      </c>
      <c r="O2834" s="7">
        <f t="shared" si="78"/>
        <v>0.63157894736842102</v>
      </c>
    </row>
    <row r="2835" spans="1:15" ht="13.2" x14ac:dyDescent="0.25">
      <c r="A2835" s="3">
        <v>27609</v>
      </c>
      <c r="B2835" s="4">
        <f t="shared" si="74"/>
        <v>1975</v>
      </c>
      <c r="C2835" s="4">
        <f t="shared" si="75"/>
        <v>1970</v>
      </c>
      <c r="D2835" s="4" t="s">
        <v>23</v>
      </c>
      <c r="E2835" s="5">
        <v>0.1875</v>
      </c>
      <c r="F2835" s="6" t="s">
        <v>4794</v>
      </c>
      <c r="G2835" s="6" t="str">
        <f t="shared" si="73"/>
        <v>Morocco</v>
      </c>
      <c r="H2835" s="6" t="s">
        <v>3298</v>
      </c>
      <c r="I2835" s="6" t="s">
        <v>3752</v>
      </c>
      <c r="J2835" s="6">
        <v>188</v>
      </c>
      <c r="K2835" s="6">
        <v>188</v>
      </c>
      <c r="L2835" s="6">
        <v>0</v>
      </c>
      <c r="M2835" s="6">
        <f t="shared" si="76"/>
        <v>188</v>
      </c>
      <c r="N2835" s="6">
        <f t="shared" si="77"/>
        <v>0</v>
      </c>
      <c r="O2835" s="7">
        <f t="shared" si="78"/>
        <v>0</v>
      </c>
    </row>
    <row r="2836" spans="1:15" ht="13.2" x14ac:dyDescent="0.25">
      <c r="A2836" s="3">
        <v>27609</v>
      </c>
      <c r="B2836" s="4">
        <f t="shared" si="74"/>
        <v>1975</v>
      </c>
      <c r="C2836" s="4">
        <f t="shared" si="75"/>
        <v>1970</v>
      </c>
      <c r="D2836" s="4" t="s">
        <v>23</v>
      </c>
      <c r="E2836" s="5">
        <v>0.8125</v>
      </c>
      <c r="F2836" s="6" t="s">
        <v>4795</v>
      </c>
      <c r="G2836" s="6" t="str">
        <f t="shared" si="73"/>
        <v>Honduras</v>
      </c>
      <c r="H2836" s="6" t="s">
        <v>4796</v>
      </c>
      <c r="I2836" s="6" t="s">
        <v>4797</v>
      </c>
      <c r="J2836" s="6">
        <v>20</v>
      </c>
      <c r="K2836" s="6">
        <v>20</v>
      </c>
      <c r="L2836" s="6">
        <v>0</v>
      </c>
      <c r="M2836" s="6">
        <f t="shared" si="76"/>
        <v>20</v>
      </c>
      <c r="N2836" s="6">
        <f t="shared" si="77"/>
        <v>0</v>
      </c>
      <c r="O2836" s="7">
        <f t="shared" si="78"/>
        <v>0</v>
      </c>
    </row>
    <row r="2837" spans="1:15" ht="13.2" x14ac:dyDescent="0.25">
      <c r="A2837" s="3">
        <v>27613</v>
      </c>
      <c r="B2837" s="4">
        <f t="shared" si="74"/>
        <v>1975</v>
      </c>
      <c r="C2837" s="4">
        <f t="shared" si="75"/>
        <v>1970</v>
      </c>
      <c r="D2837" s="4" t="s">
        <v>23</v>
      </c>
      <c r="E2837" s="5">
        <v>0.6743055555555556</v>
      </c>
      <c r="F2837" s="6" t="s">
        <v>1501</v>
      </c>
      <c r="G2837" s="6" t="str">
        <f t="shared" si="73"/>
        <v>Colorado</v>
      </c>
      <c r="H2837" s="6" t="s">
        <v>2452</v>
      </c>
      <c r="I2837" s="6" t="s">
        <v>4463</v>
      </c>
      <c r="J2837" s="6">
        <v>131</v>
      </c>
      <c r="K2837" s="6">
        <v>0</v>
      </c>
      <c r="L2837" s="6">
        <v>0</v>
      </c>
      <c r="M2837" s="6">
        <f t="shared" si="76"/>
        <v>0</v>
      </c>
      <c r="N2837" s="6">
        <f t="shared" si="77"/>
        <v>131</v>
      </c>
      <c r="O2837" s="7">
        <f t="shared" si="78"/>
        <v>1</v>
      </c>
    </row>
    <row r="2838" spans="1:15" ht="13.2" x14ac:dyDescent="0.25">
      <c r="A2838" s="3">
        <v>27621</v>
      </c>
      <c r="B2838" s="4">
        <f t="shared" si="74"/>
        <v>1975</v>
      </c>
      <c r="C2838" s="4">
        <f t="shared" si="75"/>
        <v>1970</v>
      </c>
      <c r="D2838" s="4" t="s">
        <v>23</v>
      </c>
      <c r="E2838" s="5" t="s">
        <v>24</v>
      </c>
      <c r="F2838" s="6" t="s">
        <v>4798</v>
      </c>
      <c r="G2838" s="6" t="str">
        <f t="shared" si="73"/>
        <v>USSR</v>
      </c>
      <c r="H2838" s="6" t="s">
        <v>1449</v>
      </c>
      <c r="I2838" s="6" t="s">
        <v>4097</v>
      </c>
      <c r="J2838" s="6">
        <v>28</v>
      </c>
      <c r="K2838" s="6">
        <v>28</v>
      </c>
      <c r="L2838" s="6">
        <v>0</v>
      </c>
      <c r="M2838" s="6">
        <f t="shared" si="76"/>
        <v>28</v>
      </c>
      <c r="N2838" s="6">
        <f t="shared" si="77"/>
        <v>0</v>
      </c>
      <c r="O2838" s="7">
        <f t="shared" si="78"/>
        <v>0</v>
      </c>
    </row>
    <row r="2839" spans="1:15" ht="13.2" x14ac:dyDescent="0.25">
      <c r="A2839" s="3">
        <v>27626</v>
      </c>
      <c r="B2839" s="4">
        <f t="shared" si="74"/>
        <v>1975</v>
      </c>
      <c r="C2839" s="4">
        <f t="shared" si="75"/>
        <v>1970</v>
      </c>
      <c r="D2839" s="4" t="s">
        <v>23</v>
      </c>
      <c r="E2839" s="5">
        <v>5.2083333333333336E-2</v>
      </c>
      <c r="F2839" s="6" t="s">
        <v>3297</v>
      </c>
      <c r="G2839" s="6" t="str">
        <f t="shared" si="73"/>
        <v>Syria</v>
      </c>
      <c r="H2839" s="6" t="s">
        <v>423</v>
      </c>
      <c r="I2839" s="6" t="s">
        <v>4377</v>
      </c>
      <c r="J2839" s="6">
        <v>128</v>
      </c>
      <c r="K2839" s="6">
        <v>126</v>
      </c>
      <c r="L2839" s="6">
        <v>0</v>
      </c>
      <c r="M2839" s="6">
        <f t="shared" si="76"/>
        <v>126</v>
      </c>
      <c r="N2839" s="6">
        <f t="shared" si="77"/>
        <v>2</v>
      </c>
      <c r="O2839" s="7">
        <f t="shared" si="78"/>
        <v>1.5625E-2</v>
      </c>
    </row>
    <row r="2840" spans="1:15" ht="13.2" x14ac:dyDescent="0.25">
      <c r="A2840" s="3">
        <v>27631</v>
      </c>
      <c r="B2840" s="4">
        <f t="shared" si="74"/>
        <v>1975</v>
      </c>
      <c r="C2840" s="4">
        <f t="shared" si="75"/>
        <v>1970</v>
      </c>
      <c r="D2840" s="4" t="s">
        <v>23</v>
      </c>
      <c r="E2840" s="5">
        <v>0.86250000000000004</v>
      </c>
      <c r="F2840" s="6" t="s">
        <v>4799</v>
      </c>
      <c r="G2840" s="6" t="str">
        <f t="shared" si="73"/>
        <v>Ohio</v>
      </c>
      <c r="H2840" s="6" t="s">
        <v>4800</v>
      </c>
      <c r="I2840" s="6" t="s">
        <v>3215</v>
      </c>
      <c r="J2840" s="6">
        <v>4</v>
      </c>
      <c r="K2840" s="6">
        <v>2</v>
      </c>
      <c r="L2840" s="6">
        <v>0</v>
      </c>
      <c r="M2840" s="6">
        <f t="shared" si="76"/>
        <v>2</v>
      </c>
      <c r="N2840" s="6">
        <f t="shared" si="77"/>
        <v>2</v>
      </c>
      <c r="O2840" s="7">
        <f t="shared" si="78"/>
        <v>0.5</v>
      </c>
    </row>
    <row r="2841" spans="1:15" ht="13.2" x14ac:dyDescent="0.25">
      <c r="A2841" s="3">
        <v>27636</v>
      </c>
      <c r="B2841" s="4">
        <f t="shared" si="74"/>
        <v>1975</v>
      </c>
      <c r="C2841" s="4">
        <f t="shared" si="75"/>
        <v>1970</v>
      </c>
      <c r="D2841" s="4" t="s">
        <v>23</v>
      </c>
      <c r="E2841" s="5" t="s">
        <v>24</v>
      </c>
      <c r="F2841" s="6" t="s">
        <v>4801</v>
      </c>
      <c r="G2841" s="6" t="str">
        <f t="shared" si="73"/>
        <v>El Salvador</v>
      </c>
      <c r="H2841" s="6" t="s">
        <v>4796</v>
      </c>
      <c r="I2841" s="6" t="s">
        <v>1085</v>
      </c>
      <c r="J2841" s="6">
        <v>20</v>
      </c>
      <c r="K2841" s="6">
        <v>20</v>
      </c>
      <c r="L2841" s="6">
        <v>0</v>
      </c>
      <c r="M2841" s="6">
        <f t="shared" si="76"/>
        <v>20</v>
      </c>
      <c r="N2841" s="6">
        <f t="shared" si="77"/>
        <v>0</v>
      </c>
      <c r="O2841" s="7">
        <f t="shared" si="78"/>
        <v>0</v>
      </c>
    </row>
    <row r="2842" spans="1:15" ht="13.2" x14ac:dyDescent="0.25">
      <c r="A2842" s="3">
        <v>27636</v>
      </c>
      <c r="B2842" s="4">
        <f t="shared" si="74"/>
        <v>1975</v>
      </c>
      <c r="C2842" s="4">
        <f t="shared" si="75"/>
        <v>1970</v>
      </c>
      <c r="D2842" s="4" t="s">
        <v>23</v>
      </c>
      <c r="E2842" s="5">
        <v>0.58125000000000004</v>
      </c>
      <c r="F2842" s="6" t="s">
        <v>4802</v>
      </c>
      <c r="G2842" s="6" t="str">
        <f t="shared" si="73"/>
        <v>Alaska</v>
      </c>
      <c r="H2842" s="6" t="s">
        <v>4803</v>
      </c>
      <c r="I2842" s="6" t="s">
        <v>3842</v>
      </c>
      <c r="J2842" s="6">
        <v>32</v>
      </c>
      <c r="K2842" s="6">
        <v>10</v>
      </c>
      <c r="L2842" s="6">
        <v>0</v>
      </c>
      <c r="M2842" s="6">
        <f t="shared" si="76"/>
        <v>10</v>
      </c>
      <c r="N2842" s="6">
        <f t="shared" si="77"/>
        <v>22</v>
      </c>
      <c r="O2842" s="7">
        <f t="shared" si="78"/>
        <v>0.6875</v>
      </c>
    </row>
    <row r="2843" spans="1:15" ht="13.2" x14ac:dyDescent="0.25">
      <c r="A2843" s="3">
        <v>27638</v>
      </c>
      <c r="B2843" s="4">
        <f t="shared" si="74"/>
        <v>1975</v>
      </c>
      <c r="C2843" s="4">
        <f t="shared" si="75"/>
        <v>1970</v>
      </c>
      <c r="D2843" s="4" t="s">
        <v>15</v>
      </c>
      <c r="E2843" s="5" t="s">
        <v>24</v>
      </c>
      <c r="F2843" s="6" t="s">
        <v>4804</v>
      </c>
      <c r="G2843" s="6" t="str">
        <f t="shared" si="73"/>
        <v>East Germany</v>
      </c>
      <c r="H2843" s="6" t="s">
        <v>4376</v>
      </c>
      <c r="I2843" s="6" t="s">
        <v>4805</v>
      </c>
      <c r="J2843" s="6">
        <v>34</v>
      </c>
      <c r="K2843" s="6">
        <v>26</v>
      </c>
      <c r="L2843" s="6">
        <v>0</v>
      </c>
      <c r="M2843" s="6">
        <f t="shared" si="76"/>
        <v>26</v>
      </c>
      <c r="N2843" s="6">
        <f t="shared" si="77"/>
        <v>8</v>
      </c>
      <c r="O2843" s="7">
        <f t="shared" si="78"/>
        <v>0.23529411764705882</v>
      </c>
    </row>
    <row r="2844" spans="1:15" ht="13.2" x14ac:dyDescent="0.25">
      <c r="A2844" s="3">
        <v>27648</v>
      </c>
      <c r="B2844" s="4">
        <f t="shared" si="74"/>
        <v>1975</v>
      </c>
      <c r="C2844" s="4">
        <f t="shared" si="75"/>
        <v>1970</v>
      </c>
      <c r="D2844" s="4" t="s">
        <v>15</v>
      </c>
      <c r="E2844" s="5" t="s">
        <v>24</v>
      </c>
      <c r="F2844" s="6" t="s">
        <v>4806</v>
      </c>
      <c r="G2844" s="6" t="str">
        <f t="shared" si="73"/>
        <v>Ethiopia</v>
      </c>
      <c r="H2844" s="6" t="s">
        <v>2672</v>
      </c>
      <c r="I2844" s="6" t="s">
        <v>1119</v>
      </c>
      <c r="J2844" s="6">
        <v>9</v>
      </c>
      <c r="K2844" s="6">
        <v>1</v>
      </c>
      <c r="L2844" s="6">
        <v>0</v>
      </c>
      <c r="M2844" s="6">
        <f t="shared" si="76"/>
        <v>1</v>
      </c>
      <c r="N2844" s="6">
        <f t="shared" si="77"/>
        <v>8</v>
      </c>
      <c r="O2844" s="7">
        <f t="shared" si="78"/>
        <v>0.88888888888888884</v>
      </c>
    </row>
    <row r="2845" spans="1:15" ht="13.2" x14ac:dyDescent="0.25">
      <c r="A2845" s="3">
        <v>27661</v>
      </c>
      <c r="B2845" s="4">
        <f t="shared" si="74"/>
        <v>1975</v>
      </c>
      <c r="C2845" s="4">
        <f t="shared" si="75"/>
        <v>1970</v>
      </c>
      <c r="D2845" s="4" t="s">
        <v>15</v>
      </c>
      <c r="E2845" s="5" t="s">
        <v>24</v>
      </c>
      <c r="F2845" s="6" t="s">
        <v>4807</v>
      </c>
      <c r="G2845" s="6" t="str">
        <f t="shared" si="73"/>
        <v>Indonesia</v>
      </c>
      <c r="H2845" s="6" t="s">
        <v>1917</v>
      </c>
      <c r="I2845" s="6" t="s">
        <v>4439</v>
      </c>
      <c r="J2845" s="6">
        <v>61</v>
      </c>
      <c r="K2845" s="6">
        <v>25</v>
      </c>
      <c r="L2845" s="6">
        <v>1</v>
      </c>
      <c r="M2845" s="6">
        <f t="shared" si="76"/>
        <v>26</v>
      </c>
      <c r="N2845" s="6">
        <f t="shared" si="77"/>
        <v>36</v>
      </c>
      <c r="O2845" s="7">
        <f t="shared" si="78"/>
        <v>0.5901639344262295</v>
      </c>
    </row>
    <row r="2846" spans="1:15" ht="13.2" x14ac:dyDescent="0.25">
      <c r="A2846" s="3">
        <v>27667</v>
      </c>
      <c r="B2846" s="4">
        <f t="shared" si="74"/>
        <v>1975</v>
      </c>
      <c r="C2846" s="4">
        <f t="shared" si="75"/>
        <v>1970</v>
      </c>
      <c r="D2846" s="4" t="s">
        <v>15</v>
      </c>
      <c r="E2846" s="5" t="s">
        <v>24</v>
      </c>
      <c r="F2846" s="6" t="s">
        <v>4808</v>
      </c>
      <c r="G2846" s="6" t="str">
        <f t="shared" si="73"/>
        <v>Lebanon</v>
      </c>
      <c r="H2846" s="6" t="s">
        <v>2900</v>
      </c>
      <c r="I2846" s="6" t="s">
        <v>4809</v>
      </c>
      <c r="J2846" s="6">
        <v>60</v>
      </c>
      <c r="K2846" s="6">
        <v>60</v>
      </c>
      <c r="L2846" s="6">
        <v>0</v>
      </c>
      <c r="M2846" s="6">
        <f t="shared" si="76"/>
        <v>60</v>
      </c>
      <c r="N2846" s="6">
        <f t="shared" si="77"/>
        <v>0</v>
      </c>
      <c r="O2846" s="7">
        <f t="shared" si="78"/>
        <v>0</v>
      </c>
    </row>
    <row r="2847" spans="1:15" ht="13.2" x14ac:dyDescent="0.25">
      <c r="A2847" s="3">
        <v>27667</v>
      </c>
      <c r="B2847" s="4">
        <f t="shared" si="74"/>
        <v>1975</v>
      </c>
      <c r="C2847" s="4">
        <f t="shared" si="75"/>
        <v>1970</v>
      </c>
      <c r="D2847" s="4" t="s">
        <v>15</v>
      </c>
      <c r="E2847" s="5" t="s">
        <v>24</v>
      </c>
      <c r="F2847" s="6" t="s">
        <v>4810</v>
      </c>
      <c r="G2847" s="6" t="str">
        <f t="shared" si="73"/>
        <v>Canada</v>
      </c>
      <c r="H2847" s="6" t="s">
        <v>4811</v>
      </c>
      <c r="I2847" s="6" t="s">
        <v>3836</v>
      </c>
      <c r="J2847" s="6">
        <v>7</v>
      </c>
      <c r="K2847" s="6">
        <v>7</v>
      </c>
      <c r="L2847" s="6">
        <v>0</v>
      </c>
      <c r="M2847" s="6">
        <f t="shared" si="76"/>
        <v>7</v>
      </c>
      <c r="N2847" s="6">
        <f t="shared" si="77"/>
        <v>0</v>
      </c>
      <c r="O2847" s="7">
        <f t="shared" si="78"/>
        <v>0</v>
      </c>
    </row>
    <row r="2848" spans="1:15" ht="13.2" x14ac:dyDescent="0.25">
      <c r="A2848" s="3">
        <v>27667</v>
      </c>
      <c r="B2848" s="4">
        <f t="shared" si="74"/>
        <v>1975</v>
      </c>
      <c r="C2848" s="4">
        <f t="shared" si="75"/>
        <v>1970</v>
      </c>
      <c r="D2848" s="4" t="s">
        <v>15</v>
      </c>
      <c r="E2848" s="5" t="s">
        <v>24</v>
      </c>
      <c r="F2848" s="6" t="s">
        <v>180</v>
      </c>
      <c r="G2848" s="6" t="str">
        <f t="shared" si="73"/>
        <v>Colombia</v>
      </c>
      <c r="H2848" s="6" t="s">
        <v>1410</v>
      </c>
      <c r="I2848" s="6" t="s">
        <v>4812</v>
      </c>
      <c r="J2848" s="6">
        <v>4</v>
      </c>
      <c r="K2848" s="6">
        <v>4</v>
      </c>
      <c r="L2848" s="6">
        <v>0</v>
      </c>
      <c r="M2848" s="6">
        <f t="shared" si="76"/>
        <v>4</v>
      </c>
      <c r="N2848" s="6">
        <f t="shared" si="77"/>
        <v>0</v>
      </c>
      <c r="O2848" s="7">
        <f t="shared" si="78"/>
        <v>0</v>
      </c>
    </row>
    <row r="2849" spans="1:15" ht="13.2" x14ac:dyDescent="0.25">
      <c r="A2849" s="3">
        <v>27690</v>
      </c>
      <c r="B2849" s="4">
        <f t="shared" si="74"/>
        <v>1975</v>
      </c>
      <c r="C2849" s="4">
        <f t="shared" si="75"/>
        <v>1970</v>
      </c>
      <c r="D2849" s="4" t="s">
        <v>31</v>
      </c>
      <c r="E2849" s="5">
        <v>0.81111111111111112</v>
      </c>
      <c r="F2849" s="6" t="s">
        <v>4813</v>
      </c>
      <c r="G2849" s="6" t="str">
        <f t="shared" si="73"/>
        <v>Queensland, Australia</v>
      </c>
      <c r="H2849" s="6" t="s">
        <v>4814</v>
      </c>
      <c r="I2849" s="6" t="s">
        <v>4815</v>
      </c>
      <c r="J2849" s="6">
        <v>11</v>
      </c>
      <c r="K2849" s="6">
        <v>11</v>
      </c>
      <c r="L2849" s="6">
        <v>0</v>
      </c>
      <c r="M2849" s="6">
        <f t="shared" si="76"/>
        <v>11</v>
      </c>
      <c r="N2849" s="6">
        <f t="shared" si="77"/>
        <v>0</v>
      </c>
      <c r="O2849" s="7">
        <f t="shared" si="78"/>
        <v>0</v>
      </c>
    </row>
    <row r="2850" spans="1:15" ht="13.2" x14ac:dyDescent="0.25">
      <c r="A2850" s="3">
        <v>27693</v>
      </c>
      <c r="B2850" s="4">
        <f t="shared" si="74"/>
        <v>1975</v>
      </c>
      <c r="C2850" s="4">
        <f t="shared" si="75"/>
        <v>1970</v>
      </c>
      <c r="D2850" s="4" t="s">
        <v>31</v>
      </c>
      <c r="E2850" s="5">
        <v>0.47916666666666669</v>
      </c>
      <c r="F2850" s="6" t="s">
        <v>4816</v>
      </c>
      <c r="G2850" s="6" t="str">
        <f t="shared" si="73"/>
        <v>Nevada</v>
      </c>
      <c r="H2850" s="6" t="s">
        <v>3280</v>
      </c>
      <c r="I2850" s="6" t="s">
        <v>4817</v>
      </c>
      <c r="J2850" s="6">
        <v>2</v>
      </c>
      <c r="K2850" s="6">
        <v>2</v>
      </c>
      <c r="L2850" s="6">
        <v>0</v>
      </c>
      <c r="M2850" s="6">
        <f t="shared" si="76"/>
        <v>2</v>
      </c>
      <c r="N2850" s="6">
        <f t="shared" si="77"/>
        <v>0</v>
      </c>
      <c r="O2850" s="7">
        <f t="shared" si="78"/>
        <v>0</v>
      </c>
    </row>
    <row r="2851" spans="1:15" ht="13.2" x14ac:dyDescent="0.25">
      <c r="A2851" s="3">
        <v>27694</v>
      </c>
      <c r="B2851" s="4">
        <f t="shared" si="74"/>
        <v>1975</v>
      </c>
      <c r="C2851" s="4">
        <f t="shared" si="75"/>
        <v>1970</v>
      </c>
      <c r="D2851" s="4" t="s">
        <v>31</v>
      </c>
      <c r="E2851" s="5">
        <v>0.28125</v>
      </c>
      <c r="F2851" s="6" t="s">
        <v>4818</v>
      </c>
      <c r="G2851" s="6" t="str">
        <f t="shared" si="73"/>
        <v>Bolivia</v>
      </c>
      <c r="H2851" s="6" t="s">
        <v>2571</v>
      </c>
      <c r="I2851" s="6" t="s">
        <v>4819</v>
      </c>
      <c r="J2851" s="6">
        <v>67</v>
      </c>
      <c r="K2851" s="6">
        <v>67</v>
      </c>
      <c r="L2851" s="6">
        <v>0</v>
      </c>
      <c r="M2851" s="6">
        <f t="shared" si="76"/>
        <v>67</v>
      </c>
      <c r="N2851" s="6">
        <f t="shared" si="77"/>
        <v>0</v>
      </c>
      <c r="O2851" s="7">
        <f t="shared" si="78"/>
        <v>0</v>
      </c>
    </row>
    <row r="2852" spans="1:15" ht="13.2" x14ac:dyDescent="0.25">
      <c r="A2852" s="3">
        <v>27697</v>
      </c>
      <c r="B2852" s="4">
        <f t="shared" si="74"/>
        <v>1975</v>
      </c>
      <c r="C2852" s="4">
        <f t="shared" si="75"/>
        <v>1970</v>
      </c>
      <c r="D2852" s="4" t="s">
        <v>31</v>
      </c>
      <c r="E2852" s="5">
        <v>0.3888888888888889</v>
      </c>
      <c r="F2852" s="6" t="s">
        <v>1342</v>
      </c>
      <c r="G2852" s="6" t="str">
        <f t="shared" si="73"/>
        <v>Czechoslovakia</v>
      </c>
      <c r="H2852" s="6" t="s">
        <v>4820</v>
      </c>
      <c r="I2852" s="6" t="s">
        <v>3889</v>
      </c>
      <c r="J2852" s="6">
        <v>120</v>
      </c>
      <c r="K2852" s="6">
        <v>75</v>
      </c>
      <c r="L2852" s="6">
        <v>0</v>
      </c>
      <c r="M2852" s="6">
        <f t="shared" si="76"/>
        <v>75</v>
      </c>
      <c r="N2852" s="6">
        <f t="shared" si="77"/>
        <v>45</v>
      </c>
      <c r="O2852" s="7">
        <f t="shared" si="78"/>
        <v>0.375</v>
      </c>
    </row>
    <row r="2853" spans="1:15" ht="13.2" x14ac:dyDescent="0.25">
      <c r="A2853" s="3">
        <v>27701</v>
      </c>
      <c r="B2853" s="4">
        <f t="shared" si="74"/>
        <v>1975</v>
      </c>
      <c r="C2853" s="4">
        <f t="shared" si="75"/>
        <v>1970</v>
      </c>
      <c r="D2853" s="4" t="s">
        <v>46</v>
      </c>
      <c r="E2853" s="5">
        <v>0.54305555555555551</v>
      </c>
      <c r="F2853" s="6" t="s">
        <v>2753</v>
      </c>
      <c r="G2853" s="6" t="str">
        <f t="shared" si="73"/>
        <v>Gulf of Mexico</v>
      </c>
      <c r="H2853" s="6" t="s">
        <v>3478</v>
      </c>
      <c r="I2853" s="6" t="s">
        <v>4821</v>
      </c>
      <c r="J2853" s="6">
        <v>9</v>
      </c>
      <c r="K2853" s="6">
        <v>9</v>
      </c>
      <c r="L2853" s="6">
        <v>0</v>
      </c>
      <c r="M2853" s="6">
        <f t="shared" si="76"/>
        <v>9</v>
      </c>
      <c r="N2853" s="6">
        <f t="shared" si="77"/>
        <v>0</v>
      </c>
      <c r="O2853" s="7">
        <f t="shared" si="78"/>
        <v>0</v>
      </c>
    </row>
    <row r="2854" spans="1:15" ht="13.2" x14ac:dyDescent="0.25">
      <c r="A2854" s="3">
        <v>27705</v>
      </c>
      <c r="B2854" s="4">
        <f t="shared" si="74"/>
        <v>1975</v>
      </c>
      <c r="C2854" s="4">
        <f t="shared" si="75"/>
        <v>1970</v>
      </c>
      <c r="D2854" s="4" t="s">
        <v>46</v>
      </c>
      <c r="E2854" s="5">
        <v>0.80902777777777779</v>
      </c>
      <c r="F2854" s="6" t="s">
        <v>4822</v>
      </c>
      <c r="G2854" s="6" t="str">
        <f t="shared" si="73"/>
        <v>Pennsylvania</v>
      </c>
      <c r="H2854" s="6" t="s">
        <v>4823</v>
      </c>
      <c r="I2854" s="6" t="s">
        <v>4824</v>
      </c>
      <c r="J2854" s="6">
        <v>4</v>
      </c>
      <c r="K2854" s="6">
        <v>4</v>
      </c>
      <c r="L2854" s="6">
        <v>0</v>
      </c>
      <c r="M2854" s="6">
        <f t="shared" si="76"/>
        <v>4</v>
      </c>
      <c r="N2854" s="6">
        <f t="shared" si="77"/>
        <v>0</v>
      </c>
      <c r="O2854" s="7">
        <f t="shared" si="78"/>
        <v>0</v>
      </c>
    </row>
    <row r="2855" spans="1:15" ht="13.2" x14ac:dyDescent="0.25">
      <c r="A2855" s="3">
        <v>27716</v>
      </c>
      <c r="B2855" s="4">
        <f t="shared" si="74"/>
        <v>1975</v>
      </c>
      <c r="C2855" s="4">
        <f t="shared" si="75"/>
        <v>1970</v>
      </c>
      <c r="D2855" s="4" t="s">
        <v>46</v>
      </c>
      <c r="E2855" s="5" t="s">
        <v>24</v>
      </c>
      <c r="F2855" s="6" t="s">
        <v>4825</v>
      </c>
      <c r="G2855" s="6" t="str">
        <f t="shared" si="73"/>
        <v>Guatemala</v>
      </c>
      <c r="H2855" s="6" t="s">
        <v>2082</v>
      </c>
      <c r="I2855" s="6" t="s">
        <v>845</v>
      </c>
      <c r="J2855" s="6">
        <v>22</v>
      </c>
      <c r="K2855" s="6">
        <v>15</v>
      </c>
      <c r="L2855" s="6">
        <v>0</v>
      </c>
      <c r="M2855" s="6">
        <f t="shared" si="76"/>
        <v>15</v>
      </c>
      <c r="N2855" s="6">
        <f t="shared" si="77"/>
        <v>7</v>
      </c>
      <c r="O2855" s="7">
        <f t="shared" si="78"/>
        <v>0.31818181818181818</v>
      </c>
    </row>
    <row r="2856" spans="1:15" ht="13.2" x14ac:dyDescent="0.25">
      <c r="A2856" s="3">
        <v>27718</v>
      </c>
      <c r="B2856" s="4">
        <f t="shared" si="74"/>
        <v>1975</v>
      </c>
      <c r="C2856" s="4">
        <f t="shared" si="75"/>
        <v>1970</v>
      </c>
      <c r="D2856" s="4" t="s">
        <v>46</v>
      </c>
      <c r="E2856" s="5" t="s">
        <v>24</v>
      </c>
      <c r="F2856" s="6" t="s">
        <v>4826</v>
      </c>
      <c r="G2856" s="6" t="str">
        <f t="shared" si="73"/>
        <v>Ukraine, USSR</v>
      </c>
      <c r="H2856" s="6" t="s">
        <v>1449</v>
      </c>
      <c r="I2856" s="6" t="s">
        <v>3481</v>
      </c>
      <c r="J2856" s="6">
        <v>19</v>
      </c>
      <c r="K2856" s="6">
        <v>19</v>
      </c>
      <c r="L2856" s="6">
        <v>0</v>
      </c>
      <c r="M2856" s="6">
        <f t="shared" si="76"/>
        <v>19</v>
      </c>
      <c r="N2856" s="6">
        <f t="shared" si="77"/>
        <v>0</v>
      </c>
      <c r="O2856" s="7">
        <f t="shared" si="78"/>
        <v>0</v>
      </c>
    </row>
    <row r="2857" spans="1:15" ht="13.2" x14ac:dyDescent="0.25">
      <c r="A2857" s="3">
        <v>27720</v>
      </c>
      <c r="B2857" s="4">
        <f t="shared" si="74"/>
        <v>1975</v>
      </c>
      <c r="C2857" s="4">
        <f t="shared" si="75"/>
        <v>1970</v>
      </c>
      <c r="D2857" s="4" t="s">
        <v>46</v>
      </c>
      <c r="E2857" s="5" t="s">
        <v>24</v>
      </c>
      <c r="F2857" s="6" t="s">
        <v>4827</v>
      </c>
      <c r="G2857" s="6" t="str">
        <f t="shared" si="73"/>
        <v>Near Novgorod (Russia</v>
      </c>
      <c r="H2857" s="6" t="s">
        <v>1449</v>
      </c>
      <c r="I2857" s="6" t="s">
        <v>4720</v>
      </c>
      <c r="J2857" s="6">
        <v>6</v>
      </c>
      <c r="K2857" s="6">
        <v>6</v>
      </c>
      <c r="L2857" s="6">
        <v>5</v>
      </c>
      <c r="M2857" s="6">
        <f t="shared" si="76"/>
        <v>11</v>
      </c>
      <c r="N2857" s="6">
        <f t="shared" si="77"/>
        <v>0</v>
      </c>
      <c r="O2857" s="7">
        <f t="shared" si="78"/>
        <v>0</v>
      </c>
    </row>
    <row r="2858" spans="1:15" ht="13.2" x14ac:dyDescent="0.25">
      <c r="A2858" s="3">
        <v>27720</v>
      </c>
      <c r="B2858" s="4">
        <f t="shared" si="74"/>
        <v>1975</v>
      </c>
      <c r="C2858" s="4">
        <f t="shared" si="75"/>
        <v>1970</v>
      </c>
      <c r="D2858" s="4" t="s">
        <v>46</v>
      </c>
      <c r="E2858" s="5" t="s">
        <v>24</v>
      </c>
      <c r="F2858" s="6" t="s">
        <v>2986</v>
      </c>
      <c r="G2858" s="6" t="str">
        <f t="shared" si="73"/>
        <v>Bulgaria</v>
      </c>
      <c r="H2858" s="6" t="s">
        <v>4154</v>
      </c>
      <c r="I2858" s="6" t="s">
        <v>3417</v>
      </c>
      <c r="J2858" s="6">
        <v>48</v>
      </c>
      <c r="K2858" s="6">
        <v>3</v>
      </c>
      <c r="L2858" s="6">
        <v>0</v>
      </c>
      <c r="M2858" s="6">
        <f t="shared" si="76"/>
        <v>3</v>
      </c>
      <c r="N2858" s="6">
        <f t="shared" si="77"/>
        <v>45</v>
      </c>
      <c r="O2858" s="7">
        <f t="shared" si="78"/>
        <v>0.9375</v>
      </c>
    </row>
    <row r="2859" spans="1:15" ht="13.2" x14ac:dyDescent="0.25">
      <c r="A2859" s="3">
        <v>27723</v>
      </c>
      <c r="B2859" s="4">
        <f t="shared" si="74"/>
        <v>1975</v>
      </c>
      <c r="C2859" s="4">
        <f t="shared" si="75"/>
        <v>1970</v>
      </c>
      <c r="D2859" s="4" t="s">
        <v>46</v>
      </c>
      <c r="E2859" s="5">
        <v>0.78472222222222221</v>
      </c>
      <c r="F2859" s="6" t="s">
        <v>4828</v>
      </c>
      <c r="G2859" s="6" t="str">
        <f t="shared" si="73"/>
        <v>Egypt</v>
      </c>
      <c r="H2859" s="6" t="s">
        <v>4829</v>
      </c>
      <c r="I2859" s="6" t="s">
        <v>4830</v>
      </c>
      <c r="J2859" s="6">
        <v>20</v>
      </c>
      <c r="K2859" s="6">
        <v>20</v>
      </c>
      <c r="L2859" s="6">
        <v>0</v>
      </c>
      <c r="M2859" s="6">
        <f t="shared" si="76"/>
        <v>20</v>
      </c>
      <c r="N2859" s="6">
        <f t="shared" si="77"/>
        <v>0</v>
      </c>
      <c r="O2859" s="7">
        <f t="shared" si="78"/>
        <v>0</v>
      </c>
    </row>
    <row r="2860" spans="1:15" ht="13.2" x14ac:dyDescent="0.25">
      <c r="A2860" s="3">
        <v>27727</v>
      </c>
      <c r="B2860" s="4">
        <f t="shared" si="74"/>
        <v>1975</v>
      </c>
      <c r="C2860" s="4">
        <f t="shared" si="75"/>
        <v>1970</v>
      </c>
      <c r="D2860" s="4" t="s">
        <v>46</v>
      </c>
      <c r="E2860" s="5" t="s">
        <v>24</v>
      </c>
      <c r="F2860" s="6" t="s">
        <v>4831</v>
      </c>
      <c r="G2860" s="6" t="str">
        <f t="shared" si="73"/>
        <v>England</v>
      </c>
      <c r="H2860" s="6" t="s">
        <v>26</v>
      </c>
      <c r="I2860" s="6" t="s">
        <v>4832</v>
      </c>
      <c r="J2860" s="6">
        <v>6</v>
      </c>
      <c r="K2860" s="6">
        <v>6</v>
      </c>
      <c r="L2860" s="6">
        <v>0</v>
      </c>
      <c r="M2860" s="6">
        <f t="shared" si="76"/>
        <v>6</v>
      </c>
      <c r="N2860" s="6">
        <f t="shared" si="77"/>
        <v>0</v>
      </c>
      <c r="O2860" s="7">
        <f t="shared" si="78"/>
        <v>0</v>
      </c>
    </row>
    <row r="2861" spans="1:15" ht="13.2" x14ac:dyDescent="0.25">
      <c r="A2861" s="3">
        <v>27728</v>
      </c>
      <c r="B2861" s="4">
        <f t="shared" si="74"/>
        <v>1975</v>
      </c>
      <c r="C2861" s="4">
        <f t="shared" si="75"/>
        <v>1970</v>
      </c>
      <c r="D2861" s="4" t="s">
        <v>46</v>
      </c>
      <c r="E2861" s="5">
        <v>0.38124999999999998</v>
      </c>
      <c r="F2861" s="6" t="s">
        <v>115</v>
      </c>
      <c r="G2861" s="6" t="str">
        <f t="shared" si="73"/>
        <v>Nevada</v>
      </c>
      <c r="H2861" s="6" t="s">
        <v>4833</v>
      </c>
      <c r="I2861" s="6" t="s">
        <v>2142</v>
      </c>
      <c r="J2861" s="6">
        <v>2</v>
      </c>
      <c r="K2861" s="6">
        <v>2</v>
      </c>
      <c r="L2861" s="6">
        <v>0</v>
      </c>
      <c r="M2861" s="6">
        <f t="shared" si="76"/>
        <v>2</v>
      </c>
      <c r="N2861" s="6">
        <f t="shared" si="77"/>
        <v>0</v>
      </c>
      <c r="O2861" s="7">
        <f t="shared" si="78"/>
        <v>0</v>
      </c>
    </row>
    <row r="2862" spans="1:15" ht="13.2" x14ac:dyDescent="0.25">
      <c r="A2862" s="3">
        <v>27749</v>
      </c>
      <c r="B2862" s="4">
        <f t="shared" si="74"/>
        <v>1975</v>
      </c>
      <c r="C2862" s="4">
        <f t="shared" si="75"/>
        <v>1970</v>
      </c>
      <c r="D2862" s="4" t="s">
        <v>72</v>
      </c>
      <c r="E2862" s="5" t="s">
        <v>24</v>
      </c>
      <c r="F2862" s="6" t="s">
        <v>4834</v>
      </c>
      <c r="G2862" s="6" t="str">
        <f t="shared" si="73"/>
        <v>Philippines</v>
      </c>
      <c r="H2862" s="6" t="s">
        <v>4835</v>
      </c>
      <c r="I2862" s="6" t="s">
        <v>4836</v>
      </c>
      <c r="J2862" s="6">
        <v>9</v>
      </c>
      <c r="K2862" s="6">
        <v>9</v>
      </c>
      <c r="L2862" s="6">
        <v>0</v>
      </c>
      <c r="M2862" s="6">
        <f t="shared" si="76"/>
        <v>9</v>
      </c>
      <c r="N2862" s="6">
        <f t="shared" si="77"/>
        <v>0</v>
      </c>
      <c r="O2862" s="7">
        <f t="shared" si="78"/>
        <v>0</v>
      </c>
    </row>
    <row r="2863" spans="1:15" ht="13.2" x14ac:dyDescent="0.25">
      <c r="A2863" s="3">
        <v>27754</v>
      </c>
      <c r="B2863" s="4">
        <f t="shared" si="74"/>
        <v>1975</v>
      </c>
      <c r="C2863" s="4">
        <f t="shared" si="75"/>
        <v>1970</v>
      </c>
      <c r="D2863" s="4" t="s">
        <v>72</v>
      </c>
      <c r="E2863" s="5">
        <v>0.61736111111111114</v>
      </c>
      <c r="F2863" s="6" t="s">
        <v>4837</v>
      </c>
      <c r="G2863" s="6" t="str">
        <f t="shared" si="73"/>
        <v>Colorado</v>
      </c>
      <c r="H2863" s="6" t="s">
        <v>4838</v>
      </c>
      <c r="I2863" s="6" t="s">
        <v>4839</v>
      </c>
      <c r="J2863" s="6">
        <v>9</v>
      </c>
      <c r="K2863" s="6">
        <v>9</v>
      </c>
      <c r="L2863" s="6">
        <v>0</v>
      </c>
      <c r="M2863" s="6">
        <f t="shared" si="76"/>
        <v>9</v>
      </c>
      <c r="N2863" s="6">
        <f t="shared" si="77"/>
        <v>0</v>
      </c>
      <c r="O2863" s="7">
        <f t="shared" si="78"/>
        <v>0</v>
      </c>
    </row>
    <row r="2864" spans="1:15" ht="13.2" x14ac:dyDescent="0.25">
      <c r="A2864" s="3">
        <v>27760</v>
      </c>
      <c r="B2864" s="4">
        <f t="shared" si="74"/>
        <v>1976</v>
      </c>
      <c r="C2864" s="4">
        <f t="shared" si="75"/>
        <v>1970</v>
      </c>
      <c r="D2864" s="4" t="s">
        <v>132</v>
      </c>
      <c r="E2864" s="5">
        <v>0.22916666666666666</v>
      </c>
      <c r="F2864" s="6" t="s">
        <v>4840</v>
      </c>
      <c r="G2864" s="6" t="str">
        <f t="shared" si="73"/>
        <v>Saudi Arabia</v>
      </c>
      <c r="H2864" s="6" t="s">
        <v>2646</v>
      </c>
      <c r="I2864" s="6" t="s">
        <v>4841</v>
      </c>
      <c r="J2864" s="6">
        <v>82</v>
      </c>
      <c r="K2864" s="6">
        <v>82</v>
      </c>
      <c r="L2864" s="6">
        <v>0</v>
      </c>
      <c r="M2864" s="6">
        <f t="shared" si="76"/>
        <v>82</v>
      </c>
      <c r="N2864" s="6">
        <f t="shared" si="77"/>
        <v>0</v>
      </c>
      <c r="O2864" s="7">
        <f t="shared" si="78"/>
        <v>0</v>
      </c>
    </row>
    <row r="2865" spans="1:15" ht="13.2" x14ac:dyDescent="0.25">
      <c r="A2865" s="3">
        <v>27762</v>
      </c>
      <c r="B2865" s="4">
        <f t="shared" si="74"/>
        <v>1976</v>
      </c>
      <c r="C2865" s="4">
        <f t="shared" si="75"/>
        <v>1970</v>
      </c>
      <c r="D2865" s="4" t="s">
        <v>132</v>
      </c>
      <c r="E2865" s="5" t="s">
        <v>24</v>
      </c>
      <c r="F2865" s="6" t="s">
        <v>2071</v>
      </c>
      <c r="G2865" s="6" t="str">
        <f t="shared" si="73"/>
        <v>Russia</v>
      </c>
      <c r="H2865" s="6" t="s">
        <v>1449</v>
      </c>
      <c r="I2865" s="6" t="s">
        <v>3287</v>
      </c>
      <c r="J2865" s="6">
        <v>61</v>
      </c>
      <c r="K2865" s="6">
        <v>61</v>
      </c>
      <c r="L2865" s="6">
        <v>0</v>
      </c>
      <c r="M2865" s="6">
        <f t="shared" si="76"/>
        <v>61</v>
      </c>
      <c r="N2865" s="6">
        <f t="shared" si="77"/>
        <v>0</v>
      </c>
      <c r="O2865" s="7">
        <f t="shared" si="78"/>
        <v>0</v>
      </c>
    </row>
    <row r="2866" spans="1:15" ht="13.2" x14ac:dyDescent="0.25">
      <c r="A2866" s="3">
        <v>27762</v>
      </c>
      <c r="B2866" s="4">
        <f t="shared" si="74"/>
        <v>1976</v>
      </c>
      <c r="C2866" s="4">
        <f t="shared" si="75"/>
        <v>1970</v>
      </c>
      <c r="D2866" s="4" t="s">
        <v>132</v>
      </c>
      <c r="E2866" s="5">
        <v>0.74861111111111112</v>
      </c>
      <c r="F2866" s="6" t="s">
        <v>3454</v>
      </c>
      <c r="G2866" s="6" t="str">
        <f t="shared" si="73"/>
        <v>Alaska</v>
      </c>
      <c r="H2866" s="6" t="s">
        <v>4842</v>
      </c>
      <c r="I2866" s="6" t="s">
        <v>4843</v>
      </c>
      <c r="J2866" s="6">
        <v>6</v>
      </c>
      <c r="K2866" s="6">
        <v>6</v>
      </c>
      <c r="L2866" s="6">
        <v>0</v>
      </c>
      <c r="M2866" s="6">
        <f t="shared" si="76"/>
        <v>6</v>
      </c>
      <c r="N2866" s="6">
        <f t="shared" si="77"/>
        <v>0</v>
      </c>
      <c r="O2866" s="7">
        <f t="shared" si="78"/>
        <v>0</v>
      </c>
    </row>
    <row r="2867" spans="1:15" ht="13.2" x14ac:dyDescent="0.25">
      <c r="A2867" s="3">
        <v>27765</v>
      </c>
      <c r="B2867" s="4">
        <f t="shared" si="74"/>
        <v>1976</v>
      </c>
      <c r="C2867" s="4">
        <f t="shared" si="75"/>
        <v>1970</v>
      </c>
      <c r="D2867" s="4" t="s">
        <v>132</v>
      </c>
      <c r="E2867" s="5">
        <v>0.84375</v>
      </c>
      <c r="F2867" s="6" t="s">
        <v>2587</v>
      </c>
      <c r="G2867" s="6" t="str">
        <f t="shared" si="73"/>
        <v>New Mexico</v>
      </c>
      <c r="H2867" s="6" t="s">
        <v>4844</v>
      </c>
      <c r="I2867" s="6" t="s">
        <v>3152</v>
      </c>
      <c r="J2867" s="6">
        <v>4</v>
      </c>
      <c r="K2867" s="6">
        <v>4</v>
      </c>
      <c r="L2867" s="6">
        <v>0</v>
      </c>
      <c r="M2867" s="6">
        <f t="shared" si="76"/>
        <v>4</v>
      </c>
      <c r="N2867" s="6">
        <f t="shared" si="77"/>
        <v>0</v>
      </c>
      <c r="O2867" s="7">
        <f t="shared" si="78"/>
        <v>0</v>
      </c>
    </row>
    <row r="2868" spans="1:15" ht="13.2" x14ac:dyDescent="0.25">
      <c r="A2868" s="3">
        <v>27767</v>
      </c>
      <c r="B2868" s="4">
        <f t="shared" si="74"/>
        <v>1976</v>
      </c>
      <c r="C2868" s="4">
        <f t="shared" si="75"/>
        <v>1970</v>
      </c>
      <c r="D2868" s="4" t="s">
        <v>132</v>
      </c>
      <c r="E2868" s="5" t="s">
        <v>24</v>
      </c>
      <c r="F2868" s="6" t="s">
        <v>4845</v>
      </c>
      <c r="G2868" s="6" t="str">
        <f t="shared" si="73"/>
        <v>Philippines</v>
      </c>
      <c r="H2868" s="6" t="s">
        <v>4835</v>
      </c>
      <c r="I2868" s="6" t="s">
        <v>4836</v>
      </c>
      <c r="J2868" s="6">
        <v>7</v>
      </c>
      <c r="K2868" s="6">
        <v>7</v>
      </c>
      <c r="L2868" s="6">
        <v>0</v>
      </c>
      <c r="M2868" s="6">
        <f t="shared" si="76"/>
        <v>7</v>
      </c>
      <c r="N2868" s="6">
        <f t="shared" si="77"/>
        <v>0</v>
      </c>
      <c r="O2868" s="7">
        <f t="shared" si="78"/>
        <v>0</v>
      </c>
    </row>
    <row r="2869" spans="1:15" ht="13.2" x14ac:dyDescent="0.25">
      <c r="A2869" s="3">
        <v>27774</v>
      </c>
      <c r="B2869" s="4">
        <f t="shared" si="74"/>
        <v>1976</v>
      </c>
      <c r="C2869" s="4">
        <f t="shared" si="75"/>
        <v>1970</v>
      </c>
      <c r="D2869" s="4" t="s">
        <v>132</v>
      </c>
      <c r="E2869" s="5" t="s">
        <v>24</v>
      </c>
      <c r="F2869" s="6" t="s">
        <v>1507</v>
      </c>
      <c r="G2869" s="6" t="str">
        <f t="shared" si="73"/>
        <v>Colombia</v>
      </c>
      <c r="H2869" s="6" t="s">
        <v>4846</v>
      </c>
      <c r="I2869" s="6" t="s">
        <v>1103</v>
      </c>
      <c r="J2869" s="6">
        <v>13</v>
      </c>
      <c r="K2869" s="6">
        <v>13</v>
      </c>
      <c r="L2869" s="6">
        <v>0</v>
      </c>
      <c r="M2869" s="6">
        <f t="shared" si="76"/>
        <v>13</v>
      </c>
      <c r="N2869" s="6">
        <f t="shared" si="77"/>
        <v>0</v>
      </c>
      <c r="O2869" s="7">
        <f t="shared" si="78"/>
        <v>0</v>
      </c>
    </row>
    <row r="2870" spans="1:15" ht="13.2" x14ac:dyDescent="0.25">
      <c r="A2870" s="3">
        <v>27774</v>
      </c>
      <c r="B2870" s="4">
        <f t="shared" si="74"/>
        <v>1976</v>
      </c>
      <c r="C2870" s="4">
        <f t="shared" si="75"/>
        <v>1970</v>
      </c>
      <c r="D2870" s="4" t="s">
        <v>132</v>
      </c>
      <c r="E2870" s="5">
        <v>0.6</v>
      </c>
      <c r="F2870" s="6" t="s">
        <v>4847</v>
      </c>
      <c r="G2870" s="6" t="str">
        <f t="shared" si="73"/>
        <v>Idaho</v>
      </c>
      <c r="H2870" s="6" t="s">
        <v>4848</v>
      </c>
      <c r="I2870" s="6" t="s">
        <v>4849</v>
      </c>
      <c r="J2870" s="6">
        <v>3</v>
      </c>
      <c r="K2870" s="6">
        <v>3</v>
      </c>
      <c r="L2870" s="6">
        <v>0</v>
      </c>
      <c r="M2870" s="6">
        <f t="shared" si="76"/>
        <v>3</v>
      </c>
      <c r="N2870" s="6">
        <f t="shared" si="77"/>
        <v>0</v>
      </c>
      <c r="O2870" s="7">
        <f t="shared" si="78"/>
        <v>0</v>
      </c>
    </row>
    <row r="2871" spans="1:15" ht="13.2" x14ac:dyDescent="0.25">
      <c r="A2871" s="3">
        <v>27777</v>
      </c>
      <c r="B2871" s="4">
        <f t="shared" si="74"/>
        <v>1976</v>
      </c>
      <c r="C2871" s="4">
        <f t="shared" si="75"/>
        <v>1970</v>
      </c>
      <c r="D2871" s="4" t="s">
        <v>132</v>
      </c>
      <c r="E2871" s="5">
        <v>0.65555555555555556</v>
      </c>
      <c r="F2871" s="6" t="s">
        <v>4850</v>
      </c>
      <c r="G2871" s="6" t="str">
        <f t="shared" si="73"/>
        <v>Bolivia</v>
      </c>
      <c r="H2871" s="6" t="s">
        <v>4851</v>
      </c>
      <c r="I2871" s="6" t="s">
        <v>1085</v>
      </c>
      <c r="J2871" s="6">
        <v>10</v>
      </c>
      <c r="K2871" s="6">
        <v>7</v>
      </c>
      <c r="L2871" s="6">
        <v>0</v>
      </c>
      <c r="M2871" s="6">
        <f t="shared" si="76"/>
        <v>7</v>
      </c>
      <c r="N2871" s="6">
        <f t="shared" si="77"/>
        <v>3</v>
      </c>
      <c r="O2871" s="7">
        <f t="shared" si="78"/>
        <v>0.3</v>
      </c>
    </row>
    <row r="2872" spans="1:15" ht="13.2" x14ac:dyDescent="0.25">
      <c r="A2872" s="3">
        <v>27779</v>
      </c>
      <c r="B2872" s="4">
        <f t="shared" si="74"/>
        <v>1976</v>
      </c>
      <c r="C2872" s="4">
        <f t="shared" si="75"/>
        <v>1970</v>
      </c>
      <c r="D2872" s="4" t="s">
        <v>132</v>
      </c>
      <c r="E2872" s="5">
        <v>0.30208333333333331</v>
      </c>
      <c r="F2872" s="6" t="s">
        <v>4852</v>
      </c>
      <c r="G2872" s="6" t="str">
        <f t="shared" si="73"/>
        <v>Ecuador</v>
      </c>
      <c r="H2872" s="6" t="s">
        <v>4173</v>
      </c>
      <c r="I2872" s="6" t="s">
        <v>4853</v>
      </c>
      <c r="J2872" s="6">
        <v>42</v>
      </c>
      <c r="K2872" s="6">
        <v>34</v>
      </c>
      <c r="L2872" s="6">
        <v>0</v>
      </c>
      <c r="M2872" s="6">
        <f t="shared" si="76"/>
        <v>34</v>
      </c>
      <c r="N2872" s="6">
        <f t="shared" si="77"/>
        <v>8</v>
      </c>
      <c r="O2872" s="7">
        <f t="shared" si="78"/>
        <v>0.19047619047619047</v>
      </c>
    </row>
    <row r="2873" spans="1:15" ht="13.2" x14ac:dyDescent="0.25">
      <c r="A2873" s="3">
        <v>27780</v>
      </c>
      <c r="B2873" s="4">
        <f t="shared" si="74"/>
        <v>1976</v>
      </c>
      <c r="C2873" s="4">
        <f t="shared" si="75"/>
        <v>1970</v>
      </c>
      <c r="D2873" s="4" t="s">
        <v>132</v>
      </c>
      <c r="E2873" s="5" t="s">
        <v>24</v>
      </c>
      <c r="F2873" s="6" t="s">
        <v>4854</v>
      </c>
      <c r="G2873" s="6" t="str">
        <f t="shared" si="73"/>
        <v>China</v>
      </c>
      <c r="H2873" s="6" t="s">
        <v>4855</v>
      </c>
      <c r="I2873" s="6" t="s">
        <v>3481</v>
      </c>
      <c r="J2873" s="6">
        <v>40</v>
      </c>
      <c r="K2873" s="6">
        <v>40</v>
      </c>
      <c r="L2873" s="6">
        <v>0</v>
      </c>
      <c r="M2873" s="6">
        <f t="shared" si="76"/>
        <v>40</v>
      </c>
      <c r="N2873" s="6">
        <f t="shared" si="77"/>
        <v>0</v>
      </c>
      <c r="O2873" s="7">
        <f t="shared" si="78"/>
        <v>0</v>
      </c>
    </row>
    <row r="2874" spans="1:15" ht="13.2" x14ac:dyDescent="0.25">
      <c r="A2874" s="3">
        <v>27781</v>
      </c>
      <c r="B2874" s="4">
        <f t="shared" si="74"/>
        <v>1976</v>
      </c>
      <c r="C2874" s="4">
        <f t="shared" si="75"/>
        <v>1970</v>
      </c>
      <c r="D2874" s="4" t="s">
        <v>132</v>
      </c>
      <c r="E2874" s="5" t="s">
        <v>24</v>
      </c>
      <c r="F2874" s="6" t="s">
        <v>4856</v>
      </c>
      <c r="G2874" s="6" t="str">
        <f t="shared" si="73"/>
        <v>Brazil</v>
      </c>
      <c r="H2874" s="6" t="s">
        <v>4857</v>
      </c>
      <c r="I2874" s="6" t="s">
        <v>4754</v>
      </c>
      <c r="J2874" s="6">
        <v>11</v>
      </c>
      <c r="K2874" s="6">
        <v>9</v>
      </c>
      <c r="L2874" s="6">
        <v>0</v>
      </c>
      <c r="M2874" s="6">
        <f t="shared" si="76"/>
        <v>9</v>
      </c>
      <c r="N2874" s="6">
        <f t="shared" si="77"/>
        <v>2</v>
      </c>
      <c r="O2874" s="7">
        <f t="shared" si="78"/>
        <v>0.18181818181818182</v>
      </c>
    </row>
    <row r="2875" spans="1:15" ht="13.2" x14ac:dyDescent="0.25">
      <c r="A2875" s="3">
        <v>27789</v>
      </c>
      <c r="B2875" s="4">
        <f t="shared" si="74"/>
        <v>1976</v>
      </c>
      <c r="C2875" s="4">
        <f t="shared" si="75"/>
        <v>1970</v>
      </c>
      <c r="D2875" s="4" t="s">
        <v>132</v>
      </c>
      <c r="E2875" s="5" t="s">
        <v>24</v>
      </c>
      <c r="F2875" s="6" t="s">
        <v>4858</v>
      </c>
      <c r="G2875" s="6" t="str">
        <f t="shared" si="73"/>
        <v>Kyrgyzstan</v>
      </c>
      <c r="H2875" s="6" t="s">
        <v>1449</v>
      </c>
      <c r="I2875" s="6" t="s">
        <v>3732</v>
      </c>
      <c r="J2875" s="6">
        <v>6</v>
      </c>
      <c r="K2875" s="6">
        <v>6</v>
      </c>
      <c r="L2875" s="6">
        <v>0</v>
      </c>
      <c r="M2875" s="6">
        <f t="shared" si="76"/>
        <v>6</v>
      </c>
      <c r="N2875" s="6">
        <f t="shared" si="77"/>
        <v>0</v>
      </c>
      <c r="O2875" s="7">
        <f t="shared" si="78"/>
        <v>0</v>
      </c>
    </row>
    <row r="2876" spans="1:15" ht="13.2" x14ac:dyDescent="0.25">
      <c r="A2876" s="3">
        <v>27793</v>
      </c>
      <c r="B2876" s="4">
        <f t="shared" si="74"/>
        <v>1976</v>
      </c>
      <c r="C2876" s="4">
        <f t="shared" si="75"/>
        <v>1970</v>
      </c>
      <c r="D2876" s="4" t="s">
        <v>111</v>
      </c>
      <c r="E2876" s="5">
        <v>0.23749999999999999</v>
      </c>
      <c r="F2876" s="6" t="s">
        <v>4859</v>
      </c>
      <c r="G2876" s="6" t="str">
        <f t="shared" si="73"/>
        <v>Louisiana</v>
      </c>
      <c r="H2876" s="6" t="s">
        <v>4860</v>
      </c>
      <c r="I2876" s="6" t="s">
        <v>4861</v>
      </c>
      <c r="J2876" s="6">
        <v>2</v>
      </c>
      <c r="K2876" s="6">
        <v>2</v>
      </c>
      <c r="L2876" s="6">
        <v>0</v>
      </c>
      <c r="M2876" s="6">
        <f t="shared" si="76"/>
        <v>2</v>
      </c>
      <c r="N2876" s="6">
        <f t="shared" si="77"/>
        <v>0</v>
      </c>
      <c r="O2876" s="7">
        <f t="shared" si="78"/>
        <v>0</v>
      </c>
    </row>
    <row r="2877" spans="1:15" ht="13.2" x14ac:dyDescent="0.25">
      <c r="A2877" s="3">
        <v>27794</v>
      </c>
      <c r="B2877" s="4">
        <f t="shared" si="74"/>
        <v>1976</v>
      </c>
      <c r="C2877" s="4">
        <f t="shared" si="75"/>
        <v>1970</v>
      </c>
      <c r="D2877" s="4" t="s">
        <v>111</v>
      </c>
      <c r="E2877" s="5" t="s">
        <v>24</v>
      </c>
      <c r="F2877" s="6" t="s">
        <v>4862</v>
      </c>
      <c r="G2877" s="6" t="str">
        <f t="shared" si="73"/>
        <v>Colombia</v>
      </c>
      <c r="H2877" s="6" t="s">
        <v>4863</v>
      </c>
      <c r="I2877" s="6" t="s">
        <v>2199</v>
      </c>
      <c r="J2877" s="6">
        <v>3</v>
      </c>
      <c r="K2877" s="6">
        <v>3</v>
      </c>
      <c r="L2877" s="6">
        <v>0</v>
      </c>
      <c r="M2877" s="6">
        <f t="shared" si="76"/>
        <v>3</v>
      </c>
      <c r="N2877" s="6">
        <f t="shared" si="77"/>
        <v>0</v>
      </c>
      <c r="O2877" s="7">
        <f t="shared" si="78"/>
        <v>0</v>
      </c>
    </row>
    <row r="2878" spans="1:15" ht="13.2" x14ac:dyDescent="0.25">
      <c r="A2878" s="3">
        <v>27796</v>
      </c>
      <c r="B2878" s="4">
        <f t="shared" si="74"/>
        <v>1976</v>
      </c>
      <c r="C2878" s="4">
        <f t="shared" si="75"/>
        <v>1970</v>
      </c>
      <c r="D2878" s="4" t="s">
        <v>111</v>
      </c>
      <c r="E2878" s="5" t="s">
        <v>24</v>
      </c>
      <c r="F2878" s="6" t="s">
        <v>2546</v>
      </c>
      <c r="G2878" s="6" t="str">
        <f t="shared" si="73"/>
        <v>Spain</v>
      </c>
      <c r="H2878" s="6" t="s">
        <v>1137</v>
      </c>
      <c r="I2878" s="6" t="s">
        <v>2619</v>
      </c>
      <c r="J2878" s="6">
        <v>7</v>
      </c>
      <c r="K2878" s="6">
        <v>7</v>
      </c>
      <c r="L2878" s="6">
        <v>0</v>
      </c>
      <c r="M2878" s="6">
        <f t="shared" si="76"/>
        <v>7</v>
      </c>
      <c r="N2878" s="6">
        <f t="shared" si="77"/>
        <v>0</v>
      </c>
      <c r="O2878" s="7">
        <f t="shared" si="78"/>
        <v>0</v>
      </c>
    </row>
    <row r="2879" spans="1:15" ht="13.2" x14ac:dyDescent="0.25">
      <c r="A2879" s="3">
        <v>28005</v>
      </c>
      <c r="B2879" s="4">
        <f t="shared" si="74"/>
        <v>1976</v>
      </c>
      <c r="C2879" s="4">
        <f t="shared" si="75"/>
        <v>1970</v>
      </c>
      <c r="D2879" s="4" t="s">
        <v>15</v>
      </c>
      <c r="E2879" s="5">
        <v>0.71875</v>
      </c>
      <c r="F2879" s="6" t="s">
        <v>4864</v>
      </c>
      <c r="G2879" s="6" t="str">
        <f t="shared" si="73"/>
        <v>Alaska</v>
      </c>
      <c r="H2879" s="6" t="s">
        <v>4865</v>
      </c>
      <c r="I2879" s="6" t="s">
        <v>4352</v>
      </c>
      <c r="J2879" s="6">
        <v>4</v>
      </c>
      <c r="K2879" s="6">
        <v>3</v>
      </c>
      <c r="L2879" s="6">
        <v>0</v>
      </c>
      <c r="M2879" s="6">
        <f t="shared" si="76"/>
        <v>3</v>
      </c>
      <c r="N2879" s="6">
        <f t="shared" si="77"/>
        <v>1</v>
      </c>
      <c r="O2879" s="7">
        <f t="shared" si="78"/>
        <v>0.25</v>
      </c>
    </row>
    <row r="2880" spans="1:15" ht="13.2" x14ac:dyDescent="0.25">
      <c r="A2880" s="3">
        <v>27798</v>
      </c>
      <c r="B2880" s="4">
        <f t="shared" si="74"/>
        <v>1976</v>
      </c>
      <c r="C2880" s="4">
        <f t="shared" si="75"/>
        <v>1970</v>
      </c>
      <c r="D2880" s="4" t="s">
        <v>111</v>
      </c>
      <c r="E2880" s="5">
        <v>0.44722222222222224</v>
      </c>
      <c r="F2880" s="6" t="s">
        <v>1221</v>
      </c>
      <c r="G2880" s="6" t="str">
        <f t="shared" si="73"/>
        <v>California</v>
      </c>
      <c r="H2880" s="6" t="s">
        <v>4866</v>
      </c>
      <c r="I2880" s="6" t="s">
        <v>1566</v>
      </c>
      <c r="J2880" s="6">
        <v>6</v>
      </c>
      <c r="K2880" s="6">
        <v>3</v>
      </c>
      <c r="L2880" s="6">
        <v>0</v>
      </c>
      <c r="M2880" s="6">
        <f t="shared" si="76"/>
        <v>3</v>
      </c>
      <c r="N2880" s="6">
        <f t="shared" si="77"/>
        <v>3</v>
      </c>
      <c r="O2880" s="7">
        <f t="shared" si="78"/>
        <v>0.5</v>
      </c>
    </row>
    <row r="2881" spans="1:15" ht="13.2" x14ac:dyDescent="0.25">
      <c r="A2881" s="3">
        <v>27799</v>
      </c>
      <c r="B2881" s="4">
        <f t="shared" si="74"/>
        <v>1976</v>
      </c>
      <c r="C2881" s="4">
        <f t="shared" si="75"/>
        <v>1970</v>
      </c>
      <c r="D2881" s="4" t="s">
        <v>111</v>
      </c>
      <c r="E2881" s="5" t="s">
        <v>24</v>
      </c>
      <c r="F2881" s="6" t="s">
        <v>2321</v>
      </c>
      <c r="G2881" s="6" t="str">
        <f t="shared" si="73"/>
        <v>Russia</v>
      </c>
      <c r="H2881" s="6" t="s">
        <v>1449</v>
      </c>
      <c r="I2881" s="6" t="s">
        <v>2653</v>
      </c>
      <c r="J2881" s="6">
        <v>24</v>
      </c>
      <c r="K2881" s="6">
        <v>24</v>
      </c>
      <c r="L2881" s="6">
        <v>0</v>
      </c>
      <c r="M2881" s="6">
        <f t="shared" si="76"/>
        <v>24</v>
      </c>
      <c r="N2881" s="6">
        <f t="shared" si="77"/>
        <v>0</v>
      </c>
      <c r="O2881" s="7">
        <f t="shared" si="78"/>
        <v>0</v>
      </c>
    </row>
    <row r="2882" spans="1:15" ht="13.2" x14ac:dyDescent="0.25">
      <c r="A2882" s="3">
        <v>27811</v>
      </c>
      <c r="B2882" s="4">
        <f t="shared" si="74"/>
        <v>1976</v>
      </c>
      <c r="C2882" s="4">
        <f t="shared" si="75"/>
        <v>1970</v>
      </c>
      <c r="D2882" s="4" t="s">
        <v>111</v>
      </c>
      <c r="E2882" s="5">
        <v>0.68958333333333333</v>
      </c>
      <c r="F2882" s="6" t="s">
        <v>4867</v>
      </c>
      <c r="G2882" s="6" t="str">
        <f t="shared" si="73"/>
        <v>Virgin Islands</v>
      </c>
      <c r="H2882" s="6" t="s">
        <v>4868</v>
      </c>
      <c r="I2882" s="6" t="s">
        <v>4869</v>
      </c>
      <c r="J2882" s="6">
        <v>11</v>
      </c>
      <c r="K2882" s="6">
        <v>5</v>
      </c>
      <c r="L2882" s="6">
        <v>0</v>
      </c>
      <c r="M2882" s="6">
        <f t="shared" si="76"/>
        <v>5</v>
      </c>
      <c r="N2882" s="6">
        <f t="shared" si="77"/>
        <v>6</v>
      </c>
      <c r="O2882" s="7">
        <f t="shared" si="78"/>
        <v>0.54545454545454541</v>
      </c>
    </row>
    <row r="2883" spans="1:15" ht="13.2" x14ac:dyDescent="0.25">
      <c r="A2883" s="3">
        <v>27820</v>
      </c>
      <c r="B2883" s="4">
        <f t="shared" si="74"/>
        <v>1976</v>
      </c>
      <c r="C2883" s="4">
        <f t="shared" si="75"/>
        <v>1970</v>
      </c>
      <c r="D2883" s="4" t="s">
        <v>34</v>
      </c>
      <c r="E2883" s="5" t="s">
        <v>24</v>
      </c>
      <c r="F2883" s="6" t="s">
        <v>4870</v>
      </c>
      <c r="G2883" s="6" t="str">
        <f t="shared" si="73"/>
        <v>Romania</v>
      </c>
      <c r="H2883" s="6" t="s">
        <v>3093</v>
      </c>
      <c r="I2883" s="6" t="s">
        <v>4871</v>
      </c>
      <c r="J2883" s="6">
        <v>9</v>
      </c>
      <c r="K2883" s="6">
        <v>6</v>
      </c>
      <c r="L2883" s="6">
        <v>0</v>
      </c>
      <c r="M2883" s="6">
        <f t="shared" si="76"/>
        <v>6</v>
      </c>
      <c r="N2883" s="6">
        <f t="shared" si="77"/>
        <v>3</v>
      </c>
      <c r="O2883" s="7">
        <f t="shared" si="78"/>
        <v>0.33333333333333331</v>
      </c>
    </row>
    <row r="2884" spans="1:15" ht="13.2" x14ac:dyDescent="0.25">
      <c r="A2884" s="3">
        <v>27821</v>
      </c>
      <c r="B2884" s="4">
        <f t="shared" si="74"/>
        <v>1976</v>
      </c>
      <c r="C2884" s="4">
        <f t="shared" si="75"/>
        <v>1970</v>
      </c>
      <c r="D2884" s="4" t="s">
        <v>34</v>
      </c>
      <c r="E2884" s="5" t="s">
        <v>24</v>
      </c>
      <c r="F2884" s="6" t="s">
        <v>4872</v>
      </c>
      <c r="G2884" s="6" t="str">
        <f t="shared" si="73"/>
        <v>Southeastern Bolivia</v>
      </c>
      <c r="H2884" s="6" t="s">
        <v>2571</v>
      </c>
      <c r="I2884" s="6" t="s">
        <v>4873</v>
      </c>
      <c r="J2884" s="6">
        <v>22</v>
      </c>
      <c r="K2884" s="6">
        <v>19</v>
      </c>
      <c r="L2884" s="6">
        <v>0</v>
      </c>
      <c r="M2884" s="6">
        <f t="shared" si="76"/>
        <v>19</v>
      </c>
      <c r="N2884" s="6">
        <f t="shared" si="77"/>
        <v>3</v>
      </c>
      <c r="O2884" s="7">
        <f t="shared" si="78"/>
        <v>0.13636363636363635</v>
      </c>
    </row>
    <row r="2885" spans="1:15" ht="13.2" x14ac:dyDescent="0.25">
      <c r="A2885" s="3">
        <v>27825</v>
      </c>
      <c r="B2885" s="4">
        <f t="shared" si="74"/>
        <v>1976</v>
      </c>
      <c r="C2885" s="4">
        <f t="shared" si="75"/>
        <v>1970</v>
      </c>
      <c r="D2885" s="4" t="s">
        <v>34</v>
      </c>
      <c r="E2885" s="5">
        <v>4.1666666666666664E-2</v>
      </c>
      <c r="F2885" s="6" t="s">
        <v>2365</v>
      </c>
      <c r="G2885" s="6" t="str">
        <f t="shared" si="73"/>
        <v>Russia</v>
      </c>
      <c r="H2885" s="6" t="s">
        <v>1449</v>
      </c>
      <c r="I2885" s="6" t="s">
        <v>3031</v>
      </c>
      <c r="J2885" s="6">
        <v>120</v>
      </c>
      <c r="K2885" s="6">
        <v>120</v>
      </c>
      <c r="L2885" s="6">
        <v>7</v>
      </c>
      <c r="M2885" s="6">
        <f t="shared" si="76"/>
        <v>127</v>
      </c>
      <c r="N2885" s="6">
        <f t="shared" si="77"/>
        <v>0</v>
      </c>
      <c r="O2885" s="7">
        <f t="shared" si="78"/>
        <v>0</v>
      </c>
    </row>
    <row r="2886" spans="1:15" ht="13.2" x14ac:dyDescent="0.25">
      <c r="A2886" s="3">
        <v>27826</v>
      </c>
      <c r="B2886" s="4">
        <f t="shared" si="74"/>
        <v>1976</v>
      </c>
      <c r="C2886" s="4">
        <f t="shared" si="75"/>
        <v>1970</v>
      </c>
      <c r="D2886" s="4" t="s">
        <v>34</v>
      </c>
      <c r="E2886" s="5">
        <v>0.46319444444444446</v>
      </c>
      <c r="F2886" s="6" t="s">
        <v>4874</v>
      </c>
      <c r="G2886" s="6" t="str">
        <f t="shared" si="73"/>
        <v>Alaska</v>
      </c>
      <c r="H2886" s="6" t="s">
        <v>4875</v>
      </c>
      <c r="I2886" s="6" t="s">
        <v>4876</v>
      </c>
      <c r="J2886" s="6">
        <v>4</v>
      </c>
      <c r="K2886" s="6">
        <v>4</v>
      </c>
      <c r="L2886" s="6">
        <v>0</v>
      </c>
      <c r="M2886" s="6">
        <f t="shared" si="76"/>
        <v>4</v>
      </c>
      <c r="N2886" s="6">
        <f t="shared" si="77"/>
        <v>0</v>
      </c>
      <c r="O2886" s="7">
        <f t="shared" si="78"/>
        <v>0</v>
      </c>
    </row>
    <row r="2887" spans="1:15" ht="13.2" x14ac:dyDescent="0.25">
      <c r="A2887" s="3">
        <v>27826</v>
      </c>
      <c r="B2887" s="4">
        <f t="shared" si="74"/>
        <v>1976</v>
      </c>
      <c r="C2887" s="4">
        <f t="shared" si="75"/>
        <v>1970</v>
      </c>
      <c r="D2887" s="4" t="s">
        <v>34</v>
      </c>
      <c r="E2887" s="5">
        <v>9.7222222222222224E-2</v>
      </c>
      <c r="F2887" s="6" t="s">
        <v>4877</v>
      </c>
      <c r="G2887" s="6" t="str">
        <f t="shared" si="73"/>
        <v>California</v>
      </c>
      <c r="H2887" s="6" t="s">
        <v>4878</v>
      </c>
      <c r="I2887" s="6" t="s">
        <v>4685</v>
      </c>
      <c r="J2887" s="6">
        <v>2</v>
      </c>
      <c r="K2887" s="6">
        <v>2</v>
      </c>
      <c r="L2887" s="6">
        <v>0</v>
      </c>
      <c r="M2887" s="6">
        <f t="shared" si="76"/>
        <v>2</v>
      </c>
      <c r="N2887" s="6">
        <f t="shared" si="77"/>
        <v>0</v>
      </c>
      <c r="O2887" s="7">
        <f t="shared" si="78"/>
        <v>0</v>
      </c>
    </row>
    <row r="2888" spans="1:15" ht="13.2" x14ac:dyDescent="0.25">
      <c r="A2888" s="3">
        <v>27837</v>
      </c>
      <c r="B2888" s="4">
        <f t="shared" si="74"/>
        <v>1976</v>
      </c>
      <c r="C2888" s="4">
        <f t="shared" si="75"/>
        <v>1970</v>
      </c>
      <c r="D2888" s="4" t="s">
        <v>34</v>
      </c>
      <c r="E2888" s="5" t="s">
        <v>24</v>
      </c>
      <c r="F2888" s="6" t="s">
        <v>4879</v>
      </c>
      <c r="G2888" s="6" t="str">
        <f t="shared" si="73"/>
        <v>Havana. Cuba</v>
      </c>
      <c r="H2888" s="6" t="s">
        <v>660</v>
      </c>
      <c r="I2888" s="6" t="s">
        <v>4446</v>
      </c>
      <c r="J2888" s="6">
        <v>5</v>
      </c>
      <c r="K2888" s="6">
        <v>5</v>
      </c>
      <c r="L2888" s="6">
        <v>0</v>
      </c>
      <c r="M2888" s="6">
        <f t="shared" si="76"/>
        <v>5</v>
      </c>
      <c r="N2888" s="6">
        <f t="shared" si="77"/>
        <v>0</v>
      </c>
      <c r="O2888" s="7">
        <f t="shared" si="78"/>
        <v>0</v>
      </c>
    </row>
    <row r="2889" spans="1:15" ht="13.2" x14ac:dyDescent="0.25">
      <c r="A2889" s="3">
        <v>27852</v>
      </c>
      <c r="B2889" s="4">
        <f t="shared" si="74"/>
        <v>1976</v>
      </c>
      <c r="C2889" s="4">
        <f t="shared" si="75"/>
        <v>1970</v>
      </c>
      <c r="D2889" s="4" t="s">
        <v>65</v>
      </c>
      <c r="E2889" s="5" t="s">
        <v>24</v>
      </c>
      <c r="F2889" s="6" t="s">
        <v>4880</v>
      </c>
      <c r="G2889" s="6" t="str">
        <f t="shared" si="73"/>
        <v>Colombia</v>
      </c>
      <c r="H2889" s="6" t="s">
        <v>3965</v>
      </c>
      <c r="I2889" s="6" t="s">
        <v>845</v>
      </c>
      <c r="J2889" s="6">
        <v>16</v>
      </c>
      <c r="K2889" s="6">
        <v>5</v>
      </c>
      <c r="L2889" s="6">
        <v>0</v>
      </c>
      <c r="M2889" s="6">
        <f t="shared" si="76"/>
        <v>5</v>
      </c>
      <c r="N2889" s="6">
        <f t="shared" si="77"/>
        <v>11</v>
      </c>
      <c r="O2889" s="7">
        <f t="shared" si="78"/>
        <v>0.6875</v>
      </c>
    </row>
    <row r="2890" spans="1:15" ht="13.2" x14ac:dyDescent="0.25">
      <c r="A2890" s="3">
        <v>27855</v>
      </c>
      <c r="B2890" s="4">
        <f t="shared" si="74"/>
        <v>1976</v>
      </c>
      <c r="C2890" s="4">
        <f t="shared" si="75"/>
        <v>1970</v>
      </c>
      <c r="D2890" s="4" t="s">
        <v>65</v>
      </c>
      <c r="E2890" s="5">
        <v>0.34652777777777777</v>
      </c>
      <c r="F2890" s="6" t="s">
        <v>2762</v>
      </c>
      <c r="G2890" s="6" t="str">
        <f t="shared" si="73"/>
        <v>Alaska</v>
      </c>
      <c r="H2890" s="6" t="s">
        <v>1588</v>
      </c>
      <c r="I2890" s="6" t="s">
        <v>3399</v>
      </c>
      <c r="J2890" s="6">
        <v>50</v>
      </c>
      <c r="K2890" s="6">
        <v>1</v>
      </c>
      <c r="L2890" s="6">
        <v>0</v>
      </c>
      <c r="M2890" s="6">
        <f t="shared" si="76"/>
        <v>1</v>
      </c>
      <c r="N2890" s="6">
        <f t="shared" si="77"/>
        <v>49</v>
      </c>
      <c r="O2890" s="7">
        <f t="shared" si="78"/>
        <v>0.98</v>
      </c>
    </row>
    <row r="2891" spans="1:15" ht="13.2" x14ac:dyDescent="0.25">
      <c r="A2891" s="3">
        <v>27858</v>
      </c>
      <c r="B2891" s="4">
        <f t="shared" si="74"/>
        <v>1976</v>
      </c>
      <c r="C2891" s="4">
        <f t="shared" si="75"/>
        <v>1970</v>
      </c>
      <c r="D2891" s="4" t="s">
        <v>65</v>
      </c>
      <c r="E2891" s="5">
        <v>0.30902777777777779</v>
      </c>
      <c r="F2891" s="6" t="s">
        <v>4881</v>
      </c>
      <c r="G2891" s="6" t="str">
        <f t="shared" si="73"/>
        <v>Washington</v>
      </c>
      <c r="H2891" s="6" t="s">
        <v>4882</v>
      </c>
      <c r="I2891" s="6" t="s">
        <v>4876</v>
      </c>
      <c r="J2891" s="6">
        <v>7</v>
      </c>
      <c r="K2891" s="6">
        <v>7</v>
      </c>
      <c r="L2891" s="6">
        <v>0</v>
      </c>
      <c r="M2891" s="6">
        <f t="shared" si="76"/>
        <v>7</v>
      </c>
      <c r="N2891" s="6">
        <f t="shared" si="77"/>
        <v>0</v>
      </c>
      <c r="O2891" s="7">
        <f t="shared" si="78"/>
        <v>0</v>
      </c>
    </row>
    <row r="2892" spans="1:15" ht="13.2" x14ac:dyDescent="0.25">
      <c r="A2892" s="3">
        <v>27858</v>
      </c>
      <c r="B2892" s="4">
        <f t="shared" si="74"/>
        <v>1976</v>
      </c>
      <c r="C2892" s="4">
        <f t="shared" si="75"/>
        <v>1970</v>
      </c>
      <c r="D2892" s="4" t="s">
        <v>65</v>
      </c>
      <c r="E2892" s="5">
        <v>0.62222222222222223</v>
      </c>
      <c r="F2892" s="6" t="s">
        <v>4883</v>
      </c>
      <c r="G2892" s="6" t="str">
        <f t="shared" si="73"/>
        <v>Colorado</v>
      </c>
      <c r="H2892" s="6" t="s">
        <v>4884</v>
      </c>
      <c r="I2892" s="6" t="s">
        <v>4885</v>
      </c>
      <c r="J2892" s="6">
        <v>2</v>
      </c>
      <c r="K2892" s="6">
        <v>2</v>
      </c>
      <c r="L2892" s="6">
        <v>0</v>
      </c>
      <c r="M2892" s="6">
        <f t="shared" si="76"/>
        <v>2</v>
      </c>
      <c r="N2892" s="6">
        <f t="shared" si="77"/>
        <v>0</v>
      </c>
      <c r="O2892" s="7">
        <f t="shared" si="78"/>
        <v>0</v>
      </c>
    </row>
    <row r="2893" spans="1:15" ht="13.2" x14ac:dyDescent="0.25">
      <c r="A2893" s="3">
        <v>27864</v>
      </c>
      <c r="B2893" s="4">
        <f t="shared" si="74"/>
        <v>1976</v>
      </c>
      <c r="C2893" s="4">
        <f t="shared" si="75"/>
        <v>1970</v>
      </c>
      <c r="D2893" s="4" t="s">
        <v>65</v>
      </c>
      <c r="E2893" s="5" t="s">
        <v>24</v>
      </c>
      <c r="F2893" s="6" t="s">
        <v>4886</v>
      </c>
      <c r="G2893" s="6" t="str">
        <f t="shared" si="73"/>
        <v>Argentina</v>
      </c>
      <c r="H2893" s="6" t="s">
        <v>4887</v>
      </c>
      <c r="I2893" s="6" t="s">
        <v>4746</v>
      </c>
      <c r="J2893" s="6">
        <v>34</v>
      </c>
      <c r="K2893" s="6">
        <v>34</v>
      </c>
      <c r="L2893" s="6">
        <v>0</v>
      </c>
      <c r="M2893" s="6">
        <f t="shared" si="76"/>
        <v>34</v>
      </c>
      <c r="N2893" s="6">
        <f t="shared" si="77"/>
        <v>0</v>
      </c>
      <c r="O2893" s="7">
        <f t="shared" si="78"/>
        <v>0</v>
      </c>
    </row>
    <row r="2894" spans="1:15" ht="13.2" x14ac:dyDescent="0.25">
      <c r="A2894" s="3">
        <v>27865</v>
      </c>
      <c r="B2894" s="4">
        <f t="shared" si="74"/>
        <v>1976</v>
      </c>
      <c r="C2894" s="4">
        <f t="shared" si="75"/>
        <v>1970</v>
      </c>
      <c r="D2894" s="4" t="s">
        <v>65</v>
      </c>
      <c r="E2894" s="5">
        <v>0.62152777777777779</v>
      </c>
      <c r="F2894" s="6" t="s">
        <v>4888</v>
      </c>
      <c r="G2894" s="6" t="str">
        <f t="shared" si="73"/>
        <v>California</v>
      </c>
      <c r="H2894" s="6" t="s">
        <v>4889</v>
      </c>
      <c r="I2894" s="6" t="s">
        <v>4890</v>
      </c>
      <c r="J2894" s="6">
        <v>6</v>
      </c>
      <c r="K2894" s="6">
        <v>6</v>
      </c>
      <c r="L2894" s="6">
        <v>0</v>
      </c>
      <c r="M2894" s="6">
        <f t="shared" si="76"/>
        <v>6</v>
      </c>
      <c r="N2894" s="6">
        <f t="shared" si="77"/>
        <v>0</v>
      </c>
      <c r="O2894" s="7">
        <f t="shared" si="78"/>
        <v>0</v>
      </c>
    </row>
    <row r="2895" spans="1:15" ht="13.2" x14ac:dyDescent="0.25">
      <c r="A2895" s="3">
        <v>27873</v>
      </c>
      <c r="B2895" s="4">
        <f t="shared" si="74"/>
        <v>1976</v>
      </c>
      <c r="C2895" s="4">
        <f t="shared" si="75"/>
        <v>1970</v>
      </c>
      <c r="D2895" s="4" t="s">
        <v>65</v>
      </c>
      <c r="E2895" s="5">
        <v>0.33888888888888891</v>
      </c>
      <c r="F2895" s="6" t="s">
        <v>2753</v>
      </c>
      <c r="G2895" s="6" t="str">
        <f t="shared" si="73"/>
        <v>Gulf of Mexico</v>
      </c>
      <c r="H2895" s="6" t="s">
        <v>3478</v>
      </c>
      <c r="I2895" s="6" t="s">
        <v>4891</v>
      </c>
      <c r="J2895" s="6">
        <v>12</v>
      </c>
      <c r="K2895" s="6">
        <v>12</v>
      </c>
      <c r="L2895" s="6">
        <v>0</v>
      </c>
      <c r="M2895" s="6">
        <f t="shared" si="76"/>
        <v>12</v>
      </c>
      <c r="N2895" s="6">
        <f t="shared" si="77"/>
        <v>0</v>
      </c>
      <c r="O2895" s="7">
        <f t="shared" si="78"/>
        <v>0</v>
      </c>
    </row>
    <row r="2896" spans="1:15" ht="13.2" x14ac:dyDescent="0.25">
      <c r="A2896" s="3">
        <v>27877</v>
      </c>
      <c r="B2896" s="4">
        <f t="shared" si="74"/>
        <v>1976</v>
      </c>
      <c r="C2896" s="4">
        <f t="shared" si="75"/>
        <v>1970</v>
      </c>
      <c r="D2896" s="4" t="s">
        <v>65</v>
      </c>
      <c r="E2896" s="5">
        <v>0.46875</v>
      </c>
      <c r="F2896" s="6" t="s">
        <v>4656</v>
      </c>
      <c r="G2896" s="6" t="str">
        <f t="shared" si="73"/>
        <v>Alaska</v>
      </c>
      <c r="H2896" s="6" t="s">
        <v>4668</v>
      </c>
      <c r="I2896" s="6" t="s">
        <v>4876</v>
      </c>
      <c r="J2896" s="6">
        <v>5</v>
      </c>
      <c r="K2896" s="6">
        <v>5</v>
      </c>
      <c r="L2896" s="6">
        <v>0</v>
      </c>
      <c r="M2896" s="6">
        <f t="shared" si="76"/>
        <v>5</v>
      </c>
      <c r="N2896" s="6">
        <f t="shared" si="77"/>
        <v>0</v>
      </c>
      <c r="O2896" s="7">
        <f t="shared" si="78"/>
        <v>0</v>
      </c>
    </row>
    <row r="2897" spans="1:15" ht="13.2" x14ac:dyDescent="0.25">
      <c r="A2897" s="3">
        <v>27877</v>
      </c>
      <c r="B2897" s="4">
        <f t="shared" si="74"/>
        <v>1976</v>
      </c>
      <c r="C2897" s="4">
        <f t="shared" si="75"/>
        <v>1970</v>
      </c>
      <c r="D2897" s="4" t="s">
        <v>65</v>
      </c>
      <c r="E2897" s="5">
        <v>0.63194444444444442</v>
      </c>
      <c r="F2897" s="6" t="s">
        <v>3320</v>
      </c>
      <c r="G2897" s="6" t="str">
        <f t="shared" si="73"/>
        <v>Virgin Islands</v>
      </c>
      <c r="H2897" s="6" t="s">
        <v>665</v>
      </c>
      <c r="I2897" s="6" t="s">
        <v>4892</v>
      </c>
      <c r="J2897" s="6">
        <v>88</v>
      </c>
      <c r="K2897" s="6">
        <v>37</v>
      </c>
      <c r="L2897" s="6">
        <v>0</v>
      </c>
      <c r="M2897" s="6">
        <f t="shared" si="76"/>
        <v>37</v>
      </c>
      <c r="N2897" s="6">
        <f t="shared" si="77"/>
        <v>51</v>
      </c>
      <c r="O2897" s="7">
        <f t="shared" si="78"/>
        <v>0.57954545454545459</v>
      </c>
    </row>
    <row r="2898" spans="1:15" ht="13.2" x14ac:dyDescent="0.25">
      <c r="A2898" s="3">
        <v>27884</v>
      </c>
      <c r="B2898" s="4">
        <f t="shared" si="74"/>
        <v>1976</v>
      </c>
      <c r="C2898" s="4">
        <f t="shared" si="75"/>
        <v>1970</v>
      </c>
      <c r="D2898" s="4" t="s">
        <v>55</v>
      </c>
      <c r="E2898" s="5" t="s">
        <v>24</v>
      </c>
      <c r="F2898" s="6" t="s">
        <v>4893</v>
      </c>
      <c r="G2898" s="6" t="str">
        <f t="shared" si="73"/>
        <v>Zambia</v>
      </c>
      <c r="H2898" s="6" t="s">
        <v>4894</v>
      </c>
      <c r="I2898" s="6" t="s">
        <v>4437</v>
      </c>
      <c r="J2898" s="6">
        <v>11</v>
      </c>
      <c r="K2898" s="6">
        <v>11</v>
      </c>
      <c r="L2898" s="6">
        <v>0</v>
      </c>
      <c r="M2898" s="6">
        <f t="shared" si="76"/>
        <v>11</v>
      </c>
      <c r="N2898" s="6">
        <f t="shared" si="77"/>
        <v>0</v>
      </c>
      <c r="O2898" s="7">
        <f t="shared" si="78"/>
        <v>0</v>
      </c>
    </row>
    <row r="2899" spans="1:15" ht="13.2" x14ac:dyDescent="0.25">
      <c r="A2899" s="3">
        <v>27885</v>
      </c>
      <c r="B2899" s="4">
        <f t="shared" si="74"/>
        <v>1976</v>
      </c>
      <c r="C2899" s="4">
        <f t="shared" si="75"/>
        <v>1970</v>
      </c>
      <c r="D2899" s="4" t="s">
        <v>55</v>
      </c>
      <c r="E2899" s="5" t="s">
        <v>24</v>
      </c>
      <c r="F2899" s="6" t="s">
        <v>4895</v>
      </c>
      <c r="G2899" s="6" t="str">
        <f t="shared" si="73"/>
        <v>Philippines</v>
      </c>
      <c r="H2899" s="6" t="s">
        <v>4835</v>
      </c>
      <c r="I2899" s="6" t="s">
        <v>4836</v>
      </c>
      <c r="J2899" s="6">
        <v>10</v>
      </c>
      <c r="K2899" s="6">
        <v>4</v>
      </c>
      <c r="L2899" s="6">
        <v>0</v>
      </c>
      <c r="M2899" s="6">
        <f t="shared" si="76"/>
        <v>4</v>
      </c>
      <c r="N2899" s="6">
        <f t="shared" si="77"/>
        <v>6</v>
      </c>
      <c r="O2899" s="7">
        <f t="shared" si="78"/>
        <v>0.6</v>
      </c>
    </row>
    <row r="2900" spans="1:15" ht="13.2" x14ac:dyDescent="0.25">
      <c r="A2900" s="3">
        <v>28087</v>
      </c>
      <c r="B2900" s="4">
        <f t="shared" si="74"/>
        <v>1976</v>
      </c>
      <c r="C2900" s="4">
        <f t="shared" si="75"/>
        <v>1970</v>
      </c>
      <c r="D2900" s="4" t="s">
        <v>46</v>
      </c>
      <c r="E2900" s="5">
        <v>0.40625</v>
      </c>
      <c r="F2900" s="6" t="s">
        <v>4896</v>
      </c>
      <c r="G2900" s="6" t="str">
        <f t="shared" si="73"/>
        <v>Greece</v>
      </c>
      <c r="H2900" s="6" t="s">
        <v>2748</v>
      </c>
      <c r="I2900" s="6" t="s">
        <v>4897</v>
      </c>
      <c r="J2900" s="6">
        <v>50</v>
      </c>
      <c r="K2900" s="6">
        <v>50</v>
      </c>
      <c r="L2900" s="6">
        <v>0</v>
      </c>
      <c r="M2900" s="6">
        <f t="shared" si="76"/>
        <v>50</v>
      </c>
      <c r="N2900" s="6">
        <f t="shared" si="77"/>
        <v>0</v>
      </c>
      <c r="O2900" s="7">
        <f t="shared" si="78"/>
        <v>0</v>
      </c>
    </row>
    <row r="2901" spans="1:15" ht="13.2" x14ac:dyDescent="0.25">
      <c r="A2901" s="3">
        <v>27889</v>
      </c>
      <c r="B2901" s="4">
        <f t="shared" si="74"/>
        <v>1976</v>
      </c>
      <c r="C2901" s="4">
        <f t="shared" si="75"/>
        <v>1970</v>
      </c>
      <c r="D2901" s="4" t="s">
        <v>55</v>
      </c>
      <c r="E2901" s="5">
        <v>0.6875</v>
      </c>
      <c r="F2901" s="6" t="s">
        <v>4898</v>
      </c>
      <c r="G2901" s="6" t="str">
        <f t="shared" si="73"/>
        <v>Spain</v>
      </c>
      <c r="H2901" s="6" t="s">
        <v>3568</v>
      </c>
      <c r="I2901" s="6" t="s">
        <v>4899</v>
      </c>
      <c r="J2901" s="6">
        <v>17</v>
      </c>
      <c r="K2901" s="6">
        <v>17</v>
      </c>
      <c r="L2901" s="6">
        <v>0</v>
      </c>
      <c r="M2901" s="6">
        <f t="shared" si="76"/>
        <v>17</v>
      </c>
      <c r="N2901" s="6">
        <f t="shared" si="77"/>
        <v>0</v>
      </c>
      <c r="O2901" s="7">
        <f t="shared" si="78"/>
        <v>0</v>
      </c>
    </row>
    <row r="2902" spans="1:15" ht="13.2" x14ac:dyDescent="0.25">
      <c r="A2902" s="3">
        <v>27895</v>
      </c>
      <c r="B2902" s="4">
        <f t="shared" si="74"/>
        <v>1976</v>
      </c>
      <c r="C2902" s="4">
        <f t="shared" si="75"/>
        <v>1970</v>
      </c>
      <c r="D2902" s="4" t="s">
        <v>55</v>
      </c>
      <c r="E2902" s="5" t="s">
        <v>24</v>
      </c>
      <c r="F2902" s="6" t="s">
        <v>4900</v>
      </c>
      <c r="G2902" s="6" t="str">
        <f t="shared" si="73"/>
        <v>Ukraine, USSR</v>
      </c>
      <c r="H2902" s="6" t="s">
        <v>1449</v>
      </c>
      <c r="I2902" s="6" t="s">
        <v>3481</v>
      </c>
      <c r="J2902" s="6">
        <v>52</v>
      </c>
      <c r="K2902" s="6">
        <v>52</v>
      </c>
      <c r="L2902" s="6">
        <v>0</v>
      </c>
      <c r="M2902" s="6">
        <f t="shared" si="76"/>
        <v>52</v>
      </c>
      <c r="N2902" s="6">
        <f t="shared" si="77"/>
        <v>0</v>
      </c>
      <c r="O2902" s="7">
        <f t="shared" si="78"/>
        <v>0</v>
      </c>
    </row>
    <row r="2903" spans="1:15" ht="13.2" x14ac:dyDescent="0.25">
      <c r="A2903" s="3">
        <v>27898</v>
      </c>
      <c r="B2903" s="4">
        <f t="shared" si="74"/>
        <v>1976</v>
      </c>
      <c r="C2903" s="4">
        <f t="shared" si="75"/>
        <v>1970</v>
      </c>
      <c r="D2903" s="4" t="s">
        <v>55</v>
      </c>
      <c r="E2903" s="5">
        <v>0.37222222222222223</v>
      </c>
      <c r="F2903" s="6" t="s">
        <v>4901</v>
      </c>
      <c r="G2903" s="6" t="str">
        <f t="shared" si="73"/>
        <v>Alaska</v>
      </c>
      <c r="H2903" s="6" t="s">
        <v>4902</v>
      </c>
      <c r="I2903" s="6" t="s">
        <v>4817</v>
      </c>
      <c r="J2903" s="6">
        <v>6</v>
      </c>
      <c r="K2903" s="6">
        <v>6</v>
      </c>
      <c r="L2903" s="6">
        <v>0</v>
      </c>
      <c r="M2903" s="6">
        <f t="shared" si="76"/>
        <v>6</v>
      </c>
      <c r="N2903" s="6">
        <f t="shared" si="77"/>
        <v>0</v>
      </c>
      <c r="O2903" s="7">
        <f t="shared" si="78"/>
        <v>0</v>
      </c>
    </row>
    <row r="2904" spans="1:15" ht="13.2" x14ac:dyDescent="0.25">
      <c r="A2904" s="3">
        <v>27903</v>
      </c>
      <c r="B2904" s="4">
        <f t="shared" si="74"/>
        <v>1976</v>
      </c>
      <c r="C2904" s="4">
        <f t="shared" si="75"/>
        <v>1970</v>
      </c>
      <c r="D2904" s="4" t="s">
        <v>55</v>
      </c>
      <c r="E2904" s="5" t="s">
        <v>24</v>
      </c>
      <c r="F2904" s="6" t="s">
        <v>4903</v>
      </c>
      <c r="G2904" s="6" t="str">
        <f t="shared" si="73"/>
        <v>Philipines</v>
      </c>
      <c r="H2904" s="6" t="s">
        <v>1490</v>
      </c>
      <c r="I2904" s="6" t="s">
        <v>4904</v>
      </c>
      <c r="J2904" s="6">
        <v>87</v>
      </c>
      <c r="K2904" s="6">
        <v>14</v>
      </c>
      <c r="L2904" s="6">
        <v>3</v>
      </c>
      <c r="M2904" s="6">
        <f t="shared" si="76"/>
        <v>17</v>
      </c>
      <c r="N2904" s="6">
        <f t="shared" si="77"/>
        <v>73</v>
      </c>
      <c r="O2904" s="7">
        <f t="shared" si="78"/>
        <v>0.83908045977011492</v>
      </c>
    </row>
    <row r="2905" spans="1:15" ht="13.2" x14ac:dyDescent="0.25">
      <c r="A2905" s="3">
        <v>27912</v>
      </c>
      <c r="B2905" s="4">
        <f t="shared" si="74"/>
        <v>1976</v>
      </c>
      <c r="C2905" s="4">
        <f t="shared" si="75"/>
        <v>1970</v>
      </c>
      <c r="D2905" s="4" t="s">
        <v>58</v>
      </c>
      <c r="E2905" s="5" t="s">
        <v>24</v>
      </c>
      <c r="F2905" s="6" t="s">
        <v>4905</v>
      </c>
      <c r="G2905" s="6" t="str">
        <f t="shared" si="73"/>
        <v>Equatorial Guinea</v>
      </c>
      <c r="H2905" s="6" t="s">
        <v>1449</v>
      </c>
      <c r="I2905" s="6" t="s">
        <v>4906</v>
      </c>
      <c r="J2905" s="6">
        <v>46</v>
      </c>
      <c r="K2905" s="6">
        <v>46</v>
      </c>
      <c r="L2905" s="6">
        <v>0</v>
      </c>
      <c r="M2905" s="6">
        <f t="shared" si="76"/>
        <v>46</v>
      </c>
      <c r="N2905" s="6">
        <f t="shared" si="77"/>
        <v>0</v>
      </c>
      <c r="O2905" s="7">
        <f t="shared" si="78"/>
        <v>0</v>
      </c>
    </row>
    <row r="2906" spans="1:15" ht="13.2" x14ac:dyDescent="0.25">
      <c r="A2906" s="3">
        <v>27915</v>
      </c>
      <c r="B2906" s="4">
        <f t="shared" si="74"/>
        <v>1976</v>
      </c>
      <c r="C2906" s="4">
        <f t="shared" si="75"/>
        <v>1970</v>
      </c>
      <c r="D2906" s="4" t="s">
        <v>58</v>
      </c>
      <c r="E2906" s="5">
        <v>0.6166666666666667</v>
      </c>
      <c r="F2906" s="6" t="s">
        <v>4907</v>
      </c>
      <c r="G2906" s="6" t="str">
        <f t="shared" si="73"/>
        <v>Guam</v>
      </c>
      <c r="H2906" s="6" t="s">
        <v>3379</v>
      </c>
      <c r="I2906" s="6" t="s">
        <v>2744</v>
      </c>
      <c r="J2906" s="6">
        <v>45</v>
      </c>
      <c r="K2906" s="6">
        <v>45</v>
      </c>
      <c r="L2906" s="6">
        <v>1</v>
      </c>
      <c r="M2906" s="6">
        <f t="shared" si="76"/>
        <v>46</v>
      </c>
      <c r="N2906" s="6">
        <f t="shared" si="77"/>
        <v>0</v>
      </c>
      <c r="O2906" s="7">
        <f t="shared" si="78"/>
        <v>0</v>
      </c>
    </row>
    <row r="2907" spans="1:15" ht="13.2" x14ac:dyDescent="0.25">
      <c r="A2907" s="3">
        <v>27917</v>
      </c>
      <c r="B2907" s="4">
        <f t="shared" si="74"/>
        <v>1976</v>
      </c>
      <c r="C2907" s="4">
        <f t="shared" si="75"/>
        <v>1970</v>
      </c>
      <c r="D2907" s="4" t="s">
        <v>58</v>
      </c>
      <c r="E2907" s="5" t="s">
        <v>24</v>
      </c>
      <c r="F2907" s="6" t="s">
        <v>4908</v>
      </c>
      <c r="G2907" s="6" t="str">
        <f t="shared" si="73"/>
        <v>Malaysia</v>
      </c>
      <c r="H2907" s="6" t="s">
        <v>4909</v>
      </c>
      <c r="I2907" s="6" t="s">
        <v>4910</v>
      </c>
      <c r="J2907" s="6">
        <v>12</v>
      </c>
      <c r="K2907" s="6">
        <v>12</v>
      </c>
      <c r="L2907" s="6">
        <v>0</v>
      </c>
      <c r="M2907" s="6">
        <f t="shared" si="76"/>
        <v>12</v>
      </c>
      <c r="N2907" s="6">
        <f t="shared" si="77"/>
        <v>0</v>
      </c>
      <c r="O2907" s="7">
        <f t="shared" si="78"/>
        <v>0</v>
      </c>
    </row>
    <row r="2908" spans="1:15" ht="13.2" x14ac:dyDescent="0.25">
      <c r="A2908" s="3">
        <v>27921</v>
      </c>
      <c r="B2908" s="4">
        <f t="shared" si="74"/>
        <v>1976</v>
      </c>
      <c r="C2908" s="4">
        <f t="shared" si="75"/>
        <v>1970</v>
      </c>
      <c r="D2908" s="4" t="s">
        <v>58</v>
      </c>
      <c r="E2908" s="5">
        <v>0.42152777777777778</v>
      </c>
      <c r="F2908" s="6" t="s">
        <v>4911</v>
      </c>
      <c r="G2908" s="6" t="str">
        <f t="shared" si="73"/>
        <v>Colorado</v>
      </c>
      <c r="H2908" s="6" t="s">
        <v>4912</v>
      </c>
      <c r="I2908" s="6" t="s">
        <v>3947</v>
      </c>
      <c r="J2908" s="6">
        <v>2</v>
      </c>
      <c r="K2908" s="6">
        <v>2</v>
      </c>
      <c r="L2908" s="6">
        <v>0</v>
      </c>
      <c r="M2908" s="6">
        <f t="shared" si="76"/>
        <v>2</v>
      </c>
      <c r="N2908" s="6">
        <f t="shared" si="77"/>
        <v>0</v>
      </c>
      <c r="O2908" s="7">
        <f t="shared" si="78"/>
        <v>0</v>
      </c>
    </row>
    <row r="2909" spans="1:15" ht="13.2" x14ac:dyDescent="0.25">
      <c r="A2909" s="3">
        <v>27938</v>
      </c>
      <c r="B2909" s="4">
        <f t="shared" si="74"/>
        <v>1976</v>
      </c>
      <c r="C2909" s="4">
        <f t="shared" si="75"/>
        <v>1970</v>
      </c>
      <c r="D2909" s="4" t="s">
        <v>58</v>
      </c>
      <c r="E2909" s="5" t="s">
        <v>24</v>
      </c>
      <c r="F2909" s="6" t="s">
        <v>4913</v>
      </c>
      <c r="G2909" s="6" t="str">
        <f t="shared" si="73"/>
        <v>Uganda</v>
      </c>
      <c r="H2909" s="6" t="s">
        <v>595</v>
      </c>
      <c r="I2909" s="6" t="s">
        <v>4914</v>
      </c>
      <c r="J2909" s="6">
        <v>258</v>
      </c>
      <c r="K2909" s="6">
        <v>7</v>
      </c>
      <c r="L2909" s="6">
        <v>0</v>
      </c>
      <c r="M2909" s="6">
        <f t="shared" si="76"/>
        <v>7</v>
      </c>
      <c r="N2909" s="6">
        <f t="shared" si="77"/>
        <v>251</v>
      </c>
      <c r="O2909" s="7">
        <f t="shared" si="78"/>
        <v>0.97286821705426352</v>
      </c>
    </row>
    <row r="2910" spans="1:15" ht="13.2" x14ac:dyDescent="0.25">
      <c r="A2910" s="3">
        <v>27946</v>
      </c>
      <c r="B2910" s="4">
        <f t="shared" si="74"/>
        <v>1976</v>
      </c>
      <c r="C2910" s="4">
        <f t="shared" si="75"/>
        <v>1970</v>
      </c>
      <c r="D2910" s="4" t="s">
        <v>19</v>
      </c>
      <c r="E2910" s="5" t="s">
        <v>24</v>
      </c>
      <c r="F2910" s="6" t="s">
        <v>4915</v>
      </c>
      <c r="G2910" s="6" t="str">
        <f t="shared" si="73"/>
        <v>Burma</v>
      </c>
      <c r="H2910" s="6" t="s">
        <v>4916</v>
      </c>
      <c r="I2910" s="6" t="s">
        <v>1085</v>
      </c>
      <c r="J2910" s="6">
        <v>17</v>
      </c>
      <c r="K2910" s="6">
        <v>17</v>
      </c>
      <c r="L2910" s="6">
        <v>0</v>
      </c>
      <c r="M2910" s="6">
        <f t="shared" si="76"/>
        <v>17</v>
      </c>
      <c r="N2910" s="6">
        <f t="shared" si="77"/>
        <v>0</v>
      </c>
      <c r="O2910" s="7">
        <f t="shared" si="78"/>
        <v>0</v>
      </c>
    </row>
    <row r="2911" spans="1:15" ht="13.2" x14ac:dyDescent="0.25">
      <c r="A2911" s="3">
        <v>27965</v>
      </c>
      <c r="B2911" s="4">
        <f t="shared" si="74"/>
        <v>1976</v>
      </c>
      <c r="C2911" s="4">
        <f t="shared" si="75"/>
        <v>1970</v>
      </c>
      <c r="D2911" s="4" t="s">
        <v>19</v>
      </c>
      <c r="E2911" s="5">
        <v>0.38958333333333334</v>
      </c>
      <c r="F2911" s="6" t="s">
        <v>4917</v>
      </c>
      <c r="G2911" s="6" t="str">
        <f t="shared" si="73"/>
        <v>Missouri</v>
      </c>
      <c r="H2911" s="6" t="s">
        <v>4918</v>
      </c>
      <c r="I2911" s="6" t="s">
        <v>4124</v>
      </c>
      <c r="J2911" s="6">
        <v>5</v>
      </c>
      <c r="K2911" s="6">
        <v>5</v>
      </c>
      <c r="L2911" s="6">
        <v>0</v>
      </c>
      <c r="M2911" s="6">
        <f t="shared" si="76"/>
        <v>5</v>
      </c>
      <c r="N2911" s="6">
        <f t="shared" si="77"/>
        <v>0</v>
      </c>
      <c r="O2911" s="7">
        <f t="shared" si="78"/>
        <v>0</v>
      </c>
    </row>
    <row r="2912" spans="1:15" ht="13.2" x14ac:dyDescent="0.25">
      <c r="A2912" s="3">
        <v>27968</v>
      </c>
      <c r="B2912" s="4">
        <f t="shared" si="74"/>
        <v>1976</v>
      </c>
      <c r="C2912" s="4">
        <f t="shared" si="75"/>
        <v>1970</v>
      </c>
      <c r="D2912" s="4" t="s">
        <v>19</v>
      </c>
      <c r="E2912" s="5">
        <v>0.92013888888888884</v>
      </c>
      <c r="F2912" s="6" t="s">
        <v>4919</v>
      </c>
      <c r="G2912" s="6" t="str">
        <f t="shared" si="73"/>
        <v>Kansas</v>
      </c>
      <c r="H2912" s="6" t="s">
        <v>4575</v>
      </c>
      <c r="I2912" s="6" t="s">
        <v>4817</v>
      </c>
      <c r="J2912" s="6">
        <v>3</v>
      </c>
      <c r="K2912" s="6">
        <v>2</v>
      </c>
      <c r="L2912" s="6">
        <v>0</v>
      </c>
      <c r="M2912" s="6">
        <f t="shared" si="76"/>
        <v>2</v>
      </c>
      <c r="N2912" s="6">
        <f t="shared" si="77"/>
        <v>1</v>
      </c>
      <c r="O2912" s="7">
        <f t="shared" si="78"/>
        <v>0.33333333333333331</v>
      </c>
    </row>
    <row r="2913" spans="1:15" ht="13.2" x14ac:dyDescent="0.25">
      <c r="A2913" s="3">
        <v>27969</v>
      </c>
      <c r="B2913" s="4">
        <f t="shared" si="74"/>
        <v>1976</v>
      </c>
      <c r="C2913" s="4">
        <f t="shared" si="75"/>
        <v>1970</v>
      </c>
      <c r="D2913" s="4" t="s">
        <v>19</v>
      </c>
      <c r="E2913" s="5" t="s">
        <v>24</v>
      </c>
      <c r="F2913" s="6" t="s">
        <v>4920</v>
      </c>
      <c r="G2913" s="6" t="str">
        <f t="shared" si="73"/>
        <v>Czechoslovakia</v>
      </c>
      <c r="H2913" s="6" t="s">
        <v>423</v>
      </c>
      <c r="I2913" s="6" t="s">
        <v>4921</v>
      </c>
      <c r="J2913" s="6">
        <v>79</v>
      </c>
      <c r="K2913" s="6">
        <v>76</v>
      </c>
      <c r="L2913" s="6">
        <v>0</v>
      </c>
      <c r="M2913" s="6">
        <f t="shared" si="76"/>
        <v>76</v>
      </c>
      <c r="N2913" s="6">
        <f t="shared" si="77"/>
        <v>3</v>
      </c>
      <c r="O2913" s="7">
        <f t="shared" si="78"/>
        <v>3.7974683544303799E-2</v>
      </c>
    </row>
    <row r="2914" spans="1:15" ht="13.2" x14ac:dyDescent="0.25">
      <c r="A2914" s="3">
        <v>27973</v>
      </c>
      <c r="B2914" s="4">
        <f t="shared" si="74"/>
        <v>1976</v>
      </c>
      <c r="C2914" s="4">
        <f t="shared" si="75"/>
        <v>1970</v>
      </c>
      <c r="D2914" s="4" t="s">
        <v>23</v>
      </c>
      <c r="E2914" s="5">
        <v>0.625</v>
      </c>
      <c r="F2914" s="6" t="s">
        <v>4922</v>
      </c>
      <c r="G2914" s="6" t="str">
        <f t="shared" si="73"/>
        <v>Vermont</v>
      </c>
      <c r="H2914" s="6" t="s">
        <v>4923</v>
      </c>
      <c r="I2914" s="6" t="s">
        <v>4288</v>
      </c>
      <c r="J2914" s="6">
        <v>4</v>
      </c>
      <c r="K2914" s="6">
        <v>3</v>
      </c>
      <c r="L2914" s="6">
        <v>0</v>
      </c>
      <c r="M2914" s="6">
        <f t="shared" si="76"/>
        <v>3</v>
      </c>
      <c r="N2914" s="6">
        <f t="shared" si="77"/>
        <v>1</v>
      </c>
      <c r="O2914" s="7">
        <f t="shared" si="78"/>
        <v>0.25</v>
      </c>
    </row>
    <row r="2915" spans="1:15" ht="13.2" x14ac:dyDescent="0.25">
      <c r="A2915" s="3">
        <v>27974</v>
      </c>
      <c r="B2915" s="4">
        <f t="shared" si="74"/>
        <v>1976</v>
      </c>
      <c r="C2915" s="4">
        <f t="shared" si="75"/>
        <v>1970</v>
      </c>
      <c r="D2915" s="4" t="s">
        <v>23</v>
      </c>
      <c r="E2915" s="5" t="s">
        <v>24</v>
      </c>
      <c r="F2915" s="6" t="s">
        <v>4924</v>
      </c>
      <c r="G2915" s="6" t="str">
        <f t="shared" si="73"/>
        <v>Iran</v>
      </c>
      <c r="H2915" s="6" t="s">
        <v>4165</v>
      </c>
      <c r="I2915" s="6" t="s">
        <v>4925</v>
      </c>
      <c r="J2915" s="6">
        <v>5</v>
      </c>
      <c r="K2915" s="6">
        <v>5</v>
      </c>
      <c r="L2915" s="6">
        <v>0</v>
      </c>
      <c r="M2915" s="6">
        <f t="shared" si="76"/>
        <v>5</v>
      </c>
      <c r="N2915" s="6">
        <f t="shared" si="77"/>
        <v>0</v>
      </c>
      <c r="O2915" s="7">
        <f t="shared" si="78"/>
        <v>0</v>
      </c>
    </row>
    <row r="2916" spans="1:15" ht="13.2" x14ac:dyDescent="0.25">
      <c r="A2916" s="3">
        <v>27981</v>
      </c>
      <c r="B2916" s="4">
        <f t="shared" si="74"/>
        <v>1976</v>
      </c>
      <c r="C2916" s="4">
        <f t="shared" si="75"/>
        <v>1970</v>
      </c>
      <c r="D2916" s="4" t="s">
        <v>23</v>
      </c>
      <c r="E2916" s="5" t="s">
        <v>24</v>
      </c>
      <c r="F2916" s="6" t="s">
        <v>118</v>
      </c>
      <c r="G2916" s="6" t="s">
        <v>118</v>
      </c>
      <c r="H2916" s="6" t="s">
        <v>4926</v>
      </c>
      <c r="I2916" s="6" t="s">
        <v>4927</v>
      </c>
      <c r="J2916" s="6">
        <v>33</v>
      </c>
      <c r="K2916" s="6">
        <v>11</v>
      </c>
      <c r="L2916" s="6">
        <v>0</v>
      </c>
      <c r="M2916" s="6">
        <f t="shared" si="76"/>
        <v>11</v>
      </c>
      <c r="N2916" s="6">
        <f t="shared" si="77"/>
        <v>22</v>
      </c>
      <c r="O2916" s="7">
        <f t="shared" si="78"/>
        <v>0.66666666666666663</v>
      </c>
    </row>
    <row r="2917" spans="1:15" ht="13.2" x14ac:dyDescent="0.25">
      <c r="A2917" s="3">
        <v>27987</v>
      </c>
      <c r="B2917" s="4">
        <f t="shared" si="74"/>
        <v>1976</v>
      </c>
      <c r="C2917" s="4">
        <f t="shared" si="75"/>
        <v>1970</v>
      </c>
      <c r="D2917" s="4" t="s">
        <v>23</v>
      </c>
      <c r="E2917" s="5" t="s">
        <v>24</v>
      </c>
      <c r="F2917" s="6" t="s">
        <v>4928</v>
      </c>
      <c r="G2917" s="6" t="str">
        <f t="shared" ref="G2917:G2954" si="79">IFERROR(TRIM(RIGHT(F2917,LEN(F2917)-FIND(",",F2917))), F2917)</f>
        <v>Ecuador</v>
      </c>
      <c r="H2917" s="6" t="s">
        <v>1650</v>
      </c>
      <c r="I2917" s="6" t="s">
        <v>3184</v>
      </c>
      <c r="J2917" s="6">
        <v>59</v>
      </c>
      <c r="K2917" s="6">
        <v>59</v>
      </c>
      <c r="L2917" s="6">
        <v>0</v>
      </c>
      <c r="M2917" s="6">
        <f t="shared" si="76"/>
        <v>59</v>
      </c>
      <c r="N2917" s="6">
        <f t="shared" si="77"/>
        <v>0</v>
      </c>
      <c r="O2917" s="7">
        <f t="shared" si="78"/>
        <v>0</v>
      </c>
    </row>
    <row r="2918" spans="1:15" ht="13.2" x14ac:dyDescent="0.25">
      <c r="A2918" s="3">
        <v>27997</v>
      </c>
      <c r="B2918" s="4">
        <f t="shared" si="74"/>
        <v>1976</v>
      </c>
      <c r="C2918" s="4">
        <f t="shared" si="75"/>
        <v>1970</v>
      </c>
      <c r="D2918" s="4" t="s">
        <v>23</v>
      </c>
      <c r="E2918" s="5">
        <v>0.2986111111111111</v>
      </c>
      <c r="F2918" s="6" t="s">
        <v>4929</v>
      </c>
      <c r="G2918" s="6" t="str">
        <f t="shared" si="79"/>
        <v>Utah</v>
      </c>
      <c r="H2918" s="6" t="s">
        <v>4930</v>
      </c>
      <c r="I2918" s="6" t="s">
        <v>3192</v>
      </c>
      <c r="J2918" s="6">
        <v>3</v>
      </c>
      <c r="K2918" s="6">
        <v>3</v>
      </c>
      <c r="L2918" s="6">
        <v>0</v>
      </c>
      <c r="M2918" s="6">
        <f t="shared" si="76"/>
        <v>3</v>
      </c>
      <c r="N2918" s="6">
        <f t="shared" si="77"/>
        <v>0</v>
      </c>
      <c r="O2918" s="7">
        <f t="shared" si="78"/>
        <v>0</v>
      </c>
    </row>
    <row r="2919" spans="1:15" ht="13.2" x14ac:dyDescent="0.25">
      <c r="A2919" s="3">
        <v>28000</v>
      </c>
      <c r="B2919" s="4">
        <f t="shared" si="74"/>
        <v>1976</v>
      </c>
      <c r="C2919" s="4">
        <f t="shared" si="75"/>
        <v>1970</v>
      </c>
      <c r="D2919" s="4" t="s">
        <v>23</v>
      </c>
      <c r="E2919" s="5" t="s">
        <v>24</v>
      </c>
      <c r="F2919" s="6" t="s">
        <v>4931</v>
      </c>
      <c r="G2919" s="6" t="str">
        <f t="shared" si="79"/>
        <v>Peru</v>
      </c>
      <c r="H2919" s="6" t="s">
        <v>4932</v>
      </c>
      <c r="I2919" s="6" t="s">
        <v>4753</v>
      </c>
      <c r="J2919" s="6">
        <v>6</v>
      </c>
      <c r="K2919" s="6">
        <v>6</v>
      </c>
      <c r="L2919" s="6">
        <v>0</v>
      </c>
      <c r="M2919" s="6">
        <f t="shared" si="76"/>
        <v>6</v>
      </c>
      <c r="N2919" s="6">
        <f t="shared" si="77"/>
        <v>0</v>
      </c>
      <c r="O2919" s="7">
        <f t="shared" si="78"/>
        <v>0</v>
      </c>
    </row>
    <row r="2920" spans="1:15" ht="13.2" x14ac:dyDescent="0.25">
      <c r="A2920" s="3">
        <v>28000</v>
      </c>
      <c r="B2920" s="4">
        <f t="shared" si="74"/>
        <v>1976</v>
      </c>
      <c r="C2920" s="4">
        <f t="shared" si="75"/>
        <v>1970</v>
      </c>
      <c r="D2920" s="4" t="s">
        <v>23</v>
      </c>
      <c r="E2920" s="5">
        <v>0.52777777777777779</v>
      </c>
      <c r="F2920" s="6" t="s">
        <v>4933</v>
      </c>
      <c r="G2920" s="6" t="str">
        <f t="shared" si="79"/>
        <v>Greenland</v>
      </c>
      <c r="H2920" s="6" t="s">
        <v>1137</v>
      </c>
      <c r="I2920" s="6" t="s">
        <v>4762</v>
      </c>
      <c r="J2920" s="6">
        <v>27</v>
      </c>
      <c r="K2920" s="6">
        <v>23</v>
      </c>
      <c r="L2920" s="6">
        <v>0</v>
      </c>
      <c r="M2920" s="6">
        <f t="shared" si="76"/>
        <v>23</v>
      </c>
      <c r="N2920" s="6">
        <f t="shared" si="77"/>
        <v>4</v>
      </c>
      <c r="O2920" s="7">
        <f t="shared" si="78"/>
        <v>0.14814814814814814</v>
      </c>
    </row>
    <row r="2921" spans="1:15" ht="13.2" x14ac:dyDescent="0.25">
      <c r="A2921" s="3">
        <v>28000</v>
      </c>
      <c r="B2921" s="4">
        <f t="shared" si="74"/>
        <v>1976</v>
      </c>
      <c r="C2921" s="4">
        <f t="shared" si="75"/>
        <v>1970</v>
      </c>
      <c r="D2921" s="4" t="s">
        <v>23</v>
      </c>
      <c r="E2921" s="5">
        <v>0.52777777777777779</v>
      </c>
      <c r="F2921" s="6" t="s">
        <v>4934</v>
      </c>
      <c r="G2921" s="6" t="str">
        <f t="shared" si="79"/>
        <v>England</v>
      </c>
      <c r="H2921" s="6" t="s">
        <v>1137</v>
      </c>
      <c r="I2921" s="6" t="s">
        <v>4762</v>
      </c>
      <c r="J2921" s="6">
        <v>18</v>
      </c>
      <c r="K2921" s="6">
        <v>18</v>
      </c>
      <c r="L2921" s="6">
        <v>0</v>
      </c>
      <c r="M2921" s="6">
        <f t="shared" si="76"/>
        <v>18</v>
      </c>
      <c r="N2921" s="6">
        <f t="shared" si="77"/>
        <v>0</v>
      </c>
      <c r="O2921" s="7">
        <f t="shared" si="78"/>
        <v>0</v>
      </c>
    </row>
    <row r="2922" spans="1:15" ht="13.2" x14ac:dyDescent="0.25">
      <c r="A2922" s="3">
        <v>28000</v>
      </c>
      <c r="B2922" s="4">
        <f t="shared" si="74"/>
        <v>1976</v>
      </c>
      <c r="C2922" s="4">
        <f t="shared" si="75"/>
        <v>1970</v>
      </c>
      <c r="D2922" s="4" t="s">
        <v>23</v>
      </c>
      <c r="E2922" s="5" t="s">
        <v>24</v>
      </c>
      <c r="F2922" s="6" t="s">
        <v>4935</v>
      </c>
      <c r="G2922" s="6" t="str">
        <f t="shared" si="79"/>
        <v>Vietnam</v>
      </c>
      <c r="H2922" s="6" t="s">
        <v>595</v>
      </c>
      <c r="I2922" s="6" t="s">
        <v>4936</v>
      </c>
      <c r="J2922" s="6">
        <v>20</v>
      </c>
      <c r="K2922" s="6">
        <v>1</v>
      </c>
      <c r="L2922" s="6">
        <v>0</v>
      </c>
      <c r="M2922" s="6">
        <f t="shared" si="76"/>
        <v>1</v>
      </c>
      <c r="N2922" s="6">
        <f t="shared" si="77"/>
        <v>19</v>
      </c>
      <c r="O2922" s="7">
        <f t="shared" si="78"/>
        <v>0.95</v>
      </c>
    </row>
    <row r="2923" spans="1:15" ht="13.2" x14ac:dyDescent="0.25">
      <c r="A2923" s="3">
        <v>28006</v>
      </c>
      <c r="B2923" s="4">
        <f t="shared" si="74"/>
        <v>1976</v>
      </c>
      <c r="C2923" s="4">
        <f t="shared" si="75"/>
        <v>1970</v>
      </c>
      <c r="D2923" s="4" t="s">
        <v>15</v>
      </c>
      <c r="E2923" s="5">
        <v>0.90625</v>
      </c>
      <c r="F2923" s="6" t="s">
        <v>4937</v>
      </c>
      <c r="G2923" s="6" t="str">
        <f t="shared" si="79"/>
        <v>Azores, Portugal</v>
      </c>
      <c r="H2923" s="6" t="s">
        <v>4938</v>
      </c>
      <c r="I2923" s="6" t="s">
        <v>3881</v>
      </c>
      <c r="J2923" s="6">
        <v>68</v>
      </c>
      <c r="K2923" s="6">
        <v>68</v>
      </c>
      <c r="L2923" s="6">
        <v>0</v>
      </c>
      <c r="M2923" s="6">
        <f t="shared" si="76"/>
        <v>68</v>
      </c>
      <c r="N2923" s="6">
        <f t="shared" si="77"/>
        <v>0</v>
      </c>
      <c r="O2923" s="7">
        <f t="shared" si="78"/>
        <v>0</v>
      </c>
    </row>
    <row r="2924" spans="1:15" ht="13.2" x14ac:dyDescent="0.25">
      <c r="A2924" s="3">
        <v>28006</v>
      </c>
      <c r="B2924" s="4">
        <f t="shared" si="74"/>
        <v>1976</v>
      </c>
      <c r="C2924" s="4">
        <f t="shared" si="75"/>
        <v>1970</v>
      </c>
      <c r="D2924" s="4" t="s">
        <v>15</v>
      </c>
      <c r="E2924" s="5" t="s">
        <v>24</v>
      </c>
      <c r="F2924" s="6" t="s">
        <v>4939</v>
      </c>
      <c r="G2924" s="6" t="str">
        <f t="shared" si="79"/>
        <v>Ontario, Canada</v>
      </c>
      <c r="H2924" s="6" t="s">
        <v>3984</v>
      </c>
      <c r="I2924" s="6" t="s">
        <v>2566</v>
      </c>
      <c r="J2924" s="6">
        <v>10</v>
      </c>
      <c r="K2924" s="6">
        <v>10</v>
      </c>
      <c r="L2924" s="6">
        <v>0</v>
      </c>
      <c r="M2924" s="6">
        <f t="shared" si="76"/>
        <v>10</v>
      </c>
      <c r="N2924" s="6">
        <f t="shared" si="77"/>
        <v>0</v>
      </c>
      <c r="O2924" s="7">
        <f t="shared" si="78"/>
        <v>0</v>
      </c>
    </row>
    <row r="2925" spans="1:15" ht="13.2" x14ac:dyDescent="0.25">
      <c r="A2925" s="3">
        <v>28012</v>
      </c>
      <c r="B2925" s="4">
        <f t="shared" si="74"/>
        <v>1976</v>
      </c>
      <c r="C2925" s="4">
        <f t="shared" si="75"/>
        <v>1970</v>
      </c>
      <c r="D2925" s="4" t="s">
        <v>15</v>
      </c>
      <c r="E2925" s="5">
        <v>0.61805555555555558</v>
      </c>
      <c r="F2925" s="6" t="s">
        <v>4940</v>
      </c>
      <c r="G2925" s="6" t="str">
        <f t="shared" si="79"/>
        <v>Russia</v>
      </c>
      <c r="H2925" s="6" t="s">
        <v>4941</v>
      </c>
      <c r="I2925" s="6" t="s">
        <v>4942</v>
      </c>
      <c r="J2925" s="6">
        <v>90</v>
      </c>
      <c r="K2925" s="6">
        <v>90</v>
      </c>
      <c r="L2925" s="6">
        <v>0</v>
      </c>
      <c r="M2925" s="6">
        <f t="shared" si="76"/>
        <v>90</v>
      </c>
      <c r="N2925" s="6">
        <f t="shared" si="77"/>
        <v>0</v>
      </c>
      <c r="O2925" s="7">
        <f t="shared" si="78"/>
        <v>0</v>
      </c>
    </row>
    <row r="2926" spans="1:15" ht="13.2" x14ac:dyDescent="0.25">
      <c r="A2926" s="3">
        <v>28013</v>
      </c>
      <c r="B2926" s="4">
        <f t="shared" si="74"/>
        <v>1976</v>
      </c>
      <c r="C2926" s="4">
        <f t="shared" si="75"/>
        <v>1970</v>
      </c>
      <c r="D2926" s="4" t="s">
        <v>15</v>
      </c>
      <c r="E2926" s="5">
        <v>0.42708333333333331</v>
      </c>
      <c r="F2926" s="6" t="s">
        <v>4943</v>
      </c>
      <c r="G2926" s="6" t="str">
        <f t="shared" si="79"/>
        <v>Hrvatska, Yugoslavia</v>
      </c>
      <c r="H2926" s="6" t="s">
        <v>4944</v>
      </c>
      <c r="I2926" s="6" t="s">
        <v>4945</v>
      </c>
      <c r="J2926" s="6">
        <v>176</v>
      </c>
      <c r="K2926" s="6">
        <v>176</v>
      </c>
      <c r="L2926" s="6">
        <v>0</v>
      </c>
      <c r="M2926" s="6">
        <f t="shared" si="76"/>
        <v>176</v>
      </c>
      <c r="N2926" s="6">
        <f t="shared" si="77"/>
        <v>0</v>
      </c>
      <c r="O2926" s="7">
        <f t="shared" si="78"/>
        <v>0</v>
      </c>
    </row>
    <row r="2927" spans="1:15" ht="13.2" x14ac:dyDescent="0.25">
      <c r="A2927" s="3">
        <v>28022</v>
      </c>
      <c r="B2927" s="4">
        <f t="shared" si="74"/>
        <v>1976</v>
      </c>
      <c r="C2927" s="4">
        <f t="shared" si="75"/>
        <v>1970</v>
      </c>
      <c r="D2927" s="4" t="s">
        <v>15</v>
      </c>
      <c r="E2927" s="5">
        <v>0.96875</v>
      </c>
      <c r="F2927" s="6" t="s">
        <v>4946</v>
      </c>
      <c r="G2927" s="6" t="str">
        <f t="shared" si="79"/>
        <v>Turkey</v>
      </c>
      <c r="H2927" s="6" t="s">
        <v>2696</v>
      </c>
      <c r="I2927" s="6" t="s">
        <v>4947</v>
      </c>
      <c r="J2927" s="6">
        <v>154</v>
      </c>
      <c r="K2927" s="6">
        <v>154</v>
      </c>
      <c r="L2927" s="6">
        <v>0</v>
      </c>
      <c r="M2927" s="6">
        <f t="shared" si="76"/>
        <v>154</v>
      </c>
      <c r="N2927" s="6">
        <f t="shared" si="77"/>
        <v>0</v>
      </c>
      <c r="O2927" s="7">
        <f t="shared" si="78"/>
        <v>0</v>
      </c>
    </row>
    <row r="2928" spans="1:15" ht="13.2" x14ac:dyDescent="0.25">
      <c r="A2928" s="3">
        <v>28025</v>
      </c>
      <c r="B2928" s="4">
        <f t="shared" si="74"/>
        <v>1976</v>
      </c>
      <c r="C2928" s="4">
        <f t="shared" si="75"/>
        <v>1970</v>
      </c>
      <c r="D2928" s="4" t="s">
        <v>15</v>
      </c>
      <c r="E2928" s="5" t="s">
        <v>24</v>
      </c>
      <c r="F2928" s="6" t="s">
        <v>4948</v>
      </c>
      <c r="G2928" s="6" t="str">
        <f t="shared" si="79"/>
        <v>Canada</v>
      </c>
      <c r="H2928" s="6" t="s">
        <v>4949</v>
      </c>
      <c r="I2928" s="6" t="s">
        <v>3546</v>
      </c>
      <c r="J2928" s="6">
        <v>19</v>
      </c>
      <c r="K2928" s="6">
        <v>1</v>
      </c>
      <c r="L2928" s="6">
        <v>0</v>
      </c>
      <c r="M2928" s="6">
        <f t="shared" si="76"/>
        <v>1</v>
      </c>
      <c r="N2928" s="6">
        <f t="shared" si="77"/>
        <v>18</v>
      </c>
      <c r="O2928" s="7">
        <f t="shared" si="78"/>
        <v>0.94736842105263153</v>
      </c>
    </row>
    <row r="2929" spans="1:15" ht="13.2" x14ac:dyDescent="0.25">
      <c r="A2929" s="3">
        <v>28025</v>
      </c>
      <c r="B2929" s="4">
        <f t="shared" si="74"/>
        <v>1976</v>
      </c>
      <c r="C2929" s="4">
        <f t="shared" si="75"/>
        <v>1970</v>
      </c>
      <c r="D2929" s="4" t="s">
        <v>15</v>
      </c>
      <c r="E2929" s="5">
        <v>0.8305555555555556</v>
      </c>
      <c r="F2929" s="6" t="s">
        <v>633</v>
      </c>
      <c r="G2929" s="6" t="str">
        <f t="shared" si="79"/>
        <v>California</v>
      </c>
      <c r="H2929" s="6" t="s">
        <v>4950</v>
      </c>
      <c r="I2929" s="6" t="s">
        <v>4227</v>
      </c>
      <c r="J2929" s="6">
        <v>4</v>
      </c>
      <c r="K2929" s="6">
        <v>4</v>
      </c>
      <c r="L2929" s="6">
        <v>0</v>
      </c>
      <c r="M2929" s="6">
        <f t="shared" si="76"/>
        <v>4</v>
      </c>
      <c r="N2929" s="6">
        <f t="shared" si="77"/>
        <v>0</v>
      </c>
      <c r="O2929" s="7">
        <f t="shared" si="78"/>
        <v>0</v>
      </c>
    </row>
    <row r="2930" spans="1:15" ht="13.2" x14ac:dyDescent="0.25">
      <c r="A2930" s="3">
        <v>28029</v>
      </c>
      <c r="B2930" s="4">
        <f t="shared" si="74"/>
        <v>1976</v>
      </c>
      <c r="C2930" s="4">
        <f t="shared" si="75"/>
        <v>1970</v>
      </c>
      <c r="D2930" s="4" t="s">
        <v>15</v>
      </c>
      <c r="E2930" s="5" t="s">
        <v>24</v>
      </c>
      <c r="F2930" s="6" t="s">
        <v>4951</v>
      </c>
      <c r="G2930" s="6" t="str">
        <f t="shared" si="79"/>
        <v>Michigan</v>
      </c>
      <c r="H2930" s="6" t="s">
        <v>1137</v>
      </c>
      <c r="I2930" s="6" t="s">
        <v>2619</v>
      </c>
      <c r="J2930" s="6">
        <v>20</v>
      </c>
      <c r="K2930" s="6">
        <v>15</v>
      </c>
      <c r="L2930" s="6">
        <v>0</v>
      </c>
      <c r="M2930" s="6">
        <f t="shared" si="76"/>
        <v>15</v>
      </c>
      <c r="N2930" s="6">
        <f t="shared" si="77"/>
        <v>5</v>
      </c>
      <c r="O2930" s="7">
        <f t="shared" si="78"/>
        <v>0.25</v>
      </c>
    </row>
    <row r="2931" spans="1:15" ht="13.2" x14ac:dyDescent="0.25">
      <c r="A2931" s="3">
        <v>28037</v>
      </c>
      <c r="B2931" s="4">
        <f t="shared" si="74"/>
        <v>1976</v>
      </c>
      <c r="C2931" s="4">
        <f t="shared" si="75"/>
        <v>1970</v>
      </c>
      <c r="D2931" s="4" t="s">
        <v>31</v>
      </c>
      <c r="E2931" s="5" t="s">
        <v>24</v>
      </c>
      <c r="F2931" s="6" t="s">
        <v>4952</v>
      </c>
      <c r="G2931" s="6" t="str">
        <f t="shared" si="79"/>
        <v>Kenya</v>
      </c>
      <c r="H2931" s="6" t="s">
        <v>4953</v>
      </c>
      <c r="I2931" s="6" t="s">
        <v>3089</v>
      </c>
      <c r="J2931" s="6">
        <v>4</v>
      </c>
      <c r="K2931" s="6">
        <v>4</v>
      </c>
      <c r="L2931" s="6">
        <v>0</v>
      </c>
      <c r="M2931" s="6">
        <f t="shared" si="76"/>
        <v>4</v>
      </c>
      <c r="N2931" s="6">
        <f t="shared" si="77"/>
        <v>0</v>
      </c>
      <c r="O2931" s="7">
        <f t="shared" si="78"/>
        <v>0</v>
      </c>
    </row>
    <row r="2932" spans="1:15" ht="13.2" x14ac:dyDescent="0.25">
      <c r="A2932" s="3">
        <v>28039</v>
      </c>
      <c r="B2932" s="4">
        <f t="shared" si="74"/>
        <v>1976</v>
      </c>
      <c r="C2932" s="4">
        <f t="shared" si="75"/>
        <v>1970</v>
      </c>
      <c r="D2932" s="4" t="s">
        <v>31</v>
      </c>
      <c r="E2932" s="5">
        <v>0.55833333333333335</v>
      </c>
      <c r="F2932" s="6" t="s">
        <v>4954</v>
      </c>
      <c r="G2932" s="6" t="str">
        <f t="shared" si="79"/>
        <v>Barbados</v>
      </c>
      <c r="H2932" s="6" t="s">
        <v>660</v>
      </c>
      <c r="I2932" s="6" t="s">
        <v>2992</v>
      </c>
      <c r="J2932" s="6">
        <v>73</v>
      </c>
      <c r="K2932" s="6">
        <v>73</v>
      </c>
      <c r="L2932" s="6">
        <v>0</v>
      </c>
      <c r="M2932" s="6">
        <f t="shared" si="76"/>
        <v>73</v>
      </c>
      <c r="N2932" s="6">
        <f t="shared" si="77"/>
        <v>0</v>
      </c>
      <c r="O2932" s="7">
        <f t="shared" si="78"/>
        <v>0</v>
      </c>
    </row>
    <row r="2933" spans="1:15" ht="13.2" x14ac:dyDescent="0.25">
      <c r="A2933" s="3">
        <v>28042</v>
      </c>
      <c r="B2933" s="4">
        <f t="shared" si="74"/>
        <v>1976</v>
      </c>
      <c r="C2933" s="4">
        <f t="shared" si="75"/>
        <v>1970</v>
      </c>
      <c r="D2933" s="4" t="s">
        <v>31</v>
      </c>
      <c r="E2933" s="5">
        <v>0.54305555555555551</v>
      </c>
      <c r="F2933" s="6" t="s">
        <v>4955</v>
      </c>
      <c r="G2933" s="6" t="str">
        <f t="shared" si="79"/>
        <v>North Carolina</v>
      </c>
      <c r="H2933" s="6" t="s">
        <v>4956</v>
      </c>
      <c r="I2933" s="6" t="s">
        <v>4817</v>
      </c>
      <c r="J2933" s="6">
        <v>4</v>
      </c>
      <c r="K2933" s="6">
        <v>4</v>
      </c>
      <c r="L2933" s="6">
        <v>0</v>
      </c>
      <c r="M2933" s="6">
        <f t="shared" si="76"/>
        <v>4</v>
      </c>
      <c r="N2933" s="6">
        <f t="shared" si="77"/>
        <v>0</v>
      </c>
      <c r="O2933" s="7">
        <f t="shared" si="78"/>
        <v>0</v>
      </c>
    </row>
    <row r="2934" spans="1:15" ht="13.2" x14ac:dyDescent="0.25">
      <c r="A2934" s="3">
        <v>28046</v>
      </c>
      <c r="B2934" s="4">
        <f t="shared" si="74"/>
        <v>1976</v>
      </c>
      <c r="C2934" s="4">
        <f t="shared" si="75"/>
        <v>1970</v>
      </c>
      <c r="D2934" s="4" t="s">
        <v>31</v>
      </c>
      <c r="E2934" s="5">
        <v>6.7361111111111108E-2</v>
      </c>
      <c r="F2934" s="6" t="s">
        <v>1779</v>
      </c>
      <c r="G2934" s="6" t="str">
        <f t="shared" si="79"/>
        <v>India</v>
      </c>
      <c r="H2934" s="6" t="s">
        <v>2233</v>
      </c>
      <c r="I2934" s="6" t="s">
        <v>4580</v>
      </c>
      <c r="J2934" s="6">
        <v>95</v>
      </c>
      <c r="K2934" s="6">
        <v>95</v>
      </c>
      <c r="L2934" s="6">
        <v>0</v>
      </c>
      <c r="M2934" s="6">
        <f t="shared" si="76"/>
        <v>95</v>
      </c>
      <c r="N2934" s="6">
        <f t="shared" si="77"/>
        <v>0</v>
      </c>
      <c r="O2934" s="7">
        <f t="shared" si="78"/>
        <v>0</v>
      </c>
    </row>
    <row r="2935" spans="1:15" ht="13.2" x14ac:dyDescent="0.25">
      <c r="A2935" s="3">
        <v>28046</v>
      </c>
      <c r="B2935" s="4">
        <f t="shared" si="74"/>
        <v>1976</v>
      </c>
      <c r="C2935" s="4">
        <f t="shared" si="75"/>
        <v>1970</v>
      </c>
      <c r="D2935" s="4" t="s">
        <v>31</v>
      </c>
      <c r="E2935" s="5" t="s">
        <v>24</v>
      </c>
      <c r="F2935" s="6" t="s">
        <v>4957</v>
      </c>
      <c r="G2935" s="6" t="str">
        <f t="shared" si="79"/>
        <v>Bolivia</v>
      </c>
      <c r="H2935" s="6" t="s">
        <v>3158</v>
      </c>
      <c r="I2935" s="6" t="s">
        <v>4958</v>
      </c>
      <c r="J2935" s="6">
        <v>3</v>
      </c>
      <c r="K2935" s="6">
        <v>3</v>
      </c>
      <c r="L2935" s="6">
        <v>113</v>
      </c>
      <c r="M2935" s="6">
        <f t="shared" si="76"/>
        <v>116</v>
      </c>
      <c r="N2935" s="6">
        <f t="shared" si="77"/>
        <v>0</v>
      </c>
      <c r="O2935" s="7">
        <f t="shared" si="78"/>
        <v>0</v>
      </c>
    </row>
    <row r="2936" spans="1:15" ht="13.2" x14ac:dyDescent="0.25">
      <c r="A2936" s="3">
        <v>28053</v>
      </c>
      <c r="B2936" s="4">
        <f t="shared" si="74"/>
        <v>1976</v>
      </c>
      <c r="C2936" s="4">
        <f t="shared" si="75"/>
        <v>1970</v>
      </c>
      <c r="D2936" s="4" t="s">
        <v>31</v>
      </c>
      <c r="E2936" s="5">
        <v>0.79722222222222228</v>
      </c>
      <c r="F2936" s="6" t="s">
        <v>4959</v>
      </c>
      <c r="G2936" s="6" t="str">
        <f t="shared" si="79"/>
        <v>Virginia</v>
      </c>
      <c r="H2936" s="6" t="s">
        <v>4960</v>
      </c>
      <c r="I2936" s="6" t="s">
        <v>4232</v>
      </c>
      <c r="J2936" s="6">
        <v>4</v>
      </c>
      <c r="K2936" s="6">
        <v>4</v>
      </c>
      <c r="L2936" s="6">
        <v>0</v>
      </c>
      <c r="M2936" s="6">
        <f t="shared" si="76"/>
        <v>4</v>
      </c>
      <c r="N2936" s="6">
        <f t="shared" si="77"/>
        <v>0</v>
      </c>
      <c r="O2936" s="7">
        <f t="shared" si="78"/>
        <v>0</v>
      </c>
    </row>
    <row r="2937" spans="1:15" ht="13.2" x14ac:dyDescent="0.25">
      <c r="A2937" s="3">
        <v>28058</v>
      </c>
      <c r="B2937" s="4">
        <f t="shared" si="74"/>
        <v>1976</v>
      </c>
      <c r="C2937" s="4">
        <f t="shared" si="75"/>
        <v>1970</v>
      </c>
      <c r="D2937" s="4" t="s">
        <v>31</v>
      </c>
      <c r="E2937" s="5">
        <v>0.30555555555555558</v>
      </c>
      <c r="F2937" s="6" t="s">
        <v>4525</v>
      </c>
      <c r="G2937" s="6" t="str">
        <f t="shared" si="79"/>
        <v>Colombia</v>
      </c>
      <c r="H2937" s="6" t="s">
        <v>4846</v>
      </c>
      <c r="I2937" s="6" t="s">
        <v>1862</v>
      </c>
      <c r="J2937" s="6">
        <v>32</v>
      </c>
      <c r="K2937" s="6">
        <v>32</v>
      </c>
      <c r="L2937" s="6">
        <v>0</v>
      </c>
      <c r="M2937" s="6">
        <f t="shared" si="76"/>
        <v>32</v>
      </c>
      <c r="N2937" s="6">
        <f t="shared" si="77"/>
        <v>0</v>
      </c>
      <c r="O2937" s="7">
        <f t="shared" si="78"/>
        <v>0</v>
      </c>
    </row>
    <row r="2938" spans="1:15" ht="13.2" x14ac:dyDescent="0.25">
      <c r="A2938" s="3">
        <v>28061</v>
      </c>
      <c r="B2938" s="4">
        <f t="shared" si="74"/>
        <v>1976</v>
      </c>
      <c r="C2938" s="4">
        <f t="shared" si="75"/>
        <v>1970</v>
      </c>
      <c r="D2938" s="4" t="s">
        <v>31</v>
      </c>
      <c r="E2938" s="5" t="s">
        <v>24</v>
      </c>
      <c r="F2938" s="6" t="s">
        <v>4961</v>
      </c>
      <c r="G2938" s="6" t="str">
        <f t="shared" si="79"/>
        <v>Brazil</v>
      </c>
      <c r="H2938" s="6" t="s">
        <v>4962</v>
      </c>
      <c r="I2938" s="6" t="s">
        <v>4754</v>
      </c>
      <c r="J2938" s="6">
        <v>6</v>
      </c>
      <c r="K2938" s="6">
        <v>2</v>
      </c>
      <c r="L2938" s="6">
        <v>0</v>
      </c>
      <c r="M2938" s="6">
        <f t="shared" si="76"/>
        <v>2</v>
      </c>
      <c r="N2938" s="6">
        <f t="shared" si="77"/>
        <v>4</v>
      </c>
      <c r="O2938" s="7">
        <f t="shared" si="78"/>
        <v>0.66666666666666663</v>
      </c>
    </row>
    <row r="2939" spans="1:15" ht="13.2" x14ac:dyDescent="0.25">
      <c r="A2939" s="3">
        <v>28068</v>
      </c>
      <c r="B2939" s="4">
        <f t="shared" si="74"/>
        <v>1976</v>
      </c>
      <c r="C2939" s="4">
        <f t="shared" si="75"/>
        <v>1970</v>
      </c>
      <c r="D2939" s="4" t="s">
        <v>46</v>
      </c>
      <c r="E2939" s="5" t="s">
        <v>24</v>
      </c>
      <c r="F2939" s="6" t="s">
        <v>4963</v>
      </c>
      <c r="G2939" s="6" t="str">
        <f t="shared" si="79"/>
        <v>Indonesia</v>
      </c>
      <c r="H2939" s="6" t="s">
        <v>4964</v>
      </c>
      <c r="I2939" s="6" t="s">
        <v>2807</v>
      </c>
      <c r="J2939" s="6">
        <v>38</v>
      </c>
      <c r="K2939" s="6">
        <v>29</v>
      </c>
      <c r="L2939" s="6">
        <v>0</v>
      </c>
      <c r="M2939" s="6">
        <f t="shared" si="76"/>
        <v>29</v>
      </c>
      <c r="N2939" s="6">
        <f t="shared" si="77"/>
        <v>9</v>
      </c>
      <c r="O2939" s="7">
        <f t="shared" si="78"/>
        <v>0.23684210526315788</v>
      </c>
    </row>
    <row r="2940" spans="1:15" ht="13.2" x14ac:dyDescent="0.25">
      <c r="A2940" s="3">
        <v>28069</v>
      </c>
      <c r="B2940" s="4">
        <f t="shared" si="74"/>
        <v>1976</v>
      </c>
      <c r="C2940" s="4">
        <f t="shared" si="75"/>
        <v>1970</v>
      </c>
      <c r="D2940" s="4" t="s">
        <v>46</v>
      </c>
      <c r="E2940" s="5" t="s">
        <v>24</v>
      </c>
      <c r="F2940" s="6" t="s">
        <v>961</v>
      </c>
      <c r="G2940" s="6" t="str">
        <f t="shared" si="79"/>
        <v>AtlantiOcean</v>
      </c>
      <c r="H2940" s="6" t="s">
        <v>4965</v>
      </c>
      <c r="I2940" s="6" t="s">
        <v>845</v>
      </c>
      <c r="J2940" s="6">
        <v>2</v>
      </c>
      <c r="K2940" s="6">
        <v>2</v>
      </c>
      <c r="L2940" s="6">
        <v>0</v>
      </c>
      <c r="M2940" s="6">
        <f t="shared" si="76"/>
        <v>2</v>
      </c>
      <c r="N2940" s="6">
        <f t="shared" si="77"/>
        <v>0</v>
      </c>
      <c r="O2940" s="7">
        <f t="shared" si="78"/>
        <v>0</v>
      </c>
    </row>
    <row r="2941" spans="1:15" ht="13.2" x14ac:dyDescent="0.25">
      <c r="A2941" s="3">
        <v>28076</v>
      </c>
      <c r="B2941" s="4">
        <f t="shared" si="74"/>
        <v>1976</v>
      </c>
      <c r="C2941" s="4">
        <f t="shared" si="75"/>
        <v>1970</v>
      </c>
      <c r="D2941" s="4" t="s">
        <v>46</v>
      </c>
      <c r="E2941" s="5">
        <v>0.72361111111111109</v>
      </c>
      <c r="F2941" s="6" t="s">
        <v>1648</v>
      </c>
      <c r="G2941" s="6" t="str">
        <f t="shared" si="79"/>
        <v>Ireland</v>
      </c>
      <c r="H2941" s="6" t="s">
        <v>4966</v>
      </c>
      <c r="I2941" s="6" t="s">
        <v>4967</v>
      </c>
      <c r="J2941" s="6">
        <v>5</v>
      </c>
      <c r="K2941" s="6">
        <v>5</v>
      </c>
      <c r="L2941" s="6">
        <v>0</v>
      </c>
      <c r="M2941" s="6">
        <f t="shared" si="76"/>
        <v>5</v>
      </c>
      <c r="N2941" s="6">
        <f t="shared" si="77"/>
        <v>0</v>
      </c>
      <c r="O2941" s="7">
        <f t="shared" si="78"/>
        <v>0</v>
      </c>
    </row>
    <row r="2942" spans="1:15" ht="13.2" x14ac:dyDescent="0.25">
      <c r="A2942" s="3">
        <v>28087</v>
      </c>
      <c r="B2942" s="4">
        <f t="shared" si="74"/>
        <v>1976</v>
      </c>
      <c r="C2942" s="4">
        <f t="shared" si="75"/>
        <v>1970</v>
      </c>
      <c r="D2942" s="4" t="s">
        <v>46</v>
      </c>
      <c r="E2942" s="5" t="s">
        <v>24</v>
      </c>
      <c r="F2942" s="6" t="s">
        <v>4968</v>
      </c>
      <c r="G2942" s="6" t="str">
        <f t="shared" si="79"/>
        <v>Kisangani, Congo</v>
      </c>
      <c r="H2942" s="6" t="s">
        <v>2377</v>
      </c>
      <c r="I2942" s="6" t="s">
        <v>4969</v>
      </c>
      <c r="J2942" s="6">
        <v>6</v>
      </c>
      <c r="K2942" s="6">
        <v>6</v>
      </c>
      <c r="L2942" s="6">
        <v>0</v>
      </c>
      <c r="M2942" s="6">
        <f t="shared" si="76"/>
        <v>6</v>
      </c>
      <c r="N2942" s="6">
        <f t="shared" si="77"/>
        <v>0</v>
      </c>
      <c r="O2942" s="7">
        <f t="shared" si="78"/>
        <v>0</v>
      </c>
    </row>
    <row r="2943" spans="1:15" ht="13.2" x14ac:dyDescent="0.25">
      <c r="A2943" s="3">
        <v>28092</v>
      </c>
      <c r="B2943" s="4">
        <f t="shared" si="74"/>
        <v>1976</v>
      </c>
      <c r="C2943" s="4">
        <f t="shared" si="75"/>
        <v>1970</v>
      </c>
      <c r="D2943" s="4" t="s">
        <v>46</v>
      </c>
      <c r="E2943" s="5">
        <v>0.79166666666666663</v>
      </c>
      <c r="F2943" s="6" t="s">
        <v>2071</v>
      </c>
      <c r="G2943" s="6" t="str">
        <f t="shared" si="79"/>
        <v>Russia</v>
      </c>
      <c r="H2943" s="6" t="s">
        <v>1449</v>
      </c>
      <c r="I2943" s="6" t="s">
        <v>2896</v>
      </c>
      <c r="J2943" s="6">
        <v>72</v>
      </c>
      <c r="K2943" s="6">
        <v>72</v>
      </c>
      <c r="L2943" s="6">
        <v>0</v>
      </c>
      <c r="M2943" s="6">
        <f t="shared" si="76"/>
        <v>72</v>
      </c>
      <c r="N2943" s="6">
        <f t="shared" si="77"/>
        <v>0</v>
      </c>
      <c r="O2943" s="7">
        <f t="shared" si="78"/>
        <v>0</v>
      </c>
    </row>
    <row r="2944" spans="1:15" ht="13.2" x14ac:dyDescent="0.25">
      <c r="A2944" s="3">
        <v>28093</v>
      </c>
      <c r="B2944" s="4">
        <f t="shared" si="74"/>
        <v>1976</v>
      </c>
      <c r="C2944" s="4">
        <f t="shared" si="75"/>
        <v>1970</v>
      </c>
      <c r="D2944" s="4" t="s">
        <v>46</v>
      </c>
      <c r="E2944" s="5">
        <v>0.59722222222222221</v>
      </c>
      <c r="F2944" s="6" t="s">
        <v>2438</v>
      </c>
      <c r="G2944" s="6" t="str">
        <f t="shared" si="79"/>
        <v>Arizona</v>
      </c>
      <c r="H2944" s="6" t="s">
        <v>4970</v>
      </c>
      <c r="I2944" s="6" t="s">
        <v>4971</v>
      </c>
      <c r="J2944" s="6">
        <v>2</v>
      </c>
      <c r="K2944" s="6">
        <v>2</v>
      </c>
      <c r="L2944" s="6">
        <v>0</v>
      </c>
      <c r="M2944" s="6">
        <f t="shared" si="76"/>
        <v>2</v>
      </c>
      <c r="N2944" s="6">
        <f t="shared" si="77"/>
        <v>0</v>
      </c>
      <c r="O2944" s="7">
        <f t="shared" si="78"/>
        <v>0</v>
      </c>
    </row>
    <row r="2945" spans="1:15" ht="13.2" x14ac:dyDescent="0.25">
      <c r="A2945" s="3">
        <v>28106</v>
      </c>
      <c r="B2945" s="4">
        <f t="shared" si="74"/>
        <v>1976</v>
      </c>
      <c r="C2945" s="4">
        <f t="shared" si="75"/>
        <v>1970</v>
      </c>
      <c r="D2945" s="4" t="s">
        <v>72</v>
      </c>
      <c r="E2945" s="5">
        <v>0.97638888888888886</v>
      </c>
      <c r="F2945" s="6" t="s">
        <v>4972</v>
      </c>
      <c r="G2945" s="6" t="str">
        <f t="shared" si="79"/>
        <v>New Jersey</v>
      </c>
      <c r="H2945" s="6" t="s">
        <v>4973</v>
      </c>
      <c r="I2945" s="6" t="s">
        <v>4437</v>
      </c>
      <c r="J2945" s="6">
        <v>10</v>
      </c>
      <c r="K2945" s="6">
        <v>3</v>
      </c>
      <c r="L2945" s="6">
        <v>0</v>
      </c>
      <c r="M2945" s="6">
        <f t="shared" si="76"/>
        <v>3</v>
      </c>
      <c r="N2945" s="6">
        <f t="shared" si="77"/>
        <v>7</v>
      </c>
      <c r="O2945" s="7">
        <f t="shared" si="78"/>
        <v>0.7</v>
      </c>
    </row>
    <row r="2946" spans="1:15" ht="13.2" x14ac:dyDescent="0.25">
      <c r="A2946" s="3">
        <v>28111</v>
      </c>
      <c r="B2946" s="4">
        <f t="shared" si="74"/>
        <v>1976</v>
      </c>
      <c r="C2946" s="4">
        <f t="shared" si="75"/>
        <v>1970</v>
      </c>
      <c r="D2946" s="4" t="s">
        <v>72</v>
      </c>
      <c r="E2946" s="5" t="s">
        <v>24</v>
      </c>
      <c r="F2946" s="6" t="s">
        <v>4974</v>
      </c>
      <c r="G2946" s="6" t="str">
        <f t="shared" si="79"/>
        <v>USSR</v>
      </c>
      <c r="H2946" s="6" t="s">
        <v>1449</v>
      </c>
      <c r="I2946" s="6" t="s">
        <v>4727</v>
      </c>
      <c r="J2946" s="6">
        <v>55</v>
      </c>
      <c r="K2946" s="6">
        <v>48</v>
      </c>
      <c r="L2946" s="6">
        <v>0</v>
      </c>
      <c r="M2946" s="6">
        <f t="shared" si="76"/>
        <v>48</v>
      </c>
      <c r="N2946" s="6">
        <f t="shared" si="77"/>
        <v>7</v>
      </c>
      <c r="O2946" s="7">
        <f t="shared" si="78"/>
        <v>0.12727272727272726</v>
      </c>
    </row>
    <row r="2947" spans="1:15" ht="13.2" x14ac:dyDescent="0.25">
      <c r="A2947" s="3">
        <v>28119</v>
      </c>
      <c r="B2947" s="4">
        <f t="shared" si="74"/>
        <v>1976</v>
      </c>
      <c r="C2947" s="4">
        <f t="shared" si="75"/>
        <v>1970</v>
      </c>
      <c r="D2947" s="4" t="s">
        <v>72</v>
      </c>
      <c r="E2947" s="5">
        <v>0.15625</v>
      </c>
      <c r="F2947" s="6" t="s">
        <v>2997</v>
      </c>
      <c r="G2947" s="6" t="str">
        <f t="shared" si="79"/>
        <v>Thailand</v>
      </c>
      <c r="H2947" s="6" t="s">
        <v>4305</v>
      </c>
      <c r="I2947" s="6" t="s">
        <v>4975</v>
      </c>
      <c r="J2947" s="6">
        <v>53</v>
      </c>
      <c r="K2947" s="6">
        <v>53</v>
      </c>
      <c r="L2947" s="6">
        <v>19</v>
      </c>
      <c r="M2947" s="6">
        <f t="shared" si="76"/>
        <v>72</v>
      </c>
      <c r="N2947" s="6">
        <f t="shared" si="77"/>
        <v>0</v>
      </c>
      <c r="O2947" s="7">
        <f t="shared" si="78"/>
        <v>0</v>
      </c>
    </row>
    <row r="2948" spans="1:15" ht="13.2" x14ac:dyDescent="0.25">
      <c r="A2948" s="3">
        <v>28122</v>
      </c>
      <c r="B2948" s="4">
        <f t="shared" si="74"/>
        <v>1976</v>
      </c>
      <c r="C2948" s="4">
        <f t="shared" si="75"/>
        <v>1970</v>
      </c>
      <c r="D2948" s="4" t="s">
        <v>72</v>
      </c>
      <c r="E2948" s="5" t="s">
        <v>24</v>
      </c>
      <c r="F2948" s="6" t="s">
        <v>4976</v>
      </c>
      <c r="G2948" s="6" t="str">
        <f t="shared" si="79"/>
        <v>Wisconson</v>
      </c>
      <c r="H2948" s="6" t="s">
        <v>4977</v>
      </c>
      <c r="I2948" s="6" t="s">
        <v>4772</v>
      </c>
      <c r="J2948" s="6">
        <v>6</v>
      </c>
      <c r="K2948" s="6">
        <v>6</v>
      </c>
      <c r="L2948" s="6">
        <v>0</v>
      </c>
      <c r="M2948" s="6">
        <f t="shared" si="76"/>
        <v>6</v>
      </c>
      <c r="N2948" s="6">
        <f t="shared" si="77"/>
        <v>0</v>
      </c>
      <c r="O2948" s="7">
        <f t="shared" si="78"/>
        <v>0</v>
      </c>
    </row>
    <row r="2949" spans="1:15" ht="13.2" x14ac:dyDescent="0.25">
      <c r="A2949" s="3">
        <v>28125</v>
      </c>
      <c r="B2949" s="4">
        <f t="shared" si="74"/>
        <v>1976</v>
      </c>
      <c r="C2949" s="4">
        <f t="shared" si="75"/>
        <v>1970</v>
      </c>
      <c r="D2949" s="4" t="s">
        <v>72</v>
      </c>
      <c r="E2949" s="5" t="s">
        <v>24</v>
      </c>
      <c r="F2949" s="6" t="s">
        <v>4978</v>
      </c>
      <c r="G2949" s="6" t="str">
        <f t="shared" si="79"/>
        <v>Peru</v>
      </c>
      <c r="H2949" s="6" t="s">
        <v>1299</v>
      </c>
      <c r="I2949" s="6" t="s">
        <v>1806</v>
      </c>
      <c r="J2949" s="6">
        <v>19</v>
      </c>
      <c r="K2949" s="6">
        <v>19</v>
      </c>
      <c r="L2949" s="6">
        <v>0</v>
      </c>
      <c r="M2949" s="6">
        <f t="shared" si="76"/>
        <v>19</v>
      </c>
      <c r="N2949" s="6">
        <f t="shared" si="77"/>
        <v>0</v>
      </c>
      <c r="O2949" s="7">
        <f t="shared" si="78"/>
        <v>0</v>
      </c>
    </row>
    <row r="2950" spans="1:15" ht="13.2" x14ac:dyDescent="0.25">
      <c r="A2950" s="3">
        <v>28131</v>
      </c>
      <c r="B2950" s="4">
        <f t="shared" si="74"/>
        <v>1977</v>
      </c>
      <c r="C2950" s="4">
        <f t="shared" si="75"/>
        <v>1970</v>
      </c>
      <c r="D2950" s="4" t="s">
        <v>132</v>
      </c>
      <c r="E2950" s="5">
        <v>0.71180555555555558</v>
      </c>
      <c r="F2950" s="6" t="s">
        <v>3361</v>
      </c>
      <c r="G2950" s="6" t="str">
        <f t="shared" si="79"/>
        <v>California</v>
      </c>
      <c r="H2950" s="6" t="s">
        <v>4979</v>
      </c>
      <c r="I2950" s="6" t="s">
        <v>4980</v>
      </c>
      <c r="J2950" s="6">
        <v>4</v>
      </c>
      <c r="K2950" s="6">
        <v>4</v>
      </c>
      <c r="L2950" s="6">
        <v>0</v>
      </c>
      <c r="M2950" s="6">
        <f t="shared" si="76"/>
        <v>4</v>
      </c>
      <c r="N2950" s="6">
        <f t="shared" si="77"/>
        <v>0</v>
      </c>
      <c r="O2950" s="7">
        <f t="shared" si="78"/>
        <v>0</v>
      </c>
    </row>
    <row r="2951" spans="1:15" ht="13.2" x14ac:dyDescent="0.25">
      <c r="A2951" s="3">
        <v>28138</v>
      </c>
      <c r="B2951" s="4">
        <f t="shared" si="74"/>
        <v>1977</v>
      </c>
      <c r="C2951" s="4">
        <f t="shared" si="75"/>
        <v>1970</v>
      </c>
      <c r="D2951" s="4" t="s">
        <v>132</v>
      </c>
      <c r="E2951" s="5">
        <v>0.76041666666666663</v>
      </c>
      <c r="F2951" s="6" t="s">
        <v>4981</v>
      </c>
      <c r="G2951" s="6" t="str">
        <f t="shared" si="79"/>
        <v>Kazakastan, USSR</v>
      </c>
      <c r="H2951" s="6" t="s">
        <v>1449</v>
      </c>
      <c r="I2951" s="6" t="s">
        <v>2653</v>
      </c>
      <c r="J2951" s="6">
        <v>96</v>
      </c>
      <c r="K2951" s="6">
        <v>96</v>
      </c>
      <c r="L2951" s="6">
        <v>0</v>
      </c>
      <c r="M2951" s="6">
        <f t="shared" si="76"/>
        <v>96</v>
      </c>
      <c r="N2951" s="6">
        <f t="shared" si="77"/>
        <v>0</v>
      </c>
      <c r="O2951" s="7">
        <f t="shared" si="78"/>
        <v>0</v>
      </c>
    </row>
    <row r="2952" spans="1:15" ht="13.2" x14ac:dyDescent="0.25">
      <c r="A2952" s="3">
        <v>28138</v>
      </c>
      <c r="B2952" s="4">
        <f t="shared" si="74"/>
        <v>1977</v>
      </c>
      <c r="C2952" s="4">
        <f t="shared" si="75"/>
        <v>1970</v>
      </c>
      <c r="D2952" s="4" t="s">
        <v>132</v>
      </c>
      <c r="E2952" s="5">
        <v>0.27500000000000002</v>
      </c>
      <c r="F2952" s="6" t="s">
        <v>3454</v>
      </c>
      <c r="G2952" s="6" t="str">
        <f t="shared" si="79"/>
        <v>Alaska</v>
      </c>
      <c r="H2952" s="6" t="s">
        <v>2076</v>
      </c>
      <c r="I2952" s="6" t="s">
        <v>4982</v>
      </c>
      <c r="J2952" s="6">
        <v>5</v>
      </c>
      <c r="K2952" s="6">
        <v>5</v>
      </c>
      <c r="L2952" s="6">
        <v>0</v>
      </c>
      <c r="M2952" s="6">
        <f t="shared" si="76"/>
        <v>5</v>
      </c>
      <c r="N2952" s="6">
        <f t="shared" si="77"/>
        <v>0</v>
      </c>
      <c r="O2952" s="7">
        <f t="shared" si="78"/>
        <v>0</v>
      </c>
    </row>
    <row r="2953" spans="1:15" ht="13.2" x14ac:dyDescent="0.25">
      <c r="A2953" s="3">
        <v>28139</v>
      </c>
      <c r="B2953" s="4">
        <f t="shared" si="74"/>
        <v>1977</v>
      </c>
      <c r="C2953" s="4">
        <f t="shared" si="75"/>
        <v>1970</v>
      </c>
      <c r="D2953" s="4" t="s">
        <v>132</v>
      </c>
      <c r="E2953" s="5" t="s">
        <v>24</v>
      </c>
      <c r="F2953" s="6" t="s">
        <v>4983</v>
      </c>
      <c r="G2953" s="6" t="str">
        <f t="shared" si="79"/>
        <v>BC, Canada</v>
      </c>
      <c r="H2953" s="6" t="s">
        <v>4984</v>
      </c>
      <c r="I2953" s="6" t="s">
        <v>4437</v>
      </c>
      <c r="J2953" s="6">
        <v>12</v>
      </c>
      <c r="K2953" s="6">
        <v>12</v>
      </c>
      <c r="L2953" s="6">
        <v>0</v>
      </c>
      <c r="M2953" s="6">
        <f t="shared" si="76"/>
        <v>12</v>
      </c>
      <c r="N2953" s="6">
        <f t="shared" si="77"/>
        <v>0</v>
      </c>
      <c r="O2953" s="7">
        <f t="shared" si="78"/>
        <v>0</v>
      </c>
    </row>
    <row r="2954" spans="1:15" ht="13.2" x14ac:dyDescent="0.25">
      <c r="A2954" s="3">
        <v>28140</v>
      </c>
      <c r="B2954" s="4">
        <f t="shared" si="74"/>
        <v>1977</v>
      </c>
      <c r="C2954" s="4">
        <f t="shared" si="75"/>
        <v>1970</v>
      </c>
      <c r="D2954" s="4" t="s">
        <v>132</v>
      </c>
      <c r="E2954" s="5" t="s">
        <v>24</v>
      </c>
      <c r="F2954" s="6" t="s">
        <v>4985</v>
      </c>
      <c r="G2954" s="6" t="str">
        <f t="shared" si="79"/>
        <v>Sweden</v>
      </c>
      <c r="H2954" s="6" t="s">
        <v>4986</v>
      </c>
      <c r="I2954" s="6" t="s">
        <v>4987</v>
      </c>
      <c r="J2954" s="6">
        <v>22</v>
      </c>
      <c r="K2954" s="6">
        <v>22</v>
      </c>
      <c r="L2954" s="6">
        <v>0</v>
      </c>
      <c r="M2954" s="6">
        <f t="shared" si="76"/>
        <v>22</v>
      </c>
      <c r="N2954" s="6">
        <f t="shared" si="77"/>
        <v>0</v>
      </c>
      <c r="O2954" s="7">
        <f t="shared" si="78"/>
        <v>0</v>
      </c>
    </row>
    <row r="2955" spans="1:15" ht="13.2" x14ac:dyDescent="0.25">
      <c r="A2955" s="3">
        <v>28145</v>
      </c>
      <c r="B2955" s="4">
        <f t="shared" si="74"/>
        <v>1977</v>
      </c>
      <c r="C2955" s="4">
        <f t="shared" si="75"/>
        <v>1970</v>
      </c>
      <c r="D2955" s="4" t="s">
        <v>132</v>
      </c>
      <c r="E2955" s="5" t="s">
        <v>24</v>
      </c>
      <c r="F2955" s="6" t="s">
        <v>118</v>
      </c>
      <c r="G2955" s="6" t="s">
        <v>118</v>
      </c>
      <c r="H2955" s="6" t="s">
        <v>4988</v>
      </c>
      <c r="I2955" s="6" t="s">
        <v>2922</v>
      </c>
      <c r="J2955" s="6">
        <v>2</v>
      </c>
      <c r="K2955" s="6">
        <v>1</v>
      </c>
      <c r="L2955" s="6">
        <v>0</v>
      </c>
      <c r="M2955" s="6">
        <f t="shared" si="76"/>
        <v>1</v>
      </c>
      <c r="N2955" s="6">
        <f t="shared" si="77"/>
        <v>1</v>
      </c>
      <c r="O2955" s="7">
        <f t="shared" si="78"/>
        <v>0.5</v>
      </c>
    </row>
    <row r="2956" spans="1:15" ht="13.2" x14ac:dyDescent="0.25">
      <c r="A2956" s="3">
        <v>28152</v>
      </c>
      <c r="B2956" s="4">
        <f t="shared" si="74"/>
        <v>1977</v>
      </c>
      <c r="C2956" s="4">
        <f t="shared" si="75"/>
        <v>1970</v>
      </c>
      <c r="D2956" s="4" t="s">
        <v>132</v>
      </c>
      <c r="E2956" s="5" t="s">
        <v>24</v>
      </c>
      <c r="F2956" s="6" t="s">
        <v>4989</v>
      </c>
      <c r="G2956" s="6" t="str">
        <f t="shared" ref="G2956:G3210" si="80">IFERROR(TRIM(RIGHT(F2956,LEN(F2956)-FIND(",",F2956))), F2956)</f>
        <v>Bolivia</v>
      </c>
      <c r="H2956" s="6" t="s">
        <v>4990</v>
      </c>
      <c r="I2956" s="6" t="s">
        <v>1978</v>
      </c>
      <c r="J2956" s="6">
        <v>6</v>
      </c>
      <c r="K2956" s="6">
        <v>6</v>
      </c>
      <c r="L2956" s="6">
        <v>0</v>
      </c>
      <c r="M2956" s="6">
        <f t="shared" si="76"/>
        <v>6</v>
      </c>
      <c r="N2956" s="6">
        <f t="shared" si="77"/>
        <v>0</v>
      </c>
      <c r="O2956" s="7">
        <f t="shared" si="78"/>
        <v>0</v>
      </c>
    </row>
    <row r="2957" spans="1:15" ht="13.2" x14ac:dyDescent="0.25">
      <c r="A2957" s="3">
        <v>28167</v>
      </c>
      <c r="B2957" s="4">
        <f t="shared" si="74"/>
        <v>1977</v>
      </c>
      <c r="C2957" s="4">
        <f t="shared" si="75"/>
        <v>1970</v>
      </c>
      <c r="D2957" s="4" t="s">
        <v>111</v>
      </c>
      <c r="E2957" s="5" t="s">
        <v>24</v>
      </c>
      <c r="F2957" s="6" t="s">
        <v>2315</v>
      </c>
      <c r="G2957" s="6" t="str">
        <f t="shared" si="80"/>
        <v>Slovakia</v>
      </c>
      <c r="H2957" s="6" t="s">
        <v>2316</v>
      </c>
      <c r="I2957" s="6" t="s">
        <v>4991</v>
      </c>
      <c r="J2957" s="6">
        <v>5</v>
      </c>
      <c r="K2957" s="6">
        <v>5</v>
      </c>
      <c r="L2957" s="6">
        <v>0</v>
      </c>
      <c r="M2957" s="6">
        <f t="shared" si="76"/>
        <v>5</v>
      </c>
      <c r="N2957" s="6">
        <f t="shared" si="77"/>
        <v>0</v>
      </c>
      <c r="O2957" s="7">
        <f t="shared" si="78"/>
        <v>0</v>
      </c>
    </row>
    <row r="2958" spans="1:15" ht="13.2" x14ac:dyDescent="0.25">
      <c r="A2958" s="3">
        <v>28171</v>
      </c>
      <c r="B2958" s="4">
        <f t="shared" si="74"/>
        <v>1977</v>
      </c>
      <c r="C2958" s="4">
        <f t="shared" si="75"/>
        <v>1970</v>
      </c>
      <c r="D2958" s="4" t="s">
        <v>111</v>
      </c>
      <c r="E2958" s="5" t="s">
        <v>24</v>
      </c>
      <c r="F2958" s="6" t="s">
        <v>4992</v>
      </c>
      <c r="G2958" s="6" t="str">
        <f t="shared" si="80"/>
        <v>Russia</v>
      </c>
      <c r="H2958" s="6" t="s">
        <v>1449</v>
      </c>
      <c r="I2958" s="6" t="s">
        <v>3732</v>
      </c>
      <c r="J2958" s="6">
        <v>77</v>
      </c>
      <c r="K2958" s="6">
        <v>77</v>
      </c>
      <c r="L2958" s="6">
        <v>0</v>
      </c>
      <c r="M2958" s="6">
        <f t="shared" si="76"/>
        <v>77</v>
      </c>
      <c r="N2958" s="6">
        <f t="shared" si="77"/>
        <v>0</v>
      </c>
      <c r="O2958" s="7">
        <f t="shared" si="78"/>
        <v>0</v>
      </c>
    </row>
    <row r="2959" spans="1:15" ht="13.2" x14ac:dyDescent="0.25">
      <c r="A2959" s="3">
        <v>28184</v>
      </c>
      <c r="B2959" s="4">
        <f t="shared" si="74"/>
        <v>1977</v>
      </c>
      <c r="C2959" s="4">
        <f t="shared" si="75"/>
        <v>1970</v>
      </c>
      <c r="D2959" s="4" t="s">
        <v>111</v>
      </c>
      <c r="E2959" s="5" t="s">
        <v>24</v>
      </c>
      <c r="F2959" s="6" t="s">
        <v>4993</v>
      </c>
      <c r="G2959" s="6" t="str">
        <f t="shared" si="80"/>
        <v>Canada</v>
      </c>
      <c r="H2959" s="6" t="s">
        <v>4994</v>
      </c>
      <c r="I2959" s="6" t="s">
        <v>845</v>
      </c>
      <c r="J2959" s="6">
        <v>10</v>
      </c>
      <c r="K2959" s="6">
        <v>4</v>
      </c>
      <c r="L2959" s="6">
        <v>0</v>
      </c>
      <c r="M2959" s="6">
        <f t="shared" si="76"/>
        <v>4</v>
      </c>
      <c r="N2959" s="6">
        <f t="shared" si="77"/>
        <v>6</v>
      </c>
      <c r="O2959" s="7">
        <f t="shared" si="78"/>
        <v>0.6</v>
      </c>
    </row>
    <row r="2960" spans="1:15" ht="13.2" x14ac:dyDescent="0.25">
      <c r="A2960" s="3">
        <v>28185</v>
      </c>
      <c r="B2960" s="4">
        <f t="shared" si="74"/>
        <v>1977</v>
      </c>
      <c r="C2960" s="4">
        <f t="shared" si="75"/>
        <v>1970</v>
      </c>
      <c r="D2960" s="4" t="s">
        <v>34</v>
      </c>
      <c r="E2960" s="5" t="s">
        <v>24</v>
      </c>
      <c r="F2960" s="6" t="s">
        <v>4995</v>
      </c>
      <c r="G2960" s="6" t="str">
        <f t="shared" si="80"/>
        <v>Yemen</v>
      </c>
      <c r="H2960" s="6" t="s">
        <v>4996</v>
      </c>
      <c r="I2960" s="6" t="s">
        <v>845</v>
      </c>
      <c r="J2960" s="6">
        <v>21</v>
      </c>
      <c r="K2960" s="6">
        <v>20</v>
      </c>
      <c r="L2960" s="6">
        <v>0</v>
      </c>
      <c r="M2960" s="6">
        <f t="shared" si="76"/>
        <v>20</v>
      </c>
      <c r="N2960" s="6">
        <f t="shared" si="77"/>
        <v>1</v>
      </c>
      <c r="O2960" s="7">
        <f t="shared" si="78"/>
        <v>4.7619047619047616E-2</v>
      </c>
    </row>
    <row r="2961" spans="1:15" ht="13.2" x14ac:dyDescent="0.25">
      <c r="A2961" s="3">
        <v>28187</v>
      </c>
      <c r="B2961" s="4">
        <f t="shared" si="74"/>
        <v>1977</v>
      </c>
      <c r="C2961" s="4">
        <f t="shared" si="75"/>
        <v>1970</v>
      </c>
      <c r="D2961" s="4" t="s">
        <v>34</v>
      </c>
      <c r="E2961" s="5">
        <v>0.625</v>
      </c>
      <c r="F2961" s="6" t="s">
        <v>4997</v>
      </c>
      <c r="G2961" s="6" t="str">
        <f t="shared" si="80"/>
        <v>Italy</v>
      </c>
      <c r="H2961" s="6" t="s">
        <v>4049</v>
      </c>
      <c r="I2961" s="6" t="s">
        <v>3881</v>
      </c>
      <c r="J2961" s="6">
        <v>44</v>
      </c>
      <c r="K2961" s="6">
        <v>44</v>
      </c>
      <c r="L2961" s="6">
        <v>0</v>
      </c>
      <c r="M2961" s="6">
        <f t="shared" si="76"/>
        <v>44</v>
      </c>
      <c r="N2961" s="6">
        <f t="shared" si="77"/>
        <v>0</v>
      </c>
      <c r="O2961" s="7">
        <f t="shared" si="78"/>
        <v>0</v>
      </c>
    </row>
    <row r="2962" spans="1:15" ht="13.2" x14ac:dyDescent="0.25">
      <c r="A2962" s="3">
        <v>28188</v>
      </c>
      <c r="B2962" s="4">
        <f t="shared" si="74"/>
        <v>1977</v>
      </c>
      <c r="C2962" s="4">
        <f t="shared" si="75"/>
        <v>1970</v>
      </c>
      <c r="D2962" s="4" t="s">
        <v>34</v>
      </c>
      <c r="E2962" s="5">
        <v>0.14930555555555555</v>
      </c>
      <c r="F2962" s="6" t="s">
        <v>4998</v>
      </c>
      <c r="G2962" s="6" t="str">
        <f t="shared" si="80"/>
        <v>Niger</v>
      </c>
      <c r="H2962" s="6" t="s">
        <v>4999</v>
      </c>
      <c r="I2962" s="6" t="s">
        <v>4099</v>
      </c>
      <c r="J2962" s="6">
        <v>4</v>
      </c>
      <c r="K2962" s="6">
        <v>2</v>
      </c>
      <c r="L2962" s="6">
        <v>0</v>
      </c>
      <c r="M2962" s="6">
        <f t="shared" si="76"/>
        <v>2</v>
      </c>
      <c r="N2962" s="6">
        <f t="shared" si="77"/>
        <v>2</v>
      </c>
      <c r="O2962" s="7">
        <f t="shared" si="78"/>
        <v>0.5</v>
      </c>
    </row>
    <row r="2963" spans="1:15" ht="13.2" x14ac:dyDescent="0.25">
      <c r="A2963" s="3">
        <v>28312</v>
      </c>
      <c r="B2963" s="4">
        <f t="shared" si="74"/>
        <v>1977</v>
      </c>
      <c r="C2963" s="4">
        <f t="shared" si="75"/>
        <v>1970</v>
      </c>
      <c r="D2963" s="4" t="s">
        <v>19</v>
      </c>
      <c r="E2963" s="5">
        <v>0.97916666666666663</v>
      </c>
      <c r="F2963" s="6" t="s">
        <v>5000</v>
      </c>
      <c r="G2963" s="6" t="str">
        <f t="shared" si="80"/>
        <v>Missouri</v>
      </c>
      <c r="H2963" s="6" t="s">
        <v>5001</v>
      </c>
      <c r="I2963" s="6" t="s">
        <v>4787</v>
      </c>
      <c r="J2963" s="6">
        <v>3</v>
      </c>
      <c r="K2963" s="6">
        <v>3</v>
      </c>
      <c r="L2963" s="6">
        <v>0</v>
      </c>
      <c r="M2963" s="6">
        <f t="shared" si="76"/>
        <v>3</v>
      </c>
      <c r="N2963" s="6">
        <f t="shared" si="77"/>
        <v>0</v>
      </c>
      <c r="O2963" s="7">
        <f t="shared" si="78"/>
        <v>0</v>
      </c>
    </row>
    <row r="2964" spans="1:15" ht="13.2" x14ac:dyDescent="0.25">
      <c r="A2964" s="3">
        <v>28188</v>
      </c>
      <c r="B2964" s="4">
        <f t="shared" si="74"/>
        <v>1977</v>
      </c>
      <c r="C2964" s="4">
        <f t="shared" si="75"/>
        <v>1970</v>
      </c>
      <c r="D2964" s="4" t="s">
        <v>34</v>
      </c>
      <c r="E2964" s="5">
        <v>0.41666666666666669</v>
      </c>
      <c r="F2964" s="6" t="s">
        <v>5002</v>
      </c>
      <c r="G2964" s="6" t="str">
        <f t="shared" si="80"/>
        <v>British Columbia, Canada</v>
      </c>
      <c r="H2964" s="6" t="s">
        <v>26</v>
      </c>
      <c r="I2964" s="6" t="s">
        <v>5003</v>
      </c>
      <c r="J2964" s="6">
        <v>5</v>
      </c>
      <c r="K2964" s="6">
        <v>5</v>
      </c>
      <c r="L2964" s="6">
        <v>0</v>
      </c>
      <c r="M2964" s="6">
        <f t="shared" si="76"/>
        <v>5</v>
      </c>
      <c r="N2964" s="6">
        <f t="shared" si="77"/>
        <v>0</v>
      </c>
      <c r="O2964" s="7">
        <f t="shared" si="78"/>
        <v>0</v>
      </c>
    </row>
    <row r="2965" spans="1:15" ht="13.2" x14ac:dyDescent="0.25">
      <c r="A2965" s="3">
        <v>28211</v>
      </c>
      <c r="B2965" s="4">
        <f t="shared" si="74"/>
        <v>1977</v>
      </c>
      <c r="C2965" s="4">
        <f t="shared" si="75"/>
        <v>1970</v>
      </c>
      <c r="D2965" s="4" t="s">
        <v>34</v>
      </c>
      <c r="E2965" s="5">
        <v>0.71319444444444446</v>
      </c>
      <c r="F2965" s="6" t="s">
        <v>3372</v>
      </c>
      <c r="G2965" s="6" t="str">
        <f t="shared" si="80"/>
        <v>Canary Islands</v>
      </c>
      <c r="H2965" s="6" t="s">
        <v>5004</v>
      </c>
      <c r="I2965" s="6" t="s">
        <v>5005</v>
      </c>
      <c r="J2965" s="6">
        <v>644</v>
      </c>
      <c r="K2965" s="6">
        <v>583</v>
      </c>
      <c r="L2965" s="6">
        <v>0</v>
      </c>
      <c r="M2965" s="6">
        <f t="shared" si="76"/>
        <v>583</v>
      </c>
      <c r="N2965" s="6">
        <f t="shared" si="77"/>
        <v>61</v>
      </c>
      <c r="O2965" s="7">
        <f t="shared" si="78"/>
        <v>9.4720496894409936E-2</v>
      </c>
    </row>
    <row r="2966" spans="1:15" ht="13.2" x14ac:dyDescent="0.25">
      <c r="A2966" s="3">
        <v>28213</v>
      </c>
      <c r="B2966" s="4">
        <f t="shared" si="74"/>
        <v>1977</v>
      </c>
      <c r="C2966" s="4">
        <f t="shared" si="75"/>
        <v>1970</v>
      </c>
      <c r="D2966" s="4" t="s">
        <v>34</v>
      </c>
      <c r="E2966" s="5" t="s">
        <v>24</v>
      </c>
      <c r="F2966" s="6" t="s">
        <v>5006</v>
      </c>
      <c r="G2966" s="6" t="str">
        <f t="shared" si="80"/>
        <v>Indonesia</v>
      </c>
      <c r="H2966" s="6" t="s">
        <v>4257</v>
      </c>
      <c r="I2966" s="6" t="s">
        <v>4437</v>
      </c>
      <c r="J2966" s="6">
        <v>23</v>
      </c>
      <c r="K2966" s="6">
        <v>15</v>
      </c>
      <c r="L2966" s="6">
        <v>0</v>
      </c>
      <c r="M2966" s="6">
        <f t="shared" si="76"/>
        <v>15</v>
      </c>
      <c r="N2966" s="6">
        <f t="shared" si="77"/>
        <v>8</v>
      </c>
      <c r="O2966" s="7">
        <f t="shared" si="78"/>
        <v>0.34782608695652173</v>
      </c>
    </row>
    <row r="2967" spans="1:15" ht="13.2" x14ac:dyDescent="0.25">
      <c r="A2967" s="3">
        <v>28214</v>
      </c>
      <c r="B2967" s="4">
        <f t="shared" si="74"/>
        <v>1977</v>
      </c>
      <c r="C2967" s="4">
        <f t="shared" si="75"/>
        <v>1970</v>
      </c>
      <c r="D2967" s="4" t="s">
        <v>34</v>
      </c>
      <c r="E2967" s="5" t="s">
        <v>24</v>
      </c>
      <c r="F2967" s="6" t="s">
        <v>5007</v>
      </c>
      <c r="G2967" s="6" t="str">
        <f t="shared" si="80"/>
        <v>Russia</v>
      </c>
      <c r="H2967" s="6" t="s">
        <v>1449</v>
      </c>
      <c r="I2967" s="6" t="s">
        <v>4097</v>
      </c>
      <c r="J2967" s="6">
        <v>27</v>
      </c>
      <c r="K2967" s="6">
        <v>8</v>
      </c>
      <c r="L2967" s="6">
        <v>0</v>
      </c>
      <c r="M2967" s="6">
        <f t="shared" si="76"/>
        <v>8</v>
      </c>
      <c r="N2967" s="6">
        <f t="shared" si="77"/>
        <v>19</v>
      </c>
      <c r="O2967" s="7">
        <f t="shared" si="78"/>
        <v>0.70370370370370372</v>
      </c>
    </row>
    <row r="2968" spans="1:15" ht="13.2" x14ac:dyDescent="0.25">
      <c r="A2968" s="3">
        <v>28219</v>
      </c>
      <c r="B2968" s="4">
        <f t="shared" si="74"/>
        <v>1977</v>
      </c>
      <c r="C2968" s="4">
        <f t="shared" si="75"/>
        <v>1970</v>
      </c>
      <c r="D2968" s="4" t="s">
        <v>65</v>
      </c>
      <c r="E2968" s="5">
        <v>0.67986111111111114</v>
      </c>
      <c r="F2968" s="6" t="s">
        <v>5008</v>
      </c>
      <c r="G2968" s="6" t="str">
        <f t="shared" si="80"/>
        <v>Georgia</v>
      </c>
      <c r="H2968" s="6" t="s">
        <v>4128</v>
      </c>
      <c r="I2968" s="6" t="s">
        <v>4129</v>
      </c>
      <c r="J2968" s="6">
        <v>85</v>
      </c>
      <c r="K2968" s="6">
        <v>62</v>
      </c>
      <c r="L2968" s="6">
        <v>8</v>
      </c>
      <c r="M2968" s="6">
        <f t="shared" si="76"/>
        <v>70</v>
      </c>
      <c r="N2968" s="6">
        <f t="shared" si="77"/>
        <v>23</v>
      </c>
      <c r="O2968" s="7">
        <f t="shared" si="78"/>
        <v>0.27058823529411763</v>
      </c>
    </row>
    <row r="2969" spans="1:15" ht="13.2" x14ac:dyDescent="0.25">
      <c r="A2969" s="3">
        <v>28225</v>
      </c>
      <c r="B2969" s="4">
        <f t="shared" si="74"/>
        <v>1977</v>
      </c>
      <c r="C2969" s="4">
        <f t="shared" si="75"/>
        <v>1970</v>
      </c>
      <c r="D2969" s="4" t="s">
        <v>65</v>
      </c>
      <c r="E2969" s="5" t="s">
        <v>24</v>
      </c>
      <c r="F2969" s="6" t="s">
        <v>5009</v>
      </c>
      <c r="G2969" s="6" t="str">
        <f t="shared" si="80"/>
        <v>Colombia</v>
      </c>
      <c r="H2969" s="6" t="s">
        <v>4846</v>
      </c>
      <c r="I2969" s="6" t="s">
        <v>5010</v>
      </c>
      <c r="J2969" s="6">
        <v>35</v>
      </c>
      <c r="K2969" s="6">
        <v>35</v>
      </c>
      <c r="L2969" s="6">
        <v>0</v>
      </c>
      <c r="M2969" s="6">
        <f t="shared" si="76"/>
        <v>35</v>
      </c>
      <c r="N2969" s="6">
        <f t="shared" si="77"/>
        <v>0</v>
      </c>
      <c r="O2969" s="7">
        <f t="shared" si="78"/>
        <v>0</v>
      </c>
    </row>
    <row r="2970" spans="1:15" ht="13.2" x14ac:dyDescent="0.25">
      <c r="A2970" s="3">
        <v>28234</v>
      </c>
      <c r="B2970" s="4">
        <f t="shared" si="74"/>
        <v>1977</v>
      </c>
      <c r="C2970" s="4">
        <f t="shared" si="75"/>
        <v>1970</v>
      </c>
      <c r="D2970" s="4" t="s">
        <v>65</v>
      </c>
      <c r="E2970" s="5" t="s">
        <v>24</v>
      </c>
      <c r="F2970" s="6" t="s">
        <v>5011</v>
      </c>
      <c r="G2970" s="6" t="str">
        <f t="shared" si="80"/>
        <v>Estonia</v>
      </c>
      <c r="H2970" s="6" t="s">
        <v>3134</v>
      </c>
      <c r="I2970" s="6" t="s">
        <v>4616</v>
      </c>
      <c r="J2970" s="6">
        <v>21</v>
      </c>
      <c r="K2970" s="6">
        <v>21</v>
      </c>
      <c r="L2970" s="6">
        <v>0</v>
      </c>
      <c r="M2970" s="6">
        <f t="shared" si="76"/>
        <v>21</v>
      </c>
      <c r="N2970" s="6">
        <f t="shared" si="77"/>
        <v>0</v>
      </c>
      <c r="O2970" s="7">
        <f t="shared" si="78"/>
        <v>0</v>
      </c>
    </row>
    <row r="2971" spans="1:15" ht="13.2" x14ac:dyDescent="0.25">
      <c r="A2971" s="3">
        <v>28242</v>
      </c>
      <c r="B2971" s="4">
        <f t="shared" si="74"/>
        <v>1977</v>
      </c>
      <c r="C2971" s="4">
        <f t="shared" si="75"/>
        <v>1970</v>
      </c>
      <c r="D2971" s="4" t="s">
        <v>65</v>
      </c>
      <c r="E2971" s="5" t="s">
        <v>24</v>
      </c>
      <c r="F2971" s="6" t="s">
        <v>2433</v>
      </c>
      <c r="G2971" s="6" t="str">
        <f t="shared" si="80"/>
        <v>Guatemala</v>
      </c>
      <c r="H2971" s="6" t="s">
        <v>2082</v>
      </c>
      <c r="I2971" s="6" t="s">
        <v>3081</v>
      </c>
      <c r="J2971" s="6">
        <v>28</v>
      </c>
      <c r="K2971" s="6">
        <v>28</v>
      </c>
      <c r="L2971" s="6">
        <v>0</v>
      </c>
      <c r="M2971" s="6">
        <f t="shared" si="76"/>
        <v>28</v>
      </c>
      <c r="N2971" s="6">
        <f t="shared" si="77"/>
        <v>0</v>
      </c>
      <c r="O2971" s="7">
        <f t="shared" si="78"/>
        <v>0</v>
      </c>
    </row>
    <row r="2972" spans="1:15" ht="13.2" x14ac:dyDescent="0.25">
      <c r="A2972" s="3">
        <v>28255</v>
      </c>
      <c r="B2972" s="4">
        <f t="shared" si="74"/>
        <v>1977</v>
      </c>
      <c r="C2972" s="4">
        <f t="shared" si="75"/>
        <v>1970</v>
      </c>
      <c r="D2972" s="4" t="s">
        <v>55</v>
      </c>
      <c r="E2972" s="5">
        <v>0.85416666666666663</v>
      </c>
      <c r="F2972" s="6" t="s">
        <v>5012</v>
      </c>
      <c r="G2972" s="6" t="str">
        <f t="shared" si="80"/>
        <v>Jordan</v>
      </c>
      <c r="H2972" s="6" t="s">
        <v>5013</v>
      </c>
      <c r="I2972" s="6" t="s">
        <v>4366</v>
      </c>
      <c r="J2972" s="6">
        <v>54</v>
      </c>
      <c r="K2972" s="6">
        <v>54</v>
      </c>
      <c r="L2972" s="6">
        <v>0</v>
      </c>
      <c r="M2972" s="6">
        <f t="shared" si="76"/>
        <v>54</v>
      </c>
      <c r="N2972" s="6">
        <f t="shared" si="77"/>
        <v>0</v>
      </c>
      <c r="O2972" s="7">
        <f t="shared" si="78"/>
        <v>0</v>
      </c>
    </row>
    <row r="2973" spans="1:15" ht="13.2" x14ac:dyDescent="0.25">
      <c r="A2973" s="3">
        <v>28258</v>
      </c>
      <c r="B2973" s="4">
        <f t="shared" si="74"/>
        <v>1977</v>
      </c>
      <c r="C2973" s="4">
        <f t="shared" si="75"/>
        <v>1970</v>
      </c>
      <c r="D2973" s="4" t="s">
        <v>55</v>
      </c>
      <c r="E2973" s="5">
        <v>0.36458333333333331</v>
      </c>
      <c r="F2973" s="6" t="s">
        <v>5014</v>
      </c>
      <c r="G2973" s="6" t="str">
        <f t="shared" si="80"/>
        <v>Lebanon</v>
      </c>
      <c r="H2973" s="6" t="s">
        <v>903</v>
      </c>
      <c r="I2973" s="6" t="s">
        <v>5015</v>
      </c>
      <c r="J2973" s="6">
        <v>9</v>
      </c>
      <c r="K2973" s="6">
        <v>9</v>
      </c>
      <c r="L2973" s="6">
        <v>0</v>
      </c>
      <c r="M2973" s="6">
        <f t="shared" si="76"/>
        <v>9</v>
      </c>
      <c r="N2973" s="6">
        <f t="shared" si="77"/>
        <v>0</v>
      </c>
      <c r="O2973" s="7">
        <f t="shared" si="78"/>
        <v>0</v>
      </c>
    </row>
    <row r="2974" spans="1:15" ht="13.2" x14ac:dyDescent="0.25">
      <c r="A2974" s="3">
        <v>28259</v>
      </c>
      <c r="B2974" s="4">
        <f t="shared" si="74"/>
        <v>1977</v>
      </c>
      <c r="C2974" s="4">
        <f t="shared" si="75"/>
        <v>1970</v>
      </c>
      <c r="D2974" s="4" t="s">
        <v>55</v>
      </c>
      <c r="E2974" s="5">
        <v>0.39791666666666664</v>
      </c>
      <c r="F2974" s="6" t="s">
        <v>5016</v>
      </c>
      <c r="G2974" s="6" t="str">
        <f t="shared" si="80"/>
        <v>Zambia</v>
      </c>
      <c r="H2974" s="6" t="s">
        <v>5017</v>
      </c>
      <c r="I2974" s="6" t="s">
        <v>4443</v>
      </c>
      <c r="J2974" s="6">
        <v>6</v>
      </c>
      <c r="K2974" s="6">
        <v>6</v>
      </c>
      <c r="L2974" s="6">
        <v>0</v>
      </c>
      <c r="M2974" s="6">
        <f t="shared" si="76"/>
        <v>6</v>
      </c>
      <c r="N2974" s="6">
        <f t="shared" si="77"/>
        <v>0</v>
      </c>
      <c r="O2974" s="7">
        <f t="shared" si="78"/>
        <v>0</v>
      </c>
    </row>
    <row r="2975" spans="1:15" ht="13.2" x14ac:dyDescent="0.25">
      <c r="A2975" s="3">
        <v>28261</v>
      </c>
      <c r="B2975" s="4">
        <f t="shared" si="74"/>
        <v>1977</v>
      </c>
      <c r="C2975" s="4">
        <f t="shared" si="75"/>
        <v>1970</v>
      </c>
      <c r="D2975" s="4" t="s">
        <v>55</v>
      </c>
      <c r="E2975" s="5">
        <v>0.73263888888888884</v>
      </c>
      <c r="F2975" s="6" t="s">
        <v>215</v>
      </c>
      <c r="G2975" s="6" t="str">
        <f t="shared" si="80"/>
        <v>New York</v>
      </c>
      <c r="H2975" s="6" t="s">
        <v>5018</v>
      </c>
      <c r="I2975" s="6" t="s">
        <v>5019</v>
      </c>
      <c r="J2975" s="6">
        <v>25</v>
      </c>
      <c r="K2975" s="6">
        <v>4</v>
      </c>
      <c r="L2975" s="6">
        <v>1</v>
      </c>
      <c r="M2975" s="6">
        <f t="shared" si="76"/>
        <v>5</v>
      </c>
      <c r="N2975" s="6">
        <f t="shared" si="77"/>
        <v>21</v>
      </c>
      <c r="O2975" s="7">
        <f t="shared" si="78"/>
        <v>0.84</v>
      </c>
    </row>
    <row r="2976" spans="1:15" ht="13.2" x14ac:dyDescent="0.25">
      <c r="A2976" s="3">
        <v>28272</v>
      </c>
      <c r="B2976" s="4">
        <f t="shared" si="74"/>
        <v>1977</v>
      </c>
      <c r="C2976" s="4">
        <f t="shared" si="75"/>
        <v>1970</v>
      </c>
      <c r="D2976" s="4" t="s">
        <v>55</v>
      </c>
      <c r="E2976" s="5" t="s">
        <v>24</v>
      </c>
      <c r="F2976" s="6" t="s">
        <v>5020</v>
      </c>
      <c r="G2976" s="6" t="str">
        <f t="shared" si="80"/>
        <v>Cuba</v>
      </c>
      <c r="H2976" s="6" t="s">
        <v>1449</v>
      </c>
      <c r="I2976" s="6" t="s">
        <v>5021</v>
      </c>
      <c r="J2976" s="6">
        <v>70</v>
      </c>
      <c r="K2976" s="6">
        <v>68</v>
      </c>
      <c r="L2976" s="6">
        <v>1</v>
      </c>
      <c r="M2976" s="6">
        <f t="shared" si="76"/>
        <v>69</v>
      </c>
      <c r="N2976" s="6">
        <f t="shared" si="77"/>
        <v>2</v>
      </c>
      <c r="O2976" s="7">
        <f t="shared" si="78"/>
        <v>2.8571428571428571E-2</v>
      </c>
    </row>
    <row r="2977" spans="1:15" ht="13.2" x14ac:dyDescent="0.25">
      <c r="A2977" s="3">
        <v>28276</v>
      </c>
      <c r="B2977" s="4">
        <f t="shared" si="74"/>
        <v>1977</v>
      </c>
      <c r="C2977" s="4">
        <f t="shared" si="75"/>
        <v>1970</v>
      </c>
      <c r="D2977" s="4" t="s">
        <v>55</v>
      </c>
      <c r="E2977" s="5">
        <v>0.65833333333333333</v>
      </c>
      <c r="F2977" s="6" t="s">
        <v>5022</v>
      </c>
      <c r="G2977" s="6" t="str">
        <f t="shared" si="80"/>
        <v>Louisiana</v>
      </c>
      <c r="H2977" s="6" t="s">
        <v>5023</v>
      </c>
      <c r="I2977" s="6" t="s">
        <v>3192</v>
      </c>
      <c r="J2977" s="6">
        <v>3</v>
      </c>
      <c r="K2977" s="6">
        <v>3</v>
      </c>
      <c r="L2977" s="6">
        <v>0</v>
      </c>
      <c r="M2977" s="6">
        <f t="shared" si="76"/>
        <v>3</v>
      </c>
      <c r="N2977" s="6">
        <f t="shared" si="77"/>
        <v>0</v>
      </c>
      <c r="O2977" s="7">
        <f t="shared" si="78"/>
        <v>0</v>
      </c>
    </row>
    <row r="2978" spans="1:15" ht="13.2" x14ac:dyDescent="0.25">
      <c r="A2978" s="3">
        <v>28279</v>
      </c>
      <c r="B2978" s="4">
        <f t="shared" si="74"/>
        <v>1977</v>
      </c>
      <c r="C2978" s="4">
        <f t="shared" si="75"/>
        <v>1970</v>
      </c>
      <c r="D2978" s="4" t="s">
        <v>58</v>
      </c>
      <c r="E2978" s="5" t="s">
        <v>24</v>
      </c>
      <c r="F2978" s="6" t="s">
        <v>5024</v>
      </c>
      <c r="G2978" s="6" t="str">
        <f t="shared" si="80"/>
        <v>Brazil</v>
      </c>
      <c r="H2978" s="6" t="s">
        <v>1630</v>
      </c>
      <c r="I2978" s="6" t="s">
        <v>5025</v>
      </c>
      <c r="J2978" s="6">
        <v>18</v>
      </c>
      <c r="K2978" s="6">
        <v>18</v>
      </c>
      <c r="L2978" s="6">
        <v>0</v>
      </c>
      <c r="M2978" s="6">
        <f t="shared" si="76"/>
        <v>18</v>
      </c>
      <c r="N2978" s="6">
        <f t="shared" si="77"/>
        <v>0</v>
      </c>
      <c r="O2978" s="7">
        <f t="shared" si="78"/>
        <v>0</v>
      </c>
    </row>
    <row r="2979" spans="1:15" ht="13.2" x14ac:dyDescent="0.25">
      <c r="A2979" s="3">
        <v>28296</v>
      </c>
      <c r="B2979" s="4">
        <f t="shared" si="74"/>
        <v>1977</v>
      </c>
      <c r="C2979" s="4">
        <f t="shared" si="75"/>
        <v>1970</v>
      </c>
      <c r="D2979" s="4" t="s">
        <v>58</v>
      </c>
      <c r="E2979" s="5" t="s">
        <v>24</v>
      </c>
      <c r="F2979" s="6" t="s">
        <v>5026</v>
      </c>
      <c r="G2979" s="6" t="str">
        <f t="shared" si="80"/>
        <v>Uruguay</v>
      </c>
      <c r="H2979" s="6" t="s">
        <v>5027</v>
      </c>
      <c r="I2979" s="6" t="s">
        <v>4754</v>
      </c>
      <c r="J2979" s="6">
        <v>15</v>
      </c>
      <c r="K2979" s="6">
        <v>5</v>
      </c>
      <c r="L2979" s="6">
        <v>0</v>
      </c>
      <c r="M2979" s="6">
        <f t="shared" si="76"/>
        <v>5</v>
      </c>
      <c r="N2979" s="6">
        <f t="shared" si="77"/>
        <v>10</v>
      </c>
      <c r="O2979" s="7">
        <f t="shared" si="78"/>
        <v>0.66666666666666663</v>
      </c>
    </row>
    <row r="2980" spans="1:15" ht="13.2" x14ac:dyDescent="0.25">
      <c r="A2980" s="3">
        <v>28297</v>
      </c>
      <c r="B2980" s="4">
        <f t="shared" si="74"/>
        <v>1977</v>
      </c>
      <c r="C2980" s="4">
        <f t="shared" si="75"/>
        <v>1970</v>
      </c>
      <c r="D2980" s="4" t="s">
        <v>58</v>
      </c>
      <c r="E2980" s="5">
        <v>0.9375</v>
      </c>
      <c r="F2980" s="6" t="s">
        <v>5028</v>
      </c>
      <c r="G2980" s="6" t="str">
        <f t="shared" si="80"/>
        <v>Off Wake Island</v>
      </c>
      <c r="H2980" s="6" t="s">
        <v>21</v>
      </c>
      <c r="I2980" s="6" t="s">
        <v>5029</v>
      </c>
      <c r="J2980" s="6">
        <v>16</v>
      </c>
      <c r="K2980" s="6">
        <v>16</v>
      </c>
      <c r="L2980" s="6">
        <v>0</v>
      </c>
      <c r="M2980" s="6">
        <f t="shared" si="76"/>
        <v>16</v>
      </c>
      <c r="N2980" s="6">
        <f t="shared" si="77"/>
        <v>0</v>
      </c>
      <c r="O2980" s="7">
        <f t="shared" si="78"/>
        <v>0</v>
      </c>
    </row>
    <row r="2981" spans="1:15" ht="13.2" x14ac:dyDescent="0.25">
      <c r="A2981" s="3">
        <v>28314</v>
      </c>
      <c r="B2981" s="4">
        <f t="shared" si="74"/>
        <v>1977</v>
      </c>
      <c r="C2981" s="4">
        <f t="shared" si="75"/>
        <v>1970</v>
      </c>
      <c r="D2981" s="4" t="s">
        <v>19</v>
      </c>
      <c r="E2981" s="5" t="s">
        <v>24</v>
      </c>
      <c r="F2981" s="6" t="s">
        <v>5030</v>
      </c>
      <c r="G2981" s="6" t="str">
        <f t="shared" si="80"/>
        <v>Ukraine</v>
      </c>
      <c r="H2981" s="6" t="s">
        <v>1449</v>
      </c>
      <c r="I2981" s="6" t="s">
        <v>3481</v>
      </c>
      <c r="J2981" s="6">
        <v>7</v>
      </c>
      <c r="K2981" s="6">
        <v>6</v>
      </c>
      <c r="L2981" s="6">
        <v>0</v>
      </c>
      <c r="M2981" s="6">
        <f t="shared" si="76"/>
        <v>6</v>
      </c>
      <c r="N2981" s="6">
        <f t="shared" si="77"/>
        <v>1</v>
      </c>
      <c r="O2981" s="7">
        <f t="shared" si="78"/>
        <v>0.14285714285714285</v>
      </c>
    </row>
    <row r="2982" spans="1:15" ht="13.2" x14ac:dyDescent="0.25">
      <c r="A2982" s="3">
        <v>28320</v>
      </c>
      <c r="B2982" s="4">
        <f t="shared" si="74"/>
        <v>1977</v>
      </c>
      <c r="C2982" s="4">
        <f t="shared" si="75"/>
        <v>1970</v>
      </c>
      <c r="D2982" s="4" t="s">
        <v>19</v>
      </c>
      <c r="E2982" s="5">
        <v>0.52083333333333337</v>
      </c>
      <c r="F2982" s="6" t="s">
        <v>5031</v>
      </c>
      <c r="G2982" s="6" t="str">
        <f t="shared" si="80"/>
        <v>Angola</v>
      </c>
      <c r="H2982" s="6" t="s">
        <v>5032</v>
      </c>
      <c r="I2982" s="6" t="s">
        <v>4268</v>
      </c>
      <c r="J2982" s="6">
        <v>30</v>
      </c>
      <c r="K2982" s="6">
        <v>30</v>
      </c>
      <c r="L2982" s="6">
        <v>0</v>
      </c>
      <c r="M2982" s="6">
        <f t="shared" si="76"/>
        <v>30</v>
      </c>
      <c r="N2982" s="6">
        <f t="shared" si="77"/>
        <v>0</v>
      </c>
      <c r="O2982" s="7">
        <f t="shared" si="78"/>
        <v>0</v>
      </c>
    </row>
    <row r="2983" spans="1:15" ht="13.2" x14ac:dyDescent="0.25">
      <c r="A2983" s="3">
        <v>28326</v>
      </c>
      <c r="B2983" s="4">
        <f t="shared" si="74"/>
        <v>1977</v>
      </c>
      <c r="C2983" s="4">
        <f t="shared" si="75"/>
        <v>1970</v>
      </c>
      <c r="D2983" s="4" t="s">
        <v>19</v>
      </c>
      <c r="E2983" s="5">
        <v>0.72916666666666663</v>
      </c>
      <c r="F2983" s="6" t="s">
        <v>5033</v>
      </c>
      <c r="G2983" s="6" t="str">
        <f t="shared" si="80"/>
        <v>Ethiopia</v>
      </c>
      <c r="H2983" s="6" t="s">
        <v>2672</v>
      </c>
      <c r="I2983" s="6" t="s">
        <v>845</v>
      </c>
      <c r="J2983" s="6">
        <v>5</v>
      </c>
      <c r="K2983" s="6">
        <v>5</v>
      </c>
      <c r="L2983" s="6">
        <v>0</v>
      </c>
      <c r="M2983" s="6">
        <f t="shared" si="76"/>
        <v>5</v>
      </c>
      <c r="N2983" s="6">
        <f t="shared" si="77"/>
        <v>0</v>
      </c>
      <c r="O2983" s="7">
        <f t="shared" si="78"/>
        <v>0</v>
      </c>
    </row>
    <row r="2984" spans="1:15" ht="13.2" x14ac:dyDescent="0.25">
      <c r="A2984" s="3">
        <v>28327</v>
      </c>
      <c r="B2984" s="4">
        <f t="shared" si="74"/>
        <v>1977</v>
      </c>
      <c r="C2984" s="4">
        <f t="shared" si="75"/>
        <v>1970</v>
      </c>
      <c r="D2984" s="4" t="s">
        <v>19</v>
      </c>
      <c r="E2984" s="5">
        <v>0.78125</v>
      </c>
      <c r="F2984" s="6" t="s">
        <v>5034</v>
      </c>
      <c r="G2984" s="6" t="str">
        <f t="shared" si="80"/>
        <v>Alaska</v>
      </c>
      <c r="H2984" s="6" t="s">
        <v>5035</v>
      </c>
      <c r="I2984" s="6" t="s">
        <v>4409</v>
      </c>
      <c r="J2984" s="6">
        <v>4</v>
      </c>
      <c r="K2984" s="6">
        <v>1</v>
      </c>
      <c r="L2984" s="6">
        <v>0</v>
      </c>
      <c r="M2984" s="6">
        <f t="shared" si="76"/>
        <v>1</v>
      </c>
      <c r="N2984" s="6">
        <f t="shared" si="77"/>
        <v>3</v>
      </c>
      <c r="O2984" s="7">
        <f t="shared" si="78"/>
        <v>0.75</v>
      </c>
    </row>
    <row r="2985" spans="1:15" ht="13.2" x14ac:dyDescent="0.25">
      <c r="A2985" s="3">
        <v>28330</v>
      </c>
      <c r="B2985" s="4">
        <f t="shared" si="74"/>
        <v>1977</v>
      </c>
      <c r="C2985" s="4">
        <f t="shared" si="75"/>
        <v>1970</v>
      </c>
      <c r="D2985" s="4" t="s">
        <v>19</v>
      </c>
      <c r="E2985" s="5">
        <v>0.79166666666666663</v>
      </c>
      <c r="F2985" s="6" t="s">
        <v>5036</v>
      </c>
      <c r="G2985" s="6" t="str">
        <f t="shared" si="80"/>
        <v>Chile</v>
      </c>
      <c r="H2985" s="6" t="s">
        <v>3096</v>
      </c>
      <c r="I2985" s="6" t="s">
        <v>1985</v>
      </c>
      <c r="J2985" s="6">
        <v>82</v>
      </c>
      <c r="K2985" s="6">
        <v>38</v>
      </c>
      <c r="L2985" s="6">
        <v>0</v>
      </c>
      <c r="M2985" s="6">
        <f t="shared" si="76"/>
        <v>38</v>
      </c>
      <c r="N2985" s="6">
        <f t="shared" si="77"/>
        <v>44</v>
      </c>
      <c r="O2985" s="7">
        <f t="shared" si="78"/>
        <v>0.53658536585365857</v>
      </c>
    </row>
    <row r="2986" spans="1:15" ht="13.2" x14ac:dyDescent="0.25">
      <c r="A2986" s="3">
        <v>28331</v>
      </c>
      <c r="B2986" s="4">
        <f t="shared" si="74"/>
        <v>1977</v>
      </c>
      <c r="C2986" s="4">
        <f t="shared" si="75"/>
        <v>1970</v>
      </c>
      <c r="D2986" s="4" t="s">
        <v>19</v>
      </c>
      <c r="E2986" s="5">
        <v>0.33333333333333331</v>
      </c>
      <c r="F2986" s="6" t="s">
        <v>5037</v>
      </c>
      <c r="G2986" s="6" t="str">
        <f t="shared" si="80"/>
        <v>Honduras</v>
      </c>
      <c r="H2986" s="6" t="s">
        <v>5038</v>
      </c>
      <c r="I2986" s="6" t="s">
        <v>1085</v>
      </c>
      <c r="J2986" s="6">
        <v>40</v>
      </c>
      <c r="K2986" s="6">
        <v>25</v>
      </c>
      <c r="L2986" s="6">
        <v>0</v>
      </c>
      <c r="M2986" s="6">
        <f t="shared" si="76"/>
        <v>25</v>
      </c>
      <c r="N2986" s="6">
        <f t="shared" si="77"/>
        <v>15</v>
      </c>
      <c r="O2986" s="7">
        <f t="shared" si="78"/>
        <v>0.375</v>
      </c>
    </row>
    <row r="2987" spans="1:15" ht="13.2" x14ac:dyDescent="0.25">
      <c r="A2987" s="3">
        <v>28331</v>
      </c>
      <c r="B2987" s="4">
        <f t="shared" si="74"/>
        <v>1977</v>
      </c>
      <c r="C2987" s="4">
        <f t="shared" si="75"/>
        <v>1970</v>
      </c>
      <c r="D2987" s="4" t="s">
        <v>19</v>
      </c>
      <c r="E2987" s="5">
        <v>0.39374999999999999</v>
      </c>
      <c r="F2987" s="6" t="s">
        <v>5039</v>
      </c>
      <c r="G2987" s="6" t="str">
        <f t="shared" si="80"/>
        <v>Idaho</v>
      </c>
      <c r="H2987" s="6" t="s">
        <v>5040</v>
      </c>
      <c r="I2987" s="6" t="s">
        <v>5041</v>
      </c>
      <c r="J2987" s="6">
        <v>5</v>
      </c>
      <c r="K2987" s="6">
        <v>5</v>
      </c>
      <c r="L2987" s="6">
        <v>0</v>
      </c>
      <c r="M2987" s="6">
        <f t="shared" si="76"/>
        <v>5</v>
      </c>
      <c r="N2987" s="6">
        <f t="shared" si="77"/>
        <v>0</v>
      </c>
      <c r="O2987" s="7">
        <f t="shared" si="78"/>
        <v>0</v>
      </c>
    </row>
    <row r="2988" spans="1:15" ht="13.2" x14ac:dyDescent="0.25">
      <c r="A2988" s="3">
        <v>28338</v>
      </c>
      <c r="B2988" s="4">
        <f t="shared" si="74"/>
        <v>1977</v>
      </c>
      <c r="C2988" s="4">
        <f t="shared" si="75"/>
        <v>1970</v>
      </c>
      <c r="D2988" s="4" t="s">
        <v>23</v>
      </c>
      <c r="E2988" s="5">
        <v>0.52500000000000002</v>
      </c>
      <c r="F2988" s="6" t="s">
        <v>5042</v>
      </c>
      <c r="G2988" s="6" t="str">
        <f t="shared" si="80"/>
        <v>California</v>
      </c>
      <c r="H2988" s="6" t="s">
        <v>5043</v>
      </c>
      <c r="I2988" s="6" t="s">
        <v>5044</v>
      </c>
      <c r="J2988" s="6">
        <v>2</v>
      </c>
      <c r="K2988" s="6">
        <v>2</v>
      </c>
      <c r="L2988" s="6">
        <v>0</v>
      </c>
      <c r="M2988" s="6">
        <f t="shared" si="76"/>
        <v>2</v>
      </c>
      <c r="N2988" s="6">
        <f t="shared" si="77"/>
        <v>0</v>
      </c>
      <c r="O2988" s="7">
        <f t="shared" si="78"/>
        <v>0</v>
      </c>
    </row>
    <row r="2989" spans="1:15" ht="13.2" x14ac:dyDescent="0.25">
      <c r="A2989" s="3">
        <v>28344</v>
      </c>
      <c r="B2989" s="4">
        <f t="shared" si="74"/>
        <v>1977</v>
      </c>
      <c r="C2989" s="4">
        <f t="shared" si="75"/>
        <v>1970</v>
      </c>
      <c r="D2989" s="4" t="s">
        <v>23</v>
      </c>
      <c r="E2989" s="5" t="s">
        <v>24</v>
      </c>
      <c r="F2989" s="6" t="s">
        <v>5045</v>
      </c>
      <c r="G2989" s="6" t="str">
        <f t="shared" si="80"/>
        <v>Argentina</v>
      </c>
      <c r="H2989" s="6" t="s">
        <v>4070</v>
      </c>
      <c r="I2989" s="6" t="s">
        <v>3836</v>
      </c>
      <c r="J2989" s="6">
        <v>6</v>
      </c>
      <c r="K2989" s="6">
        <v>6</v>
      </c>
      <c r="L2989" s="6">
        <v>0</v>
      </c>
      <c r="M2989" s="6">
        <f t="shared" si="76"/>
        <v>6</v>
      </c>
      <c r="N2989" s="6">
        <f t="shared" si="77"/>
        <v>0</v>
      </c>
      <c r="O2989" s="7">
        <f t="shared" si="78"/>
        <v>0</v>
      </c>
    </row>
    <row r="2990" spans="1:15" ht="13.2" x14ac:dyDescent="0.25">
      <c r="A2990" s="3">
        <v>28348</v>
      </c>
      <c r="B2990" s="4">
        <f t="shared" si="74"/>
        <v>1977</v>
      </c>
      <c r="C2990" s="4">
        <f t="shared" si="75"/>
        <v>1970</v>
      </c>
      <c r="D2990" s="4" t="s">
        <v>23</v>
      </c>
      <c r="E2990" s="5" t="s">
        <v>24</v>
      </c>
      <c r="F2990" s="6" t="s">
        <v>5046</v>
      </c>
      <c r="G2990" s="6" t="str">
        <f t="shared" si="80"/>
        <v>New Mexico</v>
      </c>
      <c r="H2990" s="6" t="s">
        <v>5047</v>
      </c>
      <c r="I2990" s="6" t="s">
        <v>5048</v>
      </c>
      <c r="J2990" s="6">
        <v>4</v>
      </c>
      <c r="K2990" s="6">
        <v>4</v>
      </c>
      <c r="L2990" s="6">
        <v>0</v>
      </c>
      <c r="M2990" s="6">
        <f t="shared" si="76"/>
        <v>4</v>
      </c>
      <c r="N2990" s="6">
        <f t="shared" si="77"/>
        <v>0</v>
      </c>
      <c r="O2990" s="7">
        <f t="shared" si="78"/>
        <v>0</v>
      </c>
    </row>
    <row r="2991" spans="1:15" ht="13.2" x14ac:dyDescent="0.25">
      <c r="A2991" s="3">
        <v>28349</v>
      </c>
      <c r="B2991" s="4">
        <f t="shared" si="74"/>
        <v>1977</v>
      </c>
      <c r="C2991" s="4">
        <f t="shared" si="75"/>
        <v>1970</v>
      </c>
      <c r="D2991" s="4" t="s">
        <v>23</v>
      </c>
      <c r="E2991" s="5">
        <v>0.93611111111111112</v>
      </c>
      <c r="F2991" s="6" t="s">
        <v>5049</v>
      </c>
      <c r="G2991" s="6" t="str">
        <f t="shared" si="80"/>
        <v>West Virginia</v>
      </c>
      <c r="H2991" s="6" t="s">
        <v>5050</v>
      </c>
      <c r="I2991" s="6" t="s">
        <v>5051</v>
      </c>
      <c r="J2991" s="6">
        <v>4</v>
      </c>
      <c r="K2991" s="6">
        <v>4</v>
      </c>
      <c r="L2991" s="6">
        <v>0</v>
      </c>
      <c r="M2991" s="6">
        <f t="shared" si="76"/>
        <v>4</v>
      </c>
      <c r="N2991" s="6">
        <f t="shared" si="77"/>
        <v>0</v>
      </c>
      <c r="O2991" s="7">
        <f t="shared" si="78"/>
        <v>0</v>
      </c>
    </row>
    <row r="2992" spans="1:15" ht="13.2" x14ac:dyDescent="0.25">
      <c r="A2992" s="3">
        <v>28357</v>
      </c>
      <c r="B2992" s="4">
        <f t="shared" si="74"/>
        <v>1977</v>
      </c>
      <c r="C2992" s="4">
        <f t="shared" si="75"/>
        <v>1970</v>
      </c>
      <c r="D2992" s="4" t="s">
        <v>23</v>
      </c>
      <c r="E2992" s="5" t="s">
        <v>24</v>
      </c>
      <c r="F2992" s="6" t="s">
        <v>1442</v>
      </c>
      <c r="G2992" s="6" t="str">
        <f t="shared" si="80"/>
        <v>Costa Rica</v>
      </c>
      <c r="H2992" s="6" t="s">
        <v>5052</v>
      </c>
      <c r="I2992" s="6" t="s">
        <v>2805</v>
      </c>
      <c r="J2992" s="6">
        <v>3</v>
      </c>
      <c r="K2992" s="6">
        <v>3</v>
      </c>
      <c r="L2992" s="6">
        <v>0</v>
      </c>
      <c r="M2992" s="6">
        <f t="shared" si="76"/>
        <v>3</v>
      </c>
      <c r="N2992" s="6">
        <f t="shared" si="77"/>
        <v>0</v>
      </c>
      <c r="O2992" s="7">
        <f t="shared" si="78"/>
        <v>0</v>
      </c>
    </row>
    <row r="2993" spans="1:15" ht="13.2" x14ac:dyDescent="0.25">
      <c r="A2993" s="3">
        <v>28357</v>
      </c>
      <c r="B2993" s="4">
        <f t="shared" si="74"/>
        <v>1977</v>
      </c>
      <c r="C2993" s="4">
        <f t="shared" si="75"/>
        <v>1970</v>
      </c>
      <c r="D2993" s="4" t="s">
        <v>23</v>
      </c>
      <c r="E2993" s="5" t="s">
        <v>24</v>
      </c>
      <c r="F2993" s="6" t="s">
        <v>4494</v>
      </c>
      <c r="G2993" s="6" t="str">
        <f t="shared" si="80"/>
        <v>Alaska</v>
      </c>
      <c r="H2993" s="6" t="s">
        <v>3808</v>
      </c>
      <c r="I2993" s="6" t="s">
        <v>4458</v>
      </c>
      <c r="J2993" s="6">
        <v>3</v>
      </c>
      <c r="K2993" s="6">
        <v>3</v>
      </c>
      <c r="L2993" s="6">
        <v>0</v>
      </c>
      <c r="M2993" s="6">
        <f t="shared" si="76"/>
        <v>3</v>
      </c>
      <c r="N2993" s="6">
        <f t="shared" si="77"/>
        <v>0</v>
      </c>
      <c r="O2993" s="7">
        <f t="shared" si="78"/>
        <v>0</v>
      </c>
    </row>
    <row r="2994" spans="1:15" ht="13.2" x14ac:dyDescent="0.25">
      <c r="A2994" s="3">
        <v>28362</v>
      </c>
      <c r="B2994" s="4">
        <f t="shared" si="74"/>
        <v>1977</v>
      </c>
      <c r="C2994" s="4">
        <f t="shared" si="75"/>
        <v>1970</v>
      </c>
      <c r="D2994" s="4" t="s">
        <v>23</v>
      </c>
      <c r="E2994" s="5">
        <v>0.2361111111111111</v>
      </c>
      <c r="F2994" s="6" t="s">
        <v>5053</v>
      </c>
      <c r="G2994" s="6" t="str">
        <f t="shared" si="80"/>
        <v>Hawaii</v>
      </c>
      <c r="H2994" s="6" t="s">
        <v>5054</v>
      </c>
      <c r="I2994" s="6" t="s">
        <v>5055</v>
      </c>
      <c r="J2994" s="6">
        <v>2</v>
      </c>
      <c r="K2994" s="6">
        <v>2</v>
      </c>
      <c r="L2994" s="6">
        <v>0</v>
      </c>
      <c r="M2994" s="6">
        <f t="shared" si="76"/>
        <v>2</v>
      </c>
      <c r="N2994" s="6">
        <f t="shared" si="77"/>
        <v>0</v>
      </c>
      <c r="O2994" s="7">
        <f t="shared" si="78"/>
        <v>0</v>
      </c>
    </row>
    <row r="2995" spans="1:15" ht="13.2" x14ac:dyDescent="0.25">
      <c r="A2995" s="3">
        <v>28370</v>
      </c>
      <c r="B2995" s="4">
        <f t="shared" si="74"/>
        <v>1977</v>
      </c>
      <c r="C2995" s="4">
        <f t="shared" si="75"/>
        <v>1970</v>
      </c>
      <c r="D2995" s="4" t="s">
        <v>15</v>
      </c>
      <c r="E2995" s="5">
        <v>2.4305555555555556E-2</v>
      </c>
      <c r="F2995" s="6" t="s">
        <v>5056</v>
      </c>
      <c r="G2995" s="6" t="str">
        <f t="shared" si="80"/>
        <v>Off Hong Kong</v>
      </c>
      <c r="H2995" s="6" t="s">
        <v>5057</v>
      </c>
      <c r="I2995" s="6" t="s">
        <v>5058</v>
      </c>
      <c r="J2995" s="6">
        <v>4</v>
      </c>
      <c r="K2995" s="6">
        <v>4</v>
      </c>
      <c r="L2995" s="6">
        <v>0</v>
      </c>
      <c r="M2995" s="6">
        <f t="shared" si="76"/>
        <v>4</v>
      </c>
      <c r="N2995" s="6">
        <f t="shared" si="77"/>
        <v>0</v>
      </c>
      <c r="O2995" s="7">
        <f t="shared" si="78"/>
        <v>0</v>
      </c>
    </row>
    <row r="2996" spans="1:15" ht="13.2" x14ac:dyDescent="0.25">
      <c r="A2996" s="3">
        <v>28370</v>
      </c>
      <c r="B2996" s="4">
        <f t="shared" si="74"/>
        <v>1977</v>
      </c>
      <c r="C2996" s="4">
        <f t="shared" si="75"/>
        <v>1970</v>
      </c>
      <c r="D2996" s="4" t="s">
        <v>15</v>
      </c>
      <c r="E2996" s="5">
        <v>0.38194444444444442</v>
      </c>
      <c r="F2996" s="6" t="s">
        <v>5059</v>
      </c>
      <c r="G2996" s="6" t="str">
        <f t="shared" si="80"/>
        <v>Alaska</v>
      </c>
      <c r="H2996" s="6" t="s">
        <v>5060</v>
      </c>
      <c r="I2996" s="6" t="s">
        <v>5061</v>
      </c>
      <c r="J2996" s="6">
        <v>3</v>
      </c>
      <c r="K2996" s="6">
        <v>3</v>
      </c>
      <c r="L2996" s="6">
        <v>0</v>
      </c>
      <c r="M2996" s="6">
        <f t="shared" si="76"/>
        <v>3</v>
      </c>
      <c r="N2996" s="6">
        <f t="shared" si="77"/>
        <v>0</v>
      </c>
      <c r="O2996" s="7">
        <f t="shared" si="78"/>
        <v>0</v>
      </c>
    </row>
    <row r="2997" spans="1:15" ht="13.2" x14ac:dyDescent="0.25">
      <c r="A2997" s="3">
        <v>28372</v>
      </c>
      <c r="B2997" s="4">
        <f t="shared" si="74"/>
        <v>1977</v>
      </c>
      <c r="C2997" s="4">
        <f t="shared" si="75"/>
        <v>1970</v>
      </c>
      <c r="D2997" s="4" t="s">
        <v>15</v>
      </c>
      <c r="E2997" s="5" t="s">
        <v>24</v>
      </c>
      <c r="F2997" s="6" t="s">
        <v>5062</v>
      </c>
      <c r="G2997" s="6" t="str">
        <f t="shared" si="80"/>
        <v>Ecuador</v>
      </c>
      <c r="H2997" s="6" t="s">
        <v>5063</v>
      </c>
      <c r="I2997" s="6" t="s">
        <v>5064</v>
      </c>
      <c r="J2997" s="6">
        <v>33</v>
      </c>
      <c r="K2997" s="6">
        <v>33</v>
      </c>
      <c r="L2997" s="6">
        <v>0</v>
      </c>
      <c r="M2997" s="6">
        <f t="shared" si="76"/>
        <v>33</v>
      </c>
      <c r="N2997" s="6">
        <f t="shared" si="77"/>
        <v>0</v>
      </c>
      <c r="O2997" s="7">
        <f t="shared" si="78"/>
        <v>0</v>
      </c>
    </row>
    <row r="2998" spans="1:15" ht="13.2" x14ac:dyDescent="0.25">
      <c r="A2998" s="3">
        <v>28374</v>
      </c>
      <c r="B2998" s="4">
        <f t="shared" si="74"/>
        <v>1977</v>
      </c>
      <c r="C2998" s="4">
        <f t="shared" si="75"/>
        <v>1970</v>
      </c>
      <c r="D2998" s="4" t="s">
        <v>15</v>
      </c>
      <c r="E2998" s="5">
        <v>0.61944444444444446</v>
      </c>
      <c r="F2998" s="6" t="s">
        <v>5065</v>
      </c>
      <c r="G2998" s="6" t="str">
        <f t="shared" si="80"/>
        <v>Alaska</v>
      </c>
      <c r="H2998" s="6" t="s">
        <v>5066</v>
      </c>
      <c r="I2998" s="6" t="s">
        <v>3836</v>
      </c>
      <c r="J2998" s="6">
        <v>13</v>
      </c>
      <c r="K2998" s="6">
        <v>13</v>
      </c>
      <c r="L2998" s="6">
        <v>0</v>
      </c>
      <c r="M2998" s="6">
        <f t="shared" si="76"/>
        <v>13</v>
      </c>
      <c r="N2998" s="6">
        <f t="shared" si="77"/>
        <v>0</v>
      </c>
      <c r="O2998" s="7">
        <f t="shared" si="78"/>
        <v>0</v>
      </c>
    </row>
    <row r="2999" spans="1:15" ht="13.2" x14ac:dyDescent="0.25">
      <c r="A2999" s="3">
        <v>28376</v>
      </c>
      <c r="B2999" s="4">
        <f t="shared" si="74"/>
        <v>1977</v>
      </c>
      <c r="C2999" s="4">
        <f t="shared" si="75"/>
        <v>1970</v>
      </c>
      <c r="D2999" s="4" t="s">
        <v>15</v>
      </c>
      <c r="E2999" s="5" t="s">
        <v>24</v>
      </c>
      <c r="F2999" s="6" t="s">
        <v>5067</v>
      </c>
      <c r="G2999" s="6" t="str">
        <f t="shared" si="80"/>
        <v>Burma</v>
      </c>
      <c r="H2999" s="6" t="s">
        <v>4379</v>
      </c>
      <c r="I2999" s="6" t="s">
        <v>4437</v>
      </c>
      <c r="J2999" s="6">
        <v>19</v>
      </c>
      <c r="K2999" s="6">
        <v>19</v>
      </c>
      <c r="L2999" s="6">
        <v>0</v>
      </c>
      <c r="M2999" s="6">
        <f t="shared" si="76"/>
        <v>19</v>
      </c>
      <c r="N2999" s="6">
        <f t="shared" si="77"/>
        <v>0</v>
      </c>
      <c r="O2999" s="7">
        <f t="shared" si="78"/>
        <v>0</v>
      </c>
    </row>
    <row r="3000" spans="1:15" ht="13.2" x14ac:dyDescent="0.25">
      <c r="A3000" s="3">
        <v>28380</v>
      </c>
      <c r="B3000" s="4">
        <f t="shared" si="74"/>
        <v>1977</v>
      </c>
      <c r="C3000" s="4">
        <f t="shared" si="75"/>
        <v>1970</v>
      </c>
      <c r="D3000" s="4" t="s">
        <v>15</v>
      </c>
      <c r="E3000" s="5">
        <v>8.3333333333333332E-3</v>
      </c>
      <c r="F3000" s="6" t="s">
        <v>1583</v>
      </c>
      <c r="G3000" s="6" t="str">
        <f t="shared" si="80"/>
        <v>Alaska</v>
      </c>
      <c r="H3000" s="6" t="s">
        <v>5068</v>
      </c>
      <c r="I3000" s="6" t="s">
        <v>5069</v>
      </c>
      <c r="J3000" s="6">
        <v>4</v>
      </c>
      <c r="K3000" s="6">
        <v>4</v>
      </c>
      <c r="L3000" s="6">
        <v>0</v>
      </c>
      <c r="M3000" s="6">
        <f t="shared" si="76"/>
        <v>4</v>
      </c>
      <c r="N3000" s="6">
        <f t="shared" si="77"/>
        <v>0</v>
      </c>
      <c r="O3000" s="7">
        <f t="shared" si="78"/>
        <v>0</v>
      </c>
    </row>
    <row r="3001" spans="1:15" ht="13.2" x14ac:dyDescent="0.25">
      <c r="A3001" s="3">
        <v>28382</v>
      </c>
      <c r="B3001" s="4">
        <f t="shared" si="74"/>
        <v>1977</v>
      </c>
      <c r="C3001" s="4">
        <f t="shared" si="75"/>
        <v>1970</v>
      </c>
      <c r="D3001" s="4" t="s">
        <v>15</v>
      </c>
      <c r="E3001" s="5">
        <v>0.9916666666666667</v>
      </c>
      <c r="F3001" s="6" t="s">
        <v>1971</v>
      </c>
      <c r="G3001" s="6" t="str">
        <f t="shared" si="80"/>
        <v>New Mexico</v>
      </c>
      <c r="H3001" s="6" t="s">
        <v>1137</v>
      </c>
      <c r="I3001" s="6" t="s">
        <v>5070</v>
      </c>
      <c r="J3001" s="6">
        <v>20</v>
      </c>
      <c r="K3001" s="6">
        <v>20</v>
      </c>
      <c r="L3001" s="6">
        <v>0</v>
      </c>
      <c r="M3001" s="6">
        <f t="shared" si="76"/>
        <v>20</v>
      </c>
      <c r="N3001" s="6">
        <f t="shared" si="77"/>
        <v>0</v>
      </c>
      <c r="O3001" s="7">
        <f t="shared" si="78"/>
        <v>0</v>
      </c>
    </row>
    <row r="3002" spans="1:15" ht="13.2" x14ac:dyDescent="0.25">
      <c r="A3002" s="3">
        <v>28390</v>
      </c>
      <c r="B3002" s="4">
        <f t="shared" si="74"/>
        <v>1977</v>
      </c>
      <c r="C3002" s="4">
        <f t="shared" si="75"/>
        <v>1970</v>
      </c>
      <c r="D3002" s="4" t="s">
        <v>15</v>
      </c>
      <c r="E3002" s="5">
        <v>0.70763888888888893</v>
      </c>
      <c r="F3002" s="6" t="s">
        <v>162</v>
      </c>
      <c r="G3002" s="6" t="str">
        <f t="shared" si="80"/>
        <v>Romania</v>
      </c>
      <c r="H3002" s="6" t="s">
        <v>2900</v>
      </c>
      <c r="I3002" s="6" t="s">
        <v>4805</v>
      </c>
      <c r="J3002" s="6">
        <v>53</v>
      </c>
      <c r="K3002" s="6">
        <v>29</v>
      </c>
      <c r="L3002" s="6">
        <v>0</v>
      </c>
      <c r="M3002" s="6">
        <f t="shared" si="76"/>
        <v>29</v>
      </c>
      <c r="N3002" s="6">
        <f t="shared" si="77"/>
        <v>24</v>
      </c>
      <c r="O3002" s="7">
        <f t="shared" si="78"/>
        <v>0.45283018867924529</v>
      </c>
    </row>
    <row r="3003" spans="1:15" ht="13.2" x14ac:dyDescent="0.25">
      <c r="A3003" s="3">
        <v>28391</v>
      </c>
      <c r="B3003" s="4">
        <f t="shared" si="74"/>
        <v>1977</v>
      </c>
      <c r="C3003" s="4">
        <f t="shared" si="75"/>
        <v>1970</v>
      </c>
      <c r="D3003" s="4" t="s">
        <v>15</v>
      </c>
      <c r="E3003" s="5">
        <v>0.30902777777777779</v>
      </c>
      <c r="F3003" s="6" t="s">
        <v>5071</v>
      </c>
      <c r="G3003" s="6" t="str">
        <f t="shared" si="80"/>
        <v>Colorado</v>
      </c>
      <c r="H3003" s="6" t="s">
        <v>5072</v>
      </c>
      <c r="I3003" s="6" t="s">
        <v>5048</v>
      </c>
      <c r="J3003" s="6">
        <v>6</v>
      </c>
      <c r="K3003" s="6">
        <v>6</v>
      </c>
      <c r="L3003" s="6">
        <v>0</v>
      </c>
      <c r="M3003" s="6">
        <f t="shared" si="76"/>
        <v>6</v>
      </c>
      <c r="N3003" s="6">
        <f t="shared" si="77"/>
        <v>0</v>
      </c>
      <c r="O3003" s="7">
        <f t="shared" si="78"/>
        <v>0</v>
      </c>
    </row>
    <row r="3004" spans="1:15" ht="13.2" x14ac:dyDescent="0.25">
      <c r="A3004" s="3">
        <v>28395</v>
      </c>
      <c r="B3004" s="4">
        <f t="shared" si="74"/>
        <v>1977</v>
      </c>
      <c r="C3004" s="4">
        <f t="shared" si="75"/>
        <v>1970</v>
      </c>
      <c r="D3004" s="4" t="s">
        <v>15</v>
      </c>
      <c r="E3004" s="5" t="s">
        <v>24</v>
      </c>
      <c r="F3004" s="6" t="s">
        <v>5073</v>
      </c>
      <c r="G3004" s="6" t="str">
        <f t="shared" si="80"/>
        <v>Malaysia</v>
      </c>
      <c r="H3004" s="6" t="s">
        <v>2076</v>
      </c>
      <c r="I3004" s="6" t="s">
        <v>5074</v>
      </c>
      <c r="J3004" s="6">
        <v>79</v>
      </c>
      <c r="K3004" s="6">
        <v>34</v>
      </c>
      <c r="L3004" s="6">
        <v>0</v>
      </c>
      <c r="M3004" s="6">
        <f t="shared" si="76"/>
        <v>34</v>
      </c>
      <c r="N3004" s="6">
        <f t="shared" si="77"/>
        <v>45</v>
      </c>
      <c r="O3004" s="7">
        <f t="shared" si="78"/>
        <v>0.569620253164557</v>
      </c>
    </row>
    <row r="3005" spans="1:15" ht="13.2" x14ac:dyDescent="0.25">
      <c r="A3005" s="3">
        <v>28399</v>
      </c>
      <c r="B3005" s="4">
        <f t="shared" si="74"/>
        <v>1977</v>
      </c>
      <c r="C3005" s="4">
        <f t="shared" si="75"/>
        <v>1970</v>
      </c>
      <c r="D3005" s="4" t="s">
        <v>31</v>
      </c>
      <c r="E3005" s="5">
        <v>0.58333333333333337</v>
      </c>
      <c r="F3005" s="6" t="s">
        <v>5075</v>
      </c>
      <c r="G3005" s="6" t="str">
        <f t="shared" si="80"/>
        <v>Pennsylvania</v>
      </c>
      <c r="H3005" s="6" t="s">
        <v>5076</v>
      </c>
      <c r="I3005" s="6" t="s">
        <v>3904</v>
      </c>
      <c r="J3005" s="6">
        <v>7</v>
      </c>
      <c r="K3005" s="6">
        <v>7</v>
      </c>
      <c r="L3005" s="6">
        <v>0</v>
      </c>
      <c r="M3005" s="6">
        <f t="shared" si="76"/>
        <v>7</v>
      </c>
      <c r="N3005" s="6">
        <f t="shared" si="77"/>
        <v>0</v>
      </c>
      <c r="O3005" s="7">
        <f t="shared" si="78"/>
        <v>0</v>
      </c>
    </row>
    <row r="3006" spans="1:15" ht="13.2" x14ac:dyDescent="0.25">
      <c r="A3006" s="3">
        <v>28408</v>
      </c>
      <c r="B3006" s="4">
        <f t="shared" si="74"/>
        <v>1977</v>
      </c>
      <c r="C3006" s="4">
        <f t="shared" si="75"/>
        <v>1970</v>
      </c>
      <c r="D3006" s="4" t="s">
        <v>31</v>
      </c>
      <c r="E3006" s="5">
        <v>0.82291666666666663</v>
      </c>
      <c r="F3006" s="6" t="s">
        <v>5077</v>
      </c>
      <c r="G3006" s="6" t="str">
        <f t="shared" si="80"/>
        <v>Louisiana</v>
      </c>
      <c r="H3006" s="6" t="s">
        <v>5078</v>
      </c>
      <c r="I3006" s="6" t="s">
        <v>4458</v>
      </c>
      <c r="J3006" s="6">
        <v>2</v>
      </c>
      <c r="K3006" s="6">
        <v>2</v>
      </c>
      <c r="L3006" s="6">
        <v>0</v>
      </c>
      <c r="M3006" s="6">
        <f t="shared" si="76"/>
        <v>2</v>
      </c>
      <c r="N3006" s="6">
        <f t="shared" si="77"/>
        <v>0</v>
      </c>
      <c r="O3006" s="7">
        <f t="shared" si="78"/>
        <v>0</v>
      </c>
    </row>
    <row r="3007" spans="1:15" ht="13.2" x14ac:dyDescent="0.25">
      <c r="A3007" s="3">
        <v>28418</v>
      </c>
      <c r="B3007" s="4">
        <f t="shared" si="74"/>
        <v>1977</v>
      </c>
      <c r="C3007" s="4">
        <f t="shared" si="75"/>
        <v>1970</v>
      </c>
      <c r="D3007" s="4" t="s">
        <v>31</v>
      </c>
      <c r="E3007" s="5">
        <v>0.78611111111111109</v>
      </c>
      <c r="F3007" s="6" t="s">
        <v>5079</v>
      </c>
      <c r="G3007" s="6" t="str">
        <f t="shared" si="80"/>
        <v>Mississippi</v>
      </c>
      <c r="H3007" s="6" t="s">
        <v>5080</v>
      </c>
      <c r="I3007" s="6" t="s">
        <v>5081</v>
      </c>
      <c r="J3007" s="6">
        <v>26</v>
      </c>
      <c r="K3007" s="6">
        <v>6</v>
      </c>
      <c r="L3007" s="6">
        <v>0</v>
      </c>
      <c r="M3007" s="6">
        <f t="shared" si="76"/>
        <v>6</v>
      </c>
      <c r="N3007" s="6">
        <f t="shared" si="77"/>
        <v>20</v>
      </c>
      <c r="O3007" s="7">
        <f t="shared" si="78"/>
        <v>0.76923076923076927</v>
      </c>
    </row>
    <row r="3008" spans="1:15" ht="13.2" x14ac:dyDescent="0.25">
      <c r="A3008" s="3">
        <v>28419</v>
      </c>
      <c r="B3008" s="4">
        <f t="shared" si="74"/>
        <v>1977</v>
      </c>
      <c r="C3008" s="4">
        <f t="shared" si="75"/>
        <v>1970</v>
      </c>
      <c r="D3008" s="4" t="s">
        <v>31</v>
      </c>
      <c r="E3008" s="5">
        <v>0.4375</v>
      </c>
      <c r="F3008" s="6" t="s">
        <v>5082</v>
      </c>
      <c r="G3008" s="6" t="str">
        <f t="shared" si="80"/>
        <v>Philippines</v>
      </c>
      <c r="H3008" s="6" t="s">
        <v>1452</v>
      </c>
      <c r="I3008" s="6" t="s">
        <v>5083</v>
      </c>
      <c r="J3008" s="6">
        <v>37</v>
      </c>
      <c r="K3008" s="6">
        <v>24</v>
      </c>
      <c r="L3008" s="6">
        <v>0</v>
      </c>
      <c r="M3008" s="6">
        <f t="shared" si="76"/>
        <v>24</v>
      </c>
      <c r="N3008" s="6">
        <f t="shared" si="77"/>
        <v>13</v>
      </c>
      <c r="O3008" s="7">
        <f t="shared" si="78"/>
        <v>0.35135135135135137</v>
      </c>
    </row>
    <row r="3009" spans="1:15" ht="13.2" x14ac:dyDescent="0.25">
      <c r="A3009" s="3">
        <v>28432</v>
      </c>
      <c r="B3009" s="4">
        <f t="shared" si="74"/>
        <v>1977</v>
      </c>
      <c r="C3009" s="4">
        <f t="shared" si="75"/>
        <v>1970</v>
      </c>
      <c r="D3009" s="4" t="s">
        <v>46</v>
      </c>
      <c r="E3009" s="5" t="s">
        <v>24</v>
      </c>
      <c r="F3009" s="6" t="s">
        <v>5084</v>
      </c>
      <c r="G3009" s="6" t="str">
        <f t="shared" si="80"/>
        <v>Yugoslavia</v>
      </c>
      <c r="H3009" s="6" t="s">
        <v>2028</v>
      </c>
      <c r="I3009" s="6" t="s">
        <v>4604</v>
      </c>
      <c r="J3009" s="6">
        <v>0</v>
      </c>
      <c r="K3009" s="6">
        <v>1</v>
      </c>
      <c r="L3009" s="6">
        <v>0</v>
      </c>
      <c r="M3009" s="6">
        <f t="shared" si="76"/>
        <v>1</v>
      </c>
      <c r="N3009" s="6">
        <f t="shared" si="77"/>
        <v>0</v>
      </c>
      <c r="O3009" s="7">
        <f t="shared" si="78"/>
        <v>0</v>
      </c>
    </row>
    <row r="3010" spans="1:15" ht="13.2" x14ac:dyDescent="0.25">
      <c r="A3010" s="3">
        <v>28432</v>
      </c>
      <c r="B3010" s="4">
        <f t="shared" si="74"/>
        <v>1977</v>
      </c>
      <c r="C3010" s="4">
        <f t="shared" si="75"/>
        <v>1970</v>
      </c>
      <c r="D3010" s="4" t="s">
        <v>46</v>
      </c>
      <c r="E3010" s="5" t="s">
        <v>24</v>
      </c>
      <c r="F3010" s="6" t="s">
        <v>5085</v>
      </c>
      <c r="G3010" s="6" t="str">
        <f t="shared" si="80"/>
        <v>Mexico</v>
      </c>
      <c r="H3010" s="6" t="s">
        <v>5086</v>
      </c>
      <c r="I3010" s="6" t="s">
        <v>5087</v>
      </c>
      <c r="J3010" s="6">
        <v>13</v>
      </c>
      <c r="K3010" s="6">
        <v>13</v>
      </c>
      <c r="L3010" s="6">
        <v>0</v>
      </c>
      <c r="M3010" s="6">
        <f t="shared" si="76"/>
        <v>13</v>
      </c>
      <c r="N3010" s="6">
        <f t="shared" si="77"/>
        <v>0</v>
      </c>
      <c r="O3010" s="7">
        <f t="shared" si="78"/>
        <v>0</v>
      </c>
    </row>
    <row r="3011" spans="1:15" ht="13.2" x14ac:dyDescent="0.25">
      <c r="A3011" s="3">
        <v>28448</v>
      </c>
      <c r="B3011" s="4">
        <f t="shared" si="74"/>
        <v>1977</v>
      </c>
      <c r="C3011" s="4">
        <f t="shared" si="75"/>
        <v>1970</v>
      </c>
      <c r="D3011" s="4" t="s">
        <v>46</v>
      </c>
      <c r="E3011" s="5">
        <v>0.90833333333333333</v>
      </c>
      <c r="F3011" s="6" t="s">
        <v>5088</v>
      </c>
      <c r="G3011" s="6" t="str">
        <f t="shared" si="80"/>
        <v>Island of Madeira, Portugal</v>
      </c>
      <c r="H3011" s="6" t="s">
        <v>5089</v>
      </c>
      <c r="I3011" s="6" t="s">
        <v>5090</v>
      </c>
      <c r="J3011" s="6">
        <v>164</v>
      </c>
      <c r="K3011" s="6">
        <v>131</v>
      </c>
      <c r="L3011" s="6">
        <v>0</v>
      </c>
      <c r="M3011" s="6">
        <f t="shared" si="76"/>
        <v>131</v>
      </c>
      <c r="N3011" s="6">
        <f t="shared" si="77"/>
        <v>33</v>
      </c>
      <c r="O3011" s="7">
        <f t="shared" si="78"/>
        <v>0.20121951219512196</v>
      </c>
    </row>
    <row r="3012" spans="1:15" ht="13.2" x14ac:dyDescent="0.25">
      <c r="A3012" s="3">
        <v>28448</v>
      </c>
      <c r="B3012" s="4">
        <f t="shared" si="74"/>
        <v>1977</v>
      </c>
      <c r="C3012" s="4">
        <f t="shared" si="75"/>
        <v>1970</v>
      </c>
      <c r="D3012" s="4" t="s">
        <v>46</v>
      </c>
      <c r="E3012" s="5">
        <v>0.17499999999999999</v>
      </c>
      <c r="F3012" s="6" t="s">
        <v>2246</v>
      </c>
      <c r="G3012" s="6" t="str">
        <f t="shared" si="80"/>
        <v>Italy</v>
      </c>
      <c r="H3012" s="6" t="s">
        <v>2672</v>
      </c>
      <c r="I3012" s="6" t="s">
        <v>5091</v>
      </c>
      <c r="J3012" s="6">
        <v>5</v>
      </c>
      <c r="K3012" s="6">
        <v>5</v>
      </c>
      <c r="L3012" s="6">
        <v>0</v>
      </c>
      <c r="M3012" s="6">
        <f t="shared" si="76"/>
        <v>5</v>
      </c>
      <c r="N3012" s="6">
        <f t="shared" si="77"/>
        <v>0</v>
      </c>
      <c r="O3012" s="7">
        <f t="shared" si="78"/>
        <v>0</v>
      </c>
    </row>
    <row r="3013" spans="1:15" ht="13.2" x14ac:dyDescent="0.25">
      <c r="A3013" s="3">
        <v>28450</v>
      </c>
      <c r="B3013" s="4">
        <f t="shared" si="74"/>
        <v>1977</v>
      </c>
      <c r="C3013" s="4">
        <f t="shared" si="75"/>
        <v>1970</v>
      </c>
      <c r="D3013" s="4" t="s">
        <v>46</v>
      </c>
      <c r="E3013" s="5" t="s">
        <v>24</v>
      </c>
      <c r="F3013" s="6" t="s">
        <v>5092</v>
      </c>
      <c r="G3013" s="6" t="str">
        <f t="shared" si="80"/>
        <v>Alaska</v>
      </c>
      <c r="H3013" s="6" t="s">
        <v>5093</v>
      </c>
      <c r="I3013" s="6" t="s">
        <v>5094</v>
      </c>
      <c r="J3013" s="6">
        <v>2</v>
      </c>
      <c r="K3013" s="6">
        <v>2</v>
      </c>
      <c r="L3013" s="6">
        <v>0</v>
      </c>
      <c r="M3013" s="6">
        <f t="shared" si="76"/>
        <v>2</v>
      </c>
      <c r="N3013" s="6">
        <f t="shared" si="77"/>
        <v>0</v>
      </c>
      <c r="O3013" s="7">
        <f t="shared" si="78"/>
        <v>0</v>
      </c>
    </row>
    <row r="3014" spans="1:15" ht="13.2" x14ac:dyDescent="0.25">
      <c r="A3014" s="3">
        <v>28450</v>
      </c>
      <c r="B3014" s="4">
        <f t="shared" si="74"/>
        <v>1977</v>
      </c>
      <c r="C3014" s="4">
        <f t="shared" si="75"/>
        <v>1970</v>
      </c>
      <c r="D3014" s="4" t="s">
        <v>46</v>
      </c>
      <c r="E3014" s="5">
        <v>0.41666666666666669</v>
      </c>
      <c r="F3014" s="6" t="s">
        <v>5095</v>
      </c>
      <c r="G3014" s="6" t="str">
        <f t="shared" si="80"/>
        <v>Argentina</v>
      </c>
      <c r="H3014" s="6" t="s">
        <v>2681</v>
      </c>
      <c r="I3014" s="6" t="s">
        <v>5096</v>
      </c>
      <c r="J3014" s="6">
        <v>79</v>
      </c>
      <c r="K3014" s="6">
        <v>46</v>
      </c>
      <c r="L3014" s="6">
        <v>0</v>
      </c>
      <c r="M3014" s="6">
        <f t="shared" si="76"/>
        <v>46</v>
      </c>
      <c r="N3014" s="6">
        <f t="shared" si="77"/>
        <v>33</v>
      </c>
      <c r="O3014" s="7">
        <f t="shared" si="78"/>
        <v>0.41772151898734178</v>
      </c>
    </row>
    <row r="3015" spans="1:15" ht="13.2" x14ac:dyDescent="0.25">
      <c r="A3015" s="3">
        <v>28455</v>
      </c>
      <c r="B3015" s="4">
        <f t="shared" si="74"/>
        <v>1977</v>
      </c>
      <c r="C3015" s="4">
        <f t="shared" si="75"/>
        <v>1970</v>
      </c>
      <c r="D3015" s="4" t="s">
        <v>46</v>
      </c>
      <c r="E3015" s="5">
        <v>0.10416666666666667</v>
      </c>
      <c r="F3015" s="6" t="s">
        <v>5097</v>
      </c>
      <c r="G3015" s="6" t="str">
        <f t="shared" si="80"/>
        <v>France</v>
      </c>
      <c r="H3015" s="6" t="s">
        <v>2962</v>
      </c>
      <c r="I3015" s="6" t="s">
        <v>2705</v>
      </c>
      <c r="J3015" s="6">
        <v>34</v>
      </c>
      <c r="K3015" s="6">
        <v>34</v>
      </c>
      <c r="L3015" s="6">
        <v>0</v>
      </c>
      <c r="M3015" s="6">
        <f t="shared" si="76"/>
        <v>34</v>
      </c>
      <c r="N3015" s="6">
        <f t="shared" si="77"/>
        <v>0</v>
      </c>
      <c r="O3015" s="7">
        <f t="shared" si="78"/>
        <v>0</v>
      </c>
    </row>
    <row r="3016" spans="1:15" ht="13.2" x14ac:dyDescent="0.25">
      <c r="A3016" s="3">
        <v>28458</v>
      </c>
      <c r="B3016" s="4">
        <f t="shared" si="74"/>
        <v>1977</v>
      </c>
      <c r="C3016" s="4">
        <f t="shared" si="75"/>
        <v>1970</v>
      </c>
      <c r="D3016" s="4" t="s">
        <v>46</v>
      </c>
      <c r="E3016" s="5">
        <v>0.80347222222222225</v>
      </c>
      <c r="F3016" s="6" t="s">
        <v>5098</v>
      </c>
      <c r="G3016" s="6" t="str">
        <f t="shared" si="80"/>
        <v>North Carolina</v>
      </c>
      <c r="H3016" s="6" t="s">
        <v>5099</v>
      </c>
      <c r="I3016" s="6" t="s">
        <v>5051</v>
      </c>
      <c r="J3016" s="6">
        <v>2</v>
      </c>
      <c r="K3016" s="6">
        <v>2</v>
      </c>
      <c r="L3016" s="6">
        <v>0</v>
      </c>
      <c r="M3016" s="6">
        <f t="shared" si="76"/>
        <v>2</v>
      </c>
      <c r="N3016" s="6">
        <f t="shared" si="77"/>
        <v>0</v>
      </c>
      <c r="O3016" s="7">
        <f t="shared" si="78"/>
        <v>0</v>
      </c>
    </row>
    <row r="3017" spans="1:15" ht="13.2" x14ac:dyDescent="0.25">
      <c r="A3017" s="3">
        <v>28461</v>
      </c>
      <c r="B3017" s="4">
        <f t="shared" si="74"/>
        <v>1977</v>
      </c>
      <c r="C3017" s="4">
        <f t="shared" si="75"/>
        <v>1970</v>
      </c>
      <c r="D3017" s="4" t="s">
        <v>72</v>
      </c>
      <c r="E3017" s="5" t="s">
        <v>24</v>
      </c>
      <c r="F3017" s="6" t="s">
        <v>5100</v>
      </c>
      <c r="G3017" s="6" t="str">
        <f t="shared" si="80"/>
        <v>Lebanon</v>
      </c>
      <c r="H3017" s="6" t="s">
        <v>4154</v>
      </c>
      <c r="I3017" s="6" t="s">
        <v>4809</v>
      </c>
      <c r="J3017" s="6">
        <v>165</v>
      </c>
      <c r="K3017" s="6">
        <v>59</v>
      </c>
      <c r="L3017" s="6">
        <v>0</v>
      </c>
      <c r="M3017" s="6">
        <f t="shared" si="76"/>
        <v>59</v>
      </c>
      <c r="N3017" s="6">
        <f t="shared" si="77"/>
        <v>106</v>
      </c>
      <c r="O3017" s="7">
        <f t="shared" si="78"/>
        <v>0.64242424242424245</v>
      </c>
    </row>
    <row r="3018" spans="1:15" ht="13.2" x14ac:dyDescent="0.25">
      <c r="A3018" s="3">
        <v>28463</v>
      </c>
      <c r="B3018" s="4">
        <f t="shared" si="74"/>
        <v>1977</v>
      </c>
      <c r="C3018" s="4">
        <f t="shared" si="75"/>
        <v>1970</v>
      </c>
      <c r="D3018" s="4" t="s">
        <v>72</v>
      </c>
      <c r="E3018" s="5">
        <v>0.84375</v>
      </c>
      <c r="F3018" s="6" t="s">
        <v>5101</v>
      </c>
      <c r="G3018" s="6" t="str">
        <f t="shared" si="80"/>
        <v>near Kampung Ladang, Malaysia</v>
      </c>
      <c r="H3018" s="6" t="s">
        <v>5102</v>
      </c>
      <c r="I3018" s="6" t="s">
        <v>5103</v>
      </c>
      <c r="J3018" s="6">
        <v>100</v>
      </c>
      <c r="K3018" s="6">
        <v>100</v>
      </c>
      <c r="L3018" s="6">
        <v>0</v>
      </c>
      <c r="M3018" s="6">
        <f t="shared" si="76"/>
        <v>100</v>
      </c>
      <c r="N3018" s="6">
        <f t="shared" si="77"/>
        <v>0</v>
      </c>
      <c r="O3018" s="7">
        <f t="shared" si="78"/>
        <v>0</v>
      </c>
    </row>
    <row r="3019" spans="1:15" ht="13.2" x14ac:dyDescent="0.25">
      <c r="A3019" s="3">
        <v>28467</v>
      </c>
      <c r="B3019" s="4">
        <f t="shared" si="74"/>
        <v>1977</v>
      </c>
      <c r="C3019" s="4">
        <f t="shared" si="75"/>
        <v>1970</v>
      </c>
      <c r="D3019" s="4" t="s">
        <v>72</v>
      </c>
      <c r="E3019" s="5">
        <v>0.5</v>
      </c>
      <c r="F3019" s="6" t="s">
        <v>5104</v>
      </c>
      <c r="G3019" s="6" t="str">
        <f t="shared" si="80"/>
        <v>Louisiana</v>
      </c>
      <c r="H3019" s="6" t="s">
        <v>3478</v>
      </c>
      <c r="I3019" s="6" t="s">
        <v>5105</v>
      </c>
      <c r="J3019" s="6">
        <v>19</v>
      </c>
      <c r="K3019" s="6">
        <v>17</v>
      </c>
      <c r="L3019" s="6">
        <v>0</v>
      </c>
      <c r="M3019" s="6">
        <f t="shared" si="76"/>
        <v>17</v>
      </c>
      <c r="N3019" s="6">
        <f t="shared" si="77"/>
        <v>2</v>
      </c>
      <c r="O3019" s="7">
        <f t="shared" si="78"/>
        <v>0.10526315789473684</v>
      </c>
    </row>
    <row r="3020" spans="1:15" ht="13.2" x14ac:dyDescent="0.25">
      <c r="A3020" s="3">
        <v>28468</v>
      </c>
      <c r="B3020" s="4">
        <f t="shared" si="74"/>
        <v>1977</v>
      </c>
      <c r="C3020" s="4">
        <f t="shared" si="75"/>
        <v>1970</v>
      </c>
      <c r="D3020" s="4" t="s">
        <v>72</v>
      </c>
      <c r="E3020" s="5" t="s">
        <v>24</v>
      </c>
      <c r="F3020" s="6" t="s">
        <v>5106</v>
      </c>
      <c r="G3020" s="6" t="str">
        <f t="shared" si="80"/>
        <v>USSR</v>
      </c>
      <c r="H3020" s="6" t="s">
        <v>1449</v>
      </c>
      <c r="I3020" s="6" t="s">
        <v>3481</v>
      </c>
      <c r="J3020" s="6">
        <v>23</v>
      </c>
      <c r="K3020" s="6">
        <v>17</v>
      </c>
      <c r="L3020" s="6">
        <v>0</v>
      </c>
      <c r="M3020" s="6">
        <f t="shared" si="76"/>
        <v>17</v>
      </c>
      <c r="N3020" s="6">
        <f t="shared" si="77"/>
        <v>6</v>
      </c>
      <c r="O3020" s="7">
        <f t="shared" si="78"/>
        <v>0.2608695652173913</v>
      </c>
    </row>
    <row r="3021" spans="1:15" ht="13.2" x14ac:dyDescent="0.25">
      <c r="A3021" s="3">
        <v>28470</v>
      </c>
      <c r="B3021" s="4">
        <f t="shared" si="74"/>
        <v>1977</v>
      </c>
      <c r="C3021" s="4">
        <f t="shared" si="75"/>
        <v>1970</v>
      </c>
      <c r="D3021" s="4" t="s">
        <v>72</v>
      </c>
      <c r="E3021" s="5">
        <v>0.45833333333333331</v>
      </c>
      <c r="F3021" s="6" t="s">
        <v>5107</v>
      </c>
      <c r="G3021" s="6" t="str">
        <f t="shared" si="80"/>
        <v>Canary Islands</v>
      </c>
      <c r="H3021" s="6" t="s">
        <v>21</v>
      </c>
      <c r="I3021" s="6" t="s">
        <v>3692</v>
      </c>
      <c r="J3021" s="6">
        <v>13</v>
      </c>
      <c r="K3021" s="6">
        <v>13</v>
      </c>
      <c r="L3021" s="6">
        <v>0</v>
      </c>
      <c r="M3021" s="6">
        <f t="shared" si="76"/>
        <v>13</v>
      </c>
      <c r="N3021" s="6">
        <f t="shared" si="77"/>
        <v>0</v>
      </c>
      <c r="O3021" s="7">
        <f t="shared" si="78"/>
        <v>0</v>
      </c>
    </row>
    <row r="3022" spans="1:15" ht="13.2" x14ac:dyDescent="0.25">
      <c r="A3022" s="3">
        <v>28472</v>
      </c>
      <c r="B3022" s="4">
        <f t="shared" si="74"/>
        <v>1977</v>
      </c>
      <c r="C3022" s="4">
        <f t="shared" si="75"/>
        <v>1970</v>
      </c>
      <c r="D3022" s="4" t="s">
        <v>72</v>
      </c>
      <c r="E3022" s="5">
        <v>0.80694444444444446</v>
      </c>
      <c r="F3022" s="6" t="s">
        <v>5108</v>
      </c>
      <c r="G3022" s="6" t="str">
        <f t="shared" si="80"/>
        <v>Indiana</v>
      </c>
      <c r="H3022" s="6" t="s">
        <v>5109</v>
      </c>
      <c r="I3022" s="6" t="s">
        <v>845</v>
      </c>
      <c r="J3022" s="6">
        <v>29</v>
      </c>
      <c r="K3022" s="6">
        <v>29</v>
      </c>
      <c r="L3022" s="6">
        <v>0</v>
      </c>
      <c r="M3022" s="6">
        <f t="shared" si="76"/>
        <v>29</v>
      </c>
      <c r="N3022" s="6">
        <f t="shared" si="77"/>
        <v>0</v>
      </c>
      <c r="O3022" s="7">
        <f t="shared" si="78"/>
        <v>0</v>
      </c>
    </row>
    <row r="3023" spans="1:15" ht="13.2" x14ac:dyDescent="0.25">
      <c r="A3023" s="3">
        <v>28473</v>
      </c>
      <c r="B3023" s="4">
        <f t="shared" si="74"/>
        <v>1977</v>
      </c>
      <c r="C3023" s="4">
        <f t="shared" si="75"/>
        <v>1970</v>
      </c>
      <c r="D3023" s="4" t="s">
        <v>72</v>
      </c>
      <c r="E3023" s="5">
        <v>0.59375</v>
      </c>
      <c r="F3023" s="6" t="s">
        <v>5110</v>
      </c>
      <c r="G3023" s="6" t="str">
        <f t="shared" si="80"/>
        <v>Indiana</v>
      </c>
      <c r="H3023" s="6" t="s">
        <v>5111</v>
      </c>
      <c r="I3023" s="6" t="s">
        <v>4817</v>
      </c>
      <c r="J3023" s="6">
        <v>2</v>
      </c>
      <c r="K3023" s="6">
        <v>2</v>
      </c>
      <c r="L3023" s="6">
        <v>0</v>
      </c>
      <c r="M3023" s="6">
        <f t="shared" si="76"/>
        <v>2</v>
      </c>
      <c r="N3023" s="6">
        <f t="shared" si="77"/>
        <v>0</v>
      </c>
      <c r="O3023" s="7">
        <f t="shared" si="78"/>
        <v>0</v>
      </c>
    </row>
    <row r="3024" spans="1:15" ht="13.2" x14ac:dyDescent="0.25">
      <c r="A3024" s="3">
        <v>28477</v>
      </c>
      <c r="B3024" s="4">
        <f t="shared" si="74"/>
        <v>1977</v>
      </c>
      <c r="C3024" s="4">
        <f t="shared" si="75"/>
        <v>1970</v>
      </c>
      <c r="D3024" s="4" t="s">
        <v>72</v>
      </c>
      <c r="E3024" s="5" t="s">
        <v>24</v>
      </c>
      <c r="F3024" s="6" t="s">
        <v>5112</v>
      </c>
      <c r="G3024" s="6" t="str">
        <f t="shared" si="80"/>
        <v>Portugal</v>
      </c>
      <c r="H3024" s="6" t="s">
        <v>5113</v>
      </c>
      <c r="I3024" s="6" t="s">
        <v>5114</v>
      </c>
      <c r="J3024" s="6">
        <v>57</v>
      </c>
      <c r="K3024" s="6">
        <v>36</v>
      </c>
      <c r="L3024" s="6">
        <v>0</v>
      </c>
      <c r="M3024" s="6">
        <f t="shared" si="76"/>
        <v>36</v>
      </c>
      <c r="N3024" s="6">
        <f t="shared" si="77"/>
        <v>21</v>
      </c>
      <c r="O3024" s="7">
        <f t="shared" si="78"/>
        <v>0.36842105263157893</v>
      </c>
    </row>
    <row r="3025" spans="1:15" ht="13.2" x14ac:dyDescent="0.25">
      <c r="A3025" s="3">
        <v>28477</v>
      </c>
      <c r="B3025" s="4">
        <f t="shared" si="74"/>
        <v>1977</v>
      </c>
      <c r="C3025" s="4">
        <f t="shared" si="75"/>
        <v>1970</v>
      </c>
      <c r="D3025" s="4" t="s">
        <v>72</v>
      </c>
      <c r="E3025" s="5">
        <v>6.805555555555555E-2</v>
      </c>
      <c r="F3025" s="6" t="s">
        <v>613</v>
      </c>
      <c r="G3025" s="6" t="str">
        <f t="shared" si="80"/>
        <v>Utah</v>
      </c>
      <c r="H3025" s="6" t="s">
        <v>592</v>
      </c>
      <c r="I3025" s="6" t="s">
        <v>3588</v>
      </c>
      <c r="J3025" s="6">
        <v>3</v>
      </c>
      <c r="K3025" s="6">
        <v>3</v>
      </c>
      <c r="L3025" s="6">
        <v>0</v>
      </c>
      <c r="M3025" s="6">
        <f t="shared" si="76"/>
        <v>3</v>
      </c>
      <c r="N3025" s="6">
        <f t="shared" si="77"/>
        <v>0</v>
      </c>
      <c r="O3025" s="7">
        <f t="shared" si="78"/>
        <v>0</v>
      </c>
    </row>
    <row r="3026" spans="1:15" ht="13.2" x14ac:dyDescent="0.25">
      <c r="A3026" s="3">
        <v>28478</v>
      </c>
      <c r="B3026" s="4">
        <f t="shared" si="74"/>
        <v>1977</v>
      </c>
      <c r="C3026" s="4">
        <f t="shared" si="75"/>
        <v>1970</v>
      </c>
      <c r="D3026" s="4" t="s">
        <v>72</v>
      </c>
      <c r="E3026" s="5">
        <v>0.32500000000000001</v>
      </c>
      <c r="F3026" s="6" t="s">
        <v>5115</v>
      </c>
      <c r="G3026" s="6" t="str">
        <f t="shared" si="80"/>
        <v>Puerto Rico</v>
      </c>
      <c r="H3026" s="6" t="s">
        <v>5116</v>
      </c>
      <c r="I3026" s="6" t="s">
        <v>4094</v>
      </c>
      <c r="J3026" s="6">
        <v>10</v>
      </c>
      <c r="K3026" s="6">
        <v>5</v>
      </c>
      <c r="L3026" s="6">
        <v>0</v>
      </c>
      <c r="M3026" s="6">
        <f t="shared" si="76"/>
        <v>5</v>
      </c>
      <c r="N3026" s="6">
        <f t="shared" si="77"/>
        <v>5</v>
      </c>
      <c r="O3026" s="7">
        <f t="shared" si="78"/>
        <v>0.5</v>
      </c>
    </row>
    <row r="3027" spans="1:15" ht="13.2" x14ac:dyDescent="0.25">
      <c r="A3027" s="3">
        <v>28480</v>
      </c>
      <c r="B3027" s="4">
        <f t="shared" si="74"/>
        <v>1977</v>
      </c>
      <c r="C3027" s="4">
        <f t="shared" si="75"/>
        <v>1970</v>
      </c>
      <c r="D3027" s="4" t="s">
        <v>72</v>
      </c>
      <c r="E3027" s="5" t="s">
        <v>24</v>
      </c>
      <c r="F3027" s="6" t="s">
        <v>5117</v>
      </c>
      <c r="G3027" s="6" t="str">
        <f t="shared" si="80"/>
        <v>Canada</v>
      </c>
      <c r="H3027" s="6" t="s">
        <v>5118</v>
      </c>
      <c r="I3027" s="6" t="s">
        <v>4437</v>
      </c>
      <c r="J3027" s="6">
        <v>8</v>
      </c>
      <c r="K3027" s="6">
        <v>8</v>
      </c>
      <c r="L3027" s="6">
        <v>0</v>
      </c>
      <c r="M3027" s="6">
        <f t="shared" si="76"/>
        <v>8</v>
      </c>
      <c r="N3027" s="6">
        <f t="shared" si="77"/>
        <v>0</v>
      </c>
      <c r="O3027" s="7">
        <f t="shared" si="78"/>
        <v>0</v>
      </c>
    </row>
    <row r="3028" spans="1:15" ht="13.2" x14ac:dyDescent="0.25">
      <c r="A3028" s="3">
        <v>28481</v>
      </c>
      <c r="B3028" s="4">
        <f t="shared" si="74"/>
        <v>1977</v>
      </c>
      <c r="C3028" s="4">
        <f t="shared" si="75"/>
        <v>1970</v>
      </c>
      <c r="D3028" s="4" t="s">
        <v>72</v>
      </c>
      <c r="E3028" s="5">
        <v>0.52916666666666667</v>
      </c>
      <c r="F3028" s="6" t="s">
        <v>5119</v>
      </c>
      <c r="G3028" s="6" t="str">
        <f t="shared" si="80"/>
        <v>Texas</v>
      </c>
      <c r="H3028" s="6" t="s">
        <v>5120</v>
      </c>
      <c r="I3028" s="6" t="s">
        <v>4124</v>
      </c>
      <c r="J3028" s="6">
        <v>2</v>
      </c>
      <c r="K3028" s="6">
        <v>2</v>
      </c>
      <c r="L3028" s="6">
        <v>0</v>
      </c>
      <c r="M3028" s="6">
        <f t="shared" si="76"/>
        <v>2</v>
      </c>
      <c r="N3028" s="6">
        <f t="shared" si="77"/>
        <v>0</v>
      </c>
      <c r="O3028" s="7">
        <f t="shared" si="78"/>
        <v>0</v>
      </c>
    </row>
    <row r="3029" spans="1:15" ht="13.2" x14ac:dyDescent="0.25">
      <c r="A3029" s="3">
        <v>28483</v>
      </c>
      <c r="B3029" s="4">
        <f t="shared" si="74"/>
        <v>1977</v>
      </c>
      <c r="C3029" s="4">
        <f t="shared" si="75"/>
        <v>1970</v>
      </c>
      <c r="D3029" s="4" t="s">
        <v>72</v>
      </c>
      <c r="E3029" s="5" t="s">
        <v>24</v>
      </c>
      <c r="F3029" s="6" t="s">
        <v>5121</v>
      </c>
      <c r="G3029" s="6" t="str">
        <f t="shared" si="80"/>
        <v>Curacao, Netherlands Antilles</v>
      </c>
      <c r="H3029" s="6" t="s">
        <v>5122</v>
      </c>
      <c r="I3029" s="6" t="s">
        <v>5123</v>
      </c>
      <c r="J3029" s="6">
        <v>10</v>
      </c>
      <c r="K3029" s="6">
        <v>10</v>
      </c>
      <c r="L3029" s="6">
        <v>0</v>
      </c>
      <c r="M3029" s="6">
        <f t="shared" si="76"/>
        <v>10</v>
      </c>
      <c r="N3029" s="6">
        <f t="shared" si="77"/>
        <v>0</v>
      </c>
      <c r="O3029" s="7">
        <f t="shared" si="78"/>
        <v>0</v>
      </c>
    </row>
    <row r="3030" spans="1:15" ht="13.2" x14ac:dyDescent="0.25">
      <c r="A3030" s="3">
        <v>28488</v>
      </c>
      <c r="B3030" s="4">
        <f t="shared" si="74"/>
        <v>1977</v>
      </c>
      <c r="C3030" s="4">
        <f t="shared" si="75"/>
        <v>1970</v>
      </c>
      <c r="D3030" s="4" t="s">
        <v>72</v>
      </c>
      <c r="E3030" s="5" t="s">
        <v>24</v>
      </c>
      <c r="F3030" s="6" t="s">
        <v>1379</v>
      </c>
      <c r="G3030" s="6" t="str">
        <f t="shared" si="80"/>
        <v>Ecuador</v>
      </c>
      <c r="H3030" s="6" t="s">
        <v>5124</v>
      </c>
      <c r="I3030" s="6" t="s">
        <v>5125</v>
      </c>
      <c r="J3030" s="6">
        <v>24</v>
      </c>
      <c r="K3030" s="6">
        <v>24</v>
      </c>
      <c r="L3030" s="6">
        <v>0</v>
      </c>
      <c r="M3030" s="6">
        <f t="shared" si="76"/>
        <v>24</v>
      </c>
      <c r="N3030" s="6">
        <f t="shared" si="77"/>
        <v>0</v>
      </c>
      <c r="O3030" s="7">
        <f t="shared" si="78"/>
        <v>0</v>
      </c>
    </row>
    <row r="3031" spans="1:15" ht="13.2" x14ac:dyDescent="0.25">
      <c r="A3031" s="3">
        <v>28491</v>
      </c>
      <c r="B3031" s="4">
        <f t="shared" si="74"/>
        <v>1978</v>
      </c>
      <c r="C3031" s="4">
        <f t="shared" si="75"/>
        <v>1970</v>
      </c>
      <c r="D3031" s="4" t="s">
        <v>132</v>
      </c>
      <c r="E3031" s="5">
        <v>0.84375</v>
      </c>
      <c r="F3031" s="6" t="s">
        <v>3109</v>
      </c>
      <c r="G3031" s="6" t="str">
        <f t="shared" si="80"/>
        <v>Maharashtra, India</v>
      </c>
      <c r="H3031" s="6" t="s">
        <v>1595</v>
      </c>
      <c r="I3031" s="6" t="s">
        <v>5126</v>
      </c>
      <c r="J3031" s="6">
        <v>213</v>
      </c>
      <c r="K3031" s="6">
        <v>213</v>
      </c>
      <c r="L3031" s="6">
        <v>0</v>
      </c>
      <c r="M3031" s="6">
        <f t="shared" si="76"/>
        <v>213</v>
      </c>
      <c r="N3031" s="6">
        <f t="shared" si="77"/>
        <v>0</v>
      </c>
      <c r="O3031" s="7">
        <f t="shared" si="78"/>
        <v>0</v>
      </c>
    </row>
    <row r="3032" spans="1:15" ht="13.2" x14ac:dyDescent="0.25">
      <c r="A3032" s="3">
        <v>28496</v>
      </c>
      <c r="B3032" s="4">
        <f t="shared" si="74"/>
        <v>1978</v>
      </c>
      <c r="C3032" s="4">
        <f t="shared" si="75"/>
        <v>1970</v>
      </c>
      <c r="D3032" s="4" t="s">
        <v>132</v>
      </c>
      <c r="E3032" s="5">
        <v>0.78472222222222221</v>
      </c>
      <c r="F3032" s="6" t="s">
        <v>5127</v>
      </c>
      <c r="G3032" s="6" t="str">
        <f t="shared" si="80"/>
        <v>Illinois</v>
      </c>
      <c r="H3032" s="6" t="s">
        <v>5120</v>
      </c>
      <c r="I3032" s="6" t="s">
        <v>5128</v>
      </c>
      <c r="J3032" s="6">
        <v>2</v>
      </c>
      <c r="K3032" s="6">
        <v>2</v>
      </c>
      <c r="L3032" s="6">
        <v>0</v>
      </c>
      <c r="M3032" s="6">
        <f t="shared" si="76"/>
        <v>2</v>
      </c>
      <c r="N3032" s="6">
        <f t="shared" si="77"/>
        <v>0</v>
      </c>
      <c r="O3032" s="7">
        <f t="shared" si="78"/>
        <v>0</v>
      </c>
    </row>
    <row r="3033" spans="1:15" ht="13.2" x14ac:dyDescent="0.25">
      <c r="A3033" s="3">
        <v>28514</v>
      </c>
      <c r="B3033" s="4">
        <f t="shared" si="74"/>
        <v>1978</v>
      </c>
      <c r="C3033" s="4">
        <f t="shared" si="75"/>
        <v>1970</v>
      </c>
      <c r="D3033" s="4" t="s">
        <v>132</v>
      </c>
      <c r="E3033" s="5">
        <v>0.83680555555555558</v>
      </c>
      <c r="F3033" s="6" t="s">
        <v>5129</v>
      </c>
      <c r="G3033" s="6" t="str">
        <f t="shared" si="80"/>
        <v>Pennsylvania</v>
      </c>
      <c r="H3033" s="6" t="s">
        <v>5130</v>
      </c>
      <c r="I3033" s="6" t="s">
        <v>5131</v>
      </c>
      <c r="J3033" s="6">
        <v>2</v>
      </c>
      <c r="K3033" s="6">
        <v>2</v>
      </c>
      <c r="L3033" s="6">
        <v>0</v>
      </c>
      <c r="M3033" s="6">
        <f t="shared" si="76"/>
        <v>2</v>
      </c>
      <c r="N3033" s="6">
        <f t="shared" si="77"/>
        <v>0</v>
      </c>
      <c r="O3033" s="7">
        <f t="shared" si="78"/>
        <v>0</v>
      </c>
    </row>
    <row r="3034" spans="1:15" ht="13.2" x14ac:dyDescent="0.25">
      <c r="A3034" s="3">
        <v>28517</v>
      </c>
      <c r="B3034" s="4">
        <f t="shared" si="74"/>
        <v>1978</v>
      </c>
      <c r="C3034" s="4">
        <f t="shared" si="75"/>
        <v>1970</v>
      </c>
      <c r="D3034" s="4" t="s">
        <v>132</v>
      </c>
      <c r="E3034" s="5">
        <v>0.57638888888888884</v>
      </c>
      <c r="F3034" s="6" t="s">
        <v>5132</v>
      </c>
      <c r="G3034" s="6" t="str">
        <f t="shared" si="80"/>
        <v>Colombia</v>
      </c>
      <c r="H3034" s="6" t="s">
        <v>5133</v>
      </c>
      <c r="I3034" s="6" t="s">
        <v>845</v>
      </c>
      <c r="J3034" s="6">
        <v>14</v>
      </c>
      <c r="K3034" s="6">
        <v>14</v>
      </c>
      <c r="L3034" s="6">
        <v>0</v>
      </c>
      <c r="M3034" s="6">
        <f t="shared" si="76"/>
        <v>14</v>
      </c>
      <c r="N3034" s="6">
        <f t="shared" si="77"/>
        <v>0</v>
      </c>
      <c r="O3034" s="7">
        <f t="shared" si="78"/>
        <v>0</v>
      </c>
    </row>
    <row r="3035" spans="1:15" ht="13.2" x14ac:dyDescent="0.25">
      <c r="A3035" s="3">
        <v>28521</v>
      </c>
      <c r="B3035" s="4">
        <f t="shared" si="74"/>
        <v>1978</v>
      </c>
      <c r="C3035" s="4">
        <f t="shared" si="75"/>
        <v>1970</v>
      </c>
      <c r="D3035" s="4" t="s">
        <v>132</v>
      </c>
      <c r="E3035" s="5" t="s">
        <v>24</v>
      </c>
      <c r="F3035" s="6" t="s">
        <v>5134</v>
      </c>
      <c r="G3035" s="6" t="str">
        <f t="shared" si="80"/>
        <v>Brazil</v>
      </c>
      <c r="H3035" s="6" t="s">
        <v>5135</v>
      </c>
      <c r="I3035" s="6" t="s">
        <v>5136</v>
      </c>
      <c r="J3035" s="6">
        <v>14</v>
      </c>
      <c r="K3035" s="6">
        <v>2</v>
      </c>
      <c r="L3035" s="6">
        <v>0</v>
      </c>
      <c r="M3035" s="6">
        <f t="shared" si="76"/>
        <v>2</v>
      </c>
      <c r="N3035" s="6">
        <f t="shared" si="77"/>
        <v>12</v>
      </c>
      <c r="O3035" s="7">
        <f t="shared" si="78"/>
        <v>0.8571428571428571</v>
      </c>
    </row>
    <row r="3036" spans="1:15" ht="13.2" x14ac:dyDescent="0.25">
      <c r="A3036" s="3">
        <v>28531</v>
      </c>
      <c r="B3036" s="4">
        <f t="shared" si="74"/>
        <v>1978</v>
      </c>
      <c r="C3036" s="4">
        <f t="shared" si="75"/>
        <v>1970</v>
      </c>
      <c r="D3036" s="4" t="s">
        <v>111</v>
      </c>
      <c r="E3036" s="5">
        <v>0.47222222222222221</v>
      </c>
      <c r="F3036" s="6" t="s">
        <v>5137</v>
      </c>
      <c r="G3036" s="6" t="str">
        <f t="shared" si="80"/>
        <v>Uruguay</v>
      </c>
      <c r="H3036" s="6" t="s">
        <v>5138</v>
      </c>
      <c r="I3036" s="6" t="s">
        <v>1124</v>
      </c>
      <c r="J3036" s="6">
        <v>44</v>
      </c>
      <c r="K3036" s="6">
        <v>44</v>
      </c>
      <c r="L3036" s="6">
        <v>0</v>
      </c>
      <c r="M3036" s="6">
        <f t="shared" si="76"/>
        <v>44</v>
      </c>
      <c r="N3036" s="6">
        <f t="shared" si="77"/>
        <v>0</v>
      </c>
      <c r="O3036" s="7">
        <f t="shared" si="78"/>
        <v>0</v>
      </c>
    </row>
    <row r="3037" spans="1:15" ht="13.2" x14ac:dyDescent="0.25">
      <c r="A3037" s="3">
        <v>28531</v>
      </c>
      <c r="B3037" s="4">
        <f t="shared" si="74"/>
        <v>1978</v>
      </c>
      <c r="C3037" s="4">
        <f t="shared" si="75"/>
        <v>1970</v>
      </c>
      <c r="D3037" s="4" t="s">
        <v>111</v>
      </c>
      <c r="E3037" s="5">
        <v>0.70138888888888884</v>
      </c>
      <c r="F3037" s="6" t="s">
        <v>5139</v>
      </c>
      <c r="G3037" s="6" t="str">
        <f t="shared" si="80"/>
        <v>Washington</v>
      </c>
      <c r="H3037" s="6" t="s">
        <v>5140</v>
      </c>
      <c r="I3037" s="6" t="s">
        <v>3929</v>
      </c>
      <c r="J3037" s="6">
        <v>17</v>
      </c>
      <c r="K3037" s="6">
        <v>17</v>
      </c>
      <c r="L3037" s="6">
        <v>0</v>
      </c>
      <c r="M3037" s="6">
        <f t="shared" si="76"/>
        <v>17</v>
      </c>
      <c r="N3037" s="6">
        <f t="shared" si="77"/>
        <v>0</v>
      </c>
      <c r="O3037" s="7">
        <f t="shared" si="78"/>
        <v>0</v>
      </c>
    </row>
    <row r="3038" spans="1:15" ht="13.2" x14ac:dyDescent="0.25">
      <c r="A3038" s="3">
        <v>28532</v>
      </c>
      <c r="B3038" s="4">
        <f t="shared" si="74"/>
        <v>1978</v>
      </c>
      <c r="C3038" s="4">
        <f t="shared" si="75"/>
        <v>1970</v>
      </c>
      <c r="D3038" s="4" t="s">
        <v>111</v>
      </c>
      <c r="E3038" s="5">
        <v>0.53819444444444442</v>
      </c>
      <c r="F3038" s="6" t="s">
        <v>5141</v>
      </c>
      <c r="G3038" s="6" t="str">
        <f t="shared" si="80"/>
        <v>British Columbia, Canada</v>
      </c>
      <c r="H3038" s="6" t="s">
        <v>2377</v>
      </c>
      <c r="I3038" s="6" t="s">
        <v>5142</v>
      </c>
      <c r="J3038" s="6">
        <v>49</v>
      </c>
      <c r="K3038" s="6">
        <v>42</v>
      </c>
      <c r="L3038" s="6">
        <v>0</v>
      </c>
      <c r="M3038" s="6">
        <f t="shared" si="76"/>
        <v>42</v>
      </c>
      <c r="N3038" s="6">
        <f t="shared" si="77"/>
        <v>7</v>
      </c>
      <c r="O3038" s="7">
        <f t="shared" si="78"/>
        <v>0.14285714285714285</v>
      </c>
    </row>
    <row r="3039" spans="1:15" ht="13.2" x14ac:dyDescent="0.25">
      <c r="A3039" s="3">
        <v>28539</v>
      </c>
      <c r="B3039" s="4">
        <f t="shared" si="74"/>
        <v>1978</v>
      </c>
      <c r="C3039" s="4">
        <f t="shared" si="75"/>
        <v>1970</v>
      </c>
      <c r="D3039" s="4" t="s">
        <v>111</v>
      </c>
      <c r="E3039" s="5">
        <v>0.2048611111111111</v>
      </c>
      <c r="F3039" s="6" t="s">
        <v>5143</v>
      </c>
      <c r="G3039" s="6" t="str">
        <f t="shared" si="80"/>
        <v>Nevada</v>
      </c>
      <c r="H3039" s="6" t="s">
        <v>4889</v>
      </c>
      <c r="I3039" s="6" t="s">
        <v>5051</v>
      </c>
      <c r="J3039" s="6">
        <v>4</v>
      </c>
      <c r="K3039" s="6">
        <v>4</v>
      </c>
      <c r="L3039" s="6">
        <v>0</v>
      </c>
      <c r="M3039" s="6">
        <f t="shared" si="76"/>
        <v>4</v>
      </c>
      <c r="N3039" s="6">
        <f t="shared" si="77"/>
        <v>0</v>
      </c>
      <c r="O3039" s="7">
        <f t="shared" si="78"/>
        <v>0</v>
      </c>
    </row>
    <row r="3040" spans="1:15" ht="13.2" x14ac:dyDescent="0.25">
      <c r="A3040" s="3">
        <v>28548</v>
      </c>
      <c r="B3040" s="4">
        <f t="shared" si="74"/>
        <v>1978</v>
      </c>
      <c r="C3040" s="4">
        <f t="shared" si="75"/>
        <v>1970</v>
      </c>
      <c r="D3040" s="4" t="s">
        <v>111</v>
      </c>
      <c r="E3040" s="5">
        <v>0.55902777777777779</v>
      </c>
      <c r="F3040" s="6" t="s">
        <v>5144</v>
      </c>
      <c r="G3040" s="6" t="str">
        <f t="shared" si="80"/>
        <v>Alaska</v>
      </c>
      <c r="H3040" s="6" t="s">
        <v>5145</v>
      </c>
      <c r="I3040" s="6" t="s">
        <v>5146</v>
      </c>
      <c r="J3040" s="6">
        <v>3</v>
      </c>
      <c r="K3040" s="6">
        <v>3</v>
      </c>
      <c r="L3040" s="6">
        <v>0</v>
      </c>
      <c r="M3040" s="6">
        <f t="shared" si="76"/>
        <v>3</v>
      </c>
      <c r="N3040" s="6">
        <f t="shared" si="77"/>
        <v>0</v>
      </c>
      <c r="O3040" s="7">
        <f t="shared" si="78"/>
        <v>0</v>
      </c>
    </row>
    <row r="3041" spans="1:15" ht="13.2" x14ac:dyDescent="0.25">
      <c r="A3041" s="3">
        <v>28549</v>
      </c>
      <c r="B3041" s="4">
        <f t="shared" si="74"/>
        <v>1978</v>
      </c>
      <c r="C3041" s="4">
        <f t="shared" si="75"/>
        <v>1970</v>
      </c>
      <c r="D3041" s="4" t="s">
        <v>111</v>
      </c>
      <c r="E3041" s="5">
        <v>0.4375</v>
      </c>
      <c r="F3041" s="6" t="s">
        <v>5147</v>
      </c>
      <c r="G3041" s="6" t="str">
        <f t="shared" si="80"/>
        <v>California</v>
      </c>
      <c r="H3041" s="6" t="s">
        <v>5148</v>
      </c>
      <c r="I3041" s="6" t="s">
        <v>5149</v>
      </c>
      <c r="J3041" s="6">
        <v>7</v>
      </c>
      <c r="K3041" s="6">
        <v>7</v>
      </c>
      <c r="L3041" s="6">
        <v>0</v>
      </c>
      <c r="M3041" s="6">
        <f t="shared" si="76"/>
        <v>7</v>
      </c>
      <c r="N3041" s="6">
        <f t="shared" si="77"/>
        <v>0</v>
      </c>
      <c r="O3041" s="7">
        <f t="shared" si="78"/>
        <v>0</v>
      </c>
    </row>
    <row r="3042" spans="1:15" ht="13.2" x14ac:dyDescent="0.25">
      <c r="A3042" s="3">
        <v>28550</v>
      </c>
      <c r="B3042" s="4">
        <f t="shared" si="74"/>
        <v>1978</v>
      </c>
      <c r="C3042" s="4">
        <f t="shared" si="75"/>
        <v>1970</v>
      </c>
      <c r="D3042" s="4" t="s">
        <v>34</v>
      </c>
      <c r="E3042" s="5">
        <v>0.3923611111111111</v>
      </c>
      <c r="F3042" s="6" t="s">
        <v>5150</v>
      </c>
      <c r="G3042" s="6" t="str">
        <f t="shared" si="80"/>
        <v>Los Angeles, California</v>
      </c>
      <c r="H3042" s="6" t="s">
        <v>2452</v>
      </c>
      <c r="I3042" s="6" t="s">
        <v>4566</v>
      </c>
      <c r="J3042" s="6">
        <v>200</v>
      </c>
      <c r="K3042" s="6">
        <v>2</v>
      </c>
      <c r="L3042" s="6">
        <v>0</v>
      </c>
      <c r="M3042" s="6">
        <f t="shared" si="76"/>
        <v>2</v>
      </c>
      <c r="N3042" s="6">
        <f t="shared" si="77"/>
        <v>198</v>
      </c>
      <c r="O3042" s="7">
        <f t="shared" si="78"/>
        <v>0.99</v>
      </c>
    </row>
    <row r="3043" spans="1:15" ht="13.2" x14ac:dyDescent="0.25">
      <c r="A3043" s="3">
        <v>28550</v>
      </c>
      <c r="B3043" s="4">
        <f t="shared" si="74"/>
        <v>1978</v>
      </c>
      <c r="C3043" s="4">
        <f t="shared" si="75"/>
        <v>1970</v>
      </c>
      <c r="D3043" s="4" t="s">
        <v>34</v>
      </c>
      <c r="E3043" s="5">
        <v>0.67361111111111116</v>
      </c>
      <c r="F3043" s="6" t="s">
        <v>4907</v>
      </c>
      <c r="G3043" s="6" t="str">
        <f t="shared" si="80"/>
        <v>Guam</v>
      </c>
      <c r="H3043" s="6" t="s">
        <v>4625</v>
      </c>
      <c r="I3043" s="6" t="s">
        <v>5151</v>
      </c>
      <c r="J3043" s="6">
        <v>6</v>
      </c>
      <c r="K3043" s="6">
        <v>2</v>
      </c>
      <c r="L3043" s="6">
        <v>0</v>
      </c>
      <c r="M3043" s="6">
        <f t="shared" si="76"/>
        <v>2</v>
      </c>
      <c r="N3043" s="6">
        <f t="shared" si="77"/>
        <v>4</v>
      </c>
      <c r="O3043" s="7">
        <f t="shared" si="78"/>
        <v>0.66666666666666663</v>
      </c>
    </row>
    <row r="3044" spans="1:15" ht="13.2" x14ac:dyDescent="0.25">
      <c r="A3044" s="3">
        <v>28551</v>
      </c>
      <c r="B3044" s="4">
        <f t="shared" si="74"/>
        <v>1978</v>
      </c>
      <c r="C3044" s="4">
        <f t="shared" si="75"/>
        <v>1970</v>
      </c>
      <c r="D3044" s="4" t="s">
        <v>34</v>
      </c>
      <c r="E3044" s="5">
        <v>0.52986111111111112</v>
      </c>
      <c r="F3044" s="6" t="s">
        <v>2436</v>
      </c>
      <c r="G3044" s="6" t="str">
        <f t="shared" si="80"/>
        <v>Nigeria</v>
      </c>
      <c r="H3044" s="6" t="s">
        <v>3991</v>
      </c>
      <c r="I3044" s="6" t="s">
        <v>5152</v>
      </c>
      <c r="J3044" s="6">
        <v>18</v>
      </c>
      <c r="K3044" s="6">
        <v>18</v>
      </c>
      <c r="L3044" s="6">
        <v>0</v>
      </c>
      <c r="M3044" s="6">
        <f t="shared" si="76"/>
        <v>18</v>
      </c>
      <c r="N3044" s="6">
        <f t="shared" si="77"/>
        <v>0</v>
      </c>
      <c r="O3044" s="7">
        <f t="shared" si="78"/>
        <v>0</v>
      </c>
    </row>
    <row r="3045" spans="1:15" ht="13.2" x14ac:dyDescent="0.25">
      <c r="A3045" s="3">
        <v>28552</v>
      </c>
      <c r="B3045" s="4">
        <f t="shared" si="74"/>
        <v>1978</v>
      </c>
      <c r="C3045" s="4">
        <f t="shared" si="75"/>
        <v>1970</v>
      </c>
      <c r="D3045" s="4" t="s">
        <v>34</v>
      </c>
      <c r="E3045" s="5" t="s">
        <v>24</v>
      </c>
      <c r="F3045" s="6" t="s">
        <v>2136</v>
      </c>
      <c r="G3045" s="6" t="str">
        <f t="shared" si="80"/>
        <v>Venezuela</v>
      </c>
      <c r="H3045" s="6" t="s">
        <v>5153</v>
      </c>
      <c r="I3045" s="6" t="s">
        <v>5154</v>
      </c>
      <c r="J3045" s="6">
        <v>47</v>
      </c>
      <c r="K3045" s="6">
        <v>47</v>
      </c>
      <c r="L3045" s="6">
        <v>0</v>
      </c>
      <c r="M3045" s="6">
        <f t="shared" si="76"/>
        <v>47</v>
      </c>
      <c r="N3045" s="6">
        <f t="shared" si="77"/>
        <v>0</v>
      </c>
      <c r="O3045" s="7">
        <f t="shared" si="78"/>
        <v>0</v>
      </c>
    </row>
    <row r="3046" spans="1:15" ht="13.2" x14ac:dyDescent="0.25">
      <c r="A3046" s="3">
        <v>28556</v>
      </c>
      <c r="B3046" s="4">
        <f t="shared" si="74"/>
        <v>1978</v>
      </c>
      <c r="C3046" s="4">
        <f t="shared" si="75"/>
        <v>1970</v>
      </c>
      <c r="D3046" s="4" t="s">
        <v>34</v>
      </c>
      <c r="E3046" s="5">
        <v>0.86458333333333337</v>
      </c>
      <c r="F3046" s="6" t="s">
        <v>5155</v>
      </c>
      <c r="G3046" s="6" t="str">
        <f t="shared" si="80"/>
        <v>Mississippi</v>
      </c>
      <c r="H3046" s="6" t="s">
        <v>5156</v>
      </c>
      <c r="I3046" s="6" t="s">
        <v>5157</v>
      </c>
      <c r="J3046" s="6">
        <v>2</v>
      </c>
      <c r="K3046" s="6">
        <v>2</v>
      </c>
      <c r="L3046" s="6">
        <v>0</v>
      </c>
      <c r="M3046" s="6">
        <f t="shared" si="76"/>
        <v>2</v>
      </c>
      <c r="N3046" s="6">
        <f t="shared" si="77"/>
        <v>0</v>
      </c>
      <c r="O3046" s="7">
        <f t="shared" si="78"/>
        <v>0</v>
      </c>
    </row>
    <row r="3047" spans="1:15" ht="13.2" x14ac:dyDescent="0.25">
      <c r="A3047" s="3">
        <v>28563</v>
      </c>
      <c r="B3047" s="4">
        <f t="shared" si="74"/>
        <v>1978</v>
      </c>
      <c r="C3047" s="4">
        <f t="shared" si="75"/>
        <v>1970</v>
      </c>
      <c r="D3047" s="4" t="s">
        <v>34</v>
      </c>
      <c r="E3047" s="5">
        <v>0.17569444444444443</v>
      </c>
      <c r="F3047" s="6" t="s">
        <v>5158</v>
      </c>
      <c r="G3047" s="6" t="str">
        <f t="shared" si="80"/>
        <v>Michigan</v>
      </c>
      <c r="H3047" s="6" t="s">
        <v>5159</v>
      </c>
      <c r="I3047" s="6" t="s">
        <v>5160</v>
      </c>
      <c r="J3047" s="6">
        <v>2</v>
      </c>
      <c r="K3047" s="6">
        <v>2</v>
      </c>
      <c r="L3047" s="6">
        <v>0</v>
      </c>
      <c r="M3047" s="6">
        <f t="shared" si="76"/>
        <v>2</v>
      </c>
      <c r="N3047" s="6">
        <f t="shared" si="77"/>
        <v>0</v>
      </c>
      <c r="O3047" s="7">
        <f t="shared" si="78"/>
        <v>0</v>
      </c>
    </row>
    <row r="3048" spans="1:15" ht="13.2" x14ac:dyDescent="0.25">
      <c r="A3048" s="3">
        <v>28565</v>
      </c>
      <c r="B3048" s="4">
        <f t="shared" si="74"/>
        <v>1978</v>
      </c>
      <c r="C3048" s="4">
        <f t="shared" si="75"/>
        <v>1970</v>
      </c>
      <c r="D3048" s="4" t="s">
        <v>34</v>
      </c>
      <c r="E3048" s="5" t="s">
        <v>24</v>
      </c>
      <c r="F3048" s="6" t="s">
        <v>5161</v>
      </c>
      <c r="G3048" s="6" t="str">
        <f t="shared" si="80"/>
        <v>Bulgaria</v>
      </c>
      <c r="H3048" s="6" t="s">
        <v>4154</v>
      </c>
      <c r="I3048" s="6" t="s">
        <v>4805</v>
      </c>
      <c r="J3048" s="6">
        <v>73</v>
      </c>
      <c r="K3048" s="6">
        <v>73</v>
      </c>
      <c r="L3048" s="6">
        <v>0</v>
      </c>
      <c r="M3048" s="6">
        <f t="shared" si="76"/>
        <v>73</v>
      </c>
      <c r="N3048" s="6">
        <f t="shared" si="77"/>
        <v>0</v>
      </c>
      <c r="O3048" s="7">
        <f t="shared" si="78"/>
        <v>0</v>
      </c>
    </row>
    <row r="3049" spans="1:15" ht="13.2" x14ac:dyDescent="0.25">
      <c r="A3049" s="3">
        <v>28571</v>
      </c>
      <c r="B3049" s="4">
        <f t="shared" si="74"/>
        <v>1978</v>
      </c>
      <c r="C3049" s="4">
        <f t="shared" si="75"/>
        <v>1970</v>
      </c>
      <c r="D3049" s="4" t="s">
        <v>34</v>
      </c>
      <c r="E3049" s="5">
        <v>0.86250000000000004</v>
      </c>
      <c r="F3049" s="6" t="s">
        <v>5162</v>
      </c>
      <c r="G3049" s="6" t="str">
        <f t="shared" si="80"/>
        <v>California</v>
      </c>
      <c r="H3049" s="6" t="s">
        <v>5163</v>
      </c>
      <c r="I3049" s="6" t="s">
        <v>5164</v>
      </c>
      <c r="J3049" s="6">
        <v>6</v>
      </c>
      <c r="K3049" s="6">
        <v>6</v>
      </c>
      <c r="L3049" s="6">
        <v>0</v>
      </c>
      <c r="M3049" s="6">
        <f t="shared" si="76"/>
        <v>6</v>
      </c>
      <c r="N3049" s="6">
        <f t="shared" si="77"/>
        <v>0</v>
      </c>
      <c r="O3049" s="7">
        <f t="shared" si="78"/>
        <v>0</v>
      </c>
    </row>
    <row r="3050" spans="1:15" ht="13.2" x14ac:dyDescent="0.25">
      <c r="A3050" s="3">
        <v>28574</v>
      </c>
      <c r="B3050" s="4">
        <f t="shared" si="74"/>
        <v>1978</v>
      </c>
      <c r="C3050" s="4">
        <f t="shared" si="75"/>
        <v>1970</v>
      </c>
      <c r="D3050" s="4" t="s">
        <v>34</v>
      </c>
      <c r="E3050" s="5">
        <v>0.28819444444444442</v>
      </c>
      <c r="F3050" s="6" t="s">
        <v>5165</v>
      </c>
      <c r="G3050" s="6" t="str">
        <f t="shared" si="80"/>
        <v>Burma</v>
      </c>
      <c r="H3050" s="6" t="s">
        <v>4379</v>
      </c>
      <c r="I3050" s="6" t="s">
        <v>3314</v>
      </c>
      <c r="J3050" s="6">
        <v>48</v>
      </c>
      <c r="K3050" s="6">
        <v>48</v>
      </c>
      <c r="L3050" s="6">
        <v>0</v>
      </c>
      <c r="M3050" s="6">
        <f t="shared" si="76"/>
        <v>48</v>
      </c>
      <c r="N3050" s="6">
        <f t="shared" si="77"/>
        <v>0</v>
      </c>
      <c r="O3050" s="7">
        <f t="shared" si="78"/>
        <v>0</v>
      </c>
    </row>
    <row r="3051" spans="1:15" ht="13.2" x14ac:dyDescent="0.25">
      <c r="A3051" s="3">
        <v>28575</v>
      </c>
      <c r="B3051" s="4">
        <f t="shared" si="74"/>
        <v>1978</v>
      </c>
      <c r="C3051" s="4">
        <f t="shared" si="75"/>
        <v>1970</v>
      </c>
      <c r="D3051" s="4" t="s">
        <v>34</v>
      </c>
      <c r="E3051" s="5">
        <v>0.38194444444444442</v>
      </c>
      <c r="F3051" s="6" t="s">
        <v>5166</v>
      </c>
      <c r="G3051" s="6" t="str">
        <f t="shared" si="80"/>
        <v>Rio de Janeiro, Brazil</v>
      </c>
      <c r="H3051" s="6" t="s">
        <v>5167</v>
      </c>
      <c r="I3051" s="6" t="s">
        <v>5168</v>
      </c>
      <c r="J3051" s="6">
        <v>4</v>
      </c>
      <c r="K3051" s="6">
        <v>4</v>
      </c>
      <c r="L3051" s="6">
        <v>0</v>
      </c>
      <c r="M3051" s="6">
        <f t="shared" si="76"/>
        <v>4</v>
      </c>
      <c r="N3051" s="6">
        <f t="shared" si="77"/>
        <v>0</v>
      </c>
      <c r="O3051" s="7">
        <f t="shared" si="78"/>
        <v>0</v>
      </c>
    </row>
    <row r="3052" spans="1:15" ht="13.2" x14ac:dyDescent="0.25">
      <c r="A3052" s="3">
        <v>28584</v>
      </c>
      <c r="B3052" s="4">
        <f t="shared" si="74"/>
        <v>1978</v>
      </c>
      <c r="C3052" s="4">
        <f t="shared" si="75"/>
        <v>1970</v>
      </c>
      <c r="D3052" s="4" t="s">
        <v>65</v>
      </c>
      <c r="E3052" s="5">
        <v>0.97222222222222221</v>
      </c>
      <c r="F3052" s="6" t="s">
        <v>1140</v>
      </c>
      <c r="G3052" s="6" t="str">
        <f t="shared" si="80"/>
        <v>Texas</v>
      </c>
      <c r="H3052" s="6" t="s">
        <v>5078</v>
      </c>
      <c r="I3052" s="6" t="s">
        <v>4821</v>
      </c>
      <c r="J3052" s="6">
        <v>6</v>
      </c>
      <c r="K3052" s="6">
        <v>3</v>
      </c>
      <c r="L3052" s="6">
        <v>0</v>
      </c>
      <c r="M3052" s="6">
        <f t="shared" si="76"/>
        <v>3</v>
      </c>
      <c r="N3052" s="6">
        <f t="shared" si="77"/>
        <v>3</v>
      </c>
      <c r="O3052" s="7">
        <f t="shared" si="78"/>
        <v>0.5</v>
      </c>
    </row>
    <row r="3053" spans="1:15" ht="13.2" x14ac:dyDescent="0.25">
      <c r="A3053" s="3">
        <v>28585</v>
      </c>
      <c r="B3053" s="4">
        <f t="shared" si="74"/>
        <v>1978</v>
      </c>
      <c r="C3053" s="4">
        <f t="shared" si="75"/>
        <v>1970</v>
      </c>
      <c r="D3053" s="4" t="s">
        <v>65</v>
      </c>
      <c r="E3053" s="5">
        <v>0.69791666666666663</v>
      </c>
      <c r="F3053" s="6" t="s">
        <v>3320</v>
      </c>
      <c r="G3053" s="6" t="str">
        <f t="shared" si="80"/>
        <v>Virgin Islands</v>
      </c>
      <c r="H3053" s="6" t="s">
        <v>4868</v>
      </c>
      <c r="I3053" s="6" t="s">
        <v>4717</v>
      </c>
      <c r="J3053" s="6">
        <v>9</v>
      </c>
      <c r="K3053" s="6">
        <v>2</v>
      </c>
      <c r="L3053" s="6">
        <v>0</v>
      </c>
      <c r="M3053" s="6">
        <f t="shared" si="76"/>
        <v>2</v>
      </c>
      <c r="N3053" s="6">
        <f t="shared" si="77"/>
        <v>7</v>
      </c>
      <c r="O3053" s="7">
        <f t="shared" si="78"/>
        <v>0.77777777777777779</v>
      </c>
    </row>
    <row r="3054" spans="1:15" ht="13.2" x14ac:dyDescent="0.25">
      <c r="A3054" s="3">
        <v>28600</v>
      </c>
      <c r="B3054" s="4">
        <f t="shared" si="74"/>
        <v>1978</v>
      </c>
      <c r="C3054" s="4">
        <f t="shared" si="75"/>
        <v>1970</v>
      </c>
      <c r="D3054" s="4" t="s">
        <v>65</v>
      </c>
      <c r="E3054" s="5" t="s">
        <v>24</v>
      </c>
      <c r="F3054" s="6" t="s">
        <v>4016</v>
      </c>
      <c r="G3054" s="6" t="str">
        <f t="shared" si="80"/>
        <v>Russia</v>
      </c>
      <c r="H3054" s="6" t="s">
        <v>4165</v>
      </c>
      <c r="I3054" s="6" t="s">
        <v>3312</v>
      </c>
      <c r="J3054" s="6">
        <v>109</v>
      </c>
      <c r="K3054" s="6">
        <v>2</v>
      </c>
      <c r="L3054" s="6">
        <v>0</v>
      </c>
      <c r="M3054" s="6">
        <f t="shared" si="76"/>
        <v>2</v>
      </c>
      <c r="N3054" s="6">
        <f t="shared" si="77"/>
        <v>107</v>
      </c>
      <c r="O3054" s="7">
        <f t="shared" si="78"/>
        <v>0.98165137614678899</v>
      </c>
    </row>
    <row r="3055" spans="1:15" ht="13.2" x14ac:dyDescent="0.25">
      <c r="A3055" s="3">
        <v>28603</v>
      </c>
      <c r="B3055" s="4">
        <f t="shared" si="74"/>
        <v>1978</v>
      </c>
      <c r="C3055" s="4">
        <f t="shared" si="75"/>
        <v>1970</v>
      </c>
      <c r="D3055" s="4" t="s">
        <v>65</v>
      </c>
      <c r="E3055" s="5">
        <v>0.90763888888888888</v>
      </c>
      <c r="F3055" s="6" t="s">
        <v>5169</v>
      </c>
      <c r="G3055" s="6" t="str">
        <f t="shared" si="80"/>
        <v>Indiana</v>
      </c>
      <c r="H3055" s="6" t="s">
        <v>3280</v>
      </c>
      <c r="I3055" s="6" t="s">
        <v>4232</v>
      </c>
      <c r="J3055" s="6">
        <v>9</v>
      </c>
      <c r="K3055" s="6">
        <v>9</v>
      </c>
      <c r="L3055" s="6">
        <v>0</v>
      </c>
      <c r="M3055" s="6">
        <f t="shared" si="76"/>
        <v>9</v>
      </c>
      <c r="N3055" s="6">
        <f t="shared" si="77"/>
        <v>0</v>
      </c>
      <c r="O3055" s="7">
        <f t="shared" si="78"/>
        <v>0</v>
      </c>
    </row>
    <row r="3056" spans="1:15" ht="13.2" x14ac:dyDescent="0.25">
      <c r="A3056" s="3">
        <v>28607</v>
      </c>
      <c r="B3056" s="4">
        <f t="shared" si="74"/>
        <v>1978</v>
      </c>
      <c r="C3056" s="4">
        <f t="shared" si="75"/>
        <v>1970</v>
      </c>
      <c r="D3056" s="4" t="s">
        <v>65</v>
      </c>
      <c r="E3056" s="5" t="s">
        <v>24</v>
      </c>
      <c r="F3056" s="6" t="s">
        <v>5170</v>
      </c>
      <c r="G3056" s="6" t="str">
        <f t="shared" si="80"/>
        <v>West Samoa</v>
      </c>
      <c r="H3056" s="6" t="s">
        <v>5171</v>
      </c>
      <c r="I3056" s="6" t="s">
        <v>4493</v>
      </c>
      <c r="J3056" s="6">
        <v>10</v>
      </c>
      <c r="K3056" s="6">
        <v>10</v>
      </c>
      <c r="L3056" s="6">
        <v>0</v>
      </c>
      <c r="M3056" s="6">
        <f t="shared" si="76"/>
        <v>10</v>
      </c>
      <c r="N3056" s="6">
        <f t="shared" si="77"/>
        <v>0</v>
      </c>
      <c r="O3056" s="7">
        <f t="shared" si="78"/>
        <v>0</v>
      </c>
    </row>
    <row r="3057" spans="1:15" ht="13.2" x14ac:dyDescent="0.25">
      <c r="A3057" s="3">
        <v>28609</v>
      </c>
      <c r="B3057" s="4">
        <f t="shared" si="74"/>
        <v>1978</v>
      </c>
      <c r="C3057" s="4">
        <f t="shared" si="75"/>
        <v>1970</v>
      </c>
      <c r="D3057" s="4" t="s">
        <v>65</v>
      </c>
      <c r="E3057" s="5" t="s">
        <v>24</v>
      </c>
      <c r="F3057" s="6" t="s">
        <v>1962</v>
      </c>
      <c r="G3057" s="6" t="str">
        <f t="shared" si="80"/>
        <v>Colombia</v>
      </c>
      <c r="H3057" s="6" t="s">
        <v>4863</v>
      </c>
      <c r="I3057" s="6" t="s">
        <v>2444</v>
      </c>
      <c r="J3057" s="6">
        <v>12</v>
      </c>
      <c r="K3057" s="6">
        <v>8</v>
      </c>
      <c r="L3057" s="6">
        <v>0</v>
      </c>
      <c r="M3057" s="6">
        <f t="shared" si="76"/>
        <v>8</v>
      </c>
      <c r="N3057" s="6">
        <f t="shared" si="77"/>
        <v>4</v>
      </c>
      <c r="O3057" s="7">
        <f t="shared" si="78"/>
        <v>0.33333333333333331</v>
      </c>
    </row>
    <row r="3058" spans="1:15" ht="13.2" x14ac:dyDescent="0.25">
      <c r="A3058" s="3">
        <v>28746</v>
      </c>
      <c r="B3058" s="4">
        <f t="shared" si="74"/>
        <v>1978</v>
      </c>
      <c r="C3058" s="4">
        <f t="shared" si="75"/>
        <v>1970</v>
      </c>
      <c r="D3058" s="4" t="s">
        <v>15</v>
      </c>
      <c r="E3058" s="5">
        <v>0.47916666666666669</v>
      </c>
      <c r="F3058" s="6" t="s">
        <v>5172</v>
      </c>
      <c r="G3058" s="6" t="str">
        <f t="shared" si="80"/>
        <v>AK</v>
      </c>
      <c r="H3058" s="6" t="s">
        <v>5173</v>
      </c>
      <c r="I3058" s="6" t="s">
        <v>3904</v>
      </c>
      <c r="J3058" s="6">
        <v>6</v>
      </c>
      <c r="K3058" s="6">
        <v>6</v>
      </c>
      <c r="L3058" s="6">
        <v>0</v>
      </c>
      <c r="M3058" s="6">
        <f t="shared" si="76"/>
        <v>6</v>
      </c>
      <c r="N3058" s="6">
        <f t="shared" si="77"/>
        <v>0</v>
      </c>
      <c r="O3058" s="7">
        <f t="shared" si="78"/>
        <v>0</v>
      </c>
    </row>
    <row r="3059" spans="1:15" ht="13.2" x14ac:dyDescent="0.25">
      <c r="A3059" s="3">
        <v>28618</v>
      </c>
      <c r="B3059" s="4">
        <f t="shared" si="74"/>
        <v>1978</v>
      </c>
      <c r="C3059" s="4">
        <f t="shared" si="75"/>
        <v>1970</v>
      </c>
      <c r="D3059" s="4" t="s">
        <v>55</v>
      </c>
      <c r="E3059" s="5">
        <v>0.88888888888888884</v>
      </c>
      <c r="F3059" s="6" t="s">
        <v>5174</v>
      </c>
      <c r="G3059" s="6" t="str">
        <f t="shared" si="80"/>
        <v>Florida</v>
      </c>
      <c r="H3059" s="6" t="s">
        <v>1285</v>
      </c>
      <c r="I3059" s="6" t="s">
        <v>5175</v>
      </c>
      <c r="J3059" s="6">
        <v>58</v>
      </c>
      <c r="K3059" s="6">
        <v>3</v>
      </c>
      <c r="L3059" s="6">
        <v>0</v>
      </c>
      <c r="M3059" s="6">
        <f t="shared" si="76"/>
        <v>3</v>
      </c>
      <c r="N3059" s="6">
        <f t="shared" si="77"/>
        <v>55</v>
      </c>
      <c r="O3059" s="7">
        <f t="shared" si="78"/>
        <v>0.94827586206896552</v>
      </c>
    </row>
    <row r="3060" spans="1:15" ht="13.2" x14ac:dyDescent="0.25">
      <c r="A3060" s="3">
        <v>28628</v>
      </c>
      <c r="B3060" s="4">
        <f t="shared" si="74"/>
        <v>1978</v>
      </c>
      <c r="C3060" s="4">
        <f t="shared" si="75"/>
        <v>1970</v>
      </c>
      <c r="D3060" s="4" t="s">
        <v>55</v>
      </c>
      <c r="E3060" s="5" t="s">
        <v>24</v>
      </c>
      <c r="F3060" s="6" t="s">
        <v>5176</v>
      </c>
      <c r="G3060" s="6" t="str">
        <f t="shared" si="80"/>
        <v>Japan</v>
      </c>
      <c r="H3060" s="6" t="s">
        <v>3010</v>
      </c>
      <c r="I3060" s="6" t="s">
        <v>5177</v>
      </c>
      <c r="J3060" s="6">
        <v>13</v>
      </c>
      <c r="K3060" s="6">
        <v>13</v>
      </c>
      <c r="L3060" s="6">
        <v>0</v>
      </c>
      <c r="M3060" s="6">
        <f t="shared" si="76"/>
        <v>13</v>
      </c>
      <c r="N3060" s="6">
        <f t="shared" si="77"/>
        <v>0</v>
      </c>
      <c r="O3060" s="7">
        <f t="shared" si="78"/>
        <v>0</v>
      </c>
    </row>
    <row r="3061" spans="1:15" ht="13.2" x14ac:dyDescent="0.25">
      <c r="A3061" s="3">
        <v>28629</v>
      </c>
      <c r="B3061" s="4">
        <f t="shared" si="74"/>
        <v>1978</v>
      </c>
      <c r="C3061" s="4">
        <f t="shared" si="75"/>
        <v>1970</v>
      </c>
      <c r="D3061" s="4" t="s">
        <v>55</v>
      </c>
      <c r="E3061" s="5" t="s">
        <v>24</v>
      </c>
      <c r="F3061" s="6" t="s">
        <v>5178</v>
      </c>
      <c r="G3061" s="6" t="str">
        <f t="shared" si="80"/>
        <v>Russia</v>
      </c>
      <c r="H3061" s="6" t="s">
        <v>1449</v>
      </c>
      <c r="I3061" s="6" t="s">
        <v>4809</v>
      </c>
      <c r="J3061" s="6">
        <v>134</v>
      </c>
      <c r="K3061" s="6">
        <v>4</v>
      </c>
      <c r="L3061" s="6">
        <v>0</v>
      </c>
      <c r="M3061" s="6">
        <f t="shared" si="76"/>
        <v>4</v>
      </c>
      <c r="N3061" s="6">
        <f t="shared" si="77"/>
        <v>130</v>
      </c>
      <c r="O3061" s="7">
        <f t="shared" si="78"/>
        <v>0.97014925373134331</v>
      </c>
    </row>
    <row r="3062" spans="1:15" ht="13.2" x14ac:dyDescent="0.25">
      <c r="A3062" s="3">
        <v>28664</v>
      </c>
      <c r="B3062" s="4">
        <f t="shared" ref="B3062:B3316" si="81">YEAR(A3062)</f>
        <v>1978</v>
      </c>
      <c r="C3062" s="4">
        <f t="shared" ref="C3062:C3316" si="82">FLOOR(B3062,10)</f>
        <v>1970</v>
      </c>
      <c r="D3062" s="4" t="s">
        <v>58</v>
      </c>
      <c r="E3062" s="5" t="s">
        <v>24</v>
      </c>
      <c r="F3062" s="6" t="s">
        <v>5179</v>
      </c>
      <c r="G3062" s="6" t="str">
        <f t="shared" si="80"/>
        <v>Newfoundland</v>
      </c>
      <c r="H3062" s="6" t="s">
        <v>5180</v>
      </c>
      <c r="I3062" s="6" t="s">
        <v>5181</v>
      </c>
      <c r="J3062" s="6">
        <v>10</v>
      </c>
      <c r="K3062" s="6">
        <v>10</v>
      </c>
      <c r="L3062" s="6">
        <v>0</v>
      </c>
      <c r="M3062" s="6">
        <f t="shared" ref="M3062:M3316" si="83">IFERROR(K3062+L3062,0)</f>
        <v>10</v>
      </c>
      <c r="N3062" s="6">
        <f t="shared" ref="N3062:N3316" si="84">IF(J3062=0,0,MAX(J3062-K3062,0))</f>
        <v>0</v>
      </c>
      <c r="O3062" s="7">
        <f t="shared" ref="O3062:O3316" si="85">IFERROR(N3062/J3062,0)</f>
        <v>0</v>
      </c>
    </row>
    <row r="3063" spans="1:15" ht="13.2" x14ac:dyDescent="0.25">
      <c r="A3063" s="3">
        <v>28667</v>
      </c>
      <c r="B3063" s="4">
        <f t="shared" si="81"/>
        <v>1978</v>
      </c>
      <c r="C3063" s="4">
        <f t="shared" si="82"/>
        <v>1970</v>
      </c>
      <c r="D3063" s="4" t="s">
        <v>58</v>
      </c>
      <c r="E3063" s="5">
        <v>0.33888888888888891</v>
      </c>
      <c r="F3063" s="6" t="s">
        <v>4076</v>
      </c>
      <c r="G3063" s="6" t="str">
        <f t="shared" si="80"/>
        <v>Canada</v>
      </c>
      <c r="H3063" s="6" t="s">
        <v>3587</v>
      </c>
      <c r="I3063" s="6" t="s">
        <v>3889</v>
      </c>
      <c r="J3063" s="6">
        <v>107</v>
      </c>
      <c r="K3063" s="6">
        <v>2</v>
      </c>
      <c r="L3063" s="6">
        <v>0</v>
      </c>
      <c r="M3063" s="6">
        <f t="shared" si="83"/>
        <v>2</v>
      </c>
      <c r="N3063" s="6">
        <f t="shared" si="84"/>
        <v>105</v>
      </c>
      <c r="O3063" s="7">
        <f t="shared" si="85"/>
        <v>0.98130841121495327</v>
      </c>
    </row>
    <row r="3064" spans="1:15" ht="13.2" x14ac:dyDescent="0.25">
      <c r="A3064" s="3">
        <v>28667</v>
      </c>
      <c r="B3064" s="4">
        <f t="shared" si="81"/>
        <v>1978</v>
      </c>
      <c r="C3064" s="4">
        <f t="shared" si="82"/>
        <v>1970</v>
      </c>
      <c r="D3064" s="4" t="s">
        <v>58</v>
      </c>
      <c r="E3064" s="5" t="s">
        <v>24</v>
      </c>
      <c r="F3064" s="6" t="s">
        <v>5182</v>
      </c>
      <c r="G3064" s="6" t="str">
        <f t="shared" si="80"/>
        <v>Norway</v>
      </c>
      <c r="H3064" s="6" t="s">
        <v>5183</v>
      </c>
      <c r="I3064" s="6" t="s">
        <v>5184</v>
      </c>
      <c r="J3064" s="6">
        <v>18</v>
      </c>
      <c r="K3064" s="6">
        <v>18</v>
      </c>
      <c r="L3064" s="6">
        <v>0</v>
      </c>
      <c r="M3064" s="6">
        <f t="shared" si="83"/>
        <v>18</v>
      </c>
      <c r="N3064" s="6">
        <f t="shared" si="84"/>
        <v>0</v>
      </c>
      <c r="O3064" s="7">
        <f t="shared" si="85"/>
        <v>0</v>
      </c>
    </row>
    <row r="3065" spans="1:15" ht="13.2" x14ac:dyDescent="0.25">
      <c r="A3065" s="3">
        <v>28695</v>
      </c>
      <c r="B3065" s="4">
        <f t="shared" si="81"/>
        <v>1978</v>
      </c>
      <c r="C3065" s="4">
        <f t="shared" si="82"/>
        <v>1970</v>
      </c>
      <c r="D3065" s="4" t="s">
        <v>19</v>
      </c>
      <c r="E3065" s="5" t="s">
        <v>24</v>
      </c>
      <c r="F3065" s="6" t="s">
        <v>2979</v>
      </c>
      <c r="G3065" s="6" t="str">
        <f t="shared" si="80"/>
        <v>Kenya</v>
      </c>
      <c r="H3065" s="6" t="s">
        <v>5185</v>
      </c>
      <c r="I3065" s="6" t="s">
        <v>5186</v>
      </c>
      <c r="J3065" s="6">
        <v>11</v>
      </c>
      <c r="K3065" s="6">
        <v>5</v>
      </c>
      <c r="L3065" s="6">
        <v>0</v>
      </c>
      <c r="M3065" s="6">
        <f t="shared" si="83"/>
        <v>5</v>
      </c>
      <c r="N3065" s="6">
        <f t="shared" si="84"/>
        <v>6</v>
      </c>
      <c r="O3065" s="7">
        <f t="shared" si="85"/>
        <v>0.54545454545454541</v>
      </c>
    </row>
    <row r="3066" spans="1:15" ht="13.2" x14ac:dyDescent="0.25">
      <c r="A3066" s="3">
        <v>28716</v>
      </c>
      <c r="B3066" s="4">
        <f t="shared" si="81"/>
        <v>1978</v>
      </c>
      <c r="C3066" s="4">
        <f t="shared" si="82"/>
        <v>1970</v>
      </c>
      <c r="D3066" s="4" t="s">
        <v>23</v>
      </c>
      <c r="E3066" s="5" t="s">
        <v>24</v>
      </c>
      <c r="F3066" s="6" t="s">
        <v>5187</v>
      </c>
      <c r="G3066" s="6" t="str">
        <f t="shared" si="80"/>
        <v>Bolivia</v>
      </c>
      <c r="H3066" s="6" t="s">
        <v>5188</v>
      </c>
      <c r="I3066" s="6" t="s">
        <v>1378</v>
      </c>
      <c r="J3066" s="6">
        <v>18</v>
      </c>
      <c r="K3066" s="6">
        <v>18</v>
      </c>
      <c r="L3066" s="6">
        <v>0</v>
      </c>
      <c r="M3066" s="6">
        <f t="shared" si="83"/>
        <v>18</v>
      </c>
      <c r="N3066" s="6">
        <f t="shared" si="84"/>
        <v>0</v>
      </c>
      <c r="O3066" s="7">
        <f t="shared" si="85"/>
        <v>0</v>
      </c>
    </row>
    <row r="3067" spans="1:15" ht="13.2" x14ac:dyDescent="0.25">
      <c r="A3067" s="3">
        <v>28727</v>
      </c>
      <c r="B3067" s="4">
        <f t="shared" si="81"/>
        <v>1978</v>
      </c>
      <c r="C3067" s="4">
        <f t="shared" si="82"/>
        <v>1970</v>
      </c>
      <c r="D3067" s="4" t="s">
        <v>23</v>
      </c>
      <c r="E3067" s="5" t="s">
        <v>24</v>
      </c>
      <c r="F3067" s="6" t="s">
        <v>5189</v>
      </c>
      <c r="G3067" s="6" t="str">
        <f t="shared" si="80"/>
        <v>Alaska</v>
      </c>
      <c r="H3067" s="6" t="s">
        <v>5190</v>
      </c>
      <c r="I3067" s="6" t="s">
        <v>1054</v>
      </c>
      <c r="J3067" s="6">
        <v>12</v>
      </c>
      <c r="K3067" s="6">
        <v>12</v>
      </c>
      <c r="L3067" s="6">
        <v>0</v>
      </c>
      <c r="M3067" s="6">
        <f t="shared" si="83"/>
        <v>12</v>
      </c>
      <c r="N3067" s="6">
        <f t="shared" si="84"/>
        <v>0</v>
      </c>
      <c r="O3067" s="7">
        <f t="shared" si="85"/>
        <v>0</v>
      </c>
    </row>
    <row r="3068" spans="1:15" ht="13.2" x14ac:dyDescent="0.25">
      <c r="A3068" s="3">
        <v>28727</v>
      </c>
      <c r="B3068" s="4">
        <f t="shared" si="81"/>
        <v>1978</v>
      </c>
      <c r="C3068" s="4">
        <f t="shared" si="82"/>
        <v>1970</v>
      </c>
      <c r="D3068" s="4" t="s">
        <v>23</v>
      </c>
      <c r="E3068" s="5">
        <v>0.98402777777777772</v>
      </c>
      <c r="F3068" s="6" t="s">
        <v>5191</v>
      </c>
      <c r="G3068" s="6" t="str">
        <f t="shared" si="80"/>
        <v>New Mexico</v>
      </c>
      <c r="H3068" s="6" t="s">
        <v>3280</v>
      </c>
      <c r="I3068" s="6" t="s">
        <v>5192</v>
      </c>
      <c r="J3068" s="6">
        <v>6</v>
      </c>
      <c r="K3068" s="6">
        <v>6</v>
      </c>
      <c r="L3068" s="6">
        <v>0</v>
      </c>
      <c r="M3068" s="6">
        <f t="shared" si="83"/>
        <v>6</v>
      </c>
      <c r="N3068" s="6">
        <f t="shared" si="84"/>
        <v>0</v>
      </c>
      <c r="O3068" s="7">
        <f t="shared" si="85"/>
        <v>0</v>
      </c>
    </row>
    <row r="3069" spans="1:15" ht="13.2" x14ac:dyDescent="0.25">
      <c r="A3069" s="3">
        <v>28728</v>
      </c>
      <c r="B3069" s="4">
        <f t="shared" si="81"/>
        <v>1978</v>
      </c>
      <c r="C3069" s="4">
        <f t="shared" si="82"/>
        <v>1970</v>
      </c>
      <c r="D3069" s="4" t="s">
        <v>23</v>
      </c>
      <c r="E3069" s="5" t="s">
        <v>24</v>
      </c>
      <c r="F3069" s="6" t="s">
        <v>5193</v>
      </c>
      <c r="G3069" s="6" t="str">
        <f t="shared" si="80"/>
        <v>Burma</v>
      </c>
      <c r="H3069" s="6" t="s">
        <v>4379</v>
      </c>
      <c r="I3069" s="6" t="s">
        <v>4437</v>
      </c>
      <c r="J3069" s="6">
        <v>14</v>
      </c>
      <c r="K3069" s="6">
        <v>14</v>
      </c>
      <c r="L3069" s="6">
        <v>0</v>
      </c>
      <c r="M3069" s="6">
        <f t="shared" si="83"/>
        <v>14</v>
      </c>
      <c r="N3069" s="6">
        <f t="shared" si="84"/>
        <v>0</v>
      </c>
      <c r="O3069" s="7">
        <f t="shared" si="85"/>
        <v>0</v>
      </c>
    </row>
    <row r="3070" spans="1:15" ht="13.2" x14ac:dyDescent="0.25">
      <c r="A3070" s="3">
        <v>28732</v>
      </c>
      <c r="B3070" s="4">
        <f t="shared" si="81"/>
        <v>1978</v>
      </c>
      <c r="C3070" s="4">
        <f t="shared" si="82"/>
        <v>1970</v>
      </c>
      <c r="D3070" s="4" t="s">
        <v>23</v>
      </c>
      <c r="E3070" s="5">
        <v>0.32430555555555557</v>
      </c>
      <c r="F3070" s="6" t="s">
        <v>3241</v>
      </c>
      <c r="G3070" s="6" t="str">
        <f t="shared" si="80"/>
        <v>Nevada</v>
      </c>
      <c r="H3070" s="6" t="s">
        <v>5194</v>
      </c>
      <c r="I3070" s="6" t="s">
        <v>5195</v>
      </c>
      <c r="J3070" s="6">
        <v>10</v>
      </c>
      <c r="K3070" s="6">
        <v>10</v>
      </c>
      <c r="L3070" s="6">
        <v>0</v>
      </c>
      <c r="M3070" s="6">
        <f t="shared" si="83"/>
        <v>10</v>
      </c>
      <c r="N3070" s="6">
        <f t="shared" si="84"/>
        <v>0</v>
      </c>
      <c r="O3070" s="7">
        <f t="shared" si="85"/>
        <v>0</v>
      </c>
    </row>
    <row r="3071" spans="1:15" ht="13.2" x14ac:dyDescent="0.25">
      <c r="A3071" s="3">
        <v>28735</v>
      </c>
      <c r="B3071" s="4">
        <f t="shared" si="81"/>
        <v>1978</v>
      </c>
      <c r="C3071" s="4">
        <f t="shared" si="82"/>
        <v>1970</v>
      </c>
      <c r="D3071" s="4" t="s">
        <v>15</v>
      </c>
      <c r="E3071" s="5">
        <v>0.43125000000000002</v>
      </c>
      <c r="F3071" s="6" t="s">
        <v>961</v>
      </c>
      <c r="G3071" s="6" t="str">
        <f t="shared" si="80"/>
        <v>AtlantiOcean</v>
      </c>
      <c r="H3071" s="6" t="s">
        <v>5196</v>
      </c>
      <c r="I3071" s="6" t="s">
        <v>3416</v>
      </c>
      <c r="J3071" s="6">
        <v>11</v>
      </c>
      <c r="K3071" s="6">
        <v>4</v>
      </c>
      <c r="L3071" s="6">
        <v>0</v>
      </c>
      <c r="M3071" s="6">
        <f t="shared" si="83"/>
        <v>4</v>
      </c>
      <c r="N3071" s="6">
        <f t="shared" si="84"/>
        <v>7</v>
      </c>
      <c r="O3071" s="7">
        <f t="shared" si="85"/>
        <v>0.63636363636363635</v>
      </c>
    </row>
    <row r="3072" spans="1:15" ht="13.2" x14ac:dyDescent="0.25">
      <c r="A3072" s="3">
        <v>28736</v>
      </c>
      <c r="B3072" s="4">
        <f t="shared" si="81"/>
        <v>1978</v>
      </c>
      <c r="C3072" s="4">
        <f t="shared" si="82"/>
        <v>1970</v>
      </c>
      <c r="D3072" s="4" t="s">
        <v>15</v>
      </c>
      <c r="E3072" s="5" t="s">
        <v>24</v>
      </c>
      <c r="F3072" s="6" t="s">
        <v>5197</v>
      </c>
      <c r="G3072" s="6" t="str">
        <f t="shared" si="80"/>
        <v>BC, Canada</v>
      </c>
      <c r="H3072" s="6" t="s">
        <v>5198</v>
      </c>
      <c r="I3072" s="6" t="s">
        <v>5199</v>
      </c>
      <c r="J3072" s="6">
        <v>13</v>
      </c>
      <c r="K3072" s="6">
        <v>11</v>
      </c>
      <c r="L3072" s="6">
        <v>0</v>
      </c>
      <c r="M3072" s="6">
        <f t="shared" si="83"/>
        <v>11</v>
      </c>
      <c r="N3072" s="6">
        <f t="shared" si="84"/>
        <v>2</v>
      </c>
      <c r="O3072" s="7">
        <f t="shared" si="85"/>
        <v>0.15384615384615385</v>
      </c>
    </row>
    <row r="3073" spans="1:15" ht="13.2" x14ac:dyDescent="0.25">
      <c r="A3073" s="3">
        <v>28736</v>
      </c>
      <c r="B3073" s="4">
        <f t="shared" si="81"/>
        <v>1978</v>
      </c>
      <c r="C3073" s="4">
        <f t="shared" si="82"/>
        <v>1970</v>
      </c>
      <c r="D3073" s="4" t="s">
        <v>15</v>
      </c>
      <c r="E3073" s="5" t="s">
        <v>24</v>
      </c>
      <c r="F3073" s="6" t="s">
        <v>5200</v>
      </c>
      <c r="G3073" s="6" t="str">
        <f t="shared" si="80"/>
        <v>Guinea</v>
      </c>
      <c r="H3073" s="6" t="s">
        <v>5201</v>
      </c>
      <c r="I3073" s="6" t="s">
        <v>2761</v>
      </c>
      <c r="J3073" s="6">
        <v>17</v>
      </c>
      <c r="K3073" s="6">
        <v>15</v>
      </c>
      <c r="L3073" s="6">
        <v>0</v>
      </c>
      <c r="M3073" s="6">
        <f t="shared" si="83"/>
        <v>15</v>
      </c>
      <c r="N3073" s="6">
        <f t="shared" si="84"/>
        <v>2</v>
      </c>
      <c r="O3073" s="7">
        <f t="shared" si="85"/>
        <v>0.11764705882352941</v>
      </c>
    </row>
    <row r="3074" spans="1:15" ht="13.2" x14ac:dyDescent="0.25">
      <c r="A3074" s="3">
        <v>28736</v>
      </c>
      <c r="B3074" s="4">
        <f t="shared" si="81"/>
        <v>1978</v>
      </c>
      <c r="C3074" s="4">
        <f t="shared" si="82"/>
        <v>1970</v>
      </c>
      <c r="D3074" s="4" t="s">
        <v>15</v>
      </c>
      <c r="E3074" s="5">
        <v>0.72916666666666663</v>
      </c>
      <c r="F3074" s="6" t="s">
        <v>5202</v>
      </c>
      <c r="G3074" s="6" t="str">
        <f t="shared" si="80"/>
        <v>Rhodesia (Zimbabwe)</v>
      </c>
      <c r="H3074" s="6" t="s">
        <v>5203</v>
      </c>
      <c r="I3074" s="6" t="s">
        <v>5204</v>
      </c>
      <c r="J3074" s="6">
        <v>56</v>
      </c>
      <c r="K3074" s="6">
        <v>38</v>
      </c>
      <c r="L3074" s="6">
        <v>0</v>
      </c>
      <c r="M3074" s="6">
        <f t="shared" si="83"/>
        <v>38</v>
      </c>
      <c r="N3074" s="6">
        <f t="shared" si="84"/>
        <v>18</v>
      </c>
      <c r="O3074" s="7">
        <f t="shared" si="85"/>
        <v>0.32142857142857145</v>
      </c>
    </row>
    <row r="3075" spans="1:15" ht="13.2" x14ac:dyDescent="0.25">
      <c r="A3075" s="3">
        <v>28742</v>
      </c>
      <c r="B3075" s="4">
        <f t="shared" si="81"/>
        <v>1978</v>
      </c>
      <c r="C3075" s="4">
        <f t="shared" si="82"/>
        <v>1970</v>
      </c>
      <c r="D3075" s="4" t="s">
        <v>15</v>
      </c>
      <c r="E3075" s="5">
        <v>0.7680555555555556</v>
      </c>
      <c r="F3075" s="6" t="s">
        <v>5205</v>
      </c>
      <c r="G3075" s="6" t="str">
        <f t="shared" si="80"/>
        <v>Illinois</v>
      </c>
      <c r="H3075" s="6" t="s">
        <v>3280</v>
      </c>
      <c r="I3075" s="6" t="s">
        <v>4232</v>
      </c>
      <c r="J3075" s="6">
        <v>6</v>
      </c>
      <c r="K3075" s="6">
        <v>6</v>
      </c>
      <c r="L3075" s="6">
        <v>0</v>
      </c>
      <c r="M3075" s="6">
        <f t="shared" si="83"/>
        <v>6</v>
      </c>
      <c r="N3075" s="6">
        <f t="shared" si="84"/>
        <v>0</v>
      </c>
      <c r="O3075" s="7">
        <f t="shared" si="85"/>
        <v>0</v>
      </c>
    </row>
    <row r="3076" spans="1:15" ht="13.2" x14ac:dyDescent="0.25">
      <c r="A3076" s="3">
        <v>28742</v>
      </c>
      <c r="B3076" s="4">
        <f t="shared" si="81"/>
        <v>1978</v>
      </c>
      <c r="C3076" s="4">
        <f t="shared" si="82"/>
        <v>1970</v>
      </c>
      <c r="D3076" s="4" t="s">
        <v>15</v>
      </c>
      <c r="E3076" s="5" t="s">
        <v>24</v>
      </c>
      <c r="F3076" s="6" t="s">
        <v>3525</v>
      </c>
      <c r="G3076" s="6" t="str">
        <f t="shared" si="80"/>
        <v>Mexico</v>
      </c>
      <c r="H3076" s="6" t="s">
        <v>5206</v>
      </c>
      <c r="I3076" s="6" t="s">
        <v>3546</v>
      </c>
      <c r="J3076" s="6">
        <v>21</v>
      </c>
      <c r="K3076" s="6">
        <v>18</v>
      </c>
      <c r="L3076" s="6">
        <v>0</v>
      </c>
      <c r="M3076" s="6">
        <f t="shared" si="83"/>
        <v>18</v>
      </c>
      <c r="N3076" s="6">
        <f t="shared" si="84"/>
        <v>3</v>
      </c>
      <c r="O3076" s="7">
        <f t="shared" si="85"/>
        <v>0.14285714285714285</v>
      </c>
    </row>
    <row r="3077" spans="1:15" ht="13.2" x14ac:dyDescent="0.25">
      <c r="A3077" s="3">
        <v>28742</v>
      </c>
      <c r="B3077" s="4">
        <f t="shared" si="81"/>
        <v>1978</v>
      </c>
      <c r="C3077" s="4">
        <f t="shared" si="82"/>
        <v>1970</v>
      </c>
      <c r="D3077" s="4" t="s">
        <v>15</v>
      </c>
      <c r="E3077" s="5">
        <v>0.61597222222222225</v>
      </c>
      <c r="F3077" s="6" t="s">
        <v>5207</v>
      </c>
      <c r="G3077" s="6" t="str">
        <f t="shared" si="80"/>
        <v>Alaska</v>
      </c>
      <c r="H3077" s="6" t="s">
        <v>5208</v>
      </c>
      <c r="I3077" s="6" t="s">
        <v>5209</v>
      </c>
      <c r="J3077" s="6">
        <v>3</v>
      </c>
      <c r="K3077" s="6">
        <v>3</v>
      </c>
      <c r="L3077" s="6">
        <v>0</v>
      </c>
      <c r="M3077" s="6">
        <f t="shared" si="83"/>
        <v>3</v>
      </c>
      <c r="N3077" s="6">
        <f t="shared" si="84"/>
        <v>0</v>
      </c>
      <c r="O3077" s="7">
        <f t="shared" si="85"/>
        <v>0</v>
      </c>
    </row>
    <row r="3078" spans="1:15" ht="13.2" x14ac:dyDescent="0.25">
      <c r="A3078" s="3">
        <v>28747</v>
      </c>
      <c r="B3078" s="4">
        <f t="shared" si="81"/>
        <v>1978</v>
      </c>
      <c r="C3078" s="4">
        <f t="shared" si="82"/>
        <v>1970</v>
      </c>
      <c r="D3078" s="4" t="s">
        <v>15</v>
      </c>
      <c r="E3078" s="5">
        <v>0.61805555555555558</v>
      </c>
      <c r="F3078" s="6" t="s">
        <v>5210</v>
      </c>
      <c r="G3078" s="6" t="str">
        <f t="shared" si="80"/>
        <v>Philippines</v>
      </c>
      <c r="H3078" s="6" t="s">
        <v>2503</v>
      </c>
      <c r="I3078" s="6" t="s">
        <v>3314</v>
      </c>
      <c r="J3078" s="6">
        <v>28</v>
      </c>
      <c r="K3078" s="6">
        <v>21</v>
      </c>
      <c r="L3078" s="6">
        <v>12</v>
      </c>
      <c r="M3078" s="6">
        <f t="shared" si="83"/>
        <v>33</v>
      </c>
      <c r="N3078" s="6">
        <f t="shared" si="84"/>
        <v>7</v>
      </c>
      <c r="O3078" s="7">
        <f t="shared" si="85"/>
        <v>0.25</v>
      </c>
    </row>
    <row r="3079" spans="1:15" ht="13.2" x14ac:dyDescent="0.25">
      <c r="A3079" s="3">
        <v>28750</v>
      </c>
      <c r="B3079" s="4">
        <f t="shared" si="81"/>
        <v>1978</v>
      </c>
      <c r="C3079" s="4">
        <f t="shared" si="82"/>
        <v>1970</v>
      </c>
      <c r="D3079" s="4" t="s">
        <v>15</v>
      </c>
      <c r="E3079" s="5" t="s">
        <v>24</v>
      </c>
      <c r="F3079" s="6" t="s">
        <v>961</v>
      </c>
      <c r="G3079" s="6" t="str">
        <f t="shared" si="80"/>
        <v>AtlantiOcean</v>
      </c>
      <c r="H3079" s="6" t="s">
        <v>5211</v>
      </c>
      <c r="I3079" s="6" t="s">
        <v>3751</v>
      </c>
      <c r="J3079" s="6">
        <v>3</v>
      </c>
      <c r="K3079" s="6">
        <v>3</v>
      </c>
      <c r="L3079" s="6">
        <v>0</v>
      </c>
      <c r="M3079" s="6">
        <f t="shared" si="83"/>
        <v>3</v>
      </c>
      <c r="N3079" s="6">
        <f t="shared" si="84"/>
        <v>0</v>
      </c>
      <c r="O3079" s="7">
        <f t="shared" si="85"/>
        <v>0</v>
      </c>
    </row>
    <row r="3080" spans="1:15" ht="13.2" x14ac:dyDescent="0.25">
      <c r="A3080" s="3">
        <v>28758</v>
      </c>
      <c r="B3080" s="4">
        <f t="shared" si="81"/>
        <v>1978</v>
      </c>
      <c r="C3080" s="4">
        <f t="shared" si="82"/>
        <v>1970</v>
      </c>
      <c r="D3080" s="4" t="s">
        <v>15</v>
      </c>
      <c r="E3080" s="5" t="s">
        <v>24</v>
      </c>
      <c r="F3080" s="6" t="s">
        <v>5212</v>
      </c>
      <c r="G3080" s="6" t="str">
        <f t="shared" si="80"/>
        <v>Massachusetts</v>
      </c>
      <c r="H3080" s="6" t="s">
        <v>5213</v>
      </c>
      <c r="I3080" s="6" t="s">
        <v>5214</v>
      </c>
      <c r="J3080" s="6">
        <v>3</v>
      </c>
      <c r="K3080" s="6">
        <v>3</v>
      </c>
      <c r="L3080" s="6">
        <v>0</v>
      </c>
      <c r="M3080" s="6">
        <f t="shared" si="83"/>
        <v>3</v>
      </c>
      <c r="N3080" s="6">
        <f t="shared" si="84"/>
        <v>0</v>
      </c>
      <c r="O3080" s="7">
        <f t="shared" si="85"/>
        <v>0</v>
      </c>
    </row>
    <row r="3081" spans="1:15" ht="13.2" x14ac:dyDescent="0.25">
      <c r="A3081" s="3">
        <v>28758</v>
      </c>
      <c r="B3081" s="4">
        <f t="shared" si="81"/>
        <v>1978</v>
      </c>
      <c r="C3081" s="4">
        <f t="shared" si="82"/>
        <v>1970</v>
      </c>
      <c r="D3081" s="4" t="s">
        <v>15</v>
      </c>
      <c r="E3081" s="5">
        <v>0.37638888888888888</v>
      </c>
      <c r="F3081" s="6" t="s">
        <v>332</v>
      </c>
      <c r="G3081" s="6" t="str">
        <f t="shared" si="80"/>
        <v>California</v>
      </c>
      <c r="H3081" s="6" t="s">
        <v>5215</v>
      </c>
      <c r="I3081" s="6" t="s">
        <v>5216</v>
      </c>
      <c r="J3081" s="6">
        <v>137</v>
      </c>
      <c r="K3081" s="6">
        <v>137</v>
      </c>
      <c r="L3081" s="6">
        <v>7</v>
      </c>
      <c r="M3081" s="6">
        <f t="shared" si="83"/>
        <v>144</v>
      </c>
      <c r="N3081" s="6">
        <f t="shared" si="84"/>
        <v>0</v>
      </c>
      <c r="O3081" s="7">
        <f t="shared" si="85"/>
        <v>0</v>
      </c>
    </row>
    <row r="3082" spans="1:15" ht="13.2" x14ac:dyDescent="0.25">
      <c r="A3082" s="3">
        <v>28759</v>
      </c>
      <c r="B3082" s="4">
        <f t="shared" si="81"/>
        <v>1978</v>
      </c>
      <c r="C3082" s="4">
        <f t="shared" si="82"/>
        <v>1970</v>
      </c>
      <c r="D3082" s="4" t="s">
        <v>15</v>
      </c>
      <c r="E3082" s="5">
        <v>0.78125</v>
      </c>
      <c r="F3082" s="6" t="s">
        <v>1043</v>
      </c>
      <c r="G3082" s="6" t="str">
        <f t="shared" si="80"/>
        <v>Puerto Rico</v>
      </c>
      <c r="H3082" s="6" t="s">
        <v>5217</v>
      </c>
      <c r="I3082" s="6" t="s">
        <v>5218</v>
      </c>
      <c r="J3082" s="6">
        <v>6</v>
      </c>
      <c r="K3082" s="6">
        <v>6</v>
      </c>
      <c r="L3082" s="6">
        <v>0</v>
      </c>
      <c r="M3082" s="6">
        <f t="shared" si="83"/>
        <v>6</v>
      </c>
      <c r="N3082" s="6">
        <f t="shared" si="84"/>
        <v>0</v>
      </c>
      <c r="O3082" s="7">
        <f t="shared" si="85"/>
        <v>0</v>
      </c>
    </row>
    <row r="3083" spans="1:15" ht="13.2" x14ac:dyDescent="0.25">
      <c r="A3083" s="3">
        <v>28766</v>
      </c>
      <c r="B3083" s="4">
        <f t="shared" si="81"/>
        <v>1978</v>
      </c>
      <c r="C3083" s="4">
        <f t="shared" si="82"/>
        <v>1970</v>
      </c>
      <c r="D3083" s="4" t="s">
        <v>31</v>
      </c>
      <c r="E3083" s="5" t="s">
        <v>24</v>
      </c>
      <c r="F3083" s="6" t="s">
        <v>5219</v>
      </c>
      <c r="G3083" s="6" t="str">
        <f t="shared" si="80"/>
        <v>Finland</v>
      </c>
      <c r="H3083" s="6" t="s">
        <v>5220</v>
      </c>
      <c r="I3083" s="6" t="s">
        <v>1480</v>
      </c>
      <c r="J3083" s="6">
        <v>15</v>
      </c>
      <c r="K3083" s="6">
        <v>15</v>
      </c>
      <c r="L3083" s="6">
        <v>0</v>
      </c>
      <c r="M3083" s="6">
        <f t="shared" si="83"/>
        <v>15</v>
      </c>
      <c r="N3083" s="6">
        <f t="shared" si="84"/>
        <v>0</v>
      </c>
      <c r="O3083" s="7">
        <f t="shared" si="85"/>
        <v>0</v>
      </c>
    </row>
    <row r="3084" spans="1:15" ht="13.2" x14ac:dyDescent="0.25">
      <c r="A3084" s="3">
        <v>28766</v>
      </c>
      <c r="B3084" s="4">
        <f t="shared" si="81"/>
        <v>1978</v>
      </c>
      <c r="C3084" s="4">
        <f t="shared" si="82"/>
        <v>1970</v>
      </c>
      <c r="D3084" s="4" t="s">
        <v>31</v>
      </c>
      <c r="E3084" s="5" t="s">
        <v>24</v>
      </c>
      <c r="F3084" s="6" t="s">
        <v>5221</v>
      </c>
      <c r="G3084" s="6" t="str">
        <f t="shared" si="80"/>
        <v>Myanmar</v>
      </c>
      <c r="H3084" s="6" t="s">
        <v>4379</v>
      </c>
      <c r="I3084" s="6" t="s">
        <v>3919</v>
      </c>
      <c r="J3084" s="6">
        <v>44</v>
      </c>
      <c r="K3084" s="6">
        <v>2</v>
      </c>
      <c r="L3084" s="6">
        <v>0</v>
      </c>
      <c r="M3084" s="6">
        <f t="shared" si="83"/>
        <v>2</v>
      </c>
      <c r="N3084" s="6">
        <f t="shared" si="84"/>
        <v>42</v>
      </c>
      <c r="O3084" s="7">
        <f t="shared" si="85"/>
        <v>0.95454545454545459</v>
      </c>
    </row>
    <row r="3085" spans="1:15" ht="13.2" x14ac:dyDescent="0.25">
      <c r="A3085" s="3">
        <v>28770</v>
      </c>
      <c r="B3085" s="4">
        <f t="shared" si="81"/>
        <v>1978</v>
      </c>
      <c r="C3085" s="4">
        <f t="shared" si="82"/>
        <v>1970</v>
      </c>
      <c r="D3085" s="4" t="s">
        <v>31</v>
      </c>
      <c r="E3085" s="5" t="s">
        <v>24</v>
      </c>
      <c r="F3085" s="6" t="s">
        <v>5222</v>
      </c>
      <c r="G3085" s="6" t="str">
        <f t="shared" si="80"/>
        <v>Russia</v>
      </c>
      <c r="H3085" s="6" t="s">
        <v>1449</v>
      </c>
      <c r="I3085" s="6" t="s">
        <v>4097</v>
      </c>
      <c r="J3085" s="6">
        <v>38</v>
      </c>
      <c r="K3085" s="6">
        <v>38</v>
      </c>
      <c r="L3085" s="6">
        <v>0</v>
      </c>
      <c r="M3085" s="6">
        <f t="shared" si="83"/>
        <v>38</v>
      </c>
      <c r="N3085" s="6">
        <f t="shared" si="84"/>
        <v>0</v>
      </c>
      <c r="O3085" s="7">
        <f t="shared" si="85"/>
        <v>0</v>
      </c>
    </row>
    <row r="3086" spans="1:15" ht="13.2" x14ac:dyDescent="0.25">
      <c r="A3086" s="3">
        <v>28771</v>
      </c>
      <c r="B3086" s="4">
        <f t="shared" si="81"/>
        <v>1978</v>
      </c>
      <c r="C3086" s="4">
        <f t="shared" si="82"/>
        <v>1970</v>
      </c>
      <c r="D3086" s="4" t="s">
        <v>31</v>
      </c>
      <c r="E3086" s="5">
        <v>0.3923611111111111</v>
      </c>
      <c r="F3086" s="6" t="s">
        <v>3807</v>
      </c>
      <c r="G3086" s="6" t="str">
        <f t="shared" si="80"/>
        <v>Alaska</v>
      </c>
      <c r="H3086" s="6" t="s">
        <v>5223</v>
      </c>
      <c r="I3086" s="6" t="s">
        <v>5224</v>
      </c>
      <c r="J3086" s="6">
        <v>7</v>
      </c>
      <c r="K3086" s="6">
        <v>2</v>
      </c>
      <c r="L3086" s="6">
        <v>0</v>
      </c>
      <c r="M3086" s="6">
        <f t="shared" si="83"/>
        <v>2</v>
      </c>
      <c r="N3086" s="6">
        <f t="shared" si="84"/>
        <v>5</v>
      </c>
      <c r="O3086" s="7">
        <f t="shared" si="85"/>
        <v>0.7142857142857143</v>
      </c>
    </row>
    <row r="3087" spans="1:15" ht="13.2" x14ac:dyDescent="0.25">
      <c r="A3087" s="3">
        <v>28785</v>
      </c>
      <c r="B3087" s="4">
        <f t="shared" si="81"/>
        <v>1978</v>
      </c>
      <c r="C3087" s="4">
        <f t="shared" si="82"/>
        <v>1970</v>
      </c>
      <c r="D3087" s="4" t="s">
        <v>31</v>
      </c>
      <c r="E3087" s="5" t="s">
        <v>24</v>
      </c>
      <c r="F3087" s="6" t="s">
        <v>5225</v>
      </c>
      <c r="G3087" s="6" t="str">
        <f t="shared" si="80"/>
        <v>Solomon Islands</v>
      </c>
      <c r="H3087" s="6" t="s">
        <v>5226</v>
      </c>
      <c r="I3087" s="6" t="s">
        <v>5227</v>
      </c>
      <c r="J3087" s="6">
        <v>11</v>
      </c>
      <c r="K3087" s="6">
        <v>11</v>
      </c>
      <c r="L3087" s="6">
        <v>0</v>
      </c>
      <c r="M3087" s="6">
        <f t="shared" si="83"/>
        <v>11</v>
      </c>
      <c r="N3087" s="6">
        <f t="shared" si="84"/>
        <v>0</v>
      </c>
      <c r="O3087" s="7">
        <f t="shared" si="85"/>
        <v>0</v>
      </c>
    </row>
    <row r="3088" spans="1:15" ht="13.2" x14ac:dyDescent="0.25">
      <c r="A3088" s="3">
        <v>28786</v>
      </c>
      <c r="B3088" s="4">
        <f t="shared" si="81"/>
        <v>1978</v>
      </c>
      <c r="C3088" s="4">
        <f t="shared" si="82"/>
        <v>1970</v>
      </c>
      <c r="D3088" s="4" t="s">
        <v>31</v>
      </c>
      <c r="E3088" s="5" t="s">
        <v>24</v>
      </c>
      <c r="F3088" s="6" t="s">
        <v>5228</v>
      </c>
      <c r="G3088" s="6" t="str">
        <f t="shared" si="80"/>
        <v>USSR</v>
      </c>
      <c r="H3088" s="6" t="s">
        <v>1449</v>
      </c>
      <c r="I3088" s="6" t="s">
        <v>3417</v>
      </c>
      <c r="J3088" s="6">
        <v>26</v>
      </c>
      <c r="K3088" s="6">
        <v>26</v>
      </c>
      <c r="L3088" s="6">
        <v>0</v>
      </c>
      <c r="M3088" s="6">
        <f t="shared" si="83"/>
        <v>26</v>
      </c>
      <c r="N3088" s="6">
        <f t="shared" si="84"/>
        <v>0</v>
      </c>
      <c r="O3088" s="7">
        <f t="shared" si="85"/>
        <v>0</v>
      </c>
    </row>
    <row r="3089" spans="1:15" ht="13.2" x14ac:dyDescent="0.25">
      <c r="A3089" s="3">
        <v>28787</v>
      </c>
      <c r="B3089" s="4">
        <f t="shared" si="81"/>
        <v>1978</v>
      </c>
      <c r="C3089" s="4">
        <f t="shared" si="82"/>
        <v>1970</v>
      </c>
      <c r="D3089" s="4" t="s">
        <v>31</v>
      </c>
      <c r="E3089" s="5">
        <v>0.41944444444444445</v>
      </c>
      <c r="F3089" s="6" t="s">
        <v>5229</v>
      </c>
      <c r="G3089" s="6" t="str">
        <f t="shared" si="80"/>
        <v>New Mexico</v>
      </c>
      <c r="H3089" s="6" t="s">
        <v>5230</v>
      </c>
      <c r="I3089" s="6" t="s">
        <v>5231</v>
      </c>
      <c r="J3089" s="6">
        <v>4</v>
      </c>
      <c r="K3089" s="6">
        <v>4</v>
      </c>
      <c r="L3089" s="6">
        <v>0</v>
      </c>
      <c r="M3089" s="6">
        <f t="shared" si="83"/>
        <v>4</v>
      </c>
      <c r="N3089" s="6">
        <f t="shared" si="84"/>
        <v>0</v>
      </c>
      <c r="O3089" s="7">
        <f t="shared" si="85"/>
        <v>0</v>
      </c>
    </row>
    <row r="3090" spans="1:15" ht="13.2" x14ac:dyDescent="0.25">
      <c r="A3090" s="3">
        <v>28794</v>
      </c>
      <c r="B3090" s="4">
        <f t="shared" si="81"/>
        <v>1978</v>
      </c>
      <c r="C3090" s="4">
        <f t="shared" si="82"/>
        <v>1970</v>
      </c>
      <c r="D3090" s="4" t="s">
        <v>31</v>
      </c>
      <c r="E3090" s="5" t="s">
        <v>24</v>
      </c>
      <c r="F3090" s="6" t="s">
        <v>5232</v>
      </c>
      <c r="G3090" s="6" t="str">
        <f t="shared" si="80"/>
        <v>Brazil</v>
      </c>
      <c r="H3090" s="6" t="s">
        <v>5233</v>
      </c>
      <c r="I3090" s="6" t="s">
        <v>2142</v>
      </c>
      <c r="J3090" s="6">
        <v>9</v>
      </c>
      <c r="K3090" s="6">
        <v>9</v>
      </c>
      <c r="L3090" s="6">
        <v>0</v>
      </c>
      <c r="M3090" s="6">
        <f t="shared" si="83"/>
        <v>9</v>
      </c>
      <c r="N3090" s="6">
        <f t="shared" si="84"/>
        <v>0</v>
      </c>
      <c r="O3090" s="7">
        <f t="shared" si="85"/>
        <v>0</v>
      </c>
    </row>
    <row r="3091" spans="1:15" ht="13.2" x14ac:dyDescent="0.25">
      <c r="A3091" s="3">
        <v>28799</v>
      </c>
      <c r="B3091" s="4">
        <f t="shared" si="81"/>
        <v>1978</v>
      </c>
      <c r="C3091" s="4">
        <f t="shared" si="82"/>
        <v>1970</v>
      </c>
      <c r="D3091" s="4" t="s">
        <v>46</v>
      </c>
      <c r="E3091" s="5" t="s">
        <v>24</v>
      </c>
      <c r="F3091" s="6" t="s">
        <v>738</v>
      </c>
      <c r="G3091" s="6" t="str">
        <f t="shared" si="80"/>
        <v>Egypt</v>
      </c>
      <c r="H3091" s="6" t="s">
        <v>5234</v>
      </c>
      <c r="I3091" s="6" t="s">
        <v>845</v>
      </c>
      <c r="J3091" s="6">
        <v>18</v>
      </c>
      <c r="K3091" s="6">
        <v>18</v>
      </c>
      <c r="L3091" s="6">
        <v>0</v>
      </c>
      <c r="M3091" s="6">
        <f t="shared" si="83"/>
        <v>18</v>
      </c>
      <c r="N3091" s="6">
        <f t="shared" si="84"/>
        <v>0</v>
      </c>
      <c r="O3091" s="7">
        <f t="shared" si="85"/>
        <v>0</v>
      </c>
    </row>
    <row r="3092" spans="1:15" ht="13.2" x14ac:dyDescent="0.25">
      <c r="A3092" s="3">
        <v>28807</v>
      </c>
      <c r="B3092" s="4">
        <f t="shared" si="81"/>
        <v>1978</v>
      </c>
      <c r="C3092" s="4">
        <f t="shared" si="82"/>
        <v>1970</v>
      </c>
      <c r="D3092" s="4" t="s">
        <v>46</v>
      </c>
      <c r="E3092" s="5">
        <v>0.1076388888888889</v>
      </c>
      <c r="F3092" s="6" t="s">
        <v>5235</v>
      </c>
      <c r="G3092" s="6" t="str">
        <f t="shared" si="80"/>
        <v>Texas</v>
      </c>
      <c r="H3092" s="6" t="s">
        <v>5236</v>
      </c>
      <c r="I3092" s="6" t="s">
        <v>4081</v>
      </c>
      <c r="J3092" s="6">
        <v>2</v>
      </c>
      <c r="K3092" s="6">
        <v>2</v>
      </c>
      <c r="L3092" s="6">
        <v>0</v>
      </c>
      <c r="M3092" s="6">
        <f t="shared" si="83"/>
        <v>2</v>
      </c>
      <c r="N3092" s="6">
        <f t="shared" si="84"/>
        <v>0</v>
      </c>
      <c r="O3092" s="7">
        <f t="shared" si="85"/>
        <v>0</v>
      </c>
    </row>
    <row r="3093" spans="1:15" ht="13.2" x14ac:dyDescent="0.25">
      <c r="A3093" s="3">
        <v>28809</v>
      </c>
      <c r="B3093" s="4">
        <f t="shared" si="81"/>
        <v>1978</v>
      </c>
      <c r="C3093" s="4">
        <f t="shared" si="82"/>
        <v>1970</v>
      </c>
      <c r="D3093" s="4" t="s">
        <v>46</v>
      </c>
      <c r="E3093" s="5">
        <v>0.97916666666666663</v>
      </c>
      <c r="F3093" s="6" t="s">
        <v>5237</v>
      </c>
      <c r="G3093" s="6" t="str">
        <f t="shared" si="80"/>
        <v>Sri Lanka</v>
      </c>
      <c r="H3093" s="6" t="s">
        <v>1635</v>
      </c>
      <c r="I3093" s="6" t="s">
        <v>5238</v>
      </c>
      <c r="J3093" s="6">
        <v>262</v>
      </c>
      <c r="K3093" s="6">
        <v>183</v>
      </c>
      <c r="L3093" s="6">
        <v>0</v>
      </c>
      <c r="M3093" s="6">
        <f t="shared" si="83"/>
        <v>183</v>
      </c>
      <c r="N3093" s="6">
        <f t="shared" si="84"/>
        <v>79</v>
      </c>
      <c r="O3093" s="7">
        <f t="shared" si="85"/>
        <v>0.30152671755725191</v>
      </c>
    </row>
    <row r="3094" spans="1:15" ht="13.2" x14ac:dyDescent="0.25">
      <c r="A3094" s="3">
        <v>28810</v>
      </c>
      <c r="B3094" s="4">
        <f t="shared" si="81"/>
        <v>1978</v>
      </c>
      <c r="C3094" s="4">
        <f t="shared" si="82"/>
        <v>1970</v>
      </c>
      <c r="D3094" s="4" t="s">
        <v>46</v>
      </c>
      <c r="E3094" s="5">
        <v>0.125</v>
      </c>
      <c r="F3094" s="6" t="s">
        <v>5239</v>
      </c>
      <c r="G3094" s="6" t="str">
        <f t="shared" si="80"/>
        <v>Kansas</v>
      </c>
      <c r="H3094" s="6" t="s">
        <v>5240</v>
      </c>
      <c r="I3094" s="6" t="s">
        <v>5241</v>
      </c>
      <c r="J3094" s="6">
        <v>2</v>
      </c>
      <c r="K3094" s="6">
        <v>2</v>
      </c>
      <c r="L3094" s="6">
        <v>0</v>
      </c>
      <c r="M3094" s="6">
        <f t="shared" si="83"/>
        <v>2</v>
      </c>
      <c r="N3094" s="6">
        <f t="shared" si="84"/>
        <v>0</v>
      </c>
      <c r="O3094" s="7">
        <f t="shared" si="85"/>
        <v>0</v>
      </c>
    </row>
    <row r="3095" spans="1:15" ht="13.2" x14ac:dyDescent="0.25">
      <c r="A3095" s="3">
        <v>28812</v>
      </c>
      <c r="B3095" s="4">
        <f t="shared" si="81"/>
        <v>1978</v>
      </c>
      <c r="C3095" s="4">
        <f t="shared" si="82"/>
        <v>1970</v>
      </c>
      <c r="D3095" s="4" t="s">
        <v>46</v>
      </c>
      <c r="E3095" s="5" t="s">
        <v>24</v>
      </c>
      <c r="F3095" s="6" t="s">
        <v>5242</v>
      </c>
      <c r="G3095" s="6" t="str">
        <f t="shared" si="80"/>
        <v>West Indies</v>
      </c>
      <c r="H3095" s="6" t="s">
        <v>4436</v>
      </c>
      <c r="I3095" s="6" t="s">
        <v>4437</v>
      </c>
      <c r="J3095" s="6">
        <v>20</v>
      </c>
      <c r="K3095" s="6">
        <v>15</v>
      </c>
      <c r="L3095" s="6">
        <v>0</v>
      </c>
      <c r="M3095" s="6">
        <f t="shared" si="83"/>
        <v>15</v>
      </c>
      <c r="N3095" s="6">
        <f t="shared" si="84"/>
        <v>5</v>
      </c>
      <c r="O3095" s="7">
        <f t="shared" si="85"/>
        <v>0.25</v>
      </c>
    </row>
    <row r="3096" spans="1:15" ht="13.2" x14ac:dyDescent="0.25">
      <c r="A3096" s="3">
        <v>28813</v>
      </c>
      <c r="B3096" s="4">
        <f t="shared" si="81"/>
        <v>1978</v>
      </c>
      <c r="C3096" s="4">
        <f t="shared" si="82"/>
        <v>1970</v>
      </c>
      <c r="D3096" s="4" t="s">
        <v>46</v>
      </c>
      <c r="E3096" s="5">
        <v>0.45833333333333331</v>
      </c>
      <c r="F3096" s="6" t="s">
        <v>5243</v>
      </c>
      <c r="G3096" s="6" t="str">
        <f t="shared" si="80"/>
        <v>India</v>
      </c>
      <c r="H3096" s="6" t="s">
        <v>1153</v>
      </c>
      <c r="I3096" s="6" t="s">
        <v>5244</v>
      </c>
      <c r="J3096" s="6">
        <v>77</v>
      </c>
      <c r="K3096" s="6">
        <v>77</v>
      </c>
      <c r="L3096" s="6">
        <v>1</v>
      </c>
      <c r="M3096" s="6">
        <f t="shared" si="83"/>
        <v>78</v>
      </c>
      <c r="N3096" s="6">
        <f t="shared" si="84"/>
        <v>0</v>
      </c>
      <c r="O3096" s="7">
        <f t="shared" si="85"/>
        <v>0</v>
      </c>
    </row>
    <row r="3097" spans="1:15" ht="13.2" x14ac:dyDescent="0.25">
      <c r="A3097" s="3">
        <v>28815</v>
      </c>
      <c r="B3097" s="4">
        <f t="shared" si="81"/>
        <v>1978</v>
      </c>
      <c r="C3097" s="4">
        <f t="shared" si="82"/>
        <v>1970</v>
      </c>
      <c r="D3097" s="4" t="s">
        <v>46</v>
      </c>
      <c r="E3097" s="5" t="s">
        <v>24</v>
      </c>
      <c r="F3097" s="6" t="s">
        <v>5245</v>
      </c>
      <c r="G3097" s="6" t="str">
        <f t="shared" si="80"/>
        <v>Venezuela</v>
      </c>
      <c r="H3097" s="6" t="s">
        <v>4846</v>
      </c>
      <c r="I3097" s="6" t="s">
        <v>1175</v>
      </c>
      <c r="J3097" s="6">
        <v>27</v>
      </c>
      <c r="K3097" s="6">
        <v>27</v>
      </c>
      <c r="L3097" s="6">
        <v>0</v>
      </c>
      <c r="M3097" s="6">
        <f t="shared" si="83"/>
        <v>27</v>
      </c>
      <c r="N3097" s="6">
        <f t="shared" si="84"/>
        <v>0</v>
      </c>
      <c r="O3097" s="7">
        <f t="shared" si="85"/>
        <v>0</v>
      </c>
    </row>
    <row r="3098" spans="1:15" ht="13.2" x14ac:dyDescent="0.25">
      <c r="A3098" s="3">
        <v>28819</v>
      </c>
      <c r="B3098" s="4">
        <f t="shared" si="81"/>
        <v>1978</v>
      </c>
      <c r="C3098" s="4">
        <f t="shared" si="82"/>
        <v>1970</v>
      </c>
      <c r="D3098" s="4" t="s">
        <v>46</v>
      </c>
      <c r="E3098" s="5">
        <v>0.66319444444444442</v>
      </c>
      <c r="F3098" s="6" t="s">
        <v>5246</v>
      </c>
      <c r="G3098" s="6" t="str">
        <f t="shared" si="80"/>
        <v>Alaska</v>
      </c>
      <c r="H3098" s="6" t="s">
        <v>5247</v>
      </c>
      <c r="I3098" s="6" t="s">
        <v>3904</v>
      </c>
      <c r="J3098" s="6">
        <v>5</v>
      </c>
      <c r="K3098" s="6">
        <v>5</v>
      </c>
      <c r="L3098" s="6">
        <v>0</v>
      </c>
      <c r="M3098" s="6">
        <f t="shared" si="83"/>
        <v>5</v>
      </c>
      <c r="N3098" s="6">
        <f t="shared" si="84"/>
        <v>0</v>
      </c>
      <c r="O3098" s="7">
        <f t="shared" si="85"/>
        <v>0</v>
      </c>
    </row>
    <row r="3099" spans="1:15" ht="13.2" x14ac:dyDescent="0.25">
      <c r="A3099" s="3">
        <v>28822</v>
      </c>
      <c r="B3099" s="4">
        <f t="shared" si="81"/>
        <v>1978</v>
      </c>
      <c r="C3099" s="4">
        <f t="shared" si="82"/>
        <v>1970</v>
      </c>
      <c r="D3099" s="4" t="s">
        <v>46</v>
      </c>
      <c r="E3099" s="5">
        <v>0.37708333333333333</v>
      </c>
      <c r="F3099" s="6" t="s">
        <v>409</v>
      </c>
      <c r="G3099" s="6" t="str">
        <f t="shared" si="80"/>
        <v>Connecticut</v>
      </c>
      <c r="H3099" s="6" t="s">
        <v>5248</v>
      </c>
      <c r="I3099" s="6" t="s">
        <v>5131</v>
      </c>
      <c r="J3099" s="6">
        <v>3</v>
      </c>
      <c r="K3099" s="6">
        <v>3</v>
      </c>
      <c r="L3099" s="6">
        <v>0</v>
      </c>
      <c r="M3099" s="6">
        <f t="shared" si="83"/>
        <v>3</v>
      </c>
      <c r="N3099" s="6">
        <f t="shared" si="84"/>
        <v>0</v>
      </c>
      <c r="O3099" s="7">
        <f t="shared" si="85"/>
        <v>0</v>
      </c>
    </row>
    <row r="3100" spans="1:15" ht="13.2" x14ac:dyDescent="0.25">
      <c r="A3100" s="3">
        <v>28828</v>
      </c>
      <c r="B3100" s="4">
        <f t="shared" si="81"/>
        <v>1978</v>
      </c>
      <c r="C3100" s="4">
        <f t="shared" si="82"/>
        <v>1970</v>
      </c>
      <c r="D3100" s="4" t="s">
        <v>72</v>
      </c>
      <c r="E3100" s="5">
        <v>0.82291666666666663</v>
      </c>
      <c r="F3100" s="6" t="s">
        <v>5249</v>
      </c>
      <c r="G3100" s="6" t="str">
        <f t="shared" si="80"/>
        <v>Coloado</v>
      </c>
      <c r="H3100" s="6" t="s">
        <v>5250</v>
      </c>
      <c r="I3100" s="6" t="s">
        <v>4437</v>
      </c>
      <c r="J3100" s="6">
        <v>22</v>
      </c>
      <c r="K3100" s="6">
        <v>2</v>
      </c>
      <c r="L3100" s="6">
        <v>0</v>
      </c>
      <c r="M3100" s="6">
        <f t="shared" si="83"/>
        <v>2</v>
      </c>
      <c r="N3100" s="6">
        <f t="shared" si="84"/>
        <v>20</v>
      </c>
      <c r="O3100" s="7">
        <f t="shared" si="85"/>
        <v>0.90909090909090906</v>
      </c>
    </row>
    <row r="3101" spans="1:15" ht="13.2" x14ac:dyDescent="0.25">
      <c r="A3101" s="3">
        <v>28840</v>
      </c>
      <c r="B3101" s="4">
        <f t="shared" si="81"/>
        <v>1978</v>
      </c>
      <c r="C3101" s="4">
        <f t="shared" si="82"/>
        <v>1970</v>
      </c>
      <c r="D3101" s="4" t="s">
        <v>72</v>
      </c>
      <c r="E3101" s="5" t="s">
        <v>24</v>
      </c>
      <c r="F3101" s="6" t="s">
        <v>5251</v>
      </c>
      <c r="G3101" s="6" t="str">
        <f t="shared" si="80"/>
        <v>Italy</v>
      </c>
      <c r="H3101" s="6" t="s">
        <v>5252</v>
      </c>
      <c r="I3101" s="6" t="s">
        <v>5253</v>
      </c>
      <c r="J3101" s="6">
        <v>10</v>
      </c>
      <c r="K3101" s="6">
        <v>10</v>
      </c>
      <c r="L3101" s="6">
        <v>0</v>
      </c>
      <c r="M3101" s="6">
        <f t="shared" si="83"/>
        <v>10</v>
      </c>
      <c r="N3101" s="6">
        <f t="shared" si="84"/>
        <v>0</v>
      </c>
      <c r="O3101" s="7">
        <f t="shared" si="85"/>
        <v>0</v>
      </c>
    </row>
    <row r="3102" spans="1:15" ht="13.2" x14ac:dyDescent="0.25">
      <c r="A3102" s="3">
        <v>28841</v>
      </c>
      <c r="B3102" s="4">
        <f t="shared" si="81"/>
        <v>1978</v>
      </c>
      <c r="C3102" s="4">
        <f t="shared" si="82"/>
        <v>1970</v>
      </c>
      <c r="D3102" s="4" t="s">
        <v>72</v>
      </c>
      <c r="E3102" s="5" t="s">
        <v>24</v>
      </c>
      <c r="F3102" s="6" t="s">
        <v>4476</v>
      </c>
      <c r="G3102" s="6" t="str">
        <f t="shared" si="80"/>
        <v>India</v>
      </c>
      <c r="H3102" s="6" t="s">
        <v>2233</v>
      </c>
      <c r="I3102" s="6" t="s">
        <v>4501</v>
      </c>
      <c r="J3102" s="6">
        <v>132</v>
      </c>
      <c r="K3102" s="6">
        <v>1</v>
      </c>
      <c r="L3102" s="6">
        <v>3</v>
      </c>
      <c r="M3102" s="6">
        <f t="shared" si="83"/>
        <v>4</v>
      </c>
      <c r="N3102" s="6">
        <f t="shared" si="84"/>
        <v>131</v>
      </c>
      <c r="O3102" s="7">
        <f t="shared" si="85"/>
        <v>0.99242424242424243</v>
      </c>
    </row>
    <row r="3103" spans="1:15" ht="13.2" x14ac:dyDescent="0.25">
      <c r="A3103" s="3">
        <v>28843</v>
      </c>
      <c r="B3103" s="4">
        <f t="shared" si="81"/>
        <v>1978</v>
      </c>
      <c r="C3103" s="4">
        <f t="shared" si="82"/>
        <v>1970</v>
      </c>
      <c r="D3103" s="4" t="s">
        <v>72</v>
      </c>
      <c r="E3103" s="5">
        <v>0.70694444444444449</v>
      </c>
      <c r="F3103" s="6" t="s">
        <v>5254</v>
      </c>
      <c r="G3103" s="6" t="str">
        <f t="shared" si="80"/>
        <v>Illinois</v>
      </c>
      <c r="H3103" s="6" t="s">
        <v>5255</v>
      </c>
      <c r="I3103" s="6" t="s">
        <v>5256</v>
      </c>
      <c r="J3103" s="6">
        <v>2</v>
      </c>
      <c r="K3103" s="6">
        <v>2</v>
      </c>
      <c r="L3103" s="6">
        <v>0</v>
      </c>
      <c r="M3103" s="6">
        <f t="shared" si="83"/>
        <v>2</v>
      </c>
      <c r="N3103" s="6">
        <f t="shared" si="84"/>
        <v>0</v>
      </c>
      <c r="O3103" s="7">
        <f t="shared" si="85"/>
        <v>0</v>
      </c>
    </row>
    <row r="3104" spans="1:15" ht="13.2" x14ac:dyDescent="0.25">
      <c r="A3104" s="3">
        <v>28845</v>
      </c>
      <c r="B3104" s="4">
        <f t="shared" si="81"/>
        <v>1978</v>
      </c>
      <c r="C3104" s="4">
        <f t="shared" si="82"/>
        <v>1970</v>
      </c>
      <c r="D3104" s="4" t="s">
        <v>72</v>
      </c>
      <c r="E3104" s="5">
        <v>0.60416666666666663</v>
      </c>
      <c r="F3104" s="6" t="s">
        <v>5257</v>
      </c>
      <c r="G3104" s="6" t="str">
        <f t="shared" si="80"/>
        <v>Alaska</v>
      </c>
      <c r="H3104" s="6" t="s">
        <v>5258</v>
      </c>
      <c r="I3104" s="6" t="s">
        <v>4876</v>
      </c>
      <c r="J3104" s="6">
        <v>7</v>
      </c>
      <c r="K3104" s="6">
        <v>2</v>
      </c>
      <c r="L3104" s="6">
        <v>0</v>
      </c>
      <c r="M3104" s="6">
        <f t="shared" si="83"/>
        <v>2</v>
      </c>
      <c r="N3104" s="6">
        <f t="shared" si="84"/>
        <v>5</v>
      </c>
      <c r="O3104" s="7">
        <f t="shared" si="85"/>
        <v>0.7142857142857143</v>
      </c>
    </row>
    <row r="3105" spans="1:15" ht="13.2" x14ac:dyDescent="0.25">
      <c r="A3105" s="3">
        <v>28847</v>
      </c>
      <c r="B3105" s="4">
        <f t="shared" si="81"/>
        <v>1978</v>
      </c>
      <c r="C3105" s="4">
        <f t="shared" si="82"/>
        <v>1970</v>
      </c>
      <c r="D3105" s="4" t="s">
        <v>72</v>
      </c>
      <c r="E3105" s="5">
        <v>2.7083333333333334E-2</v>
      </c>
      <c r="F3105" s="6" t="s">
        <v>5259</v>
      </c>
      <c r="G3105" s="6" t="str">
        <f t="shared" si="80"/>
        <v>Sicily, Italy</v>
      </c>
      <c r="H3105" s="6" t="s">
        <v>1940</v>
      </c>
      <c r="I3105" s="6" t="s">
        <v>3889</v>
      </c>
      <c r="J3105" s="6">
        <v>129</v>
      </c>
      <c r="K3105" s="6">
        <v>108</v>
      </c>
      <c r="L3105" s="6">
        <v>0</v>
      </c>
      <c r="M3105" s="6">
        <f t="shared" si="83"/>
        <v>108</v>
      </c>
      <c r="N3105" s="6">
        <f t="shared" si="84"/>
        <v>21</v>
      </c>
      <c r="O3105" s="7">
        <f t="shared" si="85"/>
        <v>0.16279069767441862</v>
      </c>
    </row>
    <row r="3106" spans="1:15" ht="13.2" x14ac:dyDescent="0.25">
      <c r="A3106" s="3">
        <v>28850</v>
      </c>
      <c r="B3106" s="4">
        <f t="shared" si="81"/>
        <v>1978</v>
      </c>
      <c r="C3106" s="4">
        <f t="shared" si="82"/>
        <v>1970</v>
      </c>
      <c r="D3106" s="4" t="s">
        <v>72</v>
      </c>
      <c r="E3106" s="5" t="s">
        <v>24</v>
      </c>
      <c r="F3106" s="6" t="s">
        <v>5260</v>
      </c>
      <c r="G3106" s="6" t="str">
        <f t="shared" si="80"/>
        <v>Caribbean</v>
      </c>
      <c r="H3106" s="6" t="s">
        <v>5261</v>
      </c>
      <c r="I3106" s="6" t="s">
        <v>5262</v>
      </c>
      <c r="J3106" s="6">
        <v>10</v>
      </c>
      <c r="K3106" s="6">
        <v>10</v>
      </c>
      <c r="L3106" s="6">
        <v>0</v>
      </c>
      <c r="M3106" s="6">
        <f t="shared" si="83"/>
        <v>10</v>
      </c>
      <c r="N3106" s="6">
        <f t="shared" si="84"/>
        <v>0</v>
      </c>
      <c r="O3106" s="7">
        <f t="shared" si="85"/>
        <v>0</v>
      </c>
    </row>
    <row r="3107" spans="1:15" ht="13.2" x14ac:dyDescent="0.25">
      <c r="A3107" s="3">
        <v>28852</v>
      </c>
      <c r="B3107" s="4">
        <f t="shared" si="81"/>
        <v>1978</v>
      </c>
      <c r="C3107" s="4">
        <f t="shared" si="82"/>
        <v>1970</v>
      </c>
      <c r="D3107" s="4" t="s">
        <v>72</v>
      </c>
      <c r="E3107" s="5">
        <v>0.76041666666666663</v>
      </c>
      <c r="F3107" s="6" t="s">
        <v>530</v>
      </c>
      <c r="G3107" s="6" t="str">
        <f t="shared" si="80"/>
        <v>Oregon</v>
      </c>
      <c r="H3107" s="6" t="s">
        <v>592</v>
      </c>
      <c r="I3107" s="6" t="s">
        <v>5263</v>
      </c>
      <c r="J3107" s="6">
        <v>189</v>
      </c>
      <c r="K3107" s="6">
        <v>10</v>
      </c>
      <c r="L3107" s="6">
        <v>0</v>
      </c>
      <c r="M3107" s="6">
        <f t="shared" si="83"/>
        <v>10</v>
      </c>
      <c r="N3107" s="6">
        <f t="shared" si="84"/>
        <v>179</v>
      </c>
      <c r="O3107" s="7">
        <f t="shared" si="85"/>
        <v>0.94708994708994709</v>
      </c>
    </row>
    <row r="3108" spans="1:15" ht="13.2" x14ac:dyDescent="0.25">
      <c r="A3108" s="3">
        <v>28866</v>
      </c>
      <c r="B3108" s="4">
        <f t="shared" si="81"/>
        <v>1979</v>
      </c>
      <c r="C3108" s="4">
        <f t="shared" si="82"/>
        <v>1970</v>
      </c>
      <c r="D3108" s="4" t="s">
        <v>132</v>
      </c>
      <c r="E3108" s="5">
        <v>0.46527777777777779</v>
      </c>
      <c r="F3108" s="6" t="s">
        <v>5264</v>
      </c>
      <c r="G3108" s="6" t="str">
        <f t="shared" si="80"/>
        <v>Massachusetts</v>
      </c>
      <c r="H3108" s="6" t="s">
        <v>5265</v>
      </c>
      <c r="I3108" s="6" t="s">
        <v>4232</v>
      </c>
      <c r="J3108" s="6">
        <v>5</v>
      </c>
      <c r="K3108" s="6">
        <v>5</v>
      </c>
      <c r="L3108" s="6">
        <v>0</v>
      </c>
      <c r="M3108" s="6">
        <f t="shared" si="83"/>
        <v>5</v>
      </c>
      <c r="N3108" s="6">
        <f t="shared" si="84"/>
        <v>0</v>
      </c>
      <c r="O3108" s="7">
        <f t="shared" si="85"/>
        <v>0</v>
      </c>
    </row>
    <row r="3109" spans="1:15" ht="13.2" x14ac:dyDescent="0.25">
      <c r="A3109" s="3">
        <v>28870</v>
      </c>
      <c r="B3109" s="4">
        <f t="shared" si="81"/>
        <v>1979</v>
      </c>
      <c r="C3109" s="4">
        <f t="shared" si="82"/>
        <v>1970</v>
      </c>
      <c r="D3109" s="4" t="s">
        <v>132</v>
      </c>
      <c r="E3109" s="5" t="s">
        <v>24</v>
      </c>
      <c r="F3109" s="6" t="s">
        <v>5266</v>
      </c>
      <c r="G3109" s="6" t="str">
        <f t="shared" si="80"/>
        <v>Russia</v>
      </c>
      <c r="H3109" s="6" t="s">
        <v>1449</v>
      </c>
      <c r="I3109" s="6" t="s">
        <v>5267</v>
      </c>
      <c r="J3109" s="6">
        <v>13</v>
      </c>
      <c r="K3109" s="6">
        <v>13</v>
      </c>
      <c r="L3109" s="6">
        <v>0</v>
      </c>
      <c r="M3109" s="6">
        <f t="shared" si="83"/>
        <v>13</v>
      </c>
      <c r="N3109" s="6">
        <f t="shared" si="84"/>
        <v>0</v>
      </c>
      <c r="O3109" s="7">
        <f t="shared" si="85"/>
        <v>0</v>
      </c>
    </row>
    <row r="3110" spans="1:15" ht="13.2" x14ac:dyDescent="0.25">
      <c r="A3110" s="3">
        <v>28873</v>
      </c>
      <c r="B3110" s="4">
        <f t="shared" si="81"/>
        <v>1979</v>
      </c>
      <c r="C3110" s="4">
        <f t="shared" si="82"/>
        <v>1970</v>
      </c>
      <c r="D3110" s="4" t="s">
        <v>132</v>
      </c>
      <c r="E3110" s="5" t="s">
        <v>24</v>
      </c>
      <c r="F3110" s="6" t="s">
        <v>5268</v>
      </c>
      <c r="G3110" s="6" t="str">
        <f t="shared" si="80"/>
        <v>Russia</v>
      </c>
      <c r="H3110" s="6" t="s">
        <v>1449</v>
      </c>
      <c r="I3110" s="6" t="s">
        <v>5269</v>
      </c>
      <c r="J3110" s="6">
        <v>3</v>
      </c>
      <c r="K3110" s="6">
        <v>3</v>
      </c>
      <c r="L3110" s="6">
        <v>0</v>
      </c>
      <c r="M3110" s="6">
        <f t="shared" si="83"/>
        <v>3</v>
      </c>
      <c r="N3110" s="6">
        <f t="shared" si="84"/>
        <v>0</v>
      </c>
      <c r="O3110" s="7">
        <f t="shared" si="85"/>
        <v>0</v>
      </c>
    </row>
    <row r="3111" spans="1:15" ht="13.2" x14ac:dyDescent="0.25">
      <c r="A3111" s="3">
        <v>28874</v>
      </c>
      <c r="B3111" s="4">
        <f t="shared" si="81"/>
        <v>1979</v>
      </c>
      <c r="C3111" s="4">
        <f t="shared" si="82"/>
        <v>1970</v>
      </c>
      <c r="D3111" s="4" t="s">
        <v>132</v>
      </c>
      <c r="E3111" s="5">
        <v>0.80694444444444446</v>
      </c>
      <c r="F3111" s="6" t="s">
        <v>5270</v>
      </c>
      <c r="G3111" s="6" t="str">
        <f t="shared" si="80"/>
        <v>Michigan</v>
      </c>
      <c r="H3111" s="6" t="s">
        <v>5271</v>
      </c>
      <c r="I3111" s="6" t="s">
        <v>5272</v>
      </c>
      <c r="J3111" s="6">
        <v>6</v>
      </c>
      <c r="K3111" s="6">
        <v>4</v>
      </c>
      <c r="L3111" s="6">
        <v>0</v>
      </c>
      <c r="M3111" s="6">
        <f t="shared" si="83"/>
        <v>4</v>
      </c>
      <c r="N3111" s="6">
        <f t="shared" si="84"/>
        <v>2</v>
      </c>
      <c r="O3111" s="7">
        <f t="shared" si="85"/>
        <v>0.33333333333333331</v>
      </c>
    </row>
    <row r="3112" spans="1:15" ht="13.2" x14ac:dyDescent="0.25">
      <c r="A3112" s="3">
        <v>28879</v>
      </c>
      <c r="B3112" s="4">
        <f t="shared" si="81"/>
        <v>1979</v>
      </c>
      <c r="C3112" s="4">
        <f t="shared" si="82"/>
        <v>1970</v>
      </c>
      <c r="D3112" s="4" t="s">
        <v>132</v>
      </c>
      <c r="E3112" s="5">
        <v>0.81944444444444442</v>
      </c>
      <c r="F3112" s="6" t="s">
        <v>5273</v>
      </c>
      <c r="G3112" s="6" t="str">
        <f t="shared" si="80"/>
        <v>Algeria</v>
      </c>
      <c r="H3112" s="6" t="s">
        <v>3566</v>
      </c>
      <c r="I3112" s="6" t="s">
        <v>5274</v>
      </c>
      <c r="J3112" s="6">
        <v>23</v>
      </c>
      <c r="K3112" s="6">
        <v>14</v>
      </c>
      <c r="L3112" s="6">
        <v>0</v>
      </c>
      <c r="M3112" s="6">
        <f t="shared" si="83"/>
        <v>14</v>
      </c>
      <c r="N3112" s="6">
        <f t="shared" si="84"/>
        <v>9</v>
      </c>
      <c r="O3112" s="7">
        <f t="shared" si="85"/>
        <v>0.39130434782608697</v>
      </c>
    </row>
    <row r="3113" spans="1:15" ht="13.2" x14ac:dyDescent="0.25">
      <c r="A3113" s="3">
        <v>28882</v>
      </c>
      <c r="B3113" s="4">
        <f t="shared" si="81"/>
        <v>1979</v>
      </c>
      <c r="C3113" s="4">
        <f t="shared" si="82"/>
        <v>1970</v>
      </c>
      <c r="D3113" s="4" t="s">
        <v>132</v>
      </c>
      <c r="E3113" s="5" t="s">
        <v>24</v>
      </c>
      <c r="F3113" s="6" t="s">
        <v>5275</v>
      </c>
      <c r="G3113" s="6" t="str">
        <f t="shared" si="80"/>
        <v>France</v>
      </c>
      <c r="H3113" s="6" t="s">
        <v>5276</v>
      </c>
      <c r="I3113" s="6" t="s">
        <v>4166</v>
      </c>
      <c r="J3113" s="6">
        <v>6</v>
      </c>
      <c r="K3113" s="6">
        <v>5</v>
      </c>
      <c r="L3113" s="6">
        <v>0</v>
      </c>
      <c r="M3113" s="6">
        <f t="shared" si="83"/>
        <v>5</v>
      </c>
      <c r="N3113" s="6">
        <f t="shared" si="84"/>
        <v>1</v>
      </c>
      <c r="O3113" s="7">
        <f t="shared" si="85"/>
        <v>0.16666666666666666</v>
      </c>
    </row>
    <row r="3114" spans="1:15" ht="13.2" x14ac:dyDescent="0.25">
      <c r="A3114" s="3">
        <v>28891</v>
      </c>
      <c r="B3114" s="4">
        <f t="shared" si="81"/>
        <v>1979</v>
      </c>
      <c r="C3114" s="4">
        <f t="shared" si="82"/>
        <v>1970</v>
      </c>
      <c r="D3114" s="4" t="s">
        <v>111</v>
      </c>
      <c r="E3114" s="5" t="s">
        <v>24</v>
      </c>
      <c r="F3114" s="6" t="s">
        <v>5277</v>
      </c>
      <c r="G3114" s="6" t="str">
        <f t="shared" si="80"/>
        <v>Bosnia Herzegovina</v>
      </c>
      <c r="H3114" s="6" t="s">
        <v>5278</v>
      </c>
      <c r="I3114" s="6" t="s">
        <v>5279</v>
      </c>
      <c r="J3114" s="6">
        <v>3</v>
      </c>
      <c r="K3114" s="6">
        <v>3</v>
      </c>
      <c r="L3114" s="6">
        <v>0</v>
      </c>
      <c r="M3114" s="6">
        <f t="shared" si="83"/>
        <v>3</v>
      </c>
      <c r="N3114" s="6">
        <f t="shared" si="84"/>
        <v>0</v>
      </c>
      <c r="O3114" s="7">
        <f t="shared" si="85"/>
        <v>0</v>
      </c>
    </row>
    <row r="3115" spans="1:15" ht="13.2" x14ac:dyDescent="0.25">
      <c r="A3115" s="3">
        <v>28894</v>
      </c>
      <c r="B3115" s="4">
        <f t="shared" si="81"/>
        <v>1979</v>
      </c>
      <c r="C3115" s="4">
        <f t="shared" si="82"/>
        <v>1970</v>
      </c>
      <c r="D3115" s="4" t="s">
        <v>111</v>
      </c>
      <c r="E3115" s="5" t="s">
        <v>24</v>
      </c>
      <c r="F3115" s="6" t="s">
        <v>5280</v>
      </c>
      <c r="G3115" s="6" t="str">
        <f t="shared" si="80"/>
        <v>Brazil</v>
      </c>
      <c r="H3115" s="6" t="s">
        <v>5281</v>
      </c>
      <c r="I3115" s="6" t="s">
        <v>4754</v>
      </c>
      <c r="J3115" s="6">
        <v>18</v>
      </c>
      <c r="K3115" s="6">
        <v>18</v>
      </c>
      <c r="L3115" s="6">
        <v>0</v>
      </c>
      <c r="M3115" s="6">
        <f t="shared" si="83"/>
        <v>18</v>
      </c>
      <c r="N3115" s="6">
        <f t="shared" si="84"/>
        <v>0</v>
      </c>
      <c r="O3115" s="7">
        <f t="shared" si="85"/>
        <v>0</v>
      </c>
    </row>
    <row r="3116" spans="1:15" ht="13.2" x14ac:dyDescent="0.25">
      <c r="A3116" s="3">
        <v>28898</v>
      </c>
      <c r="B3116" s="4">
        <f t="shared" si="81"/>
        <v>1979</v>
      </c>
      <c r="C3116" s="4">
        <f t="shared" si="82"/>
        <v>1970</v>
      </c>
      <c r="D3116" s="4" t="s">
        <v>111</v>
      </c>
      <c r="E3116" s="5">
        <v>0.54166666666666663</v>
      </c>
      <c r="F3116" s="6" t="s">
        <v>5282</v>
      </c>
      <c r="G3116" s="6" t="str">
        <f t="shared" si="80"/>
        <v>West Virginia</v>
      </c>
      <c r="H3116" s="6" t="s">
        <v>2758</v>
      </c>
      <c r="I3116" s="6" t="s">
        <v>5283</v>
      </c>
      <c r="J3116" s="6">
        <v>25</v>
      </c>
      <c r="K3116" s="6">
        <v>2</v>
      </c>
      <c r="L3116" s="6">
        <v>0</v>
      </c>
      <c r="M3116" s="6">
        <f t="shared" si="83"/>
        <v>2</v>
      </c>
      <c r="N3116" s="6">
        <f t="shared" si="84"/>
        <v>23</v>
      </c>
      <c r="O3116" s="7">
        <f t="shared" si="85"/>
        <v>0.92</v>
      </c>
    </row>
    <row r="3117" spans="1:15" ht="13.2" x14ac:dyDescent="0.25">
      <c r="A3117" s="3">
        <v>28898</v>
      </c>
      <c r="B3117" s="4">
        <f t="shared" si="81"/>
        <v>1979</v>
      </c>
      <c r="C3117" s="4">
        <f t="shared" si="82"/>
        <v>1970</v>
      </c>
      <c r="D3117" s="4" t="s">
        <v>111</v>
      </c>
      <c r="E3117" s="5">
        <v>0.70833333333333337</v>
      </c>
      <c r="F3117" s="6" t="s">
        <v>5284</v>
      </c>
      <c r="G3117" s="6" t="str">
        <f t="shared" si="80"/>
        <v>Rhodesia</v>
      </c>
      <c r="H3117" s="6" t="s">
        <v>5203</v>
      </c>
      <c r="I3117" s="6" t="s">
        <v>2622</v>
      </c>
      <c r="J3117" s="6">
        <v>59</v>
      </c>
      <c r="K3117" s="6">
        <v>59</v>
      </c>
      <c r="L3117" s="6">
        <v>0</v>
      </c>
      <c r="M3117" s="6">
        <f t="shared" si="83"/>
        <v>59</v>
      </c>
      <c r="N3117" s="6">
        <f t="shared" si="84"/>
        <v>0</v>
      </c>
      <c r="O3117" s="7">
        <f t="shared" si="85"/>
        <v>0</v>
      </c>
    </row>
    <row r="3118" spans="1:15" ht="13.2" x14ac:dyDescent="0.25">
      <c r="A3118" s="3">
        <v>28903</v>
      </c>
      <c r="B3118" s="4">
        <f t="shared" si="81"/>
        <v>1979</v>
      </c>
      <c r="C3118" s="4">
        <f t="shared" si="82"/>
        <v>1970</v>
      </c>
      <c r="D3118" s="4" t="s">
        <v>111</v>
      </c>
      <c r="E3118" s="5">
        <v>0.60763888888888884</v>
      </c>
      <c r="F3118" s="6" t="s">
        <v>5285</v>
      </c>
      <c r="G3118" s="6" t="str">
        <f t="shared" si="80"/>
        <v>New Zealand</v>
      </c>
      <c r="H3118" s="6" t="s">
        <v>3444</v>
      </c>
      <c r="I3118" s="6" t="s">
        <v>4166</v>
      </c>
      <c r="J3118" s="6">
        <v>4</v>
      </c>
      <c r="K3118" s="6">
        <v>2</v>
      </c>
      <c r="L3118" s="6">
        <v>0</v>
      </c>
      <c r="M3118" s="6">
        <f t="shared" si="83"/>
        <v>2</v>
      </c>
      <c r="N3118" s="6">
        <f t="shared" si="84"/>
        <v>2</v>
      </c>
      <c r="O3118" s="7">
        <f t="shared" si="85"/>
        <v>0.5</v>
      </c>
    </row>
    <row r="3119" spans="1:15" ht="13.2" x14ac:dyDescent="0.25">
      <c r="A3119" s="3">
        <v>28905</v>
      </c>
      <c r="B3119" s="4">
        <f t="shared" si="81"/>
        <v>1979</v>
      </c>
      <c r="C3119" s="4">
        <f t="shared" si="82"/>
        <v>1970</v>
      </c>
      <c r="D3119" s="4" t="s">
        <v>111</v>
      </c>
      <c r="E3119" s="5" t="s">
        <v>24</v>
      </c>
      <c r="F3119" s="6" t="s">
        <v>5286</v>
      </c>
      <c r="G3119" s="6" t="str">
        <f t="shared" si="80"/>
        <v>Ethiopia</v>
      </c>
      <c r="H3119" s="6" t="s">
        <v>2672</v>
      </c>
      <c r="I3119" s="6" t="s">
        <v>845</v>
      </c>
      <c r="J3119" s="6">
        <v>5</v>
      </c>
      <c r="K3119" s="6">
        <v>5</v>
      </c>
      <c r="L3119" s="6">
        <v>0</v>
      </c>
      <c r="M3119" s="6">
        <f t="shared" si="83"/>
        <v>5</v>
      </c>
      <c r="N3119" s="6">
        <f t="shared" si="84"/>
        <v>0</v>
      </c>
      <c r="O3119" s="7">
        <f t="shared" si="85"/>
        <v>0</v>
      </c>
    </row>
    <row r="3120" spans="1:15" ht="13.2" x14ac:dyDescent="0.25">
      <c r="A3120" s="3">
        <v>28912</v>
      </c>
      <c r="B3120" s="4">
        <f t="shared" si="81"/>
        <v>1979</v>
      </c>
      <c r="C3120" s="4">
        <f t="shared" si="82"/>
        <v>1970</v>
      </c>
      <c r="D3120" s="4" t="s">
        <v>111</v>
      </c>
      <c r="E3120" s="5" t="s">
        <v>24</v>
      </c>
      <c r="F3120" s="6" t="s">
        <v>5287</v>
      </c>
      <c r="G3120" s="6" t="str">
        <f t="shared" si="80"/>
        <v>Gabon</v>
      </c>
      <c r="H3120" s="6" t="s">
        <v>5288</v>
      </c>
      <c r="I3120" s="6" t="s">
        <v>1985</v>
      </c>
      <c r="J3120" s="6">
        <v>3</v>
      </c>
      <c r="K3120" s="6">
        <v>3</v>
      </c>
      <c r="L3120" s="6">
        <v>0</v>
      </c>
      <c r="M3120" s="6">
        <f t="shared" si="83"/>
        <v>3</v>
      </c>
      <c r="N3120" s="6">
        <f t="shared" si="84"/>
        <v>0</v>
      </c>
      <c r="O3120" s="7">
        <f t="shared" si="85"/>
        <v>0</v>
      </c>
    </row>
    <row r="3121" spans="1:15" ht="13.2" x14ac:dyDescent="0.25">
      <c r="A3121" s="3">
        <v>28912</v>
      </c>
      <c r="B3121" s="4">
        <f t="shared" si="81"/>
        <v>1979</v>
      </c>
      <c r="C3121" s="4">
        <f t="shared" si="82"/>
        <v>1970</v>
      </c>
      <c r="D3121" s="4" t="s">
        <v>111</v>
      </c>
      <c r="E3121" s="5">
        <v>0.60069444444444442</v>
      </c>
      <c r="F3121" s="6" t="s">
        <v>5289</v>
      </c>
      <c r="G3121" s="6" t="str">
        <f t="shared" si="80"/>
        <v>Mississippi</v>
      </c>
      <c r="H3121" s="6" t="s">
        <v>5290</v>
      </c>
      <c r="I3121" s="6" t="s">
        <v>5291</v>
      </c>
      <c r="J3121" s="6">
        <v>3</v>
      </c>
      <c r="K3121" s="6">
        <v>3</v>
      </c>
      <c r="L3121" s="6">
        <v>0</v>
      </c>
      <c r="M3121" s="6">
        <f t="shared" si="83"/>
        <v>3</v>
      </c>
      <c r="N3121" s="6">
        <f t="shared" si="84"/>
        <v>0</v>
      </c>
      <c r="O3121" s="7">
        <f t="shared" si="85"/>
        <v>0</v>
      </c>
    </row>
    <row r="3122" spans="1:15" ht="13.2" x14ac:dyDescent="0.25">
      <c r="A3122" s="3">
        <v>28915</v>
      </c>
      <c r="B3122" s="4">
        <f t="shared" si="81"/>
        <v>1979</v>
      </c>
      <c r="C3122" s="4">
        <f t="shared" si="82"/>
        <v>1970</v>
      </c>
      <c r="D3122" s="4" t="s">
        <v>34</v>
      </c>
      <c r="E3122" s="5">
        <v>0.62777777777777777</v>
      </c>
      <c r="F3122" s="6" t="s">
        <v>5292</v>
      </c>
      <c r="G3122" s="6" t="str">
        <f t="shared" si="80"/>
        <v>Mississippi</v>
      </c>
      <c r="H3122" s="6" t="s">
        <v>5293</v>
      </c>
      <c r="I3122" s="6" t="s">
        <v>5294</v>
      </c>
      <c r="J3122" s="6">
        <v>8</v>
      </c>
      <c r="K3122" s="6">
        <v>8</v>
      </c>
      <c r="L3122" s="6">
        <v>0</v>
      </c>
      <c r="M3122" s="6">
        <f t="shared" si="83"/>
        <v>8</v>
      </c>
      <c r="N3122" s="6">
        <f t="shared" si="84"/>
        <v>0</v>
      </c>
      <c r="O3122" s="7">
        <f t="shared" si="85"/>
        <v>0</v>
      </c>
    </row>
    <row r="3123" spans="1:15" ht="13.2" x14ac:dyDescent="0.25">
      <c r="A3123" s="3">
        <v>28916</v>
      </c>
      <c r="B3123" s="4">
        <f t="shared" si="81"/>
        <v>1979</v>
      </c>
      <c r="C3123" s="4">
        <f t="shared" si="82"/>
        <v>1970</v>
      </c>
      <c r="D3123" s="4" t="s">
        <v>34</v>
      </c>
      <c r="E3123" s="5">
        <v>0.42638888888888887</v>
      </c>
      <c r="F3123" s="6" t="s">
        <v>5295</v>
      </c>
      <c r="G3123" s="6" t="str">
        <f t="shared" si="80"/>
        <v>Illinois</v>
      </c>
      <c r="H3123" s="6" t="s">
        <v>5296</v>
      </c>
      <c r="I3123" s="6" t="s">
        <v>5297</v>
      </c>
      <c r="J3123" s="6">
        <v>4</v>
      </c>
      <c r="K3123" s="6">
        <v>4</v>
      </c>
      <c r="L3123" s="6">
        <v>0</v>
      </c>
      <c r="M3123" s="6">
        <f t="shared" si="83"/>
        <v>4</v>
      </c>
      <c r="N3123" s="6">
        <f t="shared" si="84"/>
        <v>0</v>
      </c>
      <c r="O3123" s="7">
        <f t="shared" si="85"/>
        <v>0</v>
      </c>
    </row>
    <row r="3124" spans="1:15" ht="13.2" x14ac:dyDescent="0.25">
      <c r="A3124" s="3">
        <v>28920</v>
      </c>
      <c r="B3124" s="4">
        <f t="shared" si="81"/>
        <v>1979</v>
      </c>
      <c r="C3124" s="4">
        <f t="shared" si="82"/>
        <v>1970</v>
      </c>
      <c r="D3124" s="4" t="s">
        <v>34</v>
      </c>
      <c r="E3124" s="5">
        <v>0.78819444444444442</v>
      </c>
      <c r="F3124" s="6" t="s">
        <v>5298</v>
      </c>
      <c r="G3124" s="6" t="str">
        <f t="shared" si="80"/>
        <v>Indonesia</v>
      </c>
      <c r="H3124" s="6" t="s">
        <v>1917</v>
      </c>
      <c r="I3124" s="6" t="s">
        <v>4439</v>
      </c>
      <c r="J3124" s="6">
        <v>4</v>
      </c>
      <c r="K3124" s="6">
        <v>4</v>
      </c>
      <c r="L3124" s="6">
        <v>0</v>
      </c>
      <c r="M3124" s="6">
        <f t="shared" si="83"/>
        <v>4</v>
      </c>
      <c r="N3124" s="6">
        <f t="shared" si="84"/>
        <v>0</v>
      </c>
      <c r="O3124" s="7">
        <f t="shared" si="85"/>
        <v>0</v>
      </c>
    </row>
    <row r="3125" spans="1:15" ht="13.2" x14ac:dyDescent="0.25">
      <c r="A3125" s="3">
        <v>28924</v>
      </c>
      <c r="B3125" s="4">
        <f t="shared" si="81"/>
        <v>1979</v>
      </c>
      <c r="C3125" s="4">
        <f t="shared" si="82"/>
        <v>1970</v>
      </c>
      <c r="D3125" s="4" t="s">
        <v>34</v>
      </c>
      <c r="E3125" s="5">
        <v>0.74444444444444446</v>
      </c>
      <c r="F3125" s="6" t="s">
        <v>5299</v>
      </c>
      <c r="G3125" s="6" t="str">
        <f t="shared" si="80"/>
        <v>California</v>
      </c>
      <c r="H3125" s="6" t="s">
        <v>5300</v>
      </c>
      <c r="I3125" s="6" t="s">
        <v>5301</v>
      </c>
      <c r="J3125" s="6">
        <v>7</v>
      </c>
      <c r="K3125" s="6">
        <v>3</v>
      </c>
      <c r="L3125" s="6">
        <v>0</v>
      </c>
      <c r="M3125" s="6">
        <f t="shared" si="83"/>
        <v>3</v>
      </c>
      <c r="N3125" s="6">
        <f t="shared" si="84"/>
        <v>4</v>
      </c>
      <c r="O3125" s="7">
        <f t="shared" si="85"/>
        <v>0.5714285714285714</v>
      </c>
    </row>
    <row r="3126" spans="1:15" ht="13.2" x14ac:dyDescent="0.25">
      <c r="A3126" s="3">
        <v>28928</v>
      </c>
      <c r="B3126" s="4">
        <f t="shared" si="81"/>
        <v>1979</v>
      </c>
      <c r="C3126" s="4">
        <f t="shared" si="82"/>
        <v>1970</v>
      </c>
      <c r="D3126" s="4" t="s">
        <v>34</v>
      </c>
      <c r="E3126" s="5" t="s">
        <v>24</v>
      </c>
      <c r="F3126" s="6" t="s">
        <v>5302</v>
      </c>
      <c r="G3126" s="6" t="str">
        <f t="shared" si="80"/>
        <v>Qatar</v>
      </c>
      <c r="H3126" s="6" t="s">
        <v>3298</v>
      </c>
      <c r="I3126" s="6" t="s">
        <v>5303</v>
      </c>
      <c r="J3126" s="6">
        <v>64</v>
      </c>
      <c r="K3126" s="6">
        <v>45</v>
      </c>
      <c r="L3126" s="6">
        <v>0</v>
      </c>
      <c r="M3126" s="6">
        <f t="shared" si="83"/>
        <v>45</v>
      </c>
      <c r="N3126" s="6">
        <f t="shared" si="84"/>
        <v>19</v>
      </c>
      <c r="O3126" s="7">
        <f t="shared" si="85"/>
        <v>0.296875</v>
      </c>
    </row>
    <row r="3127" spans="1:15" ht="13.2" x14ac:dyDescent="0.25">
      <c r="A3127" s="3">
        <v>28928</v>
      </c>
      <c r="B3127" s="4">
        <f t="shared" si="81"/>
        <v>1979</v>
      </c>
      <c r="C3127" s="4">
        <f t="shared" si="82"/>
        <v>1970</v>
      </c>
      <c r="D3127" s="4" t="s">
        <v>34</v>
      </c>
      <c r="E3127" s="5">
        <v>0.375</v>
      </c>
      <c r="F3127" s="6" t="s">
        <v>5304</v>
      </c>
      <c r="G3127" s="6" t="str">
        <f t="shared" si="80"/>
        <v>China</v>
      </c>
      <c r="H3127" s="6" t="s">
        <v>4855</v>
      </c>
      <c r="I3127" s="6" t="s">
        <v>5305</v>
      </c>
      <c r="J3127" s="6">
        <v>12</v>
      </c>
      <c r="K3127" s="6">
        <v>12</v>
      </c>
      <c r="L3127" s="6">
        <v>32</v>
      </c>
      <c r="M3127" s="6">
        <f t="shared" si="83"/>
        <v>44</v>
      </c>
      <c r="N3127" s="6">
        <f t="shared" si="84"/>
        <v>0</v>
      </c>
      <c r="O3127" s="7">
        <f t="shared" si="85"/>
        <v>0</v>
      </c>
    </row>
    <row r="3128" spans="1:15" ht="13.2" x14ac:dyDescent="0.25">
      <c r="A3128" s="3">
        <v>28931</v>
      </c>
      <c r="B3128" s="4">
        <f t="shared" si="81"/>
        <v>1979</v>
      </c>
      <c r="C3128" s="4">
        <f t="shared" si="82"/>
        <v>1970</v>
      </c>
      <c r="D3128" s="4" t="s">
        <v>34</v>
      </c>
      <c r="E3128" s="5">
        <v>0.82222222222222219</v>
      </c>
      <c r="F3128" s="6" t="s">
        <v>688</v>
      </c>
      <c r="G3128" s="6" t="str">
        <f t="shared" si="80"/>
        <v>Russia</v>
      </c>
      <c r="H3128" s="6" t="s">
        <v>1449</v>
      </c>
      <c r="I3128" s="6" t="s">
        <v>2896</v>
      </c>
      <c r="J3128" s="6">
        <v>106</v>
      </c>
      <c r="K3128" s="6">
        <v>86</v>
      </c>
      <c r="L3128" s="6">
        <v>0</v>
      </c>
      <c r="M3128" s="6">
        <f t="shared" si="83"/>
        <v>86</v>
      </c>
      <c r="N3128" s="6">
        <f t="shared" si="84"/>
        <v>20</v>
      </c>
      <c r="O3128" s="7">
        <f t="shared" si="85"/>
        <v>0.18867924528301888</v>
      </c>
    </row>
    <row r="3129" spans="1:15" ht="13.2" x14ac:dyDescent="0.25">
      <c r="A3129" s="3">
        <v>28934</v>
      </c>
      <c r="B3129" s="4">
        <f t="shared" si="81"/>
        <v>1979</v>
      </c>
      <c r="C3129" s="4">
        <f t="shared" si="82"/>
        <v>1970</v>
      </c>
      <c r="D3129" s="4" t="s">
        <v>34</v>
      </c>
      <c r="E3129" s="5" t="s">
        <v>24</v>
      </c>
      <c r="F3129" s="6" t="s">
        <v>5306</v>
      </c>
      <c r="G3129" s="6" t="str">
        <f t="shared" si="80"/>
        <v>Russia</v>
      </c>
      <c r="H3129" s="6" t="s">
        <v>1449</v>
      </c>
      <c r="I3129" s="6" t="s">
        <v>4097</v>
      </c>
      <c r="J3129" s="6">
        <v>29</v>
      </c>
      <c r="K3129" s="6">
        <v>29</v>
      </c>
      <c r="L3129" s="6">
        <v>0</v>
      </c>
      <c r="M3129" s="6">
        <f t="shared" si="83"/>
        <v>29</v>
      </c>
      <c r="N3129" s="6">
        <f t="shared" si="84"/>
        <v>0</v>
      </c>
      <c r="O3129" s="7">
        <f t="shared" si="85"/>
        <v>0</v>
      </c>
    </row>
    <row r="3130" spans="1:15" ht="13.2" x14ac:dyDescent="0.25">
      <c r="A3130" s="3">
        <v>28936</v>
      </c>
      <c r="B3130" s="4">
        <f t="shared" si="81"/>
        <v>1979</v>
      </c>
      <c r="C3130" s="4">
        <f t="shared" si="82"/>
        <v>1970</v>
      </c>
      <c r="D3130" s="4" t="s">
        <v>34</v>
      </c>
      <c r="E3130" s="5">
        <v>3.8194444444444448E-2</v>
      </c>
      <c r="F3130" s="6" t="s">
        <v>5307</v>
      </c>
      <c r="G3130" s="6" t="str">
        <f t="shared" si="80"/>
        <v>Latvia</v>
      </c>
      <c r="H3130" s="6" t="s">
        <v>1449</v>
      </c>
      <c r="I3130" s="6" t="s">
        <v>5308</v>
      </c>
      <c r="J3130" s="6">
        <v>5</v>
      </c>
      <c r="K3130" s="6">
        <v>4</v>
      </c>
      <c r="L3130" s="6">
        <v>0</v>
      </c>
      <c r="M3130" s="6">
        <f t="shared" si="83"/>
        <v>4</v>
      </c>
      <c r="N3130" s="6">
        <f t="shared" si="84"/>
        <v>1</v>
      </c>
      <c r="O3130" s="7">
        <f t="shared" si="85"/>
        <v>0.2</v>
      </c>
    </row>
    <row r="3131" spans="1:15" ht="13.2" x14ac:dyDescent="0.25">
      <c r="A3131" s="3">
        <v>28936</v>
      </c>
      <c r="B3131" s="4">
        <f t="shared" si="81"/>
        <v>1979</v>
      </c>
      <c r="C3131" s="4">
        <f t="shared" si="82"/>
        <v>1970</v>
      </c>
      <c r="D3131" s="4" t="s">
        <v>34</v>
      </c>
      <c r="E3131" s="5">
        <v>0.46736111111111112</v>
      </c>
      <c r="F3131" s="6" t="s">
        <v>5309</v>
      </c>
      <c r="G3131" s="6" t="str">
        <f t="shared" si="80"/>
        <v>Alaska</v>
      </c>
      <c r="H3131" s="6" t="s">
        <v>5310</v>
      </c>
      <c r="I3131" s="6" t="s">
        <v>5048</v>
      </c>
      <c r="J3131" s="6">
        <v>7</v>
      </c>
      <c r="K3131" s="6">
        <v>2</v>
      </c>
      <c r="L3131" s="6">
        <v>0</v>
      </c>
      <c r="M3131" s="6">
        <f t="shared" si="83"/>
        <v>2</v>
      </c>
      <c r="N3131" s="6">
        <f t="shared" si="84"/>
        <v>5</v>
      </c>
      <c r="O3131" s="7">
        <f t="shared" si="85"/>
        <v>0.7142857142857143</v>
      </c>
    </row>
    <row r="3132" spans="1:15" ht="13.2" x14ac:dyDescent="0.25">
      <c r="A3132" s="3">
        <v>28940</v>
      </c>
      <c r="B3132" s="4">
        <f t="shared" si="81"/>
        <v>1979</v>
      </c>
      <c r="C3132" s="4">
        <f t="shared" si="82"/>
        <v>1970</v>
      </c>
      <c r="D3132" s="4" t="s">
        <v>34</v>
      </c>
      <c r="E3132" s="5" t="s">
        <v>24</v>
      </c>
      <c r="F3132" s="6" t="s">
        <v>5311</v>
      </c>
      <c r="G3132" s="6" t="str">
        <f t="shared" si="80"/>
        <v>Angola</v>
      </c>
      <c r="H3132" s="6" t="s">
        <v>4376</v>
      </c>
      <c r="I3132" s="6" t="s">
        <v>3031</v>
      </c>
      <c r="J3132" s="6">
        <v>10</v>
      </c>
      <c r="K3132" s="6">
        <v>10</v>
      </c>
      <c r="L3132" s="6">
        <v>0</v>
      </c>
      <c r="M3132" s="6">
        <f t="shared" si="83"/>
        <v>10</v>
      </c>
      <c r="N3132" s="6">
        <f t="shared" si="84"/>
        <v>0</v>
      </c>
      <c r="O3132" s="7">
        <f t="shared" si="85"/>
        <v>0</v>
      </c>
    </row>
    <row r="3133" spans="1:15" ht="13.2" x14ac:dyDescent="0.25">
      <c r="A3133" s="3">
        <v>28943</v>
      </c>
      <c r="B3133" s="4">
        <f t="shared" si="81"/>
        <v>1979</v>
      </c>
      <c r="C3133" s="4">
        <f t="shared" si="82"/>
        <v>1970</v>
      </c>
      <c r="D3133" s="4" t="s">
        <v>34</v>
      </c>
      <c r="E3133" s="5" t="s">
        <v>24</v>
      </c>
      <c r="F3133" s="6" t="s">
        <v>5312</v>
      </c>
      <c r="G3133" s="6" t="str">
        <f t="shared" si="80"/>
        <v>PQ, Canada</v>
      </c>
      <c r="H3133" s="6" t="s">
        <v>2403</v>
      </c>
      <c r="I3133" s="6" t="s">
        <v>2948</v>
      </c>
      <c r="J3133" s="6">
        <v>24</v>
      </c>
      <c r="K3133" s="6">
        <v>17</v>
      </c>
      <c r="L3133" s="6">
        <v>0</v>
      </c>
      <c r="M3133" s="6">
        <f t="shared" si="83"/>
        <v>17</v>
      </c>
      <c r="N3133" s="6">
        <f t="shared" si="84"/>
        <v>7</v>
      </c>
      <c r="O3133" s="7">
        <f t="shared" si="85"/>
        <v>0.29166666666666669</v>
      </c>
    </row>
    <row r="3134" spans="1:15" ht="13.2" x14ac:dyDescent="0.25">
      <c r="A3134" s="3">
        <v>28957</v>
      </c>
      <c r="B3134" s="4">
        <f t="shared" si="81"/>
        <v>1979</v>
      </c>
      <c r="C3134" s="4">
        <f t="shared" si="82"/>
        <v>1970</v>
      </c>
      <c r="D3134" s="4" t="s">
        <v>65</v>
      </c>
      <c r="E3134" s="5">
        <v>0.40625</v>
      </c>
      <c r="F3134" s="6" t="s">
        <v>5313</v>
      </c>
      <c r="G3134" s="6" t="str">
        <f t="shared" si="80"/>
        <v>New Mexico</v>
      </c>
      <c r="H3134" s="6" t="s">
        <v>5314</v>
      </c>
      <c r="I3134" s="6" t="s">
        <v>5315</v>
      </c>
      <c r="J3134" s="6">
        <v>3</v>
      </c>
      <c r="K3134" s="6">
        <v>3</v>
      </c>
      <c r="L3134" s="6">
        <v>0</v>
      </c>
      <c r="M3134" s="6">
        <f t="shared" si="83"/>
        <v>3</v>
      </c>
      <c r="N3134" s="6">
        <f t="shared" si="84"/>
        <v>0</v>
      </c>
      <c r="O3134" s="7">
        <f t="shared" si="85"/>
        <v>0</v>
      </c>
    </row>
    <row r="3135" spans="1:15" ht="13.2" x14ac:dyDescent="0.25">
      <c r="A3135" s="3">
        <v>28959</v>
      </c>
      <c r="B3135" s="4">
        <f t="shared" si="81"/>
        <v>1979</v>
      </c>
      <c r="C3135" s="4">
        <f t="shared" si="82"/>
        <v>1970</v>
      </c>
      <c r="D3135" s="4" t="s">
        <v>65</v>
      </c>
      <c r="E3135" s="5" t="s">
        <v>24</v>
      </c>
      <c r="F3135" s="6" t="s">
        <v>5316</v>
      </c>
      <c r="G3135" s="6" t="str">
        <f t="shared" si="80"/>
        <v>California</v>
      </c>
      <c r="H3135" s="6" t="s">
        <v>5317</v>
      </c>
      <c r="I3135" s="6" t="s">
        <v>1054</v>
      </c>
      <c r="J3135" s="6">
        <v>11</v>
      </c>
      <c r="K3135" s="6">
        <v>1</v>
      </c>
      <c r="L3135" s="6">
        <v>0</v>
      </c>
      <c r="M3135" s="6">
        <f t="shared" si="83"/>
        <v>1</v>
      </c>
      <c r="N3135" s="6">
        <f t="shared" si="84"/>
        <v>10</v>
      </c>
      <c r="O3135" s="7">
        <f t="shared" si="85"/>
        <v>0.90909090909090906</v>
      </c>
    </row>
    <row r="3136" spans="1:15" ht="13.2" x14ac:dyDescent="0.25">
      <c r="A3136" s="3">
        <v>28963</v>
      </c>
      <c r="B3136" s="4">
        <f t="shared" si="81"/>
        <v>1979</v>
      </c>
      <c r="C3136" s="4">
        <f t="shared" si="82"/>
        <v>1970</v>
      </c>
      <c r="D3136" s="4" t="s">
        <v>65</v>
      </c>
      <c r="E3136" s="5">
        <v>0.76597222222222228</v>
      </c>
      <c r="F3136" s="6" t="s">
        <v>86</v>
      </c>
      <c r="G3136" s="6" t="str">
        <f t="shared" si="80"/>
        <v>New Jersey</v>
      </c>
      <c r="H3136" s="6" t="s">
        <v>3131</v>
      </c>
      <c r="I3136" s="6" t="s">
        <v>5318</v>
      </c>
      <c r="J3136" s="6">
        <v>18</v>
      </c>
      <c r="K3136" s="6">
        <v>3</v>
      </c>
      <c r="L3136" s="6">
        <v>0</v>
      </c>
      <c r="M3136" s="6">
        <f t="shared" si="83"/>
        <v>3</v>
      </c>
      <c r="N3136" s="6">
        <f t="shared" si="84"/>
        <v>15</v>
      </c>
      <c r="O3136" s="7">
        <f t="shared" si="85"/>
        <v>0.83333333333333337</v>
      </c>
    </row>
    <row r="3137" spans="1:15" ht="13.2" x14ac:dyDescent="0.25">
      <c r="A3137" s="3">
        <v>28968</v>
      </c>
      <c r="B3137" s="4">
        <f t="shared" si="81"/>
        <v>1979</v>
      </c>
      <c r="C3137" s="4">
        <f t="shared" si="82"/>
        <v>1970</v>
      </c>
      <c r="D3137" s="4" t="s">
        <v>65</v>
      </c>
      <c r="E3137" s="5" t="s">
        <v>24</v>
      </c>
      <c r="F3137" s="6" t="s">
        <v>5062</v>
      </c>
      <c r="G3137" s="6" t="str">
        <f t="shared" si="80"/>
        <v>Ecuador</v>
      </c>
      <c r="H3137" s="6" t="s">
        <v>1650</v>
      </c>
      <c r="I3137" s="6" t="s">
        <v>3184</v>
      </c>
      <c r="J3137" s="6">
        <v>57</v>
      </c>
      <c r="K3137" s="6">
        <v>57</v>
      </c>
      <c r="L3137" s="6">
        <v>0</v>
      </c>
      <c r="M3137" s="6">
        <f t="shared" si="83"/>
        <v>57</v>
      </c>
      <c r="N3137" s="6">
        <f t="shared" si="84"/>
        <v>0</v>
      </c>
      <c r="O3137" s="7">
        <f t="shared" si="85"/>
        <v>0</v>
      </c>
    </row>
    <row r="3138" spans="1:15" ht="13.2" x14ac:dyDescent="0.25">
      <c r="A3138" s="3">
        <v>28970</v>
      </c>
      <c r="B3138" s="4">
        <f t="shared" si="81"/>
        <v>1979</v>
      </c>
      <c r="C3138" s="4">
        <f t="shared" si="82"/>
        <v>1970</v>
      </c>
      <c r="D3138" s="4" t="s">
        <v>65</v>
      </c>
      <c r="E3138" s="5" t="s">
        <v>24</v>
      </c>
      <c r="F3138" s="6" t="s">
        <v>5319</v>
      </c>
      <c r="G3138" s="6" t="str">
        <f t="shared" si="80"/>
        <v>Russia</v>
      </c>
      <c r="H3138" s="6" t="s">
        <v>1449</v>
      </c>
      <c r="I3138" s="6" t="s">
        <v>4268</v>
      </c>
      <c r="J3138" s="6">
        <v>4</v>
      </c>
      <c r="K3138" s="6">
        <v>4</v>
      </c>
      <c r="L3138" s="6">
        <v>0</v>
      </c>
      <c r="M3138" s="6">
        <f t="shared" si="83"/>
        <v>4</v>
      </c>
      <c r="N3138" s="6">
        <f t="shared" si="84"/>
        <v>0</v>
      </c>
      <c r="O3138" s="7">
        <f t="shared" si="85"/>
        <v>0</v>
      </c>
    </row>
    <row r="3139" spans="1:15" ht="13.2" x14ac:dyDescent="0.25">
      <c r="A3139" s="3">
        <v>29000</v>
      </c>
      <c r="B3139" s="4">
        <f t="shared" si="81"/>
        <v>1979</v>
      </c>
      <c r="C3139" s="4">
        <f t="shared" si="82"/>
        <v>1970</v>
      </c>
      <c r="D3139" s="4" t="s">
        <v>55</v>
      </c>
      <c r="E3139" s="5">
        <v>0.62777777777777777</v>
      </c>
      <c r="F3139" s="6" t="s">
        <v>5320</v>
      </c>
      <c r="G3139" s="6" t="str">
        <f t="shared" si="80"/>
        <v>Illinois</v>
      </c>
      <c r="H3139" s="6" t="s">
        <v>665</v>
      </c>
      <c r="I3139" s="6" t="s">
        <v>4566</v>
      </c>
      <c r="J3139" s="6">
        <v>271</v>
      </c>
      <c r="K3139" s="6">
        <v>271</v>
      </c>
      <c r="L3139" s="6">
        <v>2</v>
      </c>
      <c r="M3139" s="6">
        <f t="shared" si="83"/>
        <v>273</v>
      </c>
      <c r="N3139" s="6">
        <f t="shared" si="84"/>
        <v>0</v>
      </c>
      <c r="O3139" s="7">
        <f t="shared" si="85"/>
        <v>0</v>
      </c>
    </row>
    <row r="3140" spans="1:15" ht="13.2" x14ac:dyDescent="0.25">
      <c r="A3140" s="3">
        <v>29234</v>
      </c>
      <c r="B3140" s="4">
        <f t="shared" si="81"/>
        <v>1980</v>
      </c>
      <c r="C3140" s="4">
        <f t="shared" si="82"/>
        <v>1980</v>
      </c>
      <c r="D3140" s="4" t="s">
        <v>132</v>
      </c>
      <c r="E3140" s="5">
        <v>0.58333333333333337</v>
      </c>
      <c r="F3140" s="6" t="s">
        <v>5321</v>
      </c>
      <c r="G3140" s="6" t="str">
        <f t="shared" si="80"/>
        <v>Alaska</v>
      </c>
      <c r="H3140" s="6" t="s">
        <v>5322</v>
      </c>
      <c r="I3140" s="6" t="s">
        <v>3192</v>
      </c>
      <c r="J3140" s="6">
        <v>9</v>
      </c>
      <c r="K3140" s="6">
        <v>7</v>
      </c>
      <c r="L3140" s="6">
        <v>0</v>
      </c>
      <c r="M3140" s="6">
        <f t="shared" si="83"/>
        <v>7</v>
      </c>
      <c r="N3140" s="6">
        <f t="shared" si="84"/>
        <v>2</v>
      </c>
      <c r="O3140" s="7">
        <f t="shared" si="85"/>
        <v>0.22222222222222221</v>
      </c>
    </row>
    <row r="3141" spans="1:15" ht="13.2" x14ac:dyDescent="0.25">
      <c r="A3141" s="3">
        <v>29000</v>
      </c>
      <c r="B3141" s="4">
        <f t="shared" si="81"/>
        <v>1979</v>
      </c>
      <c r="C3141" s="4">
        <f t="shared" si="82"/>
        <v>1970</v>
      </c>
      <c r="D3141" s="4" t="s">
        <v>55</v>
      </c>
      <c r="E3141" s="5">
        <v>0.86111111111111116</v>
      </c>
      <c r="F3141" s="6" t="s">
        <v>5323</v>
      </c>
      <c r="G3141" s="6" t="str">
        <f t="shared" si="80"/>
        <v>Alaska</v>
      </c>
      <c r="H3141" s="6" t="s">
        <v>5324</v>
      </c>
      <c r="I3141" s="6" t="s">
        <v>5325</v>
      </c>
      <c r="J3141" s="6">
        <v>3</v>
      </c>
      <c r="K3141" s="6">
        <v>3</v>
      </c>
      <c r="L3141" s="6">
        <v>0</v>
      </c>
      <c r="M3141" s="6">
        <f t="shared" si="83"/>
        <v>3</v>
      </c>
      <c r="N3141" s="6">
        <f t="shared" si="84"/>
        <v>0</v>
      </c>
      <c r="O3141" s="7">
        <f t="shared" si="85"/>
        <v>0</v>
      </c>
    </row>
    <row r="3142" spans="1:15" ht="13.2" x14ac:dyDescent="0.25">
      <c r="A3142" s="3">
        <v>29002</v>
      </c>
      <c r="B3142" s="4">
        <f t="shared" si="81"/>
        <v>1979</v>
      </c>
      <c r="C3142" s="4">
        <f t="shared" si="82"/>
        <v>1970</v>
      </c>
      <c r="D3142" s="4" t="s">
        <v>55</v>
      </c>
      <c r="E3142" s="5" t="s">
        <v>24</v>
      </c>
      <c r="F3142" s="6" t="s">
        <v>1519</v>
      </c>
      <c r="G3142" s="6" t="str">
        <f t="shared" si="80"/>
        <v>Senegal</v>
      </c>
      <c r="H3142" s="6" t="s">
        <v>5326</v>
      </c>
      <c r="I3142" s="6" t="s">
        <v>5327</v>
      </c>
      <c r="J3142" s="6">
        <v>12</v>
      </c>
      <c r="K3142" s="6">
        <v>12</v>
      </c>
      <c r="L3142" s="6">
        <v>0</v>
      </c>
      <c r="M3142" s="6">
        <f t="shared" si="83"/>
        <v>12</v>
      </c>
      <c r="N3142" s="6">
        <f t="shared" si="84"/>
        <v>0</v>
      </c>
      <c r="O3142" s="7">
        <f t="shared" si="85"/>
        <v>0</v>
      </c>
    </row>
    <row r="3143" spans="1:15" ht="13.2" x14ac:dyDescent="0.25">
      <c r="A3143" s="3">
        <v>29005</v>
      </c>
      <c r="B3143" s="4">
        <f t="shared" si="81"/>
        <v>1979</v>
      </c>
      <c r="C3143" s="4">
        <f t="shared" si="82"/>
        <v>1970</v>
      </c>
      <c r="D3143" s="4" t="s">
        <v>55</v>
      </c>
      <c r="E3143" s="5">
        <v>0.87152777777777779</v>
      </c>
      <c r="F3143" s="6" t="s">
        <v>5328</v>
      </c>
      <c r="G3143" s="6" t="str">
        <f t="shared" si="80"/>
        <v>Maine</v>
      </c>
      <c r="H3143" s="6" t="s">
        <v>4231</v>
      </c>
      <c r="I3143" s="6" t="s">
        <v>5329</v>
      </c>
      <c r="J3143" s="6">
        <v>18</v>
      </c>
      <c r="K3143" s="6">
        <v>17</v>
      </c>
      <c r="L3143" s="6">
        <v>0</v>
      </c>
      <c r="M3143" s="6">
        <f t="shared" si="83"/>
        <v>17</v>
      </c>
      <c r="N3143" s="6">
        <f t="shared" si="84"/>
        <v>1</v>
      </c>
      <c r="O3143" s="7">
        <f t="shared" si="85"/>
        <v>5.5555555555555552E-2</v>
      </c>
    </row>
    <row r="3144" spans="1:15" ht="13.2" x14ac:dyDescent="0.25">
      <c r="A3144" s="3">
        <v>29013</v>
      </c>
      <c r="B3144" s="4">
        <f t="shared" si="81"/>
        <v>1979</v>
      </c>
      <c r="C3144" s="4">
        <f t="shared" si="82"/>
        <v>1970</v>
      </c>
      <c r="D3144" s="4" t="s">
        <v>58</v>
      </c>
      <c r="E3144" s="5">
        <v>0.45833333333333331</v>
      </c>
      <c r="F3144" s="6" t="s">
        <v>5243</v>
      </c>
      <c r="G3144" s="6" t="str">
        <f t="shared" si="80"/>
        <v>India</v>
      </c>
      <c r="H3144" s="6" t="s">
        <v>1153</v>
      </c>
      <c r="I3144" s="6" t="s">
        <v>5330</v>
      </c>
      <c r="J3144" s="6">
        <v>27</v>
      </c>
      <c r="K3144" s="6">
        <v>27</v>
      </c>
      <c r="L3144" s="6">
        <v>0</v>
      </c>
      <c r="M3144" s="6">
        <f t="shared" si="83"/>
        <v>27</v>
      </c>
      <c r="N3144" s="6">
        <f t="shared" si="84"/>
        <v>0</v>
      </c>
      <c r="O3144" s="7">
        <f t="shared" si="85"/>
        <v>0</v>
      </c>
    </row>
    <row r="3145" spans="1:15" ht="13.2" x14ac:dyDescent="0.25">
      <c r="A3145" s="3">
        <v>29015</v>
      </c>
      <c r="B3145" s="4">
        <f t="shared" si="81"/>
        <v>1979</v>
      </c>
      <c r="C3145" s="4">
        <f t="shared" si="82"/>
        <v>1970</v>
      </c>
      <c r="D3145" s="4" t="s">
        <v>58</v>
      </c>
      <c r="E3145" s="5">
        <v>0.61875000000000002</v>
      </c>
      <c r="F3145" s="6" t="s">
        <v>474</v>
      </c>
      <c r="G3145" s="6" t="str">
        <f t="shared" si="80"/>
        <v>Illinois</v>
      </c>
      <c r="H3145" s="6" t="s">
        <v>5331</v>
      </c>
      <c r="I3145" s="6" t="s">
        <v>3929</v>
      </c>
      <c r="J3145" s="6">
        <v>2</v>
      </c>
      <c r="K3145" s="6">
        <v>2</v>
      </c>
      <c r="L3145" s="6">
        <v>0</v>
      </c>
      <c r="M3145" s="6">
        <f t="shared" si="83"/>
        <v>2</v>
      </c>
      <c r="N3145" s="6">
        <f t="shared" si="84"/>
        <v>0</v>
      </c>
      <c r="O3145" s="7">
        <f t="shared" si="85"/>
        <v>0</v>
      </c>
    </row>
    <row r="3146" spans="1:15" ht="13.2" x14ac:dyDescent="0.25">
      <c r="A3146" s="3">
        <v>29023</v>
      </c>
      <c r="B3146" s="4">
        <f t="shared" si="81"/>
        <v>1979</v>
      </c>
      <c r="C3146" s="4">
        <f t="shared" si="82"/>
        <v>1970</v>
      </c>
      <c r="D3146" s="4" t="s">
        <v>58</v>
      </c>
      <c r="E3146" s="5">
        <v>0.95</v>
      </c>
      <c r="F3146" s="6" t="s">
        <v>5332</v>
      </c>
      <c r="G3146" s="6" t="str">
        <f t="shared" si="80"/>
        <v>Massachusetts</v>
      </c>
      <c r="H3146" s="6" t="s">
        <v>5333</v>
      </c>
      <c r="I3146" s="6" t="s">
        <v>4437</v>
      </c>
      <c r="J3146" s="6">
        <v>10</v>
      </c>
      <c r="K3146" s="6">
        <v>1</v>
      </c>
      <c r="L3146" s="6">
        <v>0</v>
      </c>
      <c r="M3146" s="6">
        <f t="shared" si="83"/>
        <v>1</v>
      </c>
      <c r="N3146" s="6">
        <f t="shared" si="84"/>
        <v>9</v>
      </c>
      <c r="O3146" s="7">
        <f t="shared" si="85"/>
        <v>0.9</v>
      </c>
    </row>
    <row r="3147" spans="1:15" ht="13.2" x14ac:dyDescent="0.25">
      <c r="A3147" s="3">
        <v>29047</v>
      </c>
      <c r="B3147" s="4">
        <f t="shared" si="81"/>
        <v>1979</v>
      </c>
      <c r="C3147" s="4">
        <f t="shared" si="82"/>
        <v>1970</v>
      </c>
      <c r="D3147" s="4" t="s">
        <v>19</v>
      </c>
      <c r="E3147" s="5">
        <v>0.79166666666666663</v>
      </c>
      <c r="F3147" s="6" t="s">
        <v>5334</v>
      </c>
      <c r="G3147" s="6" t="str">
        <f t="shared" si="80"/>
        <v>Indonesia</v>
      </c>
      <c r="H3147" s="6" t="s">
        <v>1917</v>
      </c>
      <c r="I3147" s="6" t="s">
        <v>4439</v>
      </c>
      <c r="J3147" s="6">
        <v>61</v>
      </c>
      <c r="K3147" s="6">
        <v>61</v>
      </c>
      <c r="L3147" s="6">
        <v>0</v>
      </c>
      <c r="M3147" s="6">
        <f t="shared" si="83"/>
        <v>61</v>
      </c>
      <c r="N3147" s="6">
        <f t="shared" si="84"/>
        <v>0</v>
      </c>
      <c r="O3147" s="7">
        <f t="shared" si="85"/>
        <v>0</v>
      </c>
    </row>
    <row r="3148" spans="1:15" ht="13.2" x14ac:dyDescent="0.25">
      <c r="A3148" s="3">
        <v>29048</v>
      </c>
      <c r="B3148" s="4">
        <f t="shared" si="81"/>
        <v>1979</v>
      </c>
      <c r="C3148" s="4">
        <f t="shared" si="82"/>
        <v>1970</v>
      </c>
      <c r="D3148" s="4" t="s">
        <v>19</v>
      </c>
      <c r="E3148" s="5">
        <v>0.3972222222222222</v>
      </c>
      <c r="F3148" s="6" t="s">
        <v>3454</v>
      </c>
      <c r="G3148" s="6" t="str">
        <f t="shared" si="80"/>
        <v>Alaska</v>
      </c>
      <c r="H3148" s="6" t="s">
        <v>5335</v>
      </c>
      <c r="I3148" s="6" t="s">
        <v>4493</v>
      </c>
      <c r="J3148" s="6">
        <v>7</v>
      </c>
      <c r="K3148" s="6">
        <v>7</v>
      </c>
      <c r="L3148" s="6">
        <v>0</v>
      </c>
      <c r="M3148" s="6">
        <f t="shared" si="83"/>
        <v>7</v>
      </c>
      <c r="N3148" s="6">
        <f t="shared" si="84"/>
        <v>0</v>
      </c>
      <c r="O3148" s="7">
        <f t="shared" si="85"/>
        <v>0</v>
      </c>
    </row>
    <row r="3149" spans="1:15" ht="13.2" x14ac:dyDescent="0.25">
      <c r="A3149" s="3">
        <v>29048</v>
      </c>
      <c r="B3149" s="4">
        <f t="shared" si="81"/>
        <v>1979</v>
      </c>
      <c r="C3149" s="4">
        <f t="shared" si="82"/>
        <v>1970</v>
      </c>
      <c r="D3149" s="4" t="s">
        <v>19</v>
      </c>
      <c r="E3149" s="5" t="s">
        <v>24</v>
      </c>
      <c r="F3149" s="6" t="s">
        <v>5336</v>
      </c>
      <c r="G3149" s="6" t="str">
        <f t="shared" si="80"/>
        <v>Fiji</v>
      </c>
      <c r="H3149" s="6" t="s">
        <v>5337</v>
      </c>
      <c r="I3149" s="6" t="s">
        <v>5227</v>
      </c>
      <c r="J3149" s="6">
        <v>9</v>
      </c>
      <c r="K3149" s="6">
        <v>9</v>
      </c>
      <c r="L3149" s="6">
        <v>0</v>
      </c>
      <c r="M3149" s="6">
        <f t="shared" si="83"/>
        <v>9</v>
      </c>
      <c r="N3149" s="6">
        <f t="shared" si="84"/>
        <v>0</v>
      </c>
      <c r="O3149" s="7">
        <f t="shared" si="85"/>
        <v>0</v>
      </c>
    </row>
    <row r="3150" spans="1:15" ht="13.2" x14ac:dyDescent="0.25">
      <c r="A3150" s="3">
        <v>29056</v>
      </c>
      <c r="B3150" s="4">
        <f t="shared" si="81"/>
        <v>1979</v>
      </c>
      <c r="C3150" s="4">
        <f t="shared" si="82"/>
        <v>1970</v>
      </c>
      <c r="D3150" s="4" t="s">
        <v>19</v>
      </c>
      <c r="E3150" s="5">
        <v>0.8125</v>
      </c>
      <c r="F3150" s="6" t="s">
        <v>5338</v>
      </c>
      <c r="G3150" s="6" t="str">
        <f t="shared" si="80"/>
        <v>Hawaii</v>
      </c>
      <c r="H3150" s="6" t="s">
        <v>5339</v>
      </c>
      <c r="I3150" s="6" t="s">
        <v>1295</v>
      </c>
      <c r="J3150" s="6">
        <v>3</v>
      </c>
      <c r="K3150" s="6">
        <v>3</v>
      </c>
      <c r="L3150" s="6">
        <v>0</v>
      </c>
      <c r="M3150" s="6">
        <f t="shared" si="83"/>
        <v>3</v>
      </c>
      <c r="N3150" s="6">
        <f t="shared" si="84"/>
        <v>0</v>
      </c>
      <c r="O3150" s="7">
        <f t="shared" si="85"/>
        <v>0</v>
      </c>
    </row>
    <row r="3151" spans="1:15" ht="13.2" x14ac:dyDescent="0.25">
      <c r="A3151" s="3">
        <v>29059</v>
      </c>
      <c r="B3151" s="4">
        <f t="shared" si="81"/>
        <v>1979</v>
      </c>
      <c r="C3151" s="4">
        <f t="shared" si="82"/>
        <v>1970</v>
      </c>
      <c r="D3151" s="4" t="s">
        <v>19</v>
      </c>
      <c r="E3151" s="5" t="s">
        <v>24</v>
      </c>
      <c r="F3151" s="6" t="s">
        <v>2542</v>
      </c>
      <c r="G3151" s="6" t="str">
        <f t="shared" si="80"/>
        <v>Lebanon</v>
      </c>
      <c r="H3151" s="6" t="s">
        <v>2994</v>
      </c>
      <c r="I3151" s="6" t="s">
        <v>4505</v>
      </c>
      <c r="J3151" s="6">
        <v>6</v>
      </c>
      <c r="K3151" s="6">
        <v>6</v>
      </c>
      <c r="L3151" s="6">
        <v>0</v>
      </c>
      <c r="M3151" s="6">
        <f t="shared" si="83"/>
        <v>6</v>
      </c>
      <c r="N3151" s="6">
        <f t="shared" si="84"/>
        <v>0</v>
      </c>
      <c r="O3151" s="7">
        <f t="shared" si="85"/>
        <v>0</v>
      </c>
    </row>
    <row r="3152" spans="1:15" ht="13.2" x14ac:dyDescent="0.25">
      <c r="A3152" s="3">
        <v>29060</v>
      </c>
      <c r="B3152" s="4">
        <f t="shared" si="81"/>
        <v>1979</v>
      </c>
      <c r="C3152" s="4">
        <f t="shared" si="82"/>
        <v>1970</v>
      </c>
      <c r="D3152" s="4" t="s">
        <v>19</v>
      </c>
      <c r="E3152" s="5">
        <v>0.39027777777777778</v>
      </c>
      <c r="F3152" s="6" t="s">
        <v>4867</v>
      </c>
      <c r="G3152" s="6" t="str">
        <f t="shared" si="80"/>
        <v>Virgin Islands</v>
      </c>
      <c r="H3152" s="6" t="s">
        <v>3886</v>
      </c>
      <c r="I3152" s="6" t="s">
        <v>2541</v>
      </c>
      <c r="J3152" s="6">
        <v>21</v>
      </c>
      <c r="K3152" s="6">
        <v>8</v>
      </c>
      <c r="L3152" s="6">
        <v>0</v>
      </c>
      <c r="M3152" s="6">
        <f t="shared" si="83"/>
        <v>8</v>
      </c>
      <c r="N3152" s="6">
        <f t="shared" si="84"/>
        <v>13</v>
      </c>
      <c r="O3152" s="7">
        <f t="shared" si="85"/>
        <v>0.61904761904761907</v>
      </c>
    </row>
    <row r="3153" spans="1:15" ht="13.2" x14ac:dyDescent="0.25">
      <c r="A3153" s="3">
        <v>29067</v>
      </c>
      <c r="B3153" s="4">
        <f t="shared" si="81"/>
        <v>1979</v>
      </c>
      <c r="C3153" s="4">
        <f t="shared" si="82"/>
        <v>1970</v>
      </c>
      <c r="D3153" s="4" t="s">
        <v>19</v>
      </c>
      <c r="E3153" s="5" t="s">
        <v>24</v>
      </c>
      <c r="F3153" s="6" t="s">
        <v>5340</v>
      </c>
      <c r="G3153" s="6" t="str">
        <f t="shared" si="80"/>
        <v>Shetlands, England</v>
      </c>
      <c r="H3153" s="6" t="s">
        <v>4075</v>
      </c>
      <c r="I3153" s="6" t="s">
        <v>5341</v>
      </c>
      <c r="J3153" s="6">
        <v>47</v>
      </c>
      <c r="K3153" s="6">
        <v>17</v>
      </c>
      <c r="L3153" s="6">
        <v>0</v>
      </c>
      <c r="M3153" s="6">
        <f t="shared" si="83"/>
        <v>17</v>
      </c>
      <c r="N3153" s="6">
        <f t="shared" si="84"/>
        <v>30</v>
      </c>
      <c r="O3153" s="7">
        <f t="shared" si="85"/>
        <v>0.63829787234042556</v>
      </c>
    </row>
    <row r="3154" spans="1:15" ht="13.2" x14ac:dyDescent="0.25">
      <c r="A3154" s="3">
        <v>29069</v>
      </c>
      <c r="B3154" s="4">
        <f t="shared" si="81"/>
        <v>1979</v>
      </c>
      <c r="C3154" s="4">
        <f t="shared" si="82"/>
        <v>1970</v>
      </c>
      <c r="D3154" s="4" t="s">
        <v>23</v>
      </c>
      <c r="E3154" s="5" t="s">
        <v>24</v>
      </c>
      <c r="F3154" s="6" t="s">
        <v>5342</v>
      </c>
      <c r="G3154" s="6" t="str">
        <f t="shared" si="80"/>
        <v>Ohio</v>
      </c>
      <c r="H3154" s="6" t="s">
        <v>26</v>
      </c>
      <c r="I3154" s="6" t="s">
        <v>5343</v>
      </c>
      <c r="J3154" s="6">
        <v>3</v>
      </c>
      <c r="K3154" s="6">
        <v>1</v>
      </c>
      <c r="L3154" s="6">
        <v>0</v>
      </c>
      <c r="M3154" s="6">
        <f t="shared" si="83"/>
        <v>1</v>
      </c>
      <c r="N3154" s="6">
        <f t="shared" si="84"/>
        <v>2</v>
      </c>
      <c r="O3154" s="7">
        <f t="shared" si="85"/>
        <v>0.66666666666666663</v>
      </c>
    </row>
    <row r="3155" spans="1:15" ht="13.2" x14ac:dyDescent="0.25">
      <c r="A3155" s="3">
        <v>29070</v>
      </c>
      <c r="B3155" s="4">
        <f t="shared" si="81"/>
        <v>1979</v>
      </c>
      <c r="C3155" s="4">
        <f t="shared" si="82"/>
        <v>1970</v>
      </c>
      <c r="D3155" s="4" t="s">
        <v>23</v>
      </c>
      <c r="E3155" s="5" t="s">
        <v>24</v>
      </c>
      <c r="F3155" s="6" t="s">
        <v>5344</v>
      </c>
      <c r="G3155" s="6" t="str">
        <f t="shared" si="80"/>
        <v>USSR</v>
      </c>
      <c r="H3155" s="6" t="s">
        <v>1449</v>
      </c>
      <c r="I3155" s="6" t="s">
        <v>5345</v>
      </c>
      <c r="J3155" s="6">
        <v>14</v>
      </c>
      <c r="K3155" s="6">
        <v>14</v>
      </c>
      <c r="L3155" s="6">
        <v>0</v>
      </c>
      <c r="M3155" s="6">
        <f t="shared" si="83"/>
        <v>14</v>
      </c>
      <c r="N3155" s="6">
        <f t="shared" si="84"/>
        <v>0</v>
      </c>
      <c r="O3155" s="7">
        <f t="shared" si="85"/>
        <v>0</v>
      </c>
    </row>
    <row r="3156" spans="1:15" ht="13.2" x14ac:dyDescent="0.25">
      <c r="A3156" s="3">
        <v>29071</v>
      </c>
      <c r="B3156" s="4">
        <f t="shared" si="81"/>
        <v>1979</v>
      </c>
      <c r="C3156" s="4">
        <f t="shared" si="82"/>
        <v>1970</v>
      </c>
      <c r="D3156" s="4" t="s">
        <v>23</v>
      </c>
      <c r="E3156" s="5" t="s">
        <v>24</v>
      </c>
      <c r="F3156" s="6" t="s">
        <v>5346</v>
      </c>
      <c r="G3156" s="6" t="str">
        <f t="shared" si="80"/>
        <v>India</v>
      </c>
      <c r="H3156" s="6" t="s">
        <v>2233</v>
      </c>
      <c r="I3156" s="6" t="s">
        <v>5347</v>
      </c>
      <c r="J3156" s="6">
        <v>45</v>
      </c>
      <c r="K3156" s="6">
        <v>45</v>
      </c>
      <c r="L3156" s="6">
        <v>0</v>
      </c>
      <c r="M3156" s="6">
        <f t="shared" si="83"/>
        <v>45</v>
      </c>
      <c r="N3156" s="6">
        <f t="shared" si="84"/>
        <v>0</v>
      </c>
      <c r="O3156" s="7">
        <f t="shared" si="85"/>
        <v>0</v>
      </c>
    </row>
    <row r="3157" spans="1:15" ht="13.2" x14ac:dyDescent="0.25">
      <c r="A3157" s="3">
        <v>29071</v>
      </c>
      <c r="B3157" s="4">
        <f t="shared" si="81"/>
        <v>1979</v>
      </c>
      <c r="C3157" s="4">
        <f t="shared" si="82"/>
        <v>1970</v>
      </c>
      <c r="D3157" s="4" t="s">
        <v>23</v>
      </c>
      <c r="E3157" s="5">
        <v>0.39583333333333331</v>
      </c>
      <c r="F3157" s="6" t="s">
        <v>5348</v>
      </c>
      <c r="G3157" s="6" t="str">
        <f t="shared" si="80"/>
        <v>Idaho</v>
      </c>
      <c r="H3157" s="6" t="s">
        <v>5349</v>
      </c>
      <c r="I3157" s="6" t="s">
        <v>5350</v>
      </c>
      <c r="J3157" s="6">
        <v>6</v>
      </c>
      <c r="K3157" s="6">
        <v>6</v>
      </c>
      <c r="L3157" s="6">
        <v>0</v>
      </c>
      <c r="M3157" s="6">
        <f t="shared" si="83"/>
        <v>6</v>
      </c>
      <c r="N3157" s="6">
        <f t="shared" si="84"/>
        <v>0</v>
      </c>
      <c r="O3157" s="7">
        <f t="shared" si="85"/>
        <v>0</v>
      </c>
    </row>
    <row r="3158" spans="1:15" ht="13.2" x14ac:dyDescent="0.25">
      <c r="A3158" s="3">
        <v>29076</v>
      </c>
      <c r="B3158" s="4">
        <f t="shared" si="81"/>
        <v>1979</v>
      </c>
      <c r="C3158" s="4">
        <f t="shared" si="82"/>
        <v>1970</v>
      </c>
      <c r="D3158" s="4" t="s">
        <v>23</v>
      </c>
      <c r="E3158" s="5">
        <v>0.69652777777777775</v>
      </c>
      <c r="F3158" s="6" t="s">
        <v>3577</v>
      </c>
      <c r="G3158" s="6" t="str">
        <f t="shared" si="80"/>
        <v>New York</v>
      </c>
      <c r="H3158" s="6" t="s">
        <v>5351</v>
      </c>
      <c r="I3158" s="6" t="s">
        <v>5352</v>
      </c>
      <c r="J3158" s="6">
        <v>3</v>
      </c>
      <c r="K3158" s="6">
        <v>3</v>
      </c>
      <c r="L3158" s="6">
        <v>0</v>
      </c>
      <c r="M3158" s="6">
        <f t="shared" si="83"/>
        <v>3</v>
      </c>
      <c r="N3158" s="6">
        <f t="shared" si="84"/>
        <v>0</v>
      </c>
      <c r="O3158" s="7">
        <f t="shared" si="85"/>
        <v>0</v>
      </c>
    </row>
    <row r="3159" spans="1:15" ht="13.2" x14ac:dyDescent="0.25">
      <c r="A3159" s="3">
        <v>29078</v>
      </c>
      <c r="B3159" s="4">
        <f t="shared" si="81"/>
        <v>1979</v>
      </c>
      <c r="C3159" s="4">
        <f t="shared" si="82"/>
        <v>1970</v>
      </c>
      <c r="D3159" s="4" t="s">
        <v>23</v>
      </c>
      <c r="E3159" s="5" t="s">
        <v>24</v>
      </c>
      <c r="F3159" s="6" t="s">
        <v>5353</v>
      </c>
      <c r="G3159" s="6" t="str">
        <f t="shared" si="80"/>
        <v>Egypt</v>
      </c>
      <c r="H3159" s="6" t="s">
        <v>5354</v>
      </c>
      <c r="I3159" s="6" t="s">
        <v>5355</v>
      </c>
      <c r="J3159" s="6">
        <v>5</v>
      </c>
      <c r="K3159" s="6">
        <v>5</v>
      </c>
      <c r="L3159" s="6">
        <v>0</v>
      </c>
      <c r="M3159" s="6">
        <f t="shared" si="83"/>
        <v>5</v>
      </c>
      <c r="N3159" s="6">
        <f t="shared" si="84"/>
        <v>0</v>
      </c>
      <c r="O3159" s="7">
        <f t="shared" si="85"/>
        <v>0</v>
      </c>
    </row>
    <row r="3160" spans="1:15" ht="13.2" x14ac:dyDescent="0.25">
      <c r="A3160" s="3">
        <v>29078</v>
      </c>
      <c r="B3160" s="4">
        <f t="shared" si="81"/>
        <v>1979</v>
      </c>
      <c r="C3160" s="4">
        <f t="shared" si="82"/>
        <v>1970</v>
      </c>
      <c r="D3160" s="4" t="s">
        <v>23</v>
      </c>
      <c r="E3160" s="5">
        <v>0.56597222222222221</v>
      </c>
      <c r="F3160" s="6" t="s">
        <v>5356</v>
      </c>
      <c r="G3160" s="6" t="str">
        <f t="shared" si="80"/>
        <v>Ukraine, USSR</v>
      </c>
      <c r="H3160" s="6" t="s">
        <v>4941</v>
      </c>
      <c r="I3160" s="6" t="s">
        <v>5357</v>
      </c>
      <c r="J3160" s="6">
        <v>178</v>
      </c>
      <c r="K3160" s="6">
        <v>178</v>
      </c>
      <c r="L3160" s="6">
        <v>0</v>
      </c>
      <c r="M3160" s="6">
        <f t="shared" si="83"/>
        <v>178</v>
      </c>
      <c r="N3160" s="6">
        <f t="shared" si="84"/>
        <v>0</v>
      </c>
      <c r="O3160" s="7">
        <f t="shared" si="85"/>
        <v>0</v>
      </c>
    </row>
    <row r="3161" spans="1:15" ht="13.2" x14ac:dyDescent="0.25">
      <c r="A3161" s="3">
        <v>29089</v>
      </c>
      <c r="B3161" s="4">
        <f t="shared" si="81"/>
        <v>1979</v>
      </c>
      <c r="C3161" s="4">
        <f t="shared" si="82"/>
        <v>1970</v>
      </c>
      <c r="D3161" s="4" t="s">
        <v>23</v>
      </c>
      <c r="E3161" s="5" t="s">
        <v>24</v>
      </c>
      <c r="F3161" s="6" t="s">
        <v>1962</v>
      </c>
      <c r="G3161" s="6" t="str">
        <f t="shared" si="80"/>
        <v>Colombia</v>
      </c>
      <c r="H3161" s="6" t="s">
        <v>3965</v>
      </c>
      <c r="I3161" s="6" t="s">
        <v>5358</v>
      </c>
      <c r="J3161" s="6">
        <v>1</v>
      </c>
      <c r="K3161" s="6">
        <v>1</v>
      </c>
      <c r="L3161" s="6">
        <v>3</v>
      </c>
      <c r="M3161" s="6">
        <f t="shared" si="83"/>
        <v>4</v>
      </c>
      <c r="N3161" s="6">
        <f t="shared" si="84"/>
        <v>0</v>
      </c>
      <c r="O3161" s="7">
        <f t="shared" si="85"/>
        <v>0</v>
      </c>
    </row>
    <row r="3162" spans="1:15" ht="13.2" x14ac:dyDescent="0.25">
      <c r="A3162" s="3">
        <v>29090</v>
      </c>
      <c r="B3162" s="4">
        <f t="shared" si="81"/>
        <v>1979</v>
      </c>
      <c r="C3162" s="4">
        <f t="shared" si="82"/>
        <v>1970</v>
      </c>
      <c r="D3162" s="4" t="s">
        <v>23</v>
      </c>
      <c r="E3162" s="5" t="s">
        <v>24</v>
      </c>
      <c r="F3162" s="6" t="s">
        <v>5359</v>
      </c>
      <c r="G3162" s="6" t="str">
        <f t="shared" si="80"/>
        <v>USSR</v>
      </c>
      <c r="H3162" s="6" t="s">
        <v>1449</v>
      </c>
      <c r="I3162" s="6" t="s">
        <v>3135</v>
      </c>
      <c r="J3162" s="6">
        <v>16</v>
      </c>
      <c r="K3162" s="6">
        <v>11</v>
      </c>
      <c r="L3162" s="6">
        <v>0</v>
      </c>
      <c r="M3162" s="6">
        <f t="shared" si="83"/>
        <v>11</v>
      </c>
      <c r="N3162" s="6">
        <f t="shared" si="84"/>
        <v>5</v>
      </c>
      <c r="O3162" s="7">
        <f t="shared" si="85"/>
        <v>0.3125</v>
      </c>
    </row>
    <row r="3163" spans="1:15" ht="13.2" x14ac:dyDescent="0.25">
      <c r="A3163" s="3">
        <v>29096</v>
      </c>
      <c r="B3163" s="4">
        <f t="shared" si="81"/>
        <v>1979</v>
      </c>
      <c r="C3163" s="4">
        <f t="shared" si="82"/>
        <v>1970</v>
      </c>
      <c r="D3163" s="4" t="s">
        <v>23</v>
      </c>
      <c r="E3163" s="5" t="s">
        <v>24</v>
      </c>
      <c r="F3163" s="6" t="s">
        <v>5360</v>
      </c>
      <c r="G3163" s="6" t="str">
        <f t="shared" si="80"/>
        <v>Russia</v>
      </c>
      <c r="H3163" s="6" t="s">
        <v>1449</v>
      </c>
      <c r="I3163" s="6" t="s">
        <v>3287</v>
      </c>
      <c r="J3163" s="6">
        <v>63</v>
      </c>
      <c r="K3163" s="6">
        <v>63</v>
      </c>
      <c r="L3163" s="6">
        <v>0</v>
      </c>
      <c r="M3163" s="6">
        <f t="shared" si="83"/>
        <v>63</v>
      </c>
      <c r="N3163" s="6">
        <f t="shared" si="84"/>
        <v>0</v>
      </c>
      <c r="O3163" s="7">
        <f t="shared" si="85"/>
        <v>0</v>
      </c>
    </row>
    <row r="3164" spans="1:15" ht="13.2" x14ac:dyDescent="0.25">
      <c r="A3164" s="3">
        <v>29096</v>
      </c>
      <c r="B3164" s="4">
        <f t="shared" si="81"/>
        <v>1979</v>
      </c>
      <c r="C3164" s="4">
        <f t="shared" si="82"/>
        <v>1970</v>
      </c>
      <c r="D3164" s="4" t="s">
        <v>23</v>
      </c>
      <c r="E3164" s="5">
        <v>0.95833333333333337</v>
      </c>
      <c r="F3164" s="6" t="s">
        <v>2406</v>
      </c>
      <c r="G3164" s="6" t="str">
        <f t="shared" si="80"/>
        <v>Canada</v>
      </c>
      <c r="H3164" s="6" t="s">
        <v>5361</v>
      </c>
      <c r="I3164" s="6" t="s">
        <v>4437</v>
      </c>
      <c r="J3164" s="6">
        <v>9</v>
      </c>
      <c r="K3164" s="6">
        <v>9</v>
      </c>
      <c r="L3164" s="6">
        <v>0</v>
      </c>
      <c r="M3164" s="6">
        <f t="shared" si="83"/>
        <v>9</v>
      </c>
      <c r="N3164" s="6">
        <f t="shared" si="84"/>
        <v>0</v>
      </c>
      <c r="O3164" s="7">
        <f t="shared" si="85"/>
        <v>0</v>
      </c>
    </row>
    <row r="3165" spans="1:15" ht="13.2" x14ac:dyDescent="0.25">
      <c r="A3165" s="3">
        <v>29101</v>
      </c>
      <c r="B3165" s="4">
        <f t="shared" si="81"/>
        <v>1979</v>
      </c>
      <c r="C3165" s="4">
        <f t="shared" si="82"/>
        <v>1970</v>
      </c>
      <c r="D3165" s="4" t="s">
        <v>15</v>
      </c>
      <c r="E3165" s="5" t="s">
        <v>24</v>
      </c>
      <c r="F3165" s="6" t="s">
        <v>5362</v>
      </c>
      <c r="G3165" s="6" t="str">
        <f t="shared" si="80"/>
        <v>Russia</v>
      </c>
      <c r="H3165" s="6" t="s">
        <v>1449</v>
      </c>
      <c r="I3165" s="6" t="s">
        <v>3481</v>
      </c>
      <c r="J3165" s="6">
        <v>43</v>
      </c>
      <c r="K3165" s="6">
        <v>40</v>
      </c>
      <c r="L3165" s="6">
        <v>0</v>
      </c>
      <c r="M3165" s="6">
        <f t="shared" si="83"/>
        <v>40</v>
      </c>
      <c r="N3165" s="6">
        <f t="shared" si="84"/>
        <v>3</v>
      </c>
      <c r="O3165" s="7">
        <f t="shared" si="85"/>
        <v>6.9767441860465115E-2</v>
      </c>
    </row>
    <row r="3166" spans="1:15" ht="13.2" x14ac:dyDescent="0.25">
      <c r="A3166" s="3">
        <v>29101</v>
      </c>
      <c r="B3166" s="4">
        <f t="shared" si="81"/>
        <v>1979</v>
      </c>
      <c r="C3166" s="4">
        <f t="shared" si="82"/>
        <v>1970</v>
      </c>
      <c r="D3166" s="4" t="s">
        <v>15</v>
      </c>
      <c r="E3166" s="5" t="s">
        <v>24</v>
      </c>
      <c r="F3166" s="6" t="s">
        <v>2061</v>
      </c>
      <c r="G3166" s="6" t="str">
        <f t="shared" si="80"/>
        <v>France</v>
      </c>
      <c r="H3166" s="6" t="s">
        <v>4302</v>
      </c>
      <c r="I3166" s="6" t="s">
        <v>5363</v>
      </c>
      <c r="J3166" s="6">
        <v>10</v>
      </c>
      <c r="K3166" s="6">
        <v>10</v>
      </c>
      <c r="L3166" s="6">
        <v>0</v>
      </c>
      <c r="M3166" s="6">
        <f t="shared" si="83"/>
        <v>10</v>
      </c>
      <c r="N3166" s="6">
        <f t="shared" si="84"/>
        <v>0</v>
      </c>
      <c r="O3166" s="7">
        <f t="shared" si="85"/>
        <v>0</v>
      </c>
    </row>
    <row r="3167" spans="1:15" ht="13.2" x14ac:dyDescent="0.25">
      <c r="A3167" s="3">
        <v>29109</v>
      </c>
      <c r="B3167" s="4">
        <f t="shared" si="81"/>
        <v>1979</v>
      </c>
      <c r="C3167" s="4">
        <f t="shared" si="82"/>
        <v>1970</v>
      </c>
      <c r="D3167" s="4" t="s">
        <v>15</v>
      </c>
      <c r="E3167" s="5" t="s">
        <v>24</v>
      </c>
      <c r="F3167" s="6" t="s">
        <v>5364</v>
      </c>
      <c r="G3167" s="6" t="str">
        <f t="shared" si="80"/>
        <v>Taiwan</v>
      </c>
      <c r="H3167" s="6" t="s">
        <v>3639</v>
      </c>
      <c r="I3167" s="6" t="s">
        <v>5365</v>
      </c>
      <c r="J3167" s="6">
        <v>6</v>
      </c>
      <c r="K3167" s="6">
        <v>6</v>
      </c>
      <c r="L3167" s="6">
        <v>0</v>
      </c>
      <c r="M3167" s="6">
        <f t="shared" si="83"/>
        <v>6</v>
      </c>
      <c r="N3167" s="6">
        <f t="shared" si="84"/>
        <v>0</v>
      </c>
      <c r="O3167" s="7">
        <f t="shared" si="85"/>
        <v>0</v>
      </c>
    </row>
    <row r="3168" spans="1:15" ht="13.2" x14ac:dyDescent="0.25">
      <c r="A3168" s="3">
        <v>29112</v>
      </c>
      <c r="B3168" s="4">
        <f t="shared" si="81"/>
        <v>1979</v>
      </c>
      <c r="C3168" s="4">
        <f t="shared" si="82"/>
        <v>1970</v>
      </c>
      <c r="D3168" s="4" t="s">
        <v>15</v>
      </c>
      <c r="E3168" s="5">
        <v>0.86597222222222225</v>
      </c>
      <c r="F3168" s="6" t="s">
        <v>3543</v>
      </c>
      <c r="G3168" s="6" t="str">
        <f t="shared" si="80"/>
        <v>Oregon</v>
      </c>
      <c r="H3168" s="6" t="s">
        <v>5366</v>
      </c>
      <c r="I3168" s="6" t="s">
        <v>3067</v>
      </c>
      <c r="J3168" s="6">
        <v>12</v>
      </c>
      <c r="K3168" s="6">
        <v>12</v>
      </c>
      <c r="L3168" s="6">
        <v>0</v>
      </c>
      <c r="M3168" s="6">
        <f t="shared" si="83"/>
        <v>12</v>
      </c>
      <c r="N3168" s="6">
        <f t="shared" si="84"/>
        <v>0</v>
      </c>
      <c r="O3168" s="7">
        <f t="shared" si="85"/>
        <v>0</v>
      </c>
    </row>
    <row r="3169" spans="1:15" ht="13.2" x14ac:dyDescent="0.25">
      <c r="A3169" s="3">
        <v>29112</v>
      </c>
      <c r="B3169" s="4">
        <f t="shared" si="81"/>
        <v>1979</v>
      </c>
      <c r="C3169" s="4">
        <f t="shared" si="82"/>
        <v>1970</v>
      </c>
      <c r="D3169" s="4" t="s">
        <v>15</v>
      </c>
      <c r="E3169" s="5">
        <v>3.2638888888888891E-2</v>
      </c>
      <c r="F3169" s="6" t="s">
        <v>5367</v>
      </c>
      <c r="G3169" s="6" t="str">
        <f t="shared" si="80"/>
        <v>Italy</v>
      </c>
      <c r="H3169" s="6" t="s">
        <v>3918</v>
      </c>
      <c r="I3169" s="6" t="s">
        <v>3889</v>
      </c>
      <c r="J3169" s="6">
        <v>31</v>
      </c>
      <c r="K3169" s="6">
        <v>31</v>
      </c>
      <c r="L3169" s="6">
        <v>0</v>
      </c>
      <c r="M3169" s="6">
        <f t="shared" si="83"/>
        <v>31</v>
      </c>
      <c r="N3169" s="6">
        <f t="shared" si="84"/>
        <v>0</v>
      </c>
      <c r="O3169" s="7">
        <f t="shared" si="85"/>
        <v>0</v>
      </c>
    </row>
    <row r="3170" spans="1:15" ht="13.2" x14ac:dyDescent="0.25">
      <c r="A3170" s="3">
        <v>29116</v>
      </c>
      <c r="B3170" s="4">
        <f t="shared" si="81"/>
        <v>1979</v>
      </c>
      <c r="C3170" s="4">
        <f t="shared" si="82"/>
        <v>1970</v>
      </c>
      <c r="D3170" s="4" t="s">
        <v>15</v>
      </c>
      <c r="E3170" s="5" t="s">
        <v>24</v>
      </c>
      <c r="F3170" s="6" t="s">
        <v>5368</v>
      </c>
      <c r="G3170" s="6" t="str">
        <f t="shared" si="80"/>
        <v>Canada</v>
      </c>
      <c r="H3170" s="6" t="s">
        <v>5369</v>
      </c>
      <c r="I3170" s="6" t="s">
        <v>5370</v>
      </c>
      <c r="J3170" s="6">
        <v>9</v>
      </c>
      <c r="K3170" s="6">
        <v>4</v>
      </c>
      <c r="L3170" s="6">
        <v>0</v>
      </c>
      <c r="M3170" s="6">
        <f t="shared" si="83"/>
        <v>4</v>
      </c>
      <c r="N3170" s="6">
        <f t="shared" si="84"/>
        <v>5</v>
      </c>
      <c r="O3170" s="7">
        <f t="shared" si="85"/>
        <v>0.55555555555555558</v>
      </c>
    </row>
    <row r="3171" spans="1:15" ht="13.2" x14ac:dyDescent="0.25">
      <c r="A3171" s="3">
        <v>29117</v>
      </c>
      <c r="B3171" s="4">
        <f t="shared" si="81"/>
        <v>1979</v>
      </c>
      <c r="C3171" s="4">
        <f t="shared" si="82"/>
        <v>1970</v>
      </c>
      <c r="D3171" s="4" t="s">
        <v>15</v>
      </c>
      <c r="E3171" s="5" t="s">
        <v>24</v>
      </c>
      <c r="F3171" s="6" t="s">
        <v>5371</v>
      </c>
      <c r="G3171" s="6" t="str">
        <f t="shared" si="80"/>
        <v>California</v>
      </c>
      <c r="H3171" s="6" t="s">
        <v>1137</v>
      </c>
      <c r="I3171" s="6" t="s">
        <v>2619</v>
      </c>
      <c r="J3171" s="6">
        <v>5</v>
      </c>
      <c r="K3171" s="6">
        <v>5</v>
      </c>
      <c r="L3171" s="6">
        <v>0</v>
      </c>
      <c r="M3171" s="6">
        <f t="shared" si="83"/>
        <v>5</v>
      </c>
      <c r="N3171" s="6">
        <f t="shared" si="84"/>
        <v>0</v>
      </c>
      <c r="O3171" s="7">
        <f t="shared" si="85"/>
        <v>0</v>
      </c>
    </row>
    <row r="3172" spans="1:15" ht="13.2" x14ac:dyDescent="0.25">
      <c r="A3172" s="3">
        <v>29128</v>
      </c>
      <c r="B3172" s="4">
        <f t="shared" si="81"/>
        <v>1979</v>
      </c>
      <c r="C3172" s="4">
        <f t="shared" si="82"/>
        <v>1970</v>
      </c>
      <c r="D3172" s="4" t="s">
        <v>15</v>
      </c>
      <c r="E3172" s="5" t="s">
        <v>24</v>
      </c>
      <c r="F3172" s="6" t="s">
        <v>5372</v>
      </c>
      <c r="G3172" s="6" t="str">
        <f t="shared" si="80"/>
        <v>British Columbia Canada</v>
      </c>
      <c r="H3172" s="6" t="s">
        <v>5373</v>
      </c>
      <c r="I3172" s="6" t="s">
        <v>3836</v>
      </c>
      <c r="J3172" s="6">
        <v>16</v>
      </c>
      <c r="K3172" s="6">
        <v>2</v>
      </c>
      <c r="L3172" s="6">
        <v>0</v>
      </c>
      <c r="M3172" s="6">
        <f t="shared" si="83"/>
        <v>2</v>
      </c>
      <c r="N3172" s="6">
        <f t="shared" si="84"/>
        <v>14</v>
      </c>
      <c r="O3172" s="7">
        <f t="shared" si="85"/>
        <v>0.875</v>
      </c>
    </row>
    <row r="3173" spans="1:15" ht="13.2" x14ac:dyDescent="0.25">
      <c r="A3173" s="3">
        <v>29131</v>
      </c>
      <c r="B3173" s="4">
        <f t="shared" si="81"/>
        <v>1979</v>
      </c>
      <c r="C3173" s="4">
        <f t="shared" si="82"/>
        <v>1970</v>
      </c>
      <c r="D3173" s="4" t="s">
        <v>31</v>
      </c>
      <c r="E3173" s="5">
        <v>0.50902777777777775</v>
      </c>
      <c r="F3173" s="6" t="s">
        <v>3651</v>
      </c>
      <c r="G3173" s="6" t="str">
        <f t="shared" si="80"/>
        <v>Alaska</v>
      </c>
      <c r="H3173" s="6" t="s">
        <v>5374</v>
      </c>
      <c r="I3173" s="6" t="s">
        <v>4876</v>
      </c>
      <c r="J3173" s="6">
        <v>3</v>
      </c>
      <c r="K3173" s="6">
        <v>3</v>
      </c>
      <c r="L3173" s="6">
        <v>0</v>
      </c>
      <c r="M3173" s="6">
        <f t="shared" si="83"/>
        <v>3</v>
      </c>
      <c r="N3173" s="6">
        <f t="shared" si="84"/>
        <v>0</v>
      </c>
      <c r="O3173" s="7">
        <f t="shared" si="85"/>
        <v>0</v>
      </c>
    </row>
    <row r="3174" spans="1:15" ht="13.2" x14ac:dyDescent="0.25">
      <c r="A3174" s="3">
        <v>29136</v>
      </c>
      <c r="B3174" s="4">
        <f t="shared" si="81"/>
        <v>1979</v>
      </c>
      <c r="C3174" s="4">
        <f t="shared" si="82"/>
        <v>1970</v>
      </c>
      <c r="D3174" s="4" t="s">
        <v>31</v>
      </c>
      <c r="E3174" s="5">
        <v>0.42222222222222222</v>
      </c>
      <c r="F3174" s="6" t="s">
        <v>5375</v>
      </c>
      <c r="G3174" s="6" t="str">
        <f t="shared" si="80"/>
        <v>Kentucky</v>
      </c>
      <c r="H3174" s="6" t="s">
        <v>5376</v>
      </c>
      <c r="I3174" s="6" t="s">
        <v>4232</v>
      </c>
      <c r="J3174" s="6">
        <v>8</v>
      </c>
      <c r="K3174" s="6">
        <v>8</v>
      </c>
      <c r="L3174" s="6">
        <v>0</v>
      </c>
      <c r="M3174" s="6">
        <f t="shared" si="83"/>
        <v>8</v>
      </c>
      <c r="N3174" s="6">
        <f t="shared" si="84"/>
        <v>0</v>
      </c>
      <c r="O3174" s="7">
        <f t="shared" si="85"/>
        <v>0</v>
      </c>
    </row>
    <row r="3175" spans="1:15" ht="13.2" x14ac:dyDescent="0.25">
      <c r="A3175" s="3">
        <v>29136</v>
      </c>
      <c r="B3175" s="4">
        <f t="shared" si="81"/>
        <v>1979</v>
      </c>
      <c r="C3175" s="4">
        <f t="shared" si="82"/>
        <v>1970</v>
      </c>
      <c r="D3175" s="4" t="s">
        <v>31</v>
      </c>
      <c r="E3175" s="5" t="s">
        <v>24</v>
      </c>
      <c r="F3175" s="6" t="s">
        <v>2747</v>
      </c>
      <c r="G3175" s="6" t="str">
        <f t="shared" si="80"/>
        <v>Greece</v>
      </c>
      <c r="H3175" s="6" t="s">
        <v>636</v>
      </c>
      <c r="I3175" s="6" t="s">
        <v>3833</v>
      </c>
      <c r="J3175" s="6">
        <v>156</v>
      </c>
      <c r="K3175" s="6">
        <v>14</v>
      </c>
      <c r="L3175" s="6">
        <v>0</v>
      </c>
      <c r="M3175" s="6">
        <f t="shared" si="83"/>
        <v>14</v>
      </c>
      <c r="N3175" s="6">
        <f t="shared" si="84"/>
        <v>142</v>
      </c>
      <c r="O3175" s="7">
        <f t="shared" si="85"/>
        <v>0.91025641025641024</v>
      </c>
    </row>
    <row r="3176" spans="1:15" ht="13.2" x14ac:dyDescent="0.25">
      <c r="A3176" s="3">
        <v>29136</v>
      </c>
      <c r="B3176" s="4">
        <f t="shared" si="81"/>
        <v>1979</v>
      </c>
      <c r="C3176" s="4">
        <f t="shared" si="82"/>
        <v>1970</v>
      </c>
      <c r="D3176" s="4" t="s">
        <v>31</v>
      </c>
      <c r="E3176" s="5">
        <v>0.67152777777777772</v>
      </c>
      <c r="F3176" s="6" t="s">
        <v>3454</v>
      </c>
      <c r="G3176" s="6" t="str">
        <f t="shared" si="80"/>
        <v>Alaska</v>
      </c>
      <c r="H3176" s="6" t="s">
        <v>5377</v>
      </c>
      <c r="I3176" s="6" t="s">
        <v>5378</v>
      </c>
      <c r="J3176" s="6">
        <v>4</v>
      </c>
      <c r="K3176" s="6">
        <v>4</v>
      </c>
      <c r="L3176" s="6">
        <v>0</v>
      </c>
      <c r="M3176" s="6">
        <f t="shared" si="83"/>
        <v>4</v>
      </c>
      <c r="N3176" s="6">
        <f t="shared" si="84"/>
        <v>0</v>
      </c>
      <c r="O3176" s="7">
        <f t="shared" si="85"/>
        <v>0</v>
      </c>
    </row>
    <row r="3177" spans="1:15" ht="13.2" x14ac:dyDescent="0.25">
      <c r="A3177" s="3">
        <v>29150</v>
      </c>
      <c r="B3177" s="4">
        <f t="shared" si="81"/>
        <v>1979</v>
      </c>
      <c r="C3177" s="4">
        <f t="shared" si="82"/>
        <v>1970</v>
      </c>
      <c r="D3177" s="4" t="s">
        <v>31</v>
      </c>
      <c r="E3177" s="5">
        <v>0.81944444444444442</v>
      </c>
      <c r="F3177" s="6" t="s">
        <v>5379</v>
      </c>
      <c r="G3177" s="6" t="str">
        <f t="shared" si="80"/>
        <v>Indiana</v>
      </c>
      <c r="H3177" s="6" t="s">
        <v>5380</v>
      </c>
      <c r="I3177" s="6" t="s">
        <v>4544</v>
      </c>
      <c r="J3177" s="6">
        <v>2</v>
      </c>
      <c r="K3177" s="6">
        <v>2</v>
      </c>
      <c r="L3177" s="6">
        <v>0</v>
      </c>
      <c r="M3177" s="6">
        <f t="shared" si="83"/>
        <v>2</v>
      </c>
      <c r="N3177" s="6">
        <f t="shared" si="84"/>
        <v>0</v>
      </c>
      <c r="O3177" s="7">
        <f t="shared" si="85"/>
        <v>0</v>
      </c>
    </row>
    <row r="3178" spans="1:15" ht="13.2" x14ac:dyDescent="0.25">
      <c r="A3178" s="3">
        <v>29155</v>
      </c>
      <c r="B3178" s="4">
        <f t="shared" si="81"/>
        <v>1979</v>
      </c>
      <c r="C3178" s="4">
        <f t="shared" si="82"/>
        <v>1970</v>
      </c>
      <c r="D3178" s="4" t="s">
        <v>31</v>
      </c>
      <c r="E3178" s="5">
        <v>0.99027777777777781</v>
      </c>
      <c r="F3178" s="6" t="s">
        <v>5381</v>
      </c>
      <c r="G3178" s="6" t="str">
        <f t="shared" si="80"/>
        <v>California</v>
      </c>
      <c r="H3178" s="6" t="s">
        <v>118</v>
      </c>
      <c r="I3178" s="6" t="s">
        <v>5382</v>
      </c>
      <c r="J3178" s="6">
        <v>10</v>
      </c>
      <c r="K3178" s="6">
        <v>10</v>
      </c>
      <c r="L3178" s="6">
        <v>0</v>
      </c>
      <c r="M3178" s="6">
        <f t="shared" si="83"/>
        <v>10</v>
      </c>
      <c r="N3178" s="6">
        <f t="shared" si="84"/>
        <v>0</v>
      </c>
      <c r="O3178" s="7">
        <f t="shared" si="85"/>
        <v>0</v>
      </c>
    </row>
    <row r="3179" spans="1:15" ht="13.2" x14ac:dyDescent="0.25">
      <c r="A3179" s="3">
        <v>29156</v>
      </c>
      <c r="B3179" s="4">
        <f t="shared" si="81"/>
        <v>1979</v>
      </c>
      <c r="C3179" s="4">
        <f t="shared" si="82"/>
        <v>1970</v>
      </c>
      <c r="D3179" s="4" t="s">
        <v>31</v>
      </c>
      <c r="E3179" s="5" t="s">
        <v>24</v>
      </c>
      <c r="F3179" s="6" t="s">
        <v>5383</v>
      </c>
      <c r="G3179" s="6" t="str">
        <f t="shared" si="80"/>
        <v>Mexico</v>
      </c>
      <c r="H3179" s="6" t="s">
        <v>5384</v>
      </c>
      <c r="I3179" s="6" t="s">
        <v>4437</v>
      </c>
      <c r="J3179" s="6">
        <v>10</v>
      </c>
      <c r="K3179" s="6">
        <v>10</v>
      </c>
      <c r="L3179" s="6">
        <v>0</v>
      </c>
      <c r="M3179" s="6">
        <f t="shared" si="83"/>
        <v>10</v>
      </c>
      <c r="N3179" s="6">
        <f t="shared" si="84"/>
        <v>0</v>
      </c>
      <c r="O3179" s="7">
        <f t="shared" si="85"/>
        <v>0</v>
      </c>
    </row>
    <row r="3180" spans="1:15" ht="13.2" x14ac:dyDescent="0.25">
      <c r="A3180" s="3">
        <v>29159</v>
      </c>
      <c r="B3180" s="4">
        <f t="shared" si="81"/>
        <v>1979</v>
      </c>
      <c r="C3180" s="4">
        <f t="shared" si="82"/>
        <v>1970</v>
      </c>
      <c r="D3180" s="4" t="s">
        <v>31</v>
      </c>
      <c r="E3180" s="5">
        <v>0.23749999999999999</v>
      </c>
      <c r="F3180" s="6" t="s">
        <v>3976</v>
      </c>
      <c r="G3180" s="6" t="str">
        <f t="shared" si="80"/>
        <v>Mexico</v>
      </c>
      <c r="H3180" s="6" t="s">
        <v>1097</v>
      </c>
      <c r="I3180" s="6" t="s">
        <v>4566</v>
      </c>
      <c r="J3180" s="6">
        <v>88</v>
      </c>
      <c r="K3180" s="6">
        <v>72</v>
      </c>
      <c r="L3180" s="6">
        <v>1</v>
      </c>
      <c r="M3180" s="6">
        <f t="shared" si="83"/>
        <v>73</v>
      </c>
      <c r="N3180" s="6">
        <f t="shared" si="84"/>
        <v>16</v>
      </c>
      <c r="O3180" s="7">
        <f t="shared" si="85"/>
        <v>0.18181818181818182</v>
      </c>
    </row>
    <row r="3181" spans="1:15" ht="13.2" x14ac:dyDescent="0.25">
      <c r="A3181" s="3">
        <v>29160</v>
      </c>
      <c r="B3181" s="4">
        <f t="shared" si="81"/>
        <v>1979</v>
      </c>
      <c r="C3181" s="4">
        <f t="shared" si="82"/>
        <v>1970</v>
      </c>
      <c r="D3181" s="4" t="s">
        <v>46</v>
      </c>
      <c r="E3181" s="5" t="s">
        <v>24</v>
      </c>
      <c r="F3181" s="6" t="s">
        <v>5385</v>
      </c>
      <c r="G3181" s="6" t="str">
        <f t="shared" si="80"/>
        <v>Canada</v>
      </c>
      <c r="H3181" s="6" t="s">
        <v>3984</v>
      </c>
      <c r="I3181" s="6" t="s">
        <v>5386</v>
      </c>
      <c r="J3181" s="6">
        <v>3</v>
      </c>
      <c r="K3181" s="6">
        <v>3</v>
      </c>
      <c r="L3181" s="6">
        <v>0</v>
      </c>
      <c r="M3181" s="6">
        <f t="shared" si="83"/>
        <v>3</v>
      </c>
      <c r="N3181" s="6">
        <f t="shared" si="84"/>
        <v>0</v>
      </c>
      <c r="O3181" s="7">
        <f t="shared" si="85"/>
        <v>0</v>
      </c>
    </row>
    <row r="3182" spans="1:15" ht="13.2" x14ac:dyDescent="0.25">
      <c r="A3182" s="3">
        <v>29161</v>
      </c>
      <c r="B3182" s="4">
        <f t="shared" si="81"/>
        <v>1979</v>
      </c>
      <c r="C3182" s="4">
        <f t="shared" si="82"/>
        <v>1970</v>
      </c>
      <c r="D3182" s="4" t="s">
        <v>46</v>
      </c>
      <c r="E3182" s="5">
        <v>0.46666666666666667</v>
      </c>
      <c r="F3182" s="6" t="s">
        <v>5387</v>
      </c>
      <c r="G3182" s="6" t="str">
        <f t="shared" si="80"/>
        <v>South Carolina</v>
      </c>
      <c r="H3182" s="6" t="s">
        <v>5388</v>
      </c>
      <c r="I3182" s="6" t="s">
        <v>4232</v>
      </c>
      <c r="J3182" s="6">
        <v>7</v>
      </c>
      <c r="K3182" s="6">
        <v>5</v>
      </c>
      <c r="L3182" s="6">
        <v>0</v>
      </c>
      <c r="M3182" s="6">
        <f t="shared" si="83"/>
        <v>5</v>
      </c>
      <c r="N3182" s="6">
        <f t="shared" si="84"/>
        <v>2</v>
      </c>
      <c r="O3182" s="7">
        <f t="shared" si="85"/>
        <v>0.2857142857142857</v>
      </c>
    </row>
    <row r="3183" spans="1:15" ht="13.2" x14ac:dyDescent="0.25">
      <c r="A3183" s="3">
        <v>29171</v>
      </c>
      <c r="B3183" s="4">
        <f t="shared" si="81"/>
        <v>1979</v>
      </c>
      <c r="C3183" s="4">
        <f t="shared" si="82"/>
        <v>1970</v>
      </c>
      <c r="D3183" s="4" t="s">
        <v>46</v>
      </c>
      <c r="E3183" s="5">
        <v>0.85347222222222219</v>
      </c>
      <c r="F3183" s="6" t="s">
        <v>5389</v>
      </c>
      <c r="G3183" s="6" t="str">
        <f t="shared" si="80"/>
        <v>Oregon</v>
      </c>
      <c r="H3183" s="6" t="s">
        <v>5390</v>
      </c>
      <c r="I3183" s="6" t="s">
        <v>5391</v>
      </c>
      <c r="J3183" s="6">
        <v>3</v>
      </c>
      <c r="K3183" s="6">
        <v>3</v>
      </c>
      <c r="L3183" s="6">
        <v>0</v>
      </c>
      <c r="M3183" s="6">
        <f t="shared" si="83"/>
        <v>3</v>
      </c>
      <c r="N3183" s="6">
        <f t="shared" si="84"/>
        <v>0</v>
      </c>
      <c r="O3183" s="7">
        <f t="shared" si="85"/>
        <v>0</v>
      </c>
    </row>
    <row r="3184" spans="1:15" ht="13.2" x14ac:dyDescent="0.25">
      <c r="A3184" s="3">
        <v>29174</v>
      </c>
      <c r="B3184" s="4">
        <f t="shared" si="81"/>
        <v>1979</v>
      </c>
      <c r="C3184" s="4">
        <f t="shared" si="82"/>
        <v>1970</v>
      </c>
      <c r="D3184" s="4" t="s">
        <v>46</v>
      </c>
      <c r="E3184" s="5">
        <v>0.5</v>
      </c>
      <c r="F3184" s="6" t="s">
        <v>5392</v>
      </c>
      <c r="G3184" s="6" t="str">
        <f t="shared" si="80"/>
        <v>Illinois</v>
      </c>
      <c r="H3184" s="6" t="s">
        <v>665</v>
      </c>
      <c r="I3184" s="6" t="s">
        <v>5393</v>
      </c>
      <c r="J3184" s="6">
        <v>78</v>
      </c>
      <c r="K3184" s="6">
        <v>0</v>
      </c>
      <c r="L3184" s="6">
        <v>0</v>
      </c>
      <c r="M3184" s="6">
        <f t="shared" si="83"/>
        <v>0</v>
      </c>
      <c r="N3184" s="6">
        <f t="shared" si="84"/>
        <v>78</v>
      </c>
      <c r="O3184" s="7">
        <f t="shared" si="85"/>
        <v>1</v>
      </c>
    </row>
    <row r="3185" spans="1:15" ht="13.2" x14ac:dyDescent="0.25">
      <c r="A3185" s="3">
        <v>29175</v>
      </c>
      <c r="B3185" s="4">
        <f t="shared" si="81"/>
        <v>1979</v>
      </c>
      <c r="C3185" s="4">
        <f t="shared" si="82"/>
        <v>1970</v>
      </c>
      <c r="D3185" s="4" t="s">
        <v>46</v>
      </c>
      <c r="E3185" s="5">
        <v>0.77777777777777779</v>
      </c>
      <c r="F3185" s="6" t="s">
        <v>5394</v>
      </c>
      <c r="G3185" s="6" t="str">
        <f t="shared" si="80"/>
        <v>Russia</v>
      </c>
      <c r="H3185" s="6" t="s">
        <v>1449</v>
      </c>
      <c r="I3185" s="6" t="s">
        <v>4097</v>
      </c>
      <c r="J3185" s="6">
        <v>5</v>
      </c>
      <c r="K3185" s="6">
        <v>3</v>
      </c>
      <c r="L3185" s="6">
        <v>0</v>
      </c>
      <c r="M3185" s="6">
        <f t="shared" si="83"/>
        <v>3</v>
      </c>
      <c r="N3185" s="6">
        <f t="shared" si="84"/>
        <v>2</v>
      </c>
      <c r="O3185" s="7">
        <f t="shared" si="85"/>
        <v>0.4</v>
      </c>
    </row>
    <row r="3186" spans="1:15" ht="13.2" x14ac:dyDescent="0.25">
      <c r="A3186" s="3">
        <v>29177</v>
      </c>
      <c r="B3186" s="4">
        <f t="shared" si="81"/>
        <v>1979</v>
      </c>
      <c r="C3186" s="4">
        <f t="shared" si="82"/>
        <v>1970</v>
      </c>
      <c r="D3186" s="4" t="s">
        <v>46</v>
      </c>
      <c r="E3186" s="5">
        <v>0.20555555555555555</v>
      </c>
      <c r="F3186" s="6" t="s">
        <v>5395</v>
      </c>
      <c r="G3186" s="6" t="str">
        <f t="shared" si="80"/>
        <v>Utah</v>
      </c>
      <c r="H3186" s="6" t="s">
        <v>529</v>
      </c>
      <c r="I3186" s="6" t="s">
        <v>5396</v>
      </c>
      <c r="J3186" s="6">
        <v>3</v>
      </c>
      <c r="K3186" s="6">
        <v>3</v>
      </c>
      <c r="L3186" s="6">
        <v>0</v>
      </c>
      <c r="M3186" s="6">
        <f t="shared" si="83"/>
        <v>3</v>
      </c>
      <c r="N3186" s="6">
        <f t="shared" si="84"/>
        <v>0</v>
      </c>
      <c r="O3186" s="7">
        <f t="shared" si="85"/>
        <v>0</v>
      </c>
    </row>
    <row r="3187" spans="1:15" ht="13.2" x14ac:dyDescent="0.25">
      <c r="A3187" s="3">
        <v>29185</v>
      </c>
      <c r="B3187" s="4">
        <f t="shared" si="81"/>
        <v>1979</v>
      </c>
      <c r="C3187" s="4">
        <f t="shared" si="82"/>
        <v>1970</v>
      </c>
      <c r="D3187" s="4" t="s">
        <v>46</v>
      </c>
      <c r="E3187" s="5" t="s">
        <v>24</v>
      </c>
      <c r="F3187" s="6" t="s">
        <v>5397</v>
      </c>
      <c r="G3187" s="6" t="str">
        <f t="shared" si="80"/>
        <v>British Columbia, Canada</v>
      </c>
      <c r="H3187" s="6" t="s">
        <v>5398</v>
      </c>
      <c r="I3187" s="6" t="s">
        <v>2566</v>
      </c>
      <c r="J3187" s="6">
        <v>4</v>
      </c>
      <c r="K3187" s="6">
        <v>3</v>
      </c>
      <c r="L3187" s="6">
        <v>0</v>
      </c>
      <c r="M3187" s="6">
        <f t="shared" si="83"/>
        <v>3</v>
      </c>
      <c r="N3187" s="6">
        <f t="shared" si="84"/>
        <v>1</v>
      </c>
      <c r="O3187" s="7">
        <f t="shared" si="85"/>
        <v>0.25</v>
      </c>
    </row>
    <row r="3188" spans="1:15" ht="13.2" x14ac:dyDescent="0.25">
      <c r="A3188" s="3">
        <v>29185</v>
      </c>
      <c r="B3188" s="4">
        <f t="shared" si="81"/>
        <v>1979</v>
      </c>
      <c r="C3188" s="4">
        <f t="shared" si="82"/>
        <v>1970</v>
      </c>
      <c r="D3188" s="4" t="s">
        <v>46</v>
      </c>
      <c r="E3188" s="5">
        <v>8.5416666666666669E-2</v>
      </c>
      <c r="F3188" s="6" t="s">
        <v>5399</v>
      </c>
      <c r="G3188" s="6" t="str">
        <f t="shared" si="80"/>
        <v>Jeddah, Saudi Arabia</v>
      </c>
      <c r="H3188" s="6" t="s">
        <v>2417</v>
      </c>
      <c r="I3188" s="6" t="s">
        <v>5400</v>
      </c>
      <c r="J3188" s="6">
        <v>156</v>
      </c>
      <c r="K3188" s="6">
        <v>156</v>
      </c>
      <c r="L3188" s="6">
        <v>0</v>
      </c>
      <c r="M3188" s="6">
        <f t="shared" si="83"/>
        <v>156</v>
      </c>
      <c r="N3188" s="6">
        <f t="shared" si="84"/>
        <v>0</v>
      </c>
      <c r="O3188" s="7">
        <f t="shared" si="85"/>
        <v>0</v>
      </c>
    </row>
    <row r="3189" spans="1:15" ht="13.2" x14ac:dyDescent="0.25">
      <c r="A3189" s="3">
        <v>29187</v>
      </c>
      <c r="B3189" s="4">
        <f t="shared" si="81"/>
        <v>1979</v>
      </c>
      <c r="C3189" s="4">
        <f t="shared" si="82"/>
        <v>1970</v>
      </c>
      <c r="D3189" s="4" t="s">
        <v>46</v>
      </c>
      <c r="E3189" s="5">
        <v>0.53402777777777777</v>
      </c>
      <c r="F3189" s="6" t="s">
        <v>5401</v>
      </c>
      <c r="G3189" s="6" t="str">
        <f t="shared" si="80"/>
        <v>Ross Ice Shelf, Antarctica</v>
      </c>
      <c r="H3189" s="6" t="s">
        <v>3444</v>
      </c>
      <c r="I3189" s="6" t="s">
        <v>5402</v>
      </c>
      <c r="J3189" s="6">
        <v>257</v>
      </c>
      <c r="K3189" s="6">
        <v>257</v>
      </c>
      <c r="L3189" s="6">
        <v>0</v>
      </c>
      <c r="M3189" s="6">
        <f t="shared" si="83"/>
        <v>257</v>
      </c>
      <c r="N3189" s="6">
        <f t="shared" si="84"/>
        <v>0</v>
      </c>
      <c r="O3189" s="7">
        <f t="shared" si="85"/>
        <v>0</v>
      </c>
    </row>
    <row r="3190" spans="1:15" ht="13.2" x14ac:dyDescent="0.25">
      <c r="A3190" s="3">
        <v>29189</v>
      </c>
      <c r="B3190" s="4">
        <f t="shared" si="81"/>
        <v>1979</v>
      </c>
      <c r="C3190" s="4">
        <f t="shared" si="82"/>
        <v>1970</v>
      </c>
      <c r="D3190" s="4" t="s">
        <v>46</v>
      </c>
      <c r="E3190" s="5" t="s">
        <v>24</v>
      </c>
      <c r="F3190" s="6" t="s">
        <v>5403</v>
      </c>
      <c r="G3190" s="6" t="str">
        <f t="shared" si="80"/>
        <v>Colombia</v>
      </c>
      <c r="H3190" s="6" t="s">
        <v>5404</v>
      </c>
      <c r="I3190" s="6" t="s">
        <v>1054</v>
      </c>
      <c r="J3190" s="6">
        <v>9</v>
      </c>
      <c r="K3190" s="6">
        <v>9</v>
      </c>
      <c r="L3190" s="6">
        <v>0</v>
      </c>
      <c r="M3190" s="6">
        <f t="shared" si="83"/>
        <v>9</v>
      </c>
      <c r="N3190" s="6">
        <f t="shared" si="84"/>
        <v>0</v>
      </c>
      <c r="O3190" s="7">
        <f t="shared" si="85"/>
        <v>0</v>
      </c>
    </row>
    <row r="3191" spans="1:15" ht="13.2" x14ac:dyDescent="0.25">
      <c r="A3191" s="3">
        <v>29192</v>
      </c>
      <c r="B3191" s="4">
        <f t="shared" si="81"/>
        <v>1979</v>
      </c>
      <c r="C3191" s="4">
        <f t="shared" si="82"/>
        <v>1970</v>
      </c>
      <c r="D3191" s="4" t="s">
        <v>72</v>
      </c>
      <c r="E3191" s="5" t="s">
        <v>24</v>
      </c>
      <c r="F3191" s="6" t="s">
        <v>1404</v>
      </c>
      <c r="G3191" s="6" t="str">
        <f t="shared" si="80"/>
        <v>Alaska</v>
      </c>
      <c r="H3191" s="6" t="s">
        <v>4675</v>
      </c>
      <c r="I3191" s="6" t="s">
        <v>3859</v>
      </c>
      <c r="J3191" s="6">
        <v>4</v>
      </c>
      <c r="K3191" s="6">
        <v>4</v>
      </c>
      <c r="L3191" s="6">
        <v>0</v>
      </c>
      <c r="M3191" s="6">
        <f t="shared" si="83"/>
        <v>4</v>
      </c>
      <c r="N3191" s="6">
        <f t="shared" si="84"/>
        <v>0</v>
      </c>
      <c r="O3191" s="7">
        <f t="shared" si="85"/>
        <v>0</v>
      </c>
    </row>
    <row r="3192" spans="1:15" ht="13.2" x14ac:dyDescent="0.25">
      <c r="A3192" s="3">
        <v>29198</v>
      </c>
      <c r="B3192" s="4">
        <f t="shared" si="81"/>
        <v>1979</v>
      </c>
      <c r="C3192" s="4">
        <f t="shared" si="82"/>
        <v>1970</v>
      </c>
      <c r="D3192" s="4" t="s">
        <v>72</v>
      </c>
      <c r="E3192" s="5" t="s">
        <v>24</v>
      </c>
      <c r="F3192" s="6" t="s">
        <v>5405</v>
      </c>
      <c r="G3192" s="6" t="str">
        <f t="shared" si="80"/>
        <v>Russia</v>
      </c>
      <c r="H3192" s="6" t="s">
        <v>1449</v>
      </c>
      <c r="I3192" s="6" t="s">
        <v>4268</v>
      </c>
      <c r="J3192" s="6">
        <v>7</v>
      </c>
      <c r="K3192" s="6">
        <v>7</v>
      </c>
      <c r="L3192" s="6">
        <v>0</v>
      </c>
      <c r="M3192" s="6">
        <f t="shared" si="83"/>
        <v>7</v>
      </c>
      <c r="N3192" s="6">
        <f t="shared" si="84"/>
        <v>0</v>
      </c>
      <c r="O3192" s="7">
        <f t="shared" si="85"/>
        <v>0</v>
      </c>
    </row>
    <row r="3193" spans="1:15" ht="13.2" x14ac:dyDescent="0.25">
      <c r="A3193" s="3">
        <v>29201</v>
      </c>
      <c r="B3193" s="4">
        <f t="shared" si="81"/>
        <v>1979</v>
      </c>
      <c r="C3193" s="4">
        <f t="shared" si="82"/>
        <v>1970</v>
      </c>
      <c r="D3193" s="4" t="s">
        <v>72</v>
      </c>
      <c r="E3193" s="5" t="s">
        <v>24</v>
      </c>
      <c r="F3193" s="6" t="s">
        <v>5406</v>
      </c>
      <c r="G3193" s="6" t="str">
        <f t="shared" si="80"/>
        <v>Bolivia</v>
      </c>
      <c r="H3193" s="6" t="s">
        <v>5407</v>
      </c>
      <c r="I3193" s="6" t="s">
        <v>2336</v>
      </c>
      <c r="J3193" s="6">
        <v>11</v>
      </c>
      <c r="K3193" s="6">
        <v>10</v>
      </c>
      <c r="L3193" s="6">
        <v>0</v>
      </c>
      <c r="M3193" s="6">
        <f t="shared" si="83"/>
        <v>10</v>
      </c>
      <c r="N3193" s="6">
        <f t="shared" si="84"/>
        <v>1</v>
      </c>
      <c r="O3193" s="7">
        <f t="shared" si="85"/>
        <v>9.0909090909090912E-2</v>
      </c>
    </row>
    <row r="3194" spans="1:15" ht="13.2" x14ac:dyDescent="0.25">
      <c r="A3194" s="3">
        <v>29208</v>
      </c>
      <c r="B3194" s="4">
        <f t="shared" si="81"/>
        <v>1979</v>
      </c>
      <c r="C3194" s="4">
        <f t="shared" si="82"/>
        <v>1970</v>
      </c>
      <c r="D3194" s="4" t="s">
        <v>72</v>
      </c>
      <c r="E3194" s="5" t="s">
        <v>24</v>
      </c>
      <c r="F3194" s="6" t="s">
        <v>5408</v>
      </c>
      <c r="G3194" s="6" t="str">
        <f t="shared" si="80"/>
        <v>Colombia</v>
      </c>
      <c r="H3194" s="6" t="s">
        <v>3965</v>
      </c>
      <c r="I3194" s="6" t="s">
        <v>5409</v>
      </c>
      <c r="J3194" s="6">
        <v>19</v>
      </c>
      <c r="K3194" s="6">
        <v>19</v>
      </c>
      <c r="L3194" s="6">
        <v>0</v>
      </c>
      <c r="M3194" s="6">
        <f t="shared" si="83"/>
        <v>19</v>
      </c>
      <c r="N3194" s="6">
        <f t="shared" si="84"/>
        <v>0</v>
      </c>
      <c r="O3194" s="7">
        <f t="shared" si="85"/>
        <v>0</v>
      </c>
    </row>
    <row r="3195" spans="1:15" ht="13.2" x14ac:dyDescent="0.25">
      <c r="A3195" s="3">
        <v>29211</v>
      </c>
      <c r="B3195" s="4">
        <f t="shared" si="81"/>
        <v>1979</v>
      </c>
      <c r="C3195" s="4">
        <f t="shared" si="82"/>
        <v>1970</v>
      </c>
      <c r="D3195" s="4" t="s">
        <v>72</v>
      </c>
      <c r="E3195" s="5">
        <v>0.58333333333333337</v>
      </c>
      <c r="F3195" s="6" t="s">
        <v>5410</v>
      </c>
      <c r="G3195" s="6" t="str">
        <f t="shared" si="80"/>
        <v>Peru</v>
      </c>
      <c r="H3195" s="6" t="s">
        <v>4159</v>
      </c>
      <c r="I3195" s="6" t="s">
        <v>4652</v>
      </c>
      <c r="J3195" s="6">
        <v>29</v>
      </c>
      <c r="K3195" s="6">
        <v>29</v>
      </c>
      <c r="L3195" s="6">
        <v>0</v>
      </c>
      <c r="M3195" s="6">
        <f t="shared" si="83"/>
        <v>29</v>
      </c>
      <c r="N3195" s="6">
        <f t="shared" si="84"/>
        <v>0</v>
      </c>
      <c r="O3195" s="7">
        <f t="shared" si="85"/>
        <v>0</v>
      </c>
    </row>
    <row r="3196" spans="1:15" ht="13.2" x14ac:dyDescent="0.25">
      <c r="A3196" s="3">
        <v>29212</v>
      </c>
      <c r="B3196" s="4">
        <f t="shared" si="81"/>
        <v>1979</v>
      </c>
      <c r="C3196" s="4">
        <f t="shared" si="82"/>
        <v>1970</v>
      </c>
      <c r="D3196" s="4" t="s">
        <v>72</v>
      </c>
      <c r="E3196" s="5" t="s">
        <v>24</v>
      </c>
      <c r="F3196" s="6" t="s">
        <v>1849</v>
      </c>
      <c r="G3196" s="6" t="str">
        <f t="shared" si="80"/>
        <v>Turkey</v>
      </c>
      <c r="H3196" s="6" t="s">
        <v>2696</v>
      </c>
      <c r="I3196" s="6" t="s">
        <v>4439</v>
      </c>
      <c r="J3196" s="6">
        <v>45</v>
      </c>
      <c r="K3196" s="6">
        <v>41</v>
      </c>
      <c r="L3196" s="6">
        <v>0</v>
      </c>
      <c r="M3196" s="6">
        <f t="shared" si="83"/>
        <v>41</v>
      </c>
      <c r="N3196" s="6">
        <f t="shared" si="84"/>
        <v>4</v>
      </c>
      <c r="O3196" s="7">
        <f t="shared" si="85"/>
        <v>8.8888888888888892E-2</v>
      </c>
    </row>
    <row r="3197" spans="1:15" ht="13.2" x14ac:dyDescent="0.25">
      <c r="A3197" s="3">
        <v>29212</v>
      </c>
      <c r="B3197" s="4">
        <f t="shared" si="81"/>
        <v>1979</v>
      </c>
      <c r="C3197" s="4">
        <f t="shared" si="82"/>
        <v>1970</v>
      </c>
      <c r="D3197" s="4" t="s">
        <v>72</v>
      </c>
      <c r="E3197" s="5" t="s">
        <v>24</v>
      </c>
      <c r="F3197" s="6" t="s">
        <v>5411</v>
      </c>
      <c r="G3197" s="6" t="str">
        <f t="shared" si="80"/>
        <v>Papua New Guinea</v>
      </c>
      <c r="H3197" s="6" t="s">
        <v>5412</v>
      </c>
      <c r="I3197" s="6" t="s">
        <v>5413</v>
      </c>
      <c r="J3197" s="6">
        <v>15</v>
      </c>
      <c r="K3197" s="6">
        <v>15</v>
      </c>
      <c r="L3197" s="6">
        <v>0</v>
      </c>
      <c r="M3197" s="6">
        <f t="shared" si="83"/>
        <v>15</v>
      </c>
      <c r="N3197" s="6">
        <f t="shared" si="84"/>
        <v>0</v>
      </c>
      <c r="O3197" s="7">
        <f t="shared" si="85"/>
        <v>0</v>
      </c>
    </row>
    <row r="3198" spans="1:15" ht="13.2" x14ac:dyDescent="0.25">
      <c r="A3198" s="3">
        <v>29222</v>
      </c>
      <c r="B3198" s="4">
        <f t="shared" si="81"/>
        <v>1980</v>
      </c>
      <c r="C3198" s="4">
        <f t="shared" si="82"/>
        <v>1980</v>
      </c>
      <c r="D3198" s="4" t="s">
        <v>132</v>
      </c>
      <c r="E3198" s="5" t="s">
        <v>24</v>
      </c>
      <c r="F3198" s="6" t="s">
        <v>5414</v>
      </c>
      <c r="G3198" s="6" t="str">
        <f t="shared" si="80"/>
        <v>Haiti</v>
      </c>
      <c r="H3198" s="6" t="s">
        <v>5261</v>
      </c>
      <c r="I3198" s="6" t="s">
        <v>5415</v>
      </c>
      <c r="J3198" s="6">
        <v>9</v>
      </c>
      <c r="K3198" s="6">
        <v>9</v>
      </c>
      <c r="L3198" s="6">
        <v>0</v>
      </c>
      <c r="M3198" s="6">
        <f t="shared" si="83"/>
        <v>9</v>
      </c>
      <c r="N3198" s="6">
        <f t="shared" si="84"/>
        <v>0</v>
      </c>
      <c r="O3198" s="7">
        <f t="shared" si="85"/>
        <v>0</v>
      </c>
    </row>
    <row r="3199" spans="1:15" ht="13.2" x14ac:dyDescent="0.25">
      <c r="A3199" s="3">
        <v>29231</v>
      </c>
      <c r="B3199" s="4">
        <f t="shared" si="81"/>
        <v>1980</v>
      </c>
      <c r="C3199" s="4">
        <f t="shared" si="82"/>
        <v>1980</v>
      </c>
      <c r="D3199" s="4" t="s">
        <v>132</v>
      </c>
      <c r="E3199" s="5">
        <v>5.7638888888888892E-2</v>
      </c>
      <c r="F3199" s="6" t="s">
        <v>5416</v>
      </c>
      <c r="G3199" s="6" t="str">
        <f t="shared" si="80"/>
        <v>Over the AtlantiOcean</v>
      </c>
      <c r="H3199" s="6" t="s">
        <v>5417</v>
      </c>
      <c r="I3199" s="6" t="s">
        <v>5418</v>
      </c>
      <c r="J3199" s="6">
        <v>2</v>
      </c>
      <c r="K3199" s="6">
        <v>2</v>
      </c>
      <c r="L3199" s="6">
        <v>0</v>
      </c>
      <c r="M3199" s="6">
        <f t="shared" si="83"/>
        <v>2</v>
      </c>
      <c r="N3199" s="6">
        <f t="shared" si="84"/>
        <v>0</v>
      </c>
      <c r="O3199" s="7">
        <f t="shared" si="85"/>
        <v>0</v>
      </c>
    </row>
    <row r="3200" spans="1:15" ht="13.2" x14ac:dyDescent="0.25">
      <c r="A3200" s="3">
        <v>29241</v>
      </c>
      <c r="B3200" s="4">
        <f t="shared" si="81"/>
        <v>1980</v>
      </c>
      <c r="C3200" s="4">
        <f t="shared" si="82"/>
        <v>1980</v>
      </c>
      <c r="D3200" s="4" t="s">
        <v>132</v>
      </c>
      <c r="E3200" s="5">
        <v>0.79861111111111116</v>
      </c>
      <c r="F3200" s="6" t="s">
        <v>5419</v>
      </c>
      <c r="G3200" s="6" t="str">
        <f t="shared" si="80"/>
        <v>near Laskarak, Markazi, Iran</v>
      </c>
      <c r="H3200" s="6" t="s">
        <v>5420</v>
      </c>
      <c r="I3200" s="6" t="s">
        <v>5421</v>
      </c>
      <c r="J3200" s="6">
        <v>128</v>
      </c>
      <c r="K3200" s="6">
        <v>128</v>
      </c>
      <c r="L3200" s="6">
        <v>0</v>
      </c>
      <c r="M3200" s="6">
        <f t="shared" si="83"/>
        <v>128</v>
      </c>
      <c r="N3200" s="6">
        <f t="shared" si="84"/>
        <v>0</v>
      </c>
      <c r="O3200" s="7">
        <f t="shared" si="85"/>
        <v>0</v>
      </c>
    </row>
    <row r="3201" spans="1:15" ht="13.2" x14ac:dyDescent="0.25">
      <c r="A3201" s="3">
        <v>29243</v>
      </c>
      <c r="B3201" s="4">
        <f t="shared" si="81"/>
        <v>1980</v>
      </c>
      <c r="C3201" s="4">
        <f t="shared" si="82"/>
        <v>1980</v>
      </c>
      <c r="D3201" s="4" t="s">
        <v>132</v>
      </c>
      <c r="E3201" s="5" t="s">
        <v>24</v>
      </c>
      <c r="F3201" s="6" t="s">
        <v>5422</v>
      </c>
      <c r="G3201" s="6" t="str">
        <f t="shared" si="80"/>
        <v>Indonesia</v>
      </c>
      <c r="H3201" s="6" t="s">
        <v>3574</v>
      </c>
      <c r="I3201" s="6" t="s">
        <v>5423</v>
      </c>
      <c r="J3201" s="6">
        <v>13</v>
      </c>
      <c r="K3201" s="6">
        <v>13</v>
      </c>
      <c r="L3201" s="6">
        <v>0</v>
      </c>
      <c r="M3201" s="6">
        <f t="shared" si="83"/>
        <v>13</v>
      </c>
      <c r="N3201" s="6">
        <f t="shared" si="84"/>
        <v>0</v>
      </c>
      <c r="O3201" s="7">
        <f t="shared" si="85"/>
        <v>0</v>
      </c>
    </row>
    <row r="3202" spans="1:15" ht="13.2" x14ac:dyDescent="0.25">
      <c r="A3202" s="3">
        <v>29244</v>
      </c>
      <c r="B3202" s="4">
        <f t="shared" si="81"/>
        <v>1980</v>
      </c>
      <c r="C3202" s="4">
        <f t="shared" si="82"/>
        <v>1980</v>
      </c>
      <c r="D3202" s="4" t="s">
        <v>132</v>
      </c>
      <c r="E3202" s="5">
        <v>0.2638888888888889</v>
      </c>
      <c r="F3202" s="6" t="s">
        <v>5424</v>
      </c>
      <c r="G3202" s="6" t="str">
        <f t="shared" si="80"/>
        <v>Burma</v>
      </c>
      <c r="H3202" s="6" t="s">
        <v>2974</v>
      </c>
      <c r="I3202" s="6" t="s">
        <v>5425</v>
      </c>
      <c r="J3202" s="6">
        <v>44</v>
      </c>
      <c r="K3202" s="6">
        <v>43</v>
      </c>
      <c r="L3202" s="6">
        <v>0</v>
      </c>
      <c r="M3202" s="6">
        <f t="shared" si="83"/>
        <v>43</v>
      </c>
      <c r="N3202" s="6">
        <f t="shared" si="84"/>
        <v>1</v>
      </c>
      <c r="O3202" s="7">
        <f t="shared" si="85"/>
        <v>2.2727272727272728E-2</v>
      </c>
    </row>
    <row r="3203" spans="1:15" ht="13.2" x14ac:dyDescent="0.25">
      <c r="A3203" s="3">
        <v>29254</v>
      </c>
      <c r="B3203" s="4">
        <f t="shared" si="81"/>
        <v>1980</v>
      </c>
      <c r="C3203" s="4">
        <f t="shared" si="82"/>
        <v>1980</v>
      </c>
      <c r="D3203" s="4" t="s">
        <v>111</v>
      </c>
      <c r="E3203" s="5" t="s">
        <v>24</v>
      </c>
      <c r="F3203" s="6" t="s">
        <v>5426</v>
      </c>
      <c r="G3203" s="6" t="str">
        <f t="shared" si="80"/>
        <v>Cuba</v>
      </c>
      <c r="H3203" s="6" t="s">
        <v>5427</v>
      </c>
      <c r="I3203" s="6" t="s">
        <v>4097</v>
      </c>
      <c r="J3203" s="6">
        <v>37</v>
      </c>
      <c r="K3203" s="6">
        <v>1</v>
      </c>
      <c r="L3203" s="6">
        <v>0</v>
      </c>
      <c r="M3203" s="6">
        <f t="shared" si="83"/>
        <v>1</v>
      </c>
      <c r="N3203" s="6">
        <f t="shared" si="84"/>
        <v>36</v>
      </c>
      <c r="O3203" s="7">
        <f t="shared" si="85"/>
        <v>0.97297297297297303</v>
      </c>
    </row>
    <row r="3204" spans="1:15" ht="13.2" x14ac:dyDescent="0.25">
      <c r="A3204" s="3">
        <v>29272</v>
      </c>
      <c r="B3204" s="4">
        <f t="shared" si="81"/>
        <v>1980</v>
      </c>
      <c r="C3204" s="4">
        <f t="shared" si="82"/>
        <v>1980</v>
      </c>
      <c r="D3204" s="4" t="s">
        <v>111</v>
      </c>
      <c r="E3204" s="5" t="s">
        <v>24</v>
      </c>
      <c r="F3204" s="6" t="s">
        <v>2932</v>
      </c>
      <c r="G3204" s="6" t="str">
        <f t="shared" si="80"/>
        <v>NSW, Australia</v>
      </c>
      <c r="H3204" s="6" t="s">
        <v>5428</v>
      </c>
      <c r="I3204" s="6" t="s">
        <v>5429</v>
      </c>
      <c r="J3204" s="6">
        <v>13</v>
      </c>
      <c r="K3204" s="6">
        <v>13</v>
      </c>
      <c r="L3204" s="6">
        <v>0</v>
      </c>
      <c r="M3204" s="6">
        <f t="shared" si="83"/>
        <v>13</v>
      </c>
      <c r="N3204" s="6">
        <f t="shared" si="84"/>
        <v>0</v>
      </c>
      <c r="O3204" s="7">
        <f t="shared" si="85"/>
        <v>0</v>
      </c>
    </row>
    <row r="3205" spans="1:15" ht="13.2" x14ac:dyDescent="0.25">
      <c r="A3205" s="3">
        <v>29272</v>
      </c>
      <c r="B3205" s="4">
        <f t="shared" si="81"/>
        <v>1980</v>
      </c>
      <c r="C3205" s="4">
        <f t="shared" si="82"/>
        <v>1980</v>
      </c>
      <c r="D3205" s="4" t="s">
        <v>111</v>
      </c>
      <c r="E3205" s="5">
        <v>0.36805555555555558</v>
      </c>
      <c r="F3205" s="6" t="s">
        <v>5430</v>
      </c>
      <c r="G3205" s="6" t="str">
        <f t="shared" si="80"/>
        <v>Louisiana</v>
      </c>
      <c r="H3205" s="6" t="s">
        <v>5431</v>
      </c>
      <c r="I3205" s="6" t="s">
        <v>5432</v>
      </c>
      <c r="J3205" s="6">
        <v>7</v>
      </c>
      <c r="K3205" s="6">
        <v>6</v>
      </c>
      <c r="L3205" s="6">
        <v>0</v>
      </c>
      <c r="M3205" s="6">
        <f t="shared" si="83"/>
        <v>6</v>
      </c>
      <c r="N3205" s="6">
        <f t="shared" si="84"/>
        <v>1</v>
      </c>
      <c r="O3205" s="7">
        <f t="shared" si="85"/>
        <v>0.14285714285714285</v>
      </c>
    </row>
    <row r="3206" spans="1:15" ht="13.2" x14ac:dyDescent="0.25">
      <c r="A3206" s="3">
        <v>29273</v>
      </c>
      <c r="B3206" s="4">
        <f t="shared" si="81"/>
        <v>1980</v>
      </c>
      <c r="C3206" s="4">
        <f t="shared" si="82"/>
        <v>1980</v>
      </c>
      <c r="D3206" s="4" t="s">
        <v>111</v>
      </c>
      <c r="E3206" s="5" t="s">
        <v>24</v>
      </c>
      <c r="F3206" s="6" t="s">
        <v>5433</v>
      </c>
      <c r="G3206" s="6" t="str">
        <f t="shared" si="80"/>
        <v>India</v>
      </c>
      <c r="H3206" s="6" t="s">
        <v>1153</v>
      </c>
      <c r="I3206" s="6" t="s">
        <v>2821</v>
      </c>
      <c r="J3206" s="6">
        <v>47</v>
      </c>
      <c r="K3206" s="6">
        <v>46</v>
      </c>
      <c r="L3206" s="6">
        <v>1</v>
      </c>
      <c r="M3206" s="6">
        <f t="shared" si="83"/>
        <v>47</v>
      </c>
      <c r="N3206" s="6">
        <f t="shared" si="84"/>
        <v>1</v>
      </c>
      <c r="O3206" s="7">
        <f t="shared" si="85"/>
        <v>2.1276595744680851E-2</v>
      </c>
    </row>
    <row r="3207" spans="1:15" ht="13.2" x14ac:dyDescent="0.25">
      <c r="A3207" s="3">
        <v>29278</v>
      </c>
      <c r="B3207" s="4">
        <f t="shared" si="81"/>
        <v>1980</v>
      </c>
      <c r="C3207" s="4">
        <f t="shared" si="82"/>
        <v>1980</v>
      </c>
      <c r="D3207" s="4" t="s">
        <v>111</v>
      </c>
      <c r="E3207" s="5">
        <v>0.25</v>
      </c>
      <c r="F3207" s="6" t="s">
        <v>2612</v>
      </c>
      <c r="G3207" s="6" t="str">
        <f t="shared" si="80"/>
        <v>Philippines</v>
      </c>
      <c r="H3207" s="6" t="s">
        <v>3639</v>
      </c>
      <c r="I3207" s="6" t="s">
        <v>5434</v>
      </c>
      <c r="J3207" s="6">
        <v>135</v>
      </c>
      <c r="K3207" s="6">
        <v>2</v>
      </c>
      <c r="L3207" s="6">
        <v>0</v>
      </c>
      <c r="M3207" s="6">
        <f t="shared" si="83"/>
        <v>2</v>
      </c>
      <c r="N3207" s="6">
        <f t="shared" si="84"/>
        <v>133</v>
      </c>
      <c r="O3207" s="7">
        <f t="shared" si="85"/>
        <v>0.98518518518518516</v>
      </c>
    </row>
    <row r="3208" spans="1:15" ht="13.2" x14ac:dyDescent="0.25">
      <c r="A3208" s="3">
        <v>29294</v>
      </c>
      <c r="B3208" s="4">
        <f t="shared" si="81"/>
        <v>1980</v>
      </c>
      <c r="C3208" s="4">
        <f t="shared" si="82"/>
        <v>1980</v>
      </c>
      <c r="D3208" s="4" t="s">
        <v>34</v>
      </c>
      <c r="E3208" s="5">
        <v>0.45833333333333331</v>
      </c>
      <c r="F3208" s="6" t="s">
        <v>5435</v>
      </c>
      <c r="G3208" s="6" t="str">
        <f t="shared" si="80"/>
        <v>Poland</v>
      </c>
      <c r="H3208" s="6" t="s">
        <v>903</v>
      </c>
      <c r="I3208" s="6" t="s">
        <v>4377</v>
      </c>
      <c r="J3208" s="6">
        <v>87</v>
      </c>
      <c r="K3208" s="6">
        <v>87</v>
      </c>
      <c r="L3208" s="6">
        <v>0</v>
      </c>
      <c r="M3208" s="6">
        <f t="shared" si="83"/>
        <v>87</v>
      </c>
      <c r="N3208" s="6">
        <f t="shared" si="84"/>
        <v>0</v>
      </c>
      <c r="O3208" s="7">
        <f t="shared" si="85"/>
        <v>0</v>
      </c>
    </row>
    <row r="3209" spans="1:15" ht="13.2" x14ac:dyDescent="0.25">
      <c r="A3209" s="3">
        <v>29294</v>
      </c>
      <c r="B3209" s="4">
        <f t="shared" si="81"/>
        <v>1980</v>
      </c>
      <c r="C3209" s="4">
        <f t="shared" si="82"/>
        <v>1980</v>
      </c>
      <c r="D3209" s="4" t="s">
        <v>34</v>
      </c>
      <c r="E3209" s="5">
        <v>0.625</v>
      </c>
      <c r="F3209" s="6" t="s">
        <v>5436</v>
      </c>
      <c r="G3209" s="6" t="str">
        <f t="shared" si="80"/>
        <v>Turkey</v>
      </c>
      <c r="H3209" s="6" t="s">
        <v>1137</v>
      </c>
      <c r="I3209" s="6" t="s">
        <v>3881</v>
      </c>
      <c r="J3209" s="6">
        <v>18</v>
      </c>
      <c r="K3209" s="6">
        <v>18</v>
      </c>
      <c r="L3209" s="6">
        <v>0</v>
      </c>
      <c r="M3209" s="6">
        <f t="shared" si="83"/>
        <v>18</v>
      </c>
      <c r="N3209" s="6">
        <f t="shared" si="84"/>
        <v>0</v>
      </c>
      <c r="O3209" s="7">
        <f t="shared" si="85"/>
        <v>0</v>
      </c>
    </row>
    <row r="3210" spans="1:15" ht="13.2" x14ac:dyDescent="0.25">
      <c r="A3210" s="3">
        <v>29301</v>
      </c>
      <c r="B3210" s="4">
        <f t="shared" si="81"/>
        <v>1980</v>
      </c>
      <c r="C3210" s="4">
        <f t="shared" si="82"/>
        <v>1980</v>
      </c>
      <c r="D3210" s="4" t="s">
        <v>34</v>
      </c>
      <c r="E3210" s="5">
        <v>0.8256944444444444</v>
      </c>
      <c r="F3210" s="6" t="s">
        <v>4744</v>
      </c>
      <c r="G3210" s="6" t="str">
        <f t="shared" si="80"/>
        <v>Texas</v>
      </c>
      <c r="H3210" s="6" t="s">
        <v>5437</v>
      </c>
      <c r="I3210" s="6" t="s">
        <v>5438</v>
      </c>
      <c r="J3210" s="6">
        <v>10</v>
      </c>
      <c r="K3210" s="6">
        <v>7</v>
      </c>
      <c r="L3210" s="6">
        <v>0</v>
      </c>
      <c r="M3210" s="6">
        <f t="shared" si="83"/>
        <v>7</v>
      </c>
      <c r="N3210" s="6">
        <f t="shared" si="84"/>
        <v>3</v>
      </c>
      <c r="O3210" s="7">
        <f t="shared" si="85"/>
        <v>0.3</v>
      </c>
    </row>
    <row r="3211" spans="1:15" ht="13.2" x14ac:dyDescent="0.25">
      <c r="A3211" s="3">
        <v>29301</v>
      </c>
      <c r="B3211" s="4">
        <f t="shared" si="81"/>
        <v>1980</v>
      </c>
      <c r="C3211" s="4">
        <f t="shared" si="82"/>
        <v>1980</v>
      </c>
      <c r="D3211" s="4" t="s">
        <v>34</v>
      </c>
      <c r="E3211" s="5" t="s">
        <v>24</v>
      </c>
      <c r="F3211" s="6" t="s">
        <v>5439</v>
      </c>
      <c r="G3211" s="6" t="str">
        <f t="shared" ref="G3211:G3465" si="86">IFERROR(TRIM(RIGHT(F3211,LEN(F3211)-FIND(",",F3211))), F3211)</f>
        <v>Brazil</v>
      </c>
      <c r="H3211" s="6" t="s">
        <v>5440</v>
      </c>
      <c r="I3211" s="6" t="s">
        <v>5441</v>
      </c>
      <c r="J3211" s="6">
        <v>14</v>
      </c>
      <c r="K3211" s="6">
        <v>14</v>
      </c>
      <c r="L3211" s="6">
        <v>0</v>
      </c>
      <c r="M3211" s="6">
        <f t="shared" si="83"/>
        <v>14</v>
      </c>
      <c r="N3211" s="6">
        <f t="shared" si="84"/>
        <v>0</v>
      </c>
      <c r="O3211" s="7">
        <f t="shared" si="85"/>
        <v>0</v>
      </c>
    </row>
    <row r="3212" spans="1:15" ht="13.2" x14ac:dyDescent="0.25">
      <c r="A3212" s="3">
        <v>29304</v>
      </c>
      <c r="B3212" s="4">
        <f t="shared" si="81"/>
        <v>1980</v>
      </c>
      <c r="C3212" s="4">
        <f t="shared" si="82"/>
        <v>1980</v>
      </c>
      <c r="D3212" s="4" t="s">
        <v>34</v>
      </c>
      <c r="E3212" s="5" t="s">
        <v>24</v>
      </c>
      <c r="F3212" s="6" t="s">
        <v>5442</v>
      </c>
      <c r="G3212" s="6" t="str">
        <f t="shared" si="86"/>
        <v>Canada</v>
      </c>
      <c r="H3212" s="6" t="s">
        <v>5443</v>
      </c>
      <c r="I3212" s="6" t="s">
        <v>2142</v>
      </c>
      <c r="J3212" s="6">
        <v>9</v>
      </c>
      <c r="K3212" s="6">
        <v>6</v>
      </c>
      <c r="L3212" s="6">
        <v>0</v>
      </c>
      <c r="M3212" s="6">
        <f t="shared" si="83"/>
        <v>6</v>
      </c>
      <c r="N3212" s="6">
        <f t="shared" si="84"/>
        <v>3</v>
      </c>
      <c r="O3212" s="7">
        <f t="shared" si="85"/>
        <v>0.33333333333333331</v>
      </c>
    </row>
    <row r="3213" spans="1:15" ht="13.2" x14ac:dyDescent="0.25">
      <c r="A3213" s="3">
        <v>29310</v>
      </c>
      <c r="B3213" s="4">
        <f t="shared" si="81"/>
        <v>1980</v>
      </c>
      <c r="C3213" s="4">
        <f t="shared" si="82"/>
        <v>1980</v>
      </c>
      <c r="D3213" s="4" t="s">
        <v>34</v>
      </c>
      <c r="E3213" s="5" t="s">
        <v>24</v>
      </c>
      <c r="F3213" s="6" t="s">
        <v>5444</v>
      </c>
      <c r="G3213" s="6" t="str">
        <f t="shared" si="86"/>
        <v>Brazil</v>
      </c>
      <c r="H3213" s="6" t="s">
        <v>5445</v>
      </c>
      <c r="I3213" s="6" t="s">
        <v>5415</v>
      </c>
      <c r="J3213" s="6">
        <v>9</v>
      </c>
      <c r="K3213" s="6">
        <v>9</v>
      </c>
      <c r="L3213" s="6">
        <v>0</v>
      </c>
      <c r="M3213" s="6">
        <f t="shared" si="83"/>
        <v>9</v>
      </c>
      <c r="N3213" s="6">
        <f t="shared" si="84"/>
        <v>0</v>
      </c>
      <c r="O3213" s="7">
        <f t="shared" si="85"/>
        <v>0</v>
      </c>
    </row>
    <row r="3214" spans="1:15" ht="13.2" x14ac:dyDescent="0.25">
      <c r="A3214" s="3">
        <v>29323</v>
      </c>
      <c r="B3214" s="4">
        <f t="shared" si="81"/>
        <v>1980</v>
      </c>
      <c r="C3214" s="4">
        <f t="shared" si="82"/>
        <v>1980</v>
      </c>
      <c r="D3214" s="4" t="s">
        <v>65</v>
      </c>
      <c r="E3214" s="5">
        <v>0.86111111111111116</v>
      </c>
      <c r="F3214" s="6" t="s">
        <v>5446</v>
      </c>
      <c r="G3214" s="6" t="str">
        <f t="shared" si="86"/>
        <v>Brazil</v>
      </c>
      <c r="H3214" s="6" t="s">
        <v>4857</v>
      </c>
      <c r="I3214" s="6" t="s">
        <v>5447</v>
      </c>
      <c r="J3214" s="6">
        <v>58</v>
      </c>
      <c r="K3214" s="6">
        <v>55</v>
      </c>
      <c r="L3214" s="6">
        <v>0</v>
      </c>
      <c r="M3214" s="6">
        <f t="shared" si="83"/>
        <v>55</v>
      </c>
      <c r="N3214" s="6">
        <f t="shared" si="84"/>
        <v>3</v>
      </c>
      <c r="O3214" s="7">
        <f t="shared" si="85"/>
        <v>5.1724137931034482E-2</v>
      </c>
    </row>
    <row r="3215" spans="1:15" ht="13.2" x14ac:dyDescent="0.25">
      <c r="A3215" s="3">
        <v>29335</v>
      </c>
      <c r="B3215" s="4">
        <f t="shared" si="81"/>
        <v>1980</v>
      </c>
      <c r="C3215" s="4">
        <f t="shared" si="82"/>
        <v>1980</v>
      </c>
      <c r="D3215" s="4" t="s">
        <v>65</v>
      </c>
      <c r="E3215" s="5" t="s">
        <v>24</v>
      </c>
      <c r="F3215" s="6" t="s">
        <v>5448</v>
      </c>
      <c r="G3215" s="6" t="str">
        <f t="shared" si="86"/>
        <v>Iran</v>
      </c>
      <c r="H3215" s="6" t="s">
        <v>1137</v>
      </c>
      <c r="I3215" s="6" t="s">
        <v>5449</v>
      </c>
      <c r="J3215" s="6">
        <v>7</v>
      </c>
      <c r="K3215" s="6">
        <v>5</v>
      </c>
      <c r="L3215" s="6">
        <v>0</v>
      </c>
      <c r="M3215" s="6">
        <f t="shared" si="83"/>
        <v>5</v>
      </c>
      <c r="N3215" s="6">
        <f t="shared" si="84"/>
        <v>2</v>
      </c>
      <c r="O3215" s="7">
        <f t="shared" si="85"/>
        <v>0.2857142857142857</v>
      </c>
    </row>
    <row r="3216" spans="1:15" ht="13.2" x14ac:dyDescent="0.25">
      <c r="A3216" s="3">
        <v>29336</v>
      </c>
      <c r="B3216" s="4">
        <f t="shared" si="81"/>
        <v>1980</v>
      </c>
      <c r="C3216" s="4">
        <f t="shared" si="82"/>
        <v>1980</v>
      </c>
      <c r="D3216" s="4" t="s">
        <v>65</v>
      </c>
      <c r="E3216" s="5">
        <v>0.55625000000000002</v>
      </c>
      <c r="F3216" s="6" t="s">
        <v>3372</v>
      </c>
      <c r="G3216" s="6" t="str">
        <f t="shared" si="86"/>
        <v>Canary Islands</v>
      </c>
      <c r="H3216" s="6" t="s">
        <v>4075</v>
      </c>
      <c r="I3216" s="6" t="s">
        <v>3922</v>
      </c>
      <c r="J3216" s="6">
        <v>146</v>
      </c>
      <c r="K3216" s="6">
        <v>146</v>
      </c>
      <c r="L3216" s="6">
        <v>0</v>
      </c>
      <c r="M3216" s="6">
        <f t="shared" si="83"/>
        <v>146</v>
      </c>
      <c r="N3216" s="6">
        <f t="shared" si="84"/>
        <v>0</v>
      </c>
      <c r="O3216" s="7">
        <f t="shared" si="85"/>
        <v>0</v>
      </c>
    </row>
    <row r="3217" spans="1:15" ht="13.2" x14ac:dyDescent="0.25">
      <c r="A3217" s="3">
        <v>29338</v>
      </c>
      <c r="B3217" s="4">
        <f t="shared" si="81"/>
        <v>1980</v>
      </c>
      <c r="C3217" s="4">
        <f t="shared" si="82"/>
        <v>1980</v>
      </c>
      <c r="D3217" s="4" t="s">
        <v>65</v>
      </c>
      <c r="E3217" s="5">
        <v>0.28819444444444442</v>
      </c>
      <c r="F3217" s="6" t="s">
        <v>5450</v>
      </c>
      <c r="G3217" s="6" t="str">
        <f t="shared" si="86"/>
        <v>Thailand</v>
      </c>
      <c r="H3217" s="6" t="s">
        <v>3672</v>
      </c>
      <c r="I3217" s="6" t="s">
        <v>5451</v>
      </c>
      <c r="J3217" s="6">
        <v>53</v>
      </c>
      <c r="K3217" s="6">
        <v>44</v>
      </c>
      <c r="L3217" s="6">
        <v>0</v>
      </c>
      <c r="M3217" s="6">
        <f t="shared" si="83"/>
        <v>44</v>
      </c>
      <c r="N3217" s="6">
        <f t="shared" si="84"/>
        <v>9</v>
      </c>
      <c r="O3217" s="7">
        <f t="shared" si="85"/>
        <v>0.16981132075471697</v>
      </c>
    </row>
    <row r="3218" spans="1:15" ht="13.2" x14ac:dyDescent="0.25">
      <c r="A3218" s="3">
        <v>29354</v>
      </c>
      <c r="B3218" s="4">
        <f t="shared" si="81"/>
        <v>1980</v>
      </c>
      <c r="C3218" s="4">
        <f t="shared" si="82"/>
        <v>1980</v>
      </c>
      <c r="D3218" s="4" t="s">
        <v>55</v>
      </c>
      <c r="E3218" s="5" t="s">
        <v>24</v>
      </c>
      <c r="F3218" s="6" t="s">
        <v>2928</v>
      </c>
      <c r="G3218" s="6" t="str">
        <f t="shared" si="86"/>
        <v>Brazil</v>
      </c>
      <c r="H3218" s="6" t="s">
        <v>5445</v>
      </c>
      <c r="I3218" s="6" t="s">
        <v>5415</v>
      </c>
      <c r="J3218" s="6">
        <v>7</v>
      </c>
      <c r="K3218" s="6">
        <v>7</v>
      </c>
      <c r="L3218" s="6">
        <v>0</v>
      </c>
      <c r="M3218" s="6">
        <f t="shared" si="83"/>
        <v>7</v>
      </c>
      <c r="N3218" s="6">
        <f t="shared" si="84"/>
        <v>0</v>
      </c>
      <c r="O3218" s="7">
        <f t="shared" si="85"/>
        <v>0</v>
      </c>
    </row>
    <row r="3219" spans="1:15" ht="13.2" x14ac:dyDescent="0.25">
      <c r="A3219" s="3">
        <v>29354</v>
      </c>
      <c r="B3219" s="4">
        <f t="shared" si="81"/>
        <v>1980</v>
      </c>
      <c r="C3219" s="4">
        <f t="shared" si="82"/>
        <v>1980</v>
      </c>
      <c r="D3219" s="4" t="s">
        <v>55</v>
      </c>
      <c r="E3219" s="5" t="s">
        <v>24</v>
      </c>
      <c r="F3219" s="6" t="s">
        <v>5452</v>
      </c>
      <c r="G3219" s="6" t="str">
        <f t="shared" si="86"/>
        <v>Cuba</v>
      </c>
      <c r="H3219" s="6" t="s">
        <v>660</v>
      </c>
      <c r="I3219" s="6" t="s">
        <v>2963</v>
      </c>
      <c r="J3219" s="6">
        <v>3</v>
      </c>
      <c r="K3219" s="6">
        <v>3</v>
      </c>
      <c r="L3219" s="6">
        <v>0</v>
      </c>
      <c r="M3219" s="6">
        <f t="shared" si="83"/>
        <v>3</v>
      </c>
      <c r="N3219" s="6">
        <f t="shared" si="84"/>
        <v>0</v>
      </c>
      <c r="O3219" s="7">
        <f t="shared" si="85"/>
        <v>0</v>
      </c>
    </row>
    <row r="3220" spans="1:15" ht="13.2" x14ac:dyDescent="0.25">
      <c r="A3220" s="3">
        <v>29576</v>
      </c>
      <c r="B3220" s="4">
        <f t="shared" si="81"/>
        <v>1980</v>
      </c>
      <c r="C3220" s="4">
        <f t="shared" si="82"/>
        <v>1980</v>
      </c>
      <c r="D3220" s="4" t="s">
        <v>72</v>
      </c>
      <c r="E3220" s="5">
        <v>0.59930555555555554</v>
      </c>
      <c r="F3220" s="6" t="s">
        <v>5453</v>
      </c>
      <c r="G3220" s="6" t="str">
        <f t="shared" si="86"/>
        <v>Colombia</v>
      </c>
      <c r="H3220" s="6" t="s">
        <v>5454</v>
      </c>
      <c r="I3220" s="6" t="s">
        <v>5455</v>
      </c>
      <c r="J3220" s="6">
        <v>70</v>
      </c>
      <c r="K3220" s="6">
        <v>70</v>
      </c>
      <c r="L3220" s="6">
        <v>0</v>
      </c>
      <c r="M3220" s="6">
        <f t="shared" si="83"/>
        <v>70</v>
      </c>
      <c r="N3220" s="6">
        <f t="shared" si="84"/>
        <v>0</v>
      </c>
      <c r="O3220" s="7">
        <f t="shared" si="85"/>
        <v>0</v>
      </c>
    </row>
    <row r="3221" spans="1:15" ht="13.2" x14ac:dyDescent="0.25">
      <c r="A3221" s="3">
        <v>29360</v>
      </c>
      <c r="B3221" s="4">
        <f t="shared" si="81"/>
        <v>1980</v>
      </c>
      <c r="C3221" s="4">
        <f t="shared" si="82"/>
        <v>1980</v>
      </c>
      <c r="D3221" s="4" t="s">
        <v>55</v>
      </c>
      <c r="E3221" s="5">
        <v>0.50347222222222221</v>
      </c>
      <c r="F3221" s="6" t="s">
        <v>5456</v>
      </c>
      <c r="G3221" s="6" t="str">
        <f t="shared" si="86"/>
        <v>Florida</v>
      </c>
      <c r="H3221" s="6" t="s">
        <v>5457</v>
      </c>
      <c r="I3221" s="6" t="s">
        <v>5458</v>
      </c>
      <c r="J3221" s="6">
        <v>2</v>
      </c>
      <c r="K3221" s="6">
        <v>2</v>
      </c>
      <c r="L3221" s="6">
        <v>0</v>
      </c>
      <c r="M3221" s="6">
        <f t="shared" si="83"/>
        <v>2</v>
      </c>
      <c r="N3221" s="6">
        <f t="shared" si="84"/>
        <v>0</v>
      </c>
      <c r="O3221" s="7">
        <f t="shared" si="85"/>
        <v>0</v>
      </c>
    </row>
    <row r="3222" spans="1:15" ht="13.2" x14ac:dyDescent="0.25">
      <c r="A3222" s="3">
        <v>29369</v>
      </c>
      <c r="B3222" s="4">
        <f t="shared" si="81"/>
        <v>1980</v>
      </c>
      <c r="C3222" s="4">
        <f t="shared" si="82"/>
        <v>1980</v>
      </c>
      <c r="D3222" s="4" t="s">
        <v>55</v>
      </c>
      <c r="E3222" s="5">
        <v>0.51736111111111116</v>
      </c>
      <c r="F3222" s="6" t="s">
        <v>5459</v>
      </c>
      <c r="G3222" s="6" t="str">
        <f t="shared" si="86"/>
        <v>Spain</v>
      </c>
      <c r="H3222" s="6" t="s">
        <v>5460</v>
      </c>
      <c r="I3222" s="6" t="s">
        <v>5461</v>
      </c>
      <c r="J3222" s="6">
        <v>11</v>
      </c>
      <c r="K3222" s="6">
        <v>11</v>
      </c>
      <c r="L3222" s="6">
        <v>0</v>
      </c>
      <c r="M3222" s="6">
        <f t="shared" si="83"/>
        <v>11</v>
      </c>
      <c r="N3222" s="6">
        <f t="shared" si="84"/>
        <v>0</v>
      </c>
      <c r="O3222" s="7">
        <f t="shared" si="85"/>
        <v>0</v>
      </c>
    </row>
    <row r="3223" spans="1:15" ht="13.2" x14ac:dyDescent="0.25">
      <c r="A3223" s="3">
        <v>29374</v>
      </c>
      <c r="B3223" s="4">
        <f t="shared" si="81"/>
        <v>1980</v>
      </c>
      <c r="C3223" s="4">
        <f t="shared" si="82"/>
        <v>1980</v>
      </c>
      <c r="D3223" s="4" t="s">
        <v>58</v>
      </c>
      <c r="E3223" s="5" t="s">
        <v>24</v>
      </c>
      <c r="F3223" s="6" t="s">
        <v>5462</v>
      </c>
      <c r="G3223" s="6" t="str">
        <f t="shared" si="86"/>
        <v>Bolivia</v>
      </c>
      <c r="H3223" s="6" t="s">
        <v>742</v>
      </c>
      <c r="I3223" s="6" t="s">
        <v>5463</v>
      </c>
      <c r="J3223" s="6">
        <v>13</v>
      </c>
      <c r="K3223" s="6">
        <v>13</v>
      </c>
      <c r="L3223" s="6">
        <v>0</v>
      </c>
      <c r="M3223" s="6">
        <f t="shared" si="83"/>
        <v>13</v>
      </c>
      <c r="N3223" s="6">
        <f t="shared" si="84"/>
        <v>0</v>
      </c>
      <c r="O3223" s="7">
        <f t="shared" si="85"/>
        <v>0</v>
      </c>
    </row>
    <row r="3224" spans="1:15" ht="13.2" x14ac:dyDescent="0.25">
      <c r="A3224" s="3">
        <v>29380</v>
      </c>
      <c r="B3224" s="4">
        <f t="shared" si="81"/>
        <v>1980</v>
      </c>
      <c r="C3224" s="4">
        <f t="shared" si="82"/>
        <v>1980</v>
      </c>
      <c r="D3224" s="4" t="s">
        <v>58</v>
      </c>
      <c r="E3224" s="5">
        <v>0.6479166666666667</v>
      </c>
      <c r="F3224" s="6" t="s">
        <v>5464</v>
      </c>
      <c r="G3224" s="6" t="str">
        <f t="shared" si="86"/>
        <v>Angola</v>
      </c>
      <c r="H3224" s="6" t="s">
        <v>5465</v>
      </c>
      <c r="I3224" s="6" t="s">
        <v>4097</v>
      </c>
      <c r="J3224" s="6">
        <v>29</v>
      </c>
      <c r="K3224" s="6">
        <v>29</v>
      </c>
      <c r="L3224" s="6">
        <v>0</v>
      </c>
      <c r="M3224" s="6">
        <f t="shared" si="83"/>
        <v>29</v>
      </c>
      <c r="N3224" s="6">
        <f t="shared" si="84"/>
        <v>0</v>
      </c>
      <c r="O3224" s="7">
        <f t="shared" si="85"/>
        <v>0</v>
      </c>
    </row>
    <row r="3225" spans="1:15" ht="13.2" x14ac:dyDescent="0.25">
      <c r="A3225" s="3">
        <v>29384</v>
      </c>
      <c r="B3225" s="4">
        <f t="shared" si="81"/>
        <v>1980</v>
      </c>
      <c r="C3225" s="4">
        <f t="shared" si="82"/>
        <v>1980</v>
      </c>
      <c r="D3225" s="4" t="s">
        <v>58</v>
      </c>
      <c r="E3225" s="5">
        <v>0.65694444444444444</v>
      </c>
      <c r="F3225" s="6" t="s">
        <v>5466</v>
      </c>
      <c r="G3225" s="6" t="str">
        <f t="shared" si="86"/>
        <v>Nebraska</v>
      </c>
      <c r="H3225" s="6" t="s">
        <v>5467</v>
      </c>
      <c r="I3225" s="6" t="s">
        <v>5468</v>
      </c>
      <c r="J3225" s="6">
        <v>15</v>
      </c>
      <c r="K3225" s="6">
        <v>13</v>
      </c>
      <c r="L3225" s="6">
        <v>0</v>
      </c>
      <c r="M3225" s="6">
        <f t="shared" si="83"/>
        <v>13</v>
      </c>
      <c r="N3225" s="6">
        <f t="shared" si="84"/>
        <v>2</v>
      </c>
      <c r="O3225" s="7">
        <f t="shared" si="85"/>
        <v>0.13333333333333333</v>
      </c>
    </row>
    <row r="3226" spans="1:15" ht="13.2" x14ac:dyDescent="0.25">
      <c r="A3226" s="3">
        <v>29384</v>
      </c>
      <c r="B3226" s="4">
        <f t="shared" si="81"/>
        <v>1980</v>
      </c>
      <c r="C3226" s="4">
        <f t="shared" si="82"/>
        <v>1980</v>
      </c>
      <c r="D3226" s="4" t="s">
        <v>58</v>
      </c>
      <c r="E3226" s="5" t="s">
        <v>24</v>
      </c>
      <c r="F3226" s="6" t="s">
        <v>5469</v>
      </c>
      <c r="G3226" s="6" t="str">
        <f t="shared" si="86"/>
        <v>Russia</v>
      </c>
      <c r="H3226" s="6" t="s">
        <v>1449</v>
      </c>
      <c r="I3226" s="6" t="s">
        <v>4097</v>
      </c>
      <c r="J3226" s="6">
        <v>29</v>
      </c>
      <c r="K3226" s="6">
        <v>29</v>
      </c>
      <c r="L3226" s="6">
        <v>0</v>
      </c>
      <c r="M3226" s="6">
        <f t="shared" si="83"/>
        <v>29</v>
      </c>
      <c r="N3226" s="6">
        <f t="shared" si="84"/>
        <v>0</v>
      </c>
      <c r="O3226" s="7">
        <f t="shared" si="85"/>
        <v>0</v>
      </c>
    </row>
    <row r="3227" spans="1:15" ht="13.2" x14ac:dyDescent="0.25">
      <c r="A3227" s="3">
        <v>29387</v>
      </c>
      <c r="B3227" s="4">
        <f t="shared" si="81"/>
        <v>1980</v>
      </c>
      <c r="C3227" s="4">
        <f t="shared" si="82"/>
        <v>1980</v>
      </c>
      <c r="D3227" s="4" t="s">
        <v>58</v>
      </c>
      <c r="E3227" s="5">
        <v>0.46250000000000002</v>
      </c>
      <c r="F3227" s="6" t="s">
        <v>5470</v>
      </c>
      <c r="G3227" s="6" t="str">
        <f t="shared" si="86"/>
        <v>Hawaii</v>
      </c>
      <c r="H3227" s="6" t="s">
        <v>5471</v>
      </c>
      <c r="I3227" s="6" t="s">
        <v>4817</v>
      </c>
      <c r="J3227" s="6">
        <v>2</v>
      </c>
      <c r="K3227" s="6">
        <v>2</v>
      </c>
      <c r="L3227" s="6">
        <v>0</v>
      </c>
      <c r="M3227" s="6">
        <f t="shared" si="83"/>
        <v>2</v>
      </c>
      <c r="N3227" s="6">
        <f t="shared" si="84"/>
        <v>0</v>
      </c>
      <c r="O3227" s="7">
        <f t="shared" si="85"/>
        <v>0</v>
      </c>
    </row>
    <row r="3228" spans="1:15" ht="13.2" x14ac:dyDescent="0.25">
      <c r="A3228" s="3">
        <v>29399</v>
      </c>
      <c r="B3228" s="4">
        <f t="shared" si="81"/>
        <v>1980</v>
      </c>
      <c r="C3228" s="4">
        <f t="shared" si="82"/>
        <v>1980</v>
      </c>
      <c r="D3228" s="4" t="s">
        <v>58</v>
      </c>
      <c r="E3228" s="5">
        <v>0.87430555555555556</v>
      </c>
      <c r="F3228" s="6" t="s">
        <v>5472</v>
      </c>
      <c r="G3228" s="6" t="str">
        <f t="shared" si="86"/>
        <v>off Ustica, Italy</v>
      </c>
      <c r="H3228" s="6" t="s">
        <v>2847</v>
      </c>
      <c r="I3228" s="6" t="s">
        <v>4508</v>
      </c>
      <c r="J3228" s="6">
        <v>81</v>
      </c>
      <c r="K3228" s="6">
        <v>81</v>
      </c>
      <c r="L3228" s="6">
        <v>0</v>
      </c>
      <c r="M3228" s="6">
        <f t="shared" si="83"/>
        <v>81</v>
      </c>
      <c r="N3228" s="6">
        <f t="shared" si="84"/>
        <v>0</v>
      </c>
      <c r="O3228" s="7">
        <f t="shared" si="85"/>
        <v>0</v>
      </c>
    </row>
    <row r="3229" spans="1:15" ht="13.2" x14ac:dyDescent="0.25">
      <c r="A3229" s="3">
        <v>29409</v>
      </c>
      <c r="B3229" s="4">
        <f t="shared" si="81"/>
        <v>1980</v>
      </c>
      <c r="C3229" s="4">
        <f t="shared" si="82"/>
        <v>1980</v>
      </c>
      <c r="D3229" s="4" t="s">
        <v>19</v>
      </c>
      <c r="E3229" s="5" t="s">
        <v>24</v>
      </c>
      <c r="F3229" s="6" t="s">
        <v>5473</v>
      </c>
      <c r="G3229" s="6" t="str">
        <f t="shared" si="86"/>
        <v>Mexico</v>
      </c>
      <c r="H3229" s="6" t="s">
        <v>5474</v>
      </c>
      <c r="I3229" s="6" t="s">
        <v>5475</v>
      </c>
      <c r="J3229" s="6">
        <v>13</v>
      </c>
      <c r="K3229" s="6">
        <v>13</v>
      </c>
      <c r="L3229" s="6">
        <v>0</v>
      </c>
      <c r="M3229" s="6">
        <f t="shared" si="83"/>
        <v>13</v>
      </c>
      <c r="N3229" s="6">
        <f t="shared" si="84"/>
        <v>0</v>
      </c>
      <c r="O3229" s="7">
        <f t="shared" si="85"/>
        <v>0</v>
      </c>
    </row>
    <row r="3230" spans="1:15" ht="13.2" x14ac:dyDescent="0.25">
      <c r="A3230" s="3">
        <v>29409</v>
      </c>
      <c r="B3230" s="4">
        <f t="shared" si="81"/>
        <v>1980</v>
      </c>
      <c r="C3230" s="4">
        <f t="shared" si="82"/>
        <v>1980</v>
      </c>
      <c r="D3230" s="4" t="s">
        <v>19</v>
      </c>
      <c r="E3230" s="5">
        <v>2.7083333333333334E-2</v>
      </c>
      <c r="F3230" s="6" t="s">
        <v>5476</v>
      </c>
      <c r="G3230" s="6" t="str">
        <f t="shared" si="86"/>
        <v>Kasakastan, USSR</v>
      </c>
      <c r="H3230" s="6" t="s">
        <v>1449</v>
      </c>
      <c r="I3230" s="6" t="s">
        <v>4809</v>
      </c>
      <c r="J3230" s="6">
        <v>166</v>
      </c>
      <c r="K3230" s="6">
        <v>166</v>
      </c>
      <c r="L3230" s="6">
        <v>0</v>
      </c>
      <c r="M3230" s="6">
        <f t="shared" si="83"/>
        <v>166</v>
      </c>
      <c r="N3230" s="6">
        <f t="shared" si="84"/>
        <v>0</v>
      </c>
      <c r="O3230" s="7">
        <f t="shared" si="85"/>
        <v>0</v>
      </c>
    </row>
    <row r="3231" spans="1:15" ht="13.2" x14ac:dyDescent="0.25">
      <c r="A3231" s="3">
        <v>29414</v>
      </c>
      <c r="B3231" s="4">
        <f t="shared" si="81"/>
        <v>1980</v>
      </c>
      <c r="C3231" s="4">
        <f t="shared" si="82"/>
        <v>1980</v>
      </c>
      <c r="D3231" s="4" t="s">
        <v>19</v>
      </c>
      <c r="E3231" s="5" t="s">
        <v>24</v>
      </c>
      <c r="F3231" s="6" t="s">
        <v>5477</v>
      </c>
      <c r="G3231" s="6" t="str">
        <f t="shared" si="86"/>
        <v>Alaska</v>
      </c>
      <c r="H3231" s="6" t="s">
        <v>5478</v>
      </c>
      <c r="I3231" s="6" t="s">
        <v>4493</v>
      </c>
      <c r="J3231" s="6">
        <v>8</v>
      </c>
      <c r="K3231" s="6">
        <v>8</v>
      </c>
      <c r="L3231" s="6">
        <v>0</v>
      </c>
      <c r="M3231" s="6">
        <f t="shared" si="83"/>
        <v>8</v>
      </c>
      <c r="N3231" s="6">
        <f t="shared" si="84"/>
        <v>0</v>
      </c>
      <c r="O3231" s="7">
        <f t="shared" si="85"/>
        <v>0</v>
      </c>
    </row>
    <row r="3232" spans="1:15" ht="13.2" x14ac:dyDescent="0.25">
      <c r="A3232" s="3">
        <v>29423</v>
      </c>
      <c r="B3232" s="4">
        <f t="shared" si="81"/>
        <v>1980</v>
      </c>
      <c r="C3232" s="4">
        <f t="shared" si="82"/>
        <v>1980</v>
      </c>
      <c r="D3232" s="4" t="s">
        <v>19</v>
      </c>
      <c r="E3232" s="5">
        <v>0.70972222222222225</v>
      </c>
      <c r="F3232" s="6" t="s">
        <v>5479</v>
      </c>
      <c r="G3232" s="6" t="str">
        <f t="shared" si="86"/>
        <v>Arizona</v>
      </c>
      <c r="H3232" s="6" t="s">
        <v>5480</v>
      </c>
      <c r="I3232" s="6" t="s">
        <v>5481</v>
      </c>
      <c r="J3232" s="6">
        <v>8</v>
      </c>
      <c r="K3232" s="6">
        <v>8</v>
      </c>
      <c r="L3232" s="6">
        <v>0</v>
      </c>
      <c r="M3232" s="6">
        <f t="shared" si="83"/>
        <v>8</v>
      </c>
      <c r="N3232" s="6">
        <f t="shared" si="84"/>
        <v>0</v>
      </c>
      <c r="O3232" s="7">
        <f t="shared" si="85"/>
        <v>0</v>
      </c>
    </row>
    <row r="3233" spans="1:15" ht="13.2" x14ac:dyDescent="0.25">
      <c r="A3233" s="3">
        <v>29427</v>
      </c>
      <c r="B3233" s="4">
        <f t="shared" si="81"/>
        <v>1980</v>
      </c>
      <c r="C3233" s="4">
        <f t="shared" si="82"/>
        <v>1980</v>
      </c>
      <c r="D3233" s="4" t="s">
        <v>19</v>
      </c>
      <c r="E3233" s="5">
        <v>0.30069444444444443</v>
      </c>
      <c r="F3233" s="6" t="s">
        <v>1937</v>
      </c>
      <c r="G3233" s="6" t="str">
        <f t="shared" si="86"/>
        <v>Pennsylvania</v>
      </c>
      <c r="H3233" s="6" t="s">
        <v>5482</v>
      </c>
      <c r="I3233" s="6" t="s">
        <v>5483</v>
      </c>
      <c r="J3233" s="6">
        <v>3</v>
      </c>
      <c r="K3233" s="6">
        <v>3</v>
      </c>
      <c r="L3233" s="6">
        <v>0</v>
      </c>
      <c r="M3233" s="6">
        <f t="shared" si="83"/>
        <v>3</v>
      </c>
      <c r="N3233" s="6">
        <f t="shared" si="84"/>
        <v>0</v>
      </c>
      <c r="O3233" s="7">
        <f t="shared" si="85"/>
        <v>0</v>
      </c>
    </row>
    <row r="3234" spans="1:15" ht="13.2" x14ac:dyDescent="0.25">
      <c r="A3234" s="3">
        <v>29434</v>
      </c>
      <c r="B3234" s="4">
        <f t="shared" si="81"/>
        <v>1980</v>
      </c>
      <c r="C3234" s="4">
        <f t="shared" si="82"/>
        <v>1980</v>
      </c>
      <c r="D3234" s="4" t="s">
        <v>23</v>
      </c>
      <c r="E3234" s="5" t="s">
        <v>24</v>
      </c>
      <c r="F3234" s="6" t="s">
        <v>5484</v>
      </c>
      <c r="G3234" s="6" t="str">
        <f t="shared" si="86"/>
        <v>Mexico</v>
      </c>
      <c r="H3234" s="6" t="s">
        <v>5485</v>
      </c>
      <c r="I3234" s="6" t="s">
        <v>5486</v>
      </c>
      <c r="J3234" s="6">
        <v>7</v>
      </c>
      <c r="K3234" s="6">
        <v>3</v>
      </c>
      <c r="L3234" s="6">
        <v>0</v>
      </c>
      <c r="M3234" s="6">
        <f t="shared" si="83"/>
        <v>3</v>
      </c>
      <c r="N3234" s="6">
        <f t="shared" si="84"/>
        <v>4</v>
      </c>
      <c r="O3234" s="7">
        <f t="shared" si="85"/>
        <v>0.5714285714285714</v>
      </c>
    </row>
    <row r="3235" spans="1:15" ht="13.2" x14ac:dyDescent="0.25">
      <c r="A3235" s="3">
        <v>29436</v>
      </c>
      <c r="B3235" s="4">
        <f t="shared" si="81"/>
        <v>1980</v>
      </c>
      <c r="C3235" s="4">
        <f t="shared" si="82"/>
        <v>1980</v>
      </c>
      <c r="D3235" s="4" t="s">
        <v>23</v>
      </c>
      <c r="E3235" s="5">
        <v>0.67708333333333337</v>
      </c>
      <c r="F3235" s="6" t="s">
        <v>5487</v>
      </c>
      <c r="G3235" s="6" t="str">
        <f t="shared" si="86"/>
        <v>Alaska</v>
      </c>
      <c r="H3235" s="6" t="s">
        <v>5145</v>
      </c>
      <c r="I3235" s="6" t="s">
        <v>5488</v>
      </c>
      <c r="J3235" s="6">
        <v>9</v>
      </c>
      <c r="K3235" s="6">
        <v>2</v>
      </c>
      <c r="L3235" s="6">
        <v>0</v>
      </c>
      <c r="M3235" s="6">
        <f t="shared" si="83"/>
        <v>2</v>
      </c>
      <c r="N3235" s="6">
        <f t="shared" si="84"/>
        <v>7</v>
      </c>
      <c r="O3235" s="7">
        <f t="shared" si="85"/>
        <v>0.77777777777777779</v>
      </c>
    </row>
    <row r="3236" spans="1:15" ht="13.2" x14ac:dyDescent="0.25">
      <c r="A3236" s="3">
        <v>29439</v>
      </c>
      <c r="B3236" s="4">
        <f t="shared" si="81"/>
        <v>1980</v>
      </c>
      <c r="C3236" s="4">
        <f t="shared" si="82"/>
        <v>1980</v>
      </c>
      <c r="D3236" s="4" t="s">
        <v>23</v>
      </c>
      <c r="E3236" s="5">
        <v>0.73611111111111116</v>
      </c>
      <c r="F3236" s="6" t="s">
        <v>5022</v>
      </c>
      <c r="G3236" s="6" t="str">
        <f t="shared" si="86"/>
        <v>Louisiana</v>
      </c>
      <c r="H3236" s="6" t="s">
        <v>5078</v>
      </c>
      <c r="I3236" s="6" t="s">
        <v>5489</v>
      </c>
      <c r="J3236" s="6">
        <v>13</v>
      </c>
      <c r="K3236" s="6">
        <v>13</v>
      </c>
      <c r="L3236" s="6">
        <v>0</v>
      </c>
      <c r="M3236" s="6">
        <f t="shared" si="83"/>
        <v>13</v>
      </c>
      <c r="N3236" s="6">
        <f t="shared" si="84"/>
        <v>0</v>
      </c>
      <c r="O3236" s="7">
        <f t="shared" si="85"/>
        <v>0</v>
      </c>
    </row>
    <row r="3237" spans="1:15" ht="13.2" x14ac:dyDescent="0.25">
      <c r="A3237" s="3">
        <v>29440</v>
      </c>
      <c r="B3237" s="4">
        <f t="shared" si="81"/>
        <v>1980</v>
      </c>
      <c r="C3237" s="4">
        <f t="shared" si="82"/>
        <v>1980</v>
      </c>
      <c r="D3237" s="4" t="s">
        <v>23</v>
      </c>
      <c r="E3237" s="5">
        <v>0.125</v>
      </c>
      <c r="F3237" s="6" t="s">
        <v>5490</v>
      </c>
      <c r="G3237" s="6" t="str">
        <f t="shared" si="86"/>
        <v>Mauretania</v>
      </c>
      <c r="H3237" s="6" t="s">
        <v>3093</v>
      </c>
      <c r="I3237" s="6" t="s">
        <v>5491</v>
      </c>
      <c r="J3237" s="6">
        <v>168</v>
      </c>
      <c r="K3237" s="6">
        <v>1</v>
      </c>
      <c r="L3237" s="6">
        <v>0</v>
      </c>
      <c r="M3237" s="6">
        <f t="shared" si="83"/>
        <v>1</v>
      </c>
      <c r="N3237" s="6">
        <f t="shared" si="84"/>
        <v>167</v>
      </c>
      <c r="O3237" s="7">
        <f t="shared" si="85"/>
        <v>0.99404761904761907</v>
      </c>
    </row>
    <row r="3238" spans="1:15" ht="13.2" x14ac:dyDescent="0.25">
      <c r="A3238" s="3">
        <v>29444</v>
      </c>
      <c r="B3238" s="4">
        <f t="shared" si="81"/>
        <v>1980</v>
      </c>
      <c r="C3238" s="4">
        <f t="shared" si="82"/>
        <v>1980</v>
      </c>
      <c r="D3238" s="4" t="s">
        <v>23</v>
      </c>
      <c r="E3238" s="5" t="s">
        <v>24</v>
      </c>
      <c r="F3238" s="6" t="s">
        <v>269</v>
      </c>
      <c r="G3238" s="6" t="str">
        <f t="shared" si="86"/>
        <v>Brazil</v>
      </c>
      <c r="H3238" s="6" t="s">
        <v>5492</v>
      </c>
      <c r="I3238" s="6" t="s">
        <v>4409</v>
      </c>
      <c r="J3238" s="6">
        <v>3</v>
      </c>
      <c r="K3238" s="6">
        <v>3</v>
      </c>
      <c r="L3238" s="6">
        <v>0</v>
      </c>
      <c r="M3238" s="6">
        <f t="shared" si="83"/>
        <v>3</v>
      </c>
      <c r="N3238" s="6">
        <f t="shared" si="84"/>
        <v>0</v>
      </c>
      <c r="O3238" s="7">
        <f t="shared" si="85"/>
        <v>0</v>
      </c>
    </row>
    <row r="3239" spans="1:15" ht="13.2" x14ac:dyDescent="0.25">
      <c r="A3239" s="3">
        <v>29446</v>
      </c>
      <c r="B3239" s="4">
        <f t="shared" si="81"/>
        <v>1980</v>
      </c>
      <c r="C3239" s="4">
        <f t="shared" si="82"/>
        <v>1980</v>
      </c>
      <c r="D3239" s="4" t="s">
        <v>23</v>
      </c>
      <c r="E3239" s="5">
        <v>0.91319444444444442</v>
      </c>
      <c r="F3239" s="6" t="s">
        <v>5493</v>
      </c>
      <c r="G3239" s="6" t="str">
        <f t="shared" si="86"/>
        <v>Spain</v>
      </c>
      <c r="H3239" s="6" t="s">
        <v>3373</v>
      </c>
      <c r="I3239" s="6" t="s">
        <v>5494</v>
      </c>
      <c r="J3239" s="6">
        <v>4</v>
      </c>
      <c r="K3239" s="6">
        <v>4</v>
      </c>
      <c r="L3239" s="6">
        <v>0</v>
      </c>
      <c r="M3239" s="6">
        <f t="shared" si="83"/>
        <v>4</v>
      </c>
      <c r="N3239" s="6">
        <f t="shared" si="84"/>
        <v>0</v>
      </c>
      <c r="O3239" s="7">
        <f t="shared" si="85"/>
        <v>0</v>
      </c>
    </row>
    <row r="3240" spans="1:15" ht="13.2" x14ac:dyDescent="0.25">
      <c r="A3240" s="3">
        <v>29578</v>
      </c>
      <c r="B3240" s="4">
        <f t="shared" si="81"/>
        <v>1980</v>
      </c>
      <c r="C3240" s="4">
        <f t="shared" si="82"/>
        <v>1980</v>
      </c>
      <c r="D3240" s="4" t="s">
        <v>72</v>
      </c>
      <c r="E3240" s="5">
        <v>0.96666666666666667</v>
      </c>
      <c r="F3240" s="6" t="s">
        <v>5495</v>
      </c>
      <c r="G3240" s="6" t="str">
        <f t="shared" si="86"/>
        <v>Qatar</v>
      </c>
      <c r="H3240" s="6" t="s">
        <v>3200</v>
      </c>
      <c r="I3240" s="6" t="s">
        <v>5496</v>
      </c>
      <c r="J3240" s="6">
        <v>291</v>
      </c>
      <c r="K3240" s="6">
        <v>2</v>
      </c>
      <c r="L3240" s="6">
        <v>0</v>
      </c>
      <c r="M3240" s="6">
        <f t="shared" si="83"/>
        <v>2</v>
      </c>
      <c r="N3240" s="6">
        <f t="shared" si="84"/>
        <v>289</v>
      </c>
      <c r="O3240" s="7">
        <f t="shared" si="85"/>
        <v>0.99312714776632305</v>
      </c>
    </row>
    <row r="3241" spans="1:15" ht="13.2" x14ac:dyDescent="0.25">
      <c r="A3241" s="3">
        <v>29600</v>
      </c>
      <c r="B3241" s="4">
        <f t="shared" si="81"/>
        <v>1981</v>
      </c>
      <c r="C3241" s="4">
        <f t="shared" si="82"/>
        <v>1980</v>
      </c>
      <c r="D3241" s="4" t="s">
        <v>132</v>
      </c>
      <c r="E3241" s="5" t="s">
        <v>24</v>
      </c>
      <c r="F3241" s="6" t="s">
        <v>5497</v>
      </c>
      <c r="G3241" s="6" t="str">
        <f t="shared" si="86"/>
        <v>West Germany</v>
      </c>
      <c r="H3241" s="6" t="s">
        <v>1137</v>
      </c>
      <c r="I3241" s="6" t="s">
        <v>3283</v>
      </c>
      <c r="J3241" s="6">
        <v>11</v>
      </c>
      <c r="K3241" s="6">
        <v>11</v>
      </c>
      <c r="L3241" s="6">
        <v>0</v>
      </c>
      <c r="M3241" s="6">
        <f t="shared" si="83"/>
        <v>11</v>
      </c>
      <c r="N3241" s="6">
        <f t="shared" si="84"/>
        <v>0</v>
      </c>
      <c r="O3241" s="7">
        <f t="shared" si="85"/>
        <v>0</v>
      </c>
    </row>
    <row r="3242" spans="1:15" ht="13.2" x14ac:dyDescent="0.25">
      <c r="A3242" s="3">
        <v>29452</v>
      </c>
      <c r="B3242" s="4">
        <f t="shared" si="81"/>
        <v>1980</v>
      </c>
      <c r="C3242" s="4">
        <f t="shared" si="82"/>
        <v>1980</v>
      </c>
      <c r="D3242" s="4" t="s">
        <v>23</v>
      </c>
      <c r="E3242" s="5">
        <v>0.79722222222222228</v>
      </c>
      <c r="F3242" s="6" t="s">
        <v>5498</v>
      </c>
      <c r="G3242" s="6" t="str">
        <f t="shared" si="86"/>
        <v>Saudi Arabia</v>
      </c>
      <c r="H3242" s="6" t="s">
        <v>3200</v>
      </c>
      <c r="I3242" s="6" t="s">
        <v>5499</v>
      </c>
      <c r="J3242" s="6">
        <v>301</v>
      </c>
      <c r="K3242" s="6">
        <v>301</v>
      </c>
      <c r="L3242" s="6">
        <v>0</v>
      </c>
      <c r="M3242" s="6">
        <f t="shared" si="83"/>
        <v>301</v>
      </c>
      <c r="N3242" s="6">
        <f t="shared" si="84"/>
        <v>0</v>
      </c>
      <c r="O3242" s="7">
        <f t="shared" si="85"/>
        <v>0</v>
      </c>
    </row>
    <row r="3243" spans="1:15" ht="13.2" x14ac:dyDescent="0.25">
      <c r="A3243" s="3">
        <v>29459</v>
      </c>
      <c r="B3243" s="4">
        <f t="shared" si="81"/>
        <v>1980</v>
      </c>
      <c r="C3243" s="4">
        <f t="shared" si="82"/>
        <v>1980</v>
      </c>
      <c r="D3243" s="4" t="s">
        <v>23</v>
      </c>
      <c r="E3243" s="5" t="s">
        <v>24</v>
      </c>
      <c r="F3243" s="6" t="s">
        <v>5500</v>
      </c>
      <c r="G3243" s="6" t="str">
        <f t="shared" si="86"/>
        <v>Indonesia</v>
      </c>
      <c r="H3243" s="6" t="s">
        <v>5501</v>
      </c>
      <c r="I3243" s="6" t="s">
        <v>3059</v>
      </c>
      <c r="J3243" s="6">
        <v>37</v>
      </c>
      <c r="K3243" s="6">
        <v>37</v>
      </c>
      <c r="L3243" s="6">
        <v>0</v>
      </c>
      <c r="M3243" s="6">
        <f t="shared" si="83"/>
        <v>37</v>
      </c>
      <c r="N3243" s="6">
        <f t="shared" si="84"/>
        <v>0</v>
      </c>
      <c r="O3243" s="7">
        <f t="shared" si="85"/>
        <v>0</v>
      </c>
    </row>
    <row r="3244" spans="1:15" ht="13.2" x14ac:dyDescent="0.25">
      <c r="A3244" s="3">
        <v>29469</v>
      </c>
      <c r="B3244" s="4">
        <f t="shared" si="81"/>
        <v>1980</v>
      </c>
      <c r="C3244" s="4">
        <f t="shared" si="82"/>
        <v>1980</v>
      </c>
      <c r="D3244" s="4" t="s">
        <v>15</v>
      </c>
      <c r="E3244" s="5" t="s">
        <v>24</v>
      </c>
      <c r="F3244" s="6" t="s">
        <v>5502</v>
      </c>
      <c r="G3244" s="6" t="str">
        <f t="shared" si="86"/>
        <v>France</v>
      </c>
      <c r="H3244" s="6" t="s">
        <v>5503</v>
      </c>
      <c r="I3244" s="6" t="s">
        <v>4121</v>
      </c>
      <c r="J3244" s="6">
        <v>8</v>
      </c>
      <c r="K3244" s="6">
        <v>8</v>
      </c>
      <c r="L3244" s="6">
        <v>0</v>
      </c>
      <c r="M3244" s="6">
        <f t="shared" si="83"/>
        <v>8</v>
      </c>
      <c r="N3244" s="6">
        <f t="shared" si="84"/>
        <v>0</v>
      </c>
      <c r="O3244" s="7">
        <f t="shared" si="85"/>
        <v>0</v>
      </c>
    </row>
    <row r="3245" spans="1:15" ht="13.2" x14ac:dyDescent="0.25">
      <c r="A3245" s="3">
        <v>29474</v>
      </c>
      <c r="B3245" s="4">
        <f t="shared" si="81"/>
        <v>1980</v>
      </c>
      <c r="C3245" s="4">
        <f t="shared" si="82"/>
        <v>1980</v>
      </c>
      <c r="D3245" s="4" t="s">
        <v>15</v>
      </c>
      <c r="E3245" s="5" t="s">
        <v>24</v>
      </c>
      <c r="F3245" s="6" t="s">
        <v>5504</v>
      </c>
      <c r="G3245" s="6" t="str">
        <f t="shared" si="86"/>
        <v>Colombia</v>
      </c>
      <c r="H3245" s="6" t="s">
        <v>4645</v>
      </c>
      <c r="I3245" s="6" t="s">
        <v>1085</v>
      </c>
      <c r="J3245" s="6">
        <v>3</v>
      </c>
      <c r="K3245" s="6">
        <v>3</v>
      </c>
      <c r="L3245" s="6">
        <v>0</v>
      </c>
      <c r="M3245" s="6">
        <f t="shared" si="83"/>
        <v>3</v>
      </c>
      <c r="N3245" s="6">
        <f t="shared" si="84"/>
        <v>0</v>
      </c>
      <c r="O3245" s="7">
        <f t="shared" si="85"/>
        <v>0</v>
      </c>
    </row>
    <row r="3246" spans="1:15" ht="13.2" x14ac:dyDescent="0.25">
      <c r="A3246" s="3">
        <v>29476</v>
      </c>
      <c r="B3246" s="4">
        <f t="shared" si="81"/>
        <v>1980</v>
      </c>
      <c r="C3246" s="4">
        <f t="shared" si="82"/>
        <v>1980</v>
      </c>
      <c r="D3246" s="4" t="s">
        <v>15</v>
      </c>
      <c r="E3246" s="5">
        <v>0.87361111111111112</v>
      </c>
      <c r="F3246" s="6" t="s">
        <v>5505</v>
      </c>
      <c r="G3246" s="6" t="str">
        <f t="shared" si="86"/>
        <v>Bahamas</v>
      </c>
      <c r="H3246" s="6" t="s">
        <v>5506</v>
      </c>
      <c r="I3246" s="6" t="s">
        <v>845</v>
      </c>
      <c r="J3246" s="6">
        <v>34</v>
      </c>
      <c r="K3246" s="6">
        <v>34</v>
      </c>
      <c r="L3246" s="6">
        <v>0</v>
      </c>
      <c r="M3246" s="6">
        <f t="shared" si="83"/>
        <v>34</v>
      </c>
      <c r="N3246" s="6">
        <f t="shared" si="84"/>
        <v>0</v>
      </c>
      <c r="O3246" s="7">
        <f t="shared" si="85"/>
        <v>0</v>
      </c>
    </row>
    <row r="3247" spans="1:15" ht="13.2" x14ac:dyDescent="0.25">
      <c r="A3247" s="3">
        <v>29478</v>
      </c>
      <c r="B3247" s="4">
        <f t="shared" si="81"/>
        <v>1980</v>
      </c>
      <c r="C3247" s="4">
        <f t="shared" si="82"/>
        <v>1980</v>
      </c>
      <c r="D3247" s="4" t="s">
        <v>15</v>
      </c>
      <c r="E3247" s="5" t="s">
        <v>24</v>
      </c>
      <c r="F3247" s="6" t="s">
        <v>5507</v>
      </c>
      <c r="G3247" s="6" t="str">
        <f t="shared" si="86"/>
        <v>Zaire</v>
      </c>
      <c r="H3247" s="6" t="s">
        <v>5508</v>
      </c>
      <c r="I3247" s="6" t="s">
        <v>5509</v>
      </c>
      <c r="J3247" s="6">
        <v>36</v>
      </c>
      <c r="K3247" s="6">
        <v>36</v>
      </c>
      <c r="L3247" s="6">
        <v>0</v>
      </c>
      <c r="M3247" s="6">
        <f t="shared" si="83"/>
        <v>36</v>
      </c>
      <c r="N3247" s="6">
        <f t="shared" si="84"/>
        <v>0</v>
      </c>
      <c r="O3247" s="7">
        <f t="shared" si="85"/>
        <v>0</v>
      </c>
    </row>
    <row r="3248" spans="1:15" ht="13.2" x14ac:dyDescent="0.25">
      <c r="A3248" s="3">
        <v>29479</v>
      </c>
      <c r="B3248" s="4">
        <f t="shared" si="81"/>
        <v>1980</v>
      </c>
      <c r="C3248" s="4">
        <f t="shared" si="82"/>
        <v>1980</v>
      </c>
      <c r="D3248" s="4" t="s">
        <v>15</v>
      </c>
      <c r="E3248" s="5">
        <v>0</v>
      </c>
      <c r="F3248" s="6" t="s">
        <v>5510</v>
      </c>
      <c r="G3248" s="6" t="str">
        <f t="shared" si="86"/>
        <v>Saudi Arabia</v>
      </c>
      <c r="H3248" s="6" t="s">
        <v>5511</v>
      </c>
      <c r="I3248" s="6" t="s">
        <v>4114</v>
      </c>
      <c r="J3248" s="6">
        <v>89</v>
      </c>
      <c r="K3248" s="6">
        <v>89</v>
      </c>
      <c r="L3248" s="6">
        <v>0</v>
      </c>
      <c r="M3248" s="6">
        <f t="shared" si="83"/>
        <v>89</v>
      </c>
      <c r="N3248" s="6">
        <f t="shared" si="84"/>
        <v>0</v>
      </c>
      <c r="O3248" s="7">
        <f t="shared" si="85"/>
        <v>0</v>
      </c>
    </row>
    <row r="3249" spans="1:15" ht="13.2" x14ac:dyDescent="0.25">
      <c r="A3249" s="3">
        <v>29481</v>
      </c>
      <c r="B3249" s="4">
        <f t="shared" si="81"/>
        <v>1980</v>
      </c>
      <c r="C3249" s="4">
        <f t="shared" si="82"/>
        <v>1980</v>
      </c>
      <c r="D3249" s="4" t="s">
        <v>15</v>
      </c>
      <c r="E3249" s="5" t="s">
        <v>24</v>
      </c>
      <c r="F3249" s="6" t="s">
        <v>5512</v>
      </c>
      <c r="G3249" s="6" t="str">
        <f t="shared" si="86"/>
        <v>Zaire</v>
      </c>
      <c r="H3249" s="6" t="s">
        <v>4660</v>
      </c>
      <c r="I3249" s="6" t="s">
        <v>5513</v>
      </c>
      <c r="J3249" s="6">
        <v>36</v>
      </c>
      <c r="K3249" s="6">
        <v>36</v>
      </c>
      <c r="L3249" s="6">
        <v>0</v>
      </c>
      <c r="M3249" s="6">
        <f t="shared" si="83"/>
        <v>36</v>
      </c>
      <c r="N3249" s="6">
        <f t="shared" si="84"/>
        <v>0</v>
      </c>
      <c r="O3249" s="7">
        <f t="shared" si="85"/>
        <v>0</v>
      </c>
    </row>
    <row r="3250" spans="1:15" ht="13.2" x14ac:dyDescent="0.25">
      <c r="A3250" s="3">
        <v>29486</v>
      </c>
      <c r="B3250" s="4">
        <f t="shared" si="81"/>
        <v>1980</v>
      </c>
      <c r="C3250" s="4">
        <f t="shared" si="82"/>
        <v>1980</v>
      </c>
      <c r="D3250" s="4" t="s">
        <v>15</v>
      </c>
      <c r="E3250" s="5" t="s">
        <v>24</v>
      </c>
      <c r="F3250" s="6" t="s">
        <v>5514</v>
      </c>
      <c r="G3250" s="6" t="str">
        <f t="shared" si="86"/>
        <v>Iceland</v>
      </c>
      <c r="H3250" s="6" t="s">
        <v>5515</v>
      </c>
      <c r="I3250" s="6" t="s">
        <v>5516</v>
      </c>
      <c r="J3250" s="6">
        <v>3</v>
      </c>
      <c r="K3250" s="6">
        <v>3</v>
      </c>
      <c r="L3250" s="6">
        <v>0</v>
      </c>
      <c r="M3250" s="6">
        <f t="shared" si="83"/>
        <v>3</v>
      </c>
      <c r="N3250" s="6">
        <f t="shared" si="84"/>
        <v>0</v>
      </c>
      <c r="O3250" s="7">
        <f t="shared" si="85"/>
        <v>0</v>
      </c>
    </row>
    <row r="3251" spans="1:15" ht="13.2" x14ac:dyDescent="0.25">
      <c r="A3251" s="3">
        <v>29494</v>
      </c>
      <c r="B3251" s="4">
        <f t="shared" si="81"/>
        <v>1980</v>
      </c>
      <c r="C3251" s="4">
        <f t="shared" si="82"/>
        <v>1980</v>
      </c>
      <c r="D3251" s="4" t="s">
        <v>15</v>
      </c>
      <c r="E3251" s="5" t="s">
        <v>24</v>
      </c>
      <c r="F3251" s="6" t="s">
        <v>5517</v>
      </c>
      <c r="G3251" s="6" t="str">
        <f t="shared" si="86"/>
        <v>Afghanistan</v>
      </c>
      <c r="H3251" s="6" t="s">
        <v>3134</v>
      </c>
      <c r="I3251" s="6" t="s">
        <v>4554</v>
      </c>
      <c r="J3251" s="6">
        <v>45</v>
      </c>
      <c r="K3251" s="6">
        <v>45</v>
      </c>
      <c r="L3251" s="6">
        <v>0</v>
      </c>
      <c r="M3251" s="6">
        <f t="shared" si="83"/>
        <v>45</v>
      </c>
      <c r="N3251" s="6">
        <f t="shared" si="84"/>
        <v>0</v>
      </c>
      <c r="O3251" s="7">
        <f t="shared" si="85"/>
        <v>0</v>
      </c>
    </row>
    <row r="3252" spans="1:15" ht="13.2" x14ac:dyDescent="0.25">
      <c r="A3252" s="3">
        <v>29518</v>
      </c>
      <c r="B3252" s="4">
        <f t="shared" si="81"/>
        <v>1980</v>
      </c>
      <c r="C3252" s="4">
        <f t="shared" si="82"/>
        <v>1980</v>
      </c>
      <c r="D3252" s="4" t="s">
        <v>31</v>
      </c>
      <c r="E3252" s="5">
        <v>0.40763888888888888</v>
      </c>
      <c r="F3252" s="6" t="s">
        <v>3154</v>
      </c>
      <c r="G3252" s="6" t="str">
        <f t="shared" si="86"/>
        <v>Florida</v>
      </c>
      <c r="H3252" s="6" t="s">
        <v>5518</v>
      </c>
      <c r="I3252" s="6" t="s">
        <v>3677</v>
      </c>
      <c r="J3252" s="6">
        <v>3</v>
      </c>
      <c r="K3252" s="6">
        <v>3</v>
      </c>
      <c r="L3252" s="6">
        <v>0</v>
      </c>
      <c r="M3252" s="6">
        <f t="shared" si="83"/>
        <v>3</v>
      </c>
      <c r="N3252" s="6">
        <f t="shared" si="84"/>
        <v>0</v>
      </c>
      <c r="O3252" s="7">
        <f t="shared" si="85"/>
        <v>0</v>
      </c>
    </row>
    <row r="3253" spans="1:15" ht="13.2" x14ac:dyDescent="0.25">
      <c r="A3253" s="3">
        <v>29529</v>
      </c>
      <c r="B3253" s="4">
        <f t="shared" si="81"/>
        <v>1980</v>
      </c>
      <c r="C3253" s="4">
        <f t="shared" si="82"/>
        <v>1980</v>
      </c>
      <c r="D3253" s="4" t="s">
        <v>46</v>
      </c>
      <c r="E3253" s="5" t="s">
        <v>24</v>
      </c>
      <c r="F3253" s="6" t="s">
        <v>2472</v>
      </c>
      <c r="G3253" s="6" t="str">
        <f t="shared" si="86"/>
        <v>Venezuela</v>
      </c>
      <c r="H3253" s="6" t="s">
        <v>5519</v>
      </c>
      <c r="I3253" s="6" t="s">
        <v>5520</v>
      </c>
      <c r="J3253" s="6">
        <v>11</v>
      </c>
      <c r="K3253" s="6">
        <v>11</v>
      </c>
      <c r="L3253" s="6">
        <v>0</v>
      </c>
      <c r="M3253" s="6">
        <f t="shared" si="83"/>
        <v>11</v>
      </c>
      <c r="N3253" s="6">
        <f t="shared" si="84"/>
        <v>0</v>
      </c>
      <c r="O3253" s="7">
        <f t="shared" si="85"/>
        <v>0</v>
      </c>
    </row>
    <row r="3254" spans="1:15" ht="13.2" x14ac:dyDescent="0.25">
      <c r="A3254" s="3">
        <v>29537</v>
      </c>
      <c r="B3254" s="4">
        <f t="shared" si="81"/>
        <v>1980</v>
      </c>
      <c r="C3254" s="4">
        <f t="shared" si="82"/>
        <v>1980</v>
      </c>
      <c r="D3254" s="4" t="s">
        <v>46</v>
      </c>
      <c r="E3254" s="5">
        <v>0.99513888888888891</v>
      </c>
      <c r="F3254" s="6" t="s">
        <v>2413</v>
      </c>
      <c r="G3254" s="6" t="str">
        <f t="shared" si="86"/>
        <v>Egypt</v>
      </c>
      <c r="H3254" s="6" t="s">
        <v>1137</v>
      </c>
      <c r="I3254" s="6" t="s">
        <v>4528</v>
      </c>
      <c r="J3254" s="6">
        <v>13</v>
      </c>
      <c r="K3254" s="6">
        <v>13</v>
      </c>
      <c r="L3254" s="6">
        <v>0</v>
      </c>
      <c r="M3254" s="6">
        <f t="shared" si="83"/>
        <v>13</v>
      </c>
      <c r="N3254" s="6">
        <f t="shared" si="84"/>
        <v>0</v>
      </c>
      <c r="O3254" s="7">
        <f t="shared" si="85"/>
        <v>0</v>
      </c>
    </row>
    <row r="3255" spans="1:15" ht="13.2" x14ac:dyDescent="0.25">
      <c r="A3255" s="3">
        <v>29542</v>
      </c>
      <c r="B3255" s="4">
        <f t="shared" si="81"/>
        <v>1980</v>
      </c>
      <c r="C3255" s="4">
        <f t="shared" si="82"/>
        <v>1980</v>
      </c>
      <c r="D3255" s="4" t="s">
        <v>46</v>
      </c>
      <c r="E3255" s="5" t="s">
        <v>24</v>
      </c>
      <c r="F3255" s="6" t="s">
        <v>5521</v>
      </c>
      <c r="G3255" s="6" t="str">
        <f t="shared" si="86"/>
        <v>Papua New Guinea</v>
      </c>
      <c r="H3255" s="6" t="s">
        <v>5522</v>
      </c>
      <c r="I3255" s="6" t="s">
        <v>5523</v>
      </c>
      <c r="J3255" s="6">
        <v>4</v>
      </c>
      <c r="K3255" s="6">
        <v>4</v>
      </c>
      <c r="L3255" s="6">
        <v>0</v>
      </c>
      <c r="M3255" s="6">
        <f t="shared" si="83"/>
        <v>4</v>
      </c>
      <c r="N3255" s="6">
        <f t="shared" si="84"/>
        <v>0</v>
      </c>
      <c r="O3255" s="7">
        <f t="shared" si="85"/>
        <v>0</v>
      </c>
    </row>
    <row r="3256" spans="1:15" ht="13.2" x14ac:dyDescent="0.25">
      <c r="A3256" s="3">
        <v>29544</v>
      </c>
      <c r="B3256" s="4">
        <f t="shared" si="81"/>
        <v>1980</v>
      </c>
      <c r="C3256" s="4">
        <f t="shared" si="82"/>
        <v>1980</v>
      </c>
      <c r="D3256" s="4" t="s">
        <v>46</v>
      </c>
      <c r="E3256" s="5" t="s">
        <v>24</v>
      </c>
      <c r="F3256" s="6" t="s">
        <v>3563</v>
      </c>
      <c r="G3256" s="6" t="str">
        <f t="shared" si="86"/>
        <v>South Korea</v>
      </c>
      <c r="H3256" s="6" t="s">
        <v>4165</v>
      </c>
      <c r="I3256" s="6" t="s">
        <v>5524</v>
      </c>
      <c r="J3256" s="6">
        <v>226</v>
      </c>
      <c r="K3256" s="6">
        <v>15</v>
      </c>
      <c r="L3256" s="6">
        <v>0</v>
      </c>
      <c r="M3256" s="6">
        <f t="shared" si="83"/>
        <v>15</v>
      </c>
      <c r="N3256" s="6">
        <f t="shared" si="84"/>
        <v>211</v>
      </c>
      <c r="O3256" s="7">
        <f t="shared" si="85"/>
        <v>0.9336283185840708</v>
      </c>
    </row>
    <row r="3257" spans="1:15" ht="13.2" x14ac:dyDescent="0.25">
      <c r="A3257" s="3">
        <v>29549</v>
      </c>
      <c r="B3257" s="4">
        <f t="shared" si="81"/>
        <v>1980</v>
      </c>
      <c r="C3257" s="4">
        <f t="shared" si="82"/>
        <v>1980</v>
      </c>
      <c r="D3257" s="4" t="s">
        <v>46</v>
      </c>
      <c r="E3257" s="5" t="s">
        <v>24</v>
      </c>
      <c r="F3257" s="6" t="s">
        <v>1514</v>
      </c>
      <c r="G3257" s="6" t="str">
        <f t="shared" si="86"/>
        <v>Colombia</v>
      </c>
      <c r="H3257" s="6" t="s">
        <v>5525</v>
      </c>
      <c r="I3257" s="6" t="s">
        <v>2063</v>
      </c>
      <c r="J3257" s="6">
        <v>20</v>
      </c>
      <c r="K3257" s="6">
        <v>20</v>
      </c>
      <c r="L3257" s="6">
        <v>0</v>
      </c>
      <c r="M3257" s="6">
        <f t="shared" si="83"/>
        <v>20</v>
      </c>
      <c r="N3257" s="6">
        <f t="shared" si="84"/>
        <v>0</v>
      </c>
      <c r="O3257" s="7">
        <f t="shared" si="85"/>
        <v>0</v>
      </c>
    </row>
    <row r="3258" spans="1:15" ht="13.2" x14ac:dyDescent="0.25">
      <c r="A3258" s="3">
        <v>29553</v>
      </c>
      <c r="B3258" s="4">
        <f t="shared" si="81"/>
        <v>1980</v>
      </c>
      <c r="C3258" s="4">
        <f t="shared" si="82"/>
        <v>1980</v>
      </c>
      <c r="D3258" s="4" t="s">
        <v>46</v>
      </c>
      <c r="E3258" s="5">
        <v>0.89930555555555558</v>
      </c>
      <c r="F3258" s="6" t="s">
        <v>5526</v>
      </c>
      <c r="G3258" s="6" t="str">
        <f t="shared" si="86"/>
        <v>Texas</v>
      </c>
      <c r="H3258" s="6" t="s">
        <v>5527</v>
      </c>
      <c r="I3258" s="6" t="s">
        <v>2754</v>
      </c>
      <c r="J3258" s="6">
        <v>2</v>
      </c>
      <c r="K3258" s="6">
        <v>2</v>
      </c>
      <c r="L3258" s="6">
        <v>0</v>
      </c>
      <c r="M3258" s="6">
        <f t="shared" si="83"/>
        <v>2</v>
      </c>
      <c r="N3258" s="6">
        <f t="shared" si="84"/>
        <v>0</v>
      </c>
      <c r="O3258" s="7">
        <f t="shared" si="85"/>
        <v>0</v>
      </c>
    </row>
    <row r="3259" spans="1:15" ht="13.2" x14ac:dyDescent="0.25">
      <c r="A3259" s="3">
        <v>29560</v>
      </c>
      <c r="B3259" s="4">
        <f t="shared" si="81"/>
        <v>1980</v>
      </c>
      <c r="C3259" s="4">
        <f t="shared" si="82"/>
        <v>1980</v>
      </c>
      <c r="D3259" s="4" t="s">
        <v>72</v>
      </c>
      <c r="E3259" s="5" t="s">
        <v>24</v>
      </c>
      <c r="F3259" s="6" t="s">
        <v>5528</v>
      </c>
      <c r="G3259" s="6" t="str">
        <f t="shared" si="86"/>
        <v>Tanzania</v>
      </c>
      <c r="H3259" s="6" t="s">
        <v>5529</v>
      </c>
      <c r="I3259" s="6" t="s">
        <v>5530</v>
      </c>
      <c r="J3259" s="6">
        <v>10</v>
      </c>
      <c r="K3259" s="6">
        <v>10</v>
      </c>
      <c r="L3259" s="6">
        <v>0</v>
      </c>
      <c r="M3259" s="6">
        <f t="shared" si="83"/>
        <v>10</v>
      </c>
      <c r="N3259" s="6">
        <f t="shared" si="84"/>
        <v>0</v>
      </c>
      <c r="O3259" s="7">
        <f t="shared" si="85"/>
        <v>0</v>
      </c>
    </row>
    <row r="3260" spans="1:15" ht="13.2" x14ac:dyDescent="0.25">
      <c r="A3260" s="3">
        <v>29562</v>
      </c>
      <c r="B3260" s="4">
        <f t="shared" si="81"/>
        <v>1980</v>
      </c>
      <c r="C3260" s="4">
        <f t="shared" si="82"/>
        <v>1980</v>
      </c>
      <c r="D3260" s="4" t="s">
        <v>72</v>
      </c>
      <c r="E3260" s="5">
        <v>0.69930555555555551</v>
      </c>
      <c r="F3260" s="6" t="s">
        <v>5531</v>
      </c>
      <c r="G3260" s="6" t="str">
        <f t="shared" si="86"/>
        <v>IN</v>
      </c>
      <c r="H3260" s="6" t="s">
        <v>5532</v>
      </c>
      <c r="I3260" s="6" t="s">
        <v>5533</v>
      </c>
      <c r="J3260" s="6">
        <v>4</v>
      </c>
      <c r="K3260" s="6">
        <v>4</v>
      </c>
      <c r="L3260" s="6">
        <v>0</v>
      </c>
      <c r="M3260" s="6">
        <f t="shared" si="83"/>
        <v>4</v>
      </c>
      <c r="N3260" s="6">
        <f t="shared" si="84"/>
        <v>0</v>
      </c>
      <c r="O3260" s="7">
        <f t="shared" si="85"/>
        <v>0</v>
      </c>
    </row>
    <row r="3261" spans="1:15" ht="13.2" x14ac:dyDescent="0.25">
      <c r="A3261" s="3">
        <v>29567</v>
      </c>
      <c r="B3261" s="4">
        <f t="shared" si="81"/>
        <v>1980</v>
      </c>
      <c r="C3261" s="4">
        <f t="shared" si="82"/>
        <v>1980</v>
      </c>
      <c r="D3261" s="4" t="s">
        <v>72</v>
      </c>
      <c r="E3261" s="5">
        <v>0.82708333333333328</v>
      </c>
      <c r="F3261" s="6" t="s">
        <v>2447</v>
      </c>
      <c r="G3261" s="6" t="str">
        <f t="shared" si="86"/>
        <v>Alaska</v>
      </c>
      <c r="H3261" s="6" t="s">
        <v>5534</v>
      </c>
      <c r="I3261" s="6" t="s">
        <v>3414</v>
      </c>
      <c r="J3261" s="6">
        <v>4</v>
      </c>
      <c r="K3261" s="6">
        <v>4</v>
      </c>
      <c r="L3261" s="6">
        <v>0</v>
      </c>
      <c r="M3261" s="6">
        <f t="shared" si="83"/>
        <v>4</v>
      </c>
      <c r="N3261" s="6">
        <f t="shared" si="84"/>
        <v>0</v>
      </c>
      <c r="O3261" s="7">
        <f t="shared" si="85"/>
        <v>0</v>
      </c>
    </row>
    <row r="3262" spans="1:15" ht="13.2" x14ac:dyDescent="0.25">
      <c r="A3262" s="3">
        <v>29571</v>
      </c>
      <c r="B3262" s="4">
        <f t="shared" si="81"/>
        <v>1980</v>
      </c>
      <c r="C3262" s="4">
        <f t="shared" si="82"/>
        <v>1980</v>
      </c>
      <c r="D3262" s="4" t="s">
        <v>72</v>
      </c>
      <c r="E3262" s="5" t="s">
        <v>24</v>
      </c>
      <c r="F3262" s="6" t="s">
        <v>5535</v>
      </c>
      <c r="G3262" s="6" t="str">
        <f t="shared" si="86"/>
        <v>, Australia</v>
      </c>
      <c r="H3262" s="6" t="s">
        <v>5536</v>
      </c>
      <c r="I3262" s="6" t="s">
        <v>5523</v>
      </c>
      <c r="J3262" s="6">
        <v>2</v>
      </c>
      <c r="K3262" s="6">
        <v>2</v>
      </c>
      <c r="L3262" s="6">
        <v>0</v>
      </c>
      <c r="M3262" s="6">
        <f t="shared" si="83"/>
        <v>2</v>
      </c>
      <c r="N3262" s="6">
        <f t="shared" si="84"/>
        <v>0</v>
      </c>
      <c r="O3262" s="7">
        <f t="shared" si="85"/>
        <v>0</v>
      </c>
    </row>
    <row r="3263" spans="1:15" ht="13.2" x14ac:dyDescent="0.25">
      <c r="A3263" s="3">
        <v>29825</v>
      </c>
      <c r="B3263" s="4">
        <f t="shared" si="81"/>
        <v>1981</v>
      </c>
      <c r="C3263" s="4">
        <f t="shared" si="82"/>
        <v>1980</v>
      </c>
      <c r="D3263" s="4" t="s">
        <v>23</v>
      </c>
      <c r="E3263" s="5" t="s">
        <v>24</v>
      </c>
      <c r="F3263" s="6" t="s">
        <v>5537</v>
      </c>
      <c r="G3263" s="6" t="str">
        <f t="shared" si="86"/>
        <v>Colombia</v>
      </c>
      <c r="H3263" s="6" t="s">
        <v>3371</v>
      </c>
      <c r="I3263" s="6" t="s">
        <v>2596</v>
      </c>
      <c r="J3263" s="6">
        <v>50</v>
      </c>
      <c r="K3263" s="6">
        <v>50</v>
      </c>
      <c r="L3263" s="6">
        <v>0</v>
      </c>
      <c r="M3263" s="6">
        <f t="shared" si="83"/>
        <v>50</v>
      </c>
      <c r="N3263" s="6">
        <f t="shared" si="84"/>
        <v>0</v>
      </c>
      <c r="O3263" s="7">
        <f t="shared" si="85"/>
        <v>0</v>
      </c>
    </row>
    <row r="3264" spans="1:15" ht="13.2" x14ac:dyDescent="0.25">
      <c r="A3264" s="3">
        <v>29606</v>
      </c>
      <c r="B3264" s="4">
        <f t="shared" si="81"/>
        <v>1981</v>
      </c>
      <c r="C3264" s="4">
        <f t="shared" si="82"/>
        <v>1980</v>
      </c>
      <c r="D3264" s="4" t="s">
        <v>132</v>
      </c>
      <c r="E3264" s="5">
        <v>0.47708333333333336</v>
      </c>
      <c r="F3264" s="6" t="s">
        <v>5538</v>
      </c>
      <c r="G3264" s="6" t="str">
        <f t="shared" si="86"/>
        <v>Washington</v>
      </c>
      <c r="H3264" s="6" t="s">
        <v>3928</v>
      </c>
      <c r="I3264" s="6" t="s">
        <v>4586</v>
      </c>
      <c r="J3264" s="6">
        <v>9</v>
      </c>
      <c r="K3264" s="6">
        <v>7</v>
      </c>
      <c r="L3264" s="6">
        <v>0</v>
      </c>
      <c r="M3264" s="6">
        <f t="shared" si="83"/>
        <v>7</v>
      </c>
      <c r="N3264" s="6">
        <f t="shared" si="84"/>
        <v>2</v>
      </c>
      <c r="O3264" s="7">
        <f t="shared" si="85"/>
        <v>0.22222222222222221</v>
      </c>
    </row>
    <row r="3265" spans="1:15" ht="13.2" x14ac:dyDescent="0.25">
      <c r="A3265" s="3">
        <v>29613</v>
      </c>
      <c r="B3265" s="4">
        <f t="shared" si="81"/>
        <v>1981</v>
      </c>
      <c r="C3265" s="4">
        <f t="shared" si="82"/>
        <v>1980</v>
      </c>
      <c r="D3265" s="4" t="s">
        <v>132</v>
      </c>
      <c r="E3265" s="5">
        <v>0.9375</v>
      </c>
      <c r="F3265" s="6" t="s">
        <v>5539</v>
      </c>
      <c r="G3265" s="6" t="str">
        <f t="shared" si="86"/>
        <v>Nevada</v>
      </c>
      <c r="H3265" s="6" t="s">
        <v>5540</v>
      </c>
      <c r="I3265" s="6" t="s">
        <v>5541</v>
      </c>
      <c r="J3265" s="6">
        <v>3</v>
      </c>
      <c r="K3265" s="6">
        <v>2</v>
      </c>
      <c r="L3265" s="6">
        <v>0</v>
      </c>
      <c r="M3265" s="6">
        <f t="shared" si="83"/>
        <v>2</v>
      </c>
      <c r="N3265" s="6">
        <f t="shared" si="84"/>
        <v>1</v>
      </c>
      <c r="O3265" s="7">
        <f t="shared" si="85"/>
        <v>0.33333333333333331</v>
      </c>
    </row>
    <row r="3266" spans="1:15" ht="13.2" x14ac:dyDescent="0.25">
      <c r="A3266" s="3">
        <v>29624</v>
      </c>
      <c r="B3266" s="4">
        <f t="shared" si="81"/>
        <v>1981</v>
      </c>
      <c r="C3266" s="4">
        <f t="shared" si="82"/>
        <v>1980</v>
      </c>
      <c r="D3266" s="4" t="s">
        <v>111</v>
      </c>
      <c r="E3266" s="5" t="s">
        <v>24</v>
      </c>
      <c r="F3266" s="6" t="s">
        <v>4465</v>
      </c>
      <c r="G3266" s="6" t="str">
        <f t="shared" si="86"/>
        <v>Russia</v>
      </c>
      <c r="H3266" s="6" t="s">
        <v>5542</v>
      </c>
      <c r="I3266" s="6" t="s">
        <v>2653</v>
      </c>
      <c r="J3266" s="6">
        <v>52</v>
      </c>
      <c r="K3266" s="6">
        <v>52</v>
      </c>
      <c r="L3266" s="6">
        <v>0</v>
      </c>
      <c r="M3266" s="6">
        <f t="shared" si="83"/>
        <v>52</v>
      </c>
      <c r="N3266" s="6">
        <f t="shared" si="84"/>
        <v>0</v>
      </c>
      <c r="O3266" s="7">
        <f t="shared" si="85"/>
        <v>0</v>
      </c>
    </row>
    <row r="3267" spans="1:15" ht="13.2" x14ac:dyDescent="0.25">
      <c r="A3267" s="3">
        <v>29627</v>
      </c>
      <c r="B3267" s="4">
        <f t="shared" si="81"/>
        <v>1981</v>
      </c>
      <c r="C3267" s="4">
        <f t="shared" si="82"/>
        <v>1980</v>
      </c>
      <c r="D3267" s="4" t="s">
        <v>111</v>
      </c>
      <c r="E3267" s="5">
        <v>0.88611111111111107</v>
      </c>
      <c r="F3267" s="6" t="s">
        <v>5022</v>
      </c>
      <c r="G3267" s="6" t="str">
        <f t="shared" si="86"/>
        <v>Louisiana</v>
      </c>
      <c r="H3267" s="6" t="s">
        <v>5543</v>
      </c>
      <c r="I3267" s="6" t="s">
        <v>5544</v>
      </c>
      <c r="J3267" s="6">
        <v>4</v>
      </c>
      <c r="K3267" s="6">
        <v>4</v>
      </c>
      <c r="L3267" s="6">
        <v>0</v>
      </c>
      <c r="M3267" s="6">
        <f t="shared" si="83"/>
        <v>4</v>
      </c>
      <c r="N3267" s="6">
        <f t="shared" si="84"/>
        <v>0</v>
      </c>
      <c r="O3267" s="7">
        <f t="shared" si="85"/>
        <v>0</v>
      </c>
    </row>
    <row r="3268" spans="1:15" ht="13.2" x14ac:dyDescent="0.25">
      <c r="A3268" s="3">
        <v>29628</v>
      </c>
      <c r="B3268" s="4">
        <f t="shared" si="81"/>
        <v>1981</v>
      </c>
      <c r="C3268" s="4">
        <f t="shared" si="82"/>
        <v>1980</v>
      </c>
      <c r="D3268" s="4" t="s">
        <v>111</v>
      </c>
      <c r="E3268" s="5">
        <v>0.77777777777777779</v>
      </c>
      <c r="F3268" s="6" t="s">
        <v>5545</v>
      </c>
      <c r="G3268" s="6" t="str">
        <f t="shared" si="86"/>
        <v>New York</v>
      </c>
      <c r="H3268" s="6" t="s">
        <v>5546</v>
      </c>
      <c r="I3268" s="6" t="s">
        <v>5547</v>
      </c>
      <c r="J3268" s="6">
        <v>8</v>
      </c>
      <c r="K3268" s="6">
        <v>8</v>
      </c>
      <c r="L3268" s="6">
        <v>0</v>
      </c>
      <c r="M3268" s="6">
        <f t="shared" si="83"/>
        <v>8</v>
      </c>
      <c r="N3268" s="6">
        <f t="shared" si="84"/>
        <v>0</v>
      </c>
      <c r="O3268" s="7">
        <f t="shared" si="85"/>
        <v>0</v>
      </c>
    </row>
    <row r="3269" spans="1:15" ht="13.2" x14ac:dyDescent="0.25">
      <c r="A3269" s="3">
        <v>29639</v>
      </c>
      <c r="B3269" s="4">
        <f t="shared" si="81"/>
        <v>1981</v>
      </c>
      <c r="C3269" s="4">
        <f t="shared" si="82"/>
        <v>1980</v>
      </c>
      <c r="D3269" s="4" t="s">
        <v>111</v>
      </c>
      <c r="E3269" s="5">
        <v>4.7638888888888893</v>
      </c>
      <c r="F3269" s="6" t="s">
        <v>5548</v>
      </c>
      <c r="G3269" s="6" t="str">
        <f t="shared" si="86"/>
        <v>California</v>
      </c>
      <c r="H3269" s="6" t="s">
        <v>5549</v>
      </c>
      <c r="I3269" s="6" t="s">
        <v>5432</v>
      </c>
      <c r="J3269" s="6">
        <v>8</v>
      </c>
      <c r="K3269" s="6">
        <v>2</v>
      </c>
      <c r="L3269" s="6">
        <v>0</v>
      </c>
      <c r="M3269" s="6">
        <f t="shared" si="83"/>
        <v>2</v>
      </c>
      <c r="N3269" s="6">
        <f t="shared" si="84"/>
        <v>6</v>
      </c>
      <c r="O3269" s="7">
        <f t="shared" si="85"/>
        <v>0.75</v>
      </c>
    </row>
    <row r="3270" spans="1:15" ht="13.2" x14ac:dyDescent="0.25">
      <c r="A3270" s="3">
        <v>29641</v>
      </c>
      <c r="B3270" s="4">
        <f t="shared" si="81"/>
        <v>1981</v>
      </c>
      <c r="C3270" s="4">
        <f t="shared" si="82"/>
        <v>1980</v>
      </c>
      <c r="D3270" s="4" t="s">
        <v>111</v>
      </c>
      <c r="E3270" s="5" t="s">
        <v>24</v>
      </c>
      <c r="F3270" s="6" t="s">
        <v>1675</v>
      </c>
      <c r="G3270" s="6" t="str">
        <f t="shared" si="86"/>
        <v>Brazil</v>
      </c>
      <c r="H3270" s="6" t="s">
        <v>5440</v>
      </c>
      <c r="I3270" s="6" t="s">
        <v>5136</v>
      </c>
      <c r="J3270" s="6">
        <v>14</v>
      </c>
      <c r="K3270" s="6">
        <v>11</v>
      </c>
      <c r="L3270" s="6">
        <v>0</v>
      </c>
      <c r="M3270" s="6">
        <f t="shared" si="83"/>
        <v>11</v>
      </c>
      <c r="N3270" s="6">
        <f t="shared" si="84"/>
        <v>3</v>
      </c>
      <c r="O3270" s="7">
        <f t="shared" si="85"/>
        <v>0.21428571428571427</v>
      </c>
    </row>
    <row r="3271" spans="1:15" ht="13.2" x14ac:dyDescent="0.25">
      <c r="A3271" s="3">
        <v>29642</v>
      </c>
      <c r="B3271" s="4">
        <f t="shared" si="81"/>
        <v>1981</v>
      </c>
      <c r="C3271" s="4">
        <f t="shared" si="82"/>
        <v>1980</v>
      </c>
      <c r="D3271" s="4" t="s">
        <v>111</v>
      </c>
      <c r="E3271" s="5">
        <v>0.72916666666666663</v>
      </c>
      <c r="F3271" s="6" t="s">
        <v>5550</v>
      </c>
      <c r="G3271" s="6" t="str">
        <f t="shared" si="86"/>
        <v>Massachusetts</v>
      </c>
      <c r="H3271" s="6" t="s">
        <v>5551</v>
      </c>
      <c r="I3271" s="6" t="s">
        <v>5544</v>
      </c>
      <c r="J3271" s="6">
        <v>3</v>
      </c>
      <c r="K3271" s="6">
        <v>2</v>
      </c>
      <c r="L3271" s="6">
        <v>0</v>
      </c>
      <c r="M3271" s="6">
        <f t="shared" si="83"/>
        <v>2</v>
      </c>
      <c r="N3271" s="6">
        <f t="shared" si="84"/>
        <v>1</v>
      </c>
      <c r="O3271" s="7">
        <f t="shared" si="85"/>
        <v>0.33333333333333331</v>
      </c>
    </row>
    <row r="3272" spans="1:15" ht="13.2" x14ac:dyDescent="0.25">
      <c r="A3272" s="3">
        <v>29643</v>
      </c>
      <c r="B3272" s="4">
        <f t="shared" si="81"/>
        <v>1981</v>
      </c>
      <c r="C3272" s="4">
        <f t="shared" si="82"/>
        <v>1980</v>
      </c>
      <c r="D3272" s="4" t="s">
        <v>111</v>
      </c>
      <c r="E3272" s="5">
        <v>0.22569444444444445</v>
      </c>
      <c r="F3272" s="6" t="s">
        <v>5552</v>
      </c>
      <c r="G3272" s="6" t="str">
        <f t="shared" si="86"/>
        <v>Off Tabones Island  Philippines</v>
      </c>
      <c r="H3272" s="6" t="s">
        <v>1137</v>
      </c>
      <c r="I3272" s="6" t="s">
        <v>5553</v>
      </c>
      <c r="J3272" s="6">
        <v>24</v>
      </c>
      <c r="K3272" s="6">
        <v>23</v>
      </c>
      <c r="L3272" s="6">
        <v>0</v>
      </c>
      <c r="M3272" s="6">
        <f t="shared" si="83"/>
        <v>23</v>
      </c>
      <c r="N3272" s="6">
        <f t="shared" si="84"/>
        <v>1</v>
      </c>
      <c r="O3272" s="7">
        <f t="shared" si="85"/>
        <v>4.1666666666666664E-2</v>
      </c>
    </row>
    <row r="3273" spans="1:15" ht="13.2" x14ac:dyDescent="0.25">
      <c r="A3273" s="3">
        <v>29647</v>
      </c>
      <c r="B3273" s="4">
        <f t="shared" si="81"/>
        <v>1981</v>
      </c>
      <c r="C3273" s="4">
        <f t="shared" si="82"/>
        <v>1980</v>
      </c>
      <c r="D3273" s="4" t="s">
        <v>34</v>
      </c>
      <c r="E3273" s="5">
        <v>0.34236111111111112</v>
      </c>
      <c r="F3273" s="6" t="s">
        <v>5554</v>
      </c>
      <c r="G3273" s="6" t="str">
        <f t="shared" si="86"/>
        <v>Nevada</v>
      </c>
      <c r="H3273" s="6" t="s">
        <v>5555</v>
      </c>
      <c r="I3273" s="6" t="s">
        <v>5556</v>
      </c>
      <c r="J3273" s="6">
        <v>2</v>
      </c>
      <c r="K3273" s="6">
        <v>2</v>
      </c>
      <c r="L3273" s="6">
        <v>0</v>
      </c>
      <c r="M3273" s="6">
        <f t="shared" si="83"/>
        <v>2</v>
      </c>
      <c r="N3273" s="6">
        <f t="shared" si="84"/>
        <v>0</v>
      </c>
      <c r="O3273" s="7">
        <f t="shared" si="85"/>
        <v>0</v>
      </c>
    </row>
    <row r="3274" spans="1:15" ht="13.2" x14ac:dyDescent="0.25">
      <c r="A3274" s="3">
        <v>29655</v>
      </c>
      <c r="B3274" s="4">
        <f t="shared" si="81"/>
        <v>1981</v>
      </c>
      <c r="C3274" s="4">
        <f t="shared" si="82"/>
        <v>1980</v>
      </c>
      <c r="D3274" s="4" t="s">
        <v>34</v>
      </c>
      <c r="E3274" s="5">
        <v>0.20833333333333334</v>
      </c>
      <c r="F3274" s="6" t="s">
        <v>3689</v>
      </c>
      <c r="G3274" s="6" t="str">
        <f t="shared" si="86"/>
        <v>Comoro Islands</v>
      </c>
      <c r="H3274" s="6" t="s">
        <v>2830</v>
      </c>
      <c r="I3274" s="6" t="s">
        <v>5557</v>
      </c>
      <c r="J3274" s="6">
        <v>18</v>
      </c>
      <c r="K3274" s="6">
        <v>18</v>
      </c>
      <c r="L3274" s="6">
        <v>0</v>
      </c>
      <c r="M3274" s="6">
        <f t="shared" si="83"/>
        <v>18</v>
      </c>
      <c r="N3274" s="6">
        <f t="shared" si="84"/>
        <v>0</v>
      </c>
      <c r="O3274" s="7">
        <f t="shared" si="85"/>
        <v>0</v>
      </c>
    </row>
    <row r="3275" spans="1:15" ht="13.2" x14ac:dyDescent="0.25">
      <c r="A3275" s="3">
        <v>29660</v>
      </c>
      <c r="B3275" s="4">
        <f t="shared" si="81"/>
        <v>1981</v>
      </c>
      <c r="C3275" s="4">
        <f t="shared" si="82"/>
        <v>1980</v>
      </c>
      <c r="D3275" s="4" t="s">
        <v>34</v>
      </c>
      <c r="E3275" s="5" t="s">
        <v>24</v>
      </c>
      <c r="F3275" s="6" t="s">
        <v>5558</v>
      </c>
      <c r="G3275" s="6" t="str">
        <f t="shared" si="86"/>
        <v>Alaska</v>
      </c>
      <c r="H3275" s="6" t="s">
        <v>1137</v>
      </c>
      <c r="I3275" s="6" t="s">
        <v>5559</v>
      </c>
      <c r="J3275" s="6">
        <v>24</v>
      </c>
      <c r="K3275" s="6">
        <v>6</v>
      </c>
      <c r="L3275" s="6">
        <v>0</v>
      </c>
      <c r="M3275" s="6">
        <f t="shared" si="83"/>
        <v>6</v>
      </c>
      <c r="N3275" s="6">
        <f t="shared" si="84"/>
        <v>18</v>
      </c>
      <c r="O3275" s="7">
        <f t="shared" si="85"/>
        <v>0.75</v>
      </c>
    </row>
    <row r="3276" spans="1:15" ht="13.2" x14ac:dyDescent="0.25">
      <c r="A3276" s="3">
        <v>29671</v>
      </c>
      <c r="B3276" s="4">
        <f t="shared" si="81"/>
        <v>1981</v>
      </c>
      <c r="C3276" s="4">
        <f t="shared" si="82"/>
        <v>1980</v>
      </c>
      <c r="D3276" s="4" t="s">
        <v>34</v>
      </c>
      <c r="E3276" s="5" t="s">
        <v>24</v>
      </c>
      <c r="F3276" s="6" t="s">
        <v>5560</v>
      </c>
      <c r="G3276" s="6" t="str">
        <f t="shared" si="86"/>
        <v>Poland</v>
      </c>
      <c r="H3276" s="6" t="s">
        <v>903</v>
      </c>
      <c r="I3276" s="6" t="s">
        <v>3417</v>
      </c>
      <c r="J3276" s="6">
        <v>52</v>
      </c>
      <c r="K3276" s="6">
        <v>1</v>
      </c>
      <c r="L3276" s="6">
        <v>0</v>
      </c>
      <c r="M3276" s="6">
        <f t="shared" si="83"/>
        <v>1</v>
      </c>
      <c r="N3276" s="6">
        <f t="shared" si="84"/>
        <v>51</v>
      </c>
      <c r="O3276" s="7">
        <f t="shared" si="85"/>
        <v>0.98076923076923073</v>
      </c>
    </row>
    <row r="3277" spans="1:15" ht="13.2" x14ac:dyDescent="0.25">
      <c r="A3277" s="3">
        <v>29672</v>
      </c>
      <c r="B3277" s="4">
        <f t="shared" si="81"/>
        <v>1981</v>
      </c>
      <c r="C3277" s="4">
        <f t="shared" si="82"/>
        <v>1980</v>
      </c>
      <c r="D3277" s="4" t="s">
        <v>34</v>
      </c>
      <c r="E3277" s="5">
        <v>0.68888888888888888</v>
      </c>
      <c r="F3277" s="6" t="s">
        <v>5561</v>
      </c>
      <c r="G3277" s="6" t="str">
        <f t="shared" si="86"/>
        <v>Alaska</v>
      </c>
      <c r="H3277" s="6" t="s">
        <v>4000</v>
      </c>
      <c r="I3277" s="6" t="s">
        <v>4232</v>
      </c>
      <c r="J3277" s="6">
        <v>4</v>
      </c>
      <c r="K3277" s="6">
        <v>4</v>
      </c>
      <c r="L3277" s="6">
        <v>0</v>
      </c>
      <c r="M3277" s="6">
        <f t="shared" si="83"/>
        <v>4</v>
      </c>
      <c r="N3277" s="6">
        <f t="shared" si="84"/>
        <v>0</v>
      </c>
      <c r="O3277" s="7">
        <f t="shared" si="85"/>
        <v>0</v>
      </c>
    </row>
    <row r="3278" spans="1:15" ht="13.2" x14ac:dyDescent="0.25">
      <c r="A3278" s="3">
        <v>29677</v>
      </c>
      <c r="B3278" s="4">
        <f t="shared" si="81"/>
        <v>1981</v>
      </c>
      <c r="C3278" s="4">
        <f t="shared" si="82"/>
        <v>1980</v>
      </c>
      <c r="D3278" s="4" t="s">
        <v>65</v>
      </c>
      <c r="E3278" s="5" t="s">
        <v>24</v>
      </c>
      <c r="F3278" s="6" t="s">
        <v>5562</v>
      </c>
      <c r="G3278" s="6" t="str">
        <f t="shared" si="86"/>
        <v>Papua, New Guinea</v>
      </c>
      <c r="H3278" s="6" t="s">
        <v>5563</v>
      </c>
      <c r="I3278" s="6" t="s">
        <v>2142</v>
      </c>
      <c r="J3278" s="6">
        <v>8</v>
      </c>
      <c r="K3278" s="6">
        <v>8</v>
      </c>
      <c r="L3278" s="6">
        <v>0</v>
      </c>
      <c r="M3278" s="6">
        <f t="shared" si="83"/>
        <v>8</v>
      </c>
      <c r="N3278" s="6">
        <f t="shared" si="84"/>
        <v>0</v>
      </c>
      <c r="O3278" s="7">
        <f t="shared" si="85"/>
        <v>0</v>
      </c>
    </row>
    <row r="3279" spans="1:15" ht="13.2" x14ac:dyDescent="0.25">
      <c r="A3279" s="3">
        <v>29682</v>
      </c>
      <c r="B3279" s="4">
        <f t="shared" si="81"/>
        <v>1981</v>
      </c>
      <c r="C3279" s="4">
        <f t="shared" si="82"/>
        <v>1980</v>
      </c>
      <c r="D3279" s="4" t="s">
        <v>65</v>
      </c>
      <c r="E3279" s="5" t="s">
        <v>24</v>
      </c>
      <c r="F3279" s="6" t="s">
        <v>5564</v>
      </c>
      <c r="G3279" s="6" t="str">
        <f t="shared" si="86"/>
        <v>Bolivia</v>
      </c>
      <c r="H3279" s="6" t="s">
        <v>5565</v>
      </c>
      <c r="I3279" s="6" t="s">
        <v>1175</v>
      </c>
      <c r="J3279" s="6">
        <v>7</v>
      </c>
      <c r="K3279" s="6">
        <v>7</v>
      </c>
      <c r="L3279" s="6">
        <v>0</v>
      </c>
      <c r="M3279" s="6">
        <f t="shared" si="83"/>
        <v>7</v>
      </c>
      <c r="N3279" s="6">
        <f t="shared" si="84"/>
        <v>0</v>
      </c>
      <c r="O3279" s="7">
        <f t="shared" si="85"/>
        <v>0</v>
      </c>
    </row>
    <row r="3280" spans="1:15" ht="13.2" x14ac:dyDescent="0.25">
      <c r="A3280" s="3">
        <v>29683</v>
      </c>
      <c r="B3280" s="4">
        <f t="shared" si="81"/>
        <v>1981</v>
      </c>
      <c r="C3280" s="4">
        <f t="shared" si="82"/>
        <v>1980</v>
      </c>
      <c r="D3280" s="4" t="s">
        <v>65</v>
      </c>
      <c r="E3280" s="5">
        <v>0.48333333333333334</v>
      </c>
      <c r="F3280" s="6" t="s">
        <v>482</v>
      </c>
      <c r="G3280" s="6" t="str">
        <f t="shared" si="86"/>
        <v>Ohio</v>
      </c>
      <c r="H3280" s="6" t="s">
        <v>5566</v>
      </c>
      <c r="I3280" s="6" t="s">
        <v>3363</v>
      </c>
      <c r="J3280" s="6">
        <v>2</v>
      </c>
      <c r="K3280" s="6">
        <v>1</v>
      </c>
      <c r="L3280" s="6">
        <v>0</v>
      </c>
      <c r="M3280" s="6">
        <f t="shared" si="83"/>
        <v>1</v>
      </c>
      <c r="N3280" s="6">
        <f t="shared" si="84"/>
        <v>1</v>
      </c>
      <c r="O3280" s="7">
        <f t="shared" si="85"/>
        <v>0.5</v>
      </c>
    </row>
    <row r="3281" spans="1:15" ht="13.2" x14ac:dyDescent="0.25">
      <c r="A3281" s="3">
        <v>29693</v>
      </c>
      <c r="B3281" s="4">
        <f t="shared" si="81"/>
        <v>1981</v>
      </c>
      <c r="C3281" s="4">
        <f t="shared" si="82"/>
        <v>1980</v>
      </c>
      <c r="D3281" s="4" t="s">
        <v>65</v>
      </c>
      <c r="E3281" s="5">
        <v>0.66736111111111107</v>
      </c>
      <c r="F3281" s="6" t="s">
        <v>5567</v>
      </c>
      <c r="G3281" s="6" t="str">
        <f t="shared" si="86"/>
        <v>Colorado</v>
      </c>
      <c r="H3281" s="6" t="s">
        <v>5568</v>
      </c>
      <c r="I3281" s="6" t="s">
        <v>5569</v>
      </c>
      <c r="J3281" s="6">
        <v>19</v>
      </c>
      <c r="K3281" s="6">
        <v>15</v>
      </c>
      <c r="L3281" s="6">
        <v>0</v>
      </c>
      <c r="M3281" s="6">
        <f t="shared" si="83"/>
        <v>15</v>
      </c>
      <c r="N3281" s="6">
        <f t="shared" si="84"/>
        <v>4</v>
      </c>
      <c r="O3281" s="7">
        <f t="shared" si="85"/>
        <v>0.21052631578947367</v>
      </c>
    </row>
    <row r="3282" spans="1:15" ht="13.2" x14ac:dyDescent="0.25">
      <c r="A3282" s="3">
        <v>29704</v>
      </c>
      <c r="B3282" s="4">
        <f t="shared" si="81"/>
        <v>1981</v>
      </c>
      <c r="C3282" s="4">
        <f t="shared" si="82"/>
        <v>1980</v>
      </c>
      <c r="D3282" s="4" t="s">
        <v>65</v>
      </c>
      <c r="E3282" s="5">
        <v>0.32291666666666669</v>
      </c>
      <c r="F3282" s="6" t="s">
        <v>5570</v>
      </c>
      <c r="G3282" s="6" t="str">
        <f t="shared" si="86"/>
        <v>Indonesia</v>
      </c>
      <c r="H3282" s="6" t="s">
        <v>5571</v>
      </c>
      <c r="I3282" s="6" t="s">
        <v>5572</v>
      </c>
      <c r="J3282" s="6">
        <v>17</v>
      </c>
      <c r="K3282" s="6">
        <v>15</v>
      </c>
      <c r="L3282" s="6">
        <v>0</v>
      </c>
      <c r="M3282" s="6">
        <f t="shared" si="83"/>
        <v>15</v>
      </c>
      <c r="N3282" s="6">
        <f t="shared" si="84"/>
        <v>2</v>
      </c>
      <c r="O3282" s="7">
        <f t="shared" si="85"/>
        <v>0.11764705882352941</v>
      </c>
    </row>
    <row r="3283" spans="1:15" ht="13.2" x14ac:dyDescent="0.25">
      <c r="A3283" s="3">
        <v>29712</v>
      </c>
      <c r="B3283" s="4">
        <f t="shared" si="81"/>
        <v>1981</v>
      </c>
      <c r="C3283" s="4">
        <f t="shared" si="82"/>
        <v>1980</v>
      </c>
      <c r="D3283" s="4" t="s">
        <v>55</v>
      </c>
      <c r="E3283" s="5">
        <v>0.4513888888888889</v>
      </c>
      <c r="F3283" s="6" t="s">
        <v>5573</v>
      </c>
      <c r="G3283" s="6" t="str">
        <f t="shared" si="86"/>
        <v>Maryland</v>
      </c>
      <c r="H3283" s="6" t="s">
        <v>1137</v>
      </c>
      <c r="I3283" s="6" t="s">
        <v>5574</v>
      </c>
      <c r="J3283" s="6">
        <v>21</v>
      </c>
      <c r="K3283" s="6">
        <v>21</v>
      </c>
      <c r="L3283" s="6">
        <v>0</v>
      </c>
      <c r="M3283" s="6">
        <f t="shared" si="83"/>
        <v>21</v>
      </c>
      <c r="N3283" s="6">
        <f t="shared" si="84"/>
        <v>0</v>
      </c>
      <c r="O3283" s="7">
        <f t="shared" si="85"/>
        <v>0</v>
      </c>
    </row>
    <row r="3284" spans="1:15" ht="13.2" x14ac:dyDescent="0.25">
      <c r="A3284" s="3">
        <v>29713</v>
      </c>
      <c r="B3284" s="4">
        <f t="shared" si="81"/>
        <v>1981</v>
      </c>
      <c r="C3284" s="4">
        <f t="shared" si="82"/>
        <v>1980</v>
      </c>
      <c r="D3284" s="4" t="s">
        <v>55</v>
      </c>
      <c r="E3284" s="5">
        <v>0.45347222222222222</v>
      </c>
      <c r="F3284" s="6" t="s">
        <v>5575</v>
      </c>
      <c r="G3284" s="6" t="str">
        <f t="shared" si="86"/>
        <v>Argentina</v>
      </c>
      <c r="H3284" s="6" t="s">
        <v>2681</v>
      </c>
      <c r="I3284" s="6" t="s">
        <v>5576</v>
      </c>
      <c r="J3284" s="6">
        <v>31</v>
      </c>
      <c r="K3284" s="6">
        <v>31</v>
      </c>
      <c r="L3284" s="6">
        <v>0</v>
      </c>
      <c r="M3284" s="6">
        <f t="shared" si="83"/>
        <v>31</v>
      </c>
      <c r="N3284" s="6">
        <f t="shared" si="84"/>
        <v>0</v>
      </c>
      <c r="O3284" s="7">
        <f t="shared" si="85"/>
        <v>0</v>
      </c>
    </row>
    <row r="3285" spans="1:15" ht="13.2" x14ac:dyDescent="0.25">
      <c r="A3285" s="3">
        <v>29722</v>
      </c>
      <c r="B3285" s="4">
        <f t="shared" si="81"/>
        <v>1981</v>
      </c>
      <c r="C3285" s="4">
        <f t="shared" si="82"/>
        <v>1980</v>
      </c>
      <c r="D3285" s="4" t="s">
        <v>55</v>
      </c>
      <c r="E3285" s="5" t="s">
        <v>24</v>
      </c>
      <c r="F3285" s="6" t="s">
        <v>5577</v>
      </c>
      <c r="G3285" s="6" t="str">
        <f t="shared" si="86"/>
        <v>Angola</v>
      </c>
      <c r="H3285" s="6" t="s">
        <v>5578</v>
      </c>
      <c r="I3285" s="6" t="s">
        <v>4121</v>
      </c>
      <c r="J3285" s="6">
        <v>4</v>
      </c>
      <c r="K3285" s="6">
        <v>4</v>
      </c>
      <c r="L3285" s="6">
        <v>0</v>
      </c>
      <c r="M3285" s="6">
        <f t="shared" si="83"/>
        <v>4</v>
      </c>
      <c r="N3285" s="6">
        <f t="shared" si="84"/>
        <v>0</v>
      </c>
      <c r="O3285" s="7">
        <f t="shared" si="85"/>
        <v>0</v>
      </c>
    </row>
    <row r="3286" spans="1:15" ht="13.2" x14ac:dyDescent="0.25">
      <c r="A3286" s="3">
        <v>29727</v>
      </c>
      <c r="B3286" s="4">
        <f t="shared" si="81"/>
        <v>1981</v>
      </c>
      <c r="C3286" s="4">
        <f t="shared" si="82"/>
        <v>1980</v>
      </c>
      <c r="D3286" s="4" t="s">
        <v>55</v>
      </c>
      <c r="E3286" s="5" t="s">
        <v>24</v>
      </c>
      <c r="F3286" s="6" t="s">
        <v>5579</v>
      </c>
      <c r="G3286" s="6" t="str">
        <f t="shared" si="86"/>
        <v>Mexico</v>
      </c>
      <c r="H3286" s="6" t="s">
        <v>5580</v>
      </c>
      <c r="I3286" s="6" t="s">
        <v>5581</v>
      </c>
      <c r="J3286" s="6">
        <v>20</v>
      </c>
      <c r="K3286" s="6">
        <v>20</v>
      </c>
      <c r="L3286" s="6">
        <v>0</v>
      </c>
      <c r="M3286" s="6">
        <f t="shared" si="83"/>
        <v>20</v>
      </c>
      <c r="N3286" s="6">
        <f t="shared" si="84"/>
        <v>0</v>
      </c>
      <c r="O3286" s="7">
        <f t="shared" si="85"/>
        <v>0</v>
      </c>
    </row>
    <row r="3287" spans="1:15" ht="13.2" x14ac:dyDescent="0.25">
      <c r="A3287" s="3">
        <v>29728</v>
      </c>
      <c r="B3287" s="4">
        <f t="shared" si="81"/>
        <v>1981</v>
      </c>
      <c r="C3287" s="4">
        <f t="shared" si="82"/>
        <v>1980</v>
      </c>
      <c r="D3287" s="4" t="s">
        <v>55</v>
      </c>
      <c r="E3287" s="5" t="s">
        <v>24</v>
      </c>
      <c r="F3287" s="6" t="s">
        <v>5582</v>
      </c>
      <c r="G3287" s="6" t="str">
        <f t="shared" si="86"/>
        <v>Ecuador</v>
      </c>
      <c r="H3287" s="6" t="s">
        <v>4173</v>
      </c>
      <c r="I3287" s="6" t="s">
        <v>4437</v>
      </c>
      <c r="J3287" s="6">
        <v>18</v>
      </c>
      <c r="K3287" s="6">
        <v>18</v>
      </c>
      <c r="L3287" s="6">
        <v>0</v>
      </c>
      <c r="M3287" s="6">
        <f t="shared" si="83"/>
        <v>18</v>
      </c>
      <c r="N3287" s="6">
        <f t="shared" si="84"/>
        <v>0</v>
      </c>
      <c r="O3287" s="7">
        <f t="shared" si="85"/>
        <v>0</v>
      </c>
    </row>
    <row r="3288" spans="1:15" ht="13.2" x14ac:dyDescent="0.25">
      <c r="A3288" s="3">
        <v>29730</v>
      </c>
      <c r="B3288" s="4">
        <f t="shared" si="81"/>
        <v>1981</v>
      </c>
      <c r="C3288" s="4">
        <f t="shared" si="82"/>
        <v>1980</v>
      </c>
      <c r="D3288" s="4" t="s">
        <v>55</v>
      </c>
      <c r="E3288" s="5">
        <v>0.625</v>
      </c>
      <c r="F3288" s="6" t="s">
        <v>5583</v>
      </c>
      <c r="G3288" s="6" t="str">
        <f t="shared" si="86"/>
        <v>Ecuador</v>
      </c>
      <c r="H3288" s="6" t="s">
        <v>5584</v>
      </c>
      <c r="I3288" s="6" t="s">
        <v>5585</v>
      </c>
      <c r="J3288" s="6">
        <v>27</v>
      </c>
      <c r="K3288" s="6">
        <v>27</v>
      </c>
      <c r="L3288" s="6">
        <v>0</v>
      </c>
      <c r="M3288" s="6">
        <f t="shared" si="83"/>
        <v>27</v>
      </c>
      <c r="N3288" s="6">
        <f t="shared" si="84"/>
        <v>0</v>
      </c>
      <c r="O3288" s="7">
        <f t="shared" si="85"/>
        <v>0</v>
      </c>
    </row>
    <row r="3289" spans="1:15" ht="13.2" x14ac:dyDescent="0.25">
      <c r="A3289" s="3">
        <v>29734</v>
      </c>
      <c r="B3289" s="4">
        <f t="shared" si="81"/>
        <v>1981</v>
      </c>
      <c r="C3289" s="4">
        <f t="shared" si="82"/>
        <v>1980</v>
      </c>
      <c r="D3289" s="4" t="s">
        <v>55</v>
      </c>
      <c r="E3289" s="5">
        <v>0.69444444444444442</v>
      </c>
      <c r="F3289" s="6" t="s">
        <v>5548</v>
      </c>
      <c r="G3289" s="6" t="str">
        <f t="shared" si="86"/>
        <v>California</v>
      </c>
      <c r="H3289" s="6" t="s">
        <v>5586</v>
      </c>
      <c r="I3289" s="6" t="s">
        <v>5051</v>
      </c>
      <c r="J3289" s="6">
        <v>3</v>
      </c>
      <c r="K3289" s="6">
        <v>2</v>
      </c>
      <c r="L3289" s="6">
        <v>0</v>
      </c>
      <c r="M3289" s="6">
        <f t="shared" si="83"/>
        <v>2</v>
      </c>
      <c r="N3289" s="6">
        <f t="shared" si="84"/>
        <v>1</v>
      </c>
      <c r="O3289" s="7">
        <f t="shared" si="85"/>
        <v>0.33333333333333331</v>
      </c>
    </row>
    <row r="3290" spans="1:15" ht="13.2" x14ac:dyDescent="0.25">
      <c r="A3290" s="3">
        <v>29735</v>
      </c>
      <c r="B3290" s="4">
        <f t="shared" si="81"/>
        <v>1981</v>
      </c>
      <c r="C3290" s="4">
        <f t="shared" si="82"/>
        <v>1980</v>
      </c>
      <c r="D3290" s="4" t="s">
        <v>55</v>
      </c>
      <c r="E3290" s="5" t="s">
        <v>24</v>
      </c>
      <c r="F3290" s="6" t="s">
        <v>1395</v>
      </c>
      <c r="G3290" s="6" t="str">
        <f t="shared" si="86"/>
        <v>Egypt</v>
      </c>
      <c r="H3290" s="6" t="s">
        <v>2154</v>
      </c>
      <c r="I3290" s="6" t="s">
        <v>5520</v>
      </c>
      <c r="J3290" s="6">
        <v>17</v>
      </c>
      <c r="K3290" s="6">
        <v>17</v>
      </c>
      <c r="L3290" s="6">
        <v>0</v>
      </c>
      <c r="M3290" s="6">
        <f t="shared" si="83"/>
        <v>17</v>
      </c>
      <c r="N3290" s="6">
        <f t="shared" si="84"/>
        <v>0</v>
      </c>
      <c r="O3290" s="7">
        <f t="shared" si="85"/>
        <v>0</v>
      </c>
    </row>
    <row r="3291" spans="1:15" ht="13.2" x14ac:dyDescent="0.25">
      <c r="A3291" s="3">
        <v>29750</v>
      </c>
      <c r="B3291" s="4">
        <f t="shared" si="81"/>
        <v>1981</v>
      </c>
      <c r="C3291" s="4">
        <f t="shared" si="82"/>
        <v>1980</v>
      </c>
      <c r="D3291" s="4" t="s">
        <v>58</v>
      </c>
      <c r="E3291" s="5" t="s">
        <v>24</v>
      </c>
      <c r="F3291" s="6" t="s">
        <v>5587</v>
      </c>
      <c r="G3291" s="6" t="str">
        <f t="shared" si="86"/>
        <v>Russia</v>
      </c>
      <c r="H3291" s="6" t="s">
        <v>1449</v>
      </c>
      <c r="I3291" s="6" t="s">
        <v>5588</v>
      </c>
      <c r="J3291" s="6">
        <v>52</v>
      </c>
      <c r="K3291" s="6">
        <v>52</v>
      </c>
      <c r="L3291" s="6">
        <v>0</v>
      </c>
      <c r="M3291" s="6">
        <f t="shared" si="83"/>
        <v>52</v>
      </c>
      <c r="N3291" s="6">
        <f t="shared" si="84"/>
        <v>0</v>
      </c>
      <c r="O3291" s="7">
        <f t="shared" si="85"/>
        <v>0</v>
      </c>
    </row>
    <row r="3292" spans="1:15" ht="13.2" x14ac:dyDescent="0.25">
      <c r="A3292" s="3">
        <v>29750</v>
      </c>
      <c r="B3292" s="4">
        <f t="shared" si="81"/>
        <v>1981</v>
      </c>
      <c r="C3292" s="4">
        <f t="shared" si="82"/>
        <v>1980</v>
      </c>
      <c r="D3292" s="4" t="s">
        <v>58</v>
      </c>
      <c r="E3292" s="5" t="s">
        <v>24</v>
      </c>
      <c r="F3292" s="6" t="s">
        <v>5589</v>
      </c>
      <c r="G3292" s="6" t="str">
        <f t="shared" si="86"/>
        <v>Taiwan</v>
      </c>
      <c r="H3292" s="6" t="s">
        <v>5590</v>
      </c>
      <c r="I3292" s="6" t="s">
        <v>5094</v>
      </c>
      <c r="J3292" s="6">
        <v>2</v>
      </c>
      <c r="K3292" s="6">
        <v>2</v>
      </c>
      <c r="L3292" s="6">
        <v>0</v>
      </c>
      <c r="M3292" s="6">
        <f t="shared" si="83"/>
        <v>2</v>
      </c>
      <c r="N3292" s="6">
        <f t="shared" si="84"/>
        <v>0</v>
      </c>
      <c r="O3292" s="7">
        <f t="shared" si="85"/>
        <v>0</v>
      </c>
    </row>
    <row r="3293" spans="1:15" ht="13.2" x14ac:dyDescent="0.25">
      <c r="A3293" s="3">
        <v>29754</v>
      </c>
      <c r="B3293" s="4">
        <f t="shared" si="81"/>
        <v>1981</v>
      </c>
      <c r="C3293" s="4">
        <f t="shared" si="82"/>
        <v>1980</v>
      </c>
      <c r="D3293" s="4" t="s">
        <v>58</v>
      </c>
      <c r="E3293" s="5" t="s">
        <v>24</v>
      </c>
      <c r="F3293" s="6" t="s">
        <v>5591</v>
      </c>
      <c r="G3293" s="6" t="str">
        <f t="shared" si="86"/>
        <v>Colombia</v>
      </c>
      <c r="H3293" s="6" t="s">
        <v>5592</v>
      </c>
      <c r="I3293" s="6" t="s">
        <v>845</v>
      </c>
      <c r="J3293" s="6">
        <v>12</v>
      </c>
      <c r="K3293" s="6">
        <v>2</v>
      </c>
      <c r="L3293" s="6">
        <v>0</v>
      </c>
      <c r="M3293" s="6">
        <f t="shared" si="83"/>
        <v>2</v>
      </c>
      <c r="N3293" s="6">
        <f t="shared" si="84"/>
        <v>10</v>
      </c>
      <c r="O3293" s="7">
        <f t="shared" si="85"/>
        <v>0.83333333333333337</v>
      </c>
    </row>
    <row r="3294" spans="1:15" ht="13.2" x14ac:dyDescent="0.25">
      <c r="A3294" s="3">
        <v>29763</v>
      </c>
      <c r="B3294" s="4">
        <f t="shared" si="81"/>
        <v>1981</v>
      </c>
      <c r="C3294" s="4">
        <f t="shared" si="82"/>
        <v>1980</v>
      </c>
      <c r="D3294" s="4" t="s">
        <v>58</v>
      </c>
      <c r="E3294" s="5" t="s">
        <v>24</v>
      </c>
      <c r="F3294" s="6" t="s">
        <v>5593</v>
      </c>
      <c r="G3294" s="6" t="str">
        <f t="shared" si="86"/>
        <v>England</v>
      </c>
      <c r="H3294" s="6" t="s">
        <v>4075</v>
      </c>
      <c r="I3294" s="6" t="s">
        <v>5358</v>
      </c>
      <c r="J3294" s="6">
        <v>3</v>
      </c>
      <c r="K3294" s="6">
        <v>3</v>
      </c>
      <c r="L3294" s="6">
        <v>0</v>
      </c>
      <c r="M3294" s="6">
        <f t="shared" si="83"/>
        <v>3</v>
      </c>
      <c r="N3294" s="6">
        <f t="shared" si="84"/>
        <v>0</v>
      </c>
      <c r="O3294" s="7">
        <f t="shared" si="85"/>
        <v>0</v>
      </c>
    </row>
    <row r="3295" spans="1:15" ht="13.2" x14ac:dyDescent="0.25">
      <c r="A3295" s="3">
        <v>29767</v>
      </c>
      <c r="B3295" s="4">
        <f t="shared" si="81"/>
        <v>1981</v>
      </c>
      <c r="C3295" s="4">
        <f t="shared" si="82"/>
        <v>1980</v>
      </c>
      <c r="D3295" s="4" t="s">
        <v>58</v>
      </c>
      <c r="E3295" s="5">
        <v>0.75763888888888886</v>
      </c>
      <c r="F3295" s="6" t="s">
        <v>5594</v>
      </c>
      <c r="G3295" s="6" t="str">
        <f t="shared" si="86"/>
        <v>Michigan</v>
      </c>
      <c r="H3295" s="6" t="s">
        <v>5595</v>
      </c>
      <c r="I3295" s="6" t="s">
        <v>5596</v>
      </c>
      <c r="J3295" s="6">
        <v>5</v>
      </c>
      <c r="K3295" s="6">
        <v>5</v>
      </c>
      <c r="L3295" s="6">
        <v>0</v>
      </c>
      <c r="M3295" s="6">
        <f t="shared" si="83"/>
        <v>5</v>
      </c>
      <c r="N3295" s="6">
        <f t="shared" si="84"/>
        <v>0</v>
      </c>
      <c r="O3295" s="7">
        <f t="shared" si="85"/>
        <v>0</v>
      </c>
    </row>
    <row r="3296" spans="1:15" ht="13.2" x14ac:dyDescent="0.25">
      <c r="A3296" s="3">
        <v>29785</v>
      </c>
      <c r="B3296" s="4">
        <f t="shared" si="81"/>
        <v>1981</v>
      </c>
      <c r="C3296" s="4">
        <f t="shared" si="82"/>
        <v>1980</v>
      </c>
      <c r="D3296" s="4" t="s">
        <v>19</v>
      </c>
      <c r="E3296" s="5">
        <v>0.65555555555555556</v>
      </c>
      <c r="F3296" s="6" t="s">
        <v>5597</v>
      </c>
      <c r="G3296" s="6" t="str">
        <f t="shared" si="86"/>
        <v>Armenia</v>
      </c>
      <c r="H3296" s="6" t="s">
        <v>5598</v>
      </c>
      <c r="I3296" s="6" t="s">
        <v>5599</v>
      </c>
      <c r="J3296" s="6">
        <v>4</v>
      </c>
      <c r="K3296" s="6">
        <v>4</v>
      </c>
      <c r="L3296" s="6">
        <v>0</v>
      </c>
      <c r="M3296" s="6">
        <f t="shared" si="83"/>
        <v>4</v>
      </c>
      <c r="N3296" s="6">
        <f t="shared" si="84"/>
        <v>0</v>
      </c>
      <c r="O3296" s="7">
        <f t="shared" si="85"/>
        <v>0</v>
      </c>
    </row>
    <row r="3297" spans="1:15" ht="13.2" x14ac:dyDescent="0.25">
      <c r="A3297" s="3">
        <v>29787</v>
      </c>
      <c r="B3297" s="4">
        <f t="shared" si="81"/>
        <v>1981</v>
      </c>
      <c r="C3297" s="4">
        <f t="shared" si="82"/>
        <v>1980</v>
      </c>
      <c r="D3297" s="4" t="s">
        <v>19</v>
      </c>
      <c r="E3297" s="5" t="s">
        <v>24</v>
      </c>
      <c r="F3297" s="6" t="s">
        <v>4055</v>
      </c>
      <c r="G3297" s="6" t="str">
        <f t="shared" si="86"/>
        <v>Somalia</v>
      </c>
      <c r="H3297" s="6" t="s">
        <v>4056</v>
      </c>
      <c r="I3297" s="6" t="s">
        <v>5600</v>
      </c>
      <c r="J3297" s="6">
        <v>50</v>
      </c>
      <c r="K3297" s="6">
        <v>50</v>
      </c>
      <c r="L3297" s="6">
        <v>0</v>
      </c>
      <c r="M3297" s="6">
        <f t="shared" si="83"/>
        <v>50</v>
      </c>
      <c r="N3297" s="6">
        <f t="shared" si="84"/>
        <v>0</v>
      </c>
      <c r="O3297" s="7">
        <f t="shared" si="85"/>
        <v>0</v>
      </c>
    </row>
    <row r="3298" spans="1:15" ht="13.2" x14ac:dyDescent="0.25">
      <c r="A3298" s="3">
        <v>29790</v>
      </c>
      <c r="B3298" s="4">
        <f t="shared" si="81"/>
        <v>1981</v>
      </c>
      <c r="C3298" s="4">
        <f t="shared" si="82"/>
        <v>1980</v>
      </c>
      <c r="D3298" s="4" t="s">
        <v>19</v>
      </c>
      <c r="E3298" s="5">
        <v>0.51666666666666672</v>
      </c>
      <c r="F3298" s="6" t="s">
        <v>406</v>
      </c>
      <c r="G3298" s="6" t="str">
        <f t="shared" si="86"/>
        <v>Kansas</v>
      </c>
      <c r="H3298" s="6" t="s">
        <v>3280</v>
      </c>
      <c r="I3298" s="6" t="s">
        <v>5601</v>
      </c>
      <c r="J3298" s="6">
        <v>4</v>
      </c>
      <c r="K3298" s="6">
        <v>4</v>
      </c>
      <c r="L3298" s="6">
        <v>0</v>
      </c>
      <c r="M3298" s="6">
        <f t="shared" si="83"/>
        <v>4</v>
      </c>
      <c r="N3298" s="6">
        <f t="shared" si="84"/>
        <v>0</v>
      </c>
      <c r="O3298" s="7">
        <f t="shared" si="85"/>
        <v>0</v>
      </c>
    </row>
    <row r="3299" spans="1:15" ht="13.2" x14ac:dyDescent="0.25">
      <c r="A3299" s="3">
        <v>29791</v>
      </c>
      <c r="B3299" s="4">
        <f t="shared" si="81"/>
        <v>1981</v>
      </c>
      <c r="C3299" s="4">
        <f t="shared" si="82"/>
        <v>1980</v>
      </c>
      <c r="D3299" s="4" t="s">
        <v>19</v>
      </c>
      <c r="E3299" s="5" t="s">
        <v>24</v>
      </c>
      <c r="F3299" s="6" t="s">
        <v>5602</v>
      </c>
      <c r="G3299" s="6" t="str">
        <f t="shared" si="86"/>
        <v>Madagascar</v>
      </c>
      <c r="H3299" s="6" t="s">
        <v>3107</v>
      </c>
      <c r="I3299" s="6" t="s">
        <v>4437</v>
      </c>
      <c r="J3299" s="6">
        <v>19</v>
      </c>
      <c r="K3299" s="6">
        <v>19</v>
      </c>
      <c r="L3299" s="6">
        <v>0</v>
      </c>
      <c r="M3299" s="6">
        <f t="shared" si="83"/>
        <v>19</v>
      </c>
      <c r="N3299" s="6">
        <f t="shared" si="84"/>
        <v>0</v>
      </c>
      <c r="O3299" s="7">
        <f t="shared" si="85"/>
        <v>0</v>
      </c>
    </row>
    <row r="3300" spans="1:15" ht="13.2" x14ac:dyDescent="0.25">
      <c r="A3300" s="3">
        <v>29792</v>
      </c>
      <c r="B3300" s="4">
        <f t="shared" si="81"/>
        <v>1981</v>
      </c>
      <c r="C3300" s="4">
        <f t="shared" si="82"/>
        <v>1980</v>
      </c>
      <c r="D3300" s="4" t="s">
        <v>19</v>
      </c>
      <c r="E3300" s="5" t="s">
        <v>24</v>
      </c>
      <c r="F3300" s="6" t="s">
        <v>5603</v>
      </c>
      <c r="G3300" s="6" t="str">
        <f t="shared" si="86"/>
        <v>Colombia</v>
      </c>
      <c r="H3300" s="6" t="s">
        <v>5604</v>
      </c>
      <c r="I3300" s="6" t="s">
        <v>1143</v>
      </c>
      <c r="J3300" s="6">
        <v>9</v>
      </c>
      <c r="K3300" s="6">
        <v>4</v>
      </c>
      <c r="L3300" s="6">
        <v>0</v>
      </c>
      <c r="M3300" s="6">
        <f t="shared" si="83"/>
        <v>4</v>
      </c>
      <c r="N3300" s="6">
        <f t="shared" si="84"/>
        <v>5</v>
      </c>
      <c r="O3300" s="7">
        <f t="shared" si="85"/>
        <v>0.55555555555555558</v>
      </c>
    </row>
    <row r="3301" spans="1:15" ht="13.2" x14ac:dyDescent="0.25">
      <c r="A3301" s="3">
        <v>29794</v>
      </c>
      <c r="B3301" s="4">
        <f t="shared" si="81"/>
        <v>1981</v>
      </c>
      <c r="C3301" s="4">
        <f t="shared" si="82"/>
        <v>1980</v>
      </c>
      <c r="D3301" s="4" t="s">
        <v>19</v>
      </c>
      <c r="E3301" s="5" t="s">
        <v>24</v>
      </c>
      <c r="F3301" s="6" t="s">
        <v>5605</v>
      </c>
      <c r="G3301" s="6" t="str">
        <f t="shared" si="86"/>
        <v>Mexico</v>
      </c>
      <c r="H3301" s="6" t="s">
        <v>4507</v>
      </c>
      <c r="I3301" s="6" t="s">
        <v>3889</v>
      </c>
      <c r="J3301" s="6">
        <v>66</v>
      </c>
      <c r="K3301" s="6">
        <v>30</v>
      </c>
      <c r="L3301" s="6">
        <v>0</v>
      </c>
      <c r="M3301" s="6">
        <f t="shared" si="83"/>
        <v>30</v>
      </c>
      <c r="N3301" s="6">
        <f t="shared" si="84"/>
        <v>36</v>
      </c>
      <c r="O3301" s="7">
        <f t="shared" si="85"/>
        <v>0.54545454545454541</v>
      </c>
    </row>
    <row r="3302" spans="1:15" ht="13.2" x14ac:dyDescent="0.25">
      <c r="A3302" s="3">
        <v>29809</v>
      </c>
      <c r="B3302" s="4">
        <f t="shared" si="81"/>
        <v>1981</v>
      </c>
      <c r="C3302" s="4">
        <f t="shared" si="82"/>
        <v>1980</v>
      </c>
      <c r="D3302" s="4" t="s">
        <v>23</v>
      </c>
      <c r="E3302" s="5">
        <v>0.80208333333333337</v>
      </c>
      <c r="F3302" s="6" t="s">
        <v>5606</v>
      </c>
      <c r="G3302" s="6" t="str">
        <f t="shared" si="86"/>
        <v>Alaska</v>
      </c>
      <c r="H3302" s="6" t="s">
        <v>5607</v>
      </c>
      <c r="I3302" s="6" t="s">
        <v>3414</v>
      </c>
      <c r="J3302" s="6">
        <v>6</v>
      </c>
      <c r="K3302" s="6">
        <v>6</v>
      </c>
      <c r="L3302" s="6">
        <v>0</v>
      </c>
      <c r="M3302" s="6">
        <f t="shared" si="83"/>
        <v>6</v>
      </c>
      <c r="N3302" s="6">
        <f t="shared" si="84"/>
        <v>0</v>
      </c>
      <c r="O3302" s="7">
        <f t="shared" si="85"/>
        <v>0</v>
      </c>
    </row>
    <row r="3303" spans="1:15" ht="13.2" x14ac:dyDescent="0.25">
      <c r="A3303" s="3">
        <v>29820</v>
      </c>
      <c r="B3303" s="4">
        <f t="shared" si="81"/>
        <v>1981</v>
      </c>
      <c r="C3303" s="4">
        <f t="shared" si="82"/>
        <v>1980</v>
      </c>
      <c r="D3303" s="4" t="s">
        <v>23</v>
      </c>
      <c r="E3303" s="5">
        <v>0.41666666666666669</v>
      </c>
      <c r="F3303" s="6" t="s">
        <v>5608</v>
      </c>
      <c r="G3303" s="6" t="str">
        <f t="shared" si="86"/>
        <v>Miao-li, Taiwan</v>
      </c>
      <c r="H3303" s="6" t="s">
        <v>1456</v>
      </c>
      <c r="I3303" s="6" t="s">
        <v>4431</v>
      </c>
      <c r="J3303" s="6">
        <v>110</v>
      </c>
      <c r="K3303" s="6">
        <v>110</v>
      </c>
      <c r="L3303" s="6">
        <v>0</v>
      </c>
      <c r="M3303" s="6">
        <f t="shared" si="83"/>
        <v>110</v>
      </c>
      <c r="N3303" s="6">
        <f t="shared" si="84"/>
        <v>0</v>
      </c>
      <c r="O3303" s="7">
        <f t="shared" si="85"/>
        <v>0</v>
      </c>
    </row>
    <row r="3304" spans="1:15" ht="13.2" x14ac:dyDescent="0.25">
      <c r="A3304" s="3">
        <v>29822</v>
      </c>
      <c r="B3304" s="4">
        <f t="shared" si="81"/>
        <v>1981</v>
      </c>
      <c r="C3304" s="4">
        <f t="shared" si="82"/>
        <v>1980</v>
      </c>
      <c r="D3304" s="4" t="s">
        <v>23</v>
      </c>
      <c r="E3304" s="5" t="s">
        <v>24</v>
      </c>
      <c r="F3304" s="6" t="s">
        <v>5609</v>
      </c>
      <c r="G3304" s="6" t="str">
        <f t="shared" si="86"/>
        <v>Russia</v>
      </c>
      <c r="H3304" s="6" t="s">
        <v>5610</v>
      </c>
      <c r="I3304" s="6" t="s">
        <v>5611</v>
      </c>
      <c r="J3304" s="6">
        <v>32</v>
      </c>
      <c r="K3304" s="6">
        <v>31</v>
      </c>
      <c r="L3304" s="6">
        <v>0</v>
      </c>
      <c r="M3304" s="6">
        <f t="shared" si="83"/>
        <v>31</v>
      </c>
      <c r="N3304" s="6">
        <f t="shared" si="84"/>
        <v>1</v>
      </c>
      <c r="O3304" s="7">
        <f t="shared" si="85"/>
        <v>3.125E-2</v>
      </c>
    </row>
    <row r="3305" spans="1:15" ht="13.2" x14ac:dyDescent="0.25">
      <c r="A3305" s="3">
        <v>29827</v>
      </c>
      <c r="B3305" s="4">
        <f t="shared" si="81"/>
        <v>1981</v>
      </c>
      <c r="C3305" s="4">
        <f t="shared" si="82"/>
        <v>1980</v>
      </c>
      <c r="D3305" s="4" t="s">
        <v>23</v>
      </c>
      <c r="E3305" s="5">
        <v>0.85416666666666663</v>
      </c>
      <c r="F3305" s="6" t="s">
        <v>5612</v>
      </c>
      <c r="G3305" s="6" t="str">
        <f t="shared" si="86"/>
        <v>Russia</v>
      </c>
      <c r="H3305" s="6" t="s">
        <v>1449</v>
      </c>
      <c r="I3305" s="6" t="s">
        <v>4097</v>
      </c>
      <c r="J3305" s="6">
        <v>34</v>
      </c>
      <c r="K3305" s="6">
        <v>3</v>
      </c>
      <c r="L3305" s="6">
        <v>0</v>
      </c>
      <c r="M3305" s="6">
        <f t="shared" si="83"/>
        <v>3</v>
      </c>
      <c r="N3305" s="6">
        <f t="shared" si="84"/>
        <v>31</v>
      </c>
      <c r="O3305" s="7">
        <f t="shared" si="85"/>
        <v>0.91176470588235292</v>
      </c>
    </row>
    <row r="3306" spans="1:15" ht="13.2" x14ac:dyDescent="0.25">
      <c r="A3306" s="3">
        <v>29831</v>
      </c>
      <c r="B3306" s="4">
        <f t="shared" si="81"/>
        <v>1981</v>
      </c>
      <c r="C3306" s="4">
        <f t="shared" si="82"/>
        <v>1980</v>
      </c>
      <c r="D3306" s="4" t="s">
        <v>15</v>
      </c>
      <c r="E3306" s="5" t="s">
        <v>24</v>
      </c>
      <c r="F3306" s="6" t="s">
        <v>5613</v>
      </c>
      <c r="G3306" s="6" t="str">
        <f t="shared" si="86"/>
        <v>Colombia</v>
      </c>
      <c r="H3306" s="6" t="s">
        <v>4846</v>
      </c>
      <c r="I3306" s="6" t="s">
        <v>5475</v>
      </c>
      <c r="J3306" s="6">
        <v>22</v>
      </c>
      <c r="K3306" s="6">
        <v>21</v>
      </c>
      <c r="L3306" s="6">
        <v>0</v>
      </c>
      <c r="M3306" s="6">
        <f t="shared" si="83"/>
        <v>21</v>
      </c>
      <c r="N3306" s="6">
        <f t="shared" si="84"/>
        <v>1</v>
      </c>
      <c r="O3306" s="7">
        <f t="shared" si="85"/>
        <v>4.5454545454545456E-2</v>
      </c>
    </row>
    <row r="3307" spans="1:15" ht="13.2" x14ac:dyDescent="0.25">
      <c r="A3307" s="3">
        <v>29847</v>
      </c>
      <c r="B3307" s="4">
        <f t="shared" si="81"/>
        <v>1981</v>
      </c>
      <c r="C3307" s="4">
        <f t="shared" si="82"/>
        <v>1980</v>
      </c>
      <c r="D3307" s="4" t="s">
        <v>15</v>
      </c>
      <c r="E3307" s="5" t="s">
        <v>24</v>
      </c>
      <c r="F3307" s="6" t="s">
        <v>5614</v>
      </c>
      <c r="G3307" s="6" t="str">
        <f t="shared" si="86"/>
        <v>Russian</v>
      </c>
      <c r="H3307" s="6" t="s">
        <v>5615</v>
      </c>
      <c r="I3307" s="6" t="s">
        <v>5616</v>
      </c>
      <c r="J3307" s="6">
        <v>33</v>
      </c>
      <c r="K3307" s="6">
        <v>33</v>
      </c>
      <c r="L3307" s="6">
        <v>0</v>
      </c>
      <c r="M3307" s="6">
        <f t="shared" si="83"/>
        <v>33</v>
      </c>
      <c r="N3307" s="6">
        <f t="shared" si="84"/>
        <v>0</v>
      </c>
      <c r="O3307" s="7">
        <f t="shared" si="85"/>
        <v>0</v>
      </c>
    </row>
    <row r="3308" spans="1:15" ht="13.2" x14ac:dyDescent="0.25">
      <c r="A3308" s="3">
        <v>29850</v>
      </c>
      <c r="B3308" s="4">
        <f t="shared" si="81"/>
        <v>1981</v>
      </c>
      <c r="C3308" s="4">
        <f t="shared" si="82"/>
        <v>1980</v>
      </c>
      <c r="D3308" s="4" t="s">
        <v>15</v>
      </c>
      <c r="E3308" s="5" t="s">
        <v>24</v>
      </c>
      <c r="F3308" s="6" t="s">
        <v>5617</v>
      </c>
      <c r="G3308" s="6" t="str">
        <f t="shared" si="86"/>
        <v>Nevada</v>
      </c>
      <c r="H3308" s="6" t="s">
        <v>1137</v>
      </c>
      <c r="I3308" s="6" t="s">
        <v>5520</v>
      </c>
      <c r="J3308" s="6">
        <v>68</v>
      </c>
      <c r="K3308" s="6">
        <v>7</v>
      </c>
      <c r="L3308" s="6">
        <v>0</v>
      </c>
      <c r="M3308" s="6">
        <f t="shared" si="83"/>
        <v>7</v>
      </c>
      <c r="N3308" s="6">
        <f t="shared" si="84"/>
        <v>61</v>
      </c>
      <c r="O3308" s="7">
        <f t="shared" si="85"/>
        <v>0.8970588235294118</v>
      </c>
    </row>
    <row r="3309" spans="1:15" ht="13.2" x14ac:dyDescent="0.25">
      <c r="A3309" s="3">
        <v>29851</v>
      </c>
      <c r="B3309" s="4">
        <f t="shared" si="81"/>
        <v>1981</v>
      </c>
      <c r="C3309" s="4">
        <f t="shared" si="82"/>
        <v>1980</v>
      </c>
      <c r="D3309" s="4" t="s">
        <v>15</v>
      </c>
      <c r="E3309" s="5">
        <v>0.5</v>
      </c>
      <c r="F3309" s="6" t="s">
        <v>5618</v>
      </c>
      <c r="G3309" s="6" t="str">
        <f t="shared" si="86"/>
        <v>Turkey</v>
      </c>
      <c r="H3309" s="6" t="s">
        <v>3824</v>
      </c>
      <c r="I3309" s="6" t="s">
        <v>5619</v>
      </c>
      <c r="J3309" s="6">
        <v>0</v>
      </c>
      <c r="K3309" s="6">
        <v>0</v>
      </c>
      <c r="L3309" s="6">
        <v>40</v>
      </c>
      <c r="M3309" s="6">
        <f t="shared" si="83"/>
        <v>40</v>
      </c>
      <c r="N3309" s="6">
        <f t="shared" si="84"/>
        <v>0</v>
      </c>
      <c r="O3309" s="7">
        <f t="shared" si="85"/>
        <v>0</v>
      </c>
    </row>
    <row r="3310" spans="1:15" ht="13.2" x14ac:dyDescent="0.25">
      <c r="A3310" s="3">
        <v>29858</v>
      </c>
      <c r="B3310" s="4">
        <f t="shared" si="81"/>
        <v>1981</v>
      </c>
      <c r="C3310" s="4">
        <f t="shared" si="82"/>
        <v>1980</v>
      </c>
      <c r="D3310" s="4" t="s">
        <v>15</v>
      </c>
      <c r="E3310" s="5">
        <v>0.79166666666666663</v>
      </c>
      <c r="F3310" s="6" t="s">
        <v>1897</v>
      </c>
      <c r="G3310" s="6" t="str">
        <f t="shared" si="86"/>
        <v>Iran</v>
      </c>
      <c r="H3310" s="6" t="s">
        <v>5620</v>
      </c>
      <c r="I3310" s="6" t="s">
        <v>3881</v>
      </c>
      <c r="J3310" s="6">
        <v>60</v>
      </c>
      <c r="K3310" s="6">
        <v>60</v>
      </c>
      <c r="L3310" s="6">
        <v>20</v>
      </c>
      <c r="M3310" s="6">
        <f t="shared" si="83"/>
        <v>80</v>
      </c>
      <c r="N3310" s="6">
        <f t="shared" si="84"/>
        <v>0</v>
      </c>
      <c r="O3310" s="7">
        <f t="shared" si="85"/>
        <v>0</v>
      </c>
    </row>
    <row r="3311" spans="1:15" ht="13.2" x14ac:dyDescent="0.25">
      <c r="A3311" s="3">
        <v>29860</v>
      </c>
      <c r="B3311" s="4">
        <f t="shared" si="81"/>
        <v>1981</v>
      </c>
      <c r="C3311" s="4">
        <f t="shared" si="82"/>
        <v>1980</v>
      </c>
      <c r="D3311" s="4" t="s">
        <v>31</v>
      </c>
      <c r="E3311" s="5">
        <v>0.625</v>
      </c>
      <c r="F3311" s="6" t="s">
        <v>5621</v>
      </c>
      <c r="G3311" s="6" t="str">
        <f t="shared" si="86"/>
        <v>Wyoming</v>
      </c>
      <c r="H3311" s="6" t="s">
        <v>5622</v>
      </c>
      <c r="I3311" s="6" t="s">
        <v>5623</v>
      </c>
      <c r="J3311" s="6">
        <v>3</v>
      </c>
      <c r="K3311" s="6">
        <v>3</v>
      </c>
      <c r="L3311" s="6">
        <v>0</v>
      </c>
      <c r="M3311" s="6">
        <f t="shared" si="83"/>
        <v>3</v>
      </c>
      <c r="N3311" s="6">
        <f t="shared" si="84"/>
        <v>0</v>
      </c>
      <c r="O3311" s="7">
        <f t="shared" si="85"/>
        <v>0</v>
      </c>
    </row>
    <row r="3312" spans="1:15" ht="13.2" x14ac:dyDescent="0.25">
      <c r="A3312" s="3">
        <v>29865</v>
      </c>
      <c r="B3312" s="4">
        <f t="shared" si="81"/>
        <v>1981</v>
      </c>
      <c r="C3312" s="4">
        <f t="shared" si="82"/>
        <v>1980</v>
      </c>
      <c r="D3312" s="4" t="s">
        <v>31</v>
      </c>
      <c r="E3312" s="5">
        <v>0.71666666666666667</v>
      </c>
      <c r="F3312" s="6" t="s">
        <v>5624</v>
      </c>
      <c r="G3312" s="6" t="str">
        <f t="shared" si="86"/>
        <v>Netherlands</v>
      </c>
      <c r="H3312" s="6" t="s">
        <v>5625</v>
      </c>
      <c r="I3312" s="6" t="s">
        <v>5626</v>
      </c>
      <c r="J3312" s="6">
        <v>17</v>
      </c>
      <c r="K3312" s="6">
        <v>17</v>
      </c>
      <c r="L3312" s="6">
        <v>0</v>
      </c>
      <c r="M3312" s="6">
        <f t="shared" si="83"/>
        <v>17</v>
      </c>
      <c r="N3312" s="6">
        <f t="shared" si="84"/>
        <v>0</v>
      </c>
      <c r="O3312" s="7">
        <f t="shared" si="85"/>
        <v>0</v>
      </c>
    </row>
    <row r="3313" spans="1:15" ht="13.2" x14ac:dyDescent="0.25">
      <c r="A3313" s="3">
        <v>29874</v>
      </c>
      <c r="B3313" s="4">
        <f t="shared" si="81"/>
        <v>1981</v>
      </c>
      <c r="C3313" s="4">
        <f t="shared" si="82"/>
        <v>1980</v>
      </c>
      <c r="D3313" s="4" t="s">
        <v>31</v>
      </c>
      <c r="E3313" s="5" t="s">
        <v>24</v>
      </c>
      <c r="F3313" s="6" t="s">
        <v>5627</v>
      </c>
      <c r="G3313" s="6" t="str">
        <f t="shared" si="86"/>
        <v>Austria</v>
      </c>
      <c r="H3313" s="6" t="s">
        <v>5628</v>
      </c>
      <c r="I3313" s="6" t="s">
        <v>5629</v>
      </c>
      <c r="J3313" s="6">
        <v>9</v>
      </c>
      <c r="K3313" s="6">
        <v>9</v>
      </c>
      <c r="L3313" s="6">
        <v>0</v>
      </c>
      <c r="M3313" s="6">
        <f t="shared" si="83"/>
        <v>9</v>
      </c>
      <c r="N3313" s="6">
        <f t="shared" si="84"/>
        <v>0</v>
      </c>
      <c r="O3313" s="7">
        <f t="shared" si="85"/>
        <v>0</v>
      </c>
    </row>
    <row r="3314" spans="1:15" ht="13.2" x14ac:dyDescent="0.25">
      <c r="A3314" s="3">
        <v>29885</v>
      </c>
      <c r="B3314" s="4">
        <f t="shared" si="81"/>
        <v>1981</v>
      </c>
      <c r="C3314" s="4">
        <f t="shared" si="82"/>
        <v>1980</v>
      </c>
      <c r="D3314" s="4" t="s">
        <v>31</v>
      </c>
      <c r="E3314" s="5">
        <v>0.76666666666666672</v>
      </c>
      <c r="F3314" s="6" t="s">
        <v>5630</v>
      </c>
      <c r="G3314" s="6" t="str">
        <f t="shared" si="86"/>
        <v>U.S. Virgin Islands</v>
      </c>
      <c r="H3314" s="6" t="s">
        <v>5631</v>
      </c>
      <c r="I3314" s="6" t="s">
        <v>2927</v>
      </c>
      <c r="J3314" s="6">
        <v>5</v>
      </c>
      <c r="K3314" s="6">
        <v>5</v>
      </c>
      <c r="L3314" s="6">
        <v>0</v>
      </c>
      <c r="M3314" s="6">
        <f t="shared" si="83"/>
        <v>5</v>
      </c>
      <c r="N3314" s="6">
        <f t="shared" si="84"/>
        <v>0</v>
      </c>
      <c r="O3314" s="7">
        <f t="shared" si="85"/>
        <v>0</v>
      </c>
    </row>
    <row r="3315" spans="1:15" ht="13.2" x14ac:dyDescent="0.25">
      <c r="A3315" s="3">
        <v>29890</v>
      </c>
      <c r="B3315" s="4">
        <f t="shared" si="81"/>
        <v>1981</v>
      </c>
      <c r="C3315" s="4">
        <f t="shared" si="82"/>
        <v>1980</v>
      </c>
      <c r="D3315" s="4" t="s">
        <v>31</v>
      </c>
      <c r="E3315" s="5" t="s">
        <v>24</v>
      </c>
      <c r="F3315" s="6" t="s">
        <v>5632</v>
      </c>
      <c r="G3315" s="6" t="str">
        <f t="shared" si="86"/>
        <v>Cameroon</v>
      </c>
      <c r="H3315" s="6" t="s">
        <v>5633</v>
      </c>
      <c r="I3315" s="6" t="s">
        <v>4437</v>
      </c>
      <c r="J3315" s="6">
        <v>24</v>
      </c>
      <c r="K3315" s="6">
        <v>1</v>
      </c>
      <c r="L3315" s="6">
        <v>0</v>
      </c>
      <c r="M3315" s="6">
        <f t="shared" si="83"/>
        <v>1</v>
      </c>
      <c r="N3315" s="6">
        <f t="shared" si="84"/>
        <v>23</v>
      </c>
      <c r="O3315" s="7">
        <f t="shared" si="85"/>
        <v>0.95833333333333337</v>
      </c>
    </row>
    <row r="3316" spans="1:15" ht="13.2" x14ac:dyDescent="0.25">
      <c r="A3316" s="3">
        <v>29898</v>
      </c>
      <c r="B3316" s="4">
        <f t="shared" si="81"/>
        <v>1981</v>
      </c>
      <c r="C3316" s="4">
        <f t="shared" si="82"/>
        <v>1980</v>
      </c>
      <c r="D3316" s="4" t="s">
        <v>46</v>
      </c>
      <c r="E3316" s="5" t="s">
        <v>24</v>
      </c>
      <c r="F3316" s="6" t="s">
        <v>5634</v>
      </c>
      <c r="G3316" s="6" t="str">
        <f t="shared" si="86"/>
        <v>Mexico</v>
      </c>
      <c r="H3316" s="6" t="s">
        <v>4507</v>
      </c>
      <c r="I3316" s="6" t="s">
        <v>3889</v>
      </c>
      <c r="J3316" s="6">
        <v>18</v>
      </c>
      <c r="K3316" s="6">
        <v>18</v>
      </c>
      <c r="L3316" s="6">
        <v>0</v>
      </c>
      <c r="M3316" s="6">
        <f t="shared" si="83"/>
        <v>18</v>
      </c>
      <c r="N3316" s="6">
        <f t="shared" si="84"/>
        <v>0</v>
      </c>
      <c r="O3316" s="7">
        <f t="shared" si="85"/>
        <v>0</v>
      </c>
    </row>
    <row r="3317" spans="1:15" ht="13.2" x14ac:dyDescent="0.25">
      <c r="A3317" s="3">
        <v>29905</v>
      </c>
      <c r="B3317" s="4">
        <f t="shared" ref="B3317:B3571" si="87">YEAR(A3317)</f>
        <v>1981</v>
      </c>
      <c r="C3317" s="4">
        <f t="shared" ref="C3317:C3571" si="88">FLOOR(B3317,10)</f>
        <v>1980</v>
      </c>
      <c r="D3317" s="4" t="s">
        <v>46</v>
      </c>
      <c r="E3317" s="5">
        <v>0.8833333333333333</v>
      </c>
      <c r="F3317" s="6" t="s">
        <v>5635</v>
      </c>
      <c r="G3317" s="6" t="str">
        <f t="shared" si="86"/>
        <v>Pennsylvania</v>
      </c>
      <c r="H3317" s="6" t="s">
        <v>5636</v>
      </c>
      <c r="I3317" s="6" t="s">
        <v>3414</v>
      </c>
      <c r="J3317" s="6">
        <v>4</v>
      </c>
      <c r="K3317" s="6">
        <v>4</v>
      </c>
      <c r="L3317" s="6">
        <v>0</v>
      </c>
      <c r="M3317" s="6">
        <f t="shared" ref="M3317:M3571" si="89">IFERROR(K3317+L3317,0)</f>
        <v>4</v>
      </c>
      <c r="N3317" s="6">
        <f t="shared" ref="N3317:N3571" si="90">IF(J3317=0,0,MAX(J3317-K3317,0))</f>
        <v>0</v>
      </c>
      <c r="O3317" s="7">
        <f t="shared" ref="O3317:O3571" si="91">IFERROR(N3317/J3317,0)</f>
        <v>0</v>
      </c>
    </row>
    <row r="3318" spans="1:15" ht="13.2" x14ac:dyDescent="0.25">
      <c r="A3318" s="3">
        <v>29906</v>
      </c>
      <c r="B3318" s="4">
        <f t="shared" si="87"/>
        <v>1981</v>
      </c>
      <c r="C3318" s="4">
        <f t="shared" si="88"/>
        <v>1980</v>
      </c>
      <c r="D3318" s="4" t="s">
        <v>46</v>
      </c>
      <c r="E3318" s="5">
        <v>0.8125</v>
      </c>
      <c r="F3318" s="6" t="s">
        <v>5637</v>
      </c>
      <c r="G3318" s="6" t="str">
        <f t="shared" si="86"/>
        <v>Russia</v>
      </c>
      <c r="H3318" s="6" t="s">
        <v>1449</v>
      </c>
      <c r="I3318" s="6" t="s">
        <v>5638</v>
      </c>
      <c r="J3318" s="6">
        <v>167</v>
      </c>
      <c r="K3318" s="6">
        <v>99</v>
      </c>
      <c r="L3318" s="6">
        <v>0</v>
      </c>
      <c r="M3318" s="6">
        <f t="shared" si="89"/>
        <v>99</v>
      </c>
      <c r="N3318" s="6">
        <f t="shared" si="90"/>
        <v>68</v>
      </c>
      <c r="O3318" s="7">
        <f t="shared" si="91"/>
        <v>0.40718562874251496</v>
      </c>
    </row>
    <row r="3319" spans="1:15" ht="13.2" x14ac:dyDescent="0.25">
      <c r="A3319" s="3">
        <v>29909</v>
      </c>
      <c r="B3319" s="4">
        <f t="shared" si="87"/>
        <v>1981</v>
      </c>
      <c r="C3319" s="4">
        <f t="shared" si="88"/>
        <v>1980</v>
      </c>
      <c r="D3319" s="4" t="s">
        <v>46</v>
      </c>
      <c r="E3319" s="5" t="s">
        <v>24</v>
      </c>
      <c r="F3319" s="6" t="s">
        <v>5639</v>
      </c>
      <c r="G3319" s="6" t="str">
        <f t="shared" si="86"/>
        <v>Nepal</v>
      </c>
      <c r="H3319" s="6" t="s">
        <v>2857</v>
      </c>
      <c r="I3319" s="6" t="s">
        <v>5640</v>
      </c>
      <c r="J3319" s="6">
        <v>10</v>
      </c>
      <c r="K3319" s="6">
        <v>10</v>
      </c>
      <c r="L3319" s="6">
        <v>0</v>
      </c>
      <c r="M3319" s="6">
        <f t="shared" si="89"/>
        <v>10</v>
      </c>
      <c r="N3319" s="6">
        <f t="shared" si="90"/>
        <v>0</v>
      </c>
      <c r="O3319" s="7">
        <f t="shared" si="91"/>
        <v>0</v>
      </c>
    </row>
    <row r="3320" spans="1:15" ht="13.2" x14ac:dyDescent="0.25">
      <c r="A3320" s="3">
        <v>29920</v>
      </c>
      <c r="B3320" s="4">
        <f t="shared" si="87"/>
        <v>1981</v>
      </c>
      <c r="C3320" s="4">
        <f t="shared" si="88"/>
        <v>1980</v>
      </c>
      <c r="D3320" s="4" t="s">
        <v>46</v>
      </c>
      <c r="E3320" s="5" t="s">
        <v>24</v>
      </c>
      <c r="F3320" s="6" t="s">
        <v>5641</v>
      </c>
      <c r="G3320" s="6" t="str">
        <f t="shared" si="86"/>
        <v>Saint Lucia Island</v>
      </c>
      <c r="H3320" s="6" t="s">
        <v>5642</v>
      </c>
      <c r="I3320" s="6" t="s">
        <v>2199</v>
      </c>
      <c r="J3320" s="6">
        <v>3</v>
      </c>
      <c r="K3320" s="6">
        <v>3</v>
      </c>
      <c r="L3320" s="6">
        <v>0</v>
      </c>
      <c r="M3320" s="6">
        <f t="shared" si="89"/>
        <v>3</v>
      </c>
      <c r="N3320" s="6">
        <f t="shared" si="90"/>
        <v>0</v>
      </c>
      <c r="O3320" s="7">
        <f t="shared" si="91"/>
        <v>0</v>
      </c>
    </row>
    <row r="3321" spans="1:15" ht="13.2" x14ac:dyDescent="0.25">
      <c r="A3321" s="3">
        <v>29921</v>
      </c>
      <c r="B3321" s="4">
        <f t="shared" si="87"/>
        <v>1981</v>
      </c>
      <c r="C3321" s="4">
        <f t="shared" si="88"/>
        <v>1980</v>
      </c>
      <c r="D3321" s="4" t="s">
        <v>72</v>
      </c>
      <c r="E3321" s="5">
        <v>0.37013888888888891</v>
      </c>
      <c r="F3321" s="6" t="s">
        <v>5643</v>
      </c>
      <c r="G3321" s="6" t="str">
        <f t="shared" si="86"/>
        <v>near Ajaccio, Corsica, France</v>
      </c>
      <c r="H3321" s="6" t="s">
        <v>5644</v>
      </c>
      <c r="I3321" s="6" t="s">
        <v>5645</v>
      </c>
      <c r="J3321" s="6">
        <v>180</v>
      </c>
      <c r="K3321" s="6">
        <v>180</v>
      </c>
      <c r="L3321" s="6">
        <v>0</v>
      </c>
      <c r="M3321" s="6">
        <f t="shared" si="89"/>
        <v>180</v>
      </c>
      <c r="N3321" s="6">
        <f t="shared" si="90"/>
        <v>0</v>
      </c>
      <c r="O3321" s="7">
        <f t="shared" si="91"/>
        <v>0</v>
      </c>
    </row>
    <row r="3322" spans="1:15" ht="13.2" x14ac:dyDescent="0.25">
      <c r="A3322" s="3">
        <v>29925</v>
      </c>
      <c r="B3322" s="4">
        <f t="shared" si="87"/>
        <v>1981</v>
      </c>
      <c r="C3322" s="4">
        <f t="shared" si="88"/>
        <v>1980</v>
      </c>
      <c r="D3322" s="4" t="s">
        <v>72</v>
      </c>
      <c r="E3322" s="5">
        <v>0.79722222222222228</v>
      </c>
      <c r="F3322" s="6" t="s">
        <v>2999</v>
      </c>
      <c r="G3322" s="6" t="str">
        <f t="shared" si="86"/>
        <v>Hawaii</v>
      </c>
      <c r="H3322" s="6" t="s">
        <v>5646</v>
      </c>
      <c r="I3322" s="6" t="s">
        <v>3296</v>
      </c>
      <c r="J3322" s="6">
        <v>12</v>
      </c>
      <c r="K3322" s="6">
        <v>11</v>
      </c>
      <c r="L3322" s="6">
        <v>0</v>
      </c>
      <c r="M3322" s="6">
        <f t="shared" si="89"/>
        <v>11</v>
      </c>
      <c r="N3322" s="6">
        <f t="shared" si="90"/>
        <v>1</v>
      </c>
      <c r="O3322" s="7">
        <f t="shared" si="91"/>
        <v>8.3333333333333329E-2</v>
      </c>
    </row>
    <row r="3323" spans="1:15" ht="13.2" x14ac:dyDescent="0.25">
      <c r="A3323" s="3">
        <v>29930</v>
      </c>
      <c r="B3323" s="4">
        <f t="shared" si="87"/>
        <v>1981</v>
      </c>
      <c r="C3323" s="4">
        <f t="shared" si="88"/>
        <v>1980</v>
      </c>
      <c r="D3323" s="4" t="s">
        <v>72</v>
      </c>
      <c r="E3323" s="5">
        <v>0.69444444444444442</v>
      </c>
      <c r="F3323" s="6" t="s">
        <v>3865</v>
      </c>
      <c r="G3323" s="6" t="str">
        <f t="shared" si="86"/>
        <v>Alaska</v>
      </c>
      <c r="H3323" s="6" t="s">
        <v>5647</v>
      </c>
      <c r="I3323" s="6" t="s">
        <v>5378</v>
      </c>
      <c r="J3323" s="6">
        <v>4</v>
      </c>
      <c r="K3323" s="6">
        <v>4</v>
      </c>
      <c r="L3323" s="6">
        <v>0</v>
      </c>
      <c r="M3323" s="6">
        <f t="shared" si="89"/>
        <v>4</v>
      </c>
      <c r="N3323" s="6">
        <f t="shared" si="90"/>
        <v>0</v>
      </c>
      <c r="O3323" s="7">
        <f t="shared" si="91"/>
        <v>0</v>
      </c>
    </row>
    <row r="3324" spans="1:15" ht="13.2" x14ac:dyDescent="0.25">
      <c r="A3324" s="3">
        <v>29935</v>
      </c>
      <c r="B3324" s="4">
        <f t="shared" si="87"/>
        <v>1981</v>
      </c>
      <c r="C3324" s="4">
        <f t="shared" si="88"/>
        <v>1980</v>
      </c>
      <c r="D3324" s="4" t="s">
        <v>72</v>
      </c>
      <c r="E3324" s="5">
        <v>0.5625</v>
      </c>
      <c r="F3324" s="6" t="s">
        <v>5648</v>
      </c>
      <c r="G3324" s="6" t="str">
        <f t="shared" si="86"/>
        <v>AK</v>
      </c>
      <c r="H3324" s="6" t="s">
        <v>5649</v>
      </c>
      <c r="I3324" s="6" t="s">
        <v>3192</v>
      </c>
      <c r="J3324" s="6">
        <v>4</v>
      </c>
      <c r="K3324" s="6">
        <v>2</v>
      </c>
      <c r="L3324" s="6">
        <v>0</v>
      </c>
      <c r="M3324" s="6">
        <f t="shared" si="89"/>
        <v>2</v>
      </c>
      <c r="N3324" s="6">
        <f t="shared" si="90"/>
        <v>2</v>
      </c>
      <c r="O3324" s="7">
        <f t="shared" si="91"/>
        <v>0.5</v>
      </c>
    </row>
    <row r="3325" spans="1:15" ht="13.2" x14ac:dyDescent="0.25">
      <c r="A3325" s="3">
        <v>29936</v>
      </c>
      <c r="B3325" s="4">
        <f t="shared" si="87"/>
        <v>1981</v>
      </c>
      <c r="C3325" s="4">
        <f t="shared" si="88"/>
        <v>1980</v>
      </c>
      <c r="D3325" s="4" t="s">
        <v>72</v>
      </c>
      <c r="E3325" s="5" t="s">
        <v>24</v>
      </c>
      <c r="F3325" s="6" t="s">
        <v>5650</v>
      </c>
      <c r="G3325" s="6" t="str">
        <f t="shared" si="86"/>
        <v>Brunei</v>
      </c>
      <c r="H3325" s="6" t="s">
        <v>5651</v>
      </c>
      <c r="I3325" s="6" t="s">
        <v>5652</v>
      </c>
      <c r="J3325" s="6">
        <v>0</v>
      </c>
      <c r="K3325" s="6">
        <v>12</v>
      </c>
      <c r="L3325" s="6">
        <v>0</v>
      </c>
      <c r="M3325" s="6">
        <f t="shared" si="89"/>
        <v>12</v>
      </c>
      <c r="N3325" s="6">
        <f t="shared" si="90"/>
        <v>0</v>
      </c>
      <c r="O3325" s="7">
        <f t="shared" si="91"/>
        <v>0</v>
      </c>
    </row>
    <row r="3326" spans="1:15" ht="13.2" x14ac:dyDescent="0.25">
      <c r="A3326" s="3">
        <v>29938</v>
      </c>
      <c r="B3326" s="4">
        <f t="shared" si="87"/>
        <v>1981</v>
      </c>
      <c r="C3326" s="4">
        <f t="shared" si="88"/>
        <v>1980</v>
      </c>
      <c r="D3326" s="4" t="s">
        <v>72</v>
      </c>
      <c r="E3326" s="5">
        <v>0.54583333333333328</v>
      </c>
      <c r="F3326" s="6" t="s">
        <v>5653</v>
      </c>
      <c r="G3326" s="6" t="str">
        <f t="shared" si="86"/>
        <v>Colombia</v>
      </c>
      <c r="H3326" s="6" t="s">
        <v>5654</v>
      </c>
      <c r="I3326" s="6" t="s">
        <v>4437</v>
      </c>
      <c r="J3326" s="6">
        <v>13</v>
      </c>
      <c r="K3326" s="6">
        <v>13</v>
      </c>
      <c r="L3326" s="6">
        <v>0</v>
      </c>
      <c r="M3326" s="6">
        <f t="shared" si="89"/>
        <v>13</v>
      </c>
      <c r="N3326" s="6">
        <f t="shared" si="90"/>
        <v>0</v>
      </c>
      <c r="O3326" s="7">
        <f t="shared" si="91"/>
        <v>0</v>
      </c>
    </row>
    <row r="3327" spans="1:15" ht="13.2" x14ac:dyDescent="0.25">
      <c r="A3327" s="3">
        <v>30472</v>
      </c>
      <c r="B3327" s="4">
        <f t="shared" si="87"/>
        <v>1983</v>
      </c>
      <c r="C3327" s="4">
        <f t="shared" si="88"/>
        <v>1980</v>
      </c>
      <c r="D3327" s="4" t="s">
        <v>58</v>
      </c>
      <c r="E3327" s="5">
        <v>0.55763888888888891</v>
      </c>
      <c r="F3327" s="6" t="s">
        <v>5655</v>
      </c>
      <c r="G3327" s="6" t="str">
        <f t="shared" si="86"/>
        <v>South Africa</v>
      </c>
      <c r="H3327" s="6" t="s">
        <v>5656</v>
      </c>
      <c r="I3327" s="6" t="s">
        <v>4493</v>
      </c>
      <c r="J3327" s="6">
        <v>9</v>
      </c>
      <c r="K3327" s="6">
        <v>7</v>
      </c>
      <c r="L3327" s="6">
        <v>0</v>
      </c>
      <c r="M3327" s="6">
        <f t="shared" si="89"/>
        <v>7</v>
      </c>
      <c r="N3327" s="6">
        <f t="shared" si="90"/>
        <v>2</v>
      </c>
      <c r="O3327" s="7">
        <f t="shared" si="91"/>
        <v>0.22222222222222221</v>
      </c>
    </row>
    <row r="3328" spans="1:15" ht="13.2" x14ac:dyDescent="0.25">
      <c r="A3328" s="3">
        <v>29951</v>
      </c>
      <c r="B3328" s="4">
        <f t="shared" si="87"/>
        <v>1981</v>
      </c>
      <c r="C3328" s="4">
        <f t="shared" si="88"/>
        <v>1980</v>
      </c>
      <c r="D3328" s="4" t="s">
        <v>72</v>
      </c>
      <c r="E3328" s="5">
        <v>0.83333333333333337</v>
      </c>
      <c r="F3328" s="6" t="s">
        <v>5657</v>
      </c>
      <c r="G3328" s="6" t="str">
        <f t="shared" si="86"/>
        <v>Colorado</v>
      </c>
      <c r="H3328" s="6" t="s">
        <v>5658</v>
      </c>
      <c r="I3328" s="6" t="s">
        <v>4232</v>
      </c>
      <c r="J3328" s="6">
        <v>6</v>
      </c>
      <c r="K3328" s="6">
        <v>4</v>
      </c>
      <c r="L3328" s="6">
        <v>0</v>
      </c>
      <c r="M3328" s="6">
        <f t="shared" si="89"/>
        <v>4</v>
      </c>
      <c r="N3328" s="6">
        <f t="shared" si="90"/>
        <v>2</v>
      </c>
      <c r="O3328" s="7">
        <f t="shared" si="91"/>
        <v>0.33333333333333331</v>
      </c>
    </row>
    <row r="3329" spans="1:15" ht="13.2" x14ac:dyDescent="0.25">
      <c r="A3329" s="3">
        <v>29958</v>
      </c>
      <c r="B3329" s="4">
        <f t="shared" si="87"/>
        <v>1982</v>
      </c>
      <c r="C3329" s="4">
        <f t="shared" si="88"/>
        <v>1980</v>
      </c>
      <c r="D3329" s="4" t="s">
        <v>132</v>
      </c>
      <c r="E3329" s="5" t="s">
        <v>24</v>
      </c>
      <c r="F3329" s="6" t="s">
        <v>5659</v>
      </c>
      <c r="G3329" s="6" t="str">
        <f t="shared" si="86"/>
        <v>USSR</v>
      </c>
      <c r="H3329" s="6" t="s">
        <v>1449</v>
      </c>
      <c r="I3329" s="6" t="s">
        <v>5660</v>
      </c>
      <c r="J3329" s="6">
        <v>18</v>
      </c>
      <c r="K3329" s="6">
        <v>18</v>
      </c>
      <c r="L3329" s="6">
        <v>0</v>
      </c>
      <c r="M3329" s="6">
        <f t="shared" si="89"/>
        <v>18</v>
      </c>
      <c r="N3329" s="6">
        <f t="shared" si="90"/>
        <v>0</v>
      </c>
      <c r="O3329" s="7">
        <f t="shared" si="91"/>
        <v>0</v>
      </c>
    </row>
    <row r="3330" spans="1:15" ht="13.2" x14ac:dyDescent="0.25">
      <c r="A3330" s="3">
        <v>29958</v>
      </c>
      <c r="B3330" s="4">
        <f t="shared" si="87"/>
        <v>1982</v>
      </c>
      <c r="C3330" s="4">
        <f t="shared" si="88"/>
        <v>1980</v>
      </c>
      <c r="D3330" s="4" t="s">
        <v>132</v>
      </c>
      <c r="E3330" s="5" t="s">
        <v>24</v>
      </c>
      <c r="F3330" s="6" t="s">
        <v>5661</v>
      </c>
      <c r="G3330" s="6" t="str">
        <f t="shared" si="86"/>
        <v>Montana</v>
      </c>
      <c r="H3330" s="6" t="s">
        <v>3280</v>
      </c>
      <c r="I3330" s="6" t="s">
        <v>3701</v>
      </c>
      <c r="J3330" s="6">
        <v>2</v>
      </c>
      <c r="K3330" s="6">
        <v>2</v>
      </c>
      <c r="L3330" s="6">
        <v>0</v>
      </c>
      <c r="M3330" s="6">
        <f t="shared" si="89"/>
        <v>2</v>
      </c>
      <c r="N3330" s="6">
        <f t="shared" si="90"/>
        <v>0</v>
      </c>
      <c r="O3330" s="7">
        <f t="shared" si="91"/>
        <v>0</v>
      </c>
    </row>
    <row r="3331" spans="1:15" ht="13.2" x14ac:dyDescent="0.25">
      <c r="A3331" s="3">
        <v>29964</v>
      </c>
      <c r="B3331" s="4">
        <f t="shared" si="87"/>
        <v>1982</v>
      </c>
      <c r="C3331" s="4">
        <f t="shared" si="88"/>
        <v>1980</v>
      </c>
      <c r="D3331" s="4" t="s">
        <v>132</v>
      </c>
      <c r="E3331" s="5">
        <v>0.66736111111111107</v>
      </c>
      <c r="F3331" s="6" t="s">
        <v>1826</v>
      </c>
      <c r="G3331" s="6" t="str">
        <f t="shared" si="86"/>
        <v>D.C.</v>
      </c>
      <c r="H3331" s="6" t="s">
        <v>5662</v>
      </c>
      <c r="I3331" s="6" t="s">
        <v>4431</v>
      </c>
      <c r="J3331" s="6">
        <v>79</v>
      </c>
      <c r="K3331" s="6">
        <v>74</v>
      </c>
      <c r="L3331" s="6">
        <v>4</v>
      </c>
      <c r="M3331" s="6">
        <f t="shared" si="89"/>
        <v>78</v>
      </c>
      <c r="N3331" s="6">
        <f t="shared" si="90"/>
        <v>5</v>
      </c>
      <c r="O3331" s="7">
        <f t="shared" si="91"/>
        <v>6.3291139240506333E-2</v>
      </c>
    </row>
    <row r="3332" spans="1:15" ht="13.2" x14ac:dyDescent="0.25">
      <c r="A3332" s="3">
        <v>29965</v>
      </c>
      <c r="B3332" s="4">
        <f t="shared" si="87"/>
        <v>1982</v>
      </c>
      <c r="C3332" s="4">
        <f t="shared" si="88"/>
        <v>1980</v>
      </c>
      <c r="D3332" s="4" t="s">
        <v>132</v>
      </c>
      <c r="E3332" s="5" t="s">
        <v>24</v>
      </c>
      <c r="F3332" s="6" t="s">
        <v>5663</v>
      </c>
      <c r="G3332" s="6" t="str">
        <f t="shared" si="86"/>
        <v>Ethiopia</v>
      </c>
      <c r="H3332" s="6" t="s">
        <v>5664</v>
      </c>
      <c r="I3332" s="6" t="s">
        <v>4268</v>
      </c>
      <c r="J3332" s="6">
        <v>73</v>
      </c>
      <c r="K3332" s="6">
        <v>73</v>
      </c>
      <c r="L3332" s="6">
        <v>0</v>
      </c>
      <c r="M3332" s="6">
        <f t="shared" si="89"/>
        <v>73</v>
      </c>
      <c r="N3332" s="6">
        <f t="shared" si="90"/>
        <v>0</v>
      </c>
      <c r="O3332" s="7">
        <f t="shared" si="91"/>
        <v>0</v>
      </c>
    </row>
    <row r="3333" spans="1:15" ht="13.2" x14ac:dyDescent="0.25">
      <c r="A3333" s="3">
        <v>29974</v>
      </c>
      <c r="B3333" s="4">
        <f t="shared" si="87"/>
        <v>1982</v>
      </c>
      <c r="C3333" s="4">
        <f t="shared" si="88"/>
        <v>1980</v>
      </c>
      <c r="D3333" s="4" t="s">
        <v>132</v>
      </c>
      <c r="E3333" s="5">
        <v>0.81666666666666665</v>
      </c>
      <c r="F3333" s="6" t="s">
        <v>5665</v>
      </c>
      <c r="G3333" s="6" t="str">
        <f t="shared" si="86"/>
        <v>Boston, Massachusett</v>
      </c>
      <c r="H3333" s="6" t="s">
        <v>2836</v>
      </c>
      <c r="I3333" s="6" t="s">
        <v>5666</v>
      </c>
      <c r="J3333" s="6">
        <v>212</v>
      </c>
      <c r="K3333" s="6">
        <v>2</v>
      </c>
      <c r="L3333" s="6">
        <v>0</v>
      </c>
      <c r="M3333" s="6">
        <f t="shared" si="89"/>
        <v>2</v>
      </c>
      <c r="N3333" s="6">
        <f t="shared" si="90"/>
        <v>210</v>
      </c>
      <c r="O3333" s="7">
        <f t="shared" si="91"/>
        <v>0.99056603773584906</v>
      </c>
    </row>
    <row r="3334" spans="1:15" ht="13.2" x14ac:dyDescent="0.25">
      <c r="A3334" s="3">
        <v>29976</v>
      </c>
      <c r="B3334" s="4">
        <f t="shared" si="87"/>
        <v>1982</v>
      </c>
      <c r="C3334" s="4">
        <f t="shared" si="88"/>
        <v>1980</v>
      </c>
      <c r="D3334" s="4" t="s">
        <v>132</v>
      </c>
      <c r="E3334" s="5" t="s">
        <v>24</v>
      </c>
      <c r="F3334" s="6" t="s">
        <v>5667</v>
      </c>
      <c r="G3334" s="6" t="str">
        <f t="shared" si="86"/>
        <v>Romania</v>
      </c>
      <c r="H3334" s="6" t="s">
        <v>3093</v>
      </c>
      <c r="I3334" s="6" t="s">
        <v>5668</v>
      </c>
      <c r="J3334" s="6">
        <v>7</v>
      </c>
      <c r="K3334" s="6">
        <v>7</v>
      </c>
      <c r="L3334" s="6">
        <v>0</v>
      </c>
      <c r="M3334" s="6">
        <f t="shared" si="89"/>
        <v>7</v>
      </c>
      <c r="N3334" s="6">
        <f t="shared" si="90"/>
        <v>0</v>
      </c>
      <c r="O3334" s="7">
        <f t="shared" si="91"/>
        <v>0</v>
      </c>
    </row>
    <row r="3335" spans="1:15" ht="13.2" x14ac:dyDescent="0.25">
      <c r="A3335" s="3">
        <v>29985</v>
      </c>
      <c r="B3335" s="4">
        <f t="shared" si="87"/>
        <v>1982</v>
      </c>
      <c r="C3335" s="4">
        <f t="shared" si="88"/>
        <v>1980</v>
      </c>
      <c r="D3335" s="4" t="s">
        <v>111</v>
      </c>
      <c r="E3335" s="5">
        <v>0.3125</v>
      </c>
      <c r="F3335" s="6" t="s">
        <v>5669</v>
      </c>
      <c r="G3335" s="6" t="str">
        <f t="shared" si="86"/>
        <v>Djbouti</v>
      </c>
      <c r="H3335" s="6" t="s">
        <v>2962</v>
      </c>
      <c r="I3335" s="6" t="s">
        <v>2705</v>
      </c>
      <c r="J3335" s="6">
        <v>35</v>
      </c>
      <c r="K3335" s="6">
        <v>35</v>
      </c>
      <c r="L3335" s="6">
        <v>0</v>
      </c>
      <c r="M3335" s="6">
        <f t="shared" si="89"/>
        <v>35</v>
      </c>
      <c r="N3335" s="6">
        <f t="shared" si="90"/>
        <v>0</v>
      </c>
      <c r="O3335" s="7">
        <f t="shared" si="91"/>
        <v>0</v>
      </c>
    </row>
    <row r="3336" spans="1:15" ht="13.2" x14ac:dyDescent="0.25">
      <c r="A3336" s="3">
        <v>29988</v>
      </c>
      <c r="B3336" s="4">
        <f t="shared" si="87"/>
        <v>1982</v>
      </c>
      <c r="C3336" s="4">
        <f t="shared" si="88"/>
        <v>1980</v>
      </c>
      <c r="D3336" s="4" t="s">
        <v>111</v>
      </c>
      <c r="E3336" s="5">
        <v>0.625</v>
      </c>
      <c r="F3336" s="6" t="s">
        <v>5670</v>
      </c>
      <c r="G3336" s="6" t="str">
        <f t="shared" si="86"/>
        <v>South Korea</v>
      </c>
      <c r="H3336" s="6" t="s">
        <v>3564</v>
      </c>
      <c r="I3336" s="6" t="s">
        <v>3253</v>
      </c>
      <c r="J3336" s="6">
        <v>53</v>
      </c>
      <c r="K3336" s="6">
        <v>53</v>
      </c>
      <c r="L3336" s="6">
        <v>0</v>
      </c>
      <c r="M3336" s="6">
        <f t="shared" si="89"/>
        <v>53</v>
      </c>
      <c r="N3336" s="6">
        <f t="shared" si="90"/>
        <v>0</v>
      </c>
      <c r="O3336" s="7">
        <f t="shared" si="91"/>
        <v>0</v>
      </c>
    </row>
    <row r="3337" spans="1:15" ht="13.2" x14ac:dyDescent="0.25">
      <c r="A3337" s="3">
        <v>29989</v>
      </c>
      <c r="B3337" s="4">
        <f t="shared" si="87"/>
        <v>1982</v>
      </c>
      <c r="C3337" s="4">
        <f t="shared" si="88"/>
        <v>1980</v>
      </c>
      <c r="D3337" s="4" t="s">
        <v>111</v>
      </c>
      <c r="E3337" s="5" t="s">
        <v>24</v>
      </c>
      <c r="F3337" s="6" t="s">
        <v>5671</v>
      </c>
      <c r="G3337" s="6" t="str">
        <f t="shared" si="86"/>
        <v>India</v>
      </c>
      <c r="H3337" s="6" t="s">
        <v>1153</v>
      </c>
      <c r="I3337" s="6" t="s">
        <v>2821</v>
      </c>
      <c r="J3337" s="6">
        <v>23</v>
      </c>
      <c r="K3337" s="6">
        <v>23</v>
      </c>
      <c r="L3337" s="6">
        <v>0</v>
      </c>
      <c r="M3337" s="6">
        <f t="shared" si="89"/>
        <v>23</v>
      </c>
      <c r="N3337" s="6">
        <f t="shared" si="90"/>
        <v>0</v>
      </c>
      <c r="O3337" s="7">
        <f t="shared" si="91"/>
        <v>0</v>
      </c>
    </row>
    <row r="3338" spans="1:15" ht="13.2" x14ac:dyDescent="0.25">
      <c r="A3338" s="3">
        <v>29991</v>
      </c>
      <c r="B3338" s="4">
        <f t="shared" si="87"/>
        <v>1982</v>
      </c>
      <c r="C3338" s="4">
        <f t="shared" si="88"/>
        <v>1980</v>
      </c>
      <c r="D3338" s="4" t="s">
        <v>111</v>
      </c>
      <c r="E3338" s="5">
        <v>0.3659722222222222</v>
      </c>
      <c r="F3338" s="6" t="s">
        <v>4082</v>
      </c>
      <c r="G3338" s="6" t="str">
        <f t="shared" si="86"/>
        <v>Japan</v>
      </c>
      <c r="H3338" s="6" t="s">
        <v>2076</v>
      </c>
      <c r="I3338" s="6" t="s">
        <v>5263</v>
      </c>
      <c r="J3338" s="6">
        <v>174</v>
      </c>
      <c r="K3338" s="6">
        <v>24</v>
      </c>
      <c r="L3338" s="6">
        <v>0</v>
      </c>
      <c r="M3338" s="6">
        <f t="shared" si="89"/>
        <v>24</v>
      </c>
      <c r="N3338" s="6">
        <f t="shared" si="90"/>
        <v>150</v>
      </c>
      <c r="O3338" s="7">
        <f t="shared" si="91"/>
        <v>0.86206896551724133</v>
      </c>
    </row>
    <row r="3339" spans="1:15" ht="13.2" x14ac:dyDescent="0.25">
      <c r="A3339" s="3">
        <v>29991</v>
      </c>
      <c r="B3339" s="4">
        <f t="shared" si="87"/>
        <v>1982</v>
      </c>
      <c r="C3339" s="4">
        <f t="shared" si="88"/>
        <v>1980</v>
      </c>
      <c r="D3339" s="4" t="s">
        <v>111</v>
      </c>
      <c r="E3339" s="5" t="s">
        <v>24</v>
      </c>
      <c r="F3339" s="6" t="s">
        <v>5672</v>
      </c>
      <c r="G3339" s="6" t="str">
        <f t="shared" si="86"/>
        <v>Philippines</v>
      </c>
      <c r="H3339" s="6" t="s">
        <v>5673</v>
      </c>
      <c r="I3339" s="6" t="s">
        <v>5674</v>
      </c>
      <c r="J3339" s="6">
        <v>32</v>
      </c>
      <c r="K3339" s="6">
        <v>3</v>
      </c>
      <c r="L3339" s="6">
        <v>0</v>
      </c>
      <c r="M3339" s="6">
        <f t="shared" si="89"/>
        <v>3</v>
      </c>
      <c r="N3339" s="6">
        <f t="shared" si="90"/>
        <v>29</v>
      </c>
      <c r="O3339" s="7">
        <f t="shared" si="91"/>
        <v>0.90625</v>
      </c>
    </row>
    <row r="3340" spans="1:15" ht="13.2" x14ac:dyDescent="0.25">
      <c r="A3340" s="3">
        <v>30001</v>
      </c>
      <c r="B3340" s="4">
        <f t="shared" si="87"/>
        <v>1982</v>
      </c>
      <c r="C3340" s="4">
        <f t="shared" si="88"/>
        <v>1980</v>
      </c>
      <c r="D3340" s="4" t="s">
        <v>111</v>
      </c>
      <c r="E3340" s="5" t="s">
        <v>24</v>
      </c>
      <c r="F3340" s="6" t="s">
        <v>5675</v>
      </c>
      <c r="G3340" s="6" t="str">
        <f t="shared" si="86"/>
        <v>Colombia</v>
      </c>
      <c r="H3340" s="6" t="s">
        <v>5676</v>
      </c>
      <c r="I3340" s="6" t="s">
        <v>4751</v>
      </c>
      <c r="J3340" s="6">
        <v>4</v>
      </c>
      <c r="K3340" s="6">
        <v>4</v>
      </c>
      <c r="L3340" s="6">
        <v>0</v>
      </c>
      <c r="M3340" s="6">
        <f t="shared" si="89"/>
        <v>4</v>
      </c>
      <c r="N3340" s="6">
        <f t="shared" si="90"/>
        <v>0</v>
      </c>
      <c r="O3340" s="7">
        <f t="shared" si="91"/>
        <v>0</v>
      </c>
    </row>
    <row r="3341" spans="1:15" ht="13.2" x14ac:dyDescent="0.25">
      <c r="A3341" s="3">
        <v>30003</v>
      </c>
      <c r="B3341" s="4">
        <f t="shared" si="87"/>
        <v>1982</v>
      </c>
      <c r="C3341" s="4">
        <f t="shared" si="88"/>
        <v>1980</v>
      </c>
      <c r="D3341" s="4" t="s">
        <v>111</v>
      </c>
      <c r="E3341" s="5">
        <v>0.6479166666666667</v>
      </c>
      <c r="F3341" s="6" t="s">
        <v>5677</v>
      </c>
      <c r="G3341" s="6" t="str">
        <f t="shared" si="86"/>
        <v>Rhode Island</v>
      </c>
      <c r="H3341" s="6" t="s">
        <v>4022</v>
      </c>
      <c r="I3341" s="6" t="s">
        <v>5678</v>
      </c>
      <c r="J3341" s="6">
        <v>12</v>
      </c>
      <c r="K3341" s="6">
        <v>1</v>
      </c>
      <c r="L3341" s="6">
        <v>0</v>
      </c>
      <c r="M3341" s="6">
        <f t="shared" si="89"/>
        <v>1</v>
      </c>
      <c r="N3341" s="6">
        <f t="shared" si="90"/>
        <v>11</v>
      </c>
      <c r="O3341" s="7">
        <f t="shared" si="91"/>
        <v>0.91666666666666663</v>
      </c>
    </row>
    <row r="3342" spans="1:15" ht="13.2" x14ac:dyDescent="0.25">
      <c r="A3342" s="3">
        <v>30021</v>
      </c>
      <c r="B3342" s="4">
        <f t="shared" si="87"/>
        <v>1982</v>
      </c>
      <c r="C3342" s="4">
        <f t="shared" si="88"/>
        <v>1980</v>
      </c>
      <c r="D3342" s="4" t="s">
        <v>34</v>
      </c>
      <c r="E3342" s="5">
        <v>0.55972222222222223</v>
      </c>
      <c r="F3342" s="6" t="s">
        <v>5679</v>
      </c>
      <c r="G3342" s="6" t="str">
        <f t="shared" si="86"/>
        <v>Norway</v>
      </c>
      <c r="H3342" s="6" t="s">
        <v>5680</v>
      </c>
      <c r="I3342" s="6" t="s">
        <v>4437</v>
      </c>
      <c r="J3342" s="6">
        <v>15</v>
      </c>
      <c r="K3342" s="6">
        <v>15</v>
      </c>
      <c r="L3342" s="6">
        <v>0</v>
      </c>
      <c r="M3342" s="6">
        <f t="shared" si="89"/>
        <v>15</v>
      </c>
      <c r="N3342" s="6">
        <f t="shared" si="90"/>
        <v>0</v>
      </c>
      <c r="O3342" s="7">
        <f t="shared" si="91"/>
        <v>0</v>
      </c>
    </row>
    <row r="3343" spans="1:15" ht="13.2" x14ac:dyDescent="0.25">
      <c r="A3343" s="3">
        <v>30126</v>
      </c>
      <c r="B3343" s="4">
        <f t="shared" si="87"/>
        <v>1982</v>
      </c>
      <c r="C3343" s="4">
        <f t="shared" si="88"/>
        <v>1980</v>
      </c>
      <c r="D3343" s="4" t="s">
        <v>58</v>
      </c>
      <c r="E3343" s="5">
        <v>0.86388888888888893</v>
      </c>
      <c r="F3343" s="6" t="s">
        <v>5681</v>
      </c>
      <c r="G3343" s="6" t="str">
        <f t="shared" si="86"/>
        <v>Indonesia</v>
      </c>
      <c r="H3343" s="6" t="s">
        <v>782</v>
      </c>
      <c r="I3343" s="6" t="s">
        <v>4604</v>
      </c>
      <c r="J3343" s="6">
        <v>257</v>
      </c>
      <c r="K3343" s="6">
        <v>0</v>
      </c>
      <c r="L3343" s="6">
        <v>0</v>
      </c>
      <c r="M3343" s="6">
        <f t="shared" si="89"/>
        <v>0</v>
      </c>
      <c r="N3343" s="6">
        <f t="shared" si="90"/>
        <v>257</v>
      </c>
      <c r="O3343" s="7">
        <f t="shared" si="91"/>
        <v>1</v>
      </c>
    </row>
    <row r="3344" spans="1:15" ht="13.2" x14ac:dyDescent="0.25">
      <c r="A3344" s="3">
        <v>30130</v>
      </c>
      <c r="B3344" s="4">
        <f t="shared" si="87"/>
        <v>1982</v>
      </c>
      <c r="C3344" s="4">
        <f t="shared" si="88"/>
        <v>1980</v>
      </c>
      <c r="D3344" s="4" t="s">
        <v>58</v>
      </c>
      <c r="E3344" s="5">
        <v>0.4513888888888889</v>
      </c>
      <c r="F3344" s="6" t="s">
        <v>5682</v>
      </c>
      <c r="G3344" s="6" t="str">
        <f t="shared" si="86"/>
        <v>USSR</v>
      </c>
      <c r="H3344" s="6" t="s">
        <v>1449</v>
      </c>
      <c r="I3344" s="6" t="s">
        <v>5683</v>
      </c>
      <c r="J3344" s="6">
        <v>132</v>
      </c>
      <c r="K3344" s="6">
        <v>132</v>
      </c>
      <c r="L3344" s="6">
        <v>0</v>
      </c>
      <c r="M3344" s="6">
        <f t="shared" si="89"/>
        <v>132</v>
      </c>
      <c r="N3344" s="6">
        <f t="shared" si="90"/>
        <v>0</v>
      </c>
      <c r="O3344" s="7">
        <f t="shared" si="91"/>
        <v>0</v>
      </c>
    </row>
    <row r="3345" spans="1:15" ht="13.2" x14ac:dyDescent="0.25">
      <c r="A3345" s="3">
        <v>30029</v>
      </c>
      <c r="B3345" s="4">
        <f t="shared" si="87"/>
        <v>1982</v>
      </c>
      <c r="C3345" s="4">
        <f t="shared" si="88"/>
        <v>1980</v>
      </c>
      <c r="D3345" s="4" t="s">
        <v>34</v>
      </c>
      <c r="E3345" s="5">
        <v>0.4375</v>
      </c>
      <c r="F3345" s="6" t="s">
        <v>5684</v>
      </c>
      <c r="G3345" s="6" t="str">
        <f t="shared" si="86"/>
        <v>Florida</v>
      </c>
      <c r="H3345" s="6" t="s">
        <v>26</v>
      </c>
      <c r="I3345" s="6" t="s">
        <v>5685</v>
      </c>
      <c r="J3345" s="6">
        <v>3</v>
      </c>
      <c r="K3345" s="6">
        <v>3</v>
      </c>
      <c r="L3345" s="6">
        <v>0</v>
      </c>
      <c r="M3345" s="6">
        <f t="shared" si="89"/>
        <v>3</v>
      </c>
      <c r="N3345" s="6">
        <f t="shared" si="90"/>
        <v>0</v>
      </c>
      <c r="O3345" s="7">
        <f t="shared" si="91"/>
        <v>0</v>
      </c>
    </row>
    <row r="3346" spans="1:15" ht="13.2" x14ac:dyDescent="0.25">
      <c r="A3346" s="3">
        <v>30029</v>
      </c>
      <c r="B3346" s="4">
        <f t="shared" si="87"/>
        <v>1982</v>
      </c>
      <c r="C3346" s="4">
        <f t="shared" si="88"/>
        <v>1980</v>
      </c>
      <c r="D3346" s="4" t="s">
        <v>34</v>
      </c>
      <c r="E3346" s="5">
        <v>0.88194444444444442</v>
      </c>
      <c r="F3346" s="6" t="s">
        <v>5686</v>
      </c>
      <c r="G3346" s="6" t="str">
        <f t="shared" si="86"/>
        <v>Illinois</v>
      </c>
      <c r="H3346" s="6" t="s">
        <v>1137</v>
      </c>
      <c r="I3346" s="6" t="s">
        <v>5687</v>
      </c>
      <c r="J3346" s="6">
        <v>27</v>
      </c>
      <c r="K3346" s="6">
        <v>27</v>
      </c>
      <c r="L3346" s="6">
        <v>0</v>
      </c>
      <c r="M3346" s="6">
        <f t="shared" si="89"/>
        <v>27</v>
      </c>
      <c r="N3346" s="6">
        <f t="shared" si="90"/>
        <v>0</v>
      </c>
      <c r="O3346" s="7">
        <f t="shared" si="91"/>
        <v>0</v>
      </c>
    </row>
    <row r="3347" spans="1:15" ht="13.2" x14ac:dyDescent="0.25">
      <c r="A3347" s="3">
        <v>30030</v>
      </c>
      <c r="B3347" s="4">
        <f t="shared" si="87"/>
        <v>1982</v>
      </c>
      <c r="C3347" s="4">
        <f t="shared" si="88"/>
        <v>1980</v>
      </c>
      <c r="D3347" s="4" t="s">
        <v>34</v>
      </c>
      <c r="E3347" s="5" t="s">
        <v>24</v>
      </c>
      <c r="F3347" s="6" t="s">
        <v>5688</v>
      </c>
      <c r="G3347" s="6" t="str">
        <f t="shared" si="86"/>
        <v>Indonesia</v>
      </c>
      <c r="H3347" s="6" t="s">
        <v>1917</v>
      </c>
      <c r="I3347" s="6" t="s">
        <v>4439</v>
      </c>
      <c r="J3347" s="6">
        <v>27</v>
      </c>
      <c r="K3347" s="6">
        <v>27</v>
      </c>
      <c r="L3347" s="6">
        <v>0</v>
      </c>
      <c r="M3347" s="6">
        <f t="shared" si="89"/>
        <v>27</v>
      </c>
      <c r="N3347" s="6">
        <f t="shared" si="90"/>
        <v>0</v>
      </c>
      <c r="O3347" s="7">
        <f t="shared" si="91"/>
        <v>0</v>
      </c>
    </row>
    <row r="3348" spans="1:15" ht="13.2" x14ac:dyDescent="0.25">
      <c r="A3348" s="3">
        <v>30036</v>
      </c>
      <c r="B3348" s="4">
        <f t="shared" si="87"/>
        <v>1982</v>
      </c>
      <c r="C3348" s="4">
        <f t="shared" si="88"/>
        <v>1980</v>
      </c>
      <c r="D3348" s="4" t="s">
        <v>34</v>
      </c>
      <c r="E3348" s="5" t="s">
        <v>24</v>
      </c>
      <c r="F3348" s="6" t="s">
        <v>5689</v>
      </c>
      <c r="G3348" s="6" t="str">
        <f t="shared" si="86"/>
        <v>Colombia</v>
      </c>
      <c r="H3348" s="6" t="s">
        <v>3371</v>
      </c>
      <c r="I3348" s="6" t="s">
        <v>2596</v>
      </c>
      <c r="J3348" s="6">
        <v>21</v>
      </c>
      <c r="K3348" s="6">
        <v>21</v>
      </c>
      <c r="L3348" s="6">
        <v>0</v>
      </c>
      <c r="M3348" s="6">
        <f t="shared" si="89"/>
        <v>21</v>
      </c>
      <c r="N3348" s="6">
        <f t="shared" si="90"/>
        <v>0</v>
      </c>
      <c r="O3348" s="7">
        <f t="shared" si="91"/>
        <v>0</v>
      </c>
    </row>
    <row r="3349" spans="1:15" ht="13.2" x14ac:dyDescent="0.25">
      <c r="A3349" s="3">
        <v>30052</v>
      </c>
      <c r="B3349" s="4">
        <f t="shared" si="87"/>
        <v>1982</v>
      </c>
      <c r="C3349" s="4">
        <f t="shared" si="88"/>
        <v>1980</v>
      </c>
      <c r="D3349" s="4" t="s">
        <v>65</v>
      </c>
      <c r="E3349" s="5">
        <v>0.73263888888888884</v>
      </c>
      <c r="F3349" s="6" t="s">
        <v>5690</v>
      </c>
      <c r="G3349" s="6" t="str">
        <f t="shared" si="86"/>
        <v>Alaska</v>
      </c>
      <c r="H3349" s="6" t="s">
        <v>3280</v>
      </c>
      <c r="I3349" s="6" t="s">
        <v>5691</v>
      </c>
      <c r="J3349" s="6">
        <v>3</v>
      </c>
      <c r="K3349" s="6">
        <v>3</v>
      </c>
      <c r="L3349" s="6">
        <v>0</v>
      </c>
      <c r="M3349" s="6">
        <f t="shared" si="89"/>
        <v>3</v>
      </c>
      <c r="N3349" s="6">
        <f t="shared" si="90"/>
        <v>0</v>
      </c>
      <c r="O3349" s="7">
        <f t="shared" si="91"/>
        <v>0</v>
      </c>
    </row>
    <row r="3350" spans="1:15" ht="13.2" x14ac:dyDescent="0.25">
      <c r="A3350" s="3">
        <v>30054</v>
      </c>
      <c r="B3350" s="4">
        <f t="shared" si="87"/>
        <v>1982</v>
      </c>
      <c r="C3350" s="4">
        <f t="shared" si="88"/>
        <v>1980</v>
      </c>
      <c r="D3350" s="4" t="s">
        <v>65</v>
      </c>
      <c r="E3350" s="5">
        <v>0.61111111111111116</v>
      </c>
      <c r="F3350" s="6" t="s">
        <v>5692</v>
      </c>
      <c r="G3350" s="6" t="str">
        <f t="shared" si="86"/>
        <v>Turkey</v>
      </c>
      <c r="H3350" s="6" t="s">
        <v>1137</v>
      </c>
      <c r="I3350" s="6" t="s">
        <v>3881</v>
      </c>
      <c r="J3350" s="6">
        <v>27</v>
      </c>
      <c r="K3350" s="6">
        <v>27</v>
      </c>
      <c r="L3350" s="6">
        <v>0</v>
      </c>
      <c r="M3350" s="6">
        <f t="shared" si="89"/>
        <v>27</v>
      </c>
      <c r="N3350" s="6">
        <f t="shared" si="90"/>
        <v>0</v>
      </c>
      <c r="O3350" s="7">
        <f t="shared" si="91"/>
        <v>0</v>
      </c>
    </row>
    <row r="3351" spans="1:15" ht="13.2" x14ac:dyDescent="0.25">
      <c r="A3351" s="3">
        <v>30067</v>
      </c>
      <c r="B3351" s="4">
        <f t="shared" si="87"/>
        <v>1982</v>
      </c>
      <c r="C3351" s="4">
        <f t="shared" si="88"/>
        <v>1980</v>
      </c>
      <c r="D3351" s="4" t="s">
        <v>65</v>
      </c>
      <c r="E3351" s="5">
        <v>0.69791666666666663</v>
      </c>
      <c r="F3351" s="6" t="s">
        <v>5693</v>
      </c>
      <c r="G3351" s="6" t="str">
        <f t="shared" si="86"/>
        <v>Guangxi, China</v>
      </c>
      <c r="H3351" s="6" t="s">
        <v>4855</v>
      </c>
      <c r="I3351" s="6" t="s">
        <v>5305</v>
      </c>
      <c r="J3351" s="6">
        <v>112</v>
      </c>
      <c r="K3351" s="6">
        <v>112</v>
      </c>
      <c r="L3351" s="6">
        <v>0</v>
      </c>
      <c r="M3351" s="6">
        <f t="shared" si="89"/>
        <v>112</v>
      </c>
      <c r="N3351" s="6">
        <f t="shared" si="90"/>
        <v>0</v>
      </c>
      <c r="O3351" s="7">
        <f t="shared" si="91"/>
        <v>0</v>
      </c>
    </row>
    <row r="3352" spans="1:15" ht="13.2" x14ac:dyDescent="0.25">
      <c r="A3352" s="3">
        <v>30069</v>
      </c>
      <c r="B3352" s="4">
        <f t="shared" si="87"/>
        <v>1982</v>
      </c>
      <c r="C3352" s="4">
        <f t="shared" si="88"/>
        <v>1980</v>
      </c>
      <c r="D3352" s="4" t="s">
        <v>65</v>
      </c>
      <c r="E3352" s="5">
        <v>0.89861111111111114</v>
      </c>
      <c r="F3352" s="6" t="s">
        <v>5694</v>
      </c>
      <c r="G3352" s="6" t="str">
        <f t="shared" si="86"/>
        <v>Hawaii</v>
      </c>
      <c r="H3352" s="6" t="s">
        <v>3280</v>
      </c>
      <c r="I3352" s="6" t="s">
        <v>3677</v>
      </c>
      <c r="J3352" s="6">
        <v>2</v>
      </c>
      <c r="K3352" s="6">
        <v>2</v>
      </c>
      <c r="L3352" s="6">
        <v>0</v>
      </c>
      <c r="M3352" s="6">
        <f t="shared" si="89"/>
        <v>2</v>
      </c>
      <c r="N3352" s="6">
        <f t="shared" si="90"/>
        <v>0</v>
      </c>
      <c r="O3352" s="7">
        <f t="shared" si="91"/>
        <v>0</v>
      </c>
    </row>
    <row r="3353" spans="1:15" ht="13.2" x14ac:dyDescent="0.25">
      <c r="A3353" s="3">
        <v>30071</v>
      </c>
      <c r="B3353" s="4">
        <f t="shared" si="87"/>
        <v>1982</v>
      </c>
      <c r="C3353" s="4">
        <f t="shared" si="88"/>
        <v>1980</v>
      </c>
      <c r="D3353" s="4" t="s">
        <v>65</v>
      </c>
      <c r="E3353" s="5" t="s">
        <v>24</v>
      </c>
      <c r="F3353" s="6" t="s">
        <v>5695</v>
      </c>
      <c r="G3353" s="6" t="str">
        <f t="shared" si="86"/>
        <v>Gulf of Thailand</v>
      </c>
      <c r="H3353" s="6" t="s">
        <v>5696</v>
      </c>
      <c r="I3353" s="6" t="s">
        <v>5441</v>
      </c>
      <c r="J3353" s="6">
        <v>13</v>
      </c>
      <c r="K3353" s="6">
        <v>13</v>
      </c>
      <c r="L3353" s="6">
        <v>0</v>
      </c>
      <c r="M3353" s="6">
        <f t="shared" si="89"/>
        <v>13</v>
      </c>
      <c r="N3353" s="6">
        <f t="shared" si="90"/>
        <v>0</v>
      </c>
      <c r="O3353" s="7">
        <f t="shared" si="91"/>
        <v>0</v>
      </c>
    </row>
    <row r="3354" spans="1:15" ht="13.2" x14ac:dyDescent="0.25">
      <c r="A3354" s="3">
        <v>30080</v>
      </c>
      <c r="B3354" s="4">
        <f t="shared" si="87"/>
        <v>1982</v>
      </c>
      <c r="C3354" s="4">
        <f t="shared" si="88"/>
        <v>1980</v>
      </c>
      <c r="D3354" s="4" t="s">
        <v>55</v>
      </c>
      <c r="E3354" s="5" t="s">
        <v>24</v>
      </c>
      <c r="F3354" s="6" t="s">
        <v>4995</v>
      </c>
      <c r="G3354" s="6" t="str">
        <f t="shared" si="86"/>
        <v>Yemen</v>
      </c>
      <c r="H3354" s="6" t="s">
        <v>4996</v>
      </c>
      <c r="I3354" s="6" t="s">
        <v>5697</v>
      </c>
      <c r="J3354" s="6">
        <v>49</v>
      </c>
      <c r="K3354" s="6">
        <v>47</v>
      </c>
      <c r="L3354" s="6">
        <v>0</v>
      </c>
      <c r="M3354" s="6">
        <f t="shared" si="89"/>
        <v>47</v>
      </c>
      <c r="N3354" s="6">
        <f t="shared" si="90"/>
        <v>2</v>
      </c>
      <c r="O3354" s="7">
        <f t="shared" si="91"/>
        <v>4.0816326530612242E-2</v>
      </c>
    </row>
    <row r="3355" spans="1:15" ht="13.2" x14ac:dyDescent="0.25">
      <c r="A3355" s="3">
        <v>30083</v>
      </c>
      <c r="B3355" s="4">
        <f t="shared" si="87"/>
        <v>1982</v>
      </c>
      <c r="C3355" s="4">
        <f t="shared" si="88"/>
        <v>1980</v>
      </c>
      <c r="D3355" s="4" t="s">
        <v>55</v>
      </c>
      <c r="E3355" s="5" t="s">
        <v>24</v>
      </c>
      <c r="F3355" s="6" t="s">
        <v>5698</v>
      </c>
      <c r="G3355" s="6" t="str">
        <f t="shared" si="86"/>
        <v>Arkansas</v>
      </c>
      <c r="H3355" s="6" t="s">
        <v>1137</v>
      </c>
      <c r="I3355" s="6" t="s">
        <v>3283</v>
      </c>
      <c r="J3355" s="6">
        <v>7</v>
      </c>
      <c r="K3355" s="6">
        <v>7</v>
      </c>
      <c r="L3355" s="6">
        <v>0</v>
      </c>
      <c r="M3355" s="6">
        <f t="shared" si="89"/>
        <v>7</v>
      </c>
      <c r="N3355" s="6">
        <f t="shared" si="90"/>
        <v>0</v>
      </c>
      <c r="O3355" s="7">
        <f t="shared" si="91"/>
        <v>0</v>
      </c>
    </row>
    <row r="3356" spans="1:15" ht="13.2" x14ac:dyDescent="0.25">
      <c r="A3356" s="3">
        <v>30090</v>
      </c>
      <c r="B3356" s="4">
        <f t="shared" si="87"/>
        <v>1982</v>
      </c>
      <c r="C3356" s="4">
        <f t="shared" si="88"/>
        <v>1980</v>
      </c>
      <c r="D3356" s="4" t="s">
        <v>55</v>
      </c>
      <c r="E3356" s="5">
        <v>0.80208333333333337</v>
      </c>
      <c r="F3356" s="6" t="s">
        <v>747</v>
      </c>
      <c r="G3356" s="6" t="str">
        <f t="shared" si="86"/>
        <v>South AtlantiOcean</v>
      </c>
      <c r="H3356" s="6" t="s">
        <v>1352</v>
      </c>
      <c r="I3356" s="6" t="s">
        <v>5699</v>
      </c>
      <c r="J3356" s="6">
        <v>30</v>
      </c>
      <c r="K3356" s="6">
        <v>21</v>
      </c>
      <c r="L3356" s="6">
        <v>0</v>
      </c>
      <c r="M3356" s="6">
        <f t="shared" si="89"/>
        <v>21</v>
      </c>
      <c r="N3356" s="6">
        <f t="shared" si="90"/>
        <v>9</v>
      </c>
      <c r="O3356" s="7">
        <f t="shared" si="91"/>
        <v>0.3</v>
      </c>
    </row>
    <row r="3357" spans="1:15" ht="13.2" x14ac:dyDescent="0.25">
      <c r="A3357" s="3">
        <v>30096</v>
      </c>
      <c r="B3357" s="4">
        <f t="shared" si="87"/>
        <v>1982</v>
      </c>
      <c r="C3357" s="4">
        <f t="shared" si="88"/>
        <v>1980</v>
      </c>
      <c r="D3357" s="4" t="s">
        <v>55</v>
      </c>
      <c r="E3357" s="5" t="s">
        <v>24</v>
      </c>
      <c r="F3357" s="6" t="s">
        <v>5700</v>
      </c>
      <c r="G3357" s="6" t="str">
        <f t="shared" si="86"/>
        <v>Brazil</v>
      </c>
      <c r="H3357" s="6" t="s">
        <v>1139</v>
      </c>
      <c r="I3357" s="6" t="s">
        <v>5701</v>
      </c>
      <c r="J3357" s="6">
        <v>118</v>
      </c>
      <c r="K3357" s="6">
        <v>2</v>
      </c>
      <c r="L3357" s="6">
        <v>0</v>
      </c>
      <c r="M3357" s="6">
        <f t="shared" si="89"/>
        <v>2</v>
      </c>
      <c r="N3357" s="6">
        <f t="shared" si="90"/>
        <v>116</v>
      </c>
      <c r="O3357" s="7">
        <f t="shared" si="91"/>
        <v>0.98305084745762716</v>
      </c>
    </row>
    <row r="3358" spans="1:15" ht="13.2" x14ac:dyDescent="0.25">
      <c r="A3358" s="3">
        <v>30099</v>
      </c>
      <c r="B3358" s="4">
        <f t="shared" si="87"/>
        <v>1982</v>
      </c>
      <c r="C3358" s="4">
        <f t="shared" si="88"/>
        <v>1980</v>
      </c>
      <c r="D3358" s="4" t="s">
        <v>55</v>
      </c>
      <c r="E3358" s="5" t="s">
        <v>24</v>
      </c>
      <c r="F3358" s="6" t="s">
        <v>5702</v>
      </c>
      <c r="G3358" s="6" t="str">
        <f t="shared" si="86"/>
        <v>Indonesia</v>
      </c>
      <c r="H3358" s="6" t="s">
        <v>3574</v>
      </c>
      <c r="I3358" s="6" t="s">
        <v>5703</v>
      </c>
      <c r="J3358" s="6">
        <v>10</v>
      </c>
      <c r="K3358" s="6">
        <v>10</v>
      </c>
      <c r="L3358" s="6">
        <v>0</v>
      </c>
      <c r="M3358" s="6">
        <f t="shared" si="89"/>
        <v>10</v>
      </c>
      <c r="N3358" s="6">
        <f t="shared" si="90"/>
        <v>0</v>
      </c>
      <c r="O3358" s="7">
        <f t="shared" si="91"/>
        <v>0</v>
      </c>
    </row>
    <row r="3359" spans="1:15" ht="13.2" x14ac:dyDescent="0.25">
      <c r="A3359" s="3">
        <v>30103</v>
      </c>
      <c r="B3359" s="4">
        <f t="shared" si="87"/>
        <v>1982</v>
      </c>
      <c r="C3359" s="4">
        <f t="shared" si="88"/>
        <v>1980</v>
      </c>
      <c r="D3359" s="4" t="s">
        <v>58</v>
      </c>
      <c r="E3359" s="5">
        <v>0.61111111111111116</v>
      </c>
      <c r="F3359" s="6" t="s">
        <v>5704</v>
      </c>
      <c r="G3359" s="6" t="str">
        <f t="shared" si="86"/>
        <v>South Korea</v>
      </c>
      <c r="H3359" s="6" t="s">
        <v>3564</v>
      </c>
      <c r="I3359" s="6" t="s">
        <v>3253</v>
      </c>
      <c r="J3359" s="6">
        <v>53</v>
      </c>
      <c r="K3359" s="6">
        <v>53</v>
      </c>
      <c r="L3359" s="6">
        <v>0</v>
      </c>
      <c r="M3359" s="6">
        <f t="shared" si="89"/>
        <v>53</v>
      </c>
      <c r="N3359" s="6">
        <f t="shared" si="90"/>
        <v>0</v>
      </c>
      <c r="O3359" s="7">
        <f t="shared" si="91"/>
        <v>0</v>
      </c>
    </row>
    <row r="3360" spans="1:15" ht="13.2" x14ac:dyDescent="0.25">
      <c r="A3360" s="3">
        <v>30110</v>
      </c>
      <c r="B3360" s="4">
        <f t="shared" si="87"/>
        <v>1982</v>
      </c>
      <c r="C3360" s="4">
        <f t="shared" si="88"/>
        <v>1980</v>
      </c>
      <c r="D3360" s="4" t="s">
        <v>58</v>
      </c>
      <c r="E3360" s="5">
        <v>0.10069444444444445</v>
      </c>
      <c r="F3360" s="6" t="s">
        <v>5705</v>
      </c>
      <c r="G3360" s="6" t="str">
        <f t="shared" si="86"/>
        <v>Brazil</v>
      </c>
      <c r="H3360" s="6" t="s">
        <v>1139</v>
      </c>
      <c r="I3360" s="6" t="s">
        <v>5706</v>
      </c>
      <c r="J3360" s="6">
        <v>137</v>
      </c>
      <c r="K3360" s="6">
        <v>137</v>
      </c>
      <c r="L3360" s="6">
        <v>0</v>
      </c>
      <c r="M3360" s="6">
        <f t="shared" si="89"/>
        <v>137</v>
      </c>
      <c r="N3360" s="6">
        <f t="shared" si="90"/>
        <v>0</v>
      </c>
      <c r="O3360" s="7">
        <f t="shared" si="91"/>
        <v>0</v>
      </c>
    </row>
    <row r="3361" spans="1:15" ht="13.2" x14ac:dyDescent="0.25">
      <c r="A3361" s="3">
        <v>30114</v>
      </c>
      <c r="B3361" s="4">
        <f t="shared" si="87"/>
        <v>1982</v>
      </c>
      <c r="C3361" s="4">
        <f t="shared" si="88"/>
        <v>1980</v>
      </c>
      <c r="D3361" s="4" t="s">
        <v>58</v>
      </c>
      <c r="E3361" s="5" t="s">
        <v>24</v>
      </c>
      <c r="F3361" s="6" t="s">
        <v>5707</v>
      </c>
      <c r="G3361" s="6" t="str">
        <f t="shared" si="86"/>
        <v>Brazil</v>
      </c>
      <c r="H3361" s="6" t="s">
        <v>5135</v>
      </c>
      <c r="I3361" s="6" t="s">
        <v>5708</v>
      </c>
      <c r="J3361" s="6">
        <v>44</v>
      </c>
      <c r="K3361" s="6">
        <v>44</v>
      </c>
      <c r="L3361" s="6">
        <v>0</v>
      </c>
      <c r="M3361" s="6">
        <f t="shared" si="89"/>
        <v>44</v>
      </c>
      <c r="N3361" s="6">
        <f t="shared" si="90"/>
        <v>0</v>
      </c>
      <c r="O3361" s="7">
        <f t="shared" si="91"/>
        <v>0</v>
      </c>
    </row>
    <row r="3362" spans="1:15" ht="13.2" x14ac:dyDescent="0.25">
      <c r="A3362" s="3">
        <v>30124</v>
      </c>
      <c r="B3362" s="4">
        <f t="shared" si="87"/>
        <v>1982</v>
      </c>
      <c r="C3362" s="4">
        <f t="shared" si="88"/>
        <v>1980</v>
      </c>
      <c r="D3362" s="4" t="s">
        <v>58</v>
      </c>
      <c r="E3362" s="5" t="s">
        <v>24</v>
      </c>
      <c r="F3362" s="6" t="s">
        <v>5709</v>
      </c>
      <c r="G3362" s="6" t="str">
        <f t="shared" si="86"/>
        <v>India</v>
      </c>
      <c r="H3362" s="6" t="s">
        <v>1595</v>
      </c>
      <c r="I3362" s="6" t="s">
        <v>3390</v>
      </c>
      <c r="J3362" s="6">
        <v>111</v>
      </c>
      <c r="K3362" s="6">
        <v>17</v>
      </c>
      <c r="L3362" s="6">
        <v>0</v>
      </c>
      <c r="M3362" s="6">
        <f t="shared" si="89"/>
        <v>17</v>
      </c>
      <c r="N3362" s="6">
        <f t="shared" si="90"/>
        <v>94</v>
      </c>
      <c r="O3362" s="7">
        <f t="shared" si="91"/>
        <v>0.84684684684684686</v>
      </c>
    </row>
    <row r="3363" spans="1:15" ht="13.2" x14ac:dyDescent="0.25">
      <c r="A3363" s="3">
        <v>30135</v>
      </c>
      <c r="B3363" s="4">
        <f t="shared" si="87"/>
        <v>1982</v>
      </c>
      <c r="C3363" s="4">
        <f t="shared" si="88"/>
        <v>1980</v>
      </c>
      <c r="D3363" s="4" t="s">
        <v>19</v>
      </c>
      <c r="E3363" s="5" t="s">
        <v>24</v>
      </c>
      <c r="F3363" s="6" t="s">
        <v>5710</v>
      </c>
      <c r="G3363" s="6" t="str">
        <f t="shared" si="86"/>
        <v>Gabon</v>
      </c>
      <c r="H3363" s="6" t="s">
        <v>5711</v>
      </c>
      <c r="I3363" s="6" t="s">
        <v>5629</v>
      </c>
      <c r="J3363" s="6">
        <v>12</v>
      </c>
      <c r="K3363" s="6">
        <v>12</v>
      </c>
      <c r="L3363" s="6">
        <v>0</v>
      </c>
      <c r="M3363" s="6">
        <f t="shared" si="89"/>
        <v>12</v>
      </c>
      <c r="N3363" s="6">
        <f t="shared" si="90"/>
        <v>0</v>
      </c>
      <c r="O3363" s="7">
        <f t="shared" si="91"/>
        <v>0</v>
      </c>
    </row>
    <row r="3364" spans="1:15" ht="13.2" x14ac:dyDescent="0.25">
      <c r="A3364" s="3">
        <v>30138</v>
      </c>
      <c r="B3364" s="4">
        <f t="shared" si="87"/>
        <v>1982</v>
      </c>
      <c r="C3364" s="4">
        <f t="shared" si="88"/>
        <v>1980</v>
      </c>
      <c r="D3364" s="4" t="s">
        <v>19</v>
      </c>
      <c r="E3364" s="5">
        <v>3.472222222222222E-3</v>
      </c>
      <c r="F3364" s="6" t="s">
        <v>688</v>
      </c>
      <c r="G3364" s="6" t="str">
        <f t="shared" si="86"/>
        <v>Russia</v>
      </c>
      <c r="H3364" s="6" t="s">
        <v>1449</v>
      </c>
      <c r="I3364" s="6" t="s">
        <v>5021</v>
      </c>
      <c r="J3364" s="6">
        <v>90</v>
      </c>
      <c r="K3364" s="6">
        <v>90</v>
      </c>
      <c r="L3364" s="6">
        <v>0</v>
      </c>
      <c r="M3364" s="6">
        <f t="shared" si="89"/>
        <v>90</v>
      </c>
      <c r="N3364" s="6">
        <f t="shared" si="90"/>
        <v>0</v>
      </c>
      <c r="O3364" s="7">
        <f t="shared" si="91"/>
        <v>0</v>
      </c>
    </row>
    <row r="3365" spans="1:15" ht="13.2" x14ac:dyDescent="0.25">
      <c r="A3365" s="3">
        <v>30141</v>
      </c>
      <c r="B3365" s="4">
        <f t="shared" si="87"/>
        <v>1982</v>
      </c>
      <c r="C3365" s="4">
        <f t="shared" si="88"/>
        <v>1980</v>
      </c>
      <c r="D3365" s="4" t="s">
        <v>19</v>
      </c>
      <c r="E3365" s="5">
        <v>0.67291666666666672</v>
      </c>
      <c r="F3365" s="6" t="s">
        <v>5712</v>
      </c>
      <c r="G3365" s="6" t="str">
        <f t="shared" si="86"/>
        <v>Louisiana</v>
      </c>
      <c r="H3365" s="6" t="s">
        <v>859</v>
      </c>
      <c r="I3365" s="6" t="s">
        <v>5175</v>
      </c>
      <c r="J3365" s="6">
        <v>145</v>
      </c>
      <c r="K3365" s="6">
        <v>145</v>
      </c>
      <c r="L3365" s="6">
        <v>8</v>
      </c>
      <c r="M3365" s="6">
        <f t="shared" si="89"/>
        <v>153</v>
      </c>
      <c r="N3365" s="6">
        <f t="shared" si="90"/>
        <v>0</v>
      </c>
      <c r="O3365" s="7">
        <f t="shared" si="91"/>
        <v>0</v>
      </c>
    </row>
    <row r="3366" spans="1:15" ht="13.2" x14ac:dyDescent="0.25">
      <c r="A3366" s="3">
        <v>30143</v>
      </c>
      <c r="B3366" s="4">
        <f t="shared" si="87"/>
        <v>1982</v>
      </c>
      <c r="C3366" s="4">
        <f t="shared" si="88"/>
        <v>1980</v>
      </c>
      <c r="D3366" s="4" t="s">
        <v>19</v>
      </c>
      <c r="E3366" s="5" t="s">
        <v>24</v>
      </c>
      <c r="F3366" s="6" t="s">
        <v>5713</v>
      </c>
      <c r="G3366" s="6" t="str">
        <f t="shared" si="86"/>
        <v>Philippines</v>
      </c>
      <c r="H3366" s="6" t="s">
        <v>1490</v>
      </c>
      <c r="I3366" s="6" t="s">
        <v>5714</v>
      </c>
      <c r="J3366" s="6">
        <v>30</v>
      </c>
      <c r="K3366" s="6">
        <v>4</v>
      </c>
      <c r="L3366" s="6">
        <v>0</v>
      </c>
      <c r="M3366" s="6">
        <f t="shared" si="89"/>
        <v>4</v>
      </c>
      <c r="N3366" s="6">
        <f t="shared" si="90"/>
        <v>26</v>
      </c>
      <c r="O3366" s="7">
        <f t="shared" si="91"/>
        <v>0.8666666666666667</v>
      </c>
    </row>
    <row r="3367" spans="1:15" ht="13.2" x14ac:dyDescent="0.25">
      <c r="A3367" s="3">
        <v>30146</v>
      </c>
      <c r="B3367" s="4">
        <f t="shared" si="87"/>
        <v>1982</v>
      </c>
      <c r="C3367" s="4">
        <f t="shared" si="88"/>
        <v>1980</v>
      </c>
      <c r="D3367" s="4" t="s">
        <v>19</v>
      </c>
      <c r="E3367" s="5">
        <v>0.86736111111111114</v>
      </c>
      <c r="F3367" s="6" t="s">
        <v>5715</v>
      </c>
      <c r="G3367" s="6" t="str">
        <f t="shared" si="86"/>
        <v>Oregon</v>
      </c>
      <c r="H3367" s="6" t="s">
        <v>3280</v>
      </c>
      <c r="I3367" s="6" t="s">
        <v>5716</v>
      </c>
      <c r="J3367" s="6">
        <v>4</v>
      </c>
      <c r="K3367" s="6">
        <v>4</v>
      </c>
      <c r="L3367" s="6">
        <v>0</v>
      </c>
      <c r="M3367" s="6">
        <f t="shared" si="89"/>
        <v>4</v>
      </c>
      <c r="N3367" s="6">
        <f t="shared" si="90"/>
        <v>0</v>
      </c>
      <c r="O3367" s="7">
        <f t="shared" si="91"/>
        <v>0</v>
      </c>
    </row>
    <row r="3368" spans="1:15" ht="13.2" x14ac:dyDescent="0.25">
      <c r="A3368" s="3">
        <v>30155</v>
      </c>
      <c r="B3368" s="4">
        <f t="shared" si="87"/>
        <v>1982</v>
      </c>
      <c r="C3368" s="4">
        <f t="shared" si="88"/>
        <v>1980</v>
      </c>
      <c r="D3368" s="4" t="s">
        <v>19</v>
      </c>
      <c r="E3368" s="5">
        <v>0.10416666666666667</v>
      </c>
      <c r="F3368" s="6" t="s">
        <v>5717</v>
      </c>
      <c r="G3368" s="6" t="str">
        <f t="shared" si="86"/>
        <v>California</v>
      </c>
      <c r="H3368" s="6" t="s">
        <v>5718</v>
      </c>
      <c r="I3368" s="6" t="s">
        <v>5719</v>
      </c>
      <c r="J3368" s="6">
        <v>1</v>
      </c>
      <c r="K3368" s="6">
        <v>0</v>
      </c>
      <c r="L3368" s="6">
        <v>3</v>
      </c>
      <c r="M3368" s="6">
        <f t="shared" si="89"/>
        <v>3</v>
      </c>
      <c r="N3368" s="6">
        <f t="shared" si="90"/>
        <v>1</v>
      </c>
      <c r="O3368" s="7">
        <f t="shared" si="91"/>
        <v>1</v>
      </c>
    </row>
    <row r="3369" spans="1:15" ht="13.2" x14ac:dyDescent="0.25">
      <c r="A3369" s="3">
        <v>30156</v>
      </c>
      <c r="B3369" s="4">
        <f t="shared" si="87"/>
        <v>1982</v>
      </c>
      <c r="C3369" s="4">
        <f t="shared" si="88"/>
        <v>1980</v>
      </c>
      <c r="D3369" s="4" t="s">
        <v>19</v>
      </c>
      <c r="E3369" s="5">
        <v>0.66666666666666663</v>
      </c>
      <c r="F3369" s="6" t="s">
        <v>1997</v>
      </c>
      <c r="G3369" s="6" t="str">
        <f t="shared" si="86"/>
        <v>Alaska</v>
      </c>
      <c r="H3369" s="6" t="s">
        <v>3280</v>
      </c>
      <c r="I3369" s="6" t="s">
        <v>4518</v>
      </c>
      <c r="J3369" s="6">
        <v>4</v>
      </c>
      <c r="K3369" s="6">
        <v>4</v>
      </c>
      <c r="L3369" s="6">
        <v>0</v>
      </c>
      <c r="M3369" s="6">
        <f t="shared" si="89"/>
        <v>4</v>
      </c>
      <c r="N3369" s="6">
        <f t="shared" si="90"/>
        <v>0</v>
      </c>
      <c r="O3369" s="7">
        <f t="shared" si="91"/>
        <v>0</v>
      </c>
    </row>
    <row r="3370" spans="1:15" ht="13.2" x14ac:dyDescent="0.25">
      <c r="A3370" s="3">
        <v>30167</v>
      </c>
      <c r="B3370" s="4">
        <f t="shared" si="87"/>
        <v>1982</v>
      </c>
      <c r="C3370" s="4">
        <f t="shared" si="88"/>
        <v>1980</v>
      </c>
      <c r="D3370" s="4" t="s">
        <v>23</v>
      </c>
      <c r="E3370" s="5">
        <v>0.1736111111111111</v>
      </c>
      <c r="F3370" s="6" t="s">
        <v>5720</v>
      </c>
      <c r="G3370" s="6" t="str">
        <f t="shared" si="86"/>
        <v>New Hampshire</v>
      </c>
      <c r="H3370" s="6" t="s">
        <v>3280</v>
      </c>
      <c r="I3370" s="6" t="s">
        <v>5721</v>
      </c>
      <c r="J3370" s="6">
        <v>2</v>
      </c>
      <c r="K3370" s="6">
        <v>2</v>
      </c>
      <c r="L3370" s="6">
        <v>0</v>
      </c>
      <c r="M3370" s="6">
        <f t="shared" si="89"/>
        <v>2</v>
      </c>
      <c r="N3370" s="6">
        <f t="shared" si="90"/>
        <v>0</v>
      </c>
      <c r="O3370" s="7">
        <f t="shared" si="91"/>
        <v>0</v>
      </c>
    </row>
    <row r="3371" spans="1:15" ht="13.2" x14ac:dyDescent="0.25">
      <c r="A3371" s="3">
        <v>30174</v>
      </c>
      <c r="B3371" s="4">
        <f t="shared" si="87"/>
        <v>1982</v>
      </c>
      <c r="C3371" s="4">
        <f t="shared" si="88"/>
        <v>1980</v>
      </c>
      <c r="D3371" s="4" t="s">
        <v>23</v>
      </c>
      <c r="E3371" s="5" t="s">
        <v>24</v>
      </c>
      <c r="F3371" s="6" t="s">
        <v>2381</v>
      </c>
      <c r="G3371" s="6" t="str">
        <f t="shared" si="86"/>
        <v>PacifiOcean</v>
      </c>
      <c r="H3371" s="6" t="s">
        <v>859</v>
      </c>
      <c r="I3371" s="6" t="s">
        <v>4221</v>
      </c>
      <c r="J3371" s="6">
        <v>0</v>
      </c>
      <c r="K3371" s="6">
        <v>1</v>
      </c>
      <c r="L3371" s="6">
        <v>0</v>
      </c>
      <c r="M3371" s="6">
        <f t="shared" si="89"/>
        <v>1</v>
      </c>
      <c r="N3371" s="6">
        <f t="shared" si="90"/>
        <v>0</v>
      </c>
      <c r="O3371" s="7">
        <f t="shared" si="91"/>
        <v>0</v>
      </c>
    </row>
    <row r="3372" spans="1:15" ht="13.2" x14ac:dyDescent="0.25">
      <c r="A3372" s="3">
        <v>30175</v>
      </c>
      <c r="B3372" s="4">
        <f t="shared" si="87"/>
        <v>1982</v>
      </c>
      <c r="C3372" s="4">
        <f t="shared" si="88"/>
        <v>1980</v>
      </c>
      <c r="D3372" s="4" t="s">
        <v>23</v>
      </c>
      <c r="E3372" s="5" t="s">
        <v>24</v>
      </c>
      <c r="F3372" s="6" t="s">
        <v>5722</v>
      </c>
      <c r="G3372" s="6" t="str">
        <f t="shared" si="86"/>
        <v>Myanmar</v>
      </c>
      <c r="H3372" s="6" t="s">
        <v>4379</v>
      </c>
      <c r="I3372" s="6" t="s">
        <v>4437</v>
      </c>
      <c r="J3372" s="6">
        <v>8</v>
      </c>
      <c r="K3372" s="6">
        <v>8</v>
      </c>
      <c r="L3372" s="6">
        <v>0</v>
      </c>
      <c r="M3372" s="6">
        <f t="shared" si="89"/>
        <v>8</v>
      </c>
      <c r="N3372" s="6">
        <f t="shared" si="90"/>
        <v>0</v>
      </c>
      <c r="O3372" s="7">
        <f t="shared" si="91"/>
        <v>0</v>
      </c>
    </row>
    <row r="3373" spans="1:15" ht="13.2" x14ac:dyDescent="0.25">
      <c r="A3373" s="3">
        <v>30177</v>
      </c>
      <c r="B3373" s="4">
        <f t="shared" si="87"/>
        <v>1982</v>
      </c>
      <c r="C3373" s="4">
        <f t="shared" si="88"/>
        <v>1980</v>
      </c>
      <c r="D3373" s="4" t="s">
        <v>23</v>
      </c>
      <c r="E3373" s="5" t="s">
        <v>24</v>
      </c>
      <c r="F3373" s="6" t="s">
        <v>5723</v>
      </c>
      <c r="G3373" s="6" t="str">
        <f t="shared" si="86"/>
        <v>Georgia, USSR</v>
      </c>
      <c r="H3373" s="6" t="s">
        <v>4941</v>
      </c>
      <c r="I3373" s="6" t="s">
        <v>5724</v>
      </c>
      <c r="J3373" s="6">
        <v>11</v>
      </c>
      <c r="K3373" s="6">
        <v>11</v>
      </c>
      <c r="L3373" s="6">
        <v>0</v>
      </c>
      <c r="M3373" s="6">
        <f t="shared" si="89"/>
        <v>11</v>
      </c>
      <c r="N3373" s="6">
        <f t="shared" si="90"/>
        <v>0</v>
      </c>
      <c r="O3373" s="7">
        <f t="shared" si="91"/>
        <v>0</v>
      </c>
    </row>
    <row r="3374" spans="1:15" ht="13.2" x14ac:dyDescent="0.25">
      <c r="A3374" s="3">
        <v>30177</v>
      </c>
      <c r="B3374" s="4">
        <f t="shared" si="87"/>
        <v>1982</v>
      </c>
      <c r="C3374" s="4">
        <f t="shared" si="88"/>
        <v>1980</v>
      </c>
      <c r="D3374" s="4" t="s">
        <v>23</v>
      </c>
      <c r="E3374" s="5">
        <v>0.375</v>
      </c>
      <c r="F3374" s="6" t="s">
        <v>5725</v>
      </c>
      <c r="G3374" s="6" t="str">
        <f t="shared" si="86"/>
        <v>Nicaragua</v>
      </c>
      <c r="H3374" s="6" t="s">
        <v>4796</v>
      </c>
      <c r="I3374" s="6" t="s">
        <v>5726</v>
      </c>
      <c r="J3374" s="6">
        <v>20</v>
      </c>
      <c r="K3374" s="6">
        <v>20</v>
      </c>
      <c r="L3374" s="6">
        <v>0</v>
      </c>
      <c r="M3374" s="6">
        <f t="shared" si="89"/>
        <v>20</v>
      </c>
      <c r="N3374" s="6">
        <f t="shared" si="90"/>
        <v>0</v>
      </c>
      <c r="O3374" s="7">
        <f t="shared" si="91"/>
        <v>0</v>
      </c>
    </row>
    <row r="3375" spans="1:15" ht="13.2" x14ac:dyDescent="0.25">
      <c r="A3375" s="3">
        <v>30183</v>
      </c>
      <c r="B3375" s="4">
        <f t="shared" si="87"/>
        <v>1982</v>
      </c>
      <c r="C3375" s="4">
        <f t="shared" si="88"/>
        <v>1980</v>
      </c>
      <c r="D3375" s="4" t="s">
        <v>23</v>
      </c>
      <c r="E3375" s="5" t="s">
        <v>24</v>
      </c>
      <c r="F3375" s="6" t="s">
        <v>5727</v>
      </c>
      <c r="G3375" s="6" t="str">
        <f t="shared" si="86"/>
        <v>Saint Lucia</v>
      </c>
      <c r="H3375" s="6" t="s">
        <v>5728</v>
      </c>
      <c r="I3375" s="6" t="s">
        <v>4094</v>
      </c>
      <c r="J3375" s="6">
        <v>10</v>
      </c>
      <c r="K3375" s="6">
        <v>10</v>
      </c>
      <c r="L3375" s="6">
        <v>0</v>
      </c>
      <c r="M3375" s="6">
        <f t="shared" si="89"/>
        <v>10</v>
      </c>
      <c r="N3375" s="6">
        <f t="shared" si="90"/>
        <v>0</v>
      </c>
      <c r="O3375" s="7">
        <f t="shared" si="91"/>
        <v>0</v>
      </c>
    </row>
    <row r="3376" spans="1:15" ht="13.2" x14ac:dyDescent="0.25">
      <c r="A3376" s="3">
        <v>30194</v>
      </c>
      <c r="B3376" s="4">
        <f t="shared" si="87"/>
        <v>1982</v>
      </c>
      <c r="C3376" s="4">
        <f t="shared" si="88"/>
        <v>1980</v>
      </c>
      <c r="D3376" s="4" t="s">
        <v>23</v>
      </c>
      <c r="E3376" s="5">
        <v>0.60416666666666663</v>
      </c>
      <c r="F3376" s="6" t="s">
        <v>5729</v>
      </c>
      <c r="G3376" s="6" t="str">
        <f t="shared" si="86"/>
        <v>Tennessee</v>
      </c>
      <c r="H3376" s="6" t="s">
        <v>1137</v>
      </c>
      <c r="I3376" s="6" t="s">
        <v>5730</v>
      </c>
      <c r="J3376" s="6">
        <v>9</v>
      </c>
      <c r="K3376" s="6">
        <v>9</v>
      </c>
      <c r="L3376" s="6">
        <v>0</v>
      </c>
      <c r="M3376" s="6">
        <f t="shared" si="89"/>
        <v>9</v>
      </c>
      <c r="N3376" s="6">
        <f t="shared" si="90"/>
        <v>0</v>
      </c>
      <c r="O3376" s="7">
        <f t="shared" si="91"/>
        <v>0</v>
      </c>
    </row>
    <row r="3377" spans="1:15" ht="13.2" x14ac:dyDescent="0.25">
      <c r="A3377" s="3">
        <v>30195</v>
      </c>
      <c r="B3377" s="4">
        <f t="shared" si="87"/>
        <v>1982</v>
      </c>
      <c r="C3377" s="4">
        <f t="shared" si="88"/>
        <v>1980</v>
      </c>
      <c r="D3377" s="4" t="s">
        <v>15</v>
      </c>
      <c r="E3377" s="5" t="s">
        <v>24</v>
      </c>
      <c r="F3377" s="6" t="s">
        <v>5731</v>
      </c>
      <c r="G3377" s="6" t="str">
        <f t="shared" si="86"/>
        <v>Ecuador</v>
      </c>
      <c r="H3377" s="6" t="s">
        <v>5732</v>
      </c>
      <c r="I3377" s="6" t="s">
        <v>5325</v>
      </c>
      <c r="J3377" s="6">
        <v>44</v>
      </c>
      <c r="K3377" s="6">
        <v>44</v>
      </c>
      <c r="L3377" s="6">
        <v>0</v>
      </c>
      <c r="M3377" s="6">
        <f t="shared" si="89"/>
        <v>44</v>
      </c>
      <c r="N3377" s="6">
        <f t="shared" si="90"/>
        <v>0</v>
      </c>
      <c r="O3377" s="7">
        <f t="shared" si="91"/>
        <v>0</v>
      </c>
    </row>
    <row r="3378" spans="1:15" ht="13.2" x14ac:dyDescent="0.25">
      <c r="A3378" s="3">
        <v>30198</v>
      </c>
      <c r="B3378" s="4">
        <f t="shared" si="87"/>
        <v>1982</v>
      </c>
      <c r="C3378" s="4">
        <f t="shared" si="88"/>
        <v>1980</v>
      </c>
      <c r="D3378" s="4" t="s">
        <v>15</v>
      </c>
      <c r="E3378" s="5" t="s">
        <v>24</v>
      </c>
      <c r="F3378" s="6" t="s">
        <v>5733</v>
      </c>
      <c r="G3378" s="6" t="str">
        <f t="shared" si="86"/>
        <v>Brazil</v>
      </c>
      <c r="H3378" s="6" t="s">
        <v>5734</v>
      </c>
      <c r="I3378" s="6" t="s">
        <v>5735</v>
      </c>
      <c r="J3378" s="6">
        <v>10</v>
      </c>
      <c r="K3378" s="6">
        <v>10</v>
      </c>
      <c r="L3378" s="6">
        <v>0</v>
      </c>
      <c r="M3378" s="6">
        <f t="shared" si="89"/>
        <v>10</v>
      </c>
      <c r="N3378" s="6">
        <f t="shared" si="90"/>
        <v>0</v>
      </c>
      <c r="O3378" s="7">
        <f t="shared" si="91"/>
        <v>0</v>
      </c>
    </row>
    <row r="3379" spans="1:15" ht="13.2" x14ac:dyDescent="0.25">
      <c r="A3379" s="3">
        <v>30205</v>
      </c>
      <c r="B3379" s="4">
        <f t="shared" si="87"/>
        <v>1982</v>
      </c>
      <c r="C3379" s="4">
        <f t="shared" si="88"/>
        <v>1980</v>
      </c>
      <c r="D3379" s="4" t="s">
        <v>15</v>
      </c>
      <c r="E3379" s="5">
        <v>0.53472222222222221</v>
      </c>
      <c r="F3379" s="6" t="s">
        <v>5736</v>
      </c>
      <c r="G3379" s="6" t="str">
        <f t="shared" si="86"/>
        <v>West Germany</v>
      </c>
      <c r="H3379" s="6" t="s">
        <v>17</v>
      </c>
      <c r="I3379" s="6" t="s">
        <v>5737</v>
      </c>
      <c r="J3379" s="6">
        <v>46</v>
      </c>
      <c r="K3379" s="6">
        <v>46</v>
      </c>
      <c r="L3379" s="6">
        <v>0</v>
      </c>
      <c r="M3379" s="6">
        <f t="shared" si="89"/>
        <v>46</v>
      </c>
      <c r="N3379" s="6">
        <f t="shared" si="90"/>
        <v>0</v>
      </c>
      <c r="O3379" s="7">
        <f t="shared" si="91"/>
        <v>0</v>
      </c>
    </row>
    <row r="3380" spans="1:15" ht="13.2" x14ac:dyDescent="0.25">
      <c r="A3380" s="3">
        <v>30207</v>
      </c>
      <c r="B3380" s="4">
        <f t="shared" si="87"/>
        <v>1982</v>
      </c>
      <c r="C3380" s="4">
        <f t="shared" si="88"/>
        <v>1980</v>
      </c>
      <c r="D3380" s="4" t="s">
        <v>15</v>
      </c>
      <c r="E3380" s="5">
        <v>0.5</v>
      </c>
      <c r="F3380" s="6" t="s">
        <v>5738</v>
      </c>
      <c r="G3380" s="6" t="str">
        <f t="shared" si="86"/>
        <v>Spain</v>
      </c>
      <c r="H3380" s="6" t="s">
        <v>3373</v>
      </c>
      <c r="I3380" s="6" t="s">
        <v>5666</v>
      </c>
      <c r="J3380" s="6">
        <v>394</v>
      </c>
      <c r="K3380" s="6">
        <v>50</v>
      </c>
      <c r="L3380" s="6">
        <v>0</v>
      </c>
      <c r="M3380" s="6">
        <f t="shared" si="89"/>
        <v>50</v>
      </c>
      <c r="N3380" s="6">
        <f t="shared" si="90"/>
        <v>344</v>
      </c>
      <c r="O3380" s="7">
        <f t="shared" si="91"/>
        <v>0.87309644670050757</v>
      </c>
    </row>
    <row r="3381" spans="1:15" ht="13.2" x14ac:dyDescent="0.25">
      <c r="A3381" s="3">
        <v>30211</v>
      </c>
      <c r="B3381" s="4">
        <f t="shared" si="87"/>
        <v>1982</v>
      </c>
      <c r="C3381" s="4">
        <f t="shared" si="88"/>
        <v>1980</v>
      </c>
      <c r="D3381" s="4" t="s">
        <v>15</v>
      </c>
      <c r="E3381" s="5">
        <v>0.39583333333333331</v>
      </c>
      <c r="F3381" s="6" t="s">
        <v>5739</v>
      </c>
      <c r="G3381" s="6" t="str">
        <f t="shared" si="86"/>
        <v>Alaksa</v>
      </c>
      <c r="H3381" s="6" t="s">
        <v>3280</v>
      </c>
      <c r="I3381" s="6" t="s">
        <v>5740</v>
      </c>
      <c r="J3381" s="6">
        <v>5</v>
      </c>
      <c r="K3381" s="6">
        <v>4</v>
      </c>
      <c r="L3381" s="6">
        <v>0</v>
      </c>
      <c r="M3381" s="6">
        <f t="shared" si="89"/>
        <v>4</v>
      </c>
      <c r="N3381" s="6">
        <f t="shared" si="90"/>
        <v>1</v>
      </c>
      <c r="O3381" s="7">
        <f t="shared" si="91"/>
        <v>0.2</v>
      </c>
    </row>
    <row r="3382" spans="1:15" ht="13.2" x14ac:dyDescent="0.25">
      <c r="A3382" s="3">
        <v>30212</v>
      </c>
      <c r="B3382" s="4">
        <f t="shared" si="87"/>
        <v>1982</v>
      </c>
      <c r="C3382" s="4">
        <f t="shared" si="88"/>
        <v>1980</v>
      </c>
      <c r="D3382" s="4" t="s">
        <v>15</v>
      </c>
      <c r="E3382" s="5" t="s">
        <v>24</v>
      </c>
      <c r="F3382" s="6" t="s">
        <v>5741</v>
      </c>
      <c r="G3382" s="6" t="str">
        <f t="shared" si="86"/>
        <v>British Colombia, Canada</v>
      </c>
      <c r="H3382" s="6" t="s">
        <v>5742</v>
      </c>
      <c r="I3382" s="6" t="s">
        <v>2566</v>
      </c>
      <c r="J3382" s="6">
        <v>5</v>
      </c>
      <c r="K3382" s="6">
        <v>5</v>
      </c>
      <c r="L3382" s="6">
        <v>0</v>
      </c>
      <c r="M3382" s="6">
        <f t="shared" si="89"/>
        <v>5</v>
      </c>
      <c r="N3382" s="6">
        <f t="shared" si="90"/>
        <v>0</v>
      </c>
      <c r="O3382" s="7">
        <f t="shared" si="91"/>
        <v>0</v>
      </c>
    </row>
    <row r="3383" spans="1:15" ht="13.2" x14ac:dyDescent="0.25">
      <c r="A3383" s="3">
        <v>30215</v>
      </c>
      <c r="B3383" s="4">
        <f t="shared" si="87"/>
        <v>1982</v>
      </c>
      <c r="C3383" s="4">
        <f t="shared" si="88"/>
        <v>1980</v>
      </c>
      <c r="D3383" s="4" t="s">
        <v>15</v>
      </c>
      <c r="E3383" s="5">
        <v>0.45833333333333331</v>
      </c>
      <c r="F3383" s="6" t="s">
        <v>5743</v>
      </c>
      <c r="G3383" s="6" t="str">
        <f t="shared" si="86"/>
        <v>Alaska</v>
      </c>
      <c r="H3383" s="6" t="s">
        <v>3280</v>
      </c>
      <c r="I3383" s="6" t="s">
        <v>5744</v>
      </c>
      <c r="J3383" s="6">
        <v>6</v>
      </c>
      <c r="K3383" s="6">
        <v>4</v>
      </c>
      <c r="L3383" s="6">
        <v>0</v>
      </c>
      <c r="M3383" s="6">
        <f t="shared" si="89"/>
        <v>4</v>
      </c>
      <c r="N3383" s="6">
        <f t="shared" si="90"/>
        <v>2</v>
      </c>
      <c r="O3383" s="7">
        <f t="shared" si="91"/>
        <v>0.33333333333333331</v>
      </c>
    </row>
    <row r="3384" spans="1:15" ht="13.2" x14ac:dyDescent="0.25">
      <c r="A3384" s="3">
        <v>30223</v>
      </c>
      <c r="B3384" s="4">
        <f t="shared" si="87"/>
        <v>1982</v>
      </c>
      <c r="C3384" s="4">
        <f t="shared" si="88"/>
        <v>1980</v>
      </c>
      <c r="D3384" s="4" t="s">
        <v>15</v>
      </c>
      <c r="E3384" s="5" t="s">
        <v>24</v>
      </c>
      <c r="F3384" s="6" t="s">
        <v>5745</v>
      </c>
      <c r="G3384" s="6" t="str">
        <f t="shared" si="86"/>
        <v>Luxembourg</v>
      </c>
      <c r="H3384" s="6" t="s">
        <v>1449</v>
      </c>
      <c r="I3384" s="6" t="s">
        <v>5021</v>
      </c>
      <c r="J3384" s="6">
        <v>77</v>
      </c>
      <c r="K3384" s="6">
        <v>7</v>
      </c>
      <c r="L3384" s="6">
        <v>0</v>
      </c>
      <c r="M3384" s="6">
        <f t="shared" si="89"/>
        <v>7</v>
      </c>
      <c r="N3384" s="6">
        <f t="shared" si="90"/>
        <v>70</v>
      </c>
      <c r="O3384" s="7">
        <f t="shared" si="91"/>
        <v>0.90909090909090906</v>
      </c>
    </row>
    <row r="3385" spans="1:15" ht="13.2" x14ac:dyDescent="0.25">
      <c r="A3385" s="3">
        <v>30244</v>
      </c>
      <c r="B3385" s="4">
        <f t="shared" si="87"/>
        <v>1982</v>
      </c>
      <c r="C3385" s="4">
        <f t="shared" si="88"/>
        <v>1980</v>
      </c>
      <c r="D3385" s="4" t="s">
        <v>31</v>
      </c>
      <c r="E3385" s="5" t="s">
        <v>24</v>
      </c>
      <c r="F3385" s="6" t="s">
        <v>961</v>
      </c>
      <c r="G3385" s="6" t="str">
        <f t="shared" si="86"/>
        <v>AtlantiOcean</v>
      </c>
      <c r="H3385" s="6" t="s">
        <v>3280</v>
      </c>
      <c r="I3385" s="6" t="s">
        <v>4232</v>
      </c>
      <c r="J3385" s="6">
        <v>8</v>
      </c>
      <c r="K3385" s="6">
        <v>8</v>
      </c>
      <c r="L3385" s="6">
        <v>0</v>
      </c>
      <c r="M3385" s="6">
        <f t="shared" si="89"/>
        <v>8</v>
      </c>
      <c r="N3385" s="6">
        <f t="shared" si="90"/>
        <v>0</v>
      </c>
      <c r="O3385" s="7">
        <f t="shared" si="91"/>
        <v>0</v>
      </c>
    </row>
    <row r="3386" spans="1:15" ht="13.2" x14ac:dyDescent="0.25">
      <c r="A3386" s="3">
        <v>30272</v>
      </c>
      <c r="B3386" s="4">
        <f t="shared" si="87"/>
        <v>1982</v>
      </c>
      <c r="C3386" s="4">
        <f t="shared" si="88"/>
        <v>1980</v>
      </c>
      <c r="D3386" s="4" t="s">
        <v>46</v>
      </c>
      <c r="E3386" s="5" t="s">
        <v>24</v>
      </c>
      <c r="F3386" s="6" t="s">
        <v>5746</v>
      </c>
      <c r="G3386" s="6" t="str">
        <f t="shared" si="86"/>
        <v>Off Taiwan</v>
      </c>
      <c r="H3386" s="6" t="s">
        <v>1456</v>
      </c>
      <c r="I3386" s="6" t="s">
        <v>4821</v>
      </c>
      <c r="J3386" s="6">
        <v>15</v>
      </c>
      <c r="K3386" s="6">
        <v>15</v>
      </c>
      <c r="L3386" s="6">
        <v>0</v>
      </c>
      <c r="M3386" s="6">
        <f t="shared" si="89"/>
        <v>15</v>
      </c>
      <c r="N3386" s="6">
        <f t="shared" si="90"/>
        <v>0</v>
      </c>
      <c r="O3386" s="7">
        <f t="shared" si="91"/>
        <v>0</v>
      </c>
    </row>
    <row r="3387" spans="1:15" ht="13.2" x14ac:dyDescent="0.25">
      <c r="A3387" s="3">
        <v>30278</v>
      </c>
      <c r="B3387" s="4">
        <f t="shared" si="87"/>
        <v>1982</v>
      </c>
      <c r="C3387" s="4">
        <f t="shared" si="88"/>
        <v>1980</v>
      </c>
      <c r="D3387" s="4" t="s">
        <v>46</v>
      </c>
      <c r="E3387" s="5">
        <v>0.94444444444444442</v>
      </c>
      <c r="F3387" s="6" t="s">
        <v>5747</v>
      </c>
      <c r="G3387" s="6" t="str">
        <f t="shared" si="86"/>
        <v>Alabama</v>
      </c>
      <c r="H3387" s="6" t="s">
        <v>3280</v>
      </c>
      <c r="I3387" s="6" t="s">
        <v>4696</v>
      </c>
      <c r="J3387" s="6">
        <v>2</v>
      </c>
      <c r="K3387" s="6">
        <v>2</v>
      </c>
      <c r="L3387" s="6">
        <v>0</v>
      </c>
      <c r="M3387" s="6">
        <f t="shared" si="89"/>
        <v>2</v>
      </c>
      <c r="N3387" s="6">
        <f t="shared" si="90"/>
        <v>0</v>
      </c>
      <c r="O3387" s="7">
        <f t="shared" si="91"/>
        <v>0</v>
      </c>
    </row>
    <row r="3388" spans="1:15" ht="13.2" x14ac:dyDescent="0.25">
      <c r="A3388" s="3">
        <v>30284</v>
      </c>
      <c r="B3388" s="4">
        <f t="shared" si="87"/>
        <v>1982</v>
      </c>
      <c r="C3388" s="4">
        <f t="shared" si="88"/>
        <v>1980</v>
      </c>
      <c r="D3388" s="4" t="s">
        <v>46</v>
      </c>
      <c r="E3388" s="5" t="s">
        <v>24</v>
      </c>
      <c r="F3388" s="6" t="s">
        <v>5748</v>
      </c>
      <c r="G3388" s="6" t="str">
        <f t="shared" si="86"/>
        <v>Angola</v>
      </c>
      <c r="H3388" s="6" t="s">
        <v>5578</v>
      </c>
      <c r="I3388" s="6" t="s">
        <v>4268</v>
      </c>
      <c r="J3388" s="6">
        <v>15</v>
      </c>
      <c r="K3388" s="6">
        <v>15</v>
      </c>
      <c r="L3388" s="6">
        <v>0</v>
      </c>
      <c r="M3388" s="6">
        <f t="shared" si="89"/>
        <v>15</v>
      </c>
      <c r="N3388" s="6">
        <f t="shared" si="90"/>
        <v>0</v>
      </c>
      <c r="O3388" s="7">
        <f t="shared" si="91"/>
        <v>0</v>
      </c>
    </row>
    <row r="3389" spans="1:15" ht="13.2" x14ac:dyDescent="0.25">
      <c r="A3389" s="3">
        <v>30285</v>
      </c>
      <c r="B3389" s="4">
        <f t="shared" si="87"/>
        <v>1982</v>
      </c>
      <c r="C3389" s="4">
        <f t="shared" si="88"/>
        <v>1980</v>
      </c>
      <c r="D3389" s="4" t="s">
        <v>46</v>
      </c>
      <c r="E3389" s="5" t="s">
        <v>24</v>
      </c>
      <c r="F3389" s="6" t="s">
        <v>5749</v>
      </c>
      <c r="G3389" s="6" t="str">
        <f t="shared" si="86"/>
        <v>Colombia</v>
      </c>
      <c r="H3389" s="6" t="s">
        <v>5750</v>
      </c>
      <c r="I3389" s="6" t="s">
        <v>5751</v>
      </c>
      <c r="J3389" s="6">
        <v>22</v>
      </c>
      <c r="K3389" s="6">
        <v>22</v>
      </c>
      <c r="L3389" s="6">
        <v>0</v>
      </c>
      <c r="M3389" s="6">
        <f t="shared" si="89"/>
        <v>22</v>
      </c>
      <c r="N3389" s="6">
        <f t="shared" si="90"/>
        <v>0</v>
      </c>
      <c r="O3389" s="7">
        <f t="shared" si="91"/>
        <v>0</v>
      </c>
    </row>
    <row r="3390" spans="1:15" ht="13.2" x14ac:dyDescent="0.25">
      <c r="A3390" s="3">
        <v>30286</v>
      </c>
      <c r="B3390" s="4">
        <f t="shared" si="87"/>
        <v>1982</v>
      </c>
      <c r="C3390" s="4">
        <f t="shared" si="88"/>
        <v>1980</v>
      </c>
      <c r="D3390" s="4" t="s">
        <v>72</v>
      </c>
      <c r="E3390" s="5">
        <v>0.92013888888888884</v>
      </c>
      <c r="F3390" s="6" t="s">
        <v>5752</v>
      </c>
      <c r="G3390" s="6" t="str">
        <f t="shared" si="86"/>
        <v>Pennsylvania</v>
      </c>
      <c r="H3390" s="6" t="s">
        <v>5753</v>
      </c>
      <c r="I3390" s="6" t="s">
        <v>5754</v>
      </c>
      <c r="J3390" s="6">
        <v>5</v>
      </c>
      <c r="K3390" s="6">
        <v>3</v>
      </c>
      <c r="L3390" s="6">
        <v>0</v>
      </c>
      <c r="M3390" s="6">
        <f t="shared" si="89"/>
        <v>3</v>
      </c>
      <c r="N3390" s="6">
        <f t="shared" si="90"/>
        <v>2</v>
      </c>
      <c r="O3390" s="7">
        <f t="shared" si="91"/>
        <v>0.4</v>
      </c>
    </row>
    <row r="3391" spans="1:15" ht="13.2" x14ac:dyDescent="0.25">
      <c r="A3391" s="3">
        <v>30292</v>
      </c>
      <c r="B3391" s="4">
        <f t="shared" si="87"/>
        <v>1982</v>
      </c>
      <c r="C3391" s="4">
        <f t="shared" si="88"/>
        <v>1980</v>
      </c>
      <c r="D3391" s="4" t="s">
        <v>72</v>
      </c>
      <c r="E3391" s="5">
        <v>0.79861111111111116</v>
      </c>
      <c r="F3391" s="6" t="s">
        <v>5755</v>
      </c>
      <c r="G3391" s="6" t="str">
        <f t="shared" si="86"/>
        <v>Colorado</v>
      </c>
      <c r="H3391" s="6" t="s">
        <v>5756</v>
      </c>
      <c r="I3391" s="6" t="s">
        <v>5757</v>
      </c>
      <c r="J3391" s="6">
        <v>2</v>
      </c>
      <c r="K3391" s="6">
        <v>2</v>
      </c>
      <c r="L3391" s="6">
        <v>0</v>
      </c>
      <c r="M3391" s="6">
        <f t="shared" si="89"/>
        <v>2</v>
      </c>
      <c r="N3391" s="6">
        <f t="shared" si="90"/>
        <v>0</v>
      </c>
      <c r="O3391" s="7">
        <f t="shared" si="91"/>
        <v>0</v>
      </c>
    </row>
    <row r="3392" spans="1:15" ht="13.2" x14ac:dyDescent="0.25">
      <c r="A3392" s="3">
        <v>30294</v>
      </c>
      <c r="B3392" s="4">
        <f t="shared" si="87"/>
        <v>1982</v>
      </c>
      <c r="C3392" s="4">
        <f t="shared" si="88"/>
        <v>1980</v>
      </c>
      <c r="D3392" s="4" t="s">
        <v>72</v>
      </c>
      <c r="E3392" s="5" t="s">
        <v>5758</v>
      </c>
      <c r="F3392" s="6" t="s">
        <v>5759</v>
      </c>
      <c r="G3392" s="6" t="str">
        <f t="shared" si="86"/>
        <v>Nicaragua</v>
      </c>
      <c r="H3392" s="6" t="s">
        <v>4796</v>
      </c>
      <c r="I3392" s="6" t="s">
        <v>5760</v>
      </c>
      <c r="J3392" s="6">
        <v>88</v>
      </c>
      <c r="K3392" s="6">
        <v>84</v>
      </c>
      <c r="L3392" s="6">
        <v>0</v>
      </c>
      <c r="M3392" s="6">
        <f t="shared" si="89"/>
        <v>84</v>
      </c>
      <c r="N3392" s="6">
        <f t="shared" si="90"/>
        <v>4</v>
      </c>
      <c r="O3392" s="7">
        <f t="shared" si="91"/>
        <v>4.5454545454545456E-2</v>
      </c>
    </row>
    <row r="3393" spans="1:15" ht="13.2" x14ac:dyDescent="0.25">
      <c r="A3393" s="3">
        <v>30294</v>
      </c>
      <c r="B3393" s="4">
        <f t="shared" si="87"/>
        <v>1982</v>
      </c>
      <c r="C3393" s="4">
        <f t="shared" si="88"/>
        <v>1980</v>
      </c>
      <c r="D3393" s="4" t="s">
        <v>72</v>
      </c>
      <c r="E3393" s="5">
        <v>0.54861111111111116</v>
      </c>
      <c r="F3393" s="6" t="s">
        <v>5761</v>
      </c>
      <c r="G3393" s="6" t="str">
        <f t="shared" si="86"/>
        <v>Alaksa</v>
      </c>
      <c r="H3393" s="6" t="s">
        <v>5762</v>
      </c>
      <c r="I3393" s="6" t="s">
        <v>3904</v>
      </c>
      <c r="J3393" s="6">
        <v>8</v>
      </c>
      <c r="K3393" s="6">
        <v>8</v>
      </c>
      <c r="L3393" s="6">
        <v>0</v>
      </c>
      <c r="M3393" s="6">
        <f t="shared" si="89"/>
        <v>8</v>
      </c>
      <c r="N3393" s="6">
        <f t="shared" si="90"/>
        <v>0</v>
      </c>
      <c r="O3393" s="7">
        <f t="shared" si="91"/>
        <v>0</v>
      </c>
    </row>
    <row r="3394" spans="1:15" ht="13.2" x14ac:dyDescent="0.25">
      <c r="A3394" s="3">
        <v>30294</v>
      </c>
      <c r="B3394" s="4">
        <f t="shared" si="87"/>
        <v>1982</v>
      </c>
      <c r="C3394" s="4">
        <f t="shared" si="88"/>
        <v>1980</v>
      </c>
      <c r="D3394" s="4" t="s">
        <v>72</v>
      </c>
      <c r="E3394" s="5">
        <v>0.56041666666666667</v>
      </c>
      <c r="F3394" s="6" t="s">
        <v>5763</v>
      </c>
      <c r="G3394" s="6" t="str">
        <f t="shared" si="86"/>
        <v>Chile</v>
      </c>
      <c r="H3394" s="6" t="s">
        <v>5764</v>
      </c>
      <c r="I3394" s="6" t="s">
        <v>5463</v>
      </c>
      <c r="J3394" s="6">
        <v>46</v>
      </c>
      <c r="K3394" s="6">
        <v>46</v>
      </c>
      <c r="L3394" s="6">
        <v>0</v>
      </c>
      <c r="M3394" s="6">
        <f t="shared" si="89"/>
        <v>46</v>
      </c>
      <c r="N3394" s="6">
        <f t="shared" si="90"/>
        <v>0</v>
      </c>
      <c r="O3394" s="7">
        <f t="shared" si="91"/>
        <v>0</v>
      </c>
    </row>
    <row r="3395" spans="1:15" ht="13.2" x14ac:dyDescent="0.25">
      <c r="A3395" s="3">
        <v>30300</v>
      </c>
      <c r="B3395" s="4">
        <f t="shared" si="87"/>
        <v>1982</v>
      </c>
      <c r="C3395" s="4">
        <f t="shared" si="88"/>
        <v>1980</v>
      </c>
      <c r="D3395" s="4" t="s">
        <v>72</v>
      </c>
      <c r="E3395" s="5">
        <v>0.77777777777777779</v>
      </c>
      <c r="F3395" s="6" t="s">
        <v>5765</v>
      </c>
      <c r="G3395" s="6" t="str">
        <f t="shared" si="86"/>
        <v>Ohio</v>
      </c>
      <c r="H3395" s="6" t="s">
        <v>5766</v>
      </c>
      <c r="I3395" s="6" t="s">
        <v>5767</v>
      </c>
      <c r="J3395" s="6">
        <v>2</v>
      </c>
      <c r="K3395" s="6">
        <v>2</v>
      </c>
      <c r="L3395" s="6">
        <v>0</v>
      </c>
      <c r="M3395" s="6">
        <f t="shared" si="89"/>
        <v>2</v>
      </c>
      <c r="N3395" s="6">
        <f t="shared" si="90"/>
        <v>0</v>
      </c>
      <c r="O3395" s="7">
        <f t="shared" si="91"/>
        <v>0</v>
      </c>
    </row>
    <row r="3396" spans="1:15" ht="13.2" x14ac:dyDescent="0.25">
      <c r="A3396" s="3">
        <v>30307</v>
      </c>
      <c r="B3396" s="4">
        <f t="shared" si="87"/>
        <v>1982</v>
      </c>
      <c r="C3396" s="4">
        <f t="shared" si="88"/>
        <v>1980</v>
      </c>
      <c r="D3396" s="4" t="s">
        <v>72</v>
      </c>
      <c r="E3396" s="5" t="s">
        <v>24</v>
      </c>
      <c r="F3396" s="6" t="s">
        <v>5768</v>
      </c>
      <c r="G3396" s="6" t="str">
        <f t="shared" si="86"/>
        <v>France</v>
      </c>
      <c r="H3396" s="6" t="s">
        <v>5769</v>
      </c>
      <c r="I3396" s="6" t="s">
        <v>5195</v>
      </c>
      <c r="J3396" s="6">
        <v>10</v>
      </c>
      <c r="K3396" s="6">
        <v>10</v>
      </c>
      <c r="L3396" s="6">
        <v>0</v>
      </c>
      <c r="M3396" s="6">
        <f t="shared" si="89"/>
        <v>10</v>
      </c>
      <c r="N3396" s="6">
        <f t="shared" si="90"/>
        <v>0</v>
      </c>
      <c r="O3396" s="7">
        <f t="shared" si="91"/>
        <v>0</v>
      </c>
    </row>
    <row r="3397" spans="1:15" ht="13.2" x14ac:dyDescent="0.25">
      <c r="A3397" s="3">
        <v>30308</v>
      </c>
      <c r="B3397" s="4">
        <f t="shared" si="87"/>
        <v>1982</v>
      </c>
      <c r="C3397" s="4">
        <f t="shared" si="88"/>
        <v>1980</v>
      </c>
      <c r="D3397" s="4" t="s">
        <v>72</v>
      </c>
      <c r="E3397" s="5" t="s">
        <v>24</v>
      </c>
      <c r="F3397" s="6" t="s">
        <v>5770</v>
      </c>
      <c r="G3397" s="6" t="str">
        <f t="shared" si="86"/>
        <v>Russia</v>
      </c>
      <c r="H3397" s="6" t="s">
        <v>1449</v>
      </c>
      <c r="I3397" s="6" t="s">
        <v>4268</v>
      </c>
      <c r="J3397" s="6">
        <v>16</v>
      </c>
      <c r="K3397" s="6">
        <v>16</v>
      </c>
      <c r="L3397" s="6">
        <v>0</v>
      </c>
      <c r="M3397" s="6">
        <f t="shared" si="89"/>
        <v>16</v>
      </c>
      <c r="N3397" s="6">
        <f t="shared" si="90"/>
        <v>0</v>
      </c>
      <c r="O3397" s="7">
        <f t="shared" si="91"/>
        <v>0</v>
      </c>
    </row>
    <row r="3398" spans="1:15" ht="13.2" x14ac:dyDescent="0.25">
      <c r="A3398" s="3">
        <v>30309</v>
      </c>
      <c r="B3398" s="4">
        <f t="shared" si="87"/>
        <v>1982</v>
      </c>
      <c r="C3398" s="4">
        <f t="shared" si="88"/>
        <v>1980</v>
      </c>
      <c r="D3398" s="4" t="s">
        <v>72</v>
      </c>
      <c r="E3398" s="5" t="s">
        <v>24</v>
      </c>
      <c r="F3398" s="6" t="s">
        <v>5771</v>
      </c>
      <c r="G3398" s="6" t="str">
        <f t="shared" si="86"/>
        <v>China</v>
      </c>
      <c r="H3398" s="6" t="s">
        <v>4855</v>
      </c>
      <c r="I3398" s="6" t="s">
        <v>2776</v>
      </c>
      <c r="J3398" s="6">
        <v>69</v>
      </c>
      <c r="K3398" s="6">
        <v>25</v>
      </c>
      <c r="L3398" s="6">
        <v>0</v>
      </c>
      <c r="M3398" s="6">
        <f t="shared" si="89"/>
        <v>25</v>
      </c>
      <c r="N3398" s="6">
        <f t="shared" si="90"/>
        <v>44</v>
      </c>
      <c r="O3398" s="7">
        <f t="shared" si="91"/>
        <v>0.6376811594202898</v>
      </c>
    </row>
    <row r="3399" spans="1:15" ht="13.2" x14ac:dyDescent="0.25">
      <c r="A3399" s="3">
        <v>30325</v>
      </c>
      <c r="B3399" s="4">
        <f t="shared" si="87"/>
        <v>1983</v>
      </c>
      <c r="C3399" s="4">
        <f t="shared" si="88"/>
        <v>1980</v>
      </c>
      <c r="D3399" s="4" t="s">
        <v>132</v>
      </c>
      <c r="E3399" s="5" t="s">
        <v>24</v>
      </c>
      <c r="F3399" s="6" t="s">
        <v>5772</v>
      </c>
      <c r="G3399" s="6" t="str">
        <f t="shared" si="86"/>
        <v>Minnesota</v>
      </c>
      <c r="H3399" s="6" t="s">
        <v>5773</v>
      </c>
      <c r="I3399" s="6" t="s">
        <v>5774</v>
      </c>
      <c r="J3399" s="6">
        <v>33</v>
      </c>
      <c r="K3399" s="6">
        <v>1</v>
      </c>
      <c r="L3399" s="6">
        <v>0</v>
      </c>
      <c r="M3399" s="6">
        <f t="shared" si="89"/>
        <v>1</v>
      </c>
      <c r="N3399" s="6">
        <f t="shared" si="90"/>
        <v>32</v>
      </c>
      <c r="O3399" s="7">
        <f t="shared" si="91"/>
        <v>0.96969696969696972</v>
      </c>
    </row>
    <row r="3400" spans="1:15" ht="13.2" x14ac:dyDescent="0.25">
      <c r="A3400" s="3">
        <v>30327</v>
      </c>
      <c r="B3400" s="4">
        <f t="shared" si="87"/>
        <v>1983</v>
      </c>
      <c r="C3400" s="4">
        <f t="shared" si="88"/>
        <v>1980</v>
      </c>
      <c r="D3400" s="4" t="s">
        <v>132</v>
      </c>
      <c r="E3400" s="5">
        <v>0.11805555555555555</v>
      </c>
      <c r="F3400" s="6" t="s">
        <v>3161</v>
      </c>
      <c r="G3400" s="6" t="str">
        <f t="shared" si="86"/>
        <v>Michigan</v>
      </c>
      <c r="H3400" s="6" t="s">
        <v>592</v>
      </c>
      <c r="I3400" s="6" t="s">
        <v>5775</v>
      </c>
      <c r="J3400" s="6">
        <v>3</v>
      </c>
      <c r="K3400" s="6">
        <v>3</v>
      </c>
      <c r="L3400" s="6">
        <v>0</v>
      </c>
      <c r="M3400" s="6">
        <f t="shared" si="89"/>
        <v>3</v>
      </c>
      <c r="N3400" s="6">
        <f t="shared" si="90"/>
        <v>0</v>
      </c>
      <c r="O3400" s="7">
        <f t="shared" si="91"/>
        <v>0</v>
      </c>
    </row>
    <row r="3401" spans="1:15" ht="13.2" x14ac:dyDescent="0.25">
      <c r="A3401" s="3">
        <v>30330</v>
      </c>
      <c r="B3401" s="4">
        <f t="shared" si="87"/>
        <v>1983</v>
      </c>
      <c r="C3401" s="4">
        <f t="shared" si="88"/>
        <v>1980</v>
      </c>
      <c r="D3401" s="4" t="s">
        <v>132</v>
      </c>
      <c r="E3401" s="5" t="s">
        <v>24</v>
      </c>
      <c r="F3401" s="6" t="s">
        <v>5776</v>
      </c>
      <c r="G3401" s="6" t="str">
        <f t="shared" si="86"/>
        <v>Papua New Guinea</v>
      </c>
      <c r="H3401" s="6" t="s">
        <v>5563</v>
      </c>
      <c r="I3401" s="6" t="s">
        <v>5777</v>
      </c>
      <c r="J3401" s="6">
        <v>10</v>
      </c>
      <c r="K3401" s="6">
        <v>10</v>
      </c>
      <c r="L3401" s="6">
        <v>0</v>
      </c>
      <c r="M3401" s="6">
        <f t="shared" si="89"/>
        <v>10</v>
      </c>
      <c r="N3401" s="6">
        <f t="shared" si="90"/>
        <v>0</v>
      </c>
      <c r="O3401" s="7">
        <f t="shared" si="91"/>
        <v>0</v>
      </c>
    </row>
    <row r="3402" spans="1:15" ht="13.2" x14ac:dyDescent="0.25">
      <c r="A3402" s="3">
        <v>30332</v>
      </c>
      <c r="B3402" s="4">
        <f t="shared" si="87"/>
        <v>1983</v>
      </c>
      <c r="C3402" s="4">
        <f t="shared" si="88"/>
        <v>1980</v>
      </c>
      <c r="D3402" s="4" t="s">
        <v>132</v>
      </c>
      <c r="E3402" s="5" t="s">
        <v>24</v>
      </c>
      <c r="F3402" s="6" t="s">
        <v>1849</v>
      </c>
      <c r="G3402" s="6" t="str">
        <f t="shared" si="86"/>
        <v>Turkey</v>
      </c>
      <c r="H3402" s="6" t="s">
        <v>2696</v>
      </c>
      <c r="I3402" s="6" t="s">
        <v>4947</v>
      </c>
      <c r="J3402" s="6">
        <v>67</v>
      </c>
      <c r="K3402" s="6">
        <v>47</v>
      </c>
      <c r="L3402" s="6">
        <v>0</v>
      </c>
      <c r="M3402" s="6">
        <f t="shared" si="89"/>
        <v>47</v>
      </c>
      <c r="N3402" s="6">
        <f t="shared" si="90"/>
        <v>20</v>
      </c>
      <c r="O3402" s="7">
        <f t="shared" si="91"/>
        <v>0.29850746268656714</v>
      </c>
    </row>
    <row r="3403" spans="1:15" ht="13.2" x14ac:dyDescent="0.25">
      <c r="A3403" s="3">
        <v>30360</v>
      </c>
      <c r="B3403" s="4">
        <f t="shared" si="87"/>
        <v>1983</v>
      </c>
      <c r="C3403" s="4">
        <f t="shared" si="88"/>
        <v>1980</v>
      </c>
      <c r="D3403" s="4" t="s">
        <v>111</v>
      </c>
      <c r="E3403" s="5" t="s">
        <v>24</v>
      </c>
      <c r="F3403" s="6" t="s">
        <v>5778</v>
      </c>
      <c r="G3403" s="6" t="str">
        <f t="shared" si="86"/>
        <v>North Carolina</v>
      </c>
      <c r="H3403" s="6" t="s">
        <v>1137</v>
      </c>
      <c r="I3403" s="6" t="s">
        <v>5520</v>
      </c>
      <c r="J3403" s="6">
        <v>6</v>
      </c>
      <c r="K3403" s="6">
        <v>6</v>
      </c>
      <c r="L3403" s="6">
        <v>0</v>
      </c>
      <c r="M3403" s="6">
        <f t="shared" si="89"/>
        <v>6</v>
      </c>
      <c r="N3403" s="6">
        <f t="shared" si="90"/>
        <v>0</v>
      </c>
      <c r="O3403" s="7">
        <f t="shared" si="91"/>
        <v>0</v>
      </c>
    </row>
    <row r="3404" spans="1:15" ht="13.2" x14ac:dyDescent="0.25">
      <c r="A3404" s="3">
        <v>30370</v>
      </c>
      <c r="B3404" s="4">
        <f t="shared" si="87"/>
        <v>1983</v>
      </c>
      <c r="C3404" s="4">
        <f t="shared" si="88"/>
        <v>1980</v>
      </c>
      <c r="D3404" s="4" t="s">
        <v>111</v>
      </c>
      <c r="E3404" s="5">
        <v>0.97013888888888888</v>
      </c>
      <c r="F3404" s="6" t="s">
        <v>5779</v>
      </c>
      <c r="G3404" s="6" t="str">
        <f t="shared" si="86"/>
        <v>Florida</v>
      </c>
      <c r="H3404" s="6" t="s">
        <v>3280</v>
      </c>
      <c r="I3404" s="6" t="s">
        <v>5780</v>
      </c>
      <c r="J3404" s="6">
        <v>2</v>
      </c>
      <c r="K3404" s="6">
        <v>2</v>
      </c>
      <c r="L3404" s="6">
        <v>0</v>
      </c>
      <c r="M3404" s="6">
        <f t="shared" si="89"/>
        <v>2</v>
      </c>
      <c r="N3404" s="6">
        <f t="shared" si="90"/>
        <v>0</v>
      </c>
      <c r="O3404" s="7">
        <f t="shared" si="91"/>
        <v>0</v>
      </c>
    </row>
    <row r="3405" spans="1:15" ht="13.2" x14ac:dyDescent="0.25">
      <c r="A3405" s="3">
        <v>30384</v>
      </c>
      <c r="B3405" s="4">
        <f t="shared" si="87"/>
        <v>1983</v>
      </c>
      <c r="C3405" s="4">
        <f t="shared" si="88"/>
        <v>1980</v>
      </c>
      <c r="D3405" s="4" t="s">
        <v>34</v>
      </c>
      <c r="E3405" s="5" t="s">
        <v>24</v>
      </c>
      <c r="F3405" s="6" t="s">
        <v>5439</v>
      </c>
      <c r="G3405" s="6" t="str">
        <f t="shared" si="86"/>
        <v>Brazil</v>
      </c>
      <c r="H3405" s="6" t="s">
        <v>5781</v>
      </c>
      <c r="I3405" s="6" t="s">
        <v>4821</v>
      </c>
      <c r="J3405" s="6">
        <v>11</v>
      </c>
      <c r="K3405" s="6">
        <v>11</v>
      </c>
      <c r="L3405" s="6">
        <v>0</v>
      </c>
      <c r="M3405" s="6">
        <f t="shared" si="89"/>
        <v>11</v>
      </c>
      <c r="N3405" s="6">
        <f t="shared" si="90"/>
        <v>0</v>
      </c>
      <c r="O3405" s="7">
        <f t="shared" si="91"/>
        <v>0</v>
      </c>
    </row>
    <row r="3406" spans="1:15" ht="13.2" x14ac:dyDescent="0.25">
      <c r="A3406" s="3">
        <v>30385</v>
      </c>
      <c r="B3406" s="4">
        <f t="shared" si="87"/>
        <v>1983</v>
      </c>
      <c r="C3406" s="4">
        <f t="shared" si="88"/>
        <v>1980</v>
      </c>
      <c r="D3406" s="4" t="s">
        <v>34</v>
      </c>
      <c r="E3406" s="5" t="s">
        <v>24</v>
      </c>
      <c r="F3406" s="6" t="s">
        <v>5782</v>
      </c>
      <c r="G3406" s="6" t="str">
        <f t="shared" si="86"/>
        <v>Afghanistan</v>
      </c>
      <c r="H3406" s="6" t="s">
        <v>4489</v>
      </c>
      <c r="I3406" s="6" t="s">
        <v>4437</v>
      </c>
      <c r="J3406" s="6">
        <v>19</v>
      </c>
      <c r="K3406" s="6">
        <v>19</v>
      </c>
      <c r="L3406" s="6">
        <v>0</v>
      </c>
      <c r="M3406" s="6">
        <f t="shared" si="89"/>
        <v>19</v>
      </c>
      <c r="N3406" s="6">
        <f t="shared" si="90"/>
        <v>0</v>
      </c>
      <c r="O3406" s="7">
        <f t="shared" si="91"/>
        <v>0</v>
      </c>
    </row>
    <row r="3407" spans="1:15" ht="13.2" x14ac:dyDescent="0.25">
      <c r="A3407" s="3">
        <v>30386</v>
      </c>
      <c r="B3407" s="4">
        <f t="shared" si="87"/>
        <v>1983</v>
      </c>
      <c r="C3407" s="4">
        <f t="shared" si="88"/>
        <v>1980</v>
      </c>
      <c r="D3407" s="4" t="s">
        <v>34</v>
      </c>
      <c r="E3407" s="5">
        <v>0.29166666666666669</v>
      </c>
      <c r="F3407" s="6" t="s">
        <v>5783</v>
      </c>
      <c r="G3407" s="6" t="str">
        <f t="shared" si="86"/>
        <v>Barquisimeto Venezuela</v>
      </c>
      <c r="H3407" s="6" t="s">
        <v>1695</v>
      </c>
      <c r="I3407" s="6" t="s">
        <v>3889</v>
      </c>
      <c r="J3407" s="6">
        <v>50</v>
      </c>
      <c r="K3407" s="6">
        <v>23</v>
      </c>
      <c r="L3407" s="6">
        <v>0</v>
      </c>
      <c r="M3407" s="6">
        <f t="shared" si="89"/>
        <v>23</v>
      </c>
      <c r="N3407" s="6">
        <f t="shared" si="90"/>
        <v>27</v>
      </c>
      <c r="O3407" s="7">
        <f t="shared" si="91"/>
        <v>0.54</v>
      </c>
    </row>
    <row r="3408" spans="1:15" ht="13.2" x14ac:dyDescent="0.25">
      <c r="A3408" s="3">
        <v>30399</v>
      </c>
      <c r="B3408" s="4">
        <f t="shared" si="87"/>
        <v>1983</v>
      </c>
      <c r="C3408" s="4">
        <f t="shared" si="88"/>
        <v>1980</v>
      </c>
      <c r="D3408" s="4" t="s">
        <v>34</v>
      </c>
      <c r="E3408" s="5">
        <v>0.10833333333333334</v>
      </c>
      <c r="F3408" s="6" t="s">
        <v>5784</v>
      </c>
      <c r="G3408" s="6" t="str">
        <f t="shared" si="86"/>
        <v>Georgia</v>
      </c>
      <c r="H3408" s="6" t="s">
        <v>3280</v>
      </c>
      <c r="I3408" s="6" t="s">
        <v>5785</v>
      </c>
      <c r="J3408" s="6">
        <v>4</v>
      </c>
      <c r="K3408" s="6">
        <v>4</v>
      </c>
      <c r="L3408" s="6">
        <v>0</v>
      </c>
      <c r="M3408" s="6">
        <f t="shared" si="89"/>
        <v>4</v>
      </c>
      <c r="N3408" s="6">
        <f t="shared" si="90"/>
        <v>0</v>
      </c>
      <c r="O3408" s="7">
        <f t="shared" si="91"/>
        <v>0</v>
      </c>
    </row>
    <row r="3409" spans="1:15" ht="13.2" x14ac:dyDescent="0.25">
      <c r="A3409" s="3">
        <v>30405</v>
      </c>
      <c r="B3409" s="4">
        <f t="shared" si="87"/>
        <v>1983</v>
      </c>
      <c r="C3409" s="4">
        <f t="shared" si="88"/>
        <v>1980</v>
      </c>
      <c r="D3409" s="4" t="s">
        <v>34</v>
      </c>
      <c r="E3409" s="5">
        <v>0.21805555555555556</v>
      </c>
      <c r="F3409" s="6" t="s">
        <v>86</v>
      </c>
      <c r="G3409" s="6" t="str">
        <f t="shared" si="86"/>
        <v>New Jersey</v>
      </c>
      <c r="H3409" s="6" t="s">
        <v>5786</v>
      </c>
      <c r="I3409" s="6" t="s">
        <v>5787</v>
      </c>
      <c r="J3409" s="6">
        <v>2</v>
      </c>
      <c r="K3409" s="6">
        <v>2</v>
      </c>
      <c r="L3409" s="6">
        <v>0</v>
      </c>
      <c r="M3409" s="6">
        <f t="shared" si="89"/>
        <v>2</v>
      </c>
      <c r="N3409" s="6">
        <f t="shared" si="90"/>
        <v>0</v>
      </c>
      <c r="O3409" s="7">
        <f t="shared" si="91"/>
        <v>0</v>
      </c>
    </row>
    <row r="3410" spans="1:15" ht="13.2" x14ac:dyDescent="0.25">
      <c r="A3410" s="3">
        <v>30409</v>
      </c>
      <c r="B3410" s="4">
        <f t="shared" si="87"/>
        <v>1983</v>
      </c>
      <c r="C3410" s="4">
        <f t="shared" si="88"/>
        <v>1980</v>
      </c>
      <c r="D3410" s="4" t="s">
        <v>65</v>
      </c>
      <c r="E3410" s="5" t="s">
        <v>24</v>
      </c>
      <c r="F3410" s="6" t="s">
        <v>5771</v>
      </c>
      <c r="G3410" s="6" t="str">
        <f t="shared" si="86"/>
        <v>China</v>
      </c>
      <c r="H3410" s="6" t="s">
        <v>5788</v>
      </c>
      <c r="I3410" s="6" t="s">
        <v>5789</v>
      </c>
      <c r="J3410" s="6">
        <v>8</v>
      </c>
      <c r="K3410" s="6">
        <v>8</v>
      </c>
      <c r="L3410" s="6">
        <v>0</v>
      </c>
      <c r="M3410" s="6">
        <f t="shared" si="89"/>
        <v>8</v>
      </c>
      <c r="N3410" s="6">
        <f t="shared" si="90"/>
        <v>0</v>
      </c>
      <c r="O3410" s="7">
        <f t="shared" si="91"/>
        <v>0</v>
      </c>
    </row>
    <row r="3411" spans="1:15" ht="13.2" x14ac:dyDescent="0.25">
      <c r="A3411" s="3">
        <v>30413</v>
      </c>
      <c r="B3411" s="4">
        <f t="shared" si="87"/>
        <v>1983</v>
      </c>
      <c r="C3411" s="4">
        <f t="shared" si="88"/>
        <v>1980</v>
      </c>
      <c r="D3411" s="4" t="s">
        <v>65</v>
      </c>
      <c r="E3411" s="5">
        <v>0.62152777777777779</v>
      </c>
      <c r="F3411" s="6" t="s">
        <v>5790</v>
      </c>
      <c r="G3411" s="6" t="str">
        <f t="shared" si="86"/>
        <v>Alaska</v>
      </c>
      <c r="H3411" s="6" t="s">
        <v>5093</v>
      </c>
      <c r="I3411" s="6" t="s">
        <v>5094</v>
      </c>
      <c r="J3411" s="6">
        <v>3</v>
      </c>
      <c r="K3411" s="6">
        <v>2</v>
      </c>
      <c r="L3411" s="6">
        <v>0</v>
      </c>
      <c r="M3411" s="6">
        <f t="shared" si="89"/>
        <v>2</v>
      </c>
      <c r="N3411" s="6">
        <f t="shared" si="90"/>
        <v>1</v>
      </c>
      <c r="O3411" s="7">
        <f t="shared" si="91"/>
        <v>0.33333333333333331</v>
      </c>
    </row>
    <row r="3412" spans="1:15" ht="13.2" x14ac:dyDescent="0.25">
      <c r="A3412" s="3">
        <v>30422</v>
      </c>
      <c r="B3412" s="4">
        <f t="shared" si="87"/>
        <v>1983</v>
      </c>
      <c r="C3412" s="4">
        <f t="shared" si="88"/>
        <v>1980</v>
      </c>
      <c r="D3412" s="4" t="s">
        <v>65</v>
      </c>
      <c r="E3412" s="5" t="s">
        <v>24</v>
      </c>
      <c r="F3412" s="6" t="s">
        <v>5791</v>
      </c>
      <c r="G3412" s="6" t="str">
        <f t="shared" si="86"/>
        <v>Sudan</v>
      </c>
      <c r="H3412" s="6" t="s">
        <v>5792</v>
      </c>
      <c r="I3412" s="6" t="s">
        <v>5793</v>
      </c>
      <c r="J3412" s="6">
        <v>9</v>
      </c>
      <c r="K3412" s="6">
        <v>8</v>
      </c>
      <c r="L3412" s="6">
        <v>9</v>
      </c>
      <c r="M3412" s="6">
        <f t="shared" si="89"/>
        <v>17</v>
      </c>
      <c r="N3412" s="6">
        <f t="shared" si="90"/>
        <v>1</v>
      </c>
      <c r="O3412" s="7">
        <f t="shared" si="91"/>
        <v>0.1111111111111111</v>
      </c>
    </row>
    <row r="3413" spans="1:15" ht="13.2" x14ac:dyDescent="0.25">
      <c r="A3413" s="3">
        <v>30425</v>
      </c>
      <c r="B3413" s="4">
        <f t="shared" si="87"/>
        <v>1983</v>
      </c>
      <c r="C3413" s="4">
        <f t="shared" si="88"/>
        <v>1980</v>
      </c>
      <c r="D3413" s="4" t="s">
        <v>65</v>
      </c>
      <c r="E3413" s="5">
        <v>0.75624999999999998</v>
      </c>
      <c r="F3413" s="6" t="s">
        <v>5794</v>
      </c>
      <c r="G3413" s="6" t="str">
        <f t="shared" si="86"/>
        <v>Russia</v>
      </c>
      <c r="H3413" s="6" t="s">
        <v>1449</v>
      </c>
      <c r="I3413" s="6" t="s">
        <v>4097</v>
      </c>
      <c r="J3413" s="6">
        <v>21</v>
      </c>
      <c r="K3413" s="6">
        <v>21</v>
      </c>
      <c r="L3413" s="6">
        <v>0</v>
      </c>
      <c r="M3413" s="6">
        <f t="shared" si="89"/>
        <v>21</v>
      </c>
      <c r="N3413" s="6">
        <f t="shared" si="90"/>
        <v>0</v>
      </c>
      <c r="O3413" s="7">
        <f t="shared" si="91"/>
        <v>0</v>
      </c>
    </row>
    <row r="3414" spans="1:15" ht="13.2" x14ac:dyDescent="0.25">
      <c r="A3414" s="3">
        <v>30425</v>
      </c>
      <c r="B3414" s="4">
        <f t="shared" si="87"/>
        <v>1983</v>
      </c>
      <c r="C3414" s="4">
        <f t="shared" si="88"/>
        <v>1980</v>
      </c>
      <c r="D3414" s="4" t="s">
        <v>65</v>
      </c>
      <c r="E3414" s="5">
        <v>0.30555555555555558</v>
      </c>
      <c r="F3414" s="6" t="s">
        <v>5795</v>
      </c>
      <c r="G3414" s="6" t="str">
        <f t="shared" si="86"/>
        <v>Japan</v>
      </c>
      <c r="H3414" s="6" t="s">
        <v>5796</v>
      </c>
      <c r="I3414" s="6" t="s">
        <v>5797</v>
      </c>
      <c r="J3414" s="6">
        <v>14</v>
      </c>
      <c r="K3414" s="6">
        <v>14</v>
      </c>
      <c r="L3414" s="6">
        <v>0</v>
      </c>
      <c r="M3414" s="6">
        <f t="shared" si="89"/>
        <v>14</v>
      </c>
      <c r="N3414" s="6">
        <f t="shared" si="90"/>
        <v>0</v>
      </c>
      <c r="O3414" s="7">
        <f t="shared" si="91"/>
        <v>0</v>
      </c>
    </row>
    <row r="3415" spans="1:15" ht="13.2" x14ac:dyDescent="0.25">
      <c r="A3415" s="3">
        <v>30432</v>
      </c>
      <c r="B3415" s="4">
        <f t="shared" si="87"/>
        <v>1983</v>
      </c>
      <c r="C3415" s="4">
        <f t="shared" si="88"/>
        <v>1980</v>
      </c>
      <c r="D3415" s="4" t="s">
        <v>65</v>
      </c>
      <c r="E3415" s="5">
        <v>0.73402777777777772</v>
      </c>
      <c r="F3415" s="6" t="s">
        <v>5798</v>
      </c>
      <c r="G3415" s="6" t="str">
        <f t="shared" si="86"/>
        <v>Japan</v>
      </c>
      <c r="H3415" s="6" t="s">
        <v>3010</v>
      </c>
      <c r="I3415" s="6" t="s">
        <v>5799</v>
      </c>
      <c r="J3415" s="6">
        <v>14</v>
      </c>
      <c r="K3415" s="6">
        <v>11</v>
      </c>
      <c r="L3415" s="6">
        <v>0</v>
      </c>
      <c r="M3415" s="6">
        <f t="shared" si="89"/>
        <v>11</v>
      </c>
      <c r="N3415" s="6">
        <f t="shared" si="90"/>
        <v>3</v>
      </c>
      <c r="O3415" s="7">
        <f t="shared" si="91"/>
        <v>0.21428571428571427</v>
      </c>
    </row>
    <row r="3416" spans="1:15" ht="13.2" x14ac:dyDescent="0.25">
      <c r="A3416" s="3">
        <v>30435</v>
      </c>
      <c r="B3416" s="4">
        <f t="shared" si="87"/>
        <v>1983</v>
      </c>
      <c r="C3416" s="4">
        <f t="shared" si="88"/>
        <v>1980</v>
      </c>
      <c r="D3416" s="4" t="s">
        <v>65</v>
      </c>
      <c r="E3416" s="5">
        <v>0.63194444444444442</v>
      </c>
      <c r="F3416" s="6" t="s">
        <v>968</v>
      </c>
      <c r="G3416" s="6" t="str">
        <f t="shared" si="86"/>
        <v>Ecuador</v>
      </c>
      <c r="H3416" s="6" t="s">
        <v>5800</v>
      </c>
      <c r="I3416" s="6" t="s">
        <v>5801</v>
      </c>
      <c r="J3416" s="6">
        <v>100</v>
      </c>
      <c r="K3416" s="6">
        <v>8</v>
      </c>
      <c r="L3416" s="6">
        <v>0</v>
      </c>
      <c r="M3416" s="6">
        <f t="shared" si="89"/>
        <v>8</v>
      </c>
      <c r="N3416" s="6">
        <f t="shared" si="90"/>
        <v>92</v>
      </c>
      <c r="O3416" s="7">
        <f t="shared" si="91"/>
        <v>0.92</v>
      </c>
    </row>
    <row r="3417" spans="1:15" ht="13.2" x14ac:dyDescent="0.25">
      <c r="A3417" s="3">
        <v>30436</v>
      </c>
      <c r="B3417" s="4">
        <f t="shared" si="87"/>
        <v>1983</v>
      </c>
      <c r="C3417" s="4">
        <f t="shared" si="88"/>
        <v>1980</v>
      </c>
      <c r="D3417" s="4" t="s">
        <v>65</v>
      </c>
      <c r="E3417" s="5" t="s">
        <v>24</v>
      </c>
      <c r="F3417" s="6" t="s">
        <v>2399</v>
      </c>
      <c r="G3417" s="6" t="str">
        <f t="shared" si="86"/>
        <v>Florida</v>
      </c>
      <c r="H3417" s="6" t="s">
        <v>4085</v>
      </c>
      <c r="I3417" s="6" t="s">
        <v>2329</v>
      </c>
      <c r="J3417" s="6">
        <v>15</v>
      </c>
      <c r="K3417" s="6">
        <v>14</v>
      </c>
      <c r="L3417" s="6">
        <v>0</v>
      </c>
      <c r="M3417" s="6">
        <f t="shared" si="89"/>
        <v>14</v>
      </c>
      <c r="N3417" s="6">
        <f t="shared" si="90"/>
        <v>1</v>
      </c>
      <c r="O3417" s="7">
        <f t="shared" si="91"/>
        <v>6.6666666666666666E-2</v>
      </c>
    </row>
    <row r="3418" spans="1:15" ht="13.2" x14ac:dyDescent="0.25">
      <c r="A3418" s="3">
        <v>30441</v>
      </c>
      <c r="B3418" s="4">
        <f t="shared" si="87"/>
        <v>1983</v>
      </c>
      <c r="C3418" s="4">
        <f t="shared" si="88"/>
        <v>1980</v>
      </c>
      <c r="D3418" s="4" t="s">
        <v>55</v>
      </c>
      <c r="E3418" s="5">
        <v>0.43055555555555558</v>
      </c>
      <c r="F3418" s="6" t="s">
        <v>5802</v>
      </c>
      <c r="G3418" s="6" t="str">
        <f t="shared" si="86"/>
        <v>Thailand</v>
      </c>
      <c r="H3418" s="6" t="s">
        <v>2424</v>
      </c>
      <c r="I3418" s="6" t="s">
        <v>3625</v>
      </c>
      <c r="J3418" s="6">
        <v>30</v>
      </c>
      <c r="K3418" s="6">
        <v>30</v>
      </c>
      <c r="L3418" s="6">
        <v>0</v>
      </c>
      <c r="M3418" s="6">
        <f t="shared" si="89"/>
        <v>30</v>
      </c>
      <c r="N3418" s="6">
        <f t="shared" si="90"/>
        <v>0</v>
      </c>
      <c r="O3418" s="7">
        <f t="shared" si="91"/>
        <v>0</v>
      </c>
    </row>
    <row r="3419" spans="1:15" ht="13.2" x14ac:dyDescent="0.25">
      <c r="A3419" s="3">
        <v>30441</v>
      </c>
      <c r="B3419" s="4">
        <f t="shared" si="87"/>
        <v>1983</v>
      </c>
      <c r="C3419" s="4">
        <f t="shared" si="88"/>
        <v>1980</v>
      </c>
      <c r="D3419" s="4" t="s">
        <v>55</v>
      </c>
      <c r="E3419" s="5">
        <v>0.38541666666666669</v>
      </c>
      <c r="F3419" s="6" t="s">
        <v>5803</v>
      </c>
      <c r="G3419" s="6" t="str">
        <f t="shared" si="86"/>
        <v>FL - Nassau, Bahamas</v>
      </c>
      <c r="H3419" s="6" t="s">
        <v>805</v>
      </c>
      <c r="I3419" s="6" t="s">
        <v>5804</v>
      </c>
      <c r="J3419" s="6">
        <v>172</v>
      </c>
      <c r="K3419" s="6">
        <v>0</v>
      </c>
      <c r="L3419" s="6">
        <v>0</v>
      </c>
      <c r="M3419" s="6">
        <f t="shared" si="89"/>
        <v>0</v>
      </c>
      <c r="N3419" s="6">
        <f t="shared" si="90"/>
        <v>172</v>
      </c>
      <c r="O3419" s="7">
        <f t="shared" si="91"/>
        <v>1</v>
      </c>
    </row>
    <row r="3420" spans="1:15" ht="13.2" x14ac:dyDescent="0.25">
      <c r="A3420" s="3">
        <v>30469</v>
      </c>
      <c r="B3420" s="4">
        <f t="shared" si="87"/>
        <v>1983</v>
      </c>
      <c r="C3420" s="4">
        <f t="shared" si="88"/>
        <v>1980</v>
      </c>
      <c r="D3420" s="4" t="s">
        <v>58</v>
      </c>
      <c r="E3420" s="5" t="s">
        <v>24</v>
      </c>
      <c r="F3420" s="6" t="s">
        <v>5805</v>
      </c>
      <c r="G3420" s="6" t="str">
        <f t="shared" si="86"/>
        <v>Indonesia</v>
      </c>
      <c r="H3420" s="6" t="s">
        <v>1917</v>
      </c>
      <c r="I3420" s="6" t="s">
        <v>5806</v>
      </c>
      <c r="J3420" s="6">
        <v>61</v>
      </c>
      <c r="K3420" s="6">
        <v>3</v>
      </c>
      <c r="L3420" s="6">
        <v>0</v>
      </c>
      <c r="M3420" s="6">
        <f t="shared" si="89"/>
        <v>3</v>
      </c>
      <c r="N3420" s="6">
        <f t="shared" si="90"/>
        <v>58</v>
      </c>
      <c r="O3420" s="7">
        <f t="shared" si="91"/>
        <v>0.95081967213114749</v>
      </c>
    </row>
    <row r="3421" spans="1:15" ht="13.2" x14ac:dyDescent="0.25">
      <c r="A3421" s="3">
        <v>30469</v>
      </c>
      <c r="B3421" s="4">
        <f t="shared" si="87"/>
        <v>1983</v>
      </c>
      <c r="C3421" s="4">
        <f t="shared" si="88"/>
        <v>1980</v>
      </c>
      <c r="D3421" s="4" t="s">
        <v>58</v>
      </c>
      <c r="E3421" s="5">
        <v>0.80555555555555558</v>
      </c>
      <c r="F3421" s="6" t="s">
        <v>3649</v>
      </c>
      <c r="G3421" s="6" t="str">
        <f t="shared" si="86"/>
        <v>Covington/Hebron, Kentucky</v>
      </c>
      <c r="H3421" s="6" t="s">
        <v>3587</v>
      </c>
      <c r="I3421" s="6" t="s">
        <v>3889</v>
      </c>
      <c r="J3421" s="6">
        <v>46</v>
      </c>
      <c r="K3421" s="6">
        <v>23</v>
      </c>
      <c r="L3421" s="6">
        <v>0</v>
      </c>
      <c r="M3421" s="6">
        <f t="shared" si="89"/>
        <v>23</v>
      </c>
      <c r="N3421" s="6">
        <f t="shared" si="90"/>
        <v>23</v>
      </c>
      <c r="O3421" s="7">
        <f t="shared" si="91"/>
        <v>0.5</v>
      </c>
    </row>
    <row r="3422" spans="1:15" ht="13.2" x14ac:dyDescent="0.25">
      <c r="A3422" s="3">
        <v>30473</v>
      </c>
      <c r="B3422" s="4">
        <f t="shared" si="87"/>
        <v>1983</v>
      </c>
      <c r="C3422" s="4">
        <f t="shared" si="88"/>
        <v>1980</v>
      </c>
      <c r="D3422" s="4" t="s">
        <v>58</v>
      </c>
      <c r="E3422" s="5">
        <v>0.52777777777777779</v>
      </c>
      <c r="F3422" s="6" t="s">
        <v>5807</v>
      </c>
      <c r="G3422" s="6" t="str">
        <f t="shared" si="86"/>
        <v>Taiwan</v>
      </c>
      <c r="H3422" s="6" t="s">
        <v>5808</v>
      </c>
      <c r="I3422" s="6" t="s">
        <v>5809</v>
      </c>
      <c r="J3422" s="6">
        <v>47</v>
      </c>
      <c r="K3422" s="6">
        <v>47</v>
      </c>
      <c r="L3422" s="6">
        <v>0</v>
      </c>
      <c r="M3422" s="6">
        <f t="shared" si="89"/>
        <v>47</v>
      </c>
      <c r="N3422" s="6">
        <f t="shared" si="90"/>
        <v>0</v>
      </c>
      <c r="O3422" s="7">
        <f t="shared" si="91"/>
        <v>0</v>
      </c>
    </row>
    <row r="3423" spans="1:15" ht="13.2" x14ac:dyDescent="0.25">
      <c r="A3423" s="3">
        <v>30483</v>
      </c>
      <c r="B3423" s="4">
        <f t="shared" si="87"/>
        <v>1983</v>
      </c>
      <c r="C3423" s="4">
        <f t="shared" si="88"/>
        <v>1980</v>
      </c>
      <c r="D3423" s="4" t="s">
        <v>58</v>
      </c>
      <c r="E3423" s="5" t="s">
        <v>24</v>
      </c>
      <c r="F3423" s="6" t="s">
        <v>5810</v>
      </c>
      <c r="G3423" s="6" t="str">
        <f t="shared" si="86"/>
        <v>Hawaii</v>
      </c>
      <c r="H3423" s="6" t="s">
        <v>21</v>
      </c>
      <c r="I3423" s="6" t="s">
        <v>3692</v>
      </c>
      <c r="J3423" s="6">
        <v>14</v>
      </c>
      <c r="K3423" s="6">
        <v>14</v>
      </c>
      <c r="L3423" s="6">
        <v>0</v>
      </c>
      <c r="M3423" s="6">
        <f t="shared" si="89"/>
        <v>14</v>
      </c>
      <c r="N3423" s="6">
        <f t="shared" si="90"/>
        <v>0</v>
      </c>
      <c r="O3423" s="7">
        <f t="shared" si="91"/>
        <v>0</v>
      </c>
    </row>
    <row r="3424" spans="1:15" ht="13.2" x14ac:dyDescent="0.25">
      <c r="A3424" s="3">
        <v>30488</v>
      </c>
      <c r="B3424" s="4">
        <f t="shared" si="87"/>
        <v>1983</v>
      </c>
      <c r="C3424" s="4">
        <f t="shared" si="88"/>
        <v>1980</v>
      </c>
      <c r="D3424" s="4" t="s">
        <v>58</v>
      </c>
      <c r="E3424" s="5" t="s">
        <v>24</v>
      </c>
      <c r="F3424" s="6" t="s">
        <v>5811</v>
      </c>
      <c r="G3424" s="6" t="str">
        <f t="shared" si="86"/>
        <v>Mali</v>
      </c>
      <c r="H3424" s="6" t="s">
        <v>5812</v>
      </c>
      <c r="I3424" s="6" t="s">
        <v>4437</v>
      </c>
      <c r="J3424" s="6">
        <v>7</v>
      </c>
      <c r="K3424" s="6">
        <v>7</v>
      </c>
      <c r="L3424" s="6">
        <v>0</v>
      </c>
      <c r="M3424" s="6">
        <f t="shared" si="89"/>
        <v>7</v>
      </c>
      <c r="N3424" s="6">
        <f t="shared" si="90"/>
        <v>0</v>
      </c>
      <c r="O3424" s="7">
        <f t="shared" si="91"/>
        <v>0</v>
      </c>
    </row>
    <row r="3425" spans="1:15" ht="13.2" x14ac:dyDescent="0.25">
      <c r="A3425" s="3">
        <v>30492</v>
      </c>
      <c r="B3425" s="4">
        <f t="shared" si="87"/>
        <v>1983</v>
      </c>
      <c r="C3425" s="4">
        <f t="shared" si="88"/>
        <v>1980</v>
      </c>
      <c r="D3425" s="4" t="s">
        <v>58</v>
      </c>
      <c r="E3425" s="5">
        <v>0.42708333333333331</v>
      </c>
      <c r="F3425" s="6" t="s">
        <v>5813</v>
      </c>
      <c r="G3425" s="6" t="str">
        <f t="shared" si="86"/>
        <v>Colorado</v>
      </c>
      <c r="H3425" s="6" t="s">
        <v>5814</v>
      </c>
      <c r="I3425" s="6" t="s">
        <v>5048</v>
      </c>
      <c r="J3425" s="6">
        <v>5</v>
      </c>
      <c r="K3425" s="6">
        <v>2</v>
      </c>
      <c r="L3425" s="6">
        <v>0</v>
      </c>
      <c r="M3425" s="6">
        <f t="shared" si="89"/>
        <v>2</v>
      </c>
      <c r="N3425" s="6">
        <f t="shared" si="90"/>
        <v>3</v>
      </c>
      <c r="O3425" s="7">
        <f t="shared" si="91"/>
        <v>0.6</v>
      </c>
    </row>
    <row r="3426" spans="1:15" ht="13.2" x14ac:dyDescent="0.25">
      <c r="A3426" s="3">
        <v>30495</v>
      </c>
      <c r="B3426" s="4">
        <f t="shared" si="87"/>
        <v>1983</v>
      </c>
      <c r="C3426" s="4">
        <f t="shared" si="88"/>
        <v>1980</v>
      </c>
      <c r="D3426" s="4" t="s">
        <v>58</v>
      </c>
      <c r="E3426" s="5" t="s">
        <v>24</v>
      </c>
      <c r="F3426" s="6" t="s">
        <v>3241</v>
      </c>
      <c r="G3426" s="6" t="str">
        <f t="shared" si="86"/>
        <v>Nevada</v>
      </c>
      <c r="H3426" s="6" t="s">
        <v>1137</v>
      </c>
      <c r="I3426" s="6" t="s">
        <v>5520</v>
      </c>
      <c r="J3426" s="6">
        <v>6</v>
      </c>
      <c r="K3426" s="6">
        <v>6</v>
      </c>
      <c r="L3426" s="6">
        <v>0</v>
      </c>
      <c r="M3426" s="6">
        <f t="shared" si="89"/>
        <v>6</v>
      </c>
      <c r="N3426" s="6">
        <f t="shared" si="90"/>
        <v>0</v>
      </c>
      <c r="O3426" s="7">
        <f t="shared" si="91"/>
        <v>0</v>
      </c>
    </row>
    <row r="3427" spans="1:15" ht="13.2" x14ac:dyDescent="0.25">
      <c r="A3427" s="3">
        <v>30498</v>
      </c>
      <c r="B3427" s="4">
        <f t="shared" si="87"/>
        <v>1983</v>
      </c>
      <c r="C3427" s="4">
        <f t="shared" si="88"/>
        <v>1980</v>
      </c>
      <c r="D3427" s="4" t="s">
        <v>19</v>
      </c>
      <c r="E3427" s="5" t="s">
        <v>24</v>
      </c>
      <c r="F3427" s="6" t="s">
        <v>5815</v>
      </c>
      <c r="G3427" s="6" t="str">
        <f t="shared" si="86"/>
        <v>Guinea</v>
      </c>
      <c r="H3427" s="6" t="s">
        <v>5816</v>
      </c>
      <c r="I3427" s="6" t="s">
        <v>5021</v>
      </c>
      <c r="J3427" s="6">
        <v>23</v>
      </c>
      <c r="K3427" s="6">
        <v>23</v>
      </c>
      <c r="L3427" s="6">
        <v>0</v>
      </c>
      <c r="M3427" s="6">
        <f t="shared" si="89"/>
        <v>23</v>
      </c>
      <c r="N3427" s="6">
        <f t="shared" si="90"/>
        <v>0</v>
      </c>
      <c r="O3427" s="7">
        <f t="shared" si="91"/>
        <v>0</v>
      </c>
    </row>
    <row r="3428" spans="1:15" ht="13.2" x14ac:dyDescent="0.25">
      <c r="A3428" s="3">
        <v>30508</v>
      </c>
      <c r="B3428" s="4">
        <f t="shared" si="87"/>
        <v>1983</v>
      </c>
      <c r="C3428" s="4">
        <f t="shared" si="88"/>
        <v>1980</v>
      </c>
      <c r="D3428" s="4" t="s">
        <v>19</v>
      </c>
      <c r="E3428" s="5">
        <v>0.31944444444444442</v>
      </c>
      <c r="F3428" s="6" t="s">
        <v>5817</v>
      </c>
      <c r="G3428" s="6" t="str">
        <f t="shared" si="86"/>
        <v>Azuay, Ecuador</v>
      </c>
      <c r="H3428" s="6" t="s">
        <v>4173</v>
      </c>
      <c r="I3428" s="6" t="s">
        <v>5818</v>
      </c>
      <c r="J3428" s="6">
        <v>119</v>
      </c>
      <c r="K3428" s="6">
        <v>119</v>
      </c>
      <c r="L3428" s="6">
        <v>0</v>
      </c>
      <c r="M3428" s="6">
        <f t="shared" si="89"/>
        <v>119</v>
      </c>
      <c r="N3428" s="6">
        <f t="shared" si="90"/>
        <v>0</v>
      </c>
      <c r="O3428" s="7">
        <f t="shared" si="91"/>
        <v>0</v>
      </c>
    </row>
    <row r="3429" spans="1:15" ht="13.2" x14ac:dyDescent="0.25">
      <c r="A3429" s="3">
        <v>30513</v>
      </c>
      <c r="B3429" s="4">
        <f t="shared" si="87"/>
        <v>1983</v>
      </c>
      <c r="C3429" s="4">
        <f t="shared" si="88"/>
        <v>1980</v>
      </c>
      <c r="D3429" s="4" t="s">
        <v>19</v>
      </c>
      <c r="E3429" s="5" t="s">
        <v>24</v>
      </c>
      <c r="F3429" s="6" t="s">
        <v>5819</v>
      </c>
      <c r="G3429" s="6" t="str">
        <f t="shared" si="86"/>
        <v>UK</v>
      </c>
      <c r="H3429" s="6" t="s">
        <v>5820</v>
      </c>
      <c r="I3429" s="6" t="s">
        <v>5821</v>
      </c>
      <c r="J3429" s="6">
        <v>26</v>
      </c>
      <c r="K3429" s="6">
        <v>20</v>
      </c>
      <c r="L3429" s="6">
        <v>0</v>
      </c>
      <c r="M3429" s="6">
        <f t="shared" si="89"/>
        <v>20</v>
      </c>
      <c r="N3429" s="6">
        <f t="shared" si="90"/>
        <v>6</v>
      </c>
      <c r="O3429" s="7">
        <f t="shared" si="91"/>
        <v>0.23076923076923078</v>
      </c>
    </row>
    <row r="3430" spans="1:15" ht="13.2" x14ac:dyDescent="0.25">
      <c r="A3430" s="3">
        <v>30520</v>
      </c>
      <c r="B3430" s="4">
        <f t="shared" si="87"/>
        <v>1983</v>
      </c>
      <c r="C3430" s="4">
        <f t="shared" si="88"/>
        <v>1980</v>
      </c>
      <c r="D3430" s="4" t="s">
        <v>19</v>
      </c>
      <c r="E3430" s="5">
        <v>0.8125</v>
      </c>
      <c r="F3430" s="6" t="s">
        <v>5822</v>
      </c>
      <c r="G3430" s="6" t="str">
        <f t="shared" si="86"/>
        <v>Manitoba, Canada</v>
      </c>
      <c r="H3430" s="6" t="s">
        <v>3587</v>
      </c>
      <c r="I3430" s="6" t="s">
        <v>5823</v>
      </c>
      <c r="J3430" s="6">
        <v>69</v>
      </c>
      <c r="K3430" s="6">
        <v>0</v>
      </c>
      <c r="L3430" s="6">
        <v>0</v>
      </c>
      <c r="M3430" s="6">
        <f t="shared" si="89"/>
        <v>0</v>
      </c>
      <c r="N3430" s="6">
        <f t="shared" si="90"/>
        <v>69</v>
      </c>
      <c r="O3430" s="7">
        <f t="shared" si="91"/>
        <v>1</v>
      </c>
    </row>
    <row r="3431" spans="1:15" ht="13.2" x14ac:dyDescent="0.25">
      <c r="A3431" s="3">
        <v>30523</v>
      </c>
      <c r="B3431" s="4">
        <f t="shared" si="87"/>
        <v>1983</v>
      </c>
      <c r="C3431" s="4">
        <f t="shared" si="88"/>
        <v>1980</v>
      </c>
      <c r="D3431" s="4" t="s">
        <v>19</v>
      </c>
      <c r="E3431" s="5" t="s">
        <v>24</v>
      </c>
      <c r="F3431" s="6" t="s">
        <v>5824</v>
      </c>
      <c r="G3431" s="6" t="str">
        <f t="shared" si="86"/>
        <v>Indonesia</v>
      </c>
      <c r="H3431" s="6" t="s">
        <v>4964</v>
      </c>
      <c r="I3431" s="6" t="s">
        <v>5629</v>
      </c>
      <c r="J3431" s="6">
        <v>11</v>
      </c>
      <c r="K3431" s="6">
        <v>7</v>
      </c>
      <c r="L3431" s="6">
        <v>0</v>
      </c>
      <c r="M3431" s="6">
        <f t="shared" si="89"/>
        <v>7</v>
      </c>
      <c r="N3431" s="6">
        <f t="shared" si="90"/>
        <v>4</v>
      </c>
      <c r="O3431" s="7">
        <f t="shared" si="91"/>
        <v>0.36363636363636365</v>
      </c>
    </row>
    <row r="3432" spans="1:15" ht="13.2" x14ac:dyDescent="0.25">
      <c r="A3432" s="3">
        <v>30533</v>
      </c>
      <c r="B3432" s="4">
        <f t="shared" si="87"/>
        <v>1983</v>
      </c>
      <c r="C3432" s="4">
        <f t="shared" si="88"/>
        <v>1980</v>
      </c>
      <c r="D3432" s="4" t="s">
        <v>23</v>
      </c>
      <c r="E3432" s="5" t="s">
        <v>24</v>
      </c>
      <c r="F3432" s="6" t="s">
        <v>5825</v>
      </c>
      <c r="G3432" s="6" t="str">
        <f t="shared" si="86"/>
        <v>Indonesia</v>
      </c>
      <c r="H3432" s="6" t="s">
        <v>4964</v>
      </c>
      <c r="I3432" s="6" t="s">
        <v>4836</v>
      </c>
      <c r="J3432" s="6">
        <v>2</v>
      </c>
      <c r="K3432" s="6">
        <v>2</v>
      </c>
      <c r="L3432" s="6">
        <v>0</v>
      </c>
      <c r="M3432" s="6">
        <f t="shared" si="89"/>
        <v>2</v>
      </c>
      <c r="N3432" s="6">
        <f t="shared" si="90"/>
        <v>0</v>
      </c>
      <c r="O3432" s="7">
        <f t="shared" si="91"/>
        <v>0</v>
      </c>
    </row>
    <row r="3433" spans="1:15" ht="13.2" x14ac:dyDescent="0.25">
      <c r="A3433" s="3">
        <v>30539</v>
      </c>
      <c r="B3433" s="4">
        <f t="shared" si="87"/>
        <v>1983</v>
      </c>
      <c r="C3433" s="4">
        <f t="shared" si="88"/>
        <v>1980</v>
      </c>
      <c r="D3433" s="4" t="s">
        <v>23</v>
      </c>
      <c r="E3433" s="5">
        <v>0.73958333333333337</v>
      </c>
      <c r="F3433" s="6" t="s">
        <v>5826</v>
      </c>
      <c r="G3433" s="6" t="str">
        <f t="shared" si="86"/>
        <v>Michigan</v>
      </c>
      <c r="H3433" s="6" t="s">
        <v>5827</v>
      </c>
      <c r="I3433" s="6" t="s">
        <v>5241</v>
      </c>
      <c r="J3433" s="6">
        <v>2</v>
      </c>
      <c r="K3433" s="6">
        <v>2</v>
      </c>
      <c r="L3433" s="6">
        <v>0</v>
      </c>
      <c r="M3433" s="6">
        <f t="shared" si="89"/>
        <v>2</v>
      </c>
      <c r="N3433" s="6">
        <f t="shared" si="90"/>
        <v>0</v>
      </c>
      <c r="O3433" s="7">
        <f t="shared" si="91"/>
        <v>0</v>
      </c>
    </row>
    <row r="3434" spans="1:15" ht="13.2" x14ac:dyDescent="0.25">
      <c r="A3434" s="3">
        <v>30545</v>
      </c>
      <c r="B3434" s="4">
        <f t="shared" si="87"/>
        <v>1983</v>
      </c>
      <c r="C3434" s="4">
        <f t="shared" si="88"/>
        <v>1980</v>
      </c>
      <c r="D3434" s="4" t="s">
        <v>23</v>
      </c>
      <c r="E3434" s="5">
        <v>0.51875000000000004</v>
      </c>
      <c r="F3434" s="6" t="s">
        <v>2438</v>
      </c>
      <c r="G3434" s="6" t="str">
        <f t="shared" si="86"/>
        <v>Arizona</v>
      </c>
      <c r="H3434" s="6" t="s">
        <v>5194</v>
      </c>
      <c r="I3434" s="6" t="s">
        <v>5195</v>
      </c>
      <c r="J3434" s="6">
        <v>10</v>
      </c>
      <c r="K3434" s="6">
        <v>10</v>
      </c>
      <c r="L3434" s="6">
        <v>0</v>
      </c>
      <c r="M3434" s="6">
        <f t="shared" si="89"/>
        <v>10</v>
      </c>
      <c r="N3434" s="6">
        <f t="shared" si="90"/>
        <v>0</v>
      </c>
      <c r="O3434" s="7">
        <f t="shared" si="91"/>
        <v>0</v>
      </c>
    </row>
    <row r="3435" spans="1:15" ht="13.2" x14ac:dyDescent="0.25">
      <c r="A3435" s="3">
        <v>30555</v>
      </c>
      <c r="B3435" s="4">
        <f t="shared" si="87"/>
        <v>1983</v>
      </c>
      <c r="C3435" s="4">
        <f t="shared" si="88"/>
        <v>1980</v>
      </c>
      <c r="D3435" s="4" t="s">
        <v>23</v>
      </c>
      <c r="E3435" s="5" t="s">
        <v>24</v>
      </c>
      <c r="F3435" s="6" t="s">
        <v>5828</v>
      </c>
      <c r="G3435" s="6" t="str">
        <f t="shared" si="86"/>
        <v>Angola</v>
      </c>
      <c r="H3435" s="6" t="s">
        <v>529</v>
      </c>
      <c r="I3435" s="6" t="s">
        <v>4636</v>
      </c>
      <c r="J3435" s="6">
        <v>7</v>
      </c>
      <c r="K3435" s="6">
        <v>7</v>
      </c>
      <c r="L3435" s="6">
        <v>0</v>
      </c>
      <c r="M3435" s="6">
        <f t="shared" si="89"/>
        <v>7</v>
      </c>
      <c r="N3435" s="6">
        <f t="shared" si="90"/>
        <v>0</v>
      </c>
      <c r="O3435" s="7">
        <f t="shared" si="91"/>
        <v>0</v>
      </c>
    </row>
    <row r="3436" spans="1:15" ht="13.2" x14ac:dyDescent="0.25">
      <c r="A3436" s="3">
        <v>30556</v>
      </c>
      <c r="B3436" s="4">
        <f t="shared" si="87"/>
        <v>1983</v>
      </c>
      <c r="C3436" s="4">
        <f t="shared" si="88"/>
        <v>1980</v>
      </c>
      <c r="D3436" s="4" t="s">
        <v>23</v>
      </c>
      <c r="E3436" s="5" t="s">
        <v>24</v>
      </c>
      <c r="F3436" s="6" t="s">
        <v>5829</v>
      </c>
      <c r="G3436" s="6" t="str">
        <f t="shared" si="86"/>
        <v>Queensland, Australia</v>
      </c>
      <c r="H3436" s="6" t="s">
        <v>5830</v>
      </c>
      <c r="I3436" s="6" t="s">
        <v>5789</v>
      </c>
      <c r="J3436" s="6">
        <v>12</v>
      </c>
      <c r="K3436" s="6">
        <v>12</v>
      </c>
      <c r="L3436" s="6">
        <v>0</v>
      </c>
      <c r="M3436" s="6">
        <f t="shared" si="89"/>
        <v>12</v>
      </c>
      <c r="N3436" s="6">
        <f t="shared" si="90"/>
        <v>0</v>
      </c>
      <c r="O3436" s="7">
        <f t="shared" si="91"/>
        <v>0</v>
      </c>
    </row>
    <row r="3437" spans="1:15" ht="13.2" x14ac:dyDescent="0.25">
      <c r="A3437" s="3">
        <v>30558</v>
      </c>
      <c r="B3437" s="4">
        <f t="shared" si="87"/>
        <v>1983</v>
      </c>
      <c r="C3437" s="4">
        <f t="shared" si="88"/>
        <v>1980</v>
      </c>
      <c r="D3437" s="4" t="s">
        <v>23</v>
      </c>
      <c r="E3437" s="5">
        <v>0.97013888888888888</v>
      </c>
      <c r="F3437" s="6" t="s">
        <v>5831</v>
      </c>
      <c r="G3437" s="6" t="str">
        <f t="shared" si="86"/>
        <v>Kazakastan, USSR</v>
      </c>
      <c r="H3437" s="6" t="s">
        <v>1449</v>
      </c>
      <c r="I3437" s="6" t="s">
        <v>4195</v>
      </c>
      <c r="J3437" s="6">
        <v>90</v>
      </c>
      <c r="K3437" s="6">
        <v>90</v>
      </c>
      <c r="L3437" s="6">
        <v>0</v>
      </c>
      <c r="M3437" s="6">
        <f t="shared" si="89"/>
        <v>90</v>
      </c>
      <c r="N3437" s="6">
        <f t="shared" si="90"/>
        <v>0</v>
      </c>
      <c r="O3437" s="7">
        <f t="shared" si="91"/>
        <v>0</v>
      </c>
    </row>
    <row r="3438" spans="1:15" ht="13.2" x14ac:dyDescent="0.25">
      <c r="A3438" s="3">
        <v>30560</v>
      </c>
      <c r="B3438" s="4">
        <f t="shared" si="87"/>
        <v>1983</v>
      </c>
      <c r="C3438" s="4">
        <f t="shared" si="88"/>
        <v>1980</v>
      </c>
      <c r="D3438" s="4" t="s">
        <v>15</v>
      </c>
      <c r="E3438" s="5">
        <v>0.7680555555555556</v>
      </c>
      <c r="F3438" s="6" t="s">
        <v>5832</v>
      </c>
      <c r="G3438" s="6" t="str">
        <f t="shared" si="86"/>
        <v>Russia</v>
      </c>
      <c r="H3438" s="6" t="s">
        <v>4165</v>
      </c>
      <c r="I3438" s="6" t="s">
        <v>5833</v>
      </c>
      <c r="J3438" s="6">
        <v>269</v>
      </c>
      <c r="K3438" s="6">
        <v>269</v>
      </c>
      <c r="L3438" s="6">
        <v>0</v>
      </c>
      <c r="M3438" s="6">
        <f t="shared" si="89"/>
        <v>269</v>
      </c>
      <c r="N3438" s="6">
        <f t="shared" si="90"/>
        <v>0</v>
      </c>
      <c r="O3438" s="7">
        <f t="shared" si="91"/>
        <v>0</v>
      </c>
    </row>
    <row r="3439" spans="1:15" ht="13.2" x14ac:dyDescent="0.25">
      <c r="A3439" s="3">
        <v>30561</v>
      </c>
      <c r="B3439" s="4">
        <f t="shared" si="87"/>
        <v>1983</v>
      </c>
      <c r="C3439" s="4">
        <f t="shared" si="88"/>
        <v>1980</v>
      </c>
      <c r="D3439" s="4" t="s">
        <v>15</v>
      </c>
      <c r="E3439" s="5" t="s">
        <v>24</v>
      </c>
      <c r="F3439" s="6" t="s">
        <v>5834</v>
      </c>
      <c r="G3439" s="6" t="str">
        <f t="shared" si="86"/>
        <v>British Columbia, Canada</v>
      </c>
      <c r="H3439" s="6" t="s">
        <v>5742</v>
      </c>
      <c r="I3439" s="6" t="s">
        <v>4836</v>
      </c>
      <c r="J3439" s="6">
        <v>9</v>
      </c>
      <c r="K3439" s="6">
        <v>9</v>
      </c>
      <c r="L3439" s="6">
        <v>0</v>
      </c>
      <c r="M3439" s="6">
        <f t="shared" si="89"/>
        <v>9</v>
      </c>
      <c r="N3439" s="6">
        <f t="shared" si="90"/>
        <v>0</v>
      </c>
      <c r="O3439" s="7">
        <f t="shared" si="91"/>
        <v>0</v>
      </c>
    </row>
    <row r="3440" spans="1:15" ht="13.2" x14ac:dyDescent="0.25">
      <c r="A3440" s="3">
        <v>30573</v>
      </c>
      <c r="B3440" s="4">
        <f t="shared" si="87"/>
        <v>1983</v>
      </c>
      <c r="C3440" s="4">
        <f t="shared" si="88"/>
        <v>1980</v>
      </c>
      <c r="D3440" s="4" t="s">
        <v>15</v>
      </c>
      <c r="E3440" s="5">
        <v>0.39861111111111114</v>
      </c>
      <c r="F3440" s="6" t="s">
        <v>5835</v>
      </c>
      <c r="G3440" s="6" t="str">
        <f t="shared" si="86"/>
        <v>China</v>
      </c>
      <c r="H3440" s="6" t="s">
        <v>4855</v>
      </c>
      <c r="I3440" s="6" t="s">
        <v>5836</v>
      </c>
      <c r="J3440" s="6">
        <v>106</v>
      </c>
      <c r="K3440" s="6">
        <v>11</v>
      </c>
      <c r="L3440" s="6">
        <v>0</v>
      </c>
      <c r="M3440" s="6">
        <f t="shared" si="89"/>
        <v>11</v>
      </c>
      <c r="N3440" s="6">
        <f t="shared" si="90"/>
        <v>95</v>
      </c>
      <c r="O3440" s="7">
        <f t="shared" si="91"/>
        <v>0.89622641509433965</v>
      </c>
    </row>
    <row r="3441" spans="1:15" ht="13.2" x14ac:dyDescent="0.25">
      <c r="A3441" s="3">
        <v>30582</v>
      </c>
      <c r="B3441" s="4">
        <f t="shared" si="87"/>
        <v>1983</v>
      </c>
      <c r="C3441" s="4">
        <f t="shared" si="88"/>
        <v>1980</v>
      </c>
      <c r="D3441" s="4" t="s">
        <v>15</v>
      </c>
      <c r="E3441" s="5">
        <v>0.64583333333333337</v>
      </c>
      <c r="F3441" s="6" t="s">
        <v>5837</v>
      </c>
      <c r="G3441" s="6" t="str">
        <f t="shared" si="86"/>
        <v>UAE</v>
      </c>
      <c r="H3441" s="6" t="s">
        <v>5838</v>
      </c>
      <c r="I3441" s="6" t="s">
        <v>5839</v>
      </c>
      <c r="J3441" s="6">
        <v>112</v>
      </c>
      <c r="K3441" s="6">
        <v>112</v>
      </c>
      <c r="L3441" s="6">
        <v>0</v>
      </c>
      <c r="M3441" s="6">
        <f t="shared" si="89"/>
        <v>112</v>
      </c>
      <c r="N3441" s="6">
        <f t="shared" si="90"/>
        <v>0</v>
      </c>
      <c r="O3441" s="7">
        <f t="shared" si="91"/>
        <v>0</v>
      </c>
    </row>
    <row r="3442" spans="1:15" ht="13.2" x14ac:dyDescent="0.25">
      <c r="A3442" s="3">
        <v>30582</v>
      </c>
      <c r="B3442" s="4">
        <f t="shared" si="87"/>
        <v>1983</v>
      </c>
      <c r="C3442" s="4">
        <f t="shared" si="88"/>
        <v>1980</v>
      </c>
      <c r="D3442" s="4" t="s">
        <v>15</v>
      </c>
      <c r="E3442" s="5">
        <v>0.8125</v>
      </c>
      <c r="F3442" s="6" t="s">
        <v>5840</v>
      </c>
      <c r="G3442" s="6" t="str">
        <f t="shared" si="86"/>
        <v>Arizona</v>
      </c>
      <c r="H3442" s="6" t="s">
        <v>3280</v>
      </c>
      <c r="I3442" s="6" t="s">
        <v>5841</v>
      </c>
      <c r="J3442" s="6">
        <v>2</v>
      </c>
      <c r="K3442" s="6">
        <v>2</v>
      </c>
      <c r="L3442" s="6">
        <v>0</v>
      </c>
      <c r="M3442" s="6">
        <f t="shared" si="89"/>
        <v>2</v>
      </c>
      <c r="N3442" s="6">
        <f t="shared" si="90"/>
        <v>0</v>
      </c>
      <c r="O3442" s="7">
        <f t="shared" si="91"/>
        <v>0</v>
      </c>
    </row>
    <row r="3443" spans="1:15" ht="13.2" x14ac:dyDescent="0.25">
      <c r="A3443" s="3">
        <v>30587</v>
      </c>
      <c r="B3443" s="4">
        <f t="shared" si="87"/>
        <v>1983</v>
      </c>
      <c r="C3443" s="4">
        <f t="shared" si="88"/>
        <v>1980</v>
      </c>
      <c r="D3443" s="4" t="s">
        <v>15</v>
      </c>
      <c r="E3443" s="5" t="s">
        <v>24</v>
      </c>
      <c r="F3443" s="6" t="s">
        <v>5842</v>
      </c>
      <c r="G3443" s="6" t="str">
        <f t="shared" si="86"/>
        <v>Taiwan</v>
      </c>
      <c r="H3443" s="6" t="s">
        <v>5590</v>
      </c>
      <c r="I3443" s="6" t="s">
        <v>5843</v>
      </c>
      <c r="J3443" s="6">
        <v>10</v>
      </c>
      <c r="K3443" s="6">
        <v>10</v>
      </c>
      <c r="L3443" s="6">
        <v>0</v>
      </c>
      <c r="M3443" s="6">
        <f t="shared" si="89"/>
        <v>10</v>
      </c>
      <c r="N3443" s="6">
        <f t="shared" si="90"/>
        <v>0</v>
      </c>
      <c r="O3443" s="7">
        <f t="shared" si="91"/>
        <v>0</v>
      </c>
    </row>
    <row r="3444" spans="1:15" ht="13.2" x14ac:dyDescent="0.25">
      <c r="A3444" s="3">
        <v>31793</v>
      </c>
      <c r="B3444" s="4">
        <f t="shared" si="87"/>
        <v>1987</v>
      </c>
      <c r="C3444" s="4">
        <f t="shared" si="88"/>
        <v>1980</v>
      </c>
      <c r="D3444" s="4" t="s">
        <v>132</v>
      </c>
      <c r="E3444" s="5">
        <v>0.34097222222222223</v>
      </c>
      <c r="F3444" s="6" t="s">
        <v>4628</v>
      </c>
      <c r="G3444" s="6" t="str">
        <f t="shared" si="86"/>
        <v>Uzbekistan</v>
      </c>
      <c r="H3444" s="6" t="s">
        <v>1449</v>
      </c>
      <c r="I3444" s="6" t="s">
        <v>4097</v>
      </c>
      <c r="J3444" s="6">
        <v>9</v>
      </c>
      <c r="K3444" s="6">
        <v>9</v>
      </c>
      <c r="L3444" s="6">
        <v>0</v>
      </c>
      <c r="M3444" s="6">
        <f t="shared" si="89"/>
        <v>9</v>
      </c>
      <c r="N3444" s="6">
        <f t="shared" si="90"/>
        <v>0</v>
      </c>
      <c r="O3444" s="7">
        <f t="shared" si="91"/>
        <v>0</v>
      </c>
    </row>
    <row r="3445" spans="1:15" ht="13.2" x14ac:dyDescent="0.25">
      <c r="A3445" s="3">
        <v>30594</v>
      </c>
      <c r="B3445" s="4">
        <f t="shared" si="87"/>
        <v>1983</v>
      </c>
      <c r="C3445" s="4">
        <f t="shared" si="88"/>
        <v>1980</v>
      </c>
      <c r="D3445" s="4" t="s">
        <v>31</v>
      </c>
      <c r="E3445" s="5">
        <v>0.5</v>
      </c>
      <c r="F3445" s="6" t="s">
        <v>5844</v>
      </c>
      <c r="G3445" s="6" t="str">
        <f t="shared" si="86"/>
        <v>Missouri</v>
      </c>
      <c r="H3445" s="6" t="s">
        <v>5845</v>
      </c>
      <c r="I3445" s="6" t="s">
        <v>5846</v>
      </c>
      <c r="J3445" s="6">
        <v>4</v>
      </c>
      <c r="K3445" s="6">
        <v>4</v>
      </c>
      <c r="L3445" s="6">
        <v>0</v>
      </c>
      <c r="M3445" s="6">
        <f t="shared" si="89"/>
        <v>4</v>
      </c>
      <c r="N3445" s="6">
        <f t="shared" si="90"/>
        <v>0</v>
      </c>
      <c r="O3445" s="7">
        <f t="shared" si="91"/>
        <v>0</v>
      </c>
    </row>
    <row r="3446" spans="1:15" ht="13.2" x14ac:dyDescent="0.25">
      <c r="A3446" s="3">
        <v>30596</v>
      </c>
      <c r="B3446" s="4">
        <f t="shared" si="87"/>
        <v>1983</v>
      </c>
      <c r="C3446" s="4">
        <f t="shared" si="88"/>
        <v>1980</v>
      </c>
      <c r="D3446" s="4" t="s">
        <v>31</v>
      </c>
      <c r="E3446" s="5" t="s">
        <v>24</v>
      </c>
      <c r="F3446" s="6" t="s">
        <v>5847</v>
      </c>
      <c r="G3446" s="6" t="str">
        <f t="shared" si="86"/>
        <v>Brazil</v>
      </c>
      <c r="H3446" s="6" t="s">
        <v>5281</v>
      </c>
      <c r="I3446" s="6" t="s">
        <v>4754</v>
      </c>
      <c r="J3446" s="6">
        <v>15</v>
      </c>
      <c r="K3446" s="6">
        <v>7</v>
      </c>
      <c r="L3446" s="6">
        <v>0</v>
      </c>
      <c r="M3446" s="6">
        <f t="shared" si="89"/>
        <v>7</v>
      </c>
      <c r="N3446" s="6">
        <f t="shared" si="90"/>
        <v>8</v>
      </c>
      <c r="O3446" s="7">
        <f t="shared" si="91"/>
        <v>0.53333333333333333</v>
      </c>
    </row>
    <row r="3447" spans="1:15" ht="13.2" x14ac:dyDescent="0.25">
      <c r="A3447" s="3">
        <v>30597</v>
      </c>
      <c r="B3447" s="4">
        <f t="shared" si="87"/>
        <v>1983</v>
      </c>
      <c r="C3447" s="4">
        <f t="shared" si="88"/>
        <v>1980</v>
      </c>
      <c r="D3447" s="4" t="s">
        <v>31</v>
      </c>
      <c r="E3447" s="5" t="s">
        <v>24</v>
      </c>
      <c r="F3447" s="6" t="s">
        <v>5848</v>
      </c>
      <c r="G3447" s="6" t="str">
        <f t="shared" si="86"/>
        <v>Myanmar</v>
      </c>
      <c r="H3447" s="6" t="s">
        <v>4379</v>
      </c>
      <c r="I3447" s="6" t="s">
        <v>4437</v>
      </c>
      <c r="J3447" s="6">
        <v>14</v>
      </c>
      <c r="K3447" s="6">
        <v>9</v>
      </c>
      <c r="L3447" s="6">
        <v>0</v>
      </c>
      <c r="M3447" s="6">
        <f t="shared" si="89"/>
        <v>9</v>
      </c>
      <c r="N3447" s="6">
        <f t="shared" si="90"/>
        <v>5</v>
      </c>
      <c r="O3447" s="7">
        <f t="shared" si="91"/>
        <v>0.35714285714285715</v>
      </c>
    </row>
    <row r="3448" spans="1:15" ht="13.2" x14ac:dyDescent="0.25">
      <c r="A3448" s="3">
        <v>30600</v>
      </c>
      <c r="B3448" s="4">
        <f t="shared" si="87"/>
        <v>1983</v>
      </c>
      <c r="C3448" s="4">
        <f t="shared" si="88"/>
        <v>1980</v>
      </c>
      <c r="D3448" s="4" t="s">
        <v>31</v>
      </c>
      <c r="E3448" s="5">
        <v>0.87013888888888891</v>
      </c>
      <c r="F3448" s="6" t="s">
        <v>5849</v>
      </c>
      <c r="G3448" s="6" t="str">
        <f t="shared" si="86"/>
        <v>Illinois</v>
      </c>
      <c r="H3448" s="6" t="s">
        <v>5850</v>
      </c>
      <c r="I3448" s="6" t="s">
        <v>5851</v>
      </c>
      <c r="J3448" s="6">
        <v>10</v>
      </c>
      <c r="K3448" s="6">
        <v>10</v>
      </c>
      <c r="L3448" s="6">
        <v>0</v>
      </c>
      <c r="M3448" s="6">
        <f t="shared" si="89"/>
        <v>10</v>
      </c>
      <c r="N3448" s="6">
        <f t="shared" si="90"/>
        <v>0</v>
      </c>
      <c r="O3448" s="7">
        <f t="shared" si="91"/>
        <v>0</v>
      </c>
    </row>
    <row r="3449" spans="1:15" ht="13.2" x14ac:dyDescent="0.25">
      <c r="A3449" s="3">
        <v>30617</v>
      </c>
      <c r="B3449" s="4">
        <f t="shared" si="87"/>
        <v>1983</v>
      </c>
      <c r="C3449" s="4">
        <f t="shared" si="88"/>
        <v>1980</v>
      </c>
      <c r="D3449" s="4" t="s">
        <v>31</v>
      </c>
      <c r="E3449" s="5">
        <v>0.56597222222222221</v>
      </c>
      <c r="F3449" s="6" t="s">
        <v>5852</v>
      </c>
      <c r="G3449" s="6" t="str">
        <f t="shared" si="86"/>
        <v>Pennsylvania</v>
      </c>
      <c r="H3449" s="6" t="s">
        <v>5853</v>
      </c>
      <c r="I3449" s="6" t="s">
        <v>5854</v>
      </c>
      <c r="J3449" s="6">
        <v>30</v>
      </c>
      <c r="K3449" s="6">
        <v>1</v>
      </c>
      <c r="L3449" s="6">
        <v>0</v>
      </c>
      <c r="M3449" s="6">
        <f t="shared" si="89"/>
        <v>1</v>
      </c>
      <c r="N3449" s="6">
        <f t="shared" si="90"/>
        <v>29</v>
      </c>
      <c r="O3449" s="7">
        <f t="shared" si="91"/>
        <v>0.96666666666666667</v>
      </c>
    </row>
    <row r="3450" spans="1:15" ht="13.2" x14ac:dyDescent="0.25">
      <c r="A3450" s="3">
        <v>30628</v>
      </c>
      <c r="B3450" s="4">
        <f t="shared" si="87"/>
        <v>1983</v>
      </c>
      <c r="C3450" s="4">
        <f t="shared" si="88"/>
        <v>1980</v>
      </c>
      <c r="D3450" s="4" t="s">
        <v>46</v>
      </c>
      <c r="E3450" s="5">
        <v>0.63888888888888884</v>
      </c>
      <c r="F3450" s="6" t="s">
        <v>5855</v>
      </c>
      <c r="G3450" s="6" t="str">
        <f t="shared" si="86"/>
        <v>Huila, Angola</v>
      </c>
      <c r="H3450" s="6" t="s">
        <v>5578</v>
      </c>
      <c r="I3450" s="6" t="s">
        <v>5701</v>
      </c>
      <c r="J3450" s="6">
        <v>130</v>
      </c>
      <c r="K3450" s="6">
        <v>130</v>
      </c>
      <c r="L3450" s="6">
        <v>0</v>
      </c>
      <c r="M3450" s="6">
        <f t="shared" si="89"/>
        <v>130</v>
      </c>
      <c r="N3450" s="6">
        <f t="shared" si="90"/>
        <v>0</v>
      </c>
      <c r="O3450" s="7">
        <f t="shared" si="91"/>
        <v>0</v>
      </c>
    </row>
    <row r="3451" spans="1:15" ht="13.2" x14ac:dyDescent="0.25">
      <c r="A3451" s="3">
        <v>30643</v>
      </c>
      <c r="B3451" s="4">
        <f t="shared" si="87"/>
        <v>1983</v>
      </c>
      <c r="C3451" s="4">
        <f t="shared" si="88"/>
        <v>1980</v>
      </c>
      <c r="D3451" s="4" t="s">
        <v>46</v>
      </c>
      <c r="E3451" s="5" t="s">
        <v>24</v>
      </c>
      <c r="F3451" s="6" t="s">
        <v>5856</v>
      </c>
      <c r="G3451" s="6" t="str">
        <f t="shared" si="86"/>
        <v>Canada</v>
      </c>
      <c r="H3451" s="6" t="s">
        <v>3984</v>
      </c>
      <c r="I3451" s="6" t="s">
        <v>4437</v>
      </c>
      <c r="J3451" s="6">
        <v>7</v>
      </c>
      <c r="K3451" s="6">
        <v>4</v>
      </c>
      <c r="L3451" s="6">
        <v>0</v>
      </c>
      <c r="M3451" s="6">
        <f t="shared" si="89"/>
        <v>4</v>
      </c>
      <c r="N3451" s="6">
        <f t="shared" si="90"/>
        <v>3</v>
      </c>
      <c r="O3451" s="7">
        <f t="shared" si="91"/>
        <v>0.42857142857142855</v>
      </c>
    </row>
    <row r="3452" spans="1:15" ht="13.2" x14ac:dyDescent="0.25">
      <c r="A3452" s="3">
        <v>30646</v>
      </c>
      <c r="B3452" s="4">
        <f t="shared" si="87"/>
        <v>1983</v>
      </c>
      <c r="C3452" s="4">
        <f t="shared" si="88"/>
        <v>1980</v>
      </c>
      <c r="D3452" s="4" t="s">
        <v>46</v>
      </c>
      <c r="E3452" s="5">
        <v>0.64583333333333337</v>
      </c>
      <c r="F3452" s="6" t="s">
        <v>5857</v>
      </c>
      <c r="G3452" s="6" t="str">
        <f t="shared" si="86"/>
        <v>Texas</v>
      </c>
      <c r="H3452" s="6" t="s">
        <v>3280</v>
      </c>
      <c r="I3452" s="6" t="s">
        <v>5858</v>
      </c>
      <c r="J3452" s="6">
        <v>8</v>
      </c>
      <c r="K3452" s="6">
        <v>8</v>
      </c>
      <c r="L3452" s="6">
        <v>0</v>
      </c>
      <c r="M3452" s="6">
        <f t="shared" si="89"/>
        <v>8</v>
      </c>
      <c r="N3452" s="6">
        <f t="shared" si="90"/>
        <v>0</v>
      </c>
      <c r="O3452" s="7">
        <f t="shared" si="91"/>
        <v>0</v>
      </c>
    </row>
    <row r="3453" spans="1:15" ht="13.2" x14ac:dyDescent="0.25">
      <c r="A3453" s="3">
        <v>30647</v>
      </c>
      <c r="B3453" s="4">
        <f t="shared" si="87"/>
        <v>1983</v>
      </c>
      <c r="C3453" s="4">
        <f t="shared" si="88"/>
        <v>1980</v>
      </c>
      <c r="D3453" s="4" t="s">
        <v>46</v>
      </c>
      <c r="E3453" s="5">
        <v>0.42083333333333334</v>
      </c>
      <c r="F3453" s="6" t="s">
        <v>5859</v>
      </c>
      <c r="G3453" s="6" t="str">
        <f t="shared" si="86"/>
        <v>Spain</v>
      </c>
      <c r="H3453" s="6" t="s">
        <v>1410</v>
      </c>
      <c r="I3453" s="6" t="s">
        <v>5860</v>
      </c>
      <c r="J3453" s="6">
        <v>192</v>
      </c>
      <c r="K3453" s="6">
        <v>181</v>
      </c>
      <c r="L3453" s="6">
        <v>0</v>
      </c>
      <c r="M3453" s="6">
        <f t="shared" si="89"/>
        <v>181</v>
      </c>
      <c r="N3453" s="6">
        <f t="shared" si="90"/>
        <v>11</v>
      </c>
      <c r="O3453" s="7">
        <f t="shared" si="91"/>
        <v>5.7291666666666664E-2</v>
      </c>
    </row>
    <row r="3454" spans="1:15" ht="13.2" x14ac:dyDescent="0.25">
      <c r="A3454" s="3">
        <v>30648</v>
      </c>
      <c r="B3454" s="4">
        <f t="shared" si="87"/>
        <v>1983</v>
      </c>
      <c r="C3454" s="4">
        <f t="shared" si="88"/>
        <v>1980</v>
      </c>
      <c r="D3454" s="4" t="s">
        <v>46</v>
      </c>
      <c r="E3454" s="5" t="s">
        <v>24</v>
      </c>
      <c r="F3454" s="6" t="s">
        <v>5861</v>
      </c>
      <c r="G3454" s="6" t="str">
        <f t="shared" si="86"/>
        <v>Nigeria</v>
      </c>
      <c r="H3454" s="6" t="s">
        <v>3991</v>
      </c>
      <c r="I3454" s="6" t="s">
        <v>5862</v>
      </c>
      <c r="J3454" s="6">
        <v>72</v>
      </c>
      <c r="K3454" s="6">
        <v>53</v>
      </c>
      <c r="L3454" s="6">
        <v>0</v>
      </c>
      <c r="M3454" s="6">
        <f t="shared" si="89"/>
        <v>53</v>
      </c>
      <c r="N3454" s="6">
        <f t="shared" si="90"/>
        <v>19</v>
      </c>
      <c r="O3454" s="7">
        <f t="shared" si="91"/>
        <v>0.2638888888888889</v>
      </c>
    </row>
    <row r="3455" spans="1:15" ht="13.2" x14ac:dyDescent="0.25">
      <c r="A3455" s="3">
        <v>30657</v>
      </c>
      <c r="B3455" s="4">
        <f t="shared" si="87"/>
        <v>1983</v>
      </c>
      <c r="C3455" s="4">
        <f t="shared" si="88"/>
        <v>1980</v>
      </c>
      <c r="D3455" s="4" t="s">
        <v>72</v>
      </c>
      <c r="E3455" s="5">
        <v>0.40277777777777779</v>
      </c>
      <c r="F3455" s="6" t="s">
        <v>1726</v>
      </c>
      <c r="G3455" s="6" t="str">
        <f t="shared" si="86"/>
        <v>Spain</v>
      </c>
      <c r="H3455" s="6" t="s">
        <v>5863</v>
      </c>
      <c r="I3455" s="6" t="s">
        <v>5864</v>
      </c>
      <c r="J3455" s="6">
        <v>135</v>
      </c>
      <c r="K3455" s="6">
        <v>93</v>
      </c>
      <c r="L3455" s="6">
        <v>0</v>
      </c>
      <c r="M3455" s="6">
        <f t="shared" si="89"/>
        <v>93</v>
      </c>
      <c r="N3455" s="6">
        <f t="shared" si="90"/>
        <v>42</v>
      </c>
      <c r="O3455" s="7">
        <f t="shared" si="91"/>
        <v>0.31111111111111112</v>
      </c>
    </row>
    <row r="3456" spans="1:15" ht="13.2" x14ac:dyDescent="0.25">
      <c r="A3456" s="3">
        <v>30659</v>
      </c>
      <c r="B3456" s="4">
        <f t="shared" si="87"/>
        <v>1983</v>
      </c>
      <c r="C3456" s="4">
        <f t="shared" si="88"/>
        <v>1980</v>
      </c>
      <c r="D3456" s="4" t="s">
        <v>72</v>
      </c>
      <c r="E3456" s="5">
        <v>0.89583333333333337</v>
      </c>
      <c r="F3456" s="6" t="s">
        <v>5865</v>
      </c>
      <c r="G3456" s="6" t="str">
        <f t="shared" si="86"/>
        <v>Ohio</v>
      </c>
      <c r="H3456" s="6" t="s">
        <v>5866</v>
      </c>
      <c r="I3456" s="6" t="s">
        <v>4876</v>
      </c>
      <c r="J3456" s="6">
        <v>4</v>
      </c>
      <c r="K3456" s="6">
        <v>4</v>
      </c>
      <c r="L3456" s="6">
        <v>0</v>
      </c>
      <c r="M3456" s="6">
        <f t="shared" si="89"/>
        <v>4</v>
      </c>
      <c r="N3456" s="6">
        <f t="shared" si="90"/>
        <v>0</v>
      </c>
      <c r="O3456" s="7">
        <f t="shared" si="91"/>
        <v>0</v>
      </c>
    </row>
    <row r="3457" spans="1:15" ht="13.2" x14ac:dyDescent="0.25">
      <c r="A3457" s="3">
        <v>30664</v>
      </c>
      <c r="B3457" s="4">
        <f t="shared" si="87"/>
        <v>1983</v>
      </c>
      <c r="C3457" s="4">
        <f t="shared" si="88"/>
        <v>1980</v>
      </c>
      <c r="D3457" s="4" t="s">
        <v>72</v>
      </c>
      <c r="E3457" s="5">
        <v>0.64583333333333337</v>
      </c>
      <c r="F3457" s="6" t="s">
        <v>1514</v>
      </c>
      <c r="G3457" s="6" t="str">
        <f t="shared" si="86"/>
        <v>Colombia</v>
      </c>
      <c r="H3457" s="6" t="s">
        <v>5867</v>
      </c>
      <c r="I3457" s="6" t="s">
        <v>5868</v>
      </c>
      <c r="J3457" s="6">
        <v>3</v>
      </c>
      <c r="K3457" s="6">
        <v>3</v>
      </c>
      <c r="L3457" s="6">
        <v>22</v>
      </c>
      <c r="M3457" s="6">
        <f t="shared" si="89"/>
        <v>25</v>
      </c>
      <c r="N3457" s="6">
        <f t="shared" si="90"/>
        <v>0</v>
      </c>
      <c r="O3457" s="7">
        <f t="shared" si="91"/>
        <v>0</v>
      </c>
    </row>
    <row r="3458" spans="1:15" ht="13.2" x14ac:dyDescent="0.25">
      <c r="A3458" s="3">
        <v>30667</v>
      </c>
      <c r="B3458" s="4">
        <f t="shared" si="87"/>
        <v>1983</v>
      </c>
      <c r="C3458" s="4">
        <f t="shared" si="88"/>
        <v>1980</v>
      </c>
      <c r="D3458" s="4" t="s">
        <v>72</v>
      </c>
      <c r="E3458" s="5">
        <v>0.54861111111111116</v>
      </c>
      <c r="F3458" s="6" t="s">
        <v>5869</v>
      </c>
      <c r="G3458" s="6" t="str">
        <f t="shared" si="86"/>
        <v>Northwest Territory, Canada</v>
      </c>
      <c r="H3458" s="6" t="s">
        <v>5870</v>
      </c>
      <c r="I3458" s="6" t="s">
        <v>3836</v>
      </c>
      <c r="J3458" s="6">
        <v>12</v>
      </c>
      <c r="K3458" s="6">
        <v>2</v>
      </c>
      <c r="L3458" s="6">
        <v>0</v>
      </c>
      <c r="M3458" s="6">
        <f t="shared" si="89"/>
        <v>2</v>
      </c>
      <c r="N3458" s="6">
        <f t="shared" si="90"/>
        <v>10</v>
      </c>
      <c r="O3458" s="7">
        <f t="shared" si="91"/>
        <v>0.83333333333333337</v>
      </c>
    </row>
    <row r="3459" spans="1:15" ht="13.2" x14ac:dyDescent="0.25">
      <c r="A3459" s="3">
        <v>30674</v>
      </c>
      <c r="B3459" s="4">
        <f t="shared" si="87"/>
        <v>1983</v>
      </c>
      <c r="C3459" s="4">
        <f t="shared" si="88"/>
        <v>1980</v>
      </c>
      <c r="D3459" s="4" t="s">
        <v>72</v>
      </c>
      <c r="E3459" s="5" t="s">
        <v>24</v>
      </c>
      <c r="F3459" s="6" t="s">
        <v>5871</v>
      </c>
      <c r="G3459" s="6" t="str">
        <f t="shared" si="86"/>
        <v>Russia</v>
      </c>
      <c r="H3459" s="6" t="s">
        <v>1449</v>
      </c>
      <c r="I3459" s="6" t="s">
        <v>3481</v>
      </c>
      <c r="J3459" s="6">
        <v>49</v>
      </c>
      <c r="K3459" s="6">
        <v>44</v>
      </c>
      <c r="L3459" s="6">
        <v>0</v>
      </c>
      <c r="M3459" s="6">
        <f t="shared" si="89"/>
        <v>44</v>
      </c>
      <c r="N3459" s="6">
        <f t="shared" si="90"/>
        <v>5</v>
      </c>
      <c r="O3459" s="7">
        <f t="shared" si="91"/>
        <v>0.10204081632653061</v>
      </c>
    </row>
    <row r="3460" spans="1:15" ht="13.2" x14ac:dyDescent="0.25">
      <c r="A3460" s="3">
        <v>30683</v>
      </c>
      <c r="B3460" s="4">
        <f t="shared" si="87"/>
        <v>1984</v>
      </c>
      <c r="C3460" s="4">
        <f t="shared" si="88"/>
        <v>1980</v>
      </c>
      <c r="D3460" s="4" t="s">
        <v>132</v>
      </c>
      <c r="E3460" s="5" t="s">
        <v>24</v>
      </c>
      <c r="F3460" s="6" t="s">
        <v>2448</v>
      </c>
      <c r="G3460" s="6" t="str">
        <f t="shared" si="86"/>
        <v>Jordan</v>
      </c>
      <c r="H3460" s="6" t="s">
        <v>5872</v>
      </c>
      <c r="I3460" s="6" t="s">
        <v>5873</v>
      </c>
      <c r="J3460" s="6">
        <v>13</v>
      </c>
      <c r="K3460" s="6">
        <v>13</v>
      </c>
      <c r="L3460" s="6">
        <v>0</v>
      </c>
      <c r="M3460" s="6">
        <f t="shared" si="89"/>
        <v>13</v>
      </c>
      <c r="N3460" s="6">
        <f t="shared" si="90"/>
        <v>0</v>
      </c>
      <c r="O3460" s="7">
        <f t="shared" si="91"/>
        <v>0</v>
      </c>
    </row>
    <row r="3461" spans="1:15" ht="13.2" x14ac:dyDescent="0.25">
      <c r="A3461" s="3">
        <v>30690</v>
      </c>
      <c r="B3461" s="4">
        <f t="shared" si="87"/>
        <v>1984</v>
      </c>
      <c r="C3461" s="4">
        <f t="shared" si="88"/>
        <v>1980</v>
      </c>
      <c r="D3461" s="4" t="s">
        <v>132</v>
      </c>
      <c r="E3461" s="5">
        <v>0.9375</v>
      </c>
      <c r="F3461" s="6" t="s">
        <v>5000</v>
      </c>
      <c r="G3461" s="6" t="str">
        <f t="shared" si="86"/>
        <v>Missouri</v>
      </c>
      <c r="H3461" s="6" t="s">
        <v>5874</v>
      </c>
      <c r="I3461" s="6" t="s">
        <v>845</v>
      </c>
      <c r="J3461" s="6">
        <v>2</v>
      </c>
      <c r="K3461" s="6">
        <v>1</v>
      </c>
      <c r="L3461" s="6">
        <v>0</v>
      </c>
      <c r="M3461" s="6">
        <f t="shared" si="89"/>
        <v>1</v>
      </c>
      <c r="N3461" s="6">
        <f t="shared" si="90"/>
        <v>1</v>
      </c>
      <c r="O3461" s="7">
        <f t="shared" si="91"/>
        <v>0.5</v>
      </c>
    </row>
    <row r="3462" spans="1:15" ht="13.2" x14ac:dyDescent="0.25">
      <c r="A3462" s="3">
        <v>30691</v>
      </c>
      <c r="B3462" s="4">
        <f t="shared" si="87"/>
        <v>1984</v>
      </c>
      <c r="C3462" s="4">
        <f t="shared" si="88"/>
        <v>1980</v>
      </c>
      <c r="D3462" s="4" t="s">
        <v>132</v>
      </c>
      <c r="E3462" s="5" t="s">
        <v>24</v>
      </c>
      <c r="F3462" s="6" t="s">
        <v>2986</v>
      </c>
      <c r="G3462" s="6" t="str">
        <f t="shared" si="86"/>
        <v>Bulgaria</v>
      </c>
      <c r="H3462" s="6" t="s">
        <v>4154</v>
      </c>
      <c r="I3462" s="6" t="s">
        <v>4195</v>
      </c>
      <c r="J3462" s="6">
        <v>50</v>
      </c>
      <c r="K3462" s="6">
        <v>50</v>
      </c>
      <c r="L3462" s="6">
        <v>0</v>
      </c>
      <c r="M3462" s="6">
        <f t="shared" si="89"/>
        <v>50</v>
      </c>
      <c r="N3462" s="6">
        <f t="shared" si="90"/>
        <v>0</v>
      </c>
      <c r="O3462" s="7">
        <f t="shared" si="91"/>
        <v>0</v>
      </c>
    </row>
    <row r="3463" spans="1:15" ht="13.2" x14ac:dyDescent="0.25">
      <c r="A3463" s="3">
        <v>30694</v>
      </c>
      <c r="B3463" s="4">
        <f t="shared" si="87"/>
        <v>1984</v>
      </c>
      <c r="C3463" s="4">
        <f t="shared" si="88"/>
        <v>1980</v>
      </c>
      <c r="D3463" s="4" t="s">
        <v>132</v>
      </c>
      <c r="E3463" s="5" t="s">
        <v>24</v>
      </c>
      <c r="F3463" s="6" t="s">
        <v>1999</v>
      </c>
      <c r="G3463" s="6" t="str">
        <f t="shared" si="86"/>
        <v>Bolivia</v>
      </c>
      <c r="H3463" s="6" t="s">
        <v>5875</v>
      </c>
      <c r="I3463" s="6" t="s">
        <v>5876</v>
      </c>
      <c r="J3463" s="6">
        <v>3</v>
      </c>
      <c r="K3463" s="6">
        <v>1</v>
      </c>
      <c r="L3463" s="6">
        <v>0</v>
      </c>
      <c r="M3463" s="6">
        <f t="shared" si="89"/>
        <v>1</v>
      </c>
      <c r="N3463" s="6">
        <f t="shared" si="90"/>
        <v>2</v>
      </c>
      <c r="O3463" s="7">
        <f t="shared" si="91"/>
        <v>0.66666666666666663</v>
      </c>
    </row>
    <row r="3464" spans="1:15" ht="13.2" x14ac:dyDescent="0.25">
      <c r="A3464" s="3">
        <v>30705</v>
      </c>
      <c r="B3464" s="4">
        <f t="shared" si="87"/>
        <v>1984</v>
      </c>
      <c r="C3464" s="4">
        <f t="shared" si="88"/>
        <v>1980</v>
      </c>
      <c r="D3464" s="4" t="s">
        <v>132</v>
      </c>
      <c r="E3464" s="5" t="s">
        <v>24</v>
      </c>
      <c r="F3464" s="6" t="s">
        <v>5877</v>
      </c>
      <c r="G3464" s="6" t="str">
        <f t="shared" si="86"/>
        <v>Indonesia</v>
      </c>
      <c r="H3464" s="6" t="s">
        <v>3574</v>
      </c>
      <c r="I3464" s="6" t="s">
        <v>5878</v>
      </c>
      <c r="J3464" s="6">
        <v>9</v>
      </c>
      <c r="K3464" s="6">
        <v>6</v>
      </c>
      <c r="L3464" s="6">
        <v>0</v>
      </c>
      <c r="M3464" s="6">
        <f t="shared" si="89"/>
        <v>6</v>
      </c>
      <c r="N3464" s="6">
        <f t="shared" si="90"/>
        <v>3</v>
      </c>
      <c r="O3464" s="7">
        <f t="shared" si="91"/>
        <v>0.33333333333333331</v>
      </c>
    </row>
    <row r="3465" spans="1:15" ht="13.2" x14ac:dyDescent="0.25">
      <c r="A3465" s="3">
        <v>30709</v>
      </c>
      <c r="B3465" s="4">
        <f t="shared" si="87"/>
        <v>1984</v>
      </c>
      <c r="C3465" s="4">
        <f t="shared" si="88"/>
        <v>1980</v>
      </c>
      <c r="D3465" s="4" t="s">
        <v>132</v>
      </c>
      <c r="E3465" s="5" t="s">
        <v>24</v>
      </c>
      <c r="F3465" s="6" t="s">
        <v>5879</v>
      </c>
      <c r="G3465" s="6" t="str">
        <f t="shared" si="86"/>
        <v>Russia</v>
      </c>
      <c r="H3465" s="6" t="s">
        <v>1449</v>
      </c>
      <c r="I3465" s="6" t="s">
        <v>5668</v>
      </c>
      <c r="J3465" s="6">
        <v>47</v>
      </c>
      <c r="K3465" s="6">
        <v>4</v>
      </c>
      <c r="L3465" s="6">
        <v>0</v>
      </c>
      <c r="M3465" s="6">
        <f t="shared" si="89"/>
        <v>4</v>
      </c>
      <c r="N3465" s="6">
        <f t="shared" si="90"/>
        <v>43</v>
      </c>
      <c r="O3465" s="7">
        <f t="shared" si="91"/>
        <v>0.91489361702127658</v>
      </c>
    </row>
    <row r="3466" spans="1:15" ht="13.2" x14ac:dyDescent="0.25">
      <c r="A3466" s="3">
        <v>30711</v>
      </c>
      <c r="B3466" s="4">
        <f t="shared" si="87"/>
        <v>1984</v>
      </c>
      <c r="C3466" s="4">
        <f t="shared" si="88"/>
        <v>1980</v>
      </c>
      <c r="D3466" s="4" t="s">
        <v>132</v>
      </c>
      <c r="E3466" s="5">
        <v>0.27083333333333331</v>
      </c>
      <c r="F3466" s="6" t="s">
        <v>5880</v>
      </c>
      <c r="G3466" s="6" t="str">
        <f t="shared" ref="G3466:G3720" si="92">IFERROR(TRIM(RIGHT(F3466,LEN(F3466)-FIND(",",F3466))), F3466)</f>
        <v>Indiana</v>
      </c>
      <c r="H3466" s="6" t="s">
        <v>5881</v>
      </c>
      <c r="I3466" s="6" t="s">
        <v>5882</v>
      </c>
      <c r="J3466" s="6">
        <v>3</v>
      </c>
      <c r="K3466" s="6">
        <v>3</v>
      </c>
      <c r="L3466" s="6">
        <v>0</v>
      </c>
      <c r="M3466" s="6">
        <f t="shared" si="89"/>
        <v>3</v>
      </c>
      <c r="N3466" s="6">
        <f t="shared" si="90"/>
        <v>0</v>
      </c>
      <c r="O3466" s="7">
        <f t="shared" si="91"/>
        <v>0</v>
      </c>
    </row>
    <row r="3467" spans="1:15" ht="13.2" x14ac:dyDescent="0.25">
      <c r="A3467" s="3">
        <v>30728</v>
      </c>
      <c r="B3467" s="4">
        <f t="shared" si="87"/>
        <v>1984</v>
      </c>
      <c r="C3467" s="4">
        <f t="shared" si="88"/>
        <v>1980</v>
      </c>
      <c r="D3467" s="4" t="s">
        <v>111</v>
      </c>
      <c r="E3467" s="5" t="s">
        <v>24</v>
      </c>
      <c r="F3467" s="6" t="s">
        <v>5883</v>
      </c>
      <c r="G3467" s="6" t="str">
        <f t="shared" si="92"/>
        <v>Ethiopia</v>
      </c>
      <c r="H3467" s="6" t="s">
        <v>5664</v>
      </c>
      <c r="I3467" s="6" t="s">
        <v>3135</v>
      </c>
      <c r="J3467" s="6">
        <v>38</v>
      </c>
      <c r="K3467" s="6">
        <v>26</v>
      </c>
      <c r="L3467" s="6">
        <v>0</v>
      </c>
      <c r="M3467" s="6">
        <f t="shared" si="89"/>
        <v>26</v>
      </c>
      <c r="N3467" s="6">
        <f t="shared" si="90"/>
        <v>12</v>
      </c>
      <c r="O3467" s="7">
        <f t="shared" si="91"/>
        <v>0.31578947368421051</v>
      </c>
    </row>
    <row r="3468" spans="1:15" ht="13.2" x14ac:dyDescent="0.25">
      <c r="A3468" s="3">
        <v>30731</v>
      </c>
      <c r="B3468" s="4">
        <f t="shared" si="87"/>
        <v>1984</v>
      </c>
      <c r="C3468" s="4">
        <f t="shared" si="88"/>
        <v>1980</v>
      </c>
      <c r="D3468" s="4" t="s">
        <v>111</v>
      </c>
      <c r="E3468" s="5" t="s">
        <v>24</v>
      </c>
      <c r="F3468" s="6" t="s">
        <v>5884</v>
      </c>
      <c r="G3468" s="6" t="str">
        <f t="shared" si="92"/>
        <v>El Salvador</v>
      </c>
      <c r="H3468" s="6" t="s">
        <v>5885</v>
      </c>
      <c r="I3468" s="6" t="s">
        <v>5886</v>
      </c>
      <c r="J3468" s="6">
        <v>28</v>
      </c>
      <c r="K3468" s="6">
        <v>28</v>
      </c>
      <c r="L3468" s="6">
        <v>0</v>
      </c>
      <c r="M3468" s="6">
        <f t="shared" si="89"/>
        <v>28</v>
      </c>
      <c r="N3468" s="6">
        <f t="shared" si="90"/>
        <v>0</v>
      </c>
      <c r="O3468" s="7">
        <f t="shared" si="91"/>
        <v>0</v>
      </c>
    </row>
    <row r="3469" spans="1:15" ht="13.2" x14ac:dyDescent="0.25">
      <c r="A3469" s="3">
        <v>30732</v>
      </c>
      <c r="B3469" s="4">
        <f t="shared" si="87"/>
        <v>1984</v>
      </c>
      <c r="C3469" s="4">
        <f t="shared" si="88"/>
        <v>1980</v>
      </c>
      <c r="D3469" s="4" t="s">
        <v>111</v>
      </c>
      <c r="E3469" s="5" t="s">
        <v>24</v>
      </c>
      <c r="F3469" s="6" t="s">
        <v>5887</v>
      </c>
      <c r="G3469" s="6" t="str">
        <f t="shared" si="92"/>
        <v>Australia</v>
      </c>
      <c r="H3469" s="6" t="s">
        <v>5888</v>
      </c>
      <c r="I3469" s="6" t="s">
        <v>4708</v>
      </c>
      <c r="J3469" s="6">
        <v>2</v>
      </c>
      <c r="K3469" s="6">
        <v>2</v>
      </c>
      <c r="L3469" s="6">
        <v>0</v>
      </c>
      <c r="M3469" s="6">
        <f t="shared" si="89"/>
        <v>2</v>
      </c>
      <c r="N3469" s="6">
        <f t="shared" si="90"/>
        <v>0</v>
      </c>
      <c r="O3469" s="7">
        <f t="shared" si="91"/>
        <v>0</v>
      </c>
    </row>
    <row r="3470" spans="1:15" ht="13.2" x14ac:dyDescent="0.25">
      <c r="A3470" s="3">
        <v>30736</v>
      </c>
      <c r="B3470" s="4">
        <f t="shared" si="87"/>
        <v>1984</v>
      </c>
      <c r="C3470" s="4">
        <f t="shared" si="88"/>
        <v>1980</v>
      </c>
      <c r="D3470" s="4" t="s">
        <v>111</v>
      </c>
      <c r="E3470" s="5" t="s">
        <v>24</v>
      </c>
      <c r="F3470" s="6" t="s">
        <v>5889</v>
      </c>
      <c r="G3470" s="6" t="str">
        <f t="shared" si="92"/>
        <v>Colombia</v>
      </c>
      <c r="H3470" s="6" t="s">
        <v>5890</v>
      </c>
      <c r="I3470" s="6" t="s">
        <v>5629</v>
      </c>
      <c r="J3470" s="6">
        <v>7</v>
      </c>
      <c r="K3470" s="6">
        <v>7</v>
      </c>
      <c r="L3470" s="6">
        <v>0</v>
      </c>
      <c r="M3470" s="6">
        <f t="shared" si="89"/>
        <v>7</v>
      </c>
      <c r="N3470" s="6">
        <f t="shared" si="90"/>
        <v>0</v>
      </c>
      <c r="O3470" s="7">
        <f t="shared" si="91"/>
        <v>0</v>
      </c>
    </row>
    <row r="3471" spans="1:15" ht="13.2" x14ac:dyDescent="0.25">
      <c r="A3471" s="3">
        <v>30739</v>
      </c>
      <c r="B3471" s="4">
        <f t="shared" si="87"/>
        <v>1984</v>
      </c>
      <c r="C3471" s="4">
        <f t="shared" si="88"/>
        <v>1980</v>
      </c>
      <c r="D3471" s="4" t="s">
        <v>111</v>
      </c>
      <c r="E3471" s="5" t="s">
        <v>24</v>
      </c>
      <c r="F3471" s="6" t="s">
        <v>3491</v>
      </c>
      <c r="G3471" s="6" t="str">
        <f t="shared" si="92"/>
        <v>Japan</v>
      </c>
      <c r="H3471" s="6" t="s">
        <v>3010</v>
      </c>
      <c r="I3471" s="6" t="s">
        <v>5799</v>
      </c>
      <c r="J3471" s="6">
        <v>12</v>
      </c>
      <c r="K3471" s="6">
        <v>12</v>
      </c>
      <c r="L3471" s="6">
        <v>0</v>
      </c>
      <c r="M3471" s="6">
        <f t="shared" si="89"/>
        <v>12</v>
      </c>
      <c r="N3471" s="6">
        <f t="shared" si="90"/>
        <v>0</v>
      </c>
      <c r="O3471" s="7">
        <f t="shared" si="91"/>
        <v>0</v>
      </c>
    </row>
    <row r="3472" spans="1:15" ht="13.2" x14ac:dyDescent="0.25">
      <c r="A3472" s="3">
        <v>30740</v>
      </c>
      <c r="B3472" s="4">
        <f t="shared" si="87"/>
        <v>1984</v>
      </c>
      <c r="C3472" s="4">
        <f t="shared" si="88"/>
        <v>1980</v>
      </c>
      <c r="D3472" s="4" t="s">
        <v>111</v>
      </c>
      <c r="E3472" s="5">
        <v>0.67777777777777781</v>
      </c>
      <c r="F3472" s="6" t="s">
        <v>4778</v>
      </c>
      <c r="G3472" s="6" t="str">
        <f t="shared" si="92"/>
        <v>New York, New York</v>
      </c>
      <c r="H3472" s="6" t="s">
        <v>1671</v>
      </c>
      <c r="I3472" s="6" t="s">
        <v>5402</v>
      </c>
      <c r="J3472" s="6">
        <v>177</v>
      </c>
      <c r="K3472" s="6">
        <v>0</v>
      </c>
      <c r="L3472" s="6">
        <v>0</v>
      </c>
      <c r="M3472" s="6">
        <f t="shared" si="89"/>
        <v>0</v>
      </c>
      <c r="N3472" s="6">
        <f t="shared" si="90"/>
        <v>177</v>
      </c>
      <c r="O3472" s="7">
        <f t="shared" si="91"/>
        <v>1</v>
      </c>
    </row>
    <row r="3473" spans="1:15" ht="13.2" x14ac:dyDescent="0.25">
      <c r="A3473" s="3">
        <v>30740</v>
      </c>
      <c r="B3473" s="4">
        <f t="shared" si="87"/>
        <v>1984</v>
      </c>
      <c r="C3473" s="4">
        <f t="shared" si="88"/>
        <v>1980</v>
      </c>
      <c r="D3473" s="4" t="s">
        <v>111</v>
      </c>
      <c r="E3473" s="5">
        <v>0.8125</v>
      </c>
      <c r="F3473" s="6" t="s">
        <v>5891</v>
      </c>
      <c r="G3473" s="6" t="str">
        <f t="shared" si="92"/>
        <v>Spain</v>
      </c>
      <c r="H3473" s="6" t="s">
        <v>1137</v>
      </c>
      <c r="I3473" s="6" t="s">
        <v>4114</v>
      </c>
      <c r="J3473" s="6">
        <v>18</v>
      </c>
      <c r="K3473" s="6">
        <v>18</v>
      </c>
      <c r="L3473" s="6">
        <v>0</v>
      </c>
      <c r="M3473" s="6">
        <f t="shared" si="89"/>
        <v>18</v>
      </c>
      <c r="N3473" s="6">
        <f t="shared" si="90"/>
        <v>0</v>
      </c>
      <c r="O3473" s="7">
        <f t="shared" si="91"/>
        <v>0</v>
      </c>
    </row>
    <row r="3474" spans="1:15" ht="13.2" x14ac:dyDescent="0.25">
      <c r="A3474" s="3">
        <v>30746</v>
      </c>
      <c r="B3474" s="4">
        <f t="shared" si="87"/>
        <v>1984</v>
      </c>
      <c r="C3474" s="4">
        <f t="shared" si="88"/>
        <v>1980</v>
      </c>
      <c r="D3474" s="4" t="s">
        <v>34</v>
      </c>
      <c r="E3474" s="5" t="s">
        <v>24</v>
      </c>
      <c r="F3474" s="6" t="s">
        <v>5892</v>
      </c>
      <c r="G3474" s="6" t="str">
        <f t="shared" si="92"/>
        <v>Maryland</v>
      </c>
      <c r="H3474" s="6" t="s">
        <v>3280</v>
      </c>
      <c r="I3474" s="6" t="s">
        <v>4232</v>
      </c>
      <c r="J3474" s="6">
        <v>3</v>
      </c>
      <c r="K3474" s="6">
        <v>3</v>
      </c>
      <c r="L3474" s="6">
        <v>0</v>
      </c>
      <c r="M3474" s="6">
        <f t="shared" si="89"/>
        <v>3</v>
      </c>
      <c r="N3474" s="6">
        <f t="shared" si="90"/>
        <v>0</v>
      </c>
      <c r="O3474" s="7">
        <f t="shared" si="91"/>
        <v>0</v>
      </c>
    </row>
    <row r="3475" spans="1:15" ht="13.2" x14ac:dyDescent="0.25">
      <c r="A3475" s="3">
        <v>30754</v>
      </c>
      <c r="B3475" s="4">
        <f t="shared" si="87"/>
        <v>1984</v>
      </c>
      <c r="C3475" s="4">
        <f t="shared" si="88"/>
        <v>1980</v>
      </c>
      <c r="D3475" s="4" t="s">
        <v>34</v>
      </c>
      <c r="E3475" s="5">
        <v>0.32430555555555557</v>
      </c>
      <c r="F3475" s="6" t="s">
        <v>180</v>
      </c>
      <c r="G3475" s="6" t="str">
        <f t="shared" si="92"/>
        <v>Colombia</v>
      </c>
      <c r="H3475" s="6" t="s">
        <v>5893</v>
      </c>
      <c r="I3475" s="6" t="s">
        <v>1239</v>
      </c>
      <c r="J3475" s="6">
        <v>6</v>
      </c>
      <c r="K3475" s="6">
        <v>4</v>
      </c>
      <c r="L3475" s="6">
        <v>0</v>
      </c>
      <c r="M3475" s="6">
        <f t="shared" si="89"/>
        <v>4</v>
      </c>
      <c r="N3475" s="6">
        <f t="shared" si="90"/>
        <v>2</v>
      </c>
      <c r="O3475" s="7">
        <f t="shared" si="91"/>
        <v>0.33333333333333331</v>
      </c>
    </row>
    <row r="3476" spans="1:15" ht="13.2" x14ac:dyDescent="0.25">
      <c r="A3476" s="3">
        <v>30757</v>
      </c>
      <c r="B3476" s="4">
        <f t="shared" si="87"/>
        <v>1984</v>
      </c>
      <c r="C3476" s="4">
        <f t="shared" si="88"/>
        <v>1980</v>
      </c>
      <c r="D3476" s="4" t="s">
        <v>34</v>
      </c>
      <c r="E3476" s="5" t="s">
        <v>24</v>
      </c>
      <c r="F3476" s="6" t="s">
        <v>5894</v>
      </c>
      <c r="G3476" s="6" t="str">
        <f t="shared" si="92"/>
        <v>Bolivia</v>
      </c>
      <c r="H3476" s="6" t="s">
        <v>742</v>
      </c>
      <c r="I3476" s="6" t="s">
        <v>5895</v>
      </c>
      <c r="J3476" s="6">
        <v>23</v>
      </c>
      <c r="K3476" s="6">
        <v>23</v>
      </c>
      <c r="L3476" s="6">
        <v>0</v>
      </c>
      <c r="M3476" s="6">
        <f t="shared" si="89"/>
        <v>23</v>
      </c>
      <c r="N3476" s="6">
        <f t="shared" si="90"/>
        <v>0</v>
      </c>
      <c r="O3476" s="7">
        <f t="shared" si="91"/>
        <v>0</v>
      </c>
    </row>
    <row r="3477" spans="1:15" ht="13.2" x14ac:dyDescent="0.25">
      <c r="A3477" s="3">
        <v>30765</v>
      </c>
      <c r="B3477" s="4">
        <f t="shared" si="87"/>
        <v>1984</v>
      </c>
      <c r="C3477" s="4">
        <f t="shared" si="88"/>
        <v>1980</v>
      </c>
      <c r="D3477" s="4" t="s">
        <v>34</v>
      </c>
      <c r="E3477" s="5">
        <v>0.16666666666666666</v>
      </c>
      <c r="F3477" s="6" t="s">
        <v>5896</v>
      </c>
      <c r="G3477" s="6" t="str">
        <f t="shared" si="92"/>
        <v>South Korea</v>
      </c>
      <c r="H3477" s="6" t="s">
        <v>1452</v>
      </c>
      <c r="I3477" s="6" t="s">
        <v>5897</v>
      </c>
      <c r="J3477" s="6">
        <v>29</v>
      </c>
      <c r="K3477" s="6">
        <v>29</v>
      </c>
      <c r="L3477" s="6">
        <v>0</v>
      </c>
      <c r="M3477" s="6">
        <f t="shared" si="89"/>
        <v>29</v>
      </c>
      <c r="N3477" s="6">
        <f t="shared" si="90"/>
        <v>0</v>
      </c>
      <c r="O3477" s="7">
        <f t="shared" si="91"/>
        <v>0</v>
      </c>
    </row>
    <row r="3478" spans="1:15" ht="13.2" x14ac:dyDescent="0.25">
      <c r="A3478" s="3">
        <v>30765</v>
      </c>
      <c r="B3478" s="4">
        <f t="shared" si="87"/>
        <v>1984</v>
      </c>
      <c r="C3478" s="4">
        <f t="shared" si="88"/>
        <v>1980</v>
      </c>
      <c r="D3478" s="4" t="s">
        <v>34</v>
      </c>
      <c r="E3478" s="5" t="s">
        <v>24</v>
      </c>
      <c r="F3478" s="6" t="s">
        <v>5898</v>
      </c>
      <c r="G3478" s="6" t="str">
        <f t="shared" si="92"/>
        <v>Bolivia</v>
      </c>
      <c r="H3478" s="6" t="s">
        <v>5899</v>
      </c>
      <c r="I3478" s="6" t="s">
        <v>1314</v>
      </c>
      <c r="J3478" s="6">
        <v>5</v>
      </c>
      <c r="K3478" s="6">
        <v>5</v>
      </c>
      <c r="L3478" s="6">
        <v>0</v>
      </c>
      <c r="M3478" s="6">
        <f t="shared" si="89"/>
        <v>5</v>
      </c>
      <c r="N3478" s="6">
        <f t="shared" si="90"/>
        <v>0</v>
      </c>
      <c r="O3478" s="7">
        <f t="shared" si="91"/>
        <v>0</v>
      </c>
    </row>
    <row r="3479" spans="1:15" ht="13.2" x14ac:dyDescent="0.25">
      <c r="A3479" s="3">
        <v>30772</v>
      </c>
      <c r="B3479" s="4">
        <f t="shared" si="87"/>
        <v>1984</v>
      </c>
      <c r="C3479" s="4">
        <f t="shared" si="88"/>
        <v>1980</v>
      </c>
      <c r="D3479" s="4" t="s">
        <v>34</v>
      </c>
      <c r="E3479" s="5">
        <v>0.35416666666666669</v>
      </c>
      <c r="F3479" s="6" t="s">
        <v>5900</v>
      </c>
      <c r="G3479" s="6" t="str">
        <f t="shared" si="92"/>
        <v>Off  Bimini</v>
      </c>
      <c r="H3479" s="6" t="s">
        <v>5901</v>
      </c>
      <c r="I3479" s="6" t="s">
        <v>4493</v>
      </c>
      <c r="J3479" s="6">
        <v>6</v>
      </c>
      <c r="K3479" s="6">
        <v>6</v>
      </c>
      <c r="L3479" s="6">
        <v>0</v>
      </c>
      <c r="M3479" s="6">
        <f t="shared" si="89"/>
        <v>6</v>
      </c>
      <c r="N3479" s="6">
        <f t="shared" si="90"/>
        <v>0</v>
      </c>
      <c r="O3479" s="7">
        <f t="shared" si="91"/>
        <v>0</v>
      </c>
    </row>
    <row r="3480" spans="1:15" ht="13.2" x14ac:dyDescent="0.25">
      <c r="A3480" s="3">
        <v>30776</v>
      </c>
      <c r="B3480" s="4">
        <f t="shared" si="87"/>
        <v>1984</v>
      </c>
      <c r="C3480" s="4">
        <f t="shared" si="88"/>
        <v>1980</v>
      </c>
      <c r="D3480" s="4" t="s">
        <v>65</v>
      </c>
      <c r="E3480" s="5" t="s">
        <v>24</v>
      </c>
      <c r="F3480" s="6" t="s">
        <v>5446</v>
      </c>
      <c r="G3480" s="6" t="str">
        <f t="shared" si="92"/>
        <v>Brazil</v>
      </c>
      <c r="H3480" s="6" t="s">
        <v>5902</v>
      </c>
      <c r="I3480" s="6" t="s">
        <v>5903</v>
      </c>
      <c r="J3480" s="6">
        <v>4</v>
      </c>
      <c r="K3480" s="6">
        <v>4</v>
      </c>
      <c r="L3480" s="6">
        <v>0</v>
      </c>
      <c r="M3480" s="6">
        <f t="shared" si="89"/>
        <v>4</v>
      </c>
      <c r="N3480" s="6">
        <f t="shared" si="90"/>
        <v>0</v>
      </c>
      <c r="O3480" s="7">
        <f t="shared" si="91"/>
        <v>0</v>
      </c>
    </row>
    <row r="3481" spans="1:15" ht="13.2" x14ac:dyDescent="0.25">
      <c r="A3481" s="3">
        <v>30790</v>
      </c>
      <c r="B3481" s="4">
        <f t="shared" si="87"/>
        <v>1984</v>
      </c>
      <c r="C3481" s="4">
        <f t="shared" si="88"/>
        <v>1980</v>
      </c>
      <c r="D3481" s="4" t="s">
        <v>65</v>
      </c>
      <c r="E3481" s="5" t="s">
        <v>24</v>
      </c>
      <c r="F3481" s="6" t="s">
        <v>5904</v>
      </c>
      <c r="G3481" s="6" t="str">
        <f t="shared" si="92"/>
        <v>Brazil</v>
      </c>
      <c r="H3481" s="6" t="s">
        <v>5905</v>
      </c>
      <c r="I3481" s="6" t="s">
        <v>5906</v>
      </c>
      <c r="J3481" s="6">
        <v>35</v>
      </c>
      <c r="K3481" s="6">
        <v>19</v>
      </c>
      <c r="L3481" s="6">
        <v>0</v>
      </c>
      <c r="M3481" s="6">
        <f t="shared" si="89"/>
        <v>19</v>
      </c>
      <c r="N3481" s="6">
        <f t="shared" si="90"/>
        <v>16</v>
      </c>
      <c r="O3481" s="7">
        <f t="shared" si="91"/>
        <v>0.45714285714285713</v>
      </c>
    </row>
    <row r="3482" spans="1:15" ht="13.2" x14ac:dyDescent="0.25">
      <c r="A3482" s="3">
        <v>30810</v>
      </c>
      <c r="B3482" s="4">
        <f t="shared" si="87"/>
        <v>1984</v>
      </c>
      <c r="C3482" s="4">
        <f t="shared" si="88"/>
        <v>1980</v>
      </c>
      <c r="D3482" s="4" t="s">
        <v>55</v>
      </c>
      <c r="E3482" s="5" t="s">
        <v>24</v>
      </c>
      <c r="F3482" s="6" t="s">
        <v>5907</v>
      </c>
      <c r="G3482" s="6" t="str">
        <f t="shared" si="92"/>
        <v>Egypt</v>
      </c>
      <c r="H3482" s="6" t="s">
        <v>2154</v>
      </c>
      <c r="I3482" s="6" t="s">
        <v>5908</v>
      </c>
      <c r="J3482" s="6">
        <v>2</v>
      </c>
      <c r="K3482" s="6">
        <v>2</v>
      </c>
      <c r="L3482" s="6">
        <v>19</v>
      </c>
      <c r="M3482" s="6">
        <f t="shared" si="89"/>
        <v>21</v>
      </c>
      <c r="N3482" s="6">
        <f t="shared" si="90"/>
        <v>0</v>
      </c>
      <c r="O3482" s="7">
        <f t="shared" si="91"/>
        <v>0</v>
      </c>
    </row>
    <row r="3483" spans="1:15" ht="13.2" x14ac:dyDescent="0.25">
      <c r="A3483" s="3">
        <v>30817</v>
      </c>
      <c r="B3483" s="4">
        <f t="shared" si="87"/>
        <v>1984</v>
      </c>
      <c r="C3483" s="4">
        <f t="shared" si="88"/>
        <v>1980</v>
      </c>
      <c r="D3483" s="4" t="s">
        <v>55</v>
      </c>
      <c r="E3483" s="5" t="s">
        <v>24</v>
      </c>
      <c r="F3483" s="6" t="s">
        <v>5909</v>
      </c>
      <c r="G3483" s="6" t="str">
        <f t="shared" si="92"/>
        <v>Argentina</v>
      </c>
      <c r="H3483" s="6" t="s">
        <v>5910</v>
      </c>
      <c r="I3483" s="6" t="s">
        <v>5911</v>
      </c>
      <c r="J3483" s="6">
        <v>12</v>
      </c>
      <c r="K3483" s="6">
        <v>12</v>
      </c>
      <c r="L3483" s="6">
        <v>0</v>
      </c>
      <c r="M3483" s="6">
        <f t="shared" si="89"/>
        <v>12</v>
      </c>
      <c r="N3483" s="6">
        <f t="shared" si="90"/>
        <v>0</v>
      </c>
      <c r="O3483" s="7">
        <f t="shared" si="91"/>
        <v>0</v>
      </c>
    </row>
    <row r="3484" spans="1:15" ht="13.2" x14ac:dyDescent="0.25">
      <c r="A3484" s="3">
        <v>30832</v>
      </c>
      <c r="B3484" s="4">
        <f t="shared" si="87"/>
        <v>1984</v>
      </c>
      <c r="C3484" s="4">
        <f t="shared" si="88"/>
        <v>1980</v>
      </c>
      <c r="D3484" s="4" t="s">
        <v>55</v>
      </c>
      <c r="E3484" s="5">
        <v>7.2916666666666671E-2</v>
      </c>
      <c r="F3484" s="6" t="s">
        <v>5912</v>
      </c>
      <c r="G3484" s="6" t="str">
        <f t="shared" si="92"/>
        <v>Pennsylvania</v>
      </c>
      <c r="H3484" s="6" t="s">
        <v>5913</v>
      </c>
      <c r="I3484" s="6" t="s">
        <v>4787</v>
      </c>
      <c r="J3484" s="6">
        <v>4</v>
      </c>
      <c r="K3484" s="6">
        <v>4</v>
      </c>
      <c r="L3484" s="6">
        <v>0</v>
      </c>
      <c r="M3484" s="6">
        <f t="shared" si="89"/>
        <v>4</v>
      </c>
      <c r="N3484" s="6">
        <f t="shared" si="90"/>
        <v>0</v>
      </c>
      <c r="O3484" s="7">
        <f t="shared" si="91"/>
        <v>0</v>
      </c>
    </row>
    <row r="3485" spans="1:15" ht="13.2" x14ac:dyDescent="0.25">
      <c r="A3485" s="3">
        <v>30837</v>
      </c>
      <c r="B3485" s="4">
        <f t="shared" si="87"/>
        <v>1984</v>
      </c>
      <c r="C3485" s="4">
        <f t="shared" si="88"/>
        <v>1980</v>
      </c>
      <c r="D3485" s="4" t="s">
        <v>58</v>
      </c>
      <c r="E3485" s="5" t="s">
        <v>24</v>
      </c>
      <c r="F3485" s="6" t="s">
        <v>2158</v>
      </c>
      <c r="G3485" s="6" t="str">
        <f t="shared" si="92"/>
        <v>Connecticut</v>
      </c>
      <c r="H3485" s="6" t="s">
        <v>5914</v>
      </c>
      <c r="I3485" s="6" t="s">
        <v>5915</v>
      </c>
      <c r="J3485" s="6">
        <v>3</v>
      </c>
      <c r="K3485" s="6">
        <v>3</v>
      </c>
      <c r="L3485" s="6">
        <v>0</v>
      </c>
      <c r="M3485" s="6">
        <f t="shared" si="89"/>
        <v>3</v>
      </c>
      <c r="N3485" s="6">
        <f t="shared" si="90"/>
        <v>0</v>
      </c>
      <c r="O3485" s="7">
        <f t="shared" si="91"/>
        <v>0</v>
      </c>
    </row>
    <row r="3486" spans="1:15" ht="13.2" x14ac:dyDescent="0.25">
      <c r="A3486" s="3">
        <v>30852</v>
      </c>
      <c r="B3486" s="4">
        <f t="shared" si="87"/>
        <v>1984</v>
      </c>
      <c r="C3486" s="4">
        <f t="shared" si="88"/>
        <v>1980</v>
      </c>
      <c r="D3486" s="4" t="s">
        <v>58</v>
      </c>
      <c r="E3486" s="5">
        <v>0.12152777777777778</v>
      </c>
      <c r="F3486" s="6" t="s">
        <v>5916</v>
      </c>
      <c r="G3486" s="6" t="str">
        <f t="shared" si="92"/>
        <v>New Jersey</v>
      </c>
      <c r="H3486" s="6" t="s">
        <v>5917</v>
      </c>
      <c r="I3486" s="6" t="s">
        <v>5918</v>
      </c>
      <c r="J3486" s="6">
        <v>3</v>
      </c>
      <c r="K3486" s="6">
        <v>3</v>
      </c>
      <c r="L3486" s="6">
        <v>0</v>
      </c>
      <c r="M3486" s="6">
        <f t="shared" si="89"/>
        <v>3</v>
      </c>
      <c r="N3486" s="6">
        <f t="shared" si="90"/>
        <v>0</v>
      </c>
      <c r="O3486" s="7">
        <f t="shared" si="91"/>
        <v>0</v>
      </c>
    </row>
    <row r="3487" spans="1:15" ht="13.2" x14ac:dyDescent="0.25">
      <c r="A3487" s="3">
        <v>30861</v>
      </c>
      <c r="B3487" s="4">
        <f t="shared" si="87"/>
        <v>1984</v>
      </c>
      <c r="C3487" s="4">
        <f t="shared" si="88"/>
        <v>1980</v>
      </c>
      <c r="D3487" s="4" t="s">
        <v>58</v>
      </c>
      <c r="E3487" s="5" t="s">
        <v>24</v>
      </c>
      <c r="F3487" s="6" t="s">
        <v>5919</v>
      </c>
      <c r="G3487" s="6" t="str">
        <f t="shared" si="92"/>
        <v>Brazil</v>
      </c>
      <c r="H3487" s="6" t="s">
        <v>5281</v>
      </c>
      <c r="I3487" s="6" t="s">
        <v>4754</v>
      </c>
      <c r="J3487" s="6">
        <v>18</v>
      </c>
      <c r="K3487" s="6">
        <v>18</v>
      </c>
      <c r="L3487" s="6">
        <v>0</v>
      </c>
      <c r="M3487" s="6">
        <f t="shared" si="89"/>
        <v>18</v>
      </c>
      <c r="N3487" s="6">
        <f t="shared" si="90"/>
        <v>0</v>
      </c>
      <c r="O3487" s="7">
        <f t="shared" si="91"/>
        <v>0</v>
      </c>
    </row>
    <row r="3488" spans="1:15" ht="13.2" x14ac:dyDescent="0.25">
      <c r="A3488" s="3">
        <v>30864</v>
      </c>
      <c r="B3488" s="4">
        <f t="shared" si="87"/>
        <v>1984</v>
      </c>
      <c r="C3488" s="4">
        <f t="shared" si="88"/>
        <v>1980</v>
      </c>
      <c r="D3488" s="4" t="s">
        <v>19</v>
      </c>
      <c r="E3488" s="5">
        <v>0.48194444444444445</v>
      </c>
      <c r="F3488" s="6" t="s">
        <v>5920</v>
      </c>
      <c r="G3488" s="6" t="str">
        <f t="shared" si="92"/>
        <v>British Columbia, Canada</v>
      </c>
      <c r="H3488" s="6" t="s">
        <v>5921</v>
      </c>
      <c r="I3488" s="6" t="s">
        <v>5922</v>
      </c>
      <c r="J3488" s="6">
        <v>9</v>
      </c>
      <c r="K3488" s="6">
        <v>9</v>
      </c>
      <c r="L3488" s="6">
        <v>0</v>
      </c>
      <c r="M3488" s="6">
        <f t="shared" si="89"/>
        <v>9</v>
      </c>
      <c r="N3488" s="6">
        <f t="shared" si="90"/>
        <v>0</v>
      </c>
      <c r="O3488" s="7">
        <f t="shared" si="91"/>
        <v>0</v>
      </c>
    </row>
    <row r="3489" spans="1:15" ht="13.2" x14ac:dyDescent="0.25">
      <c r="A3489" s="3">
        <v>30874</v>
      </c>
      <c r="B3489" s="4">
        <f t="shared" si="87"/>
        <v>1984</v>
      </c>
      <c r="C3489" s="4">
        <f t="shared" si="88"/>
        <v>1980</v>
      </c>
      <c r="D3489" s="4" t="s">
        <v>19</v>
      </c>
      <c r="E3489" s="5" t="s">
        <v>24</v>
      </c>
      <c r="F3489" s="6" t="s">
        <v>5923</v>
      </c>
      <c r="G3489" s="6" t="str">
        <f t="shared" si="92"/>
        <v>Philippines</v>
      </c>
      <c r="H3489" s="6" t="s">
        <v>2503</v>
      </c>
      <c r="I3489" s="6" t="s">
        <v>5924</v>
      </c>
      <c r="J3489" s="6">
        <v>30</v>
      </c>
      <c r="K3489" s="6">
        <v>30</v>
      </c>
      <c r="L3489" s="6">
        <v>0</v>
      </c>
      <c r="M3489" s="6">
        <f t="shared" si="89"/>
        <v>30</v>
      </c>
      <c r="N3489" s="6">
        <f t="shared" si="90"/>
        <v>0</v>
      </c>
      <c r="O3489" s="7">
        <f t="shared" si="91"/>
        <v>0</v>
      </c>
    </row>
    <row r="3490" spans="1:15" ht="13.2" x14ac:dyDescent="0.25">
      <c r="A3490" s="3">
        <v>30875</v>
      </c>
      <c r="B3490" s="4">
        <f t="shared" si="87"/>
        <v>1984</v>
      </c>
      <c r="C3490" s="4">
        <f t="shared" si="88"/>
        <v>1980</v>
      </c>
      <c r="D3490" s="4" t="s">
        <v>19</v>
      </c>
      <c r="E3490" s="5" t="s">
        <v>24</v>
      </c>
      <c r="F3490" s="6" t="s">
        <v>5925</v>
      </c>
      <c r="G3490" s="6" t="str">
        <f t="shared" si="92"/>
        <v>Italy</v>
      </c>
      <c r="H3490" s="6" t="s">
        <v>1137</v>
      </c>
      <c r="I3490" s="6" t="s">
        <v>5730</v>
      </c>
      <c r="J3490" s="6">
        <v>9</v>
      </c>
      <c r="K3490" s="6">
        <v>9</v>
      </c>
      <c r="L3490" s="6">
        <v>0</v>
      </c>
      <c r="M3490" s="6">
        <f t="shared" si="89"/>
        <v>9</v>
      </c>
      <c r="N3490" s="6">
        <f t="shared" si="90"/>
        <v>0</v>
      </c>
      <c r="O3490" s="7">
        <f t="shared" si="91"/>
        <v>0</v>
      </c>
    </row>
    <row r="3491" spans="1:15" ht="13.2" x14ac:dyDescent="0.25">
      <c r="A3491" s="3">
        <v>30884</v>
      </c>
      <c r="B3491" s="4">
        <f t="shared" si="87"/>
        <v>1984</v>
      </c>
      <c r="C3491" s="4">
        <f t="shared" si="88"/>
        <v>1980</v>
      </c>
      <c r="D3491" s="4" t="s">
        <v>19</v>
      </c>
      <c r="E3491" s="5">
        <v>0.3888888888888889</v>
      </c>
      <c r="F3491" s="6" t="s">
        <v>5926</v>
      </c>
      <c r="G3491" s="6" t="str">
        <f t="shared" si="92"/>
        <v>Alaska</v>
      </c>
      <c r="H3491" s="6" t="s">
        <v>3280</v>
      </c>
      <c r="I3491" s="6" t="s">
        <v>3416</v>
      </c>
      <c r="J3491" s="6">
        <v>4</v>
      </c>
      <c r="K3491" s="6">
        <v>4</v>
      </c>
      <c r="L3491" s="6">
        <v>0</v>
      </c>
      <c r="M3491" s="6">
        <f t="shared" si="89"/>
        <v>4</v>
      </c>
      <c r="N3491" s="6">
        <f t="shared" si="90"/>
        <v>0</v>
      </c>
      <c r="O3491" s="7">
        <f t="shared" si="91"/>
        <v>0</v>
      </c>
    </row>
    <row r="3492" spans="1:15" ht="13.2" x14ac:dyDescent="0.25">
      <c r="A3492" s="3">
        <v>30884</v>
      </c>
      <c r="B3492" s="4">
        <f t="shared" si="87"/>
        <v>1984</v>
      </c>
      <c r="C3492" s="4">
        <f t="shared" si="88"/>
        <v>1980</v>
      </c>
      <c r="D3492" s="4" t="s">
        <v>19</v>
      </c>
      <c r="E3492" s="5">
        <v>0.56944444444444442</v>
      </c>
      <c r="F3492" s="6" t="s">
        <v>5927</v>
      </c>
      <c r="G3492" s="6" t="str">
        <f t="shared" si="92"/>
        <v>American Samoa</v>
      </c>
      <c r="H3492" s="6" t="s">
        <v>5171</v>
      </c>
      <c r="I3492" s="6" t="s">
        <v>4437</v>
      </c>
      <c r="J3492" s="6">
        <v>14</v>
      </c>
      <c r="K3492" s="6">
        <v>1</v>
      </c>
      <c r="L3492" s="6">
        <v>0</v>
      </c>
      <c r="M3492" s="6">
        <f t="shared" si="89"/>
        <v>1</v>
      </c>
      <c r="N3492" s="6">
        <f t="shared" si="90"/>
        <v>13</v>
      </c>
      <c r="O3492" s="7">
        <f t="shared" si="91"/>
        <v>0.9285714285714286</v>
      </c>
    </row>
    <row r="3493" spans="1:15" ht="13.2" x14ac:dyDescent="0.25">
      <c r="A3493" s="3">
        <v>30888</v>
      </c>
      <c r="B3493" s="4">
        <f t="shared" si="87"/>
        <v>1984</v>
      </c>
      <c r="C3493" s="4">
        <f t="shared" si="88"/>
        <v>1980</v>
      </c>
      <c r="D3493" s="4" t="s">
        <v>19</v>
      </c>
      <c r="E3493" s="5">
        <v>0.3125</v>
      </c>
      <c r="F3493" s="6" t="s">
        <v>3454</v>
      </c>
      <c r="G3493" s="6" t="str">
        <f t="shared" si="92"/>
        <v>Alaska</v>
      </c>
      <c r="H3493" s="6" t="s">
        <v>3280</v>
      </c>
      <c r="I3493" s="6" t="s">
        <v>5596</v>
      </c>
      <c r="J3493" s="6">
        <v>5</v>
      </c>
      <c r="K3493" s="6">
        <v>5</v>
      </c>
      <c r="L3493" s="6">
        <v>0</v>
      </c>
      <c r="M3493" s="6">
        <f t="shared" si="89"/>
        <v>5</v>
      </c>
      <c r="N3493" s="6">
        <f t="shared" si="90"/>
        <v>0</v>
      </c>
      <c r="O3493" s="7">
        <f t="shared" si="91"/>
        <v>0</v>
      </c>
    </row>
    <row r="3494" spans="1:15" ht="13.2" x14ac:dyDescent="0.25">
      <c r="A3494" s="3">
        <v>30896</v>
      </c>
      <c r="B3494" s="4">
        <f t="shared" si="87"/>
        <v>1984</v>
      </c>
      <c r="C3494" s="4">
        <f t="shared" si="88"/>
        <v>1980</v>
      </c>
      <c r="D3494" s="4" t="s">
        <v>23</v>
      </c>
      <c r="E3494" s="5">
        <v>0.33680555555555558</v>
      </c>
      <c r="F3494" s="6" t="s">
        <v>5115</v>
      </c>
      <c r="G3494" s="6" t="str">
        <f t="shared" si="92"/>
        <v>Puerto Rico</v>
      </c>
      <c r="H3494" s="6" t="s">
        <v>5116</v>
      </c>
      <c r="I3494" s="6" t="s">
        <v>4094</v>
      </c>
      <c r="J3494" s="6">
        <v>9</v>
      </c>
      <c r="K3494" s="6">
        <v>9</v>
      </c>
      <c r="L3494" s="6">
        <v>0</v>
      </c>
      <c r="M3494" s="6">
        <f t="shared" si="89"/>
        <v>9</v>
      </c>
      <c r="N3494" s="6">
        <f t="shared" si="90"/>
        <v>0</v>
      </c>
      <c r="O3494" s="7">
        <f t="shared" si="91"/>
        <v>0</v>
      </c>
    </row>
    <row r="3495" spans="1:15" ht="13.2" x14ac:dyDescent="0.25">
      <c r="A3495" s="3">
        <v>30899</v>
      </c>
      <c r="B3495" s="4">
        <f t="shared" si="87"/>
        <v>1984</v>
      </c>
      <c r="C3495" s="4">
        <f t="shared" si="88"/>
        <v>1980</v>
      </c>
      <c r="D3495" s="4" t="s">
        <v>23</v>
      </c>
      <c r="E3495" s="5" t="s">
        <v>24</v>
      </c>
      <c r="F3495" s="6" t="s">
        <v>5928</v>
      </c>
      <c r="G3495" s="6" t="str">
        <f t="shared" si="92"/>
        <v>Bangladesh</v>
      </c>
      <c r="H3495" s="6" t="s">
        <v>5929</v>
      </c>
      <c r="I3495" s="6" t="s">
        <v>3919</v>
      </c>
      <c r="J3495" s="6">
        <v>49</v>
      </c>
      <c r="K3495" s="6">
        <v>49</v>
      </c>
      <c r="L3495" s="6">
        <v>0</v>
      </c>
      <c r="M3495" s="6">
        <f t="shared" si="89"/>
        <v>49</v>
      </c>
      <c r="N3495" s="6">
        <f t="shared" si="90"/>
        <v>0</v>
      </c>
      <c r="O3495" s="7">
        <f t="shared" si="91"/>
        <v>0</v>
      </c>
    </row>
    <row r="3496" spans="1:15" ht="13.2" x14ac:dyDescent="0.25">
      <c r="A3496" s="3">
        <v>30899</v>
      </c>
      <c r="B3496" s="4">
        <f t="shared" si="87"/>
        <v>1984</v>
      </c>
      <c r="C3496" s="4">
        <f t="shared" si="88"/>
        <v>1980</v>
      </c>
      <c r="D3496" s="4" t="s">
        <v>23</v>
      </c>
      <c r="E3496" s="5" t="s">
        <v>24</v>
      </c>
      <c r="F3496" s="6" t="s">
        <v>5930</v>
      </c>
      <c r="G3496" s="6" t="str">
        <f t="shared" si="92"/>
        <v>Pakistan</v>
      </c>
      <c r="H3496" s="6" t="s">
        <v>1449</v>
      </c>
      <c r="I3496" s="6" t="s">
        <v>3696</v>
      </c>
      <c r="J3496" s="6">
        <v>24</v>
      </c>
      <c r="K3496" s="6">
        <v>24</v>
      </c>
      <c r="L3496" s="6">
        <v>0</v>
      </c>
      <c r="M3496" s="6">
        <f t="shared" si="89"/>
        <v>24</v>
      </c>
      <c r="N3496" s="6">
        <f t="shared" si="90"/>
        <v>0</v>
      </c>
      <c r="O3496" s="7">
        <f t="shared" si="91"/>
        <v>0</v>
      </c>
    </row>
    <row r="3497" spans="1:15" ht="13.2" x14ac:dyDescent="0.25">
      <c r="A3497" s="3">
        <v>30902</v>
      </c>
      <c r="B3497" s="4">
        <f t="shared" si="87"/>
        <v>1984</v>
      </c>
      <c r="C3497" s="4">
        <f t="shared" si="88"/>
        <v>1980</v>
      </c>
      <c r="D3497" s="4" t="s">
        <v>23</v>
      </c>
      <c r="E3497" s="5" t="s">
        <v>24</v>
      </c>
      <c r="F3497" s="6" t="s">
        <v>5931</v>
      </c>
      <c r="G3497" s="6" t="str">
        <f t="shared" si="92"/>
        <v>Kenya</v>
      </c>
      <c r="H3497" s="6" t="s">
        <v>5756</v>
      </c>
      <c r="I3497" s="6" t="s">
        <v>5932</v>
      </c>
      <c r="J3497" s="6">
        <v>9</v>
      </c>
      <c r="K3497" s="6">
        <v>9</v>
      </c>
      <c r="L3497" s="6">
        <v>0</v>
      </c>
      <c r="M3497" s="6">
        <f t="shared" si="89"/>
        <v>9</v>
      </c>
      <c r="N3497" s="6">
        <f t="shared" si="90"/>
        <v>0</v>
      </c>
      <c r="O3497" s="7">
        <f t="shared" si="91"/>
        <v>0</v>
      </c>
    </row>
    <row r="3498" spans="1:15" ht="13.2" x14ac:dyDescent="0.25">
      <c r="A3498" s="3">
        <v>30905</v>
      </c>
      <c r="B3498" s="4">
        <f t="shared" si="87"/>
        <v>1984</v>
      </c>
      <c r="C3498" s="4">
        <f t="shared" si="88"/>
        <v>1980</v>
      </c>
      <c r="D3498" s="4" t="s">
        <v>23</v>
      </c>
      <c r="E3498" s="5">
        <v>4.1666666666666664E-2</v>
      </c>
      <c r="F3498" s="6" t="s">
        <v>1590</v>
      </c>
      <c r="G3498" s="6" t="str">
        <f t="shared" si="92"/>
        <v>Tennessee</v>
      </c>
      <c r="H3498" s="6" t="s">
        <v>5933</v>
      </c>
      <c r="I3498" s="6" t="s">
        <v>845</v>
      </c>
      <c r="J3498" s="6">
        <v>3</v>
      </c>
      <c r="K3498" s="6">
        <v>3</v>
      </c>
      <c r="L3498" s="6">
        <v>0</v>
      </c>
      <c r="M3498" s="6">
        <f t="shared" si="89"/>
        <v>3</v>
      </c>
      <c r="N3498" s="6">
        <f t="shared" si="90"/>
        <v>0</v>
      </c>
      <c r="O3498" s="7">
        <f t="shared" si="91"/>
        <v>0</v>
      </c>
    </row>
    <row r="3499" spans="1:15" ht="13.2" x14ac:dyDescent="0.25">
      <c r="A3499" s="3">
        <v>30909</v>
      </c>
      <c r="B3499" s="4">
        <f t="shared" si="87"/>
        <v>1984</v>
      </c>
      <c r="C3499" s="4">
        <f t="shared" si="88"/>
        <v>1980</v>
      </c>
      <c r="D3499" s="4" t="s">
        <v>23</v>
      </c>
      <c r="E3499" s="5" t="s">
        <v>24</v>
      </c>
      <c r="F3499" s="6" t="s">
        <v>5934</v>
      </c>
      <c r="G3499" s="6" t="str">
        <f t="shared" si="92"/>
        <v>Indonesia</v>
      </c>
      <c r="H3499" s="6" t="s">
        <v>5571</v>
      </c>
      <c r="I3499" s="6" t="s">
        <v>1175</v>
      </c>
      <c r="J3499" s="6">
        <v>3</v>
      </c>
      <c r="K3499" s="6">
        <v>2</v>
      </c>
      <c r="L3499" s="6">
        <v>0</v>
      </c>
      <c r="M3499" s="6">
        <f t="shared" si="89"/>
        <v>2</v>
      </c>
      <c r="N3499" s="6">
        <f t="shared" si="90"/>
        <v>1</v>
      </c>
      <c r="O3499" s="7">
        <f t="shared" si="91"/>
        <v>0.33333333333333331</v>
      </c>
    </row>
    <row r="3500" spans="1:15" ht="13.2" x14ac:dyDescent="0.25">
      <c r="A3500" s="3">
        <v>31027</v>
      </c>
      <c r="B3500" s="4">
        <f t="shared" si="87"/>
        <v>1984</v>
      </c>
      <c r="C3500" s="4">
        <f t="shared" si="88"/>
        <v>1980</v>
      </c>
      <c r="D3500" s="4" t="s">
        <v>72</v>
      </c>
      <c r="E3500" s="5">
        <v>0.81388888888888888</v>
      </c>
      <c r="F3500" s="6" t="s">
        <v>5935</v>
      </c>
      <c r="G3500" s="6" t="str">
        <f t="shared" si="92"/>
        <v>Michigan</v>
      </c>
      <c r="H3500" s="6" t="s">
        <v>5936</v>
      </c>
      <c r="I3500" s="6" t="s">
        <v>4232</v>
      </c>
      <c r="J3500" s="6">
        <v>2</v>
      </c>
      <c r="K3500" s="6">
        <v>2</v>
      </c>
      <c r="L3500" s="6">
        <v>0</v>
      </c>
      <c r="M3500" s="6">
        <f t="shared" si="89"/>
        <v>2</v>
      </c>
      <c r="N3500" s="6">
        <f t="shared" si="90"/>
        <v>0</v>
      </c>
      <c r="O3500" s="7">
        <f t="shared" si="91"/>
        <v>0</v>
      </c>
    </row>
    <row r="3501" spans="1:15" ht="13.2" x14ac:dyDescent="0.25">
      <c r="A3501" s="3">
        <v>30918</v>
      </c>
      <c r="B3501" s="4">
        <f t="shared" si="87"/>
        <v>1984</v>
      </c>
      <c r="C3501" s="4">
        <f t="shared" si="88"/>
        <v>1980</v>
      </c>
      <c r="D3501" s="4" t="s">
        <v>23</v>
      </c>
      <c r="E3501" s="5">
        <v>0.47083333333333333</v>
      </c>
      <c r="F3501" s="6" t="s">
        <v>5937</v>
      </c>
      <c r="G3501" s="6" t="str">
        <f t="shared" si="92"/>
        <v>California</v>
      </c>
      <c r="H3501" s="6" t="s">
        <v>5938</v>
      </c>
      <c r="I3501" s="6" t="s">
        <v>5939</v>
      </c>
      <c r="J3501" s="6">
        <v>17</v>
      </c>
      <c r="K3501" s="6">
        <v>17</v>
      </c>
      <c r="L3501" s="6">
        <v>0</v>
      </c>
      <c r="M3501" s="6">
        <f t="shared" si="89"/>
        <v>17</v>
      </c>
      <c r="N3501" s="6">
        <f t="shared" si="90"/>
        <v>0</v>
      </c>
      <c r="O3501" s="7">
        <f t="shared" si="91"/>
        <v>0</v>
      </c>
    </row>
    <row r="3502" spans="1:15" ht="13.2" x14ac:dyDescent="0.25">
      <c r="A3502" s="3">
        <v>30924</v>
      </c>
      <c r="B3502" s="4">
        <f t="shared" si="87"/>
        <v>1984</v>
      </c>
      <c r="C3502" s="4">
        <f t="shared" si="88"/>
        <v>1980</v>
      </c>
      <c r="D3502" s="4" t="s">
        <v>23</v>
      </c>
      <c r="E3502" s="5" t="s">
        <v>24</v>
      </c>
      <c r="F3502" s="6" t="s">
        <v>2953</v>
      </c>
      <c r="G3502" s="6" t="str">
        <f t="shared" si="92"/>
        <v>Cameroon</v>
      </c>
      <c r="H3502" s="6" t="s">
        <v>5633</v>
      </c>
      <c r="I3502" s="6" t="s">
        <v>5940</v>
      </c>
      <c r="J3502" s="6">
        <v>116</v>
      </c>
      <c r="K3502" s="6">
        <v>2</v>
      </c>
      <c r="L3502" s="6">
        <v>0</v>
      </c>
      <c r="M3502" s="6">
        <f t="shared" si="89"/>
        <v>2</v>
      </c>
      <c r="N3502" s="6">
        <f t="shared" si="90"/>
        <v>114</v>
      </c>
      <c r="O3502" s="7">
        <f t="shared" si="91"/>
        <v>0.98275862068965514</v>
      </c>
    </row>
    <row r="3503" spans="1:15" ht="13.2" x14ac:dyDescent="0.25">
      <c r="A3503" s="3">
        <v>30931</v>
      </c>
      <c r="B3503" s="4">
        <f t="shared" si="87"/>
        <v>1984</v>
      </c>
      <c r="C3503" s="4">
        <f t="shared" si="88"/>
        <v>1980</v>
      </c>
      <c r="D3503" s="4" t="s">
        <v>15</v>
      </c>
      <c r="E3503" s="5" t="s">
        <v>24</v>
      </c>
      <c r="F3503" s="6" t="s">
        <v>5941</v>
      </c>
      <c r="G3503" s="6" t="str">
        <f t="shared" si="92"/>
        <v>Papua, New Guinea</v>
      </c>
      <c r="H3503" s="6" t="s">
        <v>5563</v>
      </c>
      <c r="I3503" s="6" t="s">
        <v>5942</v>
      </c>
      <c r="J3503" s="6">
        <v>11</v>
      </c>
      <c r="K3503" s="6">
        <v>9</v>
      </c>
      <c r="L3503" s="6">
        <v>0</v>
      </c>
      <c r="M3503" s="6">
        <f t="shared" si="89"/>
        <v>9</v>
      </c>
      <c r="N3503" s="6">
        <f t="shared" si="90"/>
        <v>2</v>
      </c>
      <c r="O3503" s="7">
        <f t="shared" si="91"/>
        <v>0.18181818181818182</v>
      </c>
    </row>
    <row r="3504" spans="1:15" ht="13.2" x14ac:dyDescent="0.25">
      <c r="A3504" s="3">
        <v>30932</v>
      </c>
      <c r="B3504" s="4">
        <f t="shared" si="87"/>
        <v>1984</v>
      </c>
      <c r="C3504" s="4">
        <f t="shared" si="88"/>
        <v>1980</v>
      </c>
      <c r="D3504" s="4" t="s">
        <v>15</v>
      </c>
      <c r="E3504" s="5">
        <v>0.88194444444444442</v>
      </c>
      <c r="F3504" s="6" t="s">
        <v>5943</v>
      </c>
      <c r="G3504" s="6" t="str">
        <f t="shared" si="92"/>
        <v>Florida</v>
      </c>
      <c r="H3504" s="6" t="s">
        <v>5944</v>
      </c>
      <c r="I3504" s="6" t="s">
        <v>5945</v>
      </c>
      <c r="J3504" s="6">
        <v>6</v>
      </c>
      <c r="K3504" s="6">
        <v>1</v>
      </c>
      <c r="L3504" s="6">
        <v>0</v>
      </c>
      <c r="M3504" s="6">
        <f t="shared" si="89"/>
        <v>1</v>
      </c>
      <c r="N3504" s="6">
        <f t="shared" si="90"/>
        <v>5</v>
      </c>
      <c r="O3504" s="7">
        <f t="shared" si="91"/>
        <v>0.83333333333333337</v>
      </c>
    </row>
    <row r="3505" spans="1:15" ht="13.2" x14ac:dyDescent="0.25">
      <c r="A3505" s="3">
        <v>30936</v>
      </c>
      <c r="B3505" s="4">
        <f t="shared" si="87"/>
        <v>1984</v>
      </c>
      <c r="C3505" s="4">
        <f t="shared" si="88"/>
        <v>1980</v>
      </c>
      <c r="D3505" s="4" t="s">
        <v>15</v>
      </c>
      <c r="E3505" s="5" t="s">
        <v>24</v>
      </c>
      <c r="F3505" s="6" t="s">
        <v>5946</v>
      </c>
      <c r="G3505" s="6" t="str">
        <f t="shared" si="92"/>
        <v>Zaire</v>
      </c>
      <c r="H3505" s="6" t="s">
        <v>5947</v>
      </c>
      <c r="I3505" s="6" t="s">
        <v>5948</v>
      </c>
      <c r="J3505" s="6">
        <v>30</v>
      </c>
      <c r="K3505" s="6">
        <v>30</v>
      </c>
      <c r="L3505" s="6">
        <v>0</v>
      </c>
      <c r="M3505" s="6">
        <f t="shared" si="89"/>
        <v>30</v>
      </c>
      <c r="N3505" s="6">
        <f t="shared" si="90"/>
        <v>0</v>
      </c>
      <c r="O3505" s="7">
        <f t="shared" si="91"/>
        <v>0</v>
      </c>
    </row>
    <row r="3506" spans="1:15" ht="13.2" x14ac:dyDescent="0.25">
      <c r="A3506" s="3">
        <v>30941</v>
      </c>
      <c r="B3506" s="4">
        <f t="shared" si="87"/>
        <v>1984</v>
      </c>
      <c r="C3506" s="4">
        <f t="shared" si="88"/>
        <v>1980</v>
      </c>
      <c r="D3506" s="4" t="s">
        <v>15</v>
      </c>
      <c r="E3506" s="5" t="s">
        <v>24</v>
      </c>
      <c r="F3506" s="6" t="s">
        <v>5949</v>
      </c>
      <c r="G3506" s="6" t="str">
        <f t="shared" si="92"/>
        <v>Poland</v>
      </c>
      <c r="H3506" s="6" t="s">
        <v>5950</v>
      </c>
      <c r="I3506" s="6" t="s">
        <v>5951</v>
      </c>
      <c r="J3506" s="6">
        <v>26</v>
      </c>
      <c r="K3506" s="6">
        <v>11</v>
      </c>
      <c r="L3506" s="6">
        <v>0</v>
      </c>
      <c r="M3506" s="6">
        <f t="shared" si="89"/>
        <v>11</v>
      </c>
      <c r="N3506" s="6">
        <f t="shared" si="90"/>
        <v>15</v>
      </c>
      <c r="O3506" s="7">
        <f t="shared" si="91"/>
        <v>0.57692307692307687</v>
      </c>
    </row>
    <row r="3507" spans="1:15" ht="13.2" x14ac:dyDescent="0.25">
      <c r="A3507" s="3">
        <v>30943</v>
      </c>
      <c r="B3507" s="4">
        <f t="shared" si="87"/>
        <v>1984</v>
      </c>
      <c r="C3507" s="4">
        <f t="shared" si="88"/>
        <v>1980</v>
      </c>
      <c r="D3507" s="4" t="s">
        <v>15</v>
      </c>
      <c r="E3507" s="5">
        <v>0.46111111111111114</v>
      </c>
      <c r="F3507" s="6" t="s">
        <v>2593</v>
      </c>
      <c r="G3507" s="6" t="str">
        <f t="shared" si="92"/>
        <v>Ecuador</v>
      </c>
      <c r="H3507" s="6" t="s">
        <v>5952</v>
      </c>
      <c r="I3507" s="6" t="s">
        <v>5953</v>
      </c>
      <c r="J3507" s="6">
        <v>4</v>
      </c>
      <c r="K3507" s="6">
        <v>4</v>
      </c>
      <c r="L3507" s="6">
        <v>49</v>
      </c>
      <c r="M3507" s="6">
        <f t="shared" si="89"/>
        <v>53</v>
      </c>
      <c r="N3507" s="6">
        <f t="shared" si="90"/>
        <v>0</v>
      </c>
      <c r="O3507" s="7">
        <f t="shared" si="91"/>
        <v>0</v>
      </c>
    </row>
    <row r="3508" spans="1:15" ht="13.2" x14ac:dyDescent="0.25">
      <c r="A3508" s="3">
        <v>30946</v>
      </c>
      <c r="B3508" s="4">
        <f t="shared" si="87"/>
        <v>1984</v>
      </c>
      <c r="C3508" s="4">
        <f t="shared" si="88"/>
        <v>1980</v>
      </c>
      <c r="D3508" s="4" t="s">
        <v>15</v>
      </c>
      <c r="E3508" s="5" t="s">
        <v>24</v>
      </c>
      <c r="F3508" s="6" t="s">
        <v>5954</v>
      </c>
      <c r="G3508" s="6" t="str">
        <f t="shared" si="92"/>
        <v>Afghanistan</v>
      </c>
      <c r="H3508" s="6" t="s">
        <v>3719</v>
      </c>
      <c r="I3508" s="6" t="s">
        <v>3135</v>
      </c>
      <c r="J3508" s="6">
        <v>50</v>
      </c>
      <c r="K3508" s="6">
        <v>50</v>
      </c>
      <c r="L3508" s="6">
        <v>0</v>
      </c>
      <c r="M3508" s="6">
        <f t="shared" si="89"/>
        <v>50</v>
      </c>
      <c r="N3508" s="6">
        <f t="shared" si="90"/>
        <v>0</v>
      </c>
      <c r="O3508" s="7">
        <f t="shared" si="91"/>
        <v>0</v>
      </c>
    </row>
    <row r="3509" spans="1:15" ht="13.2" x14ac:dyDescent="0.25">
      <c r="A3509" s="3">
        <v>30951</v>
      </c>
      <c r="B3509" s="4">
        <f t="shared" si="87"/>
        <v>1984</v>
      </c>
      <c r="C3509" s="4">
        <f t="shared" si="88"/>
        <v>1980</v>
      </c>
      <c r="D3509" s="4" t="s">
        <v>15</v>
      </c>
      <c r="E3509" s="5">
        <v>0.49652777777777779</v>
      </c>
      <c r="F3509" s="6" t="s">
        <v>5955</v>
      </c>
      <c r="G3509" s="6" t="str">
        <f t="shared" si="92"/>
        <v>Ontario, Canada</v>
      </c>
      <c r="H3509" s="6" t="s">
        <v>5956</v>
      </c>
      <c r="I3509" s="6" t="s">
        <v>4708</v>
      </c>
      <c r="J3509" s="6">
        <v>2</v>
      </c>
      <c r="K3509" s="6">
        <v>2</v>
      </c>
      <c r="L3509" s="6">
        <v>0</v>
      </c>
      <c r="M3509" s="6">
        <f t="shared" si="89"/>
        <v>2</v>
      </c>
      <c r="N3509" s="6">
        <f t="shared" si="90"/>
        <v>0</v>
      </c>
      <c r="O3509" s="7">
        <f t="shared" si="91"/>
        <v>0</v>
      </c>
    </row>
    <row r="3510" spans="1:15" ht="13.2" x14ac:dyDescent="0.25">
      <c r="A3510" s="3">
        <v>30957</v>
      </c>
      <c r="B3510" s="4">
        <f t="shared" si="87"/>
        <v>1984</v>
      </c>
      <c r="C3510" s="4">
        <f t="shared" si="88"/>
        <v>1980</v>
      </c>
      <c r="D3510" s="4" t="s">
        <v>31</v>
      </c>
      <c r="E3510" s="5">
        <v>0.34375</v>
      </c>
      <c r="F3510" s="6" t="s">
        <v>5957</v>
      </c>
      <c r="G3510" s="6" t="str">
        <f t="shared" si="92"/>
        <v>Nevada</v>
      </c>
      <c r="H3510" s="6" t="s">
        <v>5958</v>
      </c>
      <c r="I3510" s="6" t="s">
        <v>5959</v>
      </c>
      <c r="J3510" s="6">
        <v>3</v>
      </c>
      <c r="K3510" s="6">
        <v>3</v>
      </c>
      <c r="L3510" s="6">
        <v>0</v>
      </c>
      <c r="M3510" s="6">
        <f t="shared" si="89"/>
        <v>3</v>
      </c>
      <c r="N3510" s="6">
        <f t="shared" si="90"/>
        <v>0</v>
      </c>
      <c r="O3510" s="7">
        <f t="shared" si="91"/>
        <v>0</v>
      </c>
    </row>
    <row r="3511" spans="1:15" ht="13.2" x14ac:dyDescent="0.25">
      <c r="A3511" s="3">
        <v>30964</v>
      </c>
      <c r="B3511" s="4">
        <f t="shared" si="87"/>
        <v>1984</v>
      </c>
      <c r="C3511" s="4">
        <f t="shared" si="88"/>
        <v>1980</v>
      </c>
      <c r="D3511" s="4" t="s">
        <v>31</v>
      </c>
      <c r="E3511" s="5" t="s">
        <v>24</v>
      </c>
      <c r="F3511" s="6" t="s">
        <v>5960</v>
      </c>
      <c r="G3511" s="6" t="str">
        <f t="shared" si="92"/>
        <v>Canada</v>
      </c>
      <c r="H3511" s="6" t="s">
        <v>5961</v>
      </c>
      <c r="I3511" s="6" t="s">
        <v>3546</v>
      </c>
      <c r="J3511" s="6">
        <v>7</v>
      </c>
      <c r="K3511" s="6">
        <v>7</v>
      </c>
      <c r="L3511" s="6">
        <v>0</v>
      </c>
      <c r="M3511" s="6">
        <f t="shared" si="89"/>
        <v>7</v>
      </c>
      <c r="N3511" s="6">
        <f t="shared" si="90"/>
        <v>0</v>
      </c>
      <c r="O3511" s="7">
        <f t="shared" si="91"/>
        <v>0</v>
      </c>
    </row>
    <row r="3512" spans="1:15" ht="13.2" x14ac:dyDescent="0.25">
      <c r="A3512" s="3">
        <v>30966</v>
      </c>
      <c r="B3512" s="4">
        <f t="shared" si="87"/>
        <v>1984</v>
      </c>
      <c r="C3512" s="4">
        <f t="shared" si="88"/>
        <v>1980</v>
      </c>
      <c r="D3512" s="4" t="s">
        <v>31</v>
      </c>
      <c r="E3512" s="5">
        <v>0.2361111111111111</v>
      </c>
      <c r="F3512" s="6" t="s">
        <v>5962</v>
      </c>
      <c r="G3512" s="6" t="str">
        <f t="shared" si="92"/>
        <v>Russia</v>
      </c>
      <c r="H3512" s="6" t="s">
        <v>1449</v>
      </c>
      <c r="I3512" s="6" t="s">
        <v>4809</v>
      </c>
      <c r="J3512" s="6">
        <v>179</v>
      </c>
      <c r="K3512" s="6">
        <v>174</v>
      </c>
      <c r="L3512" s="6">
        <v>4</v>
      </c>
      <c r="M3512" s="6">
        <f t="shared" si="89"/>
        <v>178</v>
      </c>
      <c r="N3512" s="6">
        <f t="shared" si="90"/>
        <v>5</v>
      </c>
      <c r="O3512" s="7">
        <f t="shared" si="91"/>
        <v>2.7932960893854747E-2</v>
      </c>
    </row>
    <row r="3513" spans="1:15" ht="13.2" x14ac:dyDescent="0.25">
      <c r="A3513" s="3">
        <v>30966</v>
      </c>
      <c r="B3513" s="4">
        <f t="shared" si="87"/>
        <v>1984</v>
      </c>
      <c r="C3513" s="4">
        <f t="shared" si="88"/>
        <v>1980</v>
      </c>
      <c r="D3513" s="4" t="s">
        <v>31</v>
      </c>
      <c r="E3513" s="5">
        <v>0.73402777777777772</v>
      </c>
      <c r="F3513" s="6" t="s">
        <v>5963</v>
      </c>
      <c r="G3513" s="6" t="str">
        <f t="shared" si="92"/>
        <v>Newfoundland, Canada</v>
      </c>
      <c r="H3513" s="6" t="s">
        <v>5964</v>
      </c>
      <c r="I3513" s="6" t="s">
        <v>3546</v>
      </c>
      <c r="J3513" s="6">
        <v>4</v>
      </c>
      <c r="K3513" s="6">
        <v>4</v>
      </c>
      <c r="L3513" s="6">
        <v>0</v>
      </c>
      <c r="M3513" s="6">
        <f t="shared" si="89"/>
        <v>4</v>
      </c>
      <c r="N3513" s="6">
        <f t="shared" si="90"/>
        <v>0</v>
      </c>
      <c r="O3513" s="7">
        <f t="shared" si="91"/>
        <v>0</v>
      </c>
    </row>
    <row r="3514" spans="1:15" ht="13.2" x14ac:dyDescent="0.25">
      <c r="A3514" s="3">
        <v>30982</v>
      </c>
      <c r="B3514" s="4">
        <f t="shared" si="87"/>
        <v>1984</v>
      </c>
      <c r="C3514" s="4">
        <f t="shared" si="88"/>
        <v>1980</v>
      </c>
      <c r="D3514" s="4" t="s">
        <v>31</v>
      </c>
      <c r="E3514" s="5" t="s">
        <v>24</v>
      </c>
      <c r="F3514" s="6" t="s">
        <v>5965</v>
      </c>
      <c r="G3514" s="6" t="str">
        <f t="shared" si="92"/>
        <v>Afghanistan</v>
      </c>
      <c r="H3514" s="6" t="s">
        <v>5966</v>
      </c>
      <c r="I3514" s="6" t="s">
        <v>5967</v>
      </c>
      <c r="J3514" s="6">
        <v>20</v>
      </c>
      <c r="K3514" s="6">
        <v>20</v>
      </c>
      <c r="L3514" s="6">
        <v>0</v>
      </c>
      <c r="M3514" s="6">
        <f t="shared" si="89"/>
        <v>20</v>
      </c>
      <c r="N3514" s="6">
        <f t="shared" si="90"/>
        <v>0</v>
      </c>
      <c r="O3514" s="7">
        <f t="shared" si="91"/>
        <v>0</v>
      </c>
    </row>
    <row r="3515" spans="1:15" ht="13.2" x14ac:dyDescent="0.25">
      <c r="A3515" s="3">
        <v>30983</v>
      </c>
      <c r="B3515" s="4">
        <f t="shared" si="87"/>
        <v>1984</v>
      </c>
      <c r="C3515" s="4">
        <f t="shared" si="88"/>
        <v>1980</v>
      </c>
      <c r="D3515" s="4" t="s">
        <v>31</v>
      </c>
      <c r="E3515" s="5" t="s">
        <v>24</v>
      </c>
      <c r="F3515" s="6" t="s">
        <v>5965</v>
      </c>
      <c r="G3515" s="6" t="str">
        <f t="shared" si="92"/>
        <v>Afghanistan</v>
      </c>
      <c r="H3515" s="6" t="s">
        <v>3719</v>
      </c>
      <c r="I3515" s="6" t="s">
        <v>4078</v>
      </c>
      <c r="J3515" s="6">
        <v>240</v>
      </c>
      <c r="K3515" s="6">
        <v>240</v>
      </c>
      <c r="L3515" s="6">
        <v>0</v>
      </c>
      <c r="M3515" s="6">
        <f t="shared" si="89"/>
        <v>240</v>
      </c>
      <c r="N3515" s="6">
        <f t="shared" si="90"/>
        <v>0</v>
      </c>
      <c r="O3515" s="7">
        <f t="shared" si="91"/>
        <v>0</v>
      </c>
    </row>
    <row r="3516" spans="1:15" ht="13.2" x14ac:dyDescent="0.25">
      <c r="A3516" s="3">
        <v>30986</v>
      </c>
      <c r="B3516" s="4">
        <f t="shared" si="87"/>
        <v>1984</v>
      </c>
      <c r="C3516" s="4">
        <f t="shared" si="88"/>
        <v>1980</v>
      </c>
      <c r="D3516" s="4" t="s">
        <v>31</v>
      </c>
      <c r="E3516" s="5" t="s">
        <v>24</v>
      </c>
      <c r="F3516" s="6" t="s">
        <v>5968</v>
      </c>
      <c r="G3516" s="6" t="str">
        <f t="shared" si="92"/>
        <v>Philippines</v>
      </c>
      <c r="H3516" s="6" t="s">
        <v>5969</v>
      </c>
      <c r="I3516" s="6" t="s">
        <v>1295</v>
      </c>
      <c r="J3516" s="6">
        <v>4</v>
      </c>
      <c r="K3516" s="6">
        <v>4</v>
      </c>
      <c r="L3516" s="6">
        <v>0</v>
      </c>
      <c r="M3516" s="6">
        <f t="shared" si="89"/>
        <v>4</v>
      </c>
      <c r="N3516" s="6">
        <f t="shared" si="90"/>
        <v>0</v>
      </c>
      <c r="O3516" s="7">
        <f t="shared" si="91"/>
        <v>0</v>
      </c>
    </row>
    <row r="3517" spans="1:15" ht="13.2" x14ac:dyDescent="0.25">
      <c r="A3517" s="3">
        <v>31005</v>
      </c>
      <c r="B3517" s="4">
        <f t="shared" si="87"/>
        <v>1984</v>
      </c>
      <c r="C3517" s="4">
        <f t="shared" si="88"/>
        <v>1980</v>
      </c>
      <c r="D3517" s="4" t="s">
        <v>46</v>
      </c>
      <c r="E3517" s="5" t="s">
        <v>24</v>
      </c>
      <c r="F3517" s="6" t="s">
        <v>5970</v>
      </c>
      <c r="G3517" s="6" t="str">
        <f t="shared" si="92"/>
        <v>England</v>
      </c>
      <c r="H3517" s="6" t="s">
        <v>5971</v>
      </c>
      <c r="I3517" s="6" t="s">
        <v>5475</v>
      </c>
      <c r="J3517" s="6">
        <v>1</v>
      </c>
      <c r="K3517" s="6">
        <v>1</v>
      </c>
      <c r="L3517" s="6">
        <v>0</v>
      </c>
      <c r="M3517" s="6">
        <f t="shared" si="89"/>
        <v>1</v>
      </c>
      <c r="N3517" s="6">
        <f t="shared" si="90"/>
        <v>0</v>
      </c>
      <c r="O3517" s="7">
        <f t="shared" si="91"/>
        <v>0</v>
      </c>
    </row>
    <row r="3518" spans="1:15" ht="13.2" x14ac:dyDescent="0.25">
      <c r="A3518" s="3">
        <v>31006</v>
      </c>
      <c r="B3518" s="4">
        <f t="shared" si="87"/>
        <v>1984</v>
      </c>
      <c r="C3518" s="4">
        <f t="shared" si="88"/>
        <v>1980</v>
      </c>
      <c r="D3518" s="4" t="s">
        <v>46</v>
      </c>
      <c r="E3518" s="5" t="s">
        <v>24</v>
      </c>
      <c r="F3518" s="6" t="s">
        <v>5972</v>
      </c>
      <c r="G3518" s="6" t="str">
        <f t="shared" si="92"/>
        <v>Peru</v>
      </c>
      <c r="H3518" s="6" t="s">
        <v>4173</v>
      </c>
      <c r="I3518" s="6" t="s">
        <v>4437</v>
      </c>
      <c r="J3518" s="6">
        <v>14</v>
      </c>
      <c r="K3518" s="6">
        <v>14</v>
      </c>
      <c r="L3518" s="6">
        <v>0</v>
      </c>
      <c r="M3518" s="6">
        <f t="shared" si="89"/>
        <v>14</v>
      </c>
      <c r="N3518" s="6">
        <f t="shared" si="90"/>
        <v>0</v>
      </c>
      <c r="O3518" s="7">
        <f t="shared" si="91"/>
        <v>0</v>
      </c>
    </row>
    <row r="3519" spans="1:15" ht="13.2" x14ac:dyDescent="0.25">
      <c r="A3519" s="3">
        <v>31020</v>
      </c>
      <c r="B3519" s="4">
        <f t="shared" si="87"/>
        <v>1984</v>
      </c>
      <c r="C3519" s="4">
        <f t="shared" si="88"/>
        <v>1980</v>
      </c>
      <c r="D3519" s="4" t="s">
        <v>72</v>
      </c>
      <c r="E3519" s="5" t="s">
        <v>24</v>
      </c>
      <c r="F3519" s="6" t="s">
        <v>5973</v>
      </c>
      <c r="G3519" s="6" t="str">
        <f t="shared" si="92"/>
        <v>USSR</v>
      </c>
      <c r="H3519" s="6" t="s">
        <v>1449</v>
      </c>
      <c r="I3519" s="6" t="s">
        <v>5974</v>
      </c>
      <c r="J3519" s="6">
        <v>10</v>
      </c>
      <c r="K3519" s="6">
        <v>10</v>
      </c>
      <c r="L3519" s="6">
        <v>0</v>
      </c>
      <c r="M3519" s="6">
        <f t="shared" si="89"/>
        <v>10</v>
      </c>
      <c r="N3519" s="6">
        <f t="shared" si="90"/>
        <v>0</v>
      </c>
      <c r="O3519" s="7">
        <f t="shared" si="91"/>
        <v>0</v>
      </c>
    </row>
    <row r="3520" spans="1:15" ht="13.2" x14ac:dyDescent="0.25">
      <c r="A3520" s="3">
        <v>31022</v>
      </c>
      <c r="B3520" s="4">
        <f t="shared" si="87"/>
        <v>1984</v>
      </c>
      <c r="C3520" s="4">
        <f t="shared" si="88"/>
        <v>1980</v>
      </c>
      <c r="D3520" s="4" t="s">
        <v>72</v>
      </c>
      <c r="E3520" s="5">
        <v>0.75972222222222219</v>
      </c>
      <c r="F3520" s="6" t="s">
        <v>2399</v>
      </c>
      <c r="G3520" s="6" t="str">
        <f t="shared" si="92"/>
        <v>Florida</v>
      </c>
      <c r="H3520" s="6" t="s">
        <v>5944</v>
      </c>
      <c r="I3520" s="6" t="s">
        <v>5475</v>
      </c>
      <c r="J3520" s="6">
        <v>13</v>
      </c>
      <c r="K3520" s="6">
        <v>13</v>
      </c>
      <c r="L3520" s="6">
        <v>0</v>
      </c>
      <c r="M3520" s="6">
        <f t="shared" si="89"/>
        <v>13</v>
      </c>
      <c r="N3520" s="6">
        <f t="shared" si="90"/>
        <v>0</v>
      </c>
      <c r="O3520" s="7">
        <f t="shared" si="91"/>
        <v>0</v>
      </c>
    </row>
    <row r="3521" spans="1:15" ht="13.2" x14ac:dyDescent="0.25">
      <c r="A3521" s="3">
        <v>31493</v>
      </c>
      <c r="B3521" s="4">
        <f t="shared" si="87"/>
        <v>1986</v>
      </c>
      <c r="C3521" s="4">
        <f t="shared" si="88"/>
        <v>1980</v>
      </c>
      <c r="D3521" s="4" t="s">
        <v>34</v>
      </c>
      <c r="E3521" s="5" t="s">
        <v>24</v>
      </c>
      <c r="F3521" s="6" t="s">
        <v>5975</v>
      </c>
      <c r="G3521" s="6" t="str">
        <f t="shared" si="92"/>
        <v>India</v>
      </c>
      <c r="H3521" s="6" t="s">
        <v>1153</v>
      </c>
      <c r="I3521" s="6" t="s">
        <v>5976</v>
      </c>
      <c r="J3521" s="6">
        <v>19</v>
      </c>
      <c r="K3521" s="6">
        <v>19</v>
      </c>
      <c r="L3521" s="6">
        <v>0</v>
      </c>
      <c r="M3521" s="6">
        <f t="shared" si="89"/>
        <v>19</v>
      </c>
      <c r="N3521" s="6">
        <f t="shared" si="90"/>
        <v>0</v>
      </c>
      <c r="O3521" s="7">
        <f t="shared" si="91"/>
        <v>0</v>
      </c>
    </row>
    <row r="3522" spans="1:15" ht="13.2" x14ac:dyDescent="0.25">
      <c r="A3522" s="3">
        <v>31033</v>
      </c>
      <c r="B3522" s="4">
        <f t="shared" si="87"/>
        <v>1984</v>
      </c>
      <c r="C3522" s="4">
        <f t="shared" si="88"/>
        <v>1980</v>
      </c>
      <c r="D3522" s="4" t="s">
        <v>72</v>
      </c>
      <c r="E3522" s="5">
        <v>0.95833333333333337</v>
      </c>
      <c r="F3522" s="6" t="s">
        <v>5977</v>
      </c>
      <c r="G3522" s="6" t="str">
        <f t="shared" si="92"/>
        <v>New York</v>
      </c>
      <c r="H3522" s="6" t="s">
        <v>5978</v>
      </c>
      <c r="I3522" s="6" t="s">
        <v>5979</v>
      </c>
      <c r="J3522" s="6">
        <v>4</v>
      </c>
      <c r="K3522" s="6">
        <v>4</v>
      </c>
      <c r="L3522" s="6">
        <v>0</v>
      </c>
      <c r="M3522" s="6">
        <f t="shared" si="89"/>
        <v>4</v>
      </c>
      <c r="N3522" s="6">
        <f t="shared" si="90"/>
        <v>0</v>
      </c>
      <c r="O3522" s="7">
        <f t="shared" si="91"/>
        <v>0</v>
      </c>
    </row>
    <row r="3523" spans="1:15" ht="13.2" x14ac:dyDescent="0.25">
      <c r="A3523" s="3">
        <v>31035</v>
      </c>
      <c r="B3523" s="4">
        <f t="shared" si="87"/>
        <v>1984</v>
      </c>
      <c r="C3523" s="4">
        <f t="shared" si="88"/>
        <v>1980</v>
      </c>
      <c r="D3523" s="4" t="s">
        <v>72</v>
      </c>
      <c r="E3523" s="5">
        <v>0.58333333333333337</v>
      </c>
      <c r="F3523" s="6" t="s">
        <v>5980</v>
      </c>
      <c r="G3523" s="6" t="str">
        <f t="shared" si="92"/>
        <v>Peru</v>
      </c>
      <c r="H3523" s="6" t="s">
        <v>4159</v>
      </c>
      <c r="I3523" s="6" t="s">
        <v>4437</v>
      </c>
      <c r="J3523" s="6">
        <v>21</v>
      </c>
      <c r="K3523" s="6">
        <v>21</v>
      </c>
      <c r="L3523" s="6">
        <v>0</v>
      </c>
      <c r="M3523" s="6">
        <f t="shared" si="89"/>
        <v>21</v>
      </c>
      <c r="N3523" s="6">
        <f t="shared" si="90"/>
        <v>0</v>
      </c>
      <c r="O3523" s="7">
        <f t="shared" si="91"/>
        <v>0</v>
      </c>
    </row>
    <row r="3524" spans="1:15" ht="13.2" x14ac:dyDescent="0.25">
      <c r="A3524" s="3">
        <v>31038</v>
      </c>
      <c r="B3524" s="4">
        <f t="shared" si="87"/>
        <v>1984</v>
      </c>
      <c r="C3524" s="4">
        <f t="shared" si="88"/>
        <v>1980</v>
      </c>
      <c r="D3524" s="4" t="s">
        <v>72</v>
      </c>
      <c r="E3524" s="5" t="s">
        <v>24</v>
      </c>
      <c r="F3524" s="6" t="s">
        <v>5981</v>
      </c>
      <c r="G3524" s="6" t="str">
        <f t="shared" si="92"/>
        <v>Nepal</v>
      </c>
      <c r="H3524" s="6" t="s">
        <v>2857</v>
      </c>
      <c r="I3524" s="6" t="s">
        <v>4437</v>
      </c>
      <c r="J3524" s="6">
        <v>23</v>
      </c>
      <c r="K3524" s="6">
        <v>15</v>
      </c>
      <c r="L3524" s="6">
        <v>0</v>
      </c>
      <c r="M3524" s="6">
        <f t="shared" si="89"/>
        <v>15</v>
      </c>
      <c r="N3524" s="6">
        <f t="shared" si="90"/>
        <v>8</v>
      </c>
      <c r="O3524" s="7">
        <f t="shared" si="91"/>
        <v>0.34782608695652173</v>
      </c>
    </row>
    <row r="3525" spans="1:15" ht="13.2" x14ac:dyDescent="0.25">
      <c r="A3525" s="3">
        <v>31039</v>
      </c>
      <c r="B3525" s="4">
        <f t="shared" si="87"/>
        <v>1984</v>
      </c>
      <c r="C3525" s="4">
        <f t="shared" si="88"/>
        <v>1980</v>
      </c>
      <c r="D3525" s="4" t="s">
        <v>72</v>
      </c>
      <c r="E3525" s="5">
        <v>0.75694444444444442</v>
      </c>
      <c r="F3525" s="6" t="s">
        <v>5982</v>
      </c>
      <c r="G3525" s="6" t="str">
        <f t="shared" si="92"/>
        <v>Russia</v>
      </c>
      <c r="H3525" s="6" t="s">
        <v>1449</v>
      </c>
      <c r="I3525" s="6" t="s">
        <v>5638</v>
      </c>
      <c r="J3525" s="6">
        <v>110</v>
      </c>
      <c r="K3525" s="6">
        <v>110</v>
      </c>
      <c r="L3525" s="6">
        <v>0</v>
      </c>
      <c r="M3525" s="6">
        <f t="shared" si="89"/>
        <v>110</v>
      </c>
      <c r="N3525" s="6">
        <f t="shared" si="90"/>
        <v>0</v>
      </c>
      <c r="O3525" s="7">
        <f t="shared" si="91"/>
        <v>0</v>
      </c>
    </row>
    <row r="3526" spans="1:15" ht="13.2" x14ac:dyDescent="0.25">
      <c r="A3526" s="3">
        <v>31048</v>
      </c>
      <c r="B3526" s="4">
        <f t="shared" si="87"/>
        <v>1985</v>
      </c>
      <c r="C3526" s="4">
        <f t="shared" si="88"/>
        <v>1980</v>
      </c>
      <c r="D3526" s="4" t="s">
        <v>132</v>
      </c>
      <c r="E3526" s="5">
        <v>0.85416666666666663</v>
      </c>
      <c r="F3526" s="6" t="s">
        <v>2570</v>
      </c>
      <c r="G3526" s="6" t="str">
        <f t="shared" si="92"/>
        <v>Bolivia</v>
      </c>
      <c r="H3526" s="6" t="s">
        <v>805</v>
      </c>
      <c r="I3526" s="6" t="s">
        <v>5983</v>
      </c>
      <c r="J3526" s="6">
        <v>29</v>
      </c>
      <c r="K3526" s="6">
        <v>29</v>
      </c>
      <c r="L3526" s="6">
        <v>0</v>
      </c>
      <c r="M3526" s="6">
        <f t="shared" si="89"/>
        <v>29</v>
      </c>
      <c r="N3526" s="6">
        <f t="shared" si="90"/>
        <v>0</v>
      </c>
      <c r="O3526" s="7">
        <f t="shared" si="91"/>
        <v>0</v>
      </c>
    </row>
    <row r="3527" spans="1:15" ht="13.2" x14ac:dyDescent="0.25">
      <c r="A3527" s="3">
        <v>31056</v>
      </c>
      <c r="B3527" s="4">
        <f t="shared" si="87"/>
        <v>1985</v>
      </c>
      <c r="C3527" s="4">
        <f t="shared" si="88"/>
        <v>1980</v>
      </c>
      <c r="D3527" s="4" t="s">
        <v>132</v>
      </c>
      <c r="E3527" s="5">
        <v>0.29166666666666669</v>
      </c>
      <c r="F3527" s="6" t="s">
        <v>406</v>
      </c>
      <c r="G3527" s="6" t="str">
        <f t="shared" si="92"/>
        <v>Kansas</v>
      </c>
      <c r="H3527" s="6" t="s">
        <v>5984</v>
      </c>
      <c r="I3527" s="6" t="s">
        <v>4787</v>
      </c>
      <c r="J3527" s="6">
        <v>3</v>
      </c>
      <c r="K3527" s="6">
        <v>3</v>
      </c>
      <c r="L3527" s="6">
        <v>0</v>
      </c>
      <c r="M3527" s="6">
        <f t="shared" si="89"/>
        <v>3</v>
      </c>
      <c r="N3527" s="6">
        <f t="shared" si="90"/>
        <v>0</v>
      </c>
      <c r="O3527" s="7">
        <f t="shared" si="91"/>
        <v>0</v>
      </c>
    </row>
    <row r="3528" spans="1:15" ht="13.2" x14ac:dyDescent="0.25">
      <c r="A3528" s="3">
        <v>31065</v>
      </c>
      <c r="B3528" s="4">
        <f t="shared" si="87"/>
        <v>1985</v>
      </c>
      <c r="C3528" s="4">
        <f t="shared" si="88"/>
        <v>1980</v>
      </c>
      <c r="D3528" s="4" t="s">
        <v>132</v>
      </c>
      <c r="E3528" s="5" t="s">
        <v>24</v>
      </c>
      <c r="F3528" s="6" t="s">
        <v>5985</v>
      </c>
      <c r="G3528" s="6" t="str">
        <f t="shared" si="92"/>
        <v>China</v>
      </c>
      <c r="H3528" s="6" t="s">
        <v>4855</v>
      </c>
      <c r="I3528" s="6" t="s">
        <v>3417</v>
      </c>
      <c r="J3528" s="6">
        <v>41</v>
      </c>
      <c r="K3528" s="6">
        <v>38</v>
      </c>
      <c r="L3528" s="6">
        <v>0</v>
      </c>
      <c r="M3528" s="6">
        <f t="shared" si="89"/>
        <v>38</v>
      </c>
      <c r="N3528" s="6">
        <f t="shared" si="90"/>
        <v>3</v>
      </c>
      <c r="O3528" s="7">
        <f t="shared" si="91"/>
        <v>7.3170731707317069E-2</v>
      </c>
    </row>
    <row r="3529" spans="1:15" ht="13.2" x14ac:dyDescent="0.25">
      <c r="A3529" s="3">
        <v>31066</v>
      </c>
      <c r="B3529" s="4">
        <f t="shared" si="87"/>
        <v>1985</v>
      </c>
      <c r="C3529" s="4">
        <f t="shared" si="88"/>
        <v>1980</v>
      </c>
      <c r="D3529" s="4" t="s">
        <v>132</v>
      </c>
      <c r="E3529" s="5">
        <v>0.34861111111111109</v>
      </c>
      <c r="F3529" s="6" t="s">
        <v>5020</v>
      </c>
      <c r="G3529" s="6" t="str">
        <f t="shared" si="92"/>
        <v>Cuba</v>
      </c>
      <c r="H3529" s="6" t="s">
        <v>660</v>
      </c>
      <c r="I3529" s="6" t="s">
        <v>3031</v>
      </c>
      <c r="J3529" s="6">
        <v>38</v>
      </c>
      <c r="K3529" s="6">
        <v>38</v>
      </c>
      <c r="L3529" s="6">
        <v>0</v>
      </c>
      <c r="M3529" s="6">
        <f t="shared" si="89"/>
        <v>38</v>
      </c>
      <c r="N3529" s="6">
        <f t="shared" si="90"/>
        <v>0</v>
      </c>
      <c r="O3529" s="7">
        <f t="shared" si="91"/>
        <v>0</v>
      </c>
    </row>
    <row r="3530" spans="1:15" ht="13.2" x14ac:dyDescent="0.25">
      <c r="A3530" s="3">
        <v>31067</v>
      </c>
      <c r="B3530" s="4">
        <f t="shared" si="87"/>
        <v>1985</v>
      </c>
      <c r="C3530" s="4">
        <f t="shared" si="88"/>
        <v>1980</v>
      </c>
      <c r="D3530" s="4" t="s">
        <v>132</v>
      </c>
      <c r="E3530" s="5">
        <v>0.96875</v>
      </c>
      <c r="F3530" s="6" t="s">
        <v>5986</v>
      </c>
      <c r="G3530" s="6" t="str">
        <f t="shared" si="92"/>
        <v>New Mexico</v>
      </c>
      <c r="H3530" s="6" t="s">
        <v>3280</v>
      </c>
      <c r="I3530" s="6" t="s">
        <v>5987</v>
      </c>
      <c r="J3530" s="6">
        <v>3</v>
      </c>
      <c r="K3530" s="6">
        <v>3</v>
      </c>
      <c r="L3530" s="6">
        <v>0</v>
      </c>
      <c r="M3530" s="6">
        <f t="shared" si="89"/>
        <v>3</v>
      </c>
      <c r="N3530" s="6">
        <f t="shared" si="90"/>
        <v>0</v>
      </c>
      <c r="O3530" s="7">
        <f t="shared" si="91"/>
        <v>0</v>
      </c>
    </row>
    <row r="3531" spans="1:15" ht="13.2" x14ac:dyDescent="0.25">
      <c r="A3531" s="3">
        <v>31068</v>
      </c>
      <c r="B3531" s="4">
        <f t="shared" si="87"/>
        <v>1985</v>
      </c>
      <c r="C3531" s="4">
        <f t="shared" si="88"/>
        <v>1980</v>
      </c>
      <c r="D3531" s="4" t="s">
        <v>132</v>
      </c>
      <c r="E3531" s="5">
        <v>4.4444444444444446E-2</v>
      </c>
      <c r="F3531" s="6" t="s">
        <v>3214</v>
      </c>
      <c r="G3531" s="6" t="str">
        <f t="shared" si="92"/>
        <v>Nevada</v>
      </c>
      <c r="H3531" s="6" t="s">
        <v>5988</v>
      </c>
      <c r="I3531" s="6" t="s">
        <v>4526</v>
      </c>
      <c r="J3531" s="6">
        <v>71</v>
      </c>
      <c r="K3531" s="6">
        <v>70</v>
      </c>
      <c r="L3531" s="6">
        <v>0</v>
      </c>
      <c r="M3531" s="6">
        <f t="shared" si="89"/>
        <v>70</v>
      </c>
      <c r="N3531" s="6">
        <f t="shared" si="90"/>
        <v>1</v>
      </c>
      <c r="O3531" s="7">
        <f t="shared" si="91"/>
        <v>1.4084507042253521E-2</v>
      </c>
    </row>
    <row r="3532" spans="1:15" ht="13.2" x14ac:dyDescent="0.25">
      <c r="A3532" s="3">
        <v>31069</v>
      </c>
      <c r="B3532" s="4">
        <f t="shared" si="87"/>
        <v>1985</v>
      </c>
      <c r="C3532" s="4">
        <f t="shared" si="88"/>
        <v>1980</v>
      </c>
      <c r="D3532" s="4" t="s">
        <v>132</v>
      </c>
      <c r="E3532" s="5">
        <v>0.39930555555555558</v>
      </c>
      <c r="F3532" s="6" t="s">
        <v>5989</v>
      </c>
      <c r="G3532" s="6" t="str">
        <f t="shared" si="92"/>
        <v>Honduras</v>
      </c>
      <c r="H3532" s="6" t="s">
        <v>1137</v>
      </c>
      <c r="I3532" s="6" t="s">
        <v>5990</v>
      </c>
      <c r="J3532" s="6">
        <v>21</v>
      </c>
      <c r="K3532" s="6">
        <v>21</v>
      </c>
      <c r="L3532" s="6">
        <v>0</v>
      </c>
      <c r="M3532" s="6">
        <f t="shared" si="89"/>
        <v>21</v>
      </c>
      <c r="N3532" s="6">
        <f t="shared" si="90"/>
        <v>0</v>
      </c>
      <c r="O3532" s="7">
        <f t="shared" si="91"/>
        <v>0</v>
      </c>
    </row>
    <row r="3533" spans="1:15" ht="13.2" x14ac:dyDescent="0.25">
      <c r="A3533" s="3">
        <v>31070</v>
      </c>
      <c r="B3533" s="4">
        <f t="shared" si="87"/>
        <v>1985</v>
      </c>
      <c r="C3533" s="4">
        <f t="shared" si="88"/>
        <v>1980</v>
      </c>
      <c r="D3533" s="4" t="s">
        <v>132</v>
      </c>
      <c r="E3533" s="5">
        <v>0.44097222222222221</v>
      </c>
      <c r="F3533" s="6" t="s">
        <v>5991</v>
      </c>
      <c r="G3533" s="6" t="str">
        <f t="shared" si="92"/>
        <v>Colombia</v>
      </c>
      <c r="H3533" s="6" t="s">
        <v>5992</v>
      </c>
      <c r="I3533" s="6" t="s">
        <v>5475</v>
      </c>
      <c r="J3533" s="6">
        <v>17</v>
      </c>
      <c r="K3533" s="6">
        <v>17</v>
      </c>
      <c r="L3533" s="6">
        <v>0</v>
      </c>
      <c r="M3533" s="6">
        <f t="shared" si="89"/>
        <v>17</v>
      </c>
      <c r="N3533" s="6">
        <f t="shared" si="90"/>
        <v>0</v>
      </c>
      <c r="O3533" s="7">
        <f t="shared" si="91"/>
        <v>0</v>
      </c>
    </row>
    <row r="3534" spans="1:15" ht="13.2" x14ac:dyDescent="0.25">
      <c r="A3534" s="3">
        <v>31070</v>
      </c>
      <c r="B3534" s="4">
        <f t="shared" si="87"/>
        <v>1985</v>
      </c>
      <c r="C3534" s="4">
        <f t="shared" si="88"/>
        <v>1980</v>
      </c>
      <c r="D3534" s="4" t="s">
        <v>132</v>
      </c>
      <c r="E3534" s="5">
        <v>0.44097222222222221</v>
      </c>
      <c r="F3534" s="6" t="s">
        <v>5993</v>
      </c>
      <c r="G3534" s="6" t="str">
        <f t="shared" si="92"/>
        <v>Colombia</v>
      </c>
      <c r="H3534" s="6" t="s">
        <v>5750</v>
      </c>
      <c r="I3534" s="6" t="s">
        <v>4437</v>
      </c>
      <c r="J3534" s="6">
        <v>23</v>
      </c>
      <c r="K3534" s="6">
        <v>23</v>
      </c>
      <c r="L3534" s="6">
        <v>0</v>
      </c>
      <c r="M3534" s="6">
        <f t="shared" si="89"/>
        <v>23</v>
      </c>
      <c r="N3534" s="6">
        <f t="shared" si="90"/>
        <v>0</v>
      </c>
      <c r="O3534" s="7">
        <f t="shared" si="91"/>
        <v>0</v>
      </c>
    </row>
    <row r="3535" spans="1:15" ht="13.2" x14ac:dyDescent="0.25">
      <c r="A3535" s="3">
        <v>31079</v>
      </c>
      <c r="B3535" s="4">
        <f t="shared" si="87"/>
        <v>1985</v>
      </c>
      <c r="C3535" s="4">
        <f t="shared" si="88"/>
        <v>1980</v>
      </c>
      <c r="D3535" s="4" t="s">
        <v>111</v>
      </c>
      <c r="E3535" s="5">
        <v>0.85069444444444442</v>
      </c>
      <c r="F3535" s="6" t="s">
        <v>5994</v>
      </c>
      <c r="G3535" s="6" t="str">
        <f t="shared" si="92"/>
        <v>New Hampshire</v>
      </c>
      <c r="H3535" s="6" t="s">
        <v>5995</v>
      </c>
      <c r="I3535" s="6" t="s">
        <v>5483</v>
      </c>
      <c r="J3535" s="6">
        <v>5</v>
      </c>
      <c r="K3535" s="6">
        <v>4</v>
      </c>
      <c r="L3535" s="6">
        <v>0</v>
      </c>
      <c r="M3535" s="6">
        <f t="shared" si="89"/>
        <v>4</v>
      </c>
      <c r="N3535" s="6">
        <f t="shared" si="90"/>
        <v>1</v>
      </c>
      <c r="O3535" s="7">
        <f t="shared" si="91"/>
        <v>0.2</v>
      </c>
    </row>
    <row r="3536" spans="1:15" ht="13.2" x14ac:dyDescent="0.25">
      <c r="A3536" s="3">
        <v>31079</v>
      </c>
      <c r="B3536" s="4">
        <f t="shared" si="87"/>
        <v>1985</v>
      </c>
      <c r="C3536" s="4">
        <f t="shared" si="88"/>
        <v>1980</v>
      </c>
      <c r="D3536" s="4" t="s">
        <v>111</v>
      </c>
      <c r="E3536" s="5" t="s">
        <v>24</v>
      </c>
      <c r="F3536" s="6" t="s">
        <v>5996</v>
      </c>
      <c r="G3536" s="6" t="str">
        <f t="shared" si="92"/>
        <v>Belarus, USSR</v>
      </c>
      <c r="H3536" s="6" t="s">
        <v>1449</v>
      </c>
      <c r="I3536" s="6" t="s">
        <v>4195</v>
      </c>
      <c r="J3536" s="6">
        <v>80</v>
      </c>
      <c r="K3536" s="6">
        <v>58</v>
      </c>
      <c r="L3536" s="6">
        <v>0</v>
      </c>
      <c r="M3536" s="6">
        <f t="shared" si="89"/>
        <v>58</v>
      </c>
      <c r="N3536" s="6">
        <f t="shared" si="90"/>
        <v>22</v>
      </c>
      <c r="O3536" s="7">
        <f t="shared" si="91"/>
        <v>0.27500000000000002</v>
      </c>
    </row>
    <row r="3537" spans="1:15" ht="13.2" x14ac:dyDescent="0.25">
      <c r="A3537" s="3">
        <v>31082</v>
      </c>
      <c r="B3537" s="4">
        <f t="shared" si="87"/>
        <v>1985</v>
      </c>
      <c r="C3537" s="4">
        <f t="shared" si="88"/>
        <v>1980</v>
      </c>
      <c r="D3537" s="4" t="s">
        <v>111</v>
      </c>
      <c r="E3537" s="5">
        <v>0.82708333333333328</v>
      </c>
      <c r="F3537" s="6" t="s">
        <v>5997</v>
      </c>
      <c r="G3537" s="6" t="str">
        <f t="shared" si="92"/>
        <v>Alaska</v>
      </c>
      <c r="H3537" s="6" t="s">
        <v>5998</v>
      </c>
      <c r="I3537" s="6" t="s">
        <v>5999</v>
      </c>
      <c r="J3537" s="6">
        <v>9</v>
      </c>
      <c r="K3537" s="6">
        <v>9</v>
      </c>
      <c r="L3537" s="6">
        <v>0</v>
      </c>
      <c r="M3537" s="6">
        <f t="shared" si="89"/>
        <v>9</v>
      </c>
      <c r="N3537" s="6">
        <f t="shared" si="90"/>
        <v>0</v>
      </c>
      <c r="O3537" s="7">
        <f t="shared" si="91"/>
        <v>0</v>
      </c>
    </row>
    <row r="3538" spans="1:15" ht="13.2" x14ac:dyDescent="0.25">
      <c r="A3538" s="3">
        <v>31084</v>
      </c>
      <c r="B3538" s="4">
        <f t="shared" si="87"/>
        <v>1985</v>
      </c>
      <c r="C3538" s="4">
        <f t="shared" si="88"/>
        <v>1980</v>
      </c>
      <c r="D3538" s="4" t="s">
        <v>111</v>
      </c>
      <c r="E3538" s="5">
        <v>943</v>
      </c>
      <c r="F3538" s="6" t="s">
        <v>6000</v>
      </c>
      <c r="G3538" s="6" t="str">
        <f t="shared" si="92"/>
        <v>Oklahoma</v>
      </c>
      <c r="H3538" s="6" t="s">
        <v>6001</v>
      </c>
      <c r="I3538" s="6" t="s">
        <v>4493</v>
      </c>
      <c r="J3538" s="6">
        <v>2</v>
      </c>
      <c r="K3538" s="6">
        <v>2</v>
      </c>
      <c r="L3538" s="6">
        <v>0</v>
      </c>
      <c r="M3538" s="6">
        <f t="shared" si="89"/>
        <v>2</v>
      </c>
      <c r="N3538" s="6">
        <f t="shared" si="90"/>
        <v>0</v>
      </c>
      <c r="O3538" s="7">
        <f t="shared" si="91"/>
        <v>0</v>
      </c>
    </row>
    <row r="3539" spans="1:15" ht="13.2" x14ac:dyDescent="0.25">
      <c r="A3539" s="3">
        <v>32799</v>
      </c>
      <c r="B3539" s="4">
        <f t="shared" si="87"/>
        <v>1989</v>
      </c>
      <c r="C3539" s="4">
        <f t="shared" si="88"/>
        <v>1980</v>
      </c>
      <c r="D3539" s="4" t="s">
        <v>31</v>
      </c>
      <c r="E3539" s="5" t="s">
        <v>24</v>
      </c>
      <c r="F3539" s="6" t="s">
        <v>6002</v>
      </c>
      <c r="G3539" s="6" t="str">
        <f t="shared" si="92"/>
        <v>Russia</v>
      </c>
      <c r="H3539" s="6" t="s">
        <v>3719</v>
      </c>
      <c r="I3539" s="6" t="s">
        <v>6003</v>
      </c>
      <c r="J3539" s="6">
        <v>57</v>
      </c>
      <c r="K3539" s="6">
        <v>57</v>
      </c>
      <c r="L3539" s="6">
        <v>0</v>
      </c>
      <c r="M3539" s="6">
        <f t="shared" si="89"/>
        <v>57</v>
      </c>
      <c r="N3539" s="6">
        <f t="shared" si="90"/>
        <v>0</v>
      </c>
      <c r="O3539" s="7">
        <f t="shared" si="91"/>
        <v>0</v>
      </c>
    </row>
    <row r="3540" spans="1:15" ht="13.2" x14ac:dyDescent="0.25">
      <c r="A3540" s="3">
        <v>31087</v>
      </c>
      <c r="B3540" s="4">
        <f t="shared" si="87"/>
        <v>1985</v>
      </c>
      <c r="C3540" s="4">
        <f t="shared" si="88"/>
        <v>1980</v>
      </c>
      <c r="D3540" s="4" t="s">
        <v>111</v>
      </c>
      <c r="E3540" s="5">
        <v>0.53333333333333333</v>
      </c>
      <c r="F3540" s="6" t="s">
        <v>6004</v>
      </c>
      <c r="G3540" s="6" t="str">
        <f t="shared" si="92"/>
        <v>Oregon</v>
      </c>
      <c r="H3540" s="6" t="s">
        <v>6005</v>
      </c>
      <c r="I3540" s="6" t="s">
        <v>6006</v>
      </c>
      <c r="J3540" s="6">
        <v>4</v>
      </c>
      <c r="K3540" s="6">
        <v>4</v>
      </c>
      <c r="L3540" s="6">
        <v>0</v>
      </c>
      <c r="M3540" s="6">
        <f t="shared" si="89"/>
        <v>4</v>
      </c>
      <c r="N3540" s="6">
        <f t="shared" si="90"/>
        <v>0</v>
      </c>
      <c r="O3540" s="7">
        <f t="shared" si="91"/>
        <v>0</v>
      </c>
    </row>
    <row r="3541" spans="1:15" ht="13.2" x14ac:dyDescent="0.25">
      <c r="A3541" s="3">
        <v>31094</v>
      </c>
      <c r="B3541" s="4">
        <f t="shared" si="87"/>
        <v>1985</v>
      </c>
      <c r="C3541" s="4">
        <f t="shared" si="88"/>
        <v>1980</v>
      </c>
      <c r="D3541" s="4" t="s">
        <v>111</v>
      </c>
      <c r="E3541" s="5" t="s">
        <v>24</v>
      </c>
      <c r="F3541" s="6" t="s">
        <v>4963</v>
      </c>
      <c r="G3541" s="6" t="str">
        <f t="shared" si="92"/>
        <v>Indonesia</v>
      </c>
      <c r="H3541" s="6" t="s">
        <v>6007</v>
      </c>
      <c r="I3541" s="6" t="s">
        <v>4094</v>
      </c>
      <c r="J3541" s="6">
        <v>10</v>
      </c>
      <c r="K3541" s="6">
        <v>9</v>
      </c>
      <c r="L3541" s="6">
        <v>0</v>
      </c>
      <c r="M3541" s="6">
        <f t="shared" si="89"/>
        <v>9</v>
      </c>
      <c r="N3541" s="6">
        <f t="shared" si="90"/>
        <v>1</v>
      </c>
      <c r="O3541" s="7">
        <f t="shared" si="91"/>
        <v>0.1</v>
      </c>
    </row>
    <row r="3542" spans="1:15" ht="13.2" x14ac:dyDescent="0.25">
      <c r="A3542" s="3">
        <v>31097</v>
      </c>
      <c r="B3542" s="4">
        <f t="shared" si="87"/>
        <v>1985</v>
      </c>
      <c r="C3542" s="4">
        <f t="shared" si="88"/>
        <v>1980</v>
      </c>
      <c r="D3542" s="4" t="s">
        <v>111</v>
      </c>
      <c r="E3542" s="5">
        <v>0.39374999999999999</v>
      </c>
      <c r="F3542" s="6" t="s">
        <v>6008</v>
      </c>
      <c r="G3542" s="6" t="str">
        <f t="shared" si="92"/>
        <v>Vizcaya, Spain</v>
      </c>
      <c r="H3542" s="6" t="s">
        <v>273</v>
      </c>
      <c r="I3542" s="6" t="s">
        <v>6009</v>
      </c>
      <c r="J3542" s="6">
        <v>148</v>
      </c>
      <c r="K3542" s="6">
        <v>148</v>
      </c>
      <c r="L3542" s="6">
        <v>0</v>
      </c>
      <c r="M3542" s="6">
        <f t="shared" si="89"/>
        <v>148</v>
      </c>
      <c r="N3542" s="6">
        <f t="shared" si="90"/>
        <v>0</v>
      </c>
      <c r="O3542" s="7">
        <f t="shared" si="91"/>
        <v>0</v>
      </c>
    </row>
    <row r="3543" spans="1:15" ht="13.2" x14ac:dyDescent="0.25">
      <c r="A3543" s="3">
        <v>31097</v>
      </c>
      <c r="B3543" s="4">
        <f t="shared" si="87"/>
        <v>1985</v>
      </c>
      <c r="C3543" s="4">
        <f t="shared" si="88"/>
        <v>1980</v>
      </c>
      <c r="D3543" s="4" t="s">
        <v>111</v>
      </c>
      <c r="E3543" s="5">
        <v>0.42708333333333331</v>
      </c>
      <c r="F3543" s="6" t="s">
        <v>6010</v>
      </c>
      <c r="G3543" s="6" t="str">
        <f t="shared" si="92"/>
        <v>California</v>
      </c>
      <c r="H3543" s="6" t="s">
        <v>3639</v>
      </c>
      <c r="I3543" s="6" t="s">
        <v>6011</v>
      </c>
      <c r="J3543" s="6">
        <v>274</v>
      </c>
      <c r="K3543" s="6">
        <v>0</v>
      </c>
      <c r="L3543" s="6">
        <v>0</v>
      </c>
      <c r="M3543" s="6">
        <f t="shared" si="89"/>
        <v>0</v>
      </c>
      <c r="N3543" s="6">
        <f t="shared" si="90"/>
        <v>274</v>
      </c>
      <c r="O3543" s="7">
        <f t="shared" si="91"/>
        <v>1</v>
      </c>
    </row>
    <row r="3544" spans="1:15" ht="13.2" x14ac:dyDescent="0.25">
      <c r="A3544" s="3">
        <v>31100</v>
      </c>
      <c r="B3544" s="4">
        <f t="shared" si="87"/>
        <v>1985</v>
      </c>
      <c r="C3544" s="4">
        <f t="shared" si="88"/>
        <v>1980</v>
      </c>
      <c r="D3544" s="4" t="s">
        <v>111</v>
      </c>
      <c r="E3544" s="5" t="s">
        <v>24</v>
      </c>
      <c r="F3544" s="6" t="s">
        <v>6012</v>
      </c>
      <c r="G3544" s="6" t="str">
        <f t="shared" si="92"/>
        <v>Mali</v>
      </c>
      <c r="H3544" s="6" t="s">
        <v>5812</v>
      </c>
      <c r="I3544" s="6" t="s">
        <v>3790</v>
      </c>
      <c r="J3544" s="6">
        <v>51</v>
      </c>
      <c r="K3544" s="6">
        <v>50</v>
      </c>
      <c r="L3544" s="6">
        <v>0</v>
      </c>
      <c r="M3544" s="6">
        <f t="shared" si="89"/>
        <v>50</v>
      </c>
      <c r="N3544" s="6">
        <f t="shared" si="90"/>
        <v>1</v>
      </c>
      <c r="O3544" s="7">
        <f t="shared" si="91"/>
        <v>1.9607843137254902E-2</v>
      </c>
    </row>
    <row r="3545" spans="1:15" ht="13.2" x14ac:dyDescent="0.25">
      <c r="A3545" s="3">
        <v>31103</v>
      </c>
      <c r="B3545" s="4">
        <f t="shared" si="87"/>
        <v>1985</v>
      </c>
      <c r="C3545" s="4">
        <f t="shared" si="88"/>
        <v>1980</v>
      </c>
      <c r="D3545" s="4" t="s">
        <v>111</v>
      </c>
      <c r="E3545" s="5" t="s">
        <v>24</v>
      </c>
      <c r="F3545" s="6" t="s">
        <v>6013</v>
      </c>
      <c r="G3545" s="6" t="str">
        <f t="shared" si="92"/>
        <v>Alaska</v>
      </c>
      <c r="H3545" s="6" t="s">
        <v>1137</v>
      </c>
      <c r="I3545" s="6" t="s">
        <v>6014</v>
      </c>
      <c r="J3545" s="6">
        <v>3</v>
      </c>
      <c r="K3545" s="6">
        <v>3</v>
      </c>
      <c r="L3545" s="6">
        <v>0</v>
      </c>
      <c r="M3545" s="6">
        <f t="shared" si="89"/>
        <v>3</v>
      </c>
      <c r="N3545" s="6">
        <f t="shared" si="90"/>
        <v>0</v>
      </c>
      <c r="O3545" s="7">
        <f t="shared" si="91"/>
        <v>0</v>
      </c>
    </row>
    <row r="3546" spans="1:15" ht="13.2" x14ac:dyDescent="0.25">
      <c r="A3546" s="3">
        <v>31118</v>
      </c>
      <c r="B3546" s="4">
        <f t="shared" si="87"/>
        <v>1985</v>
      </c>
      <c r="C3546" s="4">
        <f t="shared" si="88"/>
        <v>1980</v>
      </c>
      <c r="D3546" s="4" t="s">
        <v>34</v>
      </c>
      <c r="E3546" s="5" t="s">
        <v>24</v>
      </c>
      <c r="F3546" s="6" t="s">
        <v>6015</v>
      </c>
      <c r="G3546" s="6" t="str">
        <f t="shared" si="92"/>
        <v>Texas</v>
      </c>
      <c r="H3546" s="6" t="s">
        <v>1137</v>
      </c>
      <c r="I3546" s="6" t="s">
        <v>3283</v>
      </c>
      <c r="J3546" s="6">
        <v>6</v>
      </c>
      <c r="K3546" s="6">
        <v>6</v>
      </c>
      <c r="L3546" s="6">
        <v>0</v>
      </c>
      <c r="M3546" s="6">
        <f t="shared" si="89"/>
        <v>6</v>
      </c>
      <c r="N3546" s="6">
        <f t="shared" si="90"/>
        <v>0</v>
      </c>
      <c r="O3546" s="7">
        <f t="shared" si="91"/>
        <v>0</v>
      </c>
    </row>
    <row r="3547" spans="1:15" ht="13.2" x14ac:dyDescent="0.25">
      <c r="A3547" s="3">
        <v>31134</v>
      </c>
      <c r="B3547" s="4">
        <f t="shared" si="87"/>
        <v>1985</v>
      </c>
      <c r="C3547" s="4">
        <f t="shared" si="88"/>
        <v>1980</v>
      </c>
      <c r="D3547" s="4" t="s">
        <v>34</v>
      </c>
      <c r="E3547" s="5">
        <v>0.40972222222222221</v>
      </c>
      <c r="F3547" s="6" t="s">
        <v>6016</v>
      </c>
      <c r="G3547" s="6" t="str">
        <f t="shared" si="92"/>
        <v>Colombia</v>
      </c>
      <c r="H3547" s="6" t="s">
        <v>3965</v>
      </c>
      <c r="I3547" s="6" t="s">
        <v>6017</v>
      </c>
      <c r="J3547" s="6">
        <v>46</v>
      </c>
      <c r="K3547" s="6">
        <v>46</v>
      </c>
      <c r="L3547" s="6">
        <v>0</v>
      </c>
      <c r="M3547" s="6">
        <f t="shared" si="89"/>
        <v>46</v>
      </c>
      <c r="N3547" s="6">
        <f t="shared" si="90"/>
        <v>0</v>
      </c>
      <c r="O3547" s="7">
        <f t="shared" si="91"/>
        <v>0</v>
      </c>
    </row>
    <row r="3548" spans="1:15" ht="13.2" x14ac:dyDescent="0.25">
      <c r="A3548" s="3">
        <v>31148</v>
      </c>
      <c r="B3548" s="4">
        <f t="shared" si="87"/>
        <v>1985</v>
      </c>
      <c r="C3548" s="4">
        <f t="shared" si="88"/>
        <v>1980</v>
      </c>
      <c r="D3548" s="4" t="s">
        <v>65</v>
      </c>
      <c r="E3548" s="5" t="s">
        <v>24</v>
      </c>
      <c r="F3548" s="6" t="s">
        <v>6018</v>
      </c>
      <c r="G3548" s="6" t="str">
        <f t="shared" si="92"/>
        <v>Argentina</v>
      </c>
      <c r="H3548" s="6" t="s">
        <v>6019</v>
      </c>
      <c r="I3548" s="6" t="s">
        <v>6020</v>
      </c>
      <c r="J3548" s="6">
        <v>7</v>
      </c>
      <c r="K3548" s="6">
        <v>7</v>
      </c>
      <c r="L3548" s="6">
        <v>0</v>
      </c>
      <c r="M3548" s="6">
        <f t="shared" si="89"/>
        <v>7</v>
      </c>
      <c r="N3548" s="6">
        <f t="shared" si="90"/>
        <v>0</v>
      </c>
      <c r="O3548" s="7">
        <f t="shared" si="91"/>
        <v>0</v>
      </c>
    </row>
    <row r="3549" spans="1:15" ht="13.2" x14ac:dyDescent="0.25">
      <c r="A3549" s="3">
        <v>31150</v>
      </c>
      <c r="B3549" s="4">
        <f t="shared" si="87"/>
        <v>1985</v>
      </c>
      <c r="C3549" s="4">
        <f t="shared" si="88"/>
        <v>1980</v>
      </c>
      <c r="D3549" s="4" t="s">
        <v>65</v>
      </c>
      <c r="E3549" s="5">
        <v>0.81944444444444442</v>
      </c>
      <c r="F3549" s="6" t="s">
        <v>6021</v>
      </c>
      <c r="G3549" s="6" t="str">
        <f t="shared" si="92"/>
        <v>Louisiana</v>
      </c>
      <c r="H3549" s="6" t="s">
        <v>6022</v>
      </c>
      <c r="I3549" s="6" t="s">
        <v>6023</v>
      </c>
      <c r="J3549" s="6">
        <v>4</v>
      </c>
      <c r="K3549" s="6">
        <v>4</v>
      </c>
      <c r="L3549" s="6">
        <v>0</v>
      </c>
      <c r="M3549" s="6">
        <f t="shared" si="89"/>
        <v>4</v>
      </c>
      <c r="N3549" s="6">
        <f t="shared" si="90"/>
        <v>0</v>
      </c>
      <c r="O3549" s="7">
        <f t="shared" si="91"/>
        <v>0</v>
      </c>
    </row>
    <row r="3550" spans="1:15" ht="13.2" x14ac:dyDescent="0.25">
      <c r="A3550" s="3">
        <v>31152</v>
      </c>
      <c r="B3550" s="4">
        <f t="shared" si="87"/>
        <v>1985</v>
      </c>
      <c r="C3550" s="4">
        <f t="shared" si="88"/>
        <v>1980</v>
      </c>
      <c r="D3550" s="4" t="s">
        <v>65</v>
      </c>
      <c r="E3550" s="5">
        <v>0.97916666666666663</v>
      </c>
      <c r="F3550" s="6" t="s">
        <v>6024</v>
      </c>
      <c r="G3550" s="6" t="str">
        <f t="shared" si="92"/>
        <v>Thailand</v>
      </c>
      <c r="H3550" s="6" t="s">
        <v>3672</v>
      </c>
      <c r="I3550" s="6" t="s">
        <v>5701</v>
      </c>
      <c r="J3550" s="6">
        <v>11</v>
      </c>
      <c r="K3550" s="6">
        <v>11</v>
      </c>
      <c r="L3550" s="6">
        <v>0</v>
      </c>
      <c r="M3550" s="6">
        <f t="shared" si="89"/>
        <v>11</v>
      </c>
      <c r="N3550" s="6">
        <f t="shared" si="90"/>
        <v>0</v>
      </c>
      <c r="O3550" s="7">
        <f t="shared" si="91"/>
        <v>0</v>
      </c>
    </row>
    <row r="3551" spans="1:15" ht="13.2" x14ac:dyDescent="0.25">
      <c r="A3551" s="3">
        <v>31153</v>
      </c>
      <c r="B3551" s="4">
        <f t="shared" si="87"/>
        <v>1985</v>
      </c>
      <c r="C3551" s="4">
        <f t="shared" si="88"/>
        <v>1980</v>
      </c>
      <c r="D3551" s="4" t="s">
        <v>65</v>
      </c>
      <c r="E3551" s="5">
        <v>0.48402777777777778</v>
      </c>
      <c r="F3551" s="6" t="s">
        <v>6025</v>
      </c>
      <c r="G3551" s="6" t="str">
        <f t="shared" si="92"/>
        <v>New Mexico</v>
      </c>
      <c r="H3551" s="6" t="s">
        <v>665</v>
      </c>
      <c r="I3551" s="6" t="s">
        <v>6026</v>
      </c>
      <c r="J3551" s="6">
        <v>89</v>
      </c>
      <c r="K3551" s="6">
        <v>0</v>
      </c>
      <c r="L3551" s="6">
        <v>0</v>
      </c>
      <c r="M3551" s="6">
        <f t="shared" si="89"/>
        <v>0</v>
      </c>
      <c r="N3551" s="6">
        <f t="shared" si="90"/>
        <v>89</v>
      </c>
      <c r="O3551" s="7">
        <f t="shared" si="91"/>
        <v>1</v>
      </c>
    </row>
    <row r="3552" spans="1:15" ht="13.2" x14ac:dyDescent="0.25">
      <c r="A3552" s="3">
        <v>31156</v>
      </c>
      <c r="B3552" s="4">
        <f t="shared" si="87"/>
        <v>1985</v>
      </c>
      <c r="C3552" s="4">
        <f t="shared" si="88"/>
        <v>1980</v>
      </c>
      <c r="D3552" s="4" t="s">
        <v>65</v>
      </c>
      <c r="E3552" s="5">
        <v>0</v>
      </c>
      <c r="F3552" s="6" t="s">
        <v>6027</v>
      </c>
      <c r="G3552" s="6" t="str">
        <f t="shared" si="92"/>
        <v>Arizona</v>
      </c>
      <c r="H3552" s="6" t="s">
        <v>6028</v>
      </c>
      <c r="I3552" s="6" t="s">
        <v>5744</v>
      </c>
      <c r="J3552" s="6">
        <v>6</v>
      </c>
      <c r="K3552" s="6">
        <v>6</v>
      </c>
      <c r="L3552" s="6">
        <v>0</v>
      </c>
      <c r="M3552" s="6">
        <f t="shared" si="89"/>
        <v>6</v>
      </c>
      <c r="N3552" s="6">
        <f t="shared" si="90"/>
        <v>0</v>
      </c>
      <c r="O3552" s="7">
        <f t="shared" si="91"/>
        <v>0</v>
      </c>
    </row>
    <row r="3553" spans="1:15" ht="13.2" x14ac:dyDescent="0.25">
      <c r="A3553" s="3">
        <v>31157</v>
      </c>
      <c r="B3553" s="4">
        <f t="shared" si="87"/>
        <v>1985</v>
      </c>
      <c r="C3553" s="4">
        <f t="shared" si="88"/>
        <v>1980</v>
      </c>
      <c r="D3553" s="4" t="s">
        <v>65</v>
      </c>
      <c r="E3553" s="5" t="s">
        <v>24</v>
      </c>
      <c r="F3553" s="6" t="s">
        <v>6029</v>
      </c>
      <c r="G3553" s="6" t="str">
        <f t="shared" si="92"/>
        <v>Greenland</v>
      </c>
      <c r="H3553" s="6" t="s">
        <v>6030</v>
      </c>
      <c r="I3553" s="6" t="s">
        <v>2807</v>
      </c>
      <c r="J3553" s="6">
        <v>5</v>
      </c>
      <c r="K3553" s="6">
        <v>2</v>
      </c>
      <c r="L3553" s="6">
        <v>0</v>
      </c>
      <c r="M3553" s="6">
        <f t="shared" si="89"/>
        <v>2</v>
      </c>
      <c r="N3553" s="6">
        <f t="shared" si="90"/>
        <v>3</v>
      </c>
      <c r="O3553" s="7">
        <f t="shared" si="91"/>
        <v>0.6</v>
      </c>
    </row>
    <row r="3554" spans="1:15" ht="13.2" x14ac:dyDescent="0.25">
      <c r="A3554" s="3">
        <v>31157</v>
      </c>
      <c r="B3554" s="4">
        <f t="shared" si="87"/>
        <v>1985</v>
      </c>
      <c r="C3554" s="4">
        <f t="shared" si="88"/>
        <v>1980</v>
      </c>
      <c r="D3554" s="4" t="s">
        <v>65</v>
      </c>
      <c r="E3554" s="5" t="s">
        <v>24</v>
      </c>
      <c r="F3554" s="6" t="s">
        <v>6031</v>
      </c>
      <c r="G3554" s="6" t="str">
        <f t="shared" si="92"/>
        <v>Bolivia</v>
      </c>
      <c r="H3554" s="6" t="s">
        <v>6032</v>
      </c>
      <c r="I3554" s="6" t="s">
        <v>3081</v>
      </c>
      <c r="J3554" s="6">
        <v>4</v>
      </c>
      <c r="K3554" s="6">
        <v>4</v>
      </c>
      <c r="L3554" s="6">
        <v>0</v>
      </c>
      <c r="M3554" s="6">
        <f t="shared" si="89"/>
        <v>4</v>
      </c>
      <c r="N3554" s="6">
        <f t="shared" si="90"/>
        <v>0</v>
      </c>
      <c r="O3554" s="7">
        <f t="shared" si="91"/>
        <v>0</v>
      </c>
    </row>
    <row r="3555" spans="1:15" ht="13.2" x14ac:dyDescent="0.25">
      <c r="A3555" s="3">
        <v>31170</v>
      </c>
      <c r="B3555" s="4">
        <f t="shared" si="87"/>
        <v>1985</v>
      </c>
      <c r="C3555" s="4">
        <f t="shared" si="88"/>
        <v>1980</v>
      </c>
      <c r="D3555" s="4" t="s">
        <v>55</v>
      </c>
      <c r="E3555" s="5">
        <v>0.5</v>
      </c>
      <c r="F3555" s="6" t="s">
        <v>6033</v>
      </c>
      <c r="G3555" s="6" t="str">
        <f t="shared" si="92"/>
        <v>Ukraine, USSR</v>
      </c>
      <c r="H3555" s="6" t="s">
        <v>6034</v>
      </c>
      <c r="I3555" s="6" t="s">
        <v>6035</v>
      </c>
      <c r="J3555" s="6">
        <v>76</v>
      </c>
      <c r="K3555" s="6">
        <v>76</v>
      </c>
      <c r="L3555" s="6">
        <v>0</v>
      </c>
      <c r="M3555" s="6">
        <f t="shared" si="89"/>
        <v>76</v>
      </c>
      <c r="N3555" s="6">
        <f t="shared" si="90"/>
        <v>0</v>
      </c>
      <c r="O3555" s="7">
        <f t="shared" si="91"/>
        <v>0</v>
      </c>
    </row>
    <row r="3556" spans="1:15" ht="13.2" x14ac:dyDescent="0.25">
      <c r="A3556" s="3">
        <v>31173</v>
      </c>
      <c r="B3556" s="4">
        <f t="shared" si="87"/>
        <v>1985</v>
      </c>
      <c r="C3556" s="4">
        <f t="shared" si="88"/>
        <v>1980</v>
      </c>
      <c r="D3556" s="4" t="s">
        <v>55</v>
      </c>
      <c r="E3556" s="5">
        <v>0.53472222222222221</v>
      </c>
      <c r="F3556" s="6" t="s">
        <v>6036</v>
      </c>
      <c r="G3556" s="6" t="str">
        <f t="shared" si="92"/>
        <v>Japan</v>
      </c>
      <c r="H3556" s="6" t="s">
        <v>1452</v>
      </c>
      <c r="I3556" s="6" t="s">
        <v>6037</v>
      </c>
      <c r="J3556" s="6">
        <v>17</v>
      </c>
      <c r="K3556" s="6">
        <v>17</v>
      </c>
      <c r="L3556" s="6">
        <v>0</v>
      </c>
      <c r="M3556" s="6">
        <f t="shared" si="89"/>
        <v>17</v>
      </c>
      <c r="N3556" s="6">
        <f t="shared" si="90"/>
        <v>0</v>
      </c>
      <c r="O3556" s="7">
        <f t="shared" si="91"/>
        <v>0</v>
      </c>
    </row>
    <row r="3557" spans="1:15" ht="13.2" x14ac:dyDescent="0.25">
      <c r="A3557" s="3">
        <v>31182</v>
      </c>
      <c r="B3557" s="4">
        <f t="shared" si="87"/>
        <v>1985</v>
      </c>
      <c r="C3557" s="4">
        <f t="shared" si="88"/>
        <v>1980</v>
      </c>
      <c r="D3557" s="4" t="s">
        <v>55</v>
      </c>
      <c r="E3557" s="5" t="s">
        <v>24</v>
      </c>
      <c r="F3557" s="6" t="s">
        <v>6038</v>
      </c>
      <c r="G3557" s="6" t="str">
        <f t="shared" si="92"/>
        <v>Mozambique</v>
      </c>
      <c r="H3557" s="6" t="s">
        <v>6039</v>
      </c>
      <c r="I3557" s="6" t="s">
        <v>3819</v>
      </c>
      <c r="J3557" s="6">
        <v>5</v>
      </c>
      <c r="K3557" s="6">
        <v>5</v>
      </c>
      <c r="L3557" s="6">
        <v>0</v>
      </c>
      <c r="M3557" s="6">
        <f t="shared" si="89"/>
        <v>5</v>
      </c>
      <c r="N3557" s="6">
        <f t="shared" si="90"/>
        <v>0</v>
      </c>
      <c r="O3557" s="7">
        <f t="shared" si="91"/>
        <v>0</v>
      </c>
    </row>
    <row r="3558" spans="1:15" ht="13.2" x14ac:dyDescent="0.25">
      <c r="A3558" s="3">
        <v>31183</v>
      </c>
      <c r="B3558" s="4">
        <f t="shared" si="87"/>
        <v>1985</v>
      </c>
      <c r="C3558" s="4">
        <f t="shared" si="88"/>
        <v>1980</v>
      </c>
      <c r="D3558" s="4" t="s">
        <v>55</v>
      </c>
      <c r="E3558" s="5">
        <v>0.57291666666666663</v>
      </c>
      <c r="F3558" s="6" t="s">
        <v>5477</v>
      </c>
      <c r="G3558" s="6" t="str">
        <f t="shared" si="92"/>
        <v>Alaska</v>
      </c>
      <c r="H3558" s="6" t="s">
        <v>3280</v>
      </c>
      <c r="I3558" s="6" t="s">
        <v>6040</v>
      </c>
      <c r="J3558" s="6">
        <v>5</v>
      </c>
      <c r="K3558" s="6">
        <v>2</v>
      </c>
      <c r="L3558" s="6">
        <v>0</v>
      </c>
      <c r="M3558" s="6">
        <f t="shared" si="89"/>
        <v>2</v>
      </c>
      <c r="N3558" s="6">
        <f t="shared" si="90"/>
        <v>3</v>
      </c>
      <c r="O3558" s="7">
        <f t="shared" si="91"/>
        <v>0.6</v>
      </c>
    </row>
    <row r="3559" spans="1:15" ht="13.2" x14ac:dyDescent="0.25">
      <c r="A3559" s="3">
        <v>31188</v>
      </c>
      <c r="B3559" s="4">
        <f t="shared" si="87"/>
        <v>1985</v>
      </c>
      <c r="C3559" s="4">
        <f t="shared" si="88"/>
        <v>1980</v>
      </c>
      <c r="D3559" s="4" t="s">
        <v>55</v>
      </c>
      <c r="E3559" s="5">
        <v>0.84375</v>
      </c>
      <c r="F3559" s="6" t="s">
        <v>6041</v>
      </c>
      <c r="G3559" s="6" t="str">
        <f t="shared" si="92"/>
        <v>Arkansas</v>
      </c>
      <c r="H3559" s="6" t="s">
        <v>6042</v>
      </c>
      <c r="I3559" s="6" t="s">
        <v>6043</v>
      </c>
      <c r="J3559" s="6">
        <v>2</v>
      </c>
      <c r="K3559" s="6">
        <v>2</v>
      </c>
      <c r="L3559" s="6">
        <v>0</v>
      </c>
      <c r="M3559" s="6">
        <f t="shared" si="89"/>
        <v>2</v>
      </c>
      <c r="N3559" s="6">
        <f t="shared" si="90"/>
        <v>0</v>
      </c>
      <c r="O3559" s="7">
        <f t="shared" si="91"/>
        <v>0</v>
      </c>
    </row>
    <row r="3560" spans="1:15" ht="13.2" x14ac:dyDescent="0.25">
      <c r="A3560" s="3">
        <v>31195</v>
      </c>
      <c r="B3560" s="4">
        <f t="shared" si="87"/>
        <v>1985</v>
      </c>
      <c r="C3560" s="4">
        <f t="shared" si="88"/>
        <v>1980</v>
      </c>
      <c r="D3560" s="4" t="s">
        <v>55</v>
      </c>
      <c r="E3560" s="5" t="s">
        <v>24</v>
      </c>
      <c r="F3560" s="6" t="s">
        <v>6044</v>
      </c>
      <c r="G3560" s="6" t="str">
        <f t="shared" si="92"/>
        <v>Venezuela</v>
      </c>
      <c r="H3560" s="6" t="s">
        <v>1695</v>
      </c>
      <c r="I3560" s="6" t="s">
        <v>3848</v>
      </c>
      <c r="J3560" s="6">
        <v>13</v>
      </c>
      <c r="K3560" s="6">
        <v>2</v>
      </c>
      <c r="L3560" s="6">
        <v>0</v>
      </c>
      <c r="M3560" s="6">
        <f t="shared" si="89"/>
        <v>2</v>
      </c>
      <c r="N3560" s="6">
        <f t="shared" si="90"/>
        <v>11</v>
      </c>
      <c r="O3560" s="7">
        <f t="shared" si="91"/>
        <v>0.84615384615384615</v>
      </c>
    </row>
    <row r="3561" spans="1:15" ht="13.2" x14ac:dyDescent="0.25">
      <c r="A3561" s="3">
        <v>31198</v>
      </c>
      <c r="B3561" s="4">
        <f t="shared" si="87"/>
        <v>1985</v>
      </c>
      <c r="C3561" s="4">
        <f t="shared" si="88"/>
        <v>1980</v>
      </c>
      <c r="D3561" s="4" t="s">
        <v>55</v>
      </c>
      <c r="E3561" s="5">
        <v>0.95833333333333337</v>
      </c>
      <c r="F3561" s="6" t="s">
        <v>6045</v>
      </c>
      <c r="G3561" s="6" t="str">
        <f t="shared" si="92"/>
        <v>Tennessee</v>
      </c>
      <c r="H3561" s="6" t="s">
        <v>6046</v>
      </c>
      <c r="I3561" s="6" t="s">
        <v>6047</v>
      </c>
      <c r="J3561" s="6">
        <v>2</v>
      </c>
      <c r="K3561" s="6">
        <v>2</v>
      </c>
      <c r="L3561" s="6">
        <v>0</v>
      </c>
      <c r="M3561" s="6">
        <f t="shared" si="89"/>
        <v>2</v>
      </c>
      <c r="N3561" s="6">
        <f t="shared" si="90"/>
        <v>0</v>
      </c>
      <c r="O3561" s="7">
        <f t="shared" si="91"/>
        <v>0</v>
      </c>
    </row>
    <row r="3562" spans="1:15" ht="13.2" x14ac:dyDescent="0.25">
      <c r="A3562" s="3">
        <v>31212</v>
      </c>
      <c r="B3562" s="4">
        <f t="shared" si="87"/>
        <v>1985</v>
      </c>
      <c r="C3562" s="4">
        <f t="shared" si="88"/>
        <v>1980</v>
      </c>
      <c r="D3562" s="4" t="s">
        <v>58</v>
      </c>
      <c r="E3562" s="5" t="s">
        <v>24</v>
      </c>
      <c r="F3562" s="6" t="s">
        <v>2747</v>
      </c>
      <c r="G3562" s="6" t="str">
        <f t="shared" si="92"/>
        <v>Greece</v>
      </c>
      <c r="H3562" s="6" t="s">
        <v>1893</v>
      </c>
      <c r="I3562" s="6" t="s">
        <v>4712</v>
      </c>
      <c r="J3562" s="6">
        <v>153</v>
      </c>
      <c r="K3562" s="6">
        <v>1</v>
      </c>
      <c r="L3562" s="6">
        <v>0</v>
      </c>
      <c r="M3562" s="6">
        <f t="shared" si="89"/>
        <v>1</v>
      </c>
      <c r="N3562" s="6">
        <f t="shared" si="90"/>
        <v>152</v>
      </c>
      <c r="O3562" s="7">
        <f t="shared" si="91"/>
        <v>0.99346405228758172</v>
      </c>
    </row>
    <row r="3563" spans="1:15" ht="13.2" x14ac:dyDescent="0.25">
      <c r="A3563" s="3">
        <v>31221</v>
      </c>
      <c r="B3563" s="4">
        <f t="shared" si="87"/>
        <v>1985</v>
      </c>
      <c r="C3563" s="4">
        <f t="shared" si="88"/>
        <v>1980</v>
      </c>
      <c r="D3563" s="4" t="s">
        <v>58</v>
      </c>
      <c r="E3563" s="5" t="s">
        <v>24</v>
      </c>
      <c r="F3563" s="6" t="s">
        <v>6048</v>
      </c>
      <c r="G3563" s="6" t="str">
        <f t="shared" si="92"/>
        <v>Brazil</v>
      </c>
      <c r="H3563" s="6" t="s">
        <v>5135</v>
      </c>
      <c r="I3563" s="6" t="s">
        <v>5136</v>
      </c>
      <c r="J3563" s="6">
        <v>17</v>
      </c>
      <c r="K3563" s="6">
        <v>17</v>
      </c>
      <c r="L3563" s="6">
        <v>0</v>
      </c>
      <c r="M3563" s="6">
        <f t="shared" si="89"/>
        <v>17</v>
      </c>
      <c r="N3563" s="6">
        <f t="shared" si="90"/>
        <v>0</v>
      </c>
      <c r="O3563" s="7">
        <f t="shared" si="91"/>
        <v>0</v>
      </c>
    </row>
    <row r="3564" spans="1:15" ht="13.2" x14ac:dyDescent="0.25">
      <c r="A3564" s="3">
        <v>31221</v>
      </c>
      <c r="B3564" s="4">
        <f t="shared" si="87"/>
        <v>1985</v>
      </c>
      <c r="C3564" s="4">
        <f t="shared" si="88"/>
        <v>1980</v>
      </c>
      <c r="D3564" s="4" t="s">
        <v>58</v>
      </c>
      <c r="E3564" s="5">
        <v>0.30208333333333331</v>
      </c>
      <c r="F3564" s="6" t="s">
        <v>6049</v>
      </c>
      <c r="G3564" s="6" t="str">
        <f t="shared" si="92"/>
        <v>110 miles West of Ireland</v>
      </c>
      <c r="H3564" s="6" t="s">
        <v>1595</v>
      </c>
      <c r="I3564" s="6" t="s">
        <v>5126</v>
      </c>
      <c r="J3564" s="6">
        <v>329</v>
      </c>
      <c r="K3564" s="6">
        <v>329</v>
      </c>
      <c r="L3564" s="6">
        <v>0</v>
      </c>
      <c r="M3564" s="6">
        <f t="shared" si="89"/>
        <v>329</v>
      </c>
      <c r="N3564" s="6">
        <f t="shared" si="90"/>
        <v>0</v>
      </c>
      <c r="O3564" s="7">
        <f t="shared" si="91"/>
        <v>0</v>
      </c>
    </row>
    <row r="3565" spans="1:15" ht="13.2" x14ac:dyDescent="0.25">
      <c r="A3565" s="3">
        <v>31226</v>
      </c>
      <c r="B3565" s="4">
        <f t="shared" si="87"/>
        <v>1985</v>
      </c>
      <c r="C3565" s="4">
        <f t="shared" si="88"/>
        <v>1980</v>
      </c>
      <c r="D3565" s="4" t="s">
        <v>58</v>
      </c>
      <c r="E3565" s="5" t="s">
        <v>24</v>
      </c>
      <c r="F3565" s="6" t="s">
        <v>6050</v>
      </c>
      <c r="G3565" s="6" t="str">
        <f t="shared" si="92"/>
        <v>North Carolina</v>
      </c>
      <c r="H3565" s="6" t="s">
        <v>3280</v>
      </c>
      <c r="I3565" s="6" t="s">
        <v>6051</v>
      </c>
      <c r="J3565" s="6">
        <v>2</v>
      </c>
      <c r="K3565" s="6">
        <v>2</v>
      </c>
      <c r="L3565" s="6">
        <v>0</v>
      </c>
      <c r="M3565" s="6">
        <f t="shared" si="89"/>
        <v>2</v>
      </c>
      <c r="N3565" s="6">
        <f t="shared" si="90"/>
        <v>0</v>
      </c>
      <c r="O3565" s="7">
        <f t="shared" si="91"/>
        <v>0</v>
      </c>
    </row>
    <row r="3566" spans="1:15" ht="13.2" x14ac:dyDescent="0.25">
      <c r="A3566" s="3">
        <v>31238</v>
      </c>
      <c r="B3566" s="4">
        <f t="shared" si="87"/>
        <v>1985</v>
      </c>
      <c r="C3566" s="4">
        <f t="shared" si="88"/>
        <v>1980</v>
      </c>
      <c r="D3566" s="4" t="s">
        <v>19</v>
      </c>
      <c r="E3566" s="5">
        <v>0.98958333333333337</v>
      </c>
      <c r="F3566" s="6" t="s">
        <v>6052</v>
      </c>
      <c r="G3566" s="6" t="str">
        <f t="shared" si="92"/>
        <v>Uzbekistan, USSR</v>
      </c>
      <c r="H3566" s="6" t="s">
        <v>1449</v>
      </c>
      <c r="I3566" s="6" t="s">
        <v>5638</v>
      </c>
      <c r="J3566" s="6">
        <v>200</v>
      </c>
      <c r="K3566" s="6">
        <v>200</v>
      </c>
      <c r="L3566" s="6">
        <v>0</v>
      </c>
      <c r="M3566" s="6">
        <f t="shared" si="89"/>
        <v>200</v>
      </c>
      <c r="N3566" s="6">
        <f t="shared" si="90"/>
        <v>0</v>
      </c>
      <c r="O3566" s="7">
        <f t="shared" si="91"/>
        <v>0</v>
      </c>
    </row>
    <row r="3567" spans="1:15" ht="13.2" x14ac:dyDescent="0.25">
      <c r="A3567" s="3">
        <v>31247</v>
      </c>
      <c r="B3567" s="4">
        <f t="shared" si="87"/>
        <v>1985</v>
      </c>
      <c r="C3567" s="4">
        <f t="shared" si="88"/>
        <v>1980</v>
      </c>
      <c r="D3567" s="4" t="s">
        <v>19</v>
      </c>
      <c r="E3567" s="5">
        <v>0.15486111111111112</v>
      </c>
      <c r="F3567" s="6" t="s">
        <v>6053</v>
      </c>
      <c r="G3567" s="6" t="str">
        <f t="shared" si="92"/>
        <v>Pennsylvania</v>
      </c>
      <c r="H3567" s="6" t="s">
        <v>6054</v>
      </c>
      <c r="I3567" s="6" t="s">
        <v>5272</v>
      </c>
      <c r="J3567" s="6">
        <v>2</v>
      </c>
      <c r="K3567" s="6">
        <v>2</v>
      </c>
      <c r="L3567" s="6">
        <v>0</v>
      </c>
      <c r="M3567" s="6">
        <f t="shared" si="89"/>
        <v>2</v>
      </c>
      <c r="N3567" s="6">
        <f t="shared" si="90"/>
        <v>0</v>
      </c>
      <c r="O3567" s="7">
        <f t="shared" si="91"/>
        <v>0</v>
      </c>
    </row>
    <row r="3568" spans="1:15" ht="13.2" x14ac:dyDescent="0.25">
      <c r="A3568" s="3">
        <v>31252</v>
      </c>
      <c r="B3568" s="4">
        <f t="shared" si="87"/>
        <v>1985</v>
      </c>
      <c r="C3568" s="4">
        <f t="shared" si="88"/>
        <v>1980</v>
      </c>
      <c r="D3568" s="4" t="s">
        <v>19</v>
      </c>
      <c r="E3568" s="5">
        <v>0.70833333333333337</v>
      </c>
      <c r="F3568" s="6" t="s">
        <v>6055</v>
      </c>
      <c r="G3568" s="6" t="str">
        <f t="shared" si="92"/>
        <v>Colombia</v>
      </c>
      <c r="H3568" s="6" t="s">
        <v>6056</v>
      </c>
      <c r="I3568" s="6" t="s">
        <v>1985</v>
      </c>
      <c r="J3568" s="6">
        <v>80</v>
      </c>
      <c r="K3568" s="6">
        <v>80</v>
      </c>
      <c r="L3568" s="6">
        <v>0</v>
      </c>
      <c r="M3568" s="6">
        <f t="shared" si="89"/>
        <v>80</v>
      </c>
      <c r="N3568" s="6">
        <f t="shared" si="90"/>
        <v>0</v>
      </c>
      <c r="O3568" s="7">
        <f t="shared" si="91"/>
        <v>0</v>
      </c>
    </row>
    <row r="3569" spans="1:15" ht="13.2" x14ac:dyDescent="0.25">
      <c r="A3569" s="3">
        <v>31261</v>
      </c>
      <c r="B3569" s="4">
        <f t="shared" si="87"/>
        <v>1985</v>
      </c>
      <c r="C3569" s="4">
        <f t="shared" si="88"/>
        <v>1980</v>
      </c>
      <c r="D3569" s="4" t="s">
        <v>23</v>
      </c>
      <c r="E3569" s="5">
        <v>0.75416666666666665</v>
      </c>
      <c r="F3569" s="6" t="s">
        <v>6057</v>
      </c>
      <c r="G3569" s="6" t="str">
        <f t="shared" si="92"/>
        <v>Texas</v>
      </c>
      <c r="H3569" s="6" t="s">
        <v>710</v>
      </c>
      <c r="I3569" s="6" t="s">
        <v>6058</v>
      </c>
      <c r="J3569" s="6">
        <v>163</v>
      </c>
      <c r="K3569" s="6">
        <v>134</v>
      </c>
      <c r="L3569" s="6">
        <v>1</v>
      </c>
      <c r="M3569" s="6">
        <f t="shared" si="89"/>
        <v>135</v>
      </c>
      <c r="N3569" s="6">
        <f t="shared" si="90"/>
        <v>29</v>
      </c>
      <c r="O3569" s="7">
        <f t="shared" si="91"/>
        <v>0.17791411042944785</v>
      </c>
    </row>
    <row r="3570" spans="1:15" ht="13.2" x14ac:dyDescent="0.25">
      <c r="A3570" s="3">
        <v>31271</v>
      </c>
      <c r="B3570" s="4">
        <f t="shared" si="87"/>
        <v>1985</v>
      </c>
      <c r="C3570" s="4">
        <f t="shared" si="88"/>
        <v>1980</v>
      </c>
      <c r="D3570" s="4" t="s">
        <v>23</v>
      </c>
      <c r="E3570" s="5">
        <v>0.78888888888888886</v>
      </c>
      <c r="F3570" s="6" t="s">
        <v>6059</v>
      </c>
      <c r="G3570" s="6" t="str">
        <f t="shared" si="92"/>
        <v>near Ueno Village, Japan</v>
      </c>
      <c r="H3570" s="6" t="s">
        <v>2076</v>
      </c>
      <c r="I3570" s="6" t="s">
        <v>6060</v>
      </c>
      <c r="J3570" s="6">
        <v>524</v>
      </c>
      <c r="K3570" s="6">
        <v>520</v>
      </c>
      <c r="L3570" s="6">
        <v>0</v>
      </c>
      <c r="M3570" s="6">
        <f t="shared" si="89"/>
        <v>520</v>
      </c>
      <c r="N3570" s="6">
        <f t="shared" si="90"/>
        <v>4</v>
      </c>
      <c r="O3570" s="7">
        <f t="shared" si="91"/>
        <v>7.6335877862595417E-3</v>
      </c>
    </row>
    <row r="3571" spans="1:15" ht="13.2" x14ac:dyDescent="0.25">
      <c r="A3571" s="3">
        <v>31271</v>
      </c>
      <c r="B3571" s="4">
        <f t="shared" si="87"/>
        <v>1985</v>
      </c>
      <c r="C3571" s="4">
        <f t="shared" si="88"/>
        <v>1980</v>
      </c>
      <c r="D3571" s="4" t="s">
        <v>23</v>
      </c>
      <c r="E3571" s="5" t="s">
        <v>24</v>
      </c>
      <c r="F3571" s="6" t="s">
        <v>6061</v>
      </c>
      <c r="G3571" s="6" t="str">
        <f t="shared" si="92"/>
        <v>Indonesia</v>
      </c>
      <c r="H3571" s="6" t="s">
        <v>4257</v>
      </c>
      <c r="I3571" s="6" t="s">
        <v>4437</v>
      </c>
      <c r="J3571" s="6">
        <v>19</v>
      </c>
      <c r="K3571" s="6">
        <v>8</v>
      </c>
      <c r="L3571" s="6">
        <v>0</v>
      </c>
      <c r="M3571" s="6">
        <f t="shared" si="89"/>
        <v>8</v>
      </c>
      <c r="N3571" s="6">
        <f t="shared" si="90"/>
        <v>11</v>
      </c>
      <c r="O3571" s="7">
        <f t="shared" si="91"/>
        <v>0.57894736842105265</v>
      </c>
    </row>
    <row r="3572" spans="1:15" ht="13.2" x14ac:dyDescent="0.25">
      <c r="A3572" s="3">
        <v>31274</v>
      </c>
      <c r="B3572" s="4">
        <f t="shared" ref="B3572:B3826" si="93">YEAR(A3572)</f>
        <v>1985</v>
      </c>
      <c r="C3572" s="4">
        <f t="shared" ref="C3572:C3826" si="94">FLOOR(B3572,10)</f>
        <v>1980</v>
      </c>
      <c r="D3572" s="4" t="s">
        <v>23</v>
      </c>
      <c r="E3572" s="5" t="s">
        <v>24</v>
      </c>
      <c r="F3572" s="6" t="s">
        <v>6062</v>
      </c>
      <c r="G3572" s="6" t="str">
        <f t="shared" si="92"/>
        <v>Yemen</v>
      </c>
      <c r="H3572" s="6" t="s">
        <v>6063</v>
      </c>
      <c r="I3572" s="6" t="s">
        <v>4422</v>
      </c>
      <c r="J3572" s="6">
        <v>73</v>
      </c>
      <c r="K3572" s="6">
        <v>3</v>
      </c>
      <c r="L3572" s="6">
        <v>0</v>
      </c>
      <c r="M3572" s="6">
        <f t="shared" ref="M3572:M3826" si="95">IFERROR(K3572+L3572,0)</f>
        <v>3</v>
      </c>
      <c r="N3572" s="6">
        <f t="shared" ref="N3572:N3826" si="96">IF(J3572=0,0,MAX(J3572-K3572,0))</f>
        <v>70</v>
      </c>
      <c r="O3572" s="7">
        <f t="shared" ref="O3572:O3826" si="97">IFERROR(N3572/J3572,0)</f>
        <v>0.95890410958904104</v>
      </c>
    </row>
    <row r="3573" spans="1:15" ht="13.2" x14ac:dyDescent="0.25">
      <c r="A3573" s="3">
        <v>31279</v>
      </c>
      <c r="B3573" s="4">
        <f t="shared" si="93"/>
        <v>1985</v>
      </c>
      <c r="C3573" s="4">
        <f t="shared" si="94"/>
        <v>1980</v>
      </c>
      <c r="D3573" s="4" t="s">
        <v>23</v>
      </c>
      <c r="E3573" s="5">
        <v>8.6805555555555552E-2</v>
      </c>
      <c r="F3573" s="6" t="s">
        <v>6064</v>
      </c>
      <c r="G3573" s="6" t="str">
        <f t="shared" si="92"/>
        <v>Alaska</v>
      </c>
      <c r="H3573" s="6" t="s">
        <v>6065</v>
      </c>
      <c r="I3573" s="6" t="s">
        <v>6066</v>
      </c>
      <c r="J3573" s="6">
        <v>3</v>
      </c>
      <c r="K3573" s="6">
        <v>3</v>
      </c>
      <c r="L3573" s="6">
        <v>0</v>
      </c>
      <c r="M3573" s="6">
        <f t="shared" si="95"/>
        <v>3</v>
      </c>
      <c r="N3573" s="6">
        <f t="shared" si="96"/>
        <v>0</v>
      </c>
      <c r="O3573" s="7">
        <f t="shared" si="97"/>
        <v>0</v>
      </c>
    </row>
    <row r="3574" spans="1:15" ht="13.2" x14ac:dyDescent="0.25">
      <c r="A3574" s="3">
        <v>31281</v>
      </c>
      <c r="B3574" s="4">
        <f t="shared" si="93"/>
        <v>1985</v>
      </c>
      <c r="C3574" s="4">
        <f t="shared" si="94"/>
        <v>1980</v>
      </c>
      <c r="D3574" s="4" t="s">
        <v>23</v>
      </c>
      <c r="E3574" s="5">
        <v>0.2590277777777778</v>
      </c>
      <c r="F3574" s="6" t="s">
        <v>2500</v>
      </c>
      <c r="G3574" s="6" t="str">
        <f t="shared" si="92"/>
        <v>England</v>
      </c>
      <c r="H3574" s="6" t="s">
        <v>6067</v>
      </c>
      <c r="I3574" s="6" t="s">
        <v>6068</v>
      </c>
      <c r="J3574" s="6">
        <v>137</v>
      </c>
      <c r="K3574" s="6">
        <v>55</v>
      </c>
      <c r="L3574" s="6">
        <v>0</v>
      </c>
      <c r="M3574" s="6">
        <f t="shared" si="95"/>
        <v>55</v>
      </c>
      <c r="N3574" s="6">
        <f t="shared" si="96"/>
        <v>82</v>
      </c>
      <c r="O3574" s="7">
        <f t="shared" si="97"/>
        <v>0.59854014598540151</v>
      </c>
    </row>
    <row r="3575" spans="1:15" ht="13.2" x14ac:dyDescent="0.25">
      <c r="A3575" s="3">
        <v>31284</v>
      </c>
      <c r="B3575" s="4">
        <f t="shared" si="93"/>
        <v>1985</v>
      </c>
      <c r="C3575" s="4">
        <f t="shared" si="94"/>
        <v>1980</v>
      </c>
      <c r="D3575" s="4" t="s">
        <v>23</v>
      </c>
      <c r="E3575" s="5">
        <v>0.92013888888888884</v>
      </c>
      <c r="F3575" s="6" t="s">
        <v>6069</v>
      </c>
      <c r="G3575" s="6" t="str">
        <f t="shared" si="92"/>
        <v>Maine</v>
      </c>
      <c r="H3575" s="6" t="s">
        <v>6070</v>
      </c>
      <c r="I3575" s="6" t="s">
        <v>3929</v>
      </c>
      <c r="J3575" s="6">
        <v>8</v>
      </c>
      <c r="K3575" s="6">
        <v>8</v>
      </c>
      <c r="L3575" s="6">
        <v>0</v>
      </c>
      <c r="M3575" s="6">
        <f t="shared" si="95"/>
        <v>8</v>
      </c>
      <c r="N3575" s="6">
        <f t="shared" si="96"/>
        <v>0</v>
      </c>
      <c r="O3575" s="7">
        <f t="shared" si="97"/>
        <v>0</v>
      </c>
    </row>
    <row r="3576" spans="1:15" ht="13.2" x14ac:dyDescent="0.25">
      <c r="A3576" s="3">
        <v>31286</v>
      </c>
      <c r="B3576" s="4">
        <f t="shared" si="93"/>
        <v>1985</v>
      </c>
      <c r="C3576" s="4">
        <f t="shared" si="94"/>
        <v>1980</v>
      </c>
      <c r="D3576" s="4" t="s">
        <v>23</v>
      </c>
      <c r="E3576" s="5" t="s">
        <v>24</v>
      </c>
      <c r="F3576" s="6" t="s">
        <v>6071</v>
      </c>
      <c r="G3576" s="6" t="str">
        <f t="shared" si="92"/>
        <v>California</v>
      </c>
      <c r="H3576" s="6" t="s">
        <v>1137</v>
      </c>
      <c r="I3576" s="6" t="s">
        <v>2619</v>
      </c>
      <c r="J3576" s="6">
        <v>7</v>
      </c>
      <c r="K3576" s="6">
        <v>7</v>
      </c>
      <c r="L3576" s="6">
        <v>0</v>
      </c>
      <c r="M3576" s="6">
        <f t="shared" si="95"/>
        <v>7</v>
      </c>
      <c r="N3576" s="6">
        <f t="shared" si="96"/>
        <v>0</v>
      </c>
      <c r="O3576" s="7">
        <f t="shared" si="97"/>
        <v>0</v>
      </c>
    </row>
    <row r="3577" spans="1:15" ht="13.2" x14ac:dyDescent="0.25">
      <c r="A3577" s="3">
        <v>31289</v>
      </c>
      <c r="B3577" s="4">
        <f t="shared" si="93"/>
        <v>1985</v>
      </c>
      <c r="C3577" s="4">
        <f t="shared" si="94"/>
        <v>1980</v>
      </c>
      <c r="D3577" s="4" t="s">
        <v>23</v>
      </c>
      <c r="E3577" s="5" t="s">
        <v>24</v>
      </c>
      <c r="F3577" s="6" t="s">
        <v>6072</v>
      </c>
      <c r="G3577" s="6" t="str">
        <f t="shared" si="92"/>
        <v>Papua New Guinea</v>
      </c>
      <c r="H3577" s="6" t="s">
        <v>5412</v>
      </c>
      <c r="I3577" s="6" t="s">
        <v>4094</v>
      </c>
      <c r="J3577" s="6">
        <v>5</v>
      </c>
      <c r="K3577" s="6">
        <v>3</v>
      </c>
      <c r="L3577" s="6">
        <v>0</v>
      </c>
      <c r="M3577" s="6">
        <f t="shared" si="95"/>
        <v>3</v>
      </c>
      <c r="N3577" s="6">
        <f t="shared" si="96"/>
        <v>2</v>
      </c>
      <c r="O3577" s="7">
        <f t="shared" si="97"/>
        <v>0.4</v>
      </c>
    </row>
    <row r="3578" spans="1:15" ht="13.2" x14ac:dyDescent="0.25">
      <c r="A3578" s="3">
        <v>31294</v>
      </c>
      <c r="B3578" s="4">
        <f t="shared" si="93"/>
        <v>1985</v>
      </c>
      <c r="C3578" s="4">
        <f t="shared" si="94"/>
        <v>1980</v>
      </c>
      <c r="D3578" s="4" t="s">
        <v>15</v>
      </c>
      <c r="E3578" s="5">
        <v>0.45833333333333331</v>
      </c>
      <c r="F3578" s="6" t="s">
        <v>6073</v>
      </c>
      <c r="G3578" s="6" t="str">
        <f t="shared" si="92"/>
        <v>Afghanistan</v>
      </c>
      <c r="H3578" s="6" t="s">
        <v>2238</v>
      </c>
      <c r="I3578" s="6" t="s">
        <v>4268</v>
      </c>
      <c r="J3578" s="6">
        <v>52</v>
      </c>
      <c r="K3578" s="6">
        <v>52</v>
      </c>
      <c r="L3578" s="6">
        <v>0</v>
      </c>
      <c r="M3578" s="6">
        <f t="shared" si="95"/>
        <v>52</v>
      </c>
      <c r="N3578" s="6">
        <f t="shared" si="96"/>
        <v>0</v>
      </c>
      <c r="O3578" s="7">
        <f t="shared" si="97"/>
        <v>0</v>
      </c>
    </row>
    <row r="3579" spans="1:15" ht="13.2" x14ac:dyDescent="0.25">
      <c r="A3579" s="3">
        <v>31296</v>
      </c>
      <c r="B3579" s="4">
        <f t="shared" si="93"/>
        <v>1985</v>
      </c>
      <c r="C3579" s="4">
        <f t="shared" si="94"/>
        <v>1980</v>
      </c>
      <c r="D3579" s="4" t="s">
        <v>15</v>
      </c>
      <c r="E3579" s="5">
        <v>0.63958333333333328</v>
      </c>
      <c r="F3579" s="6" t="s">
        <v>3781</v>
      </c>
      <c r="G3579" s="6" t="str">
        <f t="shared" si="92"/>
        <v>Wisconsin</v>
      </c>
      <c r="H3579" s="6" t="s">
        <v>6074</v>
      </c>
      <c r="I3579" s="6" t="s">
        <v>3474</v>
      </c>
      <c r="J3579" s="6">
        <v>31</v>
      </c>
      <c r="K3579" s="6">
        <v>31</v>
      </c>
      <c r="L3579" s="6">
        <v>0</v>
      </c>
      <c r="M3579" s="6">
        <f t="shared" si="95"/>
        <v>31</v>
      </c>
      <c r="N3579" s="6">
        <f t="shared" si="96"/>
        <v>0</v>
      </c>
      <c r="O3579" s="7">
        <f t="shared" si="97"/>
        <v>0</v>
      </c>
    </row>
    <row r="3580" spans="1:15" ht="13.2" x14ac:dyDescent="0.25">
      <c r="A3580" s="3">
        <v>31312</v>
      </c>
      <c r="B3580" s="4">
        <f t="shared" si="93"/>
        <v>1985</v>
      </c>
      <c r="C3580" s="4">
        <f t="shared" si="94"/>
        <v>1980</v>
      </c>
      <c r="D3580" s="4" t="s">
        <v>15</v>
      </c>
      <c r="E3580" s="5" t="s">
        <v>24</v>
      </c>
      <c r="F3580" s="6" t="s">
        <v>6075</v>
      </c>
      <c r="G3580" s="6" t="str">
        <f t="shared" si="92"/>
        <v>Afghanistan</v>
      </c>
      <c r="H3580" s="6" t="s">
        <v>3134</v>
      </c>
      <c r="I3580" s="6" t="s">
        <v>3135</v>
      </c>
      <c r="J3580" s="6">
        <v>26</v>
      </c>
      <c r="K3580" s="6">
        <v>26</v>
      </c>
      <c r="L3580" s="6">
        <v>0</v>
      </c>
      <c r="M3580" s="6">
        <f t="shared" si="95"/>
        <v>26</v>
      </c>
      <c r="N3580" s="6">
        <f t="shared" si="96"/>
        <v>0</v>
      </c>
      <c r="O3580" s="7">
        <f t="shared" si="97"/>
        <v>0</v>
      </c>
    </row>
    <row r="3581" spans="1:15" ht="13.2" x14ac:dyDescent="0.25">
      <c r="A3581" s="3">
        <v>31313</v>
      </c>
      <c r="B3581" s="4">
        <f t="shared" si="93"/>
        <v>1985</v>
      </c>
      <c r="C3581" s="4">
        <f t="shared" si="94"/>
        <v>1980</v>
      </c>
      <c r="D3581" s="4" t="s">
        <v>15</v>
      </c>
      <c r="E3581" s="5">
        <v>0.43055555555555558</v>
      </c>
      <c r="F3581" s="6" t="s">
        <v>6076</v>
      </c>
      <c r="G3581" s="6" t="str">
        <f t="shared" si="92"/>
        <v>Virginia</v>
      </c>
      <c r="H3581" s="6" t="s">
        <v>6077</v>
      </c>
      <c r="I3581" s="6" t="s">
        <v>4253</v>
      </c>
      <c r="J3581" s="6">
        <v>14</v>
      </c>
      <c r="K3581" s="6">
        <v>14</v>
      </c>
      <c r="L3581" s="6">
        <v>0</v>
      </c>
      <c r="M3581" s="6">
        <f t="shared" si="95"/>
        <v>14</v>
      </c>
      <c r="N3581" s="6">
        <f t="shared" si="96"/>
        <v>0</v>
      </c>
      <c r="O3581" s="7">
        <f t="shared" si="97"/>
        <v>0</v>
      </c>
    </row>
    <row r="3582" spans="1:15" ht="13.2" x14ac:dyDescent="0.25">
      <c r="A3582" s="3">
        <v>31315</v>
      </c>
      <c r="B3582" s="4">
        <f t="shared" si="93"/>
        <v>1985</v>
      </c>
      <c r="C3582" s="4">
        <f t="shared" si="94"/>
        <v>1980</v>
      </c>
      <c r="D3582" s="4" t="s">
        <v>15</v>
      </c>
      <c r="E3582" s="5" t="s">
        <v>24</v>
      </c>
      <c r="F3582" s="6" t="s">
        <v>6078</v>
      </c>
      <c r="G3582" s="6" t="str">
        <f t="shared" si="92"/>
        <v>Ukraine</v>
      </c>
      <c r="H3582" s="6" t="s">
        <v>6079</v>
      </c>
      <c r="I3582" s="6" t="s">
        <v>5244</v>
      </c>
      <c r="J3582" s="6">
        <v>9</v>
      </c>
      <c r="K3582" s="6">
        <v>9</v>
      </c>
      <c r="L3582" s="6">
        <v>0</v>
      </c>
      <c r="M3582" s="6">
        <f t="shared" si="95"/>
        <v>9</v>
      </c>
      <c r="N3582" s="6">
        <f t="shared" si="96"/>
        <v>0</v>
      </c>
      <c r="O3582" s="7">
        <f t="shared" si="97"/>
        <v>0</v>
      </c>
    </row>
    <row r="3583" spans="1:15" ht="13.2" x14ac:dyDescent="0.25">
      <c r="A3583" s="3">
        <v>31319</v>
      </c>
      <c r="B3583" s="4">
        <f t="shared" si="93"/>
        <v>1985</v>
      </c>
      <c r="C3583" s="4">
        <f t="shared" si="94"/>
        <v>1980</v>
      </c>
      <c r="D3583" s="4" t="s">
        <v>15</v>
      </c>
      <c r="E3583" s="5">
        <v>0.52083333333333337</v>
      </c>
      <c r="F3583" s="6" t="s">
        <v>6080</v>
      </c>
      <c r="G3583" s="6" t="str">
        <f t="shared" si="92"/>
        <v>Georgia</v>
      </c>
      <c r="H3583" s="6" t="s">
        <v>6081</v>
      </c>
      <c r="I3583" s="6" t="s">
        <v>6082</v>
      </c>
      <c r="J3583" s="6">
        <v>17</v>
      </c>
      <c r="K3583" s="6">
        <v>17</v>
      </c>
      <c r="L3583" s="6">
        <v>0</v>
      </c>
      <c r="M3583" s="6">
        <f t="shared" si="95"/>
        <v>17</v>
      </c>
      <c r="N3583" s="6">
        <f t="shared" si="96"/>
        <v>0</v>
      </c>
      <c r="O3583" s="7">
        <f t="shared" si="97"/>
        <v>0</v>
      </c>
    </row>
    <row r="3584" spans="1:15" ht="13.2" x14ac:dyDescent="0.25">
      <c r="A3584" s="3">
        <v>31324</v>
      </c>
      <c r="B3584" s="4">
        <f t="shared" si="93"/>
        <v>1985</v>
      </c>
      <c r="C3584" s="4">
        <f t="shared" si="94"/>
        <v>1980</v>
      </c>
      <c r="D3584" s="4" t="s">
        <v>31</v>
      </c>
      <c r="E3584" s="5" t="s">
        <v>24</v>
      </c>
      <c r="F3584" s="6" t="s">
        <v>6083</v>
      </c>
      <c r="G3584" s="6" t="str">
        <f t="shared" si="92"/>
        <v>New Zealand</v>
      </c>
      <c r="H3584" s="6" t="s">
        <v>6084</v>
      </c>
      <c r="I3584" s="6" t="s">
        <v>4493</v>
      </c>
      <c r="J3584" s="6">
        <v>9</v>
      </c>
      <c r="K3584" s="6">
        <v>8</v>
      </c>
      <c r="L3584" s="6">
        <v>0</v>
      </c>
      <c r="M3584" s="6">
        <f t="shared" si="95"/>
        <v>8</v>
      </c>
      <c r="N3584" s="6">
        <f t="shared" si="96"/>
        <v>1</v>
      </c>
      <c r="O3584" s="7">
        <f t="shared" si="97"/>
        <v>0.1111111111111111</v>
      </c>
    </row>
    <row r="3585" spans="1:15" ht="13.2" x14ac:dyDescent="0.25">
      <c r="A3585" s="3">
        <v>31329</v>
      </c>
      <c r="B3585" s="4">
        <f t="shared" si="93"/>
        <v>1985</v>
      </c>
      <c r="C3585" s="4">
        <f t="shared" si="94"/>
        <v>1980</v>
      </c>
      <c r="D3585" s="4" t="s">
        <v>31</v>
      </c>
      <c r="E3585" s="5">
        <v>0.79166666666666663</v>
      </c>
      <c r="F3585" s="6" t="s">
        <v>6085</v>
      </c>
      <c r="G3585" s="6" t="str">
        <f t="shared" si="92"/>
        <v>Brazil</v>
      </c>
      <c r="H3585" s="6" t="s">
        <v>4962</v>
      </c>
      <c r="I3585" s="6" t="s">
        <v>4754</v>
      </c>
      <c r="J3585" s="6">
        <v>2</v>
      </c>
      <c r="K3585" s="6">
        <v>2</v>
      </c>
      <c r="L3585" s="6">
        <v>0</v>
      </c>
      <c r="M3585" s="6">
        <f t="shared" si="95"/>
        <v>2</v>
      </c>
      <c r="N3585" s="6">
        <f t="shared" si="96"/>
        <v>0</v>
      </c>
      <c r="O3585" s="7">
        <f t="shared" si="97"/>
        <v>0</v>
      </c>
    </row>
    <row r="3586" spans="1:15" ht="13.2" x14ac:dyDescent="0.25">
      <c r="A3586" s="3">
        <v>31330</v>
      </c>
      <c r="B3586" s="4">
        <f t="shared" si="93"/>
        <v>1985</v>
      </c>
      <c r="C3586" s="4">
        <f t="shared" si="94"/>
        <v>1980</v>
      </c>
      <c r="D3586" s="4" t="s">
        <v>31</v>
      </c>
      <c r="E3586" s="5">
        <v>4.1666666666666664E-2</v>
      </c>
      <c r="F3586" s="6" t="s">
        <v>6086</v>
      </c>
      <c r="G3586" s="6" t="str">
        <f t="shared" si="92"/>
        <v>Australia</v>
      </c>
      <c r="H3586" s="6" t="s">
        <v>6087</v>
      </c>
      <c r="I3586" s="6" t="s">
        <v>6088</v>
      </c>
      <c r="J3586" s="6">
        <v>2</v>
      </c>
      <c r="K3586" s="6">
        <v>2</v>
      </c>
      <c r="L3586" s="6">
        <v>0</v>
      </c>
      <c r="M3586" s="6">
        <f t="shared" si="95"/>
        <v>2</v>
      </c>
      <c r="N3586" s="6">
        <f t="shared" si="96"/>
        <v>0</v>
      </c>
      <c r="O3586" s="7">
        <f t="shared" si="97"/>
        <v>0</v>
      </c>
    </row>
    <row r="3587" spans="1:15" ht="13.2" x14ac:dyDescent="0.25">
      <c r="A3587" s="3">
        <v>31331</v>
      </c>
      <c r="B3587" s="4">
        <f t="shared" si="93"/>
        <v>1985</v>
      </c>
      <c r="C3587" s="4">
        <f t="shared" si="94"/>
        <v>1980</v>
      </c>
      <c r="D3587" s="4" t="s">
        <v>31</v>
      </c>
      <c r="E3587" s="5" t="s">
        <v>24</v>
      </c>
      <c r="F3587" s="6" t="s">
        <v>6089</v>
      </c>
      <c r="G3587" s="6" t="str">
        <f t="shared" si="92"/>
        <v>Bolivia</v>
      </c>
      <c r="H3587" s="6" t="s">
        <v>6090</v>
      </c>
      <c r="I3587" s="6" t="s">
        <v>1283</v>
      </c>
      <c r="J3587" s="6">
        <v>2</v>
      </c>
      <c r="K3587" s="6">
        <v>2</v>
      </c>
      <c r="L3587" s="6">
        <v>0</v>
      </c>
      <c r="M3587" s="6">
        <f t="shared" si="95"/>
        <v>2</v>
      </c>
      <c r="N3587" s="6">
        <f t="shared" si="96"/>
        <v>0</v>
      </c>
      <c r="O3587" s="7">
        <f t="shared" si="97"/>
        <v>0</v>
      </c>
    </row>
    <row r="3588" spans="1:15" ht="13.2" x14ac:dyDescent="0.25">
      <c r="A3588" s="3">
        <v>31331</v>
      </c>
      <c r="B3588" s="4">
        <f t="shared" si="93"/>
        <v>1985</v>
      </c>
      <c r="C3588" s="4">
        <f t="shared" si="94"/>
        <v>1980</v>
      </c>
      <c r="D3588" s="4" t="s">
        <v>31</v>
      </c>
      <c r="E3588" s="5">
        <v>0.42291666666666666</v>
      </c>
      <c r="F3588" s="6" t="s">
        <v>6091</v>
      </c>
      <c r="G3588" s="6" t="str">
        <f t="shared" si="92"/>
        <v>USSR</v>
      </c>
      <c r="H3588" s="6" t="s">
        <v>1449</v>
      </c>
      <c r="I3588" s="6" t="s">
        <v>4097</v>
      </c>
      <c r="J3588" s="6">
        <v>14</v>
      </c>
      <c r="K3588" s="6">
        <v>14</v>
      </c>
      <c r="L3588" s="6">
        <v>0</v>
      </c>
      <c r="M3588" s="6">
        <f t="shared" si="95"/>
        <v>14</v>
      </c>
      <c r="N3588" s="6">
        <f t="shared" si="96"/>
        <v>0</v>
      </c>
      <c r="O3588" s="7">
        <f t="shared" si="97"/>
        <v>0</v>
      </c>
    </row>
    <row r="3589" spans="1:15" ht="13.2" x14ac:dyDescent="0.25">
      <c r="A3589" s="3">
        <v>31331</v>
      </c>
      <c r="B3589" s="4">
        <f t="shared" si="93"/>
        <v>1985</v>
      </c>
      <c r="C3589" s="4">
        <f t="shared" si="94"/>
        <v>1980</v>
      </c>
      <c r="D3589" s="4" t="s">
        <v>31</v>
      </c>
      <c r="E3589" s="5">
        <v>0.90277777777777779</v>
      </c>
      <c r="F3589" s="6" t="s">
        <v>6092</v>
      </c>
      <c r="G3589" s="6" t="str">
        <f t="shared" si="92"/>
        <v>Pennsylvania</v>
      </c>
      <c r="H3589" s="6" t="s">
        <v>6093</v>
      </c>
      <c r="I3589" s="6" t="s">
        <v>3836</v>
      </c>
      <c r="J3589" s="6">
        <v>1</v>
      </c>
      <c r="K3589" s="6">
        <v>1</v>
      </c>
      <c r="L3589" s="6">
        <v>0</v>
      </c>
      <c r="M3589" s="6">
        <f t="shared" si="95"/>
        <v>1</v>
      </c>
      <c r="N3589" s="6">
        <f t="shared" si="96"/>
        <v>0</v>
      </c>
      <c r="O3589" s="7">
        <f t="shared" si="97"/>
        <v>0</v>
      </c>
    </row>
    <row r="3590" spans="1:15" ht="13.2" x14ac:dyDescent="0.25">
      <c r="A3590" s="3">
        <v>31332</v>
      </c>
      <c r="B3590" s="4">
        <f t="shared" si="93"/>
        <v>1985</v>
      </c>
      <c r="C3590" s="4">
        <f t="shared" si="94"/>
        <v>1980</v>
      </c>
      <c r="D3590" s="4" t="s">
        <v>31</v>
      </c>
      <c r="E3590" s="5" t="s">
        <v>24</v>
      </c>
      <c r="F3590" s="6" t="s">
        <v>6094</v>
      </c>
      <c r="G3590" s="6" t="str">
        <f t="shared" si="92"/>
        <v>Myanmar</v>
      </c>
      <c r="H3590" s="6" t="s">
        <v>4379</v>
      </c>
      <c r="I3590" s="6" t="s">
        <v>3919</v>
      </c>
      <c r="J3590" s="6">
        <v>4</v>
      </c>
      <c r="K3590" s="6">
        <v>4</v>
      </c>
      <c r="L3590" s="6">
        <v>0</v>
      </c>
      <c r="M3590" s="6">
        <f t="shared" si="95"/>
        <v>4</v>
      </c>
      <c r="N3590" s="6">
        <f t="shared" si="96"/>
        <v>0</v>
      </c>
      <c r="O3590" s="7">
        <f t="shared" si="97"/>
        <v>0</v>
      </c>
    </row>
    <row r="3591" spans="1:15" ht="13.2" x14ac:dyDescent="0.25">
      <c r="A3591" s="3">
        <v>31342</v>
      </c>
      <c r="B3591" s="4">
        <f t="shared" si="93"/>
        <v>1985</v>
      </c>
      <c r="C3591" s="4">
        <f t="shared" si="94"/>
        <v>1980</v>
      </c>
      <c r="D3591" s="4" t="s">
        <v>31</v>
      </c>
      <c r="E3591" s="5">
        <v>0.86458333333333337</v>
      </c>
      <c r="F3591" s="6" t="s">
        <v>3463</v>
      </c>
      <c r="G3591" s="6" t="str">
        <f t="shared" si="92"/>
        <v>Alaska</v>
      </c>
      <c r="H3591" s="6" t="s">
        <v>6095</v>
      </c>
      <c r="I3591" s="6" t="s">
        <v>6096</v>
      </c>
      <c r="J3591" s="6">
        <v>4</v>
      </c>
      <c r="K3591" s="6">
        <v>4</v>
      </c>
      <c r="L3591" s="6">
        <v>0</v>
      </c>
      <c r="M3591" s="6">
        <f t="shared" si="95"/>
        <v>4</v>
      </c>
      <c r="N3591" s="6">
        <f t="shared" si="96"/>
        <v>0</v>
      </c>
      <c r="O3591" s="7">
        <f t="shared" si="97"/>
        <v>0</v>
      </c>
    </row>
    <row r="3592" spans="1:15" ht="13.2" x14ac:dyDescent="0.25">
      <c r="A3592" s="3">
        <v>31352</v>
      </c>
      <c r="B3592" s="4">
        <f t="shared" si="93"/>
        <v>1985</v>
      </c>
      <c r="C3592" s="4">
        <f t="shared" si="94"/>
        <v>1980</v>
      </c>
      <c r="D3592" s="4" t="s">
        <v>46</v>
      </c>
      <c r="E3592" s="5">
        <v>0.40972222222222221</v>
      </c>
      <c r="F3592" s="6" t="s">
        <v>6097</v>
      </c>
      <c r="G3592" s="6" t="str">
        <f t="shared" si="92"/>
        <v>Alaska</v>
      </c>
      <c r="H3592" s="6" t="s">
        <v>6098</v>
      </c>
      <c r="I3592" s="6" t="s">
        <v>6099</v>
      </c>
      <c r="J3592" s="6">
        <v>4</v>
      </c>
      <c r="K3592" s="6">
        <v>2</v>
      </c>
      <c r="L3592" s="6">
        <v>0</v>
      </c>
      <c r="M3592" s="6">
        <f t="shared" si="95"/>
        <v>2</v>
      </c>
      <c r="N3592" s="6">
        <f t="shared" si="96"/>
        <v>2</v>
      </c>
      <c r="O3592" s="7">
        <f t="shared" si="97"/>
        <v>0.5</v>
      </c>
    </row>
    <row r="3593" spans="1:15" ht="13.2" x14ac:dyDescent="0.25">
      <c r="A3593" s="3">
        <v>31366</v>
      </c>
      <c r="B3593" s="4">
        <f t="shared" si="93"/>
        <v>1985</v>
      </c>
      <c r="C3593" s="4">
        <f t="shared" si="94"/>
        <v>1980</v>
      </c>
      <c r="D3593" s="4" t="s">
        <v>46</v>
      </c>
      <c r="E3593" s="5" t="s">
        <v>24</v>
      </c>
      <c r="F3593" s="6" t="s">
        <v>6100</v>
      </c>
      <c r="G3593" s="6" t="str">
        <f t="shared" si="92"/>
        <v>Alabama</v>
      </c>
      <c r="H3593" s="6" t="s">
        <v>1137</v>
      </c>
      <c r="I3593" s="6" t="s">
        <v>2329</v>
      </c>
      <c r="J3593" s="6">
        <v>4</v>
      </c>
      <c r="K3593" s="6">
        <v>4</v>
      </c>
      <c r="L3593" s="6">
        <v>0</v>
      </c>
      <c r="M3593" s="6">
        <f t="shared" si="95"/>
        <v>4</v>
      </c>
      <c r="N3593" s="6">
        <f t="shared" si="96"/>
        <v>0</v>
      </c>
      <c r="O3593" s="7">
        <f t="shared" si="97"/>
        <v>0</v>
      </c>
    </row>
    <row r="3594" spans="1:15" ht="13.2" x14ac:dyDescent="0.25">
      <c r="A3594" s="3">
        <v>31367</v>
      </c>
      <c r="B3594" s="4">
        <f t="shared" si="93"/>
        <v>1985</v>
      </c>
      <c r="C3594" s="4">
        <f t="shared" si="94"/>
        <v>1980</v>
      </c>
      <c r="D3594" s="4" t="s">
        <v>46</v>
      </c>
      <c r="E3594" s="5" t="s">
        <v>24</v>
      </c>
      <c r="F3594" s="6" t="s">
        <v>6101</v>
      </c>
      <c r="G3594" s="6" t="str">
        <f t="shared" si="92"/>
        <v>Alaska</v>
      </c>
      <c r="H3594" s="6" t="s">
        <v>3280</v>
      </c>
      <c r="I3594" s="6" t="s">
        <v>4971</v>
      </c>
      <c r="J3594" s="6">
        <v>7</v>
      </c>
      <c r="K3594" s="6">
        <v>4</v>
      </c>
      <c r="L3594" s="6">
        <v>0</v>
      </c>
      <c r="M3594" s="6">
        <f t="shared" si="95"/>
        <v>4</v>
      </c>
      <c r="N3594" s="6">
        <f t="shared" si="96"/>
        <v>3</v>
      </c>
      <c r="O3594" s="7">
        <f t="shared" si="97"/>
        <v>0.42857142857142855</v>
      </c>
    </row>
    <row r="3595" spans="1:15" ht="13.2" x14ac:dyDescent="0.25">
      <c r="A3595" s="3">
        <v>31372</v>
      </c>
      <c r="B3595" s="4">
        <f t="shared" si="93"/>
        <v>1985</v>
      </c>
      <c r="C3595" s="4">
        <f t="shared" si="94"/>
        <v>1980</v>
      </c>
      <c r="D3595" s="4" t="s">
        <v>46</v>
      </c>
      <c r="E3595" s="5" t="s">
        <v>24</v>
      </c>
      <c r="F3595" s="6" t="s">
        <v>6102</v>
      </c>
      <c r="G3595" s="6" t="str">
        <f t="shared" si="92"/>
        <v>Indonesia</v>
      </c>
      <c r="H3595" s="6" t="s">
        <v>6103</v>
      </c>
      <c r="I3595" s="6" t="s">
        <v>5520</v>
      </c>
      <c r="J3595" s="6">
        <v>11</v>
      </c>
      <c r="K3595" s="6">
        <v>11</v>
      </c>
      <c r="L3595" s="6">
        <v>0</v>
      </c>
      <c r="M3595" s="6">
        <f t="shared" si="95"/>
        <v>11</v>
      </c>
      <c r="N3595" s="6">
        <f t="shared" si="96"/>
        <v>0</v>
      </c>
      <c r="O3595" s="7">
        <f t="shared" si="97"/>
        <v>0</v>
      </c>
    </row>
    <row r="3596" spans="1:15" ht="13.2" x14ac:dyDescent="0.25">
      <c r="A3596" s="3">
        <v>31375</v>
      </c>
      <c r="B3596" s="4">
        <f t="shared" si="93"/>
        <v>1985</v>
      </c>
      <c r="C3596" s="4">
        <f t="shared" si="94"/>
        <v>1980</v>
      </c>
      <c r="D3596" s="4" t="s">
        <v>46</v>
      </c>
      <c r="E3596" s="5">
        <v>0.84375</v>
      </c>
      <c r="F3596" s="6" t="s">
        <v>6104</v>
      </c>
      <c r="G3596" s="6" t="str">
        <f t="shared" si="92"/>
        <v>Malta</v>
      </c>
      <c r="H3596" s="6" t="s">
        <v>4305</v>
      </c>
      <c r="I3596" s="6" t="s">
        <v>6105</v>
      </c>
      <c r="J3596" s="6">
        <v>103</v>
      </c>
      <c r="K3596" s="6">
        <v>60</v>
      </c>
      <c r="L3596" s="6">
        <v>0</v>
      </c>
      <c r="M3596" s="6">
        <f t="shared" si="95"/>
        <v>60</v>
      </c>
      <c r="N3596" s="6">
        <f t="shared" si="96"/>
        <v>43</v>
      </c>
      <c r="O3596" s="7">
        <f t="shared" si="97"/>
        <v>0.41747572815533979</v>
      </c>
    </row>
    <row r="3597" spans="1:15" ht="13.2" x14ac:dyDescent="0.25">
      <c r="A3597" s="3">
        <v>31376</v>
      </c>
      <c r="B3597" s="4">
        <f t="shared" si="93"/>
        <v>1985</v>
      </c>
      <c r="C3597" s="4">
        <f t="shared" si="94"/>
        <v>1980</v>
      </c>
      <c r="D3597" s="4" t="s">
        <v>46</v>
      </c>
      <c r="E3597" s="5" t="s">
        <v>24</v>
      </c>
      <c r="F3597" s="6" t="s">
        <v>6106</v>
      </c>
      <c r="G3597" s="6" t="str">
        <f t="shared" si="92"/>
        <v>Angola</v>
      </c>
      <c r="H3597" s="6" t="s">
        <v>5032</v>
      </c>
      <c r="I3597" s="6" t="s">
        <v>4268</v>
      </c>
      <c r="J3597" s="6">
        <v>22</v>
      </c>
      <c r="K3597" s="6">
        <v>22</v>
      </c>
      <c r="L3597" s="6">
        <v>0</v>
      </c>
      <c r="M3597" s="6">
        <f t="shared" si="95"/>
        <v>22</v>
      </c>
      <c r="N3597" s="6">
        <f t="shared" si="96"/>
        <v>0</v>
      </c>
      <c r="O3597" s="7">
        <f t="shared" si="97"/>
        <v>0</v>
      </c>
    </row>
    <row r="3598" spans="1:15" ht="13.2" x14ac:dyDescent="0.25">
      <c r="A3598" s="3">
        <v>31393</v>
      </c>
      <c r="B3598" s="4">
        <f t="shared" si="93"/>
        <v>1985</v>
      </c>
      <c r="C3598" s="4">
        <f t="shared" si="94"/>
        <v>1980</v>
      </c>
      <c r="D3598" s="4" t="s">
        <v>72</v>
      </c>
      <c r="E3598" s="5">
        <v>0.28125</v>
      </c>
      <c r="F3598" s="6" t="s">
        <v>6107</v>
      </c>
      <c r="G3598" s="6" t="str">
        <f t="shared" si="92"/>
        <v>Newfoundland, Canada</v>
      </c>
      <c r="H3598" s="6" t="s">
        <v>6108</v>
      </c>
      <c r="I3598" s="6" t="s">
        <v>6109</v>
      </c>
      <c r="J3598" s="6">
        <v>256</v>
      </c>
      <c r="K3598" s="6">
        <v>256</v>
      </c>
      <c r="L3598" s="6">
        <v>0</v>
      </c>
      <c r="M3598" s="6">
        <f t="shared" si="95"/>
        <v>256</v>
      </c>
      <c r="N3598" s="6">
        <f t="shared" si="96"/>
        <v>0</v>
      </c>
      <c r="O3598" s="7">
        <f t="shared" si="97"/>
        <v>0</v>
      </c>
    </row>
    <row r="3599" spans="1:15" ht="13.2" x14ac:dyDescent="0.25">
      <c r="A3599" s="3">
        <v>31411</v>
      </c>
      <c r="B3599" s="4">
        <f t="shared" si="93"/>
        <v>1985</v>
      </c>
      <c r="C3599" s="4">
        <f t="shared" si="94"/>
        <v>1980</v>
      </c>
      <c r="D3599" s="4" t="s">
        <v>72</v>
      </c>
      <c r="E3599" s="5" t="s">
        <v>24</v>
      </c>
      <c r="F3599" s="6" t="s">
        <v>6110</v>
      </c>
      <c r="G3599" s="6" t="str">
        <f t="shared" si="92"/>
        <v>Nepal</v>
      </c>
      <c r="H3599" s="6" t="s">
        <v>4392</v>
      </c>
      <c r="I3599" s="6" t="s">
        <v>6111</v>
      </c>
      <c r="J3599" s="6">
        <v>25</v>
      </c>
      <c r="K3599" s="6">
        <v>25</v>
      </c>
      <c r="L3599" s="6">
        <v>0</v>
      </c>
      <c r="M3599" s="6">
        <f t="shared" si="95"/>
        <v>25</v>
      </c>
      <c r="N3599" s="6">
        <f t="shared" si="96"/>
        <v>0</v>
      </c>
      <c r="O3599" s="7">
        <f t="shared" si="97"/>
        <v>0</v>
      </c>
    </row>
    <row r="3600" spans="1:15" ht="13.2" x14ac:dyDescent="0.25">
      <c r="A3600" s="3">
        <v>31412</v>
      </c>
      <c r="B3600" s="4">
        <f t="shared" si="93"/>
        <v>1985</v>
      </c>
      <c r="C3600" s="4">
        <f t="shared" si="94"/>
        <v>1980</v>
      </c>
      <c r="D3600" s="4" t="s">
        <v>72</v>
      </c>
      <c r="E3600" s="5">
        <v>0.71805555555555556</v>
      </c>
      <c r="F3600" s="6" t="s">
        <v>6112</v>
      </c>
      <c r="G3600" s="6" t="str">
        <f t="shared" si="92"/>
        <v>Texas</v>
      </c>
      <c r="H3600" s="6" t="s">
        <v>26</v>
      </c>
      <c r="I3600" s="6" t="s">
        <v>845</v>
      </c>
      <c r="J3600" s="6">
        <v>9</v>
      </c>
      <c r="K3600" s="6">
        <v>7</v>
      </c>
      <c r="L3600" s="6">
        <v>0</v>
      </c>
      <c r="M3600" s="6">
        <f t="shared" si="95"/>
        <v>7</v>
      </c>
      <c r="N3600" s="6">
        <f t="shared" si="96"/>
        <v>2</v>
      </c>
      <c r="O3600" s="7">
        <f t="shared" si="97"/>
        <v>0.22222222222222221</v>
      </c>
    </row>
    <row r="3601" spans="1:15" ht="13.2" x14ac:dyDescent="0.25">
      <c r="A3601" s="3">
        <v>31430</v>
      </c>
      <c r="B3601" s="4">
        <f t="shared" si="93"/>
        <v>1986</v>
      </c>
      <c r="C3601" s="4">
        <f t="shared" si="94"/>
        <v>1980</v>
      </c>
      <c r="D3601" s="4" t="s">
        <v>132</v>
      </c>
      <c r="E3601" s="5">
        <v>0.33333333333333331</v>
      </c>
      <c r="F3601" s="6" t="s">
        <v>6113</v>
      </c>
      <c r="G3601" s="6" t="str">
        <f t="shared" si="92"/>
        <v>Guatemala</v>
      </c>
      <c r="H3601" s="6" t="s">
        <v>6114</v>
      </c>
      <c r="I3601" s="6" t="s">
        <v>6115</v>
      </c>
      <c r="J3601" s="6">
        <v>87</v>
      </c>
      <c r="K3601" s="6">
        <v>87</v>
      </c>
      <c r="L3601" s="6">
        <v>0</v>
      </c>
      <c r="M3601" s="6">
        <f t="shared" si="95"/>
        <v>87</v>
      </c>
      <c r="N3601" s="6">
        <f t="shared" si="96"/>
        <v>0</v>
      </c>
      <c r="O3601" s="7">
        <f t="shared" si="97"/>
        <v>0</v>
      </c>
    </row>
    <row r="3602" spans="1:15" ht="13.2" x14ac:dyDescent="0.25">
      <c r="A3602" s="3">
        <v>31433</v>
      </c>
      <c r="B3602" s="4">
        <f t="shared" si="93"/>
        <v>1986</v>
      </c>
      <c r="C3602" s="4">
        <f t="shared" si="94"/>
        <v>1980</v>
      </c>
      <c r="D3602" s="4" t="s">
        <v>132</v>
      </c>
      <c r="E3602" s="5">
        <v>0.18402777777777779</v>
      </c>
      <c r="F3602" s="6" t="s">
        <v>6116</v>
      </c>
      <c r="G3602" s="6" t="str">
        <f t="shared" si="92"/>
        <v>Minnesota</v>
      </c>
      <c r="H3602" s="6" t="s">
        <v>3280</v>
      </c>
      <c r="I3602" s="6" t="s">
        <v>6117</v>
      </c>
      <c r="J3602" s="6">
        <v>3</v>
      </c>
      <c r="K3602" s="6">
        <v>3</v>
      </c>
      <c r="L3602" s="6">
        <v>0</v>
      </c>
      <c r="M3602" s="6">
        <f t="shared" si="95"/>
        <v>3</v>
      </c>
      <c r="N3602" s="6">
        <f t="shared" si="96"/>
        <v>0</v>
      </c>
      <c r="O3602" s="7">
        <f t="shared" si="97"/>
        <v>0</v>
      </c>
    </row>
    <row r="3603" spans="1:15" ht="13.2" x14ac:dyDescent="0.25">
      <c r="A3603" s="3">
        <v>31440</v>
      </c>
      <c r="B3603" s="4">
        <f t="shared" si="93"/>
        <v>1986</v>
      </c>
      <c r="C3603" s="4">
        <f t="shared" si="94"/>
        <v>1980</v>
      </c>
      <c r="D3603" s="4" t="s">
        <v>132</v>
      </c>
      <c r="E3603" s="5">
        <v>0.32291666666666669</v>
      </c>
      <c r="F3603" s="6" t="s">
        <v>886</v>
      </c>
      <c r="G3603" s="6" t="str">
        <f t="shared" si="92"/>
        <v>Brazil</v>
      </c>
      <c r="H3603" s="6" t="s">
        <v>1139</v>
      </c>
      <c r="I3603" s="6" t="s">
        <v>6118</v>
      </c>
      <c r="J3603" s="6">
        <v>72</v>
      </c>
      <c r="K3603" s="6">
        <v>1</v>
      </c>
      <c r="L3603" s="6">
        <v>0</v>
      </c>
      <c r="M3603" s="6">
        <f t="shared" si="95"/>
        <v>1</v>
      </c>
      <c r="N3603" s="6">
        <f t="shared" si="96"/>
        <v>71</v>
      </c>
      <c r="O3603" s="7">
        <f t="shared" si="97"/>
        <v>0.98611111111111116</v>
      </c>
    </row>
    <row r="3604" spans="1:15" ht="13.2" x14ac:dyDescent="0.25">
      <c r="A3604" s="3">
        <v>31441</v>
      </c>
      <c r="B3604" s="4">
        <f t="shared" si="93"/>
        <v>1986</v>
      </c>
      <c r="C3604" s="4">
        <f t="shared" si="94"/>
        <v>1980</v>
      </c>
      <c r="D3604" s="4" t="s">
        <v>132</v>
      </c>
      <c r="E3604" s="5" t="s">
        <v>24</v>
      </c>
      <c r="F3604" s="6" t="s">
        <v>6119</v>
      </c>
      <c r="G3604" s="6" t="str">
        <f t="shared" si="92"/>
        <v>Mexico</v>
      </c>
      <c r="H3604" s="6" t="s">
        <v>6120</v>
      </c>
      <c r="I3604" s="6" t="s">
        <v>6121</v>
      </c>
      <c r="J3604" s="6">
        <v>21</v>
      </c>
      <c r="K3604" s="6">
        <v>21</v>
      </c>
      <c r="L3604" s="6">
        <v>0</v>
      </c>
      <c r="M3604" s="6">
        <f t="shared" si="95"/>
        <v>21</v>
      </c>
      <c r="N3604" s="6">
        <f t="shared" si="96"/>
        <v>0</v>
      </c>
      <c r="O3604" s="7">
        <f t="shared" si="97"/>
        <v>0</v>
      </c>
    </row>
    <row r="3605" spans="1:15" ht="13.2" x14ac:dyDescent="0.25">
      <c r="A3605" s="3">
        <v>31448</v>
      </c>
      <c r="B3605" s="4">
        <f t="shared" si="93"/>
        <v>1986</v>
      </c>
      <c r="C3605" s="4">
        <f t="shared" si="94"/>
        <v>1980</v>
      </c>
      <c r="D3605" s="4" t="s">
        <v>111</v>
      </c>
      <c r="E3605" s="5" t="s">
        <v>24</v>
      </c>
      <c r="F3605" s="6" t="s">
        <v>6122</v>
      </c>
      <c r="G3605" s="6" t="str">
        <f t="shared" si="92"/>
        <v>Zaire</v>
      </c>
      <c r="H3605" s="6" t="s">
        <v>6123</v>
      </c>
      <c r="I3605" s="6" t="s">
        <v>4787</v>
      </c>
      <c r="J3605" s="6">
        <v>14</v>
      </c>
      <c r="K3605" s="6">
        <v>2</v>
      </c>
      <c r="L3605" s="6">
        <v>0</v>
      </c>
      <c r="M3605" s="6">
        <f t="shared" si="95"/>
        <v>2</v>
      </c>
      <c r="N3605" s="6">
        <f t="shared" si="96"/>
        <v>12</v>
      </c>
      <c r="O3605" s="7">
        <f t="shared" si="97"/>
        <v>0.8571428571428571</v>
      </c>
    </row>
    <row r="3606" spans="1:15" ht="13.2" x14ac:dyDescent="0.25">
      <c r="A3606" s="3">
        <v>31459</v>
      </c>
      <c r="B3606" s="4">
        <f t="shared" si="93"/>
        <v>1986</v>
      </c>
      <c r="C3606" s="4">
        <f t="shared" si="94"/>
        <v>1980</v>
      </c>
      <c r="D3606" s="4" t="s">
        <v>111</v>
      </c>
      <c r="E3606" s="5" t="s">
        <v>24</v>
      </c>
      <c r="F3606" s="6" t="s">
        <v>6124</v>
      </c>
      <c r="G3606" s="6" t="str">
        <f t="shared" si="92"/>
        <v>Taiwan</v>
      </c>
      <c r="H3606" s="6" t="s">
        <v>3639</v>
      </c>
      <c r="I3606" s="6" t="s">
        <v>6125</v>
      </c>
      <c r="J3606" s="6">
        <v>13</v>
      </c>
      <c r="K3606" s="6">
        <v>13</v>
      </c>
      <c r="L3606" s="6">
        <v>0</v>
      </c>
      <c r="M3606" s="6">
        <f t="shared" si="95"/>
        <v>13</v>
      </c>
      <c r="N3606" s="6">
        <f t="shared" si="96"/>
        <v>0</v>
      </c>
      <c r="O3606" s="7">
        <f t="shared" si="97"/>
        <v>0</v>
      </c>
    </row>
    <row r="3607" spans="1:15" ht="13.2" x14ac:dyDescent="0.25">
      <c r="A3607" s="3">
        <v>31473</v>
      </c>
      <c r="B3607" s="4">
        <f t="shared" si="93"/>
        <v>1986</v>
      </c>
      <c r="C3607" s="4">
        <f t="shared" si="94"/>
        <v>1980</v>
      </c>
      <c r="D3607" s="4" t="s">
        <v>34</v>
      </c>
      <c r="E3607" s="5">
        <v>0.12708333333333333</v>
      </c>
      <c r="F3607" s="6" t="s">
        <v>6126</v>
      </c>
      <c r="G3607" s="6" t="str">
        <f t="shared" si="92"/>
        <v>Russia</v>
      </c>
      <c r="H3607" s="6" t="s">
        <v>1449</v>
      </c>
      <c r="I3607" s="6" t="s">
        <v>3417</v>
      </c>
      <c r="J3607" s="6">
        <v>38</v>
      </c>
      <c r="K3607" s="6">
        <v>38</v>
      </c>
      <c r="L3607" s="6">
        <v>0</v>
      </c>
      <c r="M3607" s="6">
        <f t="shared" si="95"/>
        <v>38</v>
      </c>
      <c r="N3607" s="6">
        <f t="shared" si="96"/>
        <v>0</v>
      </c>
      <c r="O3607" s="7">
        <f t="shared" si="97"/>
        <v>0</v>
      </c>
    </row>
    <row r="3608" spans="1:15" ht="13.2" x14ac:dyDescent="0.25">
      <c r="A3608" s="3">
        <v>31474</v>
      </c>
      <c r="B3608" s="4">
        <f t="shared" si="93"/>
        <v>1986</v>
      </c>
      <c r="C3608" s="4">
        <f t="shared" si="94"/>
        <v>1980</v>
      </c>
      <c r="D3608" s="4" t="s">
        <v>34</v>
      </c>
      <c r="E3608" s="5" t="s">
        <v>24</v>
      </c>
      <c r="F3608" s="6" t="s">
        <v>6127</v>
      </c>
      <c r="G3608" s="6" t="str">
        <f t="shared" si="92"/>
        <v>Switzerland</v>
      </c>
      <c r="H3608" s="6" t="s">
        <v>6128</v>
      </c>
      <c r="I3608" s="6" t="s">
        <v>6129</v>
      </c>
      <c r="J3608" s="6">
        <v>8</v>
      </c>
      <c r="K3608" s="6">
        <v>8</v>
      </c>
      <c r="L3608" s="6">
        <v>0</v>
      </c>
      <c r="M3608" s="6">
        <f t="shared" si="95"/>
        <v>8</v>
      </c>
      <c r="N3608" s="6">
        <f t="shared" si="96"/>
        <v>0</v>
      </c>
      <c r="O3608" s="7">
        <f t="shared" si="97"/>
        <v>0</v>
      </c>
    </row>
    <row r="3609" spans="1:15" ht="13.2" x14ac:dyDescent="0.25">
      <c r="A3609" s="3">
        <v>31484</v>
      </c>
      <c r="B3609" s="4">
        <f t="shared" si="93"/>
        <v>1986</v>
      </c>
      <c r="C3609" s="4">
        <f t="shared" si="94"/>
        <v>1980</v>
      </c>
      <c r="D3609" s="4" t="s">
        <v>34</v>
      </c>
      <c r="E3609" s="5">
        <v>0.92708333333333337</v>
      </c>
      <c r="F3609" s="6" t="s">
        <v>6130</v>
      </c>
      <c r="G3609" s="6" t="str">
        <f t="shared" si="92"/>
        <v>Michigan</v>
      </c>
      <c r="H3609" s="6" t="s">
        <v>6131</v>
      </c>
      <c r="I3609" s="6" t="s">
        <v>5475</v>
      </c>
      <c r="J3609" s="6">
        <v>9</v>
      </c>
      <c r="K3609" s="6">
        <v>3</v>
      </c>
      <c r="L3609" s="6">
        <v>0</v>
      </c>
      <c r="M3609" s="6">
        <f t="shared" si="95"/>
        <v>3</v>
      </c>
      <c r="N3609" s="6">
        <f t="shared" si="96"/>
        <v>6</v>
      </c>
      <c r="O3609" s="7">
        <f t="shared" si="97"/>
        <v>0.66666666666666663</v>
      </c>
    </row>
    <row r="3610" spans="1:15" ht="13.2" x14ac:dyDescent="0.25">
      <c r="A3610" s="3">
        <v>31491</v>
      </c>
      <c r="B3610" s="4">
        <f t="shared" si="93"/>
        <v>1986</v>
      </c>
      <c r="C3610" s="4">
        <f t="shared" si="94"/>
        <v>1980</v>
      </c>
      <c r="D3610" s="4" t="s">
        <v>34</v>
      </c>
      <c r="E3610" s="5" t="s">
        <v>24</v>
      </c>
      <c r="F3610" s="6" t="s">
        <v>6132</v>
      </c>
      <c r="G3610" s="6" t="str">
        <f t="shared" si="92"/>
        <v>Indonesia</v>
      </c>
      <c r="H3610" s="6" t="s">
        <v>4257</v>
      </c>
      <c r="I3610" s="6" t="s">
        <v>5423</v>
      </c>
      <c r="J3610" s="6">
        <v>16</v>
      </c>
      <c r="K3610" s="6">
        <v>2</v>
      </c>
      <c r="L3610" s="6">
        <v>0</v>
      </c>
      <c r="M3610" s="6">
        <f t="shared" si="95"/>
        <v>2</v>
      </c>
      <c r="N3610" s="6">
        <f t="shared" si="96"/>
        <v>14</v>
      </c>
      <c r="O3610" s="7">
        <f t="shared" si="97"/>
        <v>0.875</v>
      </c>
    </row>
    <row r="3611" spans="1:15" ht="13.2" x14ac:dyDescent="0.25">
      <c r="A3611" s="3">
        <v>31495</v>
      </c>
      <c r="B3611" s="4">
        <f t="shared" si="93"/>
        <v>1986</v>
      </c>
      <c r="C3611" s="4">
        <f t="shared" si="94"/>
        <v>1980</v>
      </c>
      <c r="D3611" s="4" t="s">
        <v>34</v>
      </c>
      <c r="E3611" s="5">
        <v>0.41319444444444442</v>
      </c>
      <c r="F3611" s="6" t="s">
        <v>5963</v>
      </c>
      <c r="G3611" s="6" t="str">
        <f t="shared" si="92"/>
        <v>Newfoundland, Canada</v>
      </c>
      <c r="H3611" s="6" t="s">
        <v>6133</v>
      </c>
      <c r="I3611" s="6" t="s">
        <v>2566</v>
      </c>
      <c r="J3611" s="6">
        <v>5</v>
      </c>
      <c r="K3611" s="6">
        <v>4</v>
      </c>
      <c r="L3611" s="6">
        <v>0</v>
      </c>
      <c r="M3611" s="6">
        <f t="shared" si="95"/>
        <v>4</v>
      </c>
      <c r="N3611" s="6">
        <f t="shared" si="96"/>
        <v>1</v>
      </c>
      <c r="O3611" s="7">
        <f t="shared" si="97"/>
        <v>0.2</v>
      </c>
    </row>
    <row r="3612" spans="1:15" ht="13.2" x14ac:dyDescent="0.25">
      <c r="A3612" s="3">
        <v>31496</v>
      </c>
      <c r="B3612" s="4">
        <f t="shared" si="93"/>
        <v>1986</v>
      </c>
      <c r="C3612" s="4">
        <f t="shared" si="94"/>
        <v>1980</v>
      </c>
      <c r="D3612" s="4" t="s">
        <v>34</v>
      </c>
      <c r="E3612" s="5" t="s">
        <v>24</v>
      </c>
      <c r="F3612" s="6" t="s">
        <v>6134</v>
      </c>
      <c r="G3612" s="6" t="str">
        <f t="shared" si="92"/>
        <v>Soviet Union</v>
      </c>
      <c r="H3612" s="6" t="s">
        <v>6135</v>
      </c>
      <c r="I3612" s="6" t="s">
        <v>6136</v>
      </c>
      <c r="J3612" s="6">
        <v>9</v>
      </c>
      <c r="K3612" s="6">
        <v>9</v>
      </c>
      <c r="L3612" s="6">
        <v>0</v>
      </c>
      <c r="M3612" s="6">
        <f t="shared" si="95"/>
        <v>9</v>
      </c>
      <c r="N3612" s="6">
        <f t="shared" si="96"/>
        <v>0</v>
      </c>
      <c r="O3612" s="7">
        <f t="shared" si="97"/>
        <v>0</v>
      </c>
    </row>
    <row r="3613" spans="1:15" ht="13.2" x14ac:dyDescent="0.25">
      <c r="A3613" s="3">
        <v>31498</v>
      </c>
      <c r="B3613" s="4">
        <f t="shared" si="93"/>
        <v>1986</v>
      </c>
      <c r="C3613" s="4">
        <f t="shared" si="94"/>
        <v>1980</v>
      </c>
      <c r="D3613" s="4" t="s">
        <v>34</v>
      </c>
      <c r="E3613" s="5" t="s">
        <v>24</v>
      </c>
      <c r="F3613" s="6" t="s">
        <v>6137</v>
      </c>
      <c r="G3613" s="6" t="str">
        <f t="shared" si="92"/>
        <v>Central African Republic</v>
      </c>
      <c r="H3613" s="6" t="s">
        <v>2962</v>
      </c>
      <c r="I3613" s="6" t="s">
        <v>6138</v>
      </c>
      <c r="J3613" s="6">
        <v>0</v>
      </c>
      <c r="K3613" s="6">
        <v>0</v>
      </c>
      <c r="L3613" s="6">
        <v>35</v>
      </c>
      <c r="M3613" s="6">
        <f t="shared" si="95"/>
        <v>35</v>
      </c>
      <c r="N3613" s="6">
        <f t="shared" si="96"/>
        <v>0</v>
      </c>
      <c r="O3613" s="7">
        <f t="shared" si="97"/>
        <v>0</v>
      </c>
    </row>
    <row r="3614" spans="1:15" ht="13.2" x14ac:dyDescent="0.25">
      <c r="A3614" s="3">
        <v>31501</v>
      </c>
      <c r="B3614" s="4">
        <f t="shared" si="93"/>
        <v>1986</v>
      </c>
      <c r="C3614" s="4">
        <f t="shared" si="94"/>
        <v>1980</v>
      </c>
      <c r="D3614" s="4" t="s">
        <v>34</v>
      </c>
      <c r="E3614" s="5">
        <v>0.42708333333333331</v>
      </c>
      <c r="F3614" s="6" t="s">
        <v>6139</v>
      </c>
      <c r="G3614" s="6" t="str">
        <f t="shared" si="92"/>
        <v>Mozambique</v>
      </c>
      <c r="H3614" s="6" t="s">
        <v>6140</v>
      </c>
      <c r="I3614" s="6" t="s">
        <v>4268</v>
      </c>
      <c r="J3614" s="6">
        <v>54</v>
      </c>
      <c r="K3614" s="6">
        <v>49</v>
      </c>
      <c r="L3614" s="6">
        <v>0</v>
      </c>
      <c r="M3614" s="6">
        <f t="shared" si="95"/>
        <v>49</v>
      </c>
      <c r="N3614" s="6">
        <f t="shared" si="96"/>
        <v>5</v>
      </c>
      <c r="O3614" s="7">
        <f t="shared" si="97"/>
        <v>9.2592592592592587E-2</v>
      </c>
    </row>
    <row r="3615" spans="1:15" ht="13.2" x14ac:dyDescent="0.25">
      <c r="A3615" s="3">
        <v>31502</v>
      </c>
      <c r="B3615" s="4">
        <f t="shared" si="93"/>
        <v>1986</v>
      </c>
      <c r="C3615" s="4">
        <f t="shared" si="94"/>
        <v>1980</v>
      </c>
      <c r="D3615" s="4" t="s">
        <v>34</v>
      </c>
      <c r="E3615" s="5">
        <v>0.38263888888888886</v>
      </c>
      <c r="F3615" s="6" t="s">
        <v>6141</v>
      </c>
      <c r="G3615" s="6" t="str">
        <f t="shared" si="92"/>
        <v>Mexico</v>
      </c>
      <c r="H3615" s="6" t="s">
        <v>776</v>
      </c>
      <c r="I3615" s="6" t="s">
        <v>6142</v>
      </c>
      <c r="J3615" s="6">
        <v>167</v>
      </c>
      <c r="K3615" s="6">
        <v>167</v>
      </c>
      <c r="L3615" s="6">
        <v>0</v>
      </c>
      <c r="M3615" s="6">
        <f t="shared" si="95"/>
        <v>167</v>
      </c>
      <c r="N3615" s="6">
        <f t="shared" si="96"/>
        <v>0</v>
      </c>
      <c r="O3615" s="7">
        <f t="shared" si="97"/>
        <v>0</v>
      </c>
    </row>
    <row r="3616" spans="1:15" ht="13.2" x14ac:dyDescent="0.25">
      <c r="A3616" s="3">
        <v>31504</v>
      </c>
      <c r="B3616" s="4">
        <f t="shared" si="93"/>
        <v>1986</v>
      </c>
      <c r="C3616" s="4">
        <f t="shared" si="94"/>
        <v>1980</v>
      </c>
      <c r="D3616" s="4" t="s">
        <v>65</v>
      </c>
      <c r="E3616" s="5" t="s">
        <v>24</v>
      </c>
      <c r="F3616" s="6" t="s">
        <v>6143</v>
      </c>
      <c r="G3616" s="6" t="str">
        <f t="shared" si="92"/>
        <v>Greece</v>
      </c>
      <c r="H3616" s="6" t="s">
        <v>1893</v>
      </c>
      <c r="I3616" s="6" t="s">
        <v>5393</v>
      </c>
      <c r="J3616" s="6">
        <v>121</v>
      </c>
      <c r="K3616" s="6">
        <v>4</v>
      </c>
      <c r="L3616" s="6">
        <v>0</v>
      </c>
      <c r="M3616" s="6">
        <f t="shared" si="95"/>
        <v>4</v>
      </c>
      <c r="N3616" s="6">
        <f t="shared" si="96"/>
        <v>117</v>
      </c>
      <c r="O3616" s="7">
        <f t="shared" si="97"/>
        <v>0.96694214876033058</v>
      </c>
    </row>
    <row r="3617" spans="1:15" ht="13.2" x14ac:dyDescent="0.25">
      <c r="A3617" s="3">
        <v>31504</v>
      </c>
      <c r="B3617" s="4">
        <f t="shared" si="93"/>
        <v>1986</v>
      </c>
      <c r="C3617" s="4">
        <f t="shared" si="94"/>
        <v>1980</v>
      </c>
      <c r="D3617" s="4" t="s">
        <v>65</v>
      </c>
      <c r="E3617" s="5" t="s">
        <v>24</v>
      </c>
      <c r="F3617" s="6" t="s">
        <v>6144</v>
      </c>
      <c r="G3617" s="6" t="str">
        <f t="shared" si="92"/>
        <v>New Mexico</v>
      </c>
      <c r="H3617" s="6" t="s">
        <v>1137</v>
      </c>
      <c r="I3617" s="6" t="s">
        <v>6145</v>
      </c>
      <c r="J3617" s="6">
        <v>11</v>
      </c>
      <c r="K3617" s="6">
        <v>11</v>
      </c>
      <c r="L3617" s="6">
        <v>0</v>
      </c>
      <c r="M3617" s="6">
        <f t="shared" si="95"/>
        <v>11</v>
      </c>
      <c r="N3617" s="6">
        <f t="shared" si="96"/>
        <v>0</v>
      </c>
      <c r="O3617" s="7">
        <f t="shared" si="97"/>
        <v>0</v>
      </c>
    </row>
    <row r="3618" spans="1:15" ht="13.2" x14ac:dyDescent="0.25">
      <c r="A3618" s="3">
        <v>31529</v>
      </c>
      <c r="B3618" s="4">
        <f t="shared" si="93"/>
        <v>1986</v>
      </c>
      <c r="C3618" s="4">
        <f t="shared" si="94"/>
        <v>1980</v>
      </c>
      <c r="D3618" s="4" t="s">
        <v>65</v>
      </c>
      <c r="E3618" s="5">
        <v>0.3576388888888889</v>
      </c>
      <c r="F3618" s="6" t="s">
        <v>4781</v>
      </c>
      <c r="G3618" s="6" t="str">
        <f t="shared" si="92"/>
        <v>Colombia</v>
      </c>
      <c r="H3618" s="6" t="s">
        <v>5654</v>
      </c>
      <c r="I3618" s="6" t="s">
        <v>4437</v>
      </c>
      <c r="J3618" s="6">
        <v>13</v>
      </c>
      <c r="K3618" s="6">
        <v>13</v>
      </c>
      <c r="L3618" s="6">
        <v>0</v>
      </c>
      <c r="M3618" s="6">
        <f t="shared" si="95"/>
        <v>13</v>
      </c>
      <c r="N3618" s="6">
        <f t="shared" si="96"/>
        <v>0</v>
      </c>
      <c r="O3618" s="7">
        <f t="shared" si="97"/>
        <v>0</v>
      </c>
    </row>
    <row r="3619" spans="1:15" ht="13.2" x14ac:dyDescent="0.25">
      <c r="A3619" s="3">
        <v>31533</v>
      </c>
      <c r="B3619" s="4">
        <f t="shared" si="93"/>
        <v>1986</v>
      </c>
      <c r="C3619" s="4">
        <f t="shared" si="94"/>
        <v>1980</v>
      </c>
      <c r="D3619" s="4" t="s">
        <v>55</v>
      </c>
      <c r="E3619" s="5">
        <v>0.2722222222222222</v>
      </c>
      <c r="F3619" s="6" t="s">
        <v>6146</v>
      </c>
      <c r="G3619" s="6" t="str">
        <f t="shared" si="92"/>
        <v>El Salvador</v>
      </c>
      <c r="H3619" s="6" t="s">
        <v>6147</v>
      </c>
      <c r="I3619" s="6" t="s">
        <v>1566</v>
      </c>
      <c r="J3619" s="6">
        <v>37</v>
      </c>
      <c r="K3619" s="6">
        <v>37</v>
      </c>
      <c r="L3619" s="6">
        <v>0</v>
      </c>
      <c r="M3619" s="6">
        <f t="shared" si="95"/>
        <v>37</v>
      </c>
      <c r="N3619" s="6">
        <f t="shared" si="96"/>
        <v>0</v>
      </c>
      <c r="O3619" s="7">
        <f t="shared" si="97"/>
        <v>0</v>
      </c>
    </row>
    <row r="3620" spans="1:15" ht="13.2" x14ac:dyDescent="0.25">
      <c r="A3620" s="3">
        <v>31535</v>
      </c>
      <c r="B3620" s="4">
        <f t="shared" si="93"/>
        <v>1986</v>
      </c>
      <c r="C3620" s="4">
        <f t="shared" si="94"/>
        <v>1980</v>
      </c>
      <c r="D3620" s="4" t="s">
        <v>55</v>
      </c>
      <c r="E3620" s="5" t="s">
        <v>24</v>
      </c>
      <c r="F3620" s="6" t="s">
        <v>4113</v>
      </c>
      <c r="G3620" s="6" t="str">
        <f t="shared" si="92"/>
        <v>Taiwan</v>
      </c>
      <c r="H3620" s="6" t="s">
        <v>5808</v>
      </c>
      <c r="I3620" s="6" t="s">
        <v>6148</v>
      </c>
      <c r="J3620" s="6">
        <v>22</v>
      </c>
      <c r="K3620" s="6">
        <v>22</v>
      </c>
      <c r="L3620" s="6">
        <v>0</v>
      </c>
      <c r="M3620" s="6">
        <f t="shared" si="95"/>
        <v>22</v>
      </c>
      <c r="N3620" s="6">
        <f t="shared" si="96"/>
        <v>0</v>
      </c>
      <c r="O3620" s="7">
        <f t="shared" si="97"/>
        <v>0</v>
      </c>
    </row>
    <row r="3621" spans="1:15" ht="13.2" x14ac:dyDescent="0.25">
      <c r="A3621" s="3">
        <v>31535</v>
      </c>
      <c r="B3621" s="4">
        <f t="shared" si="93"/>
        <v>1986</v>
      </c>
      <c r="C3621" s="4">
        <f t="shared" si="94"/>
        <v>1980</v>
      </c>
      <c r="D3621" s="4" t="s">
        <v>55</v>
      </c>
      <c r="E3621" s="5" t="s">
        <v>24</v>
      </c>
      <c r="F3621" s="6" t="s">
        <v>6149</v>
      </c>
      <c r="G3621" s="6" t="str">
        <f t="shared" si="92"/>
        <v>Sri Lanka</v>
      </c>
      <c r="H3621" s="6" t="s">
        <v>6150</v>
      </c>
      <c r="I3621" s="6" t="s">
        <v>6151</v>
      </c>
      <c r="J3621" s="6">
        <v>150</v>
      </c>
      <c r="K3621" s="6">
        <v>22</v>
      </c>
      <c r="L3621" s="6">
        <v>0</v>
      </c>
      <c r="M3621" s="6">
        <f t="shared" si="95"/>
        <v>22</v>
      </c>
      <c r="N3621" s="6">
        <f t="shared" si="96"/>
        <v>128</v>
      </c>
      <c r="O3621" s="7">
        <f t="shared" si="97"/>
        <v>0.85333333333333339</v>
      </c>
    </row>
    <row r="3622" spans="1:15" ht="13.2" x14ac:dyDescent="0.25">
      <c r="A3622" s="3">
        <v>31549</v>
      </c>
      <c r="B3622" s="4">
        <f t="shared" si="93"/>
        <v>1986</v>
      </c>
      <c r="C3622" s="4">
        <f t="shared" si="94"/>
        <v>1980</v>
      </c>
      <c r="D3622" s="4" t="s">
        <v>55</v>
      </c>
      <c r="E3622" s="5" t="s">
        <v>24</v>
      </c>
      <c r="F3622" s="6" t="s">
        <v>6152</v>
      </c>
      <c r="G3622" s="6" t="str">
        <f t="shared" si="92"/>
        <v>Soviet Union</v>
      </c>
      <c r="H3622" s="6" t="s">
        <v>1449</v>
      </c>
      <c r="I3622" s="6" t="s">
        <v>6153</v>
      </c>
      <c r="J3622" s="6">
        <v>5</v>
      </c>
      <c r="K3622" s="6">
        <v>5</v>
      </c>
      <c r="L3622" s="6">
        <v>0</v>
      </c>
      <c r="M3622" s="6">
        <f t="shared" si="95"/>
        <v>5</v>
      </c>
      <c r="N3622" s="6">
        <f t="shared" si="96"/>
        <v>0</v>
      </c>
      <c r="O3622" s="7">
        <f t="shared" si="97"/>
        <v>0</v>
      </c>
    </row>
    <row r="3623" spans="1:15" ht="13.2" x14ac:dyDescent="0.25">
      <c r="A3623" s="3">
        <v>31549</v>
      </c>
      <c r="B3623" s="4">
        <f t="shared" si="93"/>
        <v>1986</v>
      </c>
      <c r="C3623" s="4">
        <f t="shared" si="94"/>
        <v>1980</v>
      </c>
      <c r="D3623" s="4" t="s">
        <v>55</v>
      </c>
      <c r="E3623" s="5">
        <v>0.97916666666666663</v>
      </c>
      <c r="F3623" s="6" t="s">
        <v>20</v>
      </c>
      <c r="G3623" s="6" t="str">
        <f t="shared" si="92"/>
        <v>New Jersey</v>
      </c>
      <c r="H3623" s="6" t="s">
        <v>6154</v>
      </c>
      <c r="I3623" s="6" t="s">
        <v>6155</v>
      </c>
      <c r="J3623" s="6">
        <v>5</v>
      </c>
      <c r="K3623" s="6">
        <v>2</v>
      </c>
      <c r="L3623" s="6">
        <v>0</v>
      </c>
      <c r="M3623" s="6">
        <f t="shared" si="95"/>
        <v>2</v>
      </c>
      <c r="N3623" s="6">
        <f t="shared" si="96"/>
        <v>3</v>
      </c>
      <c r="O3623" s="7">
        <f t="shared" si="97"/>
        <v>0.6</v>
      </c>
    </row>
    <row r="3624" spans="1:15" ht="13.2" x14ac:dyDescent="0.25">
      <c r="A3624" s="3">
        <v>31550</v>
      </c>
      <c r="B3624" s="4">
        <f t="shared" si="93"/>
        <v>1986</v>
      </c>
      <c r="C3624" s="4">
        <f t="shared" si="94"/>
        <v>1980</v>
      </c>
      <c r="D3624" s="4" t="s">
        <v>55</v>
      </c>
      <c r="E3624" s="5">
        <v>0.35416666666666669</v>
      </c>
      <c r="F3624" s="6" t="s">
        <v>6156</v>
      </c>
      <c r="G3624" s="6" t="str">
        <f t="shared" si="92"/>
        <v>Djibouti</v>
      </c>
      <c r="H3624" s="6" t="s">
        <v>2830</v>
      </c>
      <c r="I3624" s="6" t="s">
        <v>6157</v>
      </c>
      <c r="J3624" s="6">
        <v>19</v>
      </c>
      <c r="K3624" s="6">
        <v>19</v>
      </c>
      <c r="L3624" s="6">
        <v>0</v>
      </c>
      <c r="M3624" s="6">
        <f t="shared" si="95"/>
        <v>19</v>
      </c>
      <c r="N3624" s="6">
        <f t="shared" si="96"/>
        <v>0</v>
      </c>
      <c r="O3624" s="7">
        <f t="shared" si="97"/>
        <v>0</v>
      </c>
    </row>
    <row r="3625" spans="1:15" ht="13.2" x14ac:dyDescent="0.25">
      <c r="A3625" s="3">
        <v>31556</v>
      </c>
      <c r="B3625" s="4">
        <f t="shared" si="93"/>
        <v>1986</v>
      </c>
      <c r="C3625" s="4">
        <f t="shared" si="94"/>
        <v>1980</v>
      </c>
      <c r="D3625" s="4" t="s">
        <v>55</v>
      </c>
      <c r="E3625" s="5" t="s">
        <v>24</v>
      </c>
      <c r="F3625" s="6" t="s">
        <v>399</v>
      </c>
      <c r="G3625" s="6" t="str">
        <f t="shared" si="92"/>
        <v>Madagascar</v>
      </c>
      <c r="H3625" s="6" t="s">
        <v>6158</v>
      </c>
      <c r="I3625" s="6" t="s">
        <v>1085</v>
      </c>
      <c r="J3625" s="6">
        <v>13</v>
      </c>
      <c r="K3625" s="6">
        <v>13</v>
      </c>
      <c r="L3625" s="6">
        <v>0</v>
      </c>
      <c r="M3625" s="6">
        <f t="shared" si="95"/>
        <v>13</v>
      </c>
      <c r="N3625" s="6">
        <f t="shared" si="96"/>
        <v>0</v>
      </c>
      <c r="O3625" s="7">
        <f t="shared" si="97"/>
        <v>0</v>
      </c>
    </row>
    <row r="3626" spans="1:15" ht="13.2" x14ac:dyDescent="0.25">
      <c r="A3626" s="3">
        <v>31573</v>
      </c>
      <c r="B3626" s="4">
        <f t="shared" si="93"/>
        <v>1986</v>
      </c>
      <c r="C3626" s="4">
        <f t="shared" si="94"/>
        <v>1980</v>
      </c>
      <c r="D3626" s="4" t="s">
        <v>58</v>
      </c>
      <c r="E3626" s="5" t="s">
        <v>24</v>
      </c>
      <c r="F3626" s="6" t="s">
        <v>2413</v>
      </c>
      <c r="G3626" s="6" t="str">
        <f t="shared" si="92"/>
        <v>Egypt</v>
      </c>
      <c r="H3626" s="6" t="s">
        <v>4305</v>
      </c>
      <c r="I3626" s="6" t="s">
        <v>4166</v>
      </c>
      <c r="J3626" s="6">
        <v>26</v>
      </c>
      <c r="K3626" s="6">
        <v>23</v>
      </c>
      <c r="L3626" s="6">
        <v>0</v>
      </c>
      <c r="M3626" s="6">
        <f t="shared" si="95"/>
        <v>23</v>
      </c>
      <c r="N3626" s="6">
        <f t="shared" si="96"/>
        <v>3</v>
      </c>
      <c r="O3626" s="7">
        <f t="shared" si="97"/>
        <v>0.11538461538461539</v>
      </c>
    </row>
    <row r="3627" spans="1:15" ht="13.2" x14ac:dyDescent="0.25">
      <c r="A3627" s="3">
        <v>31575</v>
      </c>
      <c r="B3627" s="4">
        <f t="shared" si="93"/>
        <v>1986</v>
      </c>
      <c r="C3627" s="4">
        <f t="shared" si="94"/>
        <v>1980</v>
      </c>
      <c r="D3627" s="4" t="s">
        <v>58</v>
      </c>
      <c r="E3627" s="5">
        <v>0.64027777777777772</v>
      </c>
      <c r="F3627" s="6" t="s">
        <v>6159</v>
      </c>
      <c r="G3627" s="6" t="str">
        <f t="shared" si="92"/>
        <v>Islay Island</v>
      </c>
      <c r="H3627" s="6" t="s">
        <v>6160</v>
      </c>
      <c r="I3627" s="6" t="s">
        <v>4437</v>
      </c>
      <c r="J3627" s="6">
        <v>16</v>
      </c>
      <c r="K3627" s="6">
        <v>1</v>
      </c>
      <c r="L3627" s="6">
        <v>0</v>
      </c>
      <c r="M3627" s="6">
        <f t="shared" si="95"/>
        <v>1</v>
      </c>
      <c r="N3627" s="6">
        <f t="shared" si="96"/>
        <v>15</v>
      </c>
      <c r="O3627" s="7">
        <f t="shared" si="97"/>
        <v>0.9375</v>
      </c>
    </row>
    <row r="3628" spans="1:15" ht="13.2" x14ac:dyDescent="0.25">
      <c r="A3628" s="3">
        <v>31580</v>
      </c>
      <c r="B3628" s="4">
        <f t="shared" si="93"/>
        <v>1986</v>
      </c>
      <c r="C3628" s="4">
        <f t="shared" si="94"/>
        <v>1980</v>
      </c>
      <c r="D3628" s="4" t="s">
        <v>58</v>
      </c>
      <c r="E3628" s="5" t="s">
        <v>24</v>
      </c>
      <c r="F3628" s="6" t="s">
        <v>6161</v>
      </c>
      <c r="G3628" s="6" t="str">
        <f t="shared" si="92"/>
        <v>Panama</v>
      </c>
      <c r="H3628" s="6" t="s">
        <v>1137</v>
      </c>
      <c r="I3628" s="6" t="s">
        <v>2619</v>
      </c>
      <c r="J3628" s="6">
        <v>4</v>
      </c>
      <c r="K3628" s="6">
        <v>4</v>
      </c>
      <c r="L3628" s="6">
        <v>0</v>
      </c>
      <c r="M3628" s="6">
        <f t="shared" si="95"/>
        <v>4</v>
      </c>
      <c r="N3628" s="6">
        <f t="shared" si="96"/>
        <v>0</v>
      </c>
      <c r="O3628" s="7">
        <f t="shared" si="97"/>
        <v>0</v>
      </c>
    </row>
    <row r="3629" spans="1:15" ht="13.2" x14ac:dyDescent="0.25">
      <c r="A3629" s="3">
        <v>31581</v>
      </c>
      <c r="B3629" s="4">
        <f t="shared" si="93"/>
        <v>1986</v>
      </c>
      <c r="C3629" s="4">
        <f t="shared" si="94"/>
        <v>1980</v>
      </c>
      <c r="D3629" s="4" t="s">
        <v>58</v>
      </c>
      <c r="E3629" s="5">
        <v>0.39791666666666664</v>
      </c>
      <c r="F3629" s="6" t="s">
        <v>2438</v>
      </c>
      <c r="G3629" s="6" t="str">
        <f t="shared" si="92"/>
        <v>Arizona</v>
      </c>
      <c r="H3629" s="6" t="s">
        <v>6162</v>
      </c>
      <c r="I3629" s="6" t="s">
        <v>6163</v>
      </c>
      <c r="J3629" s="6">
        <v>25</v>
      </c>
      <c r="K3629" s="6">
        <v>25</v>
      </c>
      <c r="L3629" s="6">
        <v>0</v>
      </c>
      <c r="M3629" s="6">
        <f t="shared" si="95"/>
        <v>25</v>
      </c>
      <c r="N3629" s="6">
        <f t="shared" si="96"/>
        <v>0</v>
      </c>
      <c r="O3629" s="7">
        <f t="shared" si="97"/>
        <v>0</v>
      </c>
    </row>
    <row r="3630" spans="1:15" ht="13.2" x14ac:dyDescent="0.25">
      <c r="A3630" s="3">
        <v>31585</v>
      </c>
      <c r="B3630" s="4">
        <f t="shared" si="93"/>
        <v>1986</v>
      </c>
      <c r="C3630" s="4">
        <f t="shared" si="94"/>
        <v>1980</v>
      </c>
      <c r="D3630" s="4" t="s">
        <v>58</v>
      </c>
      <c r="E3630" s="5">
        <v>0.89930555555555558</v>
      </c>
      <c r="F3630" s="6" t="s">
        <v>6164</v>
      </c>
      <c r="G3630" s="6" t="str">
        <f t="shared" si="92"/>
        <v>Russia</v>
      </c>
      <c r="H3630" s="6" t="s">
        <v>1449</v>
      </c>
      <c r="I3630" s="6" t="s">
        <v>4195</v>
      </c>
      <c r="J3630" s="6">
        <v>59</v>
      </c>
      <c r="K3630" s="6">
        <v>1</v>
      </c>
      <c r="L3630" s="6">
        <v>0</v>
      </c>
      <c r="M3630" s="6">
        <f t="shared" si="95"/>
        <v>1</v>
      </c>
      <c r="N3630" s="6">
        <f t="shared" si="96"/>
        <v>58</v>
      </c>
      <c r="O3630" s="7">
        <f t="shared" si="97"/>
        <v>0.98305084745762716</v>
      </c>
    </row>
    <row r="3631" spans="1:15" ht="13.2" x14ac:dyDescent="0.25">
      <c r="A3631" s="3">
        <v>31595</v>
      </c>
      <c r="B3631" s="4">
        <f t="shared" si="93"/>
        <v>1986</v>
      </c>
      <c r="C3631" s="4">
        <f t="shared" si="94"/>
        <v>1980</v>
      </c>
      <c r="D3631" s="4" t="s">
        <v>19</v>
      </c>
      <c r="E3631" s="5">
        <v>0.43541666666666667</v>
      </c>
      <c r="F3631" s="6" t="s">
        <v>6165</v>
      </c>
      <c r="G3631" s="6" t="str">
        <f t="shared" si="92"/>
        <v>Russia</v>
      </c>
      <c r="H3631" s="6" t="s">
        <v>1449</v>
      </c>
      <c r="I3631" s="6" t="s">
        <v>4195</v>
      </c>
      <c r="J3631" s="6">
        <v>94</v>
      </c>
      <c r="K3631" s="6">
        <v>54</v>
      </c>
      <c r="L3631" s="6">
        <v>0</v>
      </c>
      <c r="M3631" s="6">
        <f t="shared" si="95"/>
        <v>54</v>
      </c>
      <c r="N3631" s="6">
        <f t="shared" si="96"/>
        <v>40</v>
      </c>
      <c r="O3631" s="7">
        <f t="shared" si="97"/>
        <v>0.42553191489361702</v>
      </c>
    </row>
    <row r="3632" spans="1:15" ht="13.2" x14ac:dyDescent="0.25">
      <c r="A3632" s="3">
        <v>31603</v>
      </c>
      <c r="B3632" s="4">
        <f t="shared" si="93"/>
        <v>1986</v>
      </c>
      <c r="C3632" s="4">
        <f t="shared" si="94"/>
        <v>1980</v>
      </c>
      <c r="D3632" s="4" t="s">
        <v>19</v>
      </c>
      <c r="E3632" s="5" t="s">
        <v>24</v>
      </c>
      <c r="F3632" s="6" t="s">
        <v>6166</v>
      </c>
      <c r="G3632" s="6" t="str">
        <f t="shared" si="92"/>
        <v>Mozambique</v>
      </c>
      <c r="H3632" s="6" t="s">
        <v>6167</v>
      </c>
      <c r="I3632" s="6" t="s">
        <v>1175</v>
      </c>
      <c r="J3632" s="6">
        <v>17</v>
      </c>
      <c r="K3632" s="6">
        <v>17</v>
      </c>
      <c r="L3632" s="6">
        <v>0</v>
      </c>
      <c r="M3632" s="6">
        <f t="shared" si="95"/>
        <v>17</v>
      </c>
      <c r="N3632" s="6">
        <f t="shared" si="96"/>
        <v>0</v>
      </c>
      <c r="O3632" s="7">
        <f t="shared" si="97"/>
        <v>0</v>
      </c>
    </row>
    <row r="3633" spans="1:15" ht="13.2" x14ac:dyDescent="0.25">
      <c r="A3633" s="3">
        <v>31619</v>
      </c>
      <c r="B3633" s="4">
        <f t="shared" si="93"/>
        <v>1986</v>
      </c>
      <c r="C3633" s="4">
        <f t="shared" si="94"/>
        <v>1980</v>
      </c>
      <c r="D3633" s="4" t="s">
        <v>19</v>
      </c>
      <c r="E3633" s="5">
        <v>0.73958333333333337</v>
      </c>
      <c r="F3633" s="6" t="s">
        <v>6168</v>
      </c>
      <c r="G3633" s="6" t="str">
        <f t="shared" si="92"/>
        <v>California</v>
      </c>
      <c r="H3633" s="6" t="s">
        <v>3280</v>
      </c>
      <c r="I3633" s="6" t="s">
        <v>5754</v>
      </c>
      <c r="J3633" s="6">
        <v>6</v>
      </c>
      <c r="K3633" s="6">
        <v>3</v>
      </c>
      <c r="L3633" s="6">
        <v>0</v>
      </c>
      <c r="M3633" s="6">
        <f t="shared" si="95"/>
        <v>3</v>
      </c>
      <c r="N3633" s="6">
        <f t="shared" si="96"/>
        <v>3</v>
      </c>
      <c r="O3633" s="7">
        <f t="shared" si="97"/>
        <v>0.5</v>
      </c>
    </row>
    <row r="3634" spans="1:15" ht="13.2" x14ac:dyDescent="0.25">
      <c r="A3634" s="3">
        <v>31628</v>
      </c>
      <c r="B3634" s="4">
        <f t="shared" si="93"/>
        <v>1986</v>
      </c>
      <c r="C3634" s="4">
        <f t="shared" si="94"/>
        <v>1980</v>
      </c>
      <c r="D3634" s="4" t="s">
        <v>23</v>
      </c>
      <c r="E3634" s="5">
        <v>1.5972222222222221E-2</v>
      </c>
      <c r="F3634" s="6" t="s">
        <v>6169</v>
      </c>
      <c r="G3634" s="6" t="str">
        <f t="shared" si="92"/>
        <v>Leeward Islands</v>
      </c>
      <c r="H3634" s="6" t="s">
        <v>6170</v>
      </c>
      <c r="I3634" s="6" t="s">
        <v>4437</v>
      </c>
      <c r="J3634" s="6">
        <v>13</v>
      </c>
      <c r="K3634" s="6">
        <v>13</v>
      </c>
      <c r="L3634" s="6">
        <v>0</v>
      </c>
      <c r="M3634" s="6">
        <f t="shared" si="95"/>
        <v>13</v>
      </c>
      <c r="N3634" s="6">
        <f t="shared" si="96"/>
        <v>0</v>
      </c>
      <c r="O3634" s="7">
        <f t="shared" si="97"/>
        <v>0</v>
      </c>
    </row>
    <row r="3635" spans="1:15" ht="13.2" x14ac:dyDescent="0.25">
      <c r="A3635" s="3">
        <v>31638</v>
      </c>
      <c r="B3635" s="4">
        <f t="shared" si="93"/>
        <v>1986</v>
      </c>
      <c r="C3635" s="4">
        <f t="shared" si="94"/>
        <v>1980</v>
      </c>
      <c r="D3635" s="4" t="s">
        <v>23</v>
      </c>
      <c r="E3635" s="5">
        <v>0.47916666666666669</v>
      </c>
      <c r="F3635" s="6" t="s">
        <v>6171</v>
      </c>
      <c r="G3635" s="6" t="str">
        <f t="shared" si="92"/>
        <v>Honduras</v>
      </c>
      <c r="H3635" s="6" t="s">
        <v>5038</v>
      </c>
      <c r="I3635" s="6" t="s">
        <v>6172</v>
      </c>
      <c r="J3635" s="6">
        <v>59</v>
      </c>
      <c r="K3635" s="6">
        <v>59</v>
      </c>
      <c r="L3635" s="6">
        <v>0</v>
      </c>
      <c r="M3635" s="6">
        <f t="shared" si="95"/>
        <v>59</v>
      </c>
      <c r="N3635" s="6">
        <f t="shared" si="96"/>
        <v>0</v>
      </c>
      <c r="O3635" s="7">
        <f t="shared" si="97"/>
        <v>0</v>
      </c>
    </row>
    <row r="3636" spans="1:15" ht="13.2" x14ac:dyDescent="0.25">
      <c r="A3636" s="3">
        <v>31640</v>
      </c>
      <c r="B3636" s="4">
        <f t="shared" si="93"/>
        <v>1986</v>
      </c>
      <c r="C3636" s="4">
        <f t="shared" si="94"/>
        <v>1980</v>
      </c>
      <c r="D3636" s="4" t="s">
        <v>23</v>
      </c>
      <c r="E3636" s="5">
        <v>0.4375</v>
      </c>
      <c r="F3636" s="6" t="s">
        <v>6173</v>
      </c>
      <c r="G3636" s="6" t="str">
        <f t="shared" si="92"/>
        <v>Sudan</v>
      </c>
      <c r="H3636" s="6" t="s">
        <v>4201</v>
      </c>
      <c r="I3636" s="6" t="s">
        <v>4071</v>
      </c>
      <c r="J3636" s="6">
        <v>60</v>
      </c>
      <c r="K3636" s="6">
        <v>60</v>
      </c>
      <c r="L3636" s="6">
        <v>0</v>
      </c>
      <c r="M3636" s="6">
        <f t="shared" si="95"/>
        <v>60</v>
      </c>
      <c r="N3636" s="6">
        <f t="shared" si="96"/>
        <v>0</v>
      </c>
      <c r="O3636" s="7">
        <f t="shared" si="97"/>
        <v>0</v>
      </c>
    </row>
    <row r="3637" spans="1:15" ht="13.2" x14ac:dyDescent="0.25">
      <c r="A3637" s="3">
        <v>31645</v>
      </c>
      <c r="B3637" s="4">
        <f t="shared" si="93"/>
        <v>1986</v>
      </c>
      <c r="C3637" s="4">
        <f t="shared" si="94"/>
        <v>1980</v>
      </c>
      <c r="D3637" s="4" t="s">
        <v>23</v>
      </c>
      <c r="E3637" s="5">
        <v>0.42708333333333331</v>
      </c>
      <c r="F3637" s="6" t="s">
        <v>6174</v>
      </c>
      <c r="G3637" s="6" t="str">
        <f t="shared" si="92"/>
        <v>Oregon</v>
      </c>
      <c r="H3637" s="6" t="s">
        <v>3280</v>
      </c>
      <c r="I3637" s="6" t="s">
        <v>5164</v>
      </c>
      <c r="J3637" s="6">
        <v>6</v>
      </c>
      <c r="K3637" s="6">
        <v>6</v>
      </c>
      <c r="L3637" s="6">
        <v>0</v>
      </c>
      <c r="M3637" s="6">
        <f t="shared" si="95"/>
        <v>6</v>
      </c>
      <c r="N3637" s="6">
        <f t="shared" si="96"/>
        <v>0</v>
      </c>
      <c r="O3637" s="7">
        <f t="shared" si="97"/>
        <v>0</v>
      </c>
    </row>
    <row r="3638" spans="1:15" ht="13.2" x14ac:dyDescent="0.25">
      <c r="A3638" s="3">
        <v>31652</v>
      </c>
      <c r="B3638" s="4">
        <f t="shared" si="93"/>
        <v>1986</v>
      </c>
      <c r="C3638" s="4">
        <f t="shared" si="94"/>
        <v>1980</v>
      </c>
      <c r="D3638" s="4" t="s">
        <v>23</v>
      </c>
      <c r="E3638" s="5">
        <v>0.96736111111111112</v>
      </c>
      <c r="F3638" s="6" t="s">
        <v>6175</v>
      </c>
      <c r="G3638" s="6" t="str">
        <f t="shared" si="92"/>
        <v>Wyoming</v>
      </c>
      <c r="H3638" s="6" t="s">
        <v>6176</v>
      </c>
      <c r="I3638" s="6" t="s">
        <v>5418</v>
      </c>
      <c r="J3638" s="6">
        <v>7</v>
      </c>
      <c r="K3638" s="6">
        <v>7</v>
      </c>
      <c r="L3638" s="6">
        <v>0</v>
      </c>
      <c r="M3638" s="6">
        <f t="shared" si="95"/>
        <v>7</v>
      </c>
      <c r="N3638" s="6">
        <f t="shared" si="96"/>
        <v>0</v>
      </c>
      <c r="O3638" s="7">
        <f t="shared" si="97"/>
        <v>0</v>
      </c>
    </row>
    <row r="3639" spans="1:15" ht="13.2" x14ac:dyDescent="0.25">
      <c r="A3639" s="3">
        <v>31652</v>
      </c>
      <c r="B3639" s="4">
        <f t="shared" si="93"/>
        <v>1986</v>
      </c>
      <c r="C3639" s="4">
        <f t="shared" si="94"/>
        <v>1980</v>
      </c>
      <c r="D3639" s="4" t="s">
        <v>23</v>
      </c>
      <c r="E3639" s="5">
        <v>0.28680555555555554</v>
      </c>
      <c r="F3639" s="6" t="s">
        <v>6177</v>
      </c>
      <c r="G3639" s="6" t="str">
        <f t="shared" si="92"/>
        <v>Arkansas</v>
      </c>
      <c r="H3639" s="6" t="s">
        <v>6178</v>
      </c>
      <c r="I3639" s="6" t="s">
        <v>6179</v>
      </c>
      <c r="J3639" s="6">
        <v>2</v>
      </c>
      <c r="K3639" s="6">
        <v>2</v>
      </c>
      <c r="L3639" s="6">
        <v>0</v>
      </c>
      <c r="M3639" s="6">
        <f t="shared" si="95"/>
        <v>2</v>
      </c>
      <c r="N3639" s="6">
        <f t="shared" si="96"/>
        <v>0</v>
      </c>
      <c r="O3639" s="7">
        <f t="shared" si="97"/>
        <v>0</v>
      </c>
    </row>
    <row r="3640" spans="1:15" ht="13.2" x14ac:dyDescent="0.25">
      <c r="A3640" s="3">
        <v>31655</v>
      </c>
      <c r="B3640" s="4">
        <f t="shared" si="93"/>
        <v>1986</v>
      </c>
      <c r="C3640" s="4">
        <f t="shared" si="94"/>
        <v>1980</v>
      </c>
      <c r="D3640" s="4" t="s">
        <v>23</v>
      </c>
      <c r="E3640" s="5">
        <v>0.49444444444444446</v>
      </c>
      <c r="F3640" s="6" t="s">
        <v>6180</v>
      </c>
      <c r="G3640" s="6" t="str">
        <f t="shared" si="92"/>
        <v>California</v>
      </c>
      <c r="H3640" s="6" t="s">
        <v>6181</v>
      </c>
      <c r="I3640" s="6" t="s">
        <v>6182</v>
      </c>
      <c r="J3640" s="6">
        <v>67</v>
      </c>
      <c r="K3640" s="6">
        <v>67</v>
      </c>
      <c r="L3640" s="6">
        <v>15</v>
      </c>
      <c r="M3640" s="6">
        <f t="shared" si="95"/>
        <v>82</v>
      </c>
      <c r="N3640" s="6">
        <f t="shared" si="96"/>
        <v>0</v>
      </c>
      <c r="O3640" s="7">
        <f t="shared" si="97"/>
        <v>0</v>
      </c>
    </row>
    <row r="3641" spans="1:15" ht="13.2" x14ac:dyDescent="0.25">
      <c r="A3641" s="3">
        <v>31658</v>
      </c>
      <c r="B3641" s="4">
        <f t="shared" si="93"/>
        <v>1986</v>
      </c>
      <c r="C3641" s="4">
        <f t="shared" si="94"/>
        <v>1980</v>
      </c>
      <c r="D3641" s="4" t="s">
        <v>15</v>
      </c>
      <c r="E3641" s="5">
        <v>0.65625</v>
      </c>
      <c r="F3641" s="6" t="s">
        <v>6183</v>
      </c>
      <c r="G3641" s="6" t="str">
        <f t="shared" si="92"/>
        <v>VIC, Australia</v>
      </c>
      <c r="H3641" s="6" t="s">
        <v>6184</v>
      </c>
      <c r="I3641" s="6" t="s">
        <v>2142</v>
      </c>
      <c r="J3641" s="6">
        <v>6</v>
      </c>
      <c r="K3641" s="6">
        <v>6</v>
      </c>
      <c r="L3641" s="6">
        <v>0</v>
      </c>
      <c r="M3641" s="6">
        <f t="shared" si="95"/>
        <v>6</v>
      </c>
      <c r="N3641" s="6">
        <f t="shared" si="96"/>
        <v>0</v>
      </c>
      <c r="O3641" s="7">
        <f t="shared" si="97"/>
        <v>0</v>
      </c>
    </row>
    <row r="3642" spans="1:15" ht="13.2" x14ac:dyDescent="0.25">
      <c r="A3642" s="3">
        <v>31660</v>
      </c>
      <c r="B3642" s="4">
        <f t="shared" si="93"/>
        <v>1986</v>
      </c>
      <c r="C3642" s="4">
        <f t="shared" si="94"/>
        <v>1980</v>
      </c>
      <c r="D3642" s="4" t="s">
        <v>15</v>
      </c>
      <c r="E3642" s="5">
        <v>0.25</v>
      </c>
      <c r="F3642" s="6" t="s">
        <v>1689</v>
      </c>
      <c r="G3642" s="6" t="str">
        <f t="shared" si="92"/>
        <v>Pakistan</v>
      </c>
      <c r="H3642" s="6" t="s">
        <v>859</v>
      </c>
      <c r="I3642" s="6" t="s">
        <v>4221</v>
      </c>
      <c r="J3642" s="6">
        <v>384</v>
      </c>
      <c r="K3642" s="6">
        <v>16</v>
      </c>
      <c r="L3642" s="6">
        <v>1</v>
      </c>
      <c r="M3642" s="6">
        <f t="shared" si="95"/>
        <v>17</v>
      </c>
      <c r="N3642" s="6">
        <f t="shared" si="96"/>
        <v>368</v>
      </c>
      <c r="O3642" s="7">
        <f t="shared" si="97"/>
        <v>0.95833333333333337</v>
      </c>
    </row>
    <row r="3643" spans="1:15" ht="13.2" x14ac:dyDescent="0.25">
      <c r="A3643" s="3">
        <v>31664</v>
      </c>
      <c r="B3643" s="4">
        <f t="shared" si="93"/>
        <v>1986</v>
      </c>
      <c r="C3643" s="4">
        <f t="shared" si="94"/>
        <v>1980</v>
      </c>
      <c r="D3643" s="4" t="s">
        <v>15</v>
      </c>
      <c r="E3643" s="5" t="s">
        <v>24</v>
      </c>
      <c r="F3643" s="6" t="s">
        <v>6185</v>
      </c>
      <c r="G3643" s="6" t="str">
        <f t="shared" si="92"/>
        <v>Kentucky</v>
      </c>
      <c r="H3643" s="6" t="s">
        <v>1137</v>
      </c>
      <c r="I3643" s="6" t="s">
        <v>2645</v>
      </c>
      <c r="J3643" s="6">
        <v>4</v>
      </c>
      <c r="K3643" s="6">
        <v>3</v>
      </c>
      <c r="L3643" s="6">
        <v>0</v>
      </c>
      <c r="M3643" s="6">
        <f t="shared" si="95"/>
        <v>3</v>
      </c>
      <c r="N3643" s="6">
        <f t="shared" si="96"/>
        <v>1</v>
      </c>
      <c r="O3643" s="7">
        <f t="shared" si="97"/>
        <v>0.25</v>
      </c>
    </row>
    <row r="3644" spans="1:15" ht="13.2" x14ac:dyDescent="0.25">
      <c r="A3644" s="3">
        <v>31669</v>
      </c>
      <c r="B3644" s="4">
        <f t="shared" si="93"/>
        <v>1986</v>
      </c>
      <c r="C3644" s="4">
        <f t="shared" si="94"/>
        <v>1980</v>
      </c>
      <c r="D3644" s="4" t="s">
        <v>15</v>
      </c>
      <c r="E3644" s="5">
        <v>0.13194444444444445</v>
      </c>
      <c r="F3644" s="6" t="s">
        <v>701</v>
      </c>
      <c r="G3644" s="6" t="str">
        <f t="shared" si="92"/>
        <v>Netherlands</v>
      </c>
      <c r="H3644" s="6" t="s">
        <v>6186</v>
      </c>
      <c r="I3644" s="6" t="s">
        <v>5523</v>
      </c>
      <c r="J3644" s="6">
        <v>1</v>
      </c>
      <c r="K3644" s="6">
        <v>1</v>
      </c>
      <c r="L3644" s="6">
        <v>0</v>
      </c>
      <c r="M3644" s="6">
        <f t="shared" si="95"/>
        <v>1</v>
      </c>
      <c r="N3644" s="6">
        <f t="shared" si="96"/>
        <v>0</v>
      </c>
      <c r="O3644" s="7">
        <f t="shared" si="97"/>
        <v>0</v>
      </c>
    </row>
    <row r="3645" spans="1:15" ht="13.2" x14ac:dyDescent="0.25">
      <c r="A3645" s="3">
        <v>31674</v>
      </c>
      <c r="B3645" s="4">
        <f t="shared" si="93"/>
        <v>1986</v>
      </c>
      <c r="C3645" s="4">
        <f t="shared" si="94"/>
        <v>1980</v>
      </c>
      <c r="D3645" s="4" t="s">
        <v>15</v>
      </c>
      <c r="E3645" s="5">
        <v>0.62361111111111112</v>
      </c>
      <c r="F3645" s="6" t="s">
        <v>6187</v>
      </c>
      <c r="G3645" s="6" t="str">
        <f t="shared" si="92"/>
        <v>Brazil</v>
      </c>
      <c r="H3645" s="6" t="s">
        <v>6188</v>
      </c>
      <c r="I3645" s="6" t="s">
        <v>6189</v>
      </c>
      <c r="J3645" s="6">
        <v>5</v>
      </c>
      <c r="K3645" s="6">
        <v>5</v>
      </c>
      <c r="L3645" s="6">
        <v>0</v>
      </c>
      <c r="M3645" s="6">
        <f t="shared" si="95"/>
        <v>5</v>
      </c>
      <c r="N3645" s="6">
        <f t="shared" si="96"/>
        <v>0</v>
      </c>
      <c r="O3645" s="7">
        <f t="shared" si="97"/>
        <v>0</v>
      </c>
    </row>
    <row r="3646" spans="1:15" ht="13.2" x14ac:dyDescent="0.25">
      <c r="A3646" s="3">
        <v>31688</v>
      </c>
      <c r="B3646" s="4">
        <f t="shared" si="93"/>
        <v>1986</v>
      </c>
      <c r="C3646" s="4">
        <f t="shared" si="94"/>
        <v>1980</v>
      </c>
      <c r="D3646" s="4" t="s">
        <v>31</v>
      </c>
      <c r="E3646" s="5" t="s">
        <v>24</v>
      </c>
      <c r="F3646" s="6" t="s">
        <v>5877</v>
      </c>
      <c r="G3646" s="6" t="str">
        <f t="shared" si="92"/>
        <v>Indonesia</v>
      </c>
      <c r="H3646" s="6" t="s">
        <v>6190</v>
      </c>
      <c r="I3646" s="6" t="s">
        <v>5055</v>
      </c>
      <c r="J3646" s="6">
        <v>13</v>
      </c>
      <c r="K3646" s="6">
        <v>13</v>
      </c>
      <c r="L3646" s="6">
        <v>0</v>
      </c>
      <c r="M3646" s="6">
        <f t="shared" si="95"/>
        <v>13</v>
      </c>
      <c r="N3646" s="6">
        <f t="shared" si="96"/>
        <v>0</v>
      </c>
      <c r="O3646" s="7">
        <f t="shared" si="97"/>
        <v>0</v>
      </c>
    </row>
    <row r="3647" spans="1:15" ht="13.2" x14ac:dyDescent="0.25">
      <c r="A3647" s="3">
        <v>31689</v>
      </c>
      <c r="B3647" s="4">
        <f t="shared" si="93"/>
        <v>1986</v>
      </c>
      <c r="C3647" s="4">
        <f t="shared" si="94"/>
        <v>1980</v>
      </c>
      <c r="D3647" s="4" t="s">
        <v>31</v>
      </c>
      <c r="E3647" s="5">
        <v>0.1736111111111111</v>
      </c>
      <c r="F3647" s="6" t="s">
        <v>6191</v>
      </c>
      <c r="G3647" s="6" t="str">
        <f t="shared" si="92"/>
        <v>Texas</v>
      </c>
      <c r="H3647" s="6" t="s">
        <v>6192</v>
      </c>
      <c r="I3647" s="6" t="s">
        <v>4636</v>
      </c>
      <c r="J3647" s="6">
        <v>3</v>
      </c>
      <c r="K3647" s="6">
        <v>3</v>
      </c>
      <c r="L3647" s="6">
        <v>0</v>
      </c>
      <c r="M3647" s="6">
        <f t="shared" si="95"/>
        <v>3</v>
      </c>
      <c r="N3647" s="6">
        <f t="shared" si="96"/>
        <v>0</v>
      </c>
      <c r="O3647" s="7">
        <f t="shared" si="97"/>
        <v>0</v>
      </c>
    </row>
    <row r="3648" spans="1:15" ht="13.2" x14ac:dyDescent="0.25">
      <c r="A3648" s="3">
        <v>31699</v>
      </c>
      <c r="B3648" s="4">
        <f t="shared" si="93"/>
        <v>1986</v>
      </c>
      <c r="C3648" s="4">
        <f t="shared" si="94"/>
        <v>1980</v>
      </c>
      <c r="D3648" s="4" t="s">
        <v>31</v>
      </c>
      <c r="E3648" s="5" t="s">
        <v>24</v>
      </c>
      <c r="F3648" s="6" t="s">
        <v>6193</v>
      </c>
      <c r="G3648" s="6" t="str">
        <f t="shared" si="92"/>
        <v>USSR</v>
      </c>
      <c r="H3648" s="6" t="s">
        <v>1449</v>
      </c>
      <c r="I3648" s="6" t="s">
        <v>6194</v>
      </c>
      <c r="J3648" s="6">
        <v>14</v>
      </c>
      <c r="K3648" s="6">
        <v>14</v>
      </c>
      <c r="L3648" s="6">
        <v>0</v>
      </c>
      <c r="M3648" s="6">
        <f t="shared" si="95"/>
        <v>14</v>
      </c>
      <c r="N3648" s="6">
        <f t="shared" si="96"/>
        <v>0</v>
      </c>
      <c r="O3648" s="7">
        <f t="shared" si="97"/>
        <v>0</v>
      </c>
    </row>
    <row r="3649" spans="1:15" ht="13.2" x14ac:dyDescent="0.25">
      <c r="A3649" s="3">
        <v>31700</v>
      </c>
      <c r="B3649" s="4">
        <f t="shared" si="93"/>
        <v>1986</v>
      </c>
      <c r="C3649" s="4">
        <f t="shared" si="94"/>
        <v>1980</v>
      </c>
      <c r="D3649" s="4" t="s">
        <v>31</v>
      </c>
      <c r="E3649" s="5" t="s">
        <v>24</v>
      </c>
      <c r="F3649" s="6" t="s">
        <v>6195</v>
      </c>
      <c r="G3649" s="6" t="str">
        <f t="shared" si="92"/>
        <v>Iran</v>
      </c>
      <c r="H3649" s="6" t="s">
        <v>1898</v>
      </c>
      <c r="I3649" s="6" t="s">
        <v>6196</v>
      </c>
      <c r="J3649" s="6">
        <v>80</v>
      </c>
      <c r="K3649" s="6">
        <v>3</v>
      </c>
      <c r="L3649" s="6">
        <v>0</v>
      </c>
      <c r="M3649" s="6">
        <f t="shared" si="95"/>
        <v>3</v>
      </c>
      <c r="N3649" s="6">
        <f t="shared" si="96"/>
        <v>77</v>
      </c>
      <c r="O3649" s="7">
        <f t="shared" si="97"/>
        <v>0.96250000000000002</v>
      </c>
    </row>
    <row r="3650" spans="1:15" ht="13.2" x14ac:dyDescent="0.25">
      <c r="A3650" s="3">
        <v>31700</v>
      </c>
      <c r="B3650" s="4">
        <f t="shared" si="93"/>
        <v>1986</v>
      </c>
      <c r="C3650" s="4">
        <f t="shared" si="94"/>
        <v>1980</v>
      </c>
      <c r="D3650" s="4" t="s">
        <v>31</v>
      </c>
      <c r="E3650" s="5" t="s">
        <v>24</v>
      </c>
      <c r="F3650" s="6" t="s">
        <v>6197</v>
      </c>
      <c r="G3650" s="6" t="str">
        <f t="shared" si="92"/>
        <v>Chile</v>
      </c>
      <c r="H3650" s="6" t="s">
        <v>6198</v>
      </c>
      <c r="I3650" s="6" t="s">
        <v>6199</v>
      </c>
      <c r="J3650" s="6">
        <v>11</v>
      </c>
      <c r="K3650" s="6">
        <v>11</v>
      </c>
      <c r="L3650" s="6">
        <v>0</v>
      </c>
      <c r="M3650" s="6">
        <f t="shared" si="95"/>
        <v>11</v>
      </c>
      <c r="N3650" s="6">
        <f t="shared" si="96"/>
        <v>0</v>
      </c>
      <c r="O3650" s="7">
        <f t="shared" si="97"/>
        <v>0</v>
      </c>
    </row>
    <row r="3651" spans="1:15" ht="13.2" x14ac:dyDescent="0.25">
      <c r="A3651" s="3">
        <v>31701</v>
      </c>
      <c r="B3651" s="4">
        <f t="shared" si="93"/>
        <v>1986</v>
      </c>
      <c r="C3651" s="4">
        <f t="shared" si="94"/>
        <v>1980</v>
      </c>
      <c r="D3651" s="4" t="s">
        <v>31</v>
      </c>
      <c r="E3651" s="5">
        <v>0.63888888888888884</v>
      </c>
      <c r="F3651" s="6" t="s">
        <v>6200</v>
      </c>
      <c r="G3651" s="6" t="str">
        <f t="shared" si="92"/>
        <v>New York</v>
      </c>
      <c r="H3651" s="6" t="s">
        <v>6201</v>
      </c>
      <c r="I3651" s="6" t="s">
        <v>6202</v>
      </c>
      <c r="J3651" s="6">
        <v>4</v>
      </c>
      <c r="K3651" s="6">
        <v>2</v>
      </c>
      <c r="L3651" s="6">
        <v>0</v>
      </c>
      <c r="M3651" s="6">
        <f t="shared" si="95"/>
        <v>2</v>
      </c>
      <c r="N3651" s="6">
        <f t="shared" si="96"/>
        <v>2</v>
      </c>
      <c r="O3651" s="7">
        <f t="shared" si="97"/>
        <v>0.5</v>
      </c>
    </row>
    <row r="3652" spans="1:15" ht="13.2" x14ac:dyDescent="0.25">
      <c r="A3652" s="3">
        <v>31704</v>
      </c>
      <c r="B3652" s="4">
        <f t="shared" si="93"/>
        <v>1986</v>
      </c>
      <c r="C3652" s="4">
        <f t="shared" si="94"/>
        <v>1980</v>
      </c>
      <c r="D3652" s="4" t="s">
        <v>31</v>
      </c>
      <c r="E3652" s="5">
        <v>0.80625000000000002</v>
      </c>
      <c r="F3652" s="6" t="s">
        <v>6203</v>
      </c>
      <c r="G3652" s="6" t="str">
        <f t="shared" si="92"/>
        <v>South Africa</v>
      </c>
      <c r="H3652" s="6" t="s">
        <v>6204</v>
      </c>
      <c r="I3652" s="6" t="s">
        <v>4195</v>
      </c>
      <c r="J3652" s="6">
        <v>44</v>
      </c>
      <c r="K3652" s="6">
        <v>34</v>
      </c>
      <c r="L3652" s="6">
        <v>0</v>
      </c>
      <c r="M3652" s="6">
        <f t="shared" si="95"/>
        <v>34</v>
      </c>
      <c r="N3652" s="6">
        <f t="shared" si="96"/>
        <v>10</v>
      </c>
      <c r="O3652" s="7">
        <f t="shared" si="97"/>
        <v>0.22727272727272727</v>
      </c>
    </row>
    <row r="3653" spans="1:15" ht="13.2" x14ac:dyDescent="0.25">
      <c r="A3653" s="3">
        <v>31705</v>
      </c>
      <c r="B3653" s="4">
        <f t="shared" si="93"/>
        <v>1986</v>
      </c>
      <c r="C3653" s="4">
        <f t="shared" si="94"/>
        <v>1980</v>
      </c>
      <c r="D3653" s="4" t="s">
        <v>31</v>
      </c>
      <c r="E3653" s="5">
        <v>0.65972222222222221</v>
      </c>
      <c r="F3653" s="6" t="s">
        <v>6205</v>
      </c>
      <c r="G3653" s="6" t="str">
        <f t="shared" si="92"/>
        <v>Russia</v>
      </c>
      <c r="H3653" s="6" t="s">
        <v>1449</v>
      </c>
      <c r="I3653" s="6" t="s">
        <v>4195</v>
      </c>
      <c r="J3653" s="6">
        <v>92</v>
      </c>
      <c r="K3653" s="6">
        <v>70</v>
      </c>
      <c r="L3653" s="6">
        <v>0</v>
      </c>
      <c r="M3653" s="6">
        <f t="shared" si="95"/>
        <v>70</v>
      </c>
      <c r="N3653" s="6">
        <f t="shared" si="96"/>
        <v>22</v>
      </c>
      <c r="O3653" s="7">
        <f t="shared" si="97"/>
        <v>0.2391304347826087</v>
      </c>
    </row>
    <row r="3654" spans="1:15" ht="13.2" x14ac:dyDescent="0.25">
      <c r="A3654" s="3">
        <v>31707</v>
      </c>
      <c r="B3654" s="4">
        <f t="shared" si="93"/>
        <v>1986</v>
      </c>
      <c r="C3654" s="4">
        <f t="shared" si="94"/>
        <v>1980</v>
      </c>
      <c r="D3654" s="4" t="s">
        <v>31</v>
      </c>
      <c r="E3654" s="5">
        <v>0.69791666666666663</v>
      </c>
      <c r="F3654" s="6" t="s">
        <v>6206</v>
      </c>
      <c r="G3654" s="6" t="str">
        <f t="shared" si="92"/>
        <v>New York</v>
      </c>
      <c r="H3654" s="6" t="s">
        <v>6207</v>
      </c>
      <c r="I3654" s="6" t="s">
        <v>6208</v>
      </c>
      <c r="J3654" s="6">
        <v>2</v>
      </c>
      <c r="K3654" s="6">
        <v>2</v>
      </c>
      <c r="L3654" s="6">
        <v>0</v>
      </c>
      <c r="M3654" s="6">
        <f t="shared" si="95"/>
        <v>2</v>
      </c>
      <c r="N3654" s="6">
        <f t="shared" si="96"/>
        <v>0</v>
      </c>
      <c r="O3654" s="7">
        <f t="shared" si="97"/>
        <v>0</v>
      </c>
    </row>
    <row r="3655" spans="1:15" ht="13.2" x14ac:dyDescent="0.25">
      <c r="A3655" s="3">
        <v>31708</v>
      </c>
      <c r="B3655" s="4">
        <f t="shared" si="93"/>
        <v>1986</v>
      </c>
      <c r="C3655" s="4">
        <f t="shared" si="94"/>
        <v>1980</v>
      </c>
      <c r="D3655" s="4" t="s">
        <v>31</v>
      </c>
      <c r="E3655" s="5">
        <v>0.86736111111111114</v>
      </c>
      <c r="F3655" s="6" t="s">
        <v>6209</v>
      </c>
      <c r="G3655" s="6" t="str">
        <f t="shared" si="92"/>
        <v>Pakistan</v>
      </c>
      <c r="H3655" s="6" t="s">
        <v>2417</v>
      </c>
      <c r="I3655" s="6" t="s">
        <v>3919</v>
      </c>
      <c r="J3655" s="6">
        <v>54</v>
      </c>
      <c r="K3655" s="6">
        <v>13</v>
      </c>
      <c r="L3655" s="6">
        <v>0</v>
      </c>
      <c r="M3655" s="6">
        <f t="shared" si="95"/>
        <v>13</v>
      </c>
      <c r="N3655" s="6">
        <f t="shared" si="96"/>
        <v>41</v>
      </c>
      <c r="O3655" s="7">
        <f t="shared" si="97"/>
        <v>0.7592592592592593</v>
      </c>
    </row>
    <row r="3656" spans="1:15" ht="13.2" x14ac:dyDescent="0.25">
      <c r="A3656" s="3">
        <v>31715</v>
      </c>
      <c r="B3656" s="4">
        <f t="shared" si="93"/>
        <v>1986</v>
      </c>
      <c r="C3656" s="4">
        <f t="shared" si="94"/>
        <v>1980</v>
      </c>
      <c r="D3656" s="4" t="s">
        <v>31</v>
      </c>
      <c r="E3656" s="5">
        <v>0.70833333333333337</v>
      </c>
      <c r="F3656" s="6" t="s">
        <v>5725</v>
      </c>
      <c r="G3656" s="6" t="str">
        <f t="shared" si="92"/>
        <v>Nicaragua</v>
      </c>
      <c r="H3656" s="6" t="s">
        <v>4796</v>
      </c>
      <c r="I3656" s="6" t="s">
        <v>6210</v>
      </c>
      <c r="J3656" s="6">
        <v>23</v>
      </c>
      <c r="K3656" s="6">
        <v>21</v>
      </c>
      <c r="L3656" s="6">
        <v>0</v>
      </c>
      <c r="M3656" s="6">
        <f t="shared" si="95"/>
        <v>21</v>
      </c>
      <c r="N3656" s="6">
        <f t="shared" si="96"/>
        <v>2</v>
      </c>
      <c r="O3656" s="7">
        <f t="shared" si="97"/>
        <v>8.6956521739130432E-2</v>
      </c>
    </row>
    <row r="3657" spans="1:15" ht="13.2" x14ac:dyDescent="0.25">
      <c r="A3657" s="3">
        <v>31718</v>
      </c>
      <c r="B3657" s="4">
        <f t="shared" si="93"/>
        <v>1986</v>
      </c>
      <c r="C3657" s="4">
        <f t="shared" si="94"/>
        <v>1980</v>
      </c>
      <c r="D3657" s="4" t="s">
        <v>46</v>
      </c>
      <c r="E3657" s="5">
        <v>0.80902777777777779</v>
      </c>
      <c r="F3657" s="6" t="s">
        <v>6211</v>
      </c>
      <c r="G3657" s="6" t="str">
        <f t="shared" si="92"/>
        <v>Iran</v>
      </c>
      <c r="H3657" s="6" t="s">
        <v>5620</v>
      </c>
      <c r="I3657" s="6" t="s">
        <v>5461</v>
      </c>
      <c r="J3657" s="6">
        <v>103</v>
      </c>
      <c r="K3657" s="6">
        <v>103</v>
      </c>
      <c r="L3657" s="6">
        <v>0</v>
      </c>
      <c r="M3657" s="6">
        <f t="shared" si="95"/>
        <v>103</v>
      </c>
      <c r="N3657" s="6">
        <f t="shared" si="96"/>
        <v>0</v>
      </c>
      <c r="O3657" s="7">
        <f t="shared" si="97"/>
        <v>0</v>
      </c>
    </row>
    <row r="3658" spans="1:15" ht="13.2" x14ac:dyDescent="0.25">
      <c r="A3658" s="3">
        <v>31722</v>
      </c>
      <c r="B3658" s="4">
        <f t="shared" si="93"/>
        <v>1986</v>
      </c>
      <c r="C3658" s="4">
        <f t="shared" si="94"/>
        <v>1980</v>
      </c>
      <c r="D3658" s="4" t="s">
        <v>46</v>
      </c>
      <c r="E3658" s="5" t="s">
        <v>24</v>
      </c>
      <c r="F3658" s="6" t="s">
        <v>6212</v>
      </c>
      <c r="G3658" s="6" t="str">
        <f t="shared" si="92"/>
        <v>Shetlands, Scotland</v>
      </c>
      <c r="H3658" s="6" t="s">
        <v>6213</v>
      </c>
      <c r="I3658" s="6" t="s">
        <v>6214</v>
      </c>
      <c r="J3658" s="6">
        <v>47</v>
      </c>
      <c r="K3658" s="6">
        <v>45</v>
      </c>
      <c r="L3658" s="6">
        <v>0</v>
      </c>
      <c r="M3658" s="6">
        <f t="shared" si="95"/>
        <v>45</v>
      </c>
      <c r="N3658" s="6">
        <f t="shared" si="96"/>
        <v>2</v>
      </c>
      <c r="O3658" s="7">
        <f t="shared" si="97"/>
        <v>4.2553191489361701E-2</v>
      </c>
    </row>
    <row r="3659" spans="1:15" ht="13.2" x14ac:dyDescent="0.25">
      <c r="A3659" s="3">
        <v>31741</v>
      </c>
      <c r="B3659" s="4">
        <f t="shared" si="93"/>
        <v>1986</v>
      </c>
      <c r="C3659" s="4">
        <f t="shared" si="94"/>
        <v>1980</v>
      </c>
      <c r="D3659" s="4" t="s">
        <v>46</v>
      </c>
      <c r="E3659" s="5" t="s">
        <v>24</v>
      </c>
      <c r="F3659" s="6" t="s">
        <v>6215</v>
      </c>
      <c r="G3659" s="6" t="str">
        <f t="shared" si="92"/>
        <v>Afghanistan</v>
      </c>
      <c r="H3659" s="6" t="s">
        <v>6216</v>
      </c>
      <c r="I3659" s="6" t="s">
        <v>2761</v>
      </c>
      <c r="J3659" s="6">
        <v>40</v>
      </c>
      <c r="K3659" s="6">
        <v>40</v>
      </c>
      <c r="L3659" s="6">
        <v>0</v>
      </c>
      <c r="M3659" s="6">
        <f t="shared" si="95"/>
        <v>40</v>
      </c>
      <c r="N3659" s="6">
        <f t="shared" si="96"/>
        <v>0</v>
      </c>
      <c r="O3659" s="7">
        <f t="shared" si="97"/>
        <v>0</v>
      </c>
    </row>
    <row r="3660" spans="1:15" ht="13.2" x14ac:dyDescent="0.25">
      <c r="A3660" s="3">
        <v>31758</v>
      </c>
      <c r="B3660" s="4">
        <f t="shared" si="93"/>
        <v>1986</v>
      </c>
      <c r="C3660" s="4">
        <f t="shared" si="94"/>
        <v>1980</v>
      </c>
      <c r="D3660" s="4" t="s">
        <v>72</v>
      </c>
      <c r="E3660" s="5" t="s">
        <v>24</v>
      </c>
      <c r="F3660" s="6" t="s">
        <v>6217</v>
      </c>
      <c r="G3660" s="6" t="str">
        <f t="shared" si="92"/>
        <v>East Germany</v>
      </c>
      <c r="H3660" s="6" t="s">
        <v>1449</v>
      </c>
      <c r="I3660" s="6" t="s">
        <v>4195</v>
      </c>
      <c r="J3660" s="6">
        <v>82</v>
      </c>
      <c r="K3660" s="6">
        <v>70</v>
      </c>
      <c r="L3660" s="6">
        <v>0</v>
      </c>
      <c r="M3660" s="6">
        <f t="shared" si="95"/>
        <v>70</v>
      </c>
      <c r="N3660" s="6">
        <f t="shared" si="96"/>
        <v>12</v>
      </c>
      <c r="O3660" s="7">
        <f t="shared" si="97"/>
        <v>0.14634146341463414</v>
      </c>
    </row>
    <row r="3661" spans="1:15" ht="13.2" x14ac:dyDescent="0.25">
      <c r="A3661" s="3">
        <v>31761</v>
      </c>
      <c r="B3661" s="4">
        <f t="shared" si="93"/>
        <v>1986</v>
      </c>
      <c r="C3661" s="4">
        <f t="shared" si="94"/>
        <v>1980</v>
      </c>
      <c r="D3661" s="4" t="s">
        <v>72</v>
      </c>
      <c r="E3661" s="5" t="s">
        <v>24</v>
      </c>
      <c r="F3661" s="6" t="s">
        <v>6218</v>
      </c>
      <c r="G3661" s="6" t="str">
        <f t="shared" si="92"/>
        <v>China</v>
      </c>
      <c r="H3661" s="6" t="s">
        <v>4855</v>
      </c>
      <c r="I3661" s="6" t="s">
        <v>4727</v>
      </c>
      <c r="J3661" s="6">
        <v>44</v>
      </c>
      <c r="K3661" s="6">
        <v>6</v>
      </c>
      <c r="L3661" s="6">
        <v>0</v>
      </c>
      <c r="M3661" s="6">
        <f t="shared" si="95"/>
        <v>6</v>
      </c>
      <c r="N3661" s="6">
        <f t="shared" si="96"/>
        <v>38</v>
      </c>
      <c r="O3661" s="7">
        <f t="shared" si="97"/>
        <v>0.86363636363636365</v>
      </c>
    </row>
    <row r="3662" spans="1:15" ht="13.2" x14ac:dyDescent="0.25">
      <c r="A3662" s="3">
        <v>31771</v>
      </c>
      <c r="B3662" s="4">
        <f t="shared" si="93"/>
        <v>1986</v>
      </c>
      <c r="C3662" s="4">
        <f t="shared" si="94"/>
        <v>1980</v>
      </c>
      <c r="D3662" s="4" t="s">
        <v>72</v>
      </c>
      <c r="E3662" s="5" t="s">
        <v>24</v>
      </c>
      <c r="F3662" s="6" t="s">
        <v>6219</v>
      </c>
      <c r="G3662" s="6" t="str">
        <f t="shared" si="92"/>
        <v>Saudi Arabia</v>
      </c>
      <c r="H3662" s="6" t="s">
        <v>6220</v>
      </c>
      <c r="I3662" s="6" t="s">
        <v>6221</v>
      </c>
      <c r="J3662" s="6">
        <v>106</v>
      </c>
      <c r="K3662" s="6">
        <v>63</v>
      </c>
      <c r="L3662" s="6">
        <v>0</v>
      </c>
      <c r="M3662" s="6">
        <f t="shared" si="95"/>
        <v>63</v>
      </c>
      <c r="N3662" s="6">
        <f t="shared" si="96"/>
        <v>43</v>
      </c>
      <c r="O3662" s="7">
        <f t="shared" si="97"/>
        <v>0.40566037735849059</v>
      </c>
    </row>
    <row r="3663" spans="1:15" ht="13.2" x14ac:dyDescent="0.25">
      <c r="A3663" s="3">
        <v>31773</v>
      </c>
      <c r="B3663" s="4">
        <f t="shared" si="93"/>
        <v>1986</v>
      </c>
      <c r="C3663" s="4">
        <f t="shared" si="94"/>
        <v>1980</v>
      </c>
      <c r="D3663" s="4" t="s">
        <v>72</v>
      </c>
      <c r="E3663" s="5">
        <v>0.57499999999999996</v>
      </c>
      <c r="F3663" s="6" t="s">
        <v>6222</v>
      </c>
      <c r="G3663" s="6" t="str">
        <f t="shared" si="92"/>
        <v>Fiji</v>
      </c>
      <c r="H3663" s="6" t="s">
        <v>6223</v>
      </c>
      <c r="I3663" s="6" t="s">
        <v>2464</v>
      </c>
      <c r="J3663" s="6">
        <v>14</v>
      </c>
      <c r="K3663" s="6">
        <v>11</v>
      </c>
      <c r="L3663" s="6">
        <v>0</v>
      </c>
      <c r="M3663" s="6">
        <f t="shared" si="95"/>
        <v>11</v>
      </c>
      <c r="N3663" s="6">
        <f t="shared" si="96"/>
        <v>3</v>
      </c>
      <c r="O3663" s="7">
        <f t="shared" si="97"/>
        <v>0.21428571428571427</v>
      </c>
    </row>
    <row r="3664" spans="1:15" ht="13.2" x14ac:dyDescent="0.25">
      <c r="A3664" s="3">
        <v>31779</v>
      </c>
      <c r="B3664" s="4">
        <f t="shared" si="93"/>
        <v>1987</v>
      </c>
      <c r="C3664" s="4">
        <f t="shared" si="94"/>
        <v>1980</v>
      </c>
      <c r="D3664" s="4" t="s">
        <v>132</v>
      </c>
      <c r="E3664" s="5">
        <v>0.6875</v>
      </c>
      <c r="F3664" s="6" t="s">
        <v>6224</v>
      </c>
      <c r="G3664" s="6" t="str">
        <f t="shared" si="92"/>
        <v>Equatorial Guinea</v>
      </c>
      <c r="H3664" s="6" t="s">
        <v>6225</v>
      </c>
      <c r="I3664" s="6" t="s">
        <v>6226</v>
      </c>
      <c r="J3664" s="6">
        <v>22</v>
      </c>
      <c r="K3664" s="6">
        <v>22</v>
      </c>
      <c r="L3664" s="6">
        <v>0</v>
      </c>
      <c r="M3664" s="6">
        <f t="shared" si="95"/>
        <v>22</v>
      </c>
      <c r="N3664" s="6">
        <f t="shared" si="96"/>
        <v>0</v>
      </c>
      <c r="O3664" s="7">
        <f t="shared" si="97"/>
        <v>0</v>
      </c>
    </row>
    <row r="3665" spans="1:15" ht="13.2" x14ac:dyDescent="0.25">
      <c r="A3665" s="3">
        <v>31780</v>
      </c>
      <c r="B3665" s="4">
        <f t="shared" si="93"/>
        <v>1987</v>
      </c>
      <c r="C3665" s="4">
        <f t="shared" si="94"/>
        <v>1980</v>
      </c>
      <c r="D3665" s="4" t="s">
        <v>132</v>
      </c>
      <c r="E3665" s="5" t="s">
        <v>24</v>
      </c>
      <c r="F3665" s="6" t="s">
        <v>6227</v>
      </c>
      <c r="G3665" s="6" t="str">
        <f t="shared" si="92"/>
        <v>Ivory Coast</v>
      </c>
      <c r="H3665" s="6" t="s">
        <v>1179</v>
      </c>
      <c r="I3665" s="6" t="s">
        <v>6228</v>
      </c>
      <c r="J3665" s="6">
        <v>51</v>
      </c>
      <c r="K3665" s="6">
        <v>50</v>
      </c>
      <c r="L3665" s="6">
        <v>0</v>
      </c>
      <c r="M3665" s="6">
        <f t="shared" si="95"/>
        <v>50</v>
      </c>
      <c r="N3665" s="6">
        <f t="shared" si="96"/>
        <v>1</v>
      </c>
      <c r="O3665" s="7">
        <f t="shared" si="97"/>
        <v>1.9607843137254902E-2</v>
      </c>
    </row>
    <row r="3666" spans="1:15" ht="13.2" x14ac:dyDescent="0.25">
      <c r="A3666" s="3">
        <v>31789</v>
      </c>
      <c r="B3666" s="4">
        <f t="shared" si="93"/>
        <v>1987</v>
      </c>
      <c r="C3666" s="4">
        <f t="shared" si="94"/>
        <v>1980</v>
      </c>
      <c r="D3666" s="4" t="s">
        <v>132</v>
      </c>
      <c r="E3666" s="5" t="s">
        <v>24</v>
      </c>
      <c r="F3666" s="6" t="s">
        <v>4076</v>
      </c>
      <c r="G3666" s="6" t="str">
        <f t="shared" si="92"/>
        <v>Canada</v>
      </c>
      <c r="H3666" s="6" t="s">
        <v>6229</v>
      </c>
      <c r="I3666" s="6" t="s">
        <v>5942</v>
      </c>
      <c r="J3666" s="6">
        <v>3</v>
      </c>
      <c r="K3666" s="6">
        <v>1</v>
      </c>
      <c r="L3666" s="6">
        <v>0</v>
      </c>
      <c r="M3666" s="6">
        <f t="shared" si="95"/>
        <v>1</v>
      </c>
      <c r="N3666" s="6">
        <f t="shared" si="96"/>
        <v>2</v>
      </c>
      <c r="O3666" s="7">
        <f t="shared" si="97"/>
        <v>0.66666666666666663</v>
      </c>
    </row>
    <row r="3667" spans="1:15" ht="13.2" x14ac:dyDescent="0.25">
      <c r="A3667" s="3">
        <v>31790</v>
      </c>
      <c r="B3667" s="4">
        <f t="shared" si="93"/>
        <v>1987</v>
      </c>
      <c r="C3667" s="4">
        <f t="shared" si="94"/>
        <v>1980</v>
      </c>
      <c r="D3667" s="4" t="s">
        <v>132</v>
      </c>
      <c r="E3667" s="5">
        <v>0.5625</v>
      </c>
      <c r="F3667" s="6" t="s">
        <v>6230</v>
      </c>
      <c r="G3667" s="6" t="str">
        <f t="shared" si="92"/>
        <v>Ethiopia</v>
      </c>
      <c r="H3667" s="6" t="s">
        <v>5664</v>
      </c>
      <c r="I3667" s="6" t="s">
        <v>3135</v>
      </c>
      <c r="J3667" s="6">
        <v>54</v>
      </c>
      <c r="K3667" s="6">
        <v>54</v>
      </c>
      <c r="L3667" s="6">
        <v>0</v>
      </c>
      <c r="M3667" s="6">
        <f t="shared" si="95"/>
        <v>54</v>
      </c>
      <c r="N3667" s="6">
        <f t="shared" si="96"/>
        <v>0</v>
      </c>
      <c r="O3667" s="7">
        <f t="shared" si="97"/>
        <v>0</v>
      </c>
    </row>
    <row r="3668" spans="1:15" ht="13.2" x14ac:dyDescent="0.25">
      <c r="A3668" s="3">
        <v>31792</v>
      </c>
      <c r="B3668" s="4">
        <f t="shared" si="93"/>
        <v>1987</v>
      </c>
      <c r="C3668" s="4">
        <f t="shared" si="94"/>
        <v>1980</v>
      </c>
      <c r="D3668" s="4" t="s">
        <v>132</v>
      </c>
      <c r="E3668" s="5">
        <v>0.53611111111111109</v>
      </c>
      <c r="F3668" s="6" t="s">
        <v>493</v>
      </c>
      <c r="G3668" s="6" t="str">
        <f t="shared" si="92"/>
        <v>Utah</v>
      </c>
      <c r="H3668" s="6" t="s">
        <v>6231</v>
      </c>
      <c r="I3668" s="6" t="s">
        <v>6232</v>
      </c>
      <c r="J3668" s="6">
        <v>10</v>
      </c>
      <c r="K3668" s="6">
        <v>10</v>
      </c>
      <c r="L3668" s="6">
        <v>0</v>
      </c>
      <c r="M3668" s="6">
        <f t="shared" si="95"/>
        <v>10</v>
      </c>
      <c r="N3668" s="6">
        <f t="shared" si="96"/>
        <v>0</v>
      </c>
      <c r="O3668" s="7">
        <f t="shared" si="97"/>
        <v>0</v>
      </c>
    </row>
    <row r="3669" spans="1:15" ht="13.2" x14ac:dyDescent="0.25">
      <c r="A3669" s="3">
        <v>31793</v>
      </c>
      <c r="B3669" s="4">
        <f t="shared" si="93"/>
        <v>1987</v>
      </c>
      <c r="C3669" s="4">
        <f t="shared" si="94"/>
        <v>1980</v>
      </c>
      <c r="D3669" s="4" t="s">
        <v>132</v>
      </c>
      <c r="E3669" s="5">
        <v>0.27777777777777779</v>
      </c>
      <c r="F3669" s="6" t="s">
        <v>6233</v>
      </c>
      <c r="G3669" s="6" t="str">
        <f t="shared" si="92"/>
        <v>California</v>
      </c>
      <c r="H3669" s="6" t="s">
        <v>6234</v>
      </c>
      <c r="I3669" s="6" t="s">
        <v>6082</v>
      </c>
      <c r="J3669" s="6">
        <v>1</v>
      </c>
      <c r="K3669" s="6">
        <v>1</v>
      </c>
      <c r="L3669" s="6">
        <v>0</v>
      </c>
      <c r="M3669" s="6">
        <f t="shared" si="95"/>
        <v>1</v>
      </c>
      <c r="N3669" s="6">
        <f t="shared" si="96"/>
        <v>0</v>
      </c>
      <c r="O3669" s="7">
        <f t="shared" si="97"/>
        <v>0</v>
      </c>
    </row>
    <row r="3670" spans="1:15" ht="13.2" x14ac:dyDescent="0.25">
      <c r="A3670" s="3">
        <v>31807</v>
      </c>
      <c r="B3670" s="4">
        <f t="shared" si="93"/>
        <v>1987</v>
      </c>
      <c r="C3670" s="4">
        <f t="shared" si="94"/>
        <v>1980</v>
      </c>
      <c r="D3670" s="4" t="s">
        <v>132</v>
      </c>
      <c r="E3670" s="5" t="s">
        <v>24</v>
      </c>
      <c r="F3670" s="6" t="s">
        <v>6235</v>
      </c>
      <c r="G3670" s="6" t="str">
        <f t="shared" si="92"/>
        <v>Liberia</v>
      </c>
      <c r="H3670" s="6" t="s">
        <v>6236</v>
      </c>
      <c r="I3670" s="6" t="s">
        <v>6237</v>
      </c>
      <c r="J3670" s="6">
        <v>18</v>
      </c>
      <c r="K3670" s="6">
        <v>16</v>
      </c>
      <c r="L3670" s="6">
        <v>0</v>
      </c>
      <c r="M3670" s="6">
        <f t="shared" si="95"/>
        <v>16</v>
      </c>
      <c r="N3670" s="6">
        <f t="shared" si="96"/>
        <v>2</v>
      </c>
      <c r="O3670" s="7">
        <f t="shared" si="97"/>
        <v>0.1111111111111111</v>
      </c>
    </row>
    <row r="3671" spans="1:15" ht="13.2" x14ac:dyDescent="0.25">
      <c r="A3671" s="3">
        <v>31813</v>
      </c>
      <c r="B3671" s="4">
        <f t="shared" si="93"/>
        <v>1987</v>
      </c>
      <c r="C3671" s="4">
        <f t="shared" si="94"/>
        <v>1980</v>
      </c>
      <c r="D3671" s="4" t="s">
        <v>111</v>
      </c>
      <c r="E3671" s="5" t="s">
        <v>24</v>
      </c>
      <c r="F3671" s="6" t="s">
        <v>6238</v>
      </c>
      <c r="G3671" s="6" t="str">
        <f t="shared" si="92"/>
        <v>Cameroon</v>
      </c>
      <c r="H3671" s="6" t="s">
        <v>6239</v>
      </c>
      <c r="I3671" s="6" t="s">
        <v>6240</v>
      </c>
      <c r="J3671" s="6">
        <v>11</v>
      </c>
      <c r="K3671" s="6">
        <v>11</v>
      </c>
      <c r="L3671" s="6">
        <v>0</v>
      </c>
      <c r="M3671" s="6">
        <f t="shared" si="95"/>
        <v>11</v>
      </c>
      <c r="N3671" s="6">
        <f t="shared" si="96"/>
        <v>0</v>
      </c>
      <c r="O3671" s="7">
        <f t="shared" si="97"/>
        <v>0</v>
      </c>
    </row>
    <row r="3672" spans="1:15" ht="13.2" x14ac:dyDescent="0.25">
      <c r="A3672" s="3">
        <v>31814</v>
      </c>
      <c r="B3672" s="4">
        <f t="shared" si="93"/>
        <v>1987</v>
      </c>
      <c r="C3672" s="4">
        <f t="shared" si="94"/>
        <v>1980</v>
      </c>
      <c r="D3672" s="4" t="s">
        <v>111</v>
      </c>
      <c r="E3672" s="5" t="s">
        <v>24</v>
      </c>
      <c r="F3672" s="6" t="s">
        <v>6241</v>
      </c>
      <c r="G3672" s="6" t="str">
        <f t="shared" si="92"/>
        <v>New Guinea</v>
      </c>
      <c r="H3672" s="6" t="s">
        <v>5563</v>
      </c>
      <c r="I3672" s="6" t="s">
        <v>6242</v>
      </c>
      <c r="J3672" s="6">
        <v>17</v>
      </c>
      <c r="K3672" s="6">
        <v>14</v>
      </c>
      <c r="L3672" s="6">
        <v>0</v>
      </c>
      <c r="M3672" s="6">
        <f t="shared" si="95"/>
        <v>14</v>
      </c>
      <c r="N3672" s="6">
        <f t="shared" si="96"/>
        <v>3</v>
      </c>
      <c r="O3672" s="7">
        <f t="shared" si="97"/>
        <v>0.17647058823529413</v>
      </c>
    </row>
    <row r="3673" spans="1:15" ht="13.2" x14ac:dyDescent="0.25">
      <c r="A3673" s="3">
        <v>31817</v>
      </c>
      <c r="B3673" s="4">
        <f t="shared" si="93"/>
        <v>1987</v>
      </c>
      <c r="C3673" s="4">
        <f t="shared" si="94"/>
        <v>1980</v>
      </c>
      <c r="D3673" s="4" t="s">
        <v>111</v>
      </c>
      <c r="E3673" s="5">
        <v>0.47916666666666669</v>
      </c>
      <c r="F3673" s="6" t="s">
        <v>6243</v>
      </c>
      <c r="G3673" s="6" t="str">
        <f t="shared" si="92"/>
        <v>Afghanistan</v>
      </c>
      <c r="H3673" s="6" t="s">
        <v>6216</v>
      </c>
      <c r="I3673" s="6" t="s">
        <v>4268</v>
      </c>
      <c r="J3673" s="6">
        <v>36</v>
      </c>
      <c r="K3673" s="6">
        <v>36</v>
      </c>
      <c r="L3673" s="6">
        <v>0</v>
      </c>
      <c r="M3673" s="6">
        <f t="shared" si="95"/>
        <v>36</v>
      </c>
      <c r="N3673" s="6">
        <f t="shared" si="96"/>
        <v>0</v>
      </c>
      <c r="O3673" s="7">
        <f t="shared" si="97"/>
        <v>0</v>
      </c>
    </row>
    <row r="3674" spans="1:15" ht="13.2" x14ac:dyDescent="0.25">
      <c r="A3674" s="3">
        <v>31822</v>
      </c>
      <c r="B3674" s="4">
        <f t="shared" si="93"/>
        <v>1987</v>
      </c>
      <c r="C3674" s="4">
        <f t="shared" si="94"/>
        <v>1980</v>
      </c>
      <c r="D3674" s="4" t="s">
        <v>111</v>
      </c>
      <c r="E3674" s="5" t="s">
        <v>24</v>
      </c>
      <c r="F3674" s="6" t="s">
        <v>6244</v>
      </c>
      <c r="G3674" s="6" t="str">
        <f t="shared" si="92"/>
        <v>Mexico</v>
      </c>
      <c r="H3674" s="6" t="s">
        <v>6245</v>
      </c>
      <c r="I3674" s="6" t="s">
        <v>6246</v>
      </c>
      <c r="J3674" s="6">
        <v>135</v>
      </c>
      <c r="K3674" s="6">
        <v>1</v>
      </c>
      <c r="L3674" s="6">
        <v>0</v>
      </c>
      <c r="M3674" s="6">
        <f t="shared" si="95"/>
        <v>1</v>
      </c>
      <c r="N3674" s="6">
        <f t="shared" si="96"/>
        <v>134</v>
      </c>
      <c r="O3674" s="7">
        <f t="shared" si="97"/>
        <v>0.99259259259259258</v>
      </c>
    </row>
    <row r="3675" spans="1:15" ht="13.2" x14ac:dyDescent="0.25">
      <c r="A3675" s="3">
        <v>31840</v>
      </c>
      <c r="B3675" s="4">
        <f t="shared" si="93"/>
        <v>1987</v>
      </c>
      <c r="C3675" s="4">
        <f t="shared" si="94"/>
        <v>1980</v>
      </c>
      <c r="D3675" s="4" t="s">
        <v>34</v>
      </c>
      <c r="E3675" s="5">
        <v>0.6069444444444444</v>
      </c>
      <c r="F3675" s="6" t="s">
        <v>3161</v>
      </c>
      <c r="G3675" s="6" t="str">
        <f t="shared" si="92"/>
        <v>Michigan</v>
      </c>
      <c r="H3675" s="6" t="s">
        <v>6247</v>
      </c>
      <c r="I3675" s="6" t="s">
        <v>5878</v>
      </c>
      <c r="J3675" s="6">
        <v>22</v>
      </c>
      <c r="K3675" s="6">
        <v>9</v>
      </c>
      <c r="L3675" s="6">
        <v>0</v>
      </c>
      <c r="M3675" s="6">
        <f t="shared" si="95"/>
        <v>9</v>
      </c>
      <c r="N3675" s="6">
        <f t="shared" si="96"/>
        <v>13</v>
      </c>
      <c r="O3675" s="7">
        <f t="shared" si="97"/>
        <v>0.59090909090909094</v>
      </c>
    </row>
    <row r="3676" spans="1:15" ht="13.2" x14ac:dyDescent="0.25">
      <c r="A3676" s="3">
        <v>31842</v>
      </c>
      <c r="B3676" s="4">
        <f t="shared" si="93"/>
        <v>1987</v>
      </c>
      <c r="C3676" s="4">
        <f t="shared" si="94"/>
        <v>1980</v>
      </c>
      <c r="D3676" s="4" t="s">
        <v>34</v>
      </c>
      <c r="E3676" s="5">
        <v>0.79861111111111116</v>
      </c>
      <c r="F3676" s="6" t="s">
        <v>6248</v>
      </c>
      <c r="G3676" s="6" t="str">
        <f t="shared" si="92"/>
        <v>Kazakhstan</v>
      </c>
      <c r="H3676" s="6" t="s">
        <v>1449</v>
      </c>
      <c r="I3676" s="6" t="s">
        <v>6249</v>
      </c>
      <c r="J3676" s="6">
        <v>9</v>
      </c>
      <c r="K3676" s="6">
        <v>9</v>
      </c>
      <c r="L3676" s="6">
        <v>0</v>
      </c>
      <c r="M3676" s="6">
        <f t="shared" si="95"/>
        <v>9</v>
      </c>
      <c r="N3676" s="6">
        <f t="shared" si="96"/>
        <v>0</v>
      </c>
      <c r="O3676" s="7">
        <f t="shared" si="97"/>
        <v>0</v>
      </c>
    </row>
    <row r="3677" spans="1:15" ht="13.2" x14ac:dyDescent="0.25">
      <c r="A3677" s="3">
        <v>31849</v>
      </c>
      <c r="B3677" s="4">
        <f t="shared" si="93"/>
        <v>1987</v>
      </c>
      <c r="C3677" s="4">
        <f t="shared" si="94"/>
        <v>1980</v>
      </c>
      <c r="D3677" s="4" t="s">
        <v>34</v>
      </c>
      <c r="E3677" s="5" t="s">
        <v>24</v>
      </c>
      <c r="F3677" s="6" t="s">
        <v>5538</v>
      </c>
      <c r="G3677" s="6" t="str">
        <f t="shared" si="92"/>
        <v>Washington</v>
      </c>
      <c r="H3677" s="6" t="s">
        <v>1137</v>
      </c>
      <c r="I3677" s="6" t="s">
        <v>6250</v>
      </c>
      <c r="J3677" s="6">
        <v>6</v>
      </c>
      <c r="K3677" s="6">
        <v>6</v>
      </c>
      <c r="L3677" s="6">
        <v>1</v>
      </c>
      <c r="M3677" s="6">
        <f t="shared" si="95"/>
        <v>7</v>
      </c>
      <c r="N3677" s="6">
        <f t="shared" si="96"/>
        <v>0</v>
      </c>
      <c r="O3677" s="7">
        <f t="shared" si="97"/>
        <v>0</v>
      </c>
    </row>
    <row r="3678" spans="1:15" ht="13.2" x14ac:dyDescent="0.25">
      <c r="A3678" s="3">
        <v>31857</v>
      </c>
      <c r="B3678" s="4">
        <f t="shared" si="93"/>
        <v>1987</v>
      </c>
      <c r="C3678" s="4">
        <f t="shared" si="94"/>
        <v>1980</v>
      </c>
      <c r="D3678" s="4" t="s">
        <v>34</v>
      </c>
      <c r="E3678" s="5">
        <v>0.57986111111111116</v>
      </c>
      <c r="F3678" s="6" t="s">
        <v>6251</v>
      </c>
      <c r="G3678" s="6" t="str">
        <f t="shared" si="92"/>
        <v>California</v>
      </c>
      <c r="H3678" s="6" t="s">
        <v>6252</v>
      </c>
      <c r="I3678" s="6" t="s">
        <v>6253</v>
      </c>
      <c r="J3678" s="6">
        <v>2</v>
      </c>
      <c r="K3678" s="6">
        <v>2</v>
      </c>
      <c r="L3678" s="6">
        <v>0</v>
      </c>
      <c r="M3678" s="6">
        <f t="shared" si="95"/>
        <v>2</v>
      </c>
      <c r="N3678" s="6">
        <f t="shared" si="96"/>
        <v>0</v>
      </c>
      <c r="O3678" s="7">
        <f t="shared" si="97"/>
        <v>0</v>
      </c>
    </row>
    <row r="3679" spans="1:15" ht="13.2" x14ac:dyDescent="0.25">
      <c r="A3679" s="3">
        <v>31863</v>
      </c>
      <c r="B3679" s="4">
        <f t="shared" si="93"/>
        <v>1987</v>
      </c>
      <c r="C3679" s="4">
        <f t="shared" si="94"/>
        <v>1980</v>
      </c>
      <c r="D3679" s="4" t="s">
        <v>34</v>
      </c>
      <c r="E3679" s="5">
        <v>0.86458333333333337</v>
      </c>
      <c r="F3679" s="6" t="s">
        <v>6254</v>
      </c>
      <c r="G3679" s="6" t="str">
        <f t="shared" si="92"/>
        <v>Colorado</v>
      </c>
      <c r="H3679" s="6" t="s">
        <v>6255</v>
      </c>
      <c r="I3679" s="6" t="s">
        <v>6256</v>
      </c>
      <c r="J3679" s="6">
        <v>3</v>
      </c>
      <c r="K3679" s="6">
        <v>3</v>
      </c>
      <c r="L3679" s="6">
        <v>0</v>
      </c>
      <c r="M3679" s="6">
        <f t="shared" si="95"/>
        <v>3</v>
      </c>
      <c r="N3679" s="6">
        <f t="shared" si="96"/>
        <v>0</v>
      </c>
      <c r="O3679" s="7">
        <f t="shared" si="97"/>
        <v>0</v>
      </c>
    </row>
    <row r="3680" spans="1:15" ht="13.2" x14ac:dyDescent="0.25">
      <c r="A3680" s="3">
        <v>31866</v>
      </c>
      <c r="B3680" s="4">
        <f t="shared" si="93"/>
        <v>1987</v>
      </c>
      <c r="C3680" s="4">
        <f t="shared" si="94"/>
        <v>1980</v>
      </c>
      <c r="D3680" s="4" t="s">
        <v>34</v>
      </c>
      <c r="E3680" s="5">
        <v>0.45833333333333331</v>
      </c>
      <c r="F3680" s="6" t="s">
        <v>6257</v>
      </c>
      <c r="G3680" s="6" t="str">
        <f t="shared" si="92"/>
        <v>Pakistan</v>
      </c>
      <c r="H3680" s="6" t="s">
        <v>6216</v>
      </c>
      <c r="I3680" s="6" t="s">
        <v>4268</v>
      </c>
      <c r="J3680" s="6">
        <v>40</v>
      </c>
      <c r="K3680" s="6">
        <v>40</v>
      </c>
      <c r="L3680" s="6">
        <v>0</v>
      </c>
      <c r="M3680" s="6">
        <f t="shared" si="95"/>
        <v>40</v>
      </c>
      <c r="N3680" s="6">
        <f t="shared" si="96"/>
        <v>0</v>
      </c>
      <c r="O3680" s="7">
        <f t="shared" si="97"/>
        <v>0</v>
      </c>
    </row>
    <row r="3681" spans="1:15" ht="13.2" x14ac:dyDescent="0.25">
      <c r="A3681" s="3">
        <v>31868</v>
      </c>
      <c r="B3681" s="4">
        <f t="shared" si="93"/>
        <v>1987</v>
      </c>
      <c r="C3681" s="4">
        <f t="shared" si="94"/>
        <v>1980</v>
      </c>
      <c r="D3681" s="4" t="s">
        <v>65</v>
      </c>
      <c r="E3681" s="5">
        <v>0.89583333333333337</v>
      </c>
      <c r="F3681" s="6" t="s">
        <v>3454</v>
      </c>
      <c r="G3681" s="6" t="str">
        <f t="shared" si="92"/>
        <v>Alaska</v>
      </c>
      <c r="H3681" s="6" t="s">
        <v>3280</v>
      </c>
      <c r="I3681" s="6" t="s">
        <v>2142</v>
      </c>
      <c r="J3681" s="6">
        <v>2</v>
      </c>
      <c r="K3681" s="6">
        <v>2</v>
      </c>
      <c r="L3681" s="6">
        <v>0</v>
      </c>
      <c r="M3681" s="6">
        <f t="shared" si="95"/>
        <v>2</v>
      </c>
      <c r="N3681" s="6">
        <f t="shared" si="96"/>
        <v>0</v>
      </c>
      <c r="O3681" s="7">
        <f t="shared" si="97"/>
        <v>0</v>
      </c>
    </row>
    <row r="3682" spans="1:15" ht="13.2" x14ac:dyDescent="0.25">
      <c r="A3682" s="3">
        <v>31869</v>
      </c>
      <c r="B3682" s="4">
        <f t="shared" si="93"/>
        <v>1987</v>
      </c>
      <c r="C3682" s="4">
        <f t="shared" si="94"/>
        <v>1980</v>
      </c>
      <c r="D3682" s="4" t="s">
        <v>65</v>
      </c>
      <c r="E3682" s="5">
        <v>0.72916666666666663</v>
      </c>
      <c r="F3682" s="6" t="s">
        <v>2086</v>
      </c>
      <c r="G3682" s="6" t="str">
        <f t="shared" si="92"/>
        <v>Norway</v>
      </c>
      <c r="H3682" s="6" t="s">
        <v>6258</v>
      </c>
      <c r="I3682" s="6" t="s">
        <v>6259</v>
      </c>
      <c r="J3682" s="6">
        <v>10</v>
      </c>
      <c r="K3682" s="6">
        <v>10</v>
      </c>
      <c r="L3682" s="6">
        <v>0</v>
      </c>
      <c r="M3682" s="6">
        <f t="shared" si="95"/>
        <v>10</v>
      </c>
      <c r="N3682" s="6">
        <f t="shared" si="96"/>
        <v>0</v>
      </c>
      <c r="O3682" s="7">
        <f t="shared" si="97"/>
        <v>0</v>
      </c>
    </row>
    <row r="3683" spans="1:15" ht="13.2" x14ac:dyDescent="0.25">
      <c r="A3683" s="3">
        <v>31871</v>
      </c>
      <c r="B3683" s="4">
        <f t="shared" si="93"/>
        <v>1987</v>
      </c>
      <c r="C3683" s="4">
        <f t="shared" si="94"/>
        <v>1980</v>
      </c>
      <c r="D3683" s="4" t="s">
        <v>65</v>
      </c>
      <c r="E3683" s="5">
        <v>0.61111111111111116</v>
      </c>
      <c r="F3683" s="6" t="s">
        <v>6260</v>
      </c>
      <c r="G3683" s="6" t="str">
        <f t="shared" si="92"/>
        <v>Indonesia</v>
      </c>
      <c r="H3683" s="6" t="s">
        <v>1917</v>
      </c>
      <c r="I3683" s="6" t="s">
        <v>3889</v>
      </c>
      <c r="J3683" s="6">
        <v>45</v>
      </c>
      <c r="K3683" s="6">
        <v>27</v>
      </c>
      <c r="L3683" s="6">
        <v>0</v>
      </c>
      <c r="M3683" s="6">
        <f t="shared" si="95"/>
        <v>27</v>
      </c>
      <c r="N3683" s="6">
        <f t="shared" si="96"/>
        <v>18</v>
      </c>
      <c r="O3683" s="7">
        <f t="shared" si="97"/>
        <v>0.4</v>
      </c>
    </row>
    <row r="3684" spans="1:15" ht="13.2" x14ac:dyDescent="0.25">
      <c r="A3684" s="3">
        <v>31880</v>
      </c>
      <c r="B3684" s="4">
        <f t="shared" si="93"/>
        <v>1987</v>
      </c>
      <c r="C3684" s="4">
        <f t="shared" si="94"/>
        <v>1980</v>
      </c>
      <c r="D3684" s="4" t="s">
        <v>65</v>
      </c>
      <c r="E3684" s="5">
        <v>0.91319444444444442</v>
      </c>
      <c r="F3684" s="6" t="s">
        <v>406</v>
      </c>
      <c r="G3684" s="6" t="str">
        <f t="shared" si="92"/>
        <v>Kansas</v>
      </c>
      <c r="H3684" s="6" t="s">
        <v>6261</v>
      </c>
      <c r="I3684" s="6" t="s">
        <v>6262</v>
      </c>
      <c r="J3684" s="6">
        <v>4</v>
      </c>
      <c r="K3684" s="6">
        <v>4</v>
      </c>
      <c r="L3684" s="6">
        <v>0</v>
      </c>
      <c r="M3684" s="6">
        <f t="shared" si="95"/>
        <v>4</v>
      </c>
      <c r="N3684" s="6">
        <f t="shared" si="96"/>
        <v>0</v>
      </c>
      <c r="O3684" s="7">
        <f t="shared" si="97"/>
        <v>0</v>
      </c>
    </row>
    <row r="3685" spans="1:15" ht="13.2" x14ac:dyDescent="0.25">
      <c r="A3685" s="3">
        <v>31890</v>
      </c>
      <c r="B3685" s="4">
        <f t="shared" si="93"/>
        <v>1987</v>
      </c>
      <c r="C3685" s="4">
        <f t="shared" si="94"/>
        <v>1980</v>
      </c>
      <c r="D3685" s="4" t="s">
        <v>65</v>
      </c>
      <c r="E3685" s="5">
        <v>0.81597222222222221</v>
      </c>
      <c r="F3685" s="6" t="s">
        <v>6263</v>
      </c>
      <c r="G3685" s="6" t="str">
        <f t="shared" si="92"/>
        <v>North Carolina</v>
      </c>
      <c r="H3685" s="6" t="s">
        <v>6264</v>
      </c>
      <c r="I3685" s="6" t="s">
        <v>6265</v>
      </c>
      <c r="J3685" s="6">
        <v>2</v>
      </c>
      <c r="K3685" s="6">
        <v>2</v>
      </c>
      <c r="L3685" s="6">
        <v>0</v>
      </c>
      <c r="M3685" s="6">
        <f t="shared" si="95"/>
        <v>2</v>
      </c>
      <c r="N3685" s="6">
        <f t="shared" si="96"/>
        <v>0</v>
      </c>
      <c r="O3685" s="7">
        <f t="shared" si="97"/>
        <v>0</v>
      </c>
    </row>
    <row r="3686" spans="1:15" ht="13.2" x14ac:dyDescent="0.25">
      <c r="A3686" s="3">
        <v>31902</v>
      </c>
      <c r="B3686" s="4">
        <f t="shared" si="93"/>
        <v>1987</v>
      </c>
      <c r="C3686" s="4">
        <f t="shared" si="94"/>
        <v>1980</v>
      </c>
      <c r="D3686" s="4" t="s">
        <v>55</v>
      </c>
      <c r="E3686" s="5" t="s">
        <v>24</v>
      </c>
      <c r="F3686" s="6" t="s">
        <v>6173</v>
      </c>
      <c r="G3686" s="6" t="str">
        <f t="shared" si="92"/>
        <v>Sudan</v>
      </c>
      <c r="H3686" s="6" t="s">
        <v>6266</v>
      </c>
      <c r="I3686" s="6" t="s">
        <v>5481</v>
      </c>
      <c r="J3686" s="6">
        <v>13</v>
      </c>
      <c r="K3686" s="6">
        <v>13</v>
      </c>
      <c r="L3686" s="6">
        <v>0</v>
      </c>
      <c r="M3686" s="6">
        <f t="shared" si="95"/>
        <v>13</v>
      </c>
      <c r="N3686" s="6">
        <f t="shared" si="96"/>
        <v>0</v>
      </c>
      <c r="O3686" s="7">
        <f t="shared" si="97"/>
        <v>0</v>
      </c>
    </row>
    <row r="3687" spans="1:15" ht="13.2" x14ac:dyDescent="0.25">
      <c r="A3687" s="3">
        <v>32420</v>
      </c>
      <c r="B3687" s="4">
        <f t="shared" si="93"/>
        <v>1988</v>
      </c>
      <c r="C3687" s="4">
        <f t="shared" si="94"/>
        <v>1980</v>
      </c>
      <c r="D3687" s="4" t="s">
        <v>31</v>
      </c>
      <c r="E3687" s="5">
        <v>0.95833333333333337</v>
      </c>
      <c r="F3687" s="6" t="s">
        <v>6267</v>
      </c>
      <c r="G3687" s="6" t="str">
        <f t="shared" si="92"/>
        <v>Russia</v>
      </c>
      <c r="H3687" s="6" t="s">
        <v>1449</v>
      </c>
      <c r="I3687" s="6" t="s">
        <v>6268</v>
      </c>
      <c r="J3687" s="6">
        <v>6</v>
      </c>
      <c r="K3687" s="6">
        <v>6</v>
      </c>
      <c r="L3687" s="6">
        <v>0</v>
      </c>
      <c r="M3687" s="6">
        <f t="shared" si="95"/>
        <v>6</v>
      </c>
      <c r="N3687" s="6">
        <f t="shared" si="96"/>
        <v>0</v>
      </c>
      <c r="O3687" s="7">
        <f t="shared" si="97"/>
        <v>0</v>
      </c>
    </row>
    <row r="3688" spans="1:15" ht="13.2" x14ac:dyDescent="0.25">
      <c r="A3688" s="3">
        <v>31905</v>
      </c>
      <c r="B3688" s="4">
        <f t="shared" si="93"/>
        <v>1987</v>
      </c>
      <c r="C3688" s="4">
        <f t="shared" si="94"/>
        <v>1980</v>
      </c>
      <c r="D3688" s="4" t="s">
        <v>55</v>
      </c>
      <c r="E3688" s="5">
        <v>0.28472222222222221</v>
      </c>
      <c r="F3688" s="6" t="s">
        <v>6269</v>
      </c>
      <c r="G3688" s="6" t="str">
        <f t="shared" si="92"/>
        <v>Puerto Rico</v>
      </c>
      <c r="H3688" s="6" t="s">
        <v>6270</v>
      </c>
      <c r="I3688" s="6" t="s">
        <v>5878</v>
      </c>
      <c r="J3688" s="6">
        <v>6</v>
      </c>
      <c r="K3688" s="6">
        <v>2</v>
      </c>
      <c r="L3688" s="6">
        <v>0</v>
      </c>
      <c r="M3688" s="6">
        <f t="shared" si="95"/>
        <v>2</v>
      </c>
      <c r="N3688" s="6">
        <f t="shared" si="96"/>
        <v>4</v>
      </c>
      <c r="O3688" s="7">
        <f t="shared" si="97"/>
        <v>0.66666666666666663</v>
      </c>
    </row>
    <row r="3689" spans="1:15" ht="13.2" x14ac:dyDescent="0.25">
      <c r="A3689" s="3">
        <v>31906</v>
      </c>
      <c r="B3689" s="4">
        <f t="shared" si="93"/>
        <v>1987</v>
      </c>
      <c r="C3689" s="4">
        <f t="shared" si="94"/>
        <v>1980</v>
      </c>
      <c r="D3689" s="4" t="s">
        <v>55</v>
      </c>
      <c r="E3689" s="5">
        <v>0.46666666666666667</v>
      </c>
      <c r="F3689" s="6" t="s">
        <v>3038</v>
      </c>
      <c r="G3689" s="6" t="str">
        <f t="shared" si="92"/>
        <v>Poland</v>
      </c>
      <c r="H3689" s="6" t="s">
        <v>903</v>
      </c>
      <c r="I3689" s="6" t="s">
        <v>5021</v>
      </c>
      <c r="J3689" s="6">
        <v>183</v>
      </c>
      <c r="K3689" s="6">
        <v>183</v>
      </c>
      <c r="L3689" s="6">
        <v>0</v>
      </c>
      <c r="M3689" s="6">
        <f t="shared" si="95"/>
        <v>183</v>
      </c>
      <c r="N3689" s="6">
        <f t="shared" si="96"/>
        <v>0</v>
      </c>
      <c r="O3689" s="7">
        <f t="shared" si="97"/>
        <v>0</v>
      </c>
    </row>
    <row r="3690" spans="1:15" ht="13.2" x14ac:dyDescent="0.25">
      <c r="A3690" s="3">
        <v>31908</v>
      </c>
      <c r="B3690" s="4">
        <f t="shared" si="93"/>
        <v>1987</v>
      </c>
      <c r="C3690" s="4">
        <f t="shared" si="94"/>
        <v>1980</v>
      </c>
      <c r="D3690" s="4" t="s">
        <v>55</v>
      </c>
      <c r="E3690" s="5">
        <v>0.75</v>
      </c>
      <c r="F3690" s="6" t="s">
        <v>6271</v>
      </c>
      <c r="G3690" s="6" t="str">
        <f t="shared" si="92"/>
        <v>Ontario, Canada</v>
      </c>
      <c r="H3690" s="6" t="s">
        <v>6272</v>
      </c>
      <c r="I3690" s="6" t="s">
        <v>1295</v>
      </c>
      <c r="J3690" s="6">
        <v>2</v>
      </c>
      <c r="K3690" s="6">
        <v>2</v>
      </c>
      <c r="L3690" s="6">
        <v>0</v>
      </c>
      <c r="M3690" s="6">
        <f t="shared" si="95"/>
        <v>2</v>
      </c>
      <c r="N3690" s="6">
        <f t="shared" si="96"/>
        <v>0</v>
      </c>
      <c r="O3690" s="7">
        <f t="shared" si="97"/>
        <v>0</v>
      </c>
    </row>
    <row r="3691" spans="1:15" ht="13.2" x14ac:dyDescent="0.25">
      <c r="A3691" s="3">
        <v>31910</v>
      </c>
      <c r="B3691" s="4">
        <f t="shared" si="93"/>
        <v>1987</v>
      </c>
      <c r="C3691" s="4">
        <f t="shared" si="94"/>
        <v>1980</v>
      </c>
      <c r="D3691" s="4" t="s">
        <v>55</v>
      </c>
      <c r="E3691" s="5">
        <v>0.30555555555555558</v>
      </c>
      <c r="F3691" s="6" t="s">
        <v>6273</v>
      </c>
      <c r="G3691" s="6" t="str">
        <f t="shared" si="92"/>
        <v>Pennsylvania</v>
      </c>
      <c r="H3691" s="6" t="s">
        <v>3280</v>
      </c>
      <c r="I3691" s="6" t="s">
        <v>4971</v>
      </c>
      <c r="J3691" s="6">
        <v>3</v>
      </c>
      <c r="K3691" s="6">
        <v>2</v>
      </c>
      <c r="L3691" s="6">
        <v>0</v>
      </c>
      <c r="M3691" s="6">
        <f t="shared" si="95"/>
        <v>2</v>
      </c>
      <c r="N3691" s="6">
        <f t="shared" si="96"/>
        <v>1</v>
      </c>
      <c r="O3691" s="7">
        <f t="shared" si="97"/>
        <v>0.33333333333333331</v>
      </c>
    </row>
    <row r="3692" spans="1:15" ht="13.2" x14ac:dyDescent="0.25">
      <c r="A3692" s="3">
        <v>31916</v>
      </c>
      <c r="B3692" s="4">
        <f t="shared" si="93"/>
        <v>1987</v>
      </c>
      <c r="C3692" s="4">
        <f t="shared" si="94"/>
        <v>1980</v>
      </c>
      <c r="D3692" s="4" t="s">
        <v>55</v>
      </c>
      <c r="E3692" s="5" t="s">
        <v>24</v>
      </c>
      <c r="F3692" s="6" t="s">
        <v>4957</v>
      </c>
      <c r="G3692" s="6" t="str">
        <f t="shared" si="92"/>
        <v>Bolivia</v>
      </c>
      <c r="H3692" s="6" t="s">
        <v>6274</v>
      </c>
      <c r="I3692" s="6" t="s">
        <v>4437</v>
      </c>
      <c r="J3692" s="6">
        <v>16</v>
      </c>
      <c r="K3692" s="6">
        <v>14</v>
      </c>
      <c r="L3692" s="6">
        <v>0</v>
      </c>
      <c r="M3692" s="6">
        <f t="shared" si="95"/>
        <v>14</v>
      </c>
      <c r="N3692" s="6">
        <f t="shared" si="96"/>
        <v>2</v>
      </c>
      <c r="O3692" s="7">
        <f t="shared" si="97"/>
        <v>0.125</v>
      </c>
    </row>
    <row r="3693" spans="1:15" ht="13.2" x14ac:dyDescent="0.25">
      <c r="A3693" s="3">
        <v>31920</v>
      </c>
      <c r="B3693" s="4">
        <f t="shared" si="93"/>
        <v>1987</v>
      </c>
      <c r="C3693" s="4">
        <f t="shared" si="94"/>
        <v>1980</v>
      </c>
      <c r="D3693" s="4" t="s">
        <v>55</v>
      </c>
      <c r="E3693" s="5" t="s">
        <v>24</v>
      </c>
      <c r="F3693" s="6" t="s">
        <v>6275</v>
      </c>
      <c r="G3693" s="6" t="str">
        <f t="shared" si="92"/>
        <v>Indonesia</v>
      </c>
      <c r="H3693" s="6" t="s">
        <v>4257</v>
      </c>
      <c r="I3693" s="6" t="s">
        <v>4437</v>
      </c>
      <c r="J3693" s="6">
        <v>8</v>
      </c>
      <c r="K3693" s="6">
        <v>8</v>
      </c>
      <c r="L3693" s="6">
        <v>0</v>
      </c>
      <c r="M3693" s="6">
        <f t="shared" si="95"/>
        <v>8</v>
      </c>
      <c r="N3693" s="6">
        <f t="shared" si="96"/>
        <v>0</v>
      </c>
      <c r="O3693" s="7">
        <f t="shared" si="97"/>
        <v>0</v>
      </c>
    </row>
    <row r="3694" spans="1:15" ht="13.2" x14ac:dyDescent="0.25">
      <c r="A3694" s="3">
        <v>31922</v>
      </c>
      <c r="B3694" s="4">
        <f t="shared" si="93"/>
        <v>1987</v>
      </c>
      <c r="C3694" s="4">
        <f t="shared" si="94"/>
        <v>1980</v>
      </c>
      <c r="D3694" s="4" t="s">
        <v>55</v>
      </c>
      <c r="E3694" s="5" t="s">
        <v>24</v>
      </c>
      <c r="F3694" s="6" t="s">
        <v>6276</v>
      </c>
      <c r="G3694" s="6" t="str">
        <f t="shared" si="92"/>
        <v>Indonesia</v>
      </c>
      <c r="H3694" s="6" t="s">
        <v>6277</v>
      </c>
      <c r="I3694" s="6" t="s">
        <v>3546</v>
      </c>
      <c r="J3694" s="6">
        <v>30</v>
      </c>
      <c r="K3694" s="6">
        <v>6</v>
      </c>
      <c r="L3694" s="6">
        <v>0</v>
      </c>
      <c r="M3694" s="6">
        <f t="shared" si="95"/>
        <v>6</v>
      </c>
      <c r="N3694" s="6">
        <f t="shared" si="96"/>
        <v>24</v>
      </c>
      <c r="O3694" s="7">
        <f t="shared" si="97"/>
        <v>0.8</v>
      </c>
    </row>
    <row r="3695" spans="1:15" ht="13.2" x14ac:dyDescent="0.25">
      <c r="A3695" s="3">
        <v>31927</v>
      </c>
      <c r="B3695" s="4">
        <f t="shared" si="93"/>
        <v>1987</v>
      </c>
      <c r="C3695" s="4">
        <f t="shared" si="94"/>
        <v>1980</v>
      </c>
      <c r="D3695" s="4" t="s">
        <v>55</v>
      </c>
      <c r="E3695" s="5" t="s">
        <v>24</v>
      </c>
      <c r="F3695" s="6" t="s">
        <v>6278</v>
      </c>
      <c r="G3695" s="6" t="str">
        <f t="shared" si="92"/>
        <v>Germany</v>
      </c>
      <c r="H3695" s="6" t="s">
        <v>6279</v>
      </c>
      <c r="I3695" s="6" t="s">
        <v>6280</v>
      </c>
      <c r="J3695" s="6">
        <v>4</v>
      </c>
      <c r="K3695" s="6">
        <v>2</v>
      </c>
      <c r="L3695" s="6">
        <v>0</v>
      </c>
      <c r="M3695" s="6">
        <f t="shared" si="95"/>
        <v>2</v>
      </c>
      <c r="N3695" s="6">
        <f t="shared" si="96"/>
        <v>2</v>
      </c>
      <c r="O3695" s="7">
        <f t="shared" si="97"/>
        <v>0.5</v>
      </c>
    </row>
    <row r="3696" spans="1:15" ht="13.2" x14ac:dyDescent="0.25">
      <c r="A3696" s="3">
        <v>31933</v>
      </c>
      <c r="B3696" s="4">
        <f t="shared" si="93"/>
        <v>1987</v>
      </c>
      <c r="C3696" s="4">
        <f t="shared" si="94"/>
        <v>1980</v>
      </c>
      <c r="D3696" s="4" t="s">
        <v>58</v>
      </c>
      <c r="E3696" s="5" t="s">
        <v>24</v>
      </c>
      <c r="F3696" s="6" t="s">
        <v>6281</v>
      </c>
      <c r="G3696" s="6" t="str">
        <f t="shared" si="92"/>
        <v>Venezuela</v>
      </c>
      <c r="H3696" s="6" t="s">
        <v>6282</v>
      </c>
      <c r="I3696" s="6" t="s">
        <v>4094</v>
      </c>
      <c r="J3696" s="6">
        <v>10</v>
      </c>
      <c r="K3696" s="6">
        <v>10</v>
      </c>
      <c r="L3696" s="6">
        <v>0</v>
      </c>
      <c r="M3696" s="6">
        <f t="shared" si="95"/>
        <v>10</v>
      </c>
      <c r="N3696" s="6">
        <f t="shared" si="96"/>
        <v>0</v>
      </c>
      <c r="O3696" s="7">
        <f t="shared" si="97"/>
        <v>0</v>
      </c>
    </row>
    <row r="3697" spans="1:15" ht="13.2" x14ac:dyDescent="0.25">
      <c r="A3697" s="3">
        <v>31939</v>
      </c>
      <c r="B3697" s="4">
        <f t="shared" si="93"/>
        <v>1987</v>
      </c>
      <c r="C3697" s="4">
        <f t="shared" si="94"/>
        <v>1980</v>
      </c>
      <c r="D3697" s="4" t="s">
        <v>58</v>
      </c>
      <c r="E3697" s="5" t="s">
        <v>24</v>
      </c>
      <c r="F3697" s="6" t="s">
        <v>6283</v>
      </c>
      <c r="G3697" s="6" t="str">
        <f t="shared" si="92"/>
        <v>Afghanistan</v>
      </c>
      <c r="H3697" s="6" t="s">
        <v>4489</v>
      </c>
      <c r="I3697" s="6" t="s">
        <v>4268</v>
      </c>
      <c r="J3697" s="6">
        <v>53</v>
      </c>
      <c r="K3697" s="6">
        <v>53</v>
      </c>
      <c r="L3697" s="6">
        <v>0</v>
      </c>
      <c r="M3697" s="6">
        <f t="shared" si="95"/>
        <v>53</v>
      </c>
      <c r="N3697" s="6">
        <f t="shared" si="96"/>
        <v>0</v>
      </c>
      <c r="O3697" s="7">
        <f t="shared" si="97"/>
        <v>0</v>
      </c>
    </row>
    <row r="3698" spans="1:15" ht="13.2" x14ac:dyDescent="0.25">
      <c r="A3698" s="3">
        <v>31946</v>
      </c>
      <c r="B3698" s="4">
        <f t="shared" si="93"/>
        <v>1987</v>
      </c>
      <c r="C3698" s="4">
        <f t="shared" si="94"/>
        <v>1980</v>
      </c>
      <c r="D3698" s="4" t="s">
        <v>58</v>
      </c>
      <c r="E3698" s="5">
        <v>0.41666666666666669</v>
      </c>
      <c r="F3698" s="6" t="s">
        <v>6284</v>
      </c>
      <c r="G3698" s="6" t="str">
        <f t="shared" si="92"/>
        <v>Peru</v>
      </c>
      <c r="H3698" s="6" t="s">
        <v>6285</v>
      </c>
      <c r="I3698" s="6" t="s">
        <v>4268</v>
      </c>
      <c r="J3698" s="6">
        <v>46</v>
      </c>
      <c r="K3698" s="6">
        <v>46</v>
      </c>
      <c r="L3698" s="6">
        <v>0</v>
      </c>
      <c r="M3698" s="6">
        <f t="shared" si="95"/>
        <v>46</v>
      </c>
      <c r="N3698" s="6">
        <f t="shared" si="96"/>
        <v>0</v>
      </c>
      <c r="O3698" s="7">
        <f t="shared" si="97"/>
        <v>0</v>
      </c>
    </row>
    <row r="3699" spans="1:15" ht="13.2" x14ac:dyDescent="0.25">
      <c r="A3699" s="3">
        <v>31947</v>
      </c>
      <c r="B3699" s="4">
        <f t="shared" si="93"/>
        <v>1987</v>
      </c>
      <c r="C3699" s="4">
        <f t="shared" si="94"/>
        <v>1980</v>
      </c>
      <c r="D3699" s="4" t="s">
        <v>58</v>
      </c>
      <c r="E3699" s="5" t="s">
        <v>24</v>
      </c>
      <c r="F3699" s="6" t="s">
        <v>6286</v>
      </c>
      <c r="G3699" s="6" t="str">
        <f t="shared" si="92"/>
        <v>USSR</v>
      </c>
      <c r="H3699" s="6" t="s">
        <v>1449</v>
      </c>
      <c r="I3699" s="6" t="s">
        <v>4097</v>
      </c>
      <c r="J3699" s="6">
        <v>29</v>
      </c>
      <c r="K3699" s="6">
        <v>8</v>
      </c>
      <c r="L3699" s="6">
        <v>0</v>
      </c>
      <c r="M3699" s="6">
        <f t="shared" si="95"/>
        <v>8</v>
      </c>
      <c r="N3699" s="6">
        <f t="shared" si="96"/>
        <v>21</v>
      </c>
      <c r="O3699" s="7">
        <f t="shared" si="97"/>
        <v>0.72413793103448276</v>
      </c>
    </row>
    <row r="3700" spans="1:15" ht="13.2" x14ac:dyDescent="0.25">
      <c r="A3700" s="3">
        <v>31949</v>
      </c>
      <c r="B3700" s="4">
        <f t="shared" si="93"/>
        <v>1987</v>
      </c>
      <c r="C3700" s="4">
        <f t="shared" si="94"/>
        <v>1980</v>
      </c>
      <c r="D3700" s="4" t="s">
        <v>58</v>
      </c>
      <c r="E3700" s="5" t="s">
        <v>24</v>
      </c>
      <c r="F3700" s="6" t="s">
        <v>6287</v>
      </c>
      <c r="G3700" s="6" t="str">
        <f t="shared" si="92"/>
        <v>Burma</v>
      </c>
      <c r="H3700" s="6" t="s">
        <v>4379</v>
      </c>
      <c r="I3700" s="6" t="s">
        <v>3314</v>
      </c>
      <c r="J3700" s="6">
        <v>45</v>
      </c>
      <c r="K3700" s="6">
        <v>45</v>
      </c>
      <c r="L3700" s="6">
        <v>0</v>
      </c>
      <c r="M3700" s="6">
        <f t="shared" si="95"/>
        <v>45</v>
      </c>
      <c r="N3700" s="6">
        <f t="shared" si="96"/>
        <v>0</v>
      </c>
      <c r="O3700" s="7">
        <f t="shared" si="97"/>
        <v>0</v>
      </c>
    </row>
    <row r="3701" spans="1:15" ht="13.2" x14ac:dyDescent="0.25">
      <c r="A3701" s="3">
        <v>31954</v>
      </c>
      <c r="B3701" s="4">
        <f t="shared" si="93"/>
        <v>1987</v>
      </c>
      <c r="C3701" s="4">
        <f t="shared" si="94"/>
        <v>1980</v>
      </c>
      <c r="D3701" s="4" t="s">
        <v>58</v>
      </c>
      <c r="E3701" s="5">
        <v>0.46041666666666664</v>
      </c>
      <c r="F3701" s="6" t="s">
        <v>1928</v>
      </c>
      <c r="G3701" s="6" t="str">
        <f t="shared" si="92"/>
        <v>Philippines</v>
      </c>
      <c r="H3701" s="6" t="s">
        <v>1490</v>
      </c>
      <c r="I3701" s="6" t="s">
        <v>5714</v>
      </c>
      <c r="J3701" s="6">
        <v>50</v>
      </c>
      <c r="K3701" s="6">
        <v>50</v>
      </c>
      <c r="L3701" s="6">
        <v>0</v>
      </c>
      <c r="M3701" s="6">
        <f t="shared" si="95"/>
        <v>50</v>
      </c>
      <c r="N3701" s="6">
        <f t="shared" si="96"/>
        <v>0</v>
      </c>
      <c r="O3701" s="7">
        <f t="shared" si="97"/>
        <v>0</v>
      </c>
    </row>
    <row r="3702" spans="1:15" ht="13.2" x14ac:dyDescent="0.25">
      <c r="A3702" s="3">
        <v>31959</v>
      </c>
      <c r="B3702" s="4">
        <f t="shared" si="93"/>
        <v>1987</v>
      </c>
      <c r="C3702" s="4">
        <f t="shared" si="94"/>
        <v>1980</v>
      </c>
      <c r="D3702" s="4" t="s">
        <v>19</v>
      </c>
      <c r="E3702" s="5" t="s">
        <v>24</v>
      </c>
      <c r="F3702" s="6" t="s">
        <v>6288</v>
      </c>
      <c r="G3702" s="6" t="str">
        <f t="shared" si="92"/>
        <v>North Carolina</v>
      </c>
      <c r="H3702" s="6" t="s">
        <v>1137</v>
      </c>
      <c r="I3702" s="6" t="s">
        <v>3283</v>
      </c>
      <c r="J3702" s="6">
        <v>6</v>
      </c>
      <c r="K3702" s="6">
        <v>4</v>
      </c>
      <c r="L3702" s="6">
        <v>1</v>
      </c>
      <c r="M3702" s="6">
        <f t="shared" si="95"/>
        <v>5</v>
      </c>
      <c r="N3702" s="6">
        <f t="shared" si="96"/>
        <v>2</v>
      </c>
      <c r="O3702" s="7">
        <f t="shared" si="97"/>
        <v>0.33333333333333331</v>
      </c>
    </row>
    <row r="3703" spans="1:15" ht="13.2" x14ac:dyDescent="0.25">
      <c r="A3703" s="3">
        <v>31982</v>
      </c>
      <c r="B3703" s="4">
        <f t="shared" si="93"/>
        <v>1987</v>
      </c>
      <c r="C3703" s="4">
        <f t="shared" si="94"/>
        <v>1980</v>
      </c>
      <c r="D3703" s="4" t="s">
        <v>19</v>
      </c>
      <c r="E3703" s="5" t="s">
        <v>24</v>
      </c>
      <c r="F3703" s="6" t="s">
        <v>6289</v>
      </c>
      <c r="G3703" s="6" t="str">
        <f t="shared" si="92"/>
        <v>Switzerland</v>
      </c>
      <c r="H3703" s="6" t="s">
        <v>3085</v>
      </c>
      <c r="I3703" s="6" t="s">
        <v>5402</v>
      </c>
      <c r="J3703" s="6">
        <v>163</v>
      </c>
      <c r="K3703" s="6">
        <v>1</v>
      </c>
      <c r="L3703" s="6">
        <v>0</v>
      </c>
      <c r="M3703" s="6">
        <f t="shared" si="95"/>
        <v>1</v>
      </c>
      <c r="N3703" s="6">
        <f t="shared" si="96"/>
        <v>162</v>
      </c>
      <c r="O3703" s="7">
        <f t="shared" si="97"/>
        <v>0.99386503067484666</v>
      </c>
    </row>
    <row r="3704" spans="1:15" ht="13.2" x14ac:dyDescent="0.25">
      <c r="A3704" s="3">
        <v>31988</v>
      </c>
      <c r="B3704" s="4">
        <f t="shared" si="93"/>
        <v>1987</v>
      </c>
      <c r="C3704" s="4">
        <f t="shared" si="94"/>
        <v>1980</v>
      </c>
      <c r="D3704" s="4" t="s">
        <v>19</v>
      </c>
      <c r="E3704" s="5">
        <v>0.7104166666666667</v>
      </c>
      <c r="F3704" s="6" t="s">
        <v>3976</v>
      </c>
      <c r="G3704" s="6" t="str">
        <f t="shared" si="92"/>
        <v>Mexico</v>
      </c>
      <c r="H3704" s="6" t="s">
        <v>6290</v>
      </c>
      <c r="I3704" s="6" t="s">
        <v>6291</v>
      </c>
      <c r="J3704" s="6">
        <v>12</v>
      </c>
      <c r="K3704" s="6">
        <v>5</v>
      </c>
      <c r="L3704" s="6">
        <v>54</v>
      </c>
      <c r="M3704" s="6">
        <f t="shared" si="95"/>
        <v>59</v>
      </c>
      <c r="N3704" s="6">
        <f t="shared" si="96"/>
        <v>7</v>
      </c>
      <c r="O3704" s="7">
        <f t="shared" si="97"/>
        <v>0.58333333333333337</v>
      </c>
    </row>
    <row r="3705" spans="1:15" ht="13.2" x14ac:dyDescent="0.25">
      <c r="A3705" s="3">
        <v>31989</v>
      </c>
      <c r="B3705" s="4">
        <f t="shared" si="93"/>
        <v>1987</v>
      </c>
      <c r="C3705" s="4">
        <f t="shared" si="94"/>
        <v>1980</v>
      </c>
      <c r="D3705" s="4" t="s">
        <v>19</v>
      </c>
      <c r="E3705" s="5" t="s">
        <v>24</v>
      </c>
      <c r="F3705" s="6" t="s">
        <v>2433</v>
      </c>
      <c r="G3705" s="6" t="str">
        <f t="shared" si="92"/>
        <v>Guatemala</v>
      </c>
      <c r="H3705" s="6" t="s">
        <v>6292</v>
      </c>
      <c r="I3705" s="6" t="s">
        <v>5915</v>
      </c>
      <c r="J3705" s="6">
        <v>3</v>
      </c>
      <c r="K3705" s="6">
        <v>2</v>
      </c>
      <c r="L3705" s="6">
        <v>0</v>
      </c>
      <c r="M3705" s="6">
        <f t="shared" si="95"/>
        <v>2</v>
      </c>
      <c r="N3705" s="6">
        <f t="shared" si="96"/>
        <v>1</v>
      </c>
      <c r="O3705" s="7">
        <f t="shared" si="97"/>
        <v>0.33333333333333331</v>
      </c>
    </row>
    <row r="3706" spans="1:15" ht="13.2" x14ac:dyDescent="0.25">
      <c r="A3706" s="3">
        <v>31993</v>
      </c>
      <c r="B3706" s="4">
        <f t="shared" si="93"/>
        <v>1987</v>
      </c>
      <c r="C3706" s="4">
        <f t="shared" si="94"/>
        <v>1980</v>
      </c>
      <c r="D3706" s="4" t="s">
        <v>23</v>
      </c>
      <c r="E3706" s="5" t="s">
        <v>24</v>
      </c>
      <c r="F3706" s="6" t="s">
        <v>6293</v>
      </c>
      <c r="G3706" s="6" t="str">
        <f t="shared" si="92"/>
        <v>Chile</v>
      </c>
      <c r="H3706" s="6" t="s">
        <v>2192</v>
      </c>
      <c r="I3706" s="6" t="s">
        <v>6118</v>
      </c>
      <c r="J3706" s="6">
        <v>33</v>
      </c>
      <c r="K3706" s="6">
        <v>2</v>
      </c>
      <c r="L3706" s="6">
        <v>0</v>
      </c>
      <c r="M3706" s="6">
        <f t="shared" si="95"/>
        <v>2</v>
      </c>
      <c r="N3706" s="6">
        <f t="shared" si="96"/>
        <v>31</v>
      </c>
      <c r="O3706" s="7">
        <f t="shared" si="97"/>
        <v>0.93939393939393945</v>
      </c>
    </row>
    <row r="3707" spans="1:15" ht="13.2" x14ac:dyDescent="0.25">
      <c r="A3707" s="3">
        <v>32160</v>
      </c>
      <c r="B3707" s="4">
        <f t="shared" si="93"/>
        <v>1988</v>
      </c>
      <c r="C3707" s="4">
        <f t="shared" si="94"/>
        <v>1980</v>
      </c>
      <c r="D3707" s="4" t="s">
        <v>132</v>
      </c>
      <c r="E3707" s="5">
        <v>0.92847222222222225</v>
      </c>
      <c r="F3707" s="6" t="s">
        <v>6294</v>
      </c>
      <c r="G3707" s="6" t="str">
        <f t="shared" si="92"/>
        <v>Sichuan, China</v>
      </c>
      <c r="H3707" s="6" t="s">
        <v>6295</v>
      </c>
      <c r="I3707" s="6" t="s">
        <v>3031</v>
      </c>
      <c r="J3707" s="6">
        <v>108</v>
      </c>
      <c r="K3707" s="6">
        <v>108</v>
      </c>
      <c r="L3707" s="6">
        <v>0</v>
      </c>
      <c r="M3707" s="6">
        <f t="shared" si="95"/>
        <v>108</v>
      </c>
      <c r="N3707" s="6">
        <f t="shared" si="96"/>
        <v>0</v>
      </c>
      <c r="O3707" s="7">
        <f t="shared" si="97"/>
        <v>0</v>
      </c>
    </row>
    <row r="3708" spans="1:15" ht="13.2" x14ac:dyDescent="0.25">
      <c r="A3708" s="3">
        <v>32005</v>
      </c>
      <c r="B3708" s="4">
        <f t="shared" si="93"/>
        <v>1987</v>
      </c>
      <c r="C3708" s="4">
        <f t="shared" si="94"/>
        <v>1980</v>
      </c>
      <c r="D3708" s="4" t="s">
        <v>23</v>
      </c>
      <c r="E3708" s="5">
        <v>0.86527777777777781</v>
      </c>
      <c r="F3708" s="6" t="s">
        <v>6296</v>
      </c>
      <c r="G3708" s="6" t="str">
        <f t="shared" si="92"/>
        <v>Michigan</v>
      </c>
      <c r="H3708" s="6" t="s">
        <v>6297</v>
      </c>
      <c r="I3708" s="6" t="s">
        <v>6298</v>
      </c>
      <c r="J3708" s="6">
        <v>155</v>
      </c>
      <c r="K3708" s="6">
        <v>154</v>
      </c>
      <c r="L3708" s="6">
        <v>2</v>
      </c>
      <c r="M3708" s="6">
        <f t="shared" si="95"/>
        <v>156</v>
      </c>
      <c r="N3708" s="6">
        <f t="shared" si="96"/>
        <v>1</v>
      </c>
      <c r="O3708" s="7">
        <f t="shared" si="97"/>
        <v>6.4516129032258064E-3</v>
      </c>
    </row>
    <row r="3709" spans="1:15" ht="13.2" x14ac:dyDescent="0.25">
      <c r="A3709" s="3">
        <v>32007</v>
      </c>
      <c r="B3709" s="4">
        <f t="shared" si="93"/>
        <v>1987</v>
      </c>
      <c r="C3709" s="4">
        <f t="shared" si="94"/>
        <v>1980</v>
      </c>
      <c r="D3709" s="4" t="s">
        <v>23</v>
      </c>
      <c r="E3709" s="5" t="s">
        <v>24</v>
      </c>
      <c r="F3709" s="6" t="s">
        <v>6299</v>
      </c>
      <c r="G3709" s="6" t="str">
        <f t="shared" si="92"/>
        <v>France</v>
      </c>
      <c r="H3709" s="6" t="s">
        <v>6300</v>
      </c>
      <c r="I3709" s="6" t="s">
        <v>5123</v>
      </c>
      <c r="J3709" s="6">
        <v>7</v>
      </c>
      <c r="K3709" s="6">
        <v>4</v>
      </c>
      <c r="L3709" s="6">
        <v>0</v>
      </c>
      <c r="M3709" s="6">
        <f t="shared" si="95"/>
        <v>4</v>
      </c>
      <c r="N3709" s="6">
        <f t="shared" si="96"/>
        <v>3</v>
      </c>
      <c r="O3709" s="7">
        <f t="shared" si="97"/>
        <v>0.42857142857142855</v>
      </c>
    </row>
    <row r="3710" spans="1:15" ht="13.2" x14ac:dyDescent="0.25">
      <c r="A3710" s="3">
        <v>32020</v>
      </c>
      <c r="B3710" s="4">
        <f t="shared" si="93"/>
        <v>1987</v>
      </c>
      <c r="C3710" s="4">
        <f t="shared" si="94"/>
        <v>1980</v>
      </c>
      <c r="D3710" s="4" t="s">
        <v>23</v>
      </c>
      <c r="E3710" s="5">
        <v>0.65</v>
      </c>
      <c r="F3710" s="6" t="s">
        <v>6301</v>
      </c>
      <c r="G3710" s="6" t="str">
        <f t="shared" si="92"/>
        <v>Thiland</v>
      </c>
      <c r="H3710" s="6" t="s">
        <v>3672</v>
      </c>
      <c r="I3710" s="6" t="s">
        <v>6302</v>
      </c>
      <c r="J3710" s="6">
        <v>83</v>
      </c>
      <c r="K3710" s="6">
        <v>83</v>
      </c>
      <c r="L3710" s="6">
        <v>0</v>
      </c>
      <c r="M3710" s="6">
        <f t="shared" si="95"/>
        <v>83</v>
      </c>
      <c r="N3710" s="6">
        <f t="shared" si="96"/>
        <v>0</v>
      </c>
      <c r="O3710" s="7">
        <f t="shared" si="97"/>
        <v>0</v>
      </c>
    </row>
    <row r="3711" spans="1:15" ht="13.2" x14ac:dyDescent="0.25">
      <c r="A3711" s="3">
        <v>32028</v>
      </c>
      <c r="B3711" s="4">
        <f t="shared" si="93"/>
        <v>1987</v>
      </c>
      <c r="C3711" s="4">
        <f t="shared" si="94"/>
        <v>1980</v>
      </c>
      <c r="D3711" s="4" t="s">
        <v>15</v>
      </c>
      <c r="E3711" s="5" t="s">
        <v>24</v>
      </c>
      <c r="F3711" s="6" t="s">
        <v>6303</v>
      </c>
      <c r="G3711" s="6" t="str">
        <f t="shared" si="92"/>
        <v>Brazil</v>
      </c>
      <c r="H3711" s="6" t="s">
        <v>1630</v>
      </c>
      <c r="I3711" s="6" t="s">
        <v>6304</v>
      </c>
      <c r="J3711" s="6">
        <v>9</v>
      </c>
      <c r="K3711" s="6">
        <v>9</v>
      </c>
      <c r="L3711" s="6">
        <v>0</v>
      </c>
      <c r="M3711" s="6">
        <f t="shared" si="95"/>
        <v>9</v>
      </c>
      <c r="N3711" s="6">
        <f t="shared" si="96"/>
        <v>0</v>
      </c>
      <c r="O3711" s="7">
        <f t="shared" si="97"/>
        <v>0</v>
      </c>
    </row>
    <row r="3712" spans="1:15" ht="13.2" x14ac:dyDescent="0.25">
      <c r="A3712" s="3">
        <v>32033</v>
      </c>
      <c r="B3712" s="4">
        <f t="shared" si="93"/>
        <v>1987</v>
      </c>
      <c r="C3712" s="4">
        <f t="shared" si="94"/>
        <v>1980</v>
      </c>
      <c r="D3712" s="4" t="s">
        <v>15</v>
      </c>
      <c r="E3712" s="5" t="s">
        <v>24</v>
      </c>
      <c r="F3712" s="6" t="s">
        <v>6305</v>
      </c>
      <c r="G3712" s="6" t="str">
        <f t="shared" si="92"/>
        <v>Afghanistan</v>
      </c>
      <c r="H3712" s="6" t="s">
        <v>1449</v>
      </c>
      <c r="I3712" s="6" t="s">
        <v>4268</v>
      </c>
      <c r="J3712" s="6">
        <v>15</v>
      </c>
      <c r="K3712" s="6">
        <v>15</v>
      </c>
      <c r="L3712" s="6">
        <v>0</v>
      </c>
      <c r="M3712" s="6">
        <f t="shared" si="95"/>
        <v>15</v>
      </c>
      <c r="N3712" s="6">
        <f t="shared" si="96"/>
        <v>0</v>
      </c>
      <c r="O3712" s="7">
        <f t="shared" si="97"/>
        <v>0</v>
      </c>
    </row>
    <row r="3713" spans="1:15" ht="13.2" x14ac:dyDescent="0.25">
      <c r="A3713" s="3">
        <v>32041</v>
      </c>
      <c r="B3713" s="4">
        <f t="shared" si="93"/>
        <v>1987</v>
      </c>
      <c r="C3713" s="4">
        <f t="shared" si="94"/>
        <v>1980</v>
      </c>
      <c r="D3713" s="4" t="s">
        <v>15</v>
      </c>
      <c r="E3713" s="5">
        <v>0.37847222222222221</v>
      </c>
      <c r="F3713" s="6" t="s">
        <v>6306</v>
      </c>
      <c r="G3713" s="6" t="str">
        <f t="shared" si="92"/>
        <v>Egypt</v>
      </c>
      <c r="H3713" s="6" t="s">
        <v>4305</v>
      </c>
      <c r="I3713" s="6" t="s">
        <v>6307</v>
      </c>
      <c r="J3713" s="6">
        <v>5</v>
      </c>
      <c r="K3713" s="6">
        <v>5</v>
      </c>
      <c r="L3713" s="6">
        <v>0</v>
      </c>
      <c r="M3713" s="6">
        <f t="shared" si="95"/>
        <v>5</v>
      </c>
      <c r="N3713" s="6">
        <f t="shared" si="96"/>
        <v>0</v>
      </c>
      <c r="O3713" s="7">
        <f t="shared" si="97"/>
        <v>0</v>
      </c>
    </row>
    <row r="3714" spans="1:15" ht="13.2" x14ac:dyDescent="0.25">
      <c r="A3714" s="3">
        <v>32041</v>
      </c>
      <c r="B3714" s="4">
        <f t="shared" si="93"/>
        <v>1987</v>
      </c>
      <c r="C3714" s="4">
        <f t="shared" si="94"/>
        <v>1980</v>
      </c>
      <c r="D3714" s="4" t="s">
        <v>15</v>
      </c>
      <c r="E3714" s="5">
        <v>0.88194444444444442</v>
      </c>
      <c r="F3714" s="6" t="s">
        <v>6308</v>
      </c>
      <c r="G3714" s="6" t="str">
        <f t="shared" si="92"/>
        <v>Idaho</v>
      </c>
      <c r="H3714" s="6" t="s">
        <v>3280</v>
      </c>
      <c r="I3714" s="6" t="s">
        <v>6309</v>
      </c>
      <c r="J3714" s="6">
        <v>3</v>
      </c>
      <c r="K3714" s="6">
        <v>3</v>
      </c>
      <c r="L3714" s="6">
        <v>0</v>
      </c>
      <c r="M3714" s="6">
        <f t="shared" si="95"/>
        <v>3</v>
      </c>
      <c r="N3714" s="6">
        <f t="shared" si="96"/>
        <v>0</v>
      </c>
      <c r="O3714" s="7">
        <f t="shared" si="97"/>
        <v>0</v>
      </c>
    </row>
    <row r="3715" spans="1:15" ht="13.2" x14ac:dyDescent="0.25">
      <c r="A3715" s="3">
        <v>32061</v>
      </c>
      <c r="B3715" s="4">
        <f t="shared" si="93"/>
        <v>1987</v>
      </c>
      <c r="C3715" s="4">
        <f t="shared" si="94"/>
        <v>1980</v>
      </c>
      <c r="D3715" s="4" t="s">
        <v>31</v>
      </c>
      <c r="E3715" s="5" t="s">
        <v>24</v>
      </c>
      <c r="F3715" s="6" t="s">
        <v>6310</v>
      </c>
      <c r="G3715" s="6" t="str">
        <f t="shared" si="92"/>
        <v>Myanmar</v>
      </c>
      <c r="H3715" s="6" t="s">
        <v>4379</v>
      </c>
      <c r="I3715" s="6" t="s">
        <v>4166</v>
      </c>
      <c r="J3715" s="6">
        <v>49</v>
      </c>
      <c r="K3715" s="6">
        <v>49</v>
      </c>
      <c r="L3715" s="6">
        <v>0</v>
      </c>
      <c r="M3715" s="6">
        <f t="shared" si="95"/>
        <v>49</v>
      </c>
      <c r="N3715" s="6">
        <f t="shared" si="96"/>
        <v>0</v>
      </c>
      <c r="O3715" s="7">
        <f t="shared" si="97"/>
        <v>0</v>
      </c>
    </row>
    <row r="3716" spans="1:15" ht="13.2" x14ac:dyDescent="0.25">
      <c r="A3716" s="3">
        <v>32061</v>
      </c>
      <c r="B3716" s="4">
        <f t="shared" si="93"/>
        <v>1987</v>
      </c>
      <c r="C3716" s="4">
        <f t="shared" si="94"/>
        <v>1980</v>
      </c>
      <c r="D3716" s="4" t="s">
        <v>31</v>
      </c>
      <c r="E3716" s="5" t="s">
        <v>24</v>
      </c>
      <c r="F3716" s="6" t="s">
        <v>6311</v>
      </c>
      <c r="G3716" s="6" t="str">
        <f t="shared" si="92"/>
        <v>Colombia</v>
      </c>
      <c r="H3716" s="6" t="s">
        <v>6312</v>
      </c>
      <c r="I3716" s="6" t="s">
        <v>5751</v>
      </c>
      <c r="J3716" s="6">
        <v>9</v>
      </c>
      <c r="K3716" s="6">
        <v>2</v>
      </c>
      <c r="L3716" s="6">
        <v>0</v>
      </c>
      <c r="M3716" s="6">
        <f t="shared" si="95"/>
        <v>2</v>
      </c>
      <c r="N3716" s="6">
        <f t="shared" si="96"/>
        <v>7</v>
      </c>
      <c r="O3716" s="7">
        <f t="shared" si="97"/>
        <v>0.77777777777777779</v>
      </c>
    </row>
    <row r="3717" spans="1:15" ht="13.2" x14ac:dyDescent="0.25">
      <c r="A3717" s="3">
        <v>32065</v>
      </c>
      <c r="B3717" s="4">
        <f t="shared" si="93"/>
        <v>1987</v>
      </c>
      <c r="C3717" s="4">
        <f t="shared" si="94"/>
        <v>1980</v>
      </c>
      <c r="D3717" s="4" t="s">
        <v>31</v>
      </c>
      <c r="E3717" s="5">
        <v>0.76944444444444449</v>
      </c>
      <c r="F3717" s="6" t="s">
        <v>6313</v>
      </c>
      <c r="G3717" s="6" t="str">
        <f t="shared" si="92"/>
        <v>Italy</v>
      </c>
      <c r="H3717" s="6" t="s">
        <v>3918</v>
      </c>
      <c r="I3717" s="6" t="s">
        <v>6314</v>
      </c>
      <c r="J3717" s="6">
        <v>37</v>
      </c>
      <c r="K3717" s="6">
        <v>37</v>
      </c>
      <c r="L3717" s="6">
        <v>0</v>
      </c>
      <c r="M3717" s="6">
        <f t="shared" si="95"/>
        <v>37</v>
      </c>
      <c r="N3717" s="6">
        <f t="shared" si="96"/>
        <v>0</v>
      </c>
      <c r="O3717" s="7">
        <f t="shared" si="97"/>
        <v>0</v>
      </c>
    </row>
    <row r="3718" spans="1:15" ht="13.2" x14ac:dyDescent="0.25">
      <c r="A3718" s="3">
        <v>32069</v>
      </c>
      <c r="B3718" s="4">
        <f t="shared" si="93"/>
        <v>1987</v>
      </c>
      <c r="C3718" s="4">
        <f t="shared" si="94"/>
        <v>1980</v>
      </c>
      <c r="D3718" s="4" t="s">
        <v>31</v>
      </c>
      <c r="E3718" s="5" t="s">
        <v>24</v>
      </c>
      <c r="F3718" s="6" t="s">
        <v>6315</v>
      </c>
      <c r="G3718" s="6" t="str">
        <f t="shared" si="92"/>
        <v>Russia</v>
      </c>
      <c r="H3718" s="6" t="s">
        <v>6079</v>
      </c>
      <c r="I3718" s="6" t="s">
        <v>4110</v>
      </c>
      <c r="J3718" s="6">
        <v>9</v>
      </c>
      <c r="K3718" s="6">
        <v>9</v>
      </c>
      <c r="L3718" s="6">
        <v>0</v>
      </c>
      <c r="M3718" s="6">
        <f t="shared" si="95"/>
        <v>9</v>
      </c>
      <c r="N3718" s="6">
        <f t="shared" si="96"/>
        <v>0</v>
      </c>
      <c r="O3718" s="7">
        <f t="shared" si="97"/>
        <v>0</v>
      </c>
    </row>
    <row r="3719" spans="1:15" ht="13.2" x14ac:dyDescent="0.25">
      <c r="A3719" s="3">
        <v>32085</v>
      </c>
      <c r="B3719" s="4">
        <f t="shared" si="93"/>
        <v>1987</v>
      </c>
      <c r="C3719" s="4">
        <f t="shared" si="94"/>
        <v>1980</v>
      </c>
      <c r="D3719" s="4" t="s">
        <v>46</v>
      </c>
      <c r="E3719" s="5">
        <v>0.94444444444444442</v>
      </c>
      <c r="F3719" s="6" t="s">
        <v>6316</v>
      </c>
      <c r="G3719" s="6" t="str">
        <f t="shared" si="92"/>
        <v>Washington</v>
      </c>
      <c r="H3719" s="6" t="s">
        <v>6317</v>
      </c>
      <c r="I3719" s="6" t="s">
        <v>6318</v>
      </c>
      <c r="J3719" s="6">
        <v>4</v>
      </c>
      <c r="K3719" s="6">
        <v>4</v>
      </c>
      <c r="L3719" s="6">
        <v>0</v>
      </c>
      <c r="M3719" s="6">
        <f t="shared" si="95"/>
        <v>4</v>
      </c>
      <c r="N3719" s="6">
        <f t="shared" si="96"/>
        <v>0</v>
      </c>
      <c r="O3719" s="7">
        <f t="shared" si="97"/>
        <v>0</v>
      </c>
    </row>
    <row r="3720" spans="1:15" ht="13.2" x14ac:dyDescent="0.25">
      <c r="A3720" s="3">
        <v>32087</v>
      </c>
      <c r="B3720" s="4">
        <f t="shared" si="93"/>
        <v>1987</v>
      </c>
      <c r="C3720" s="4">
        <f t="shared" si="94"/>
        <v>1980</v>
      </c>
      <c r="D3720" s="4" t="s">
        <v>46</v>
      </c>
      <c r="E3720" s="5">
        <v>0.35416666666666669</v>
      </c>
      <c r="F3720" s="6" t="s">
        <v>6319</v>
      </c>
      <c r="G3720" s="6" t="str">
        <f t="shared" si="92"/>
        <v>Malawi</v>
      </c>
      <c r="H3720" s="6" t="s">
        <v>6320</v>
      </c>
      <c r="I3720" s="6" t="s">
        <v>6321</v>
      </c>
      <c r="J3720" s="6">
        <v>10</v>
      </c>
      <c r="K3720" s="6">
        <v>10</v>
      </c>
      <c r="L3720" s="6">
        <v>0</v>
      </c>
      <c r="M3720" s="6">
        <f t="shared" si="95"/>
        <v>10</v>
      </c>
      <c r="N3720" s="6">
        <f t="shared" si="96"/>
        <v>0</v>
      </c>
      <c r="O3720" s="7">
        <f t="shared" si="97"/>
        <v>0</v>
      </c>
    </row>
    <row r="3721" spans="1:15" ht="13.2" x14ac:dyDescent="0.25">
      <c r="A3721" s="3">
        <v>32091</v>
      </c>
      <c r="B3721" s="4">
        <f t="shared" si="93"/>
        <v>1987</v>
      </c>
      <c r="C3721" s="4">
        <f t="shared" si="94"/>
        <v>1980</v>
      </c>
      <c r="D3721" s="4" t="s">
        <v>46</v>
      </c>
      <c r="E3721" s="5">
        <v>0.71736111111111112</v>
      </c>
      <c r="F3721" s="6" t="s">
        <v>6322</v>
      </c>
      <c r="G3721" s="6" t="str">
        <f t="shared" ref="G3721:G3869" si="98">IFERROR(TRIM(RIGHT(F3721,LEN(F3721)-FIND(",",F3721))), F3721)</f>
        <v>Canada</v>
      </c>
      <c r="H3721" s="6" t="s">
        <v>5118</v>
      </c>
      <c r="I3721" s="6" t="s">
        <v>5325</v>
      </c>
      <c r="J3721" s="6">
        <v>4</v>
      </c>
      <c r="K3721" s="6">
        <v>2</v>
      </c>
      <c r="L3721" s="6">
        <v>0</v>
      </c>
      <c r="M3721" s="6">
        <f t="shared" si="95"/>
        <v>2</v>
      </c>
      <c r="N3721" s="6">
        <f t="shared" si="96"/>
        <v>2</v>
      </c>
      <c r="O3721" s="7">
        <f t="shared" si="97"/>
        <v>0.5</v>
      </c>
    </row>
    <row r="3722" spans="1:15" ht="13.2" x14ac:dyDescent="0.25">
      <c r="A3722" s="3">
        <v>32096</v>
      </c>
      <c r="B3722" s="4">
        <f t="shared" si="93"/>
        <v>1987</v>
      </c>
      <c r="C3722" s="4">
        <f t="shared" si="94"/>
        <v>1980</v>
      </c>
      <c r="D3722" s="4" t="s">
        <v>46</v>
      </c>
      <c r="E3722" s="5">
        <v>0.59375</v>
      </c>
      <c r="F3722" s="6" t="s">
        <v>1501</v>
      </c>
      <c r="G3722" s="6" t="str">
        <f t="shared" si="98"/>
        <v>Colorado</v>
      </c>
      <c r="H3722" s="6" t="s">
        <v>2452</v>
      </c>
      <c r="I3722" s="6" t="s">
        <v>3474</v>
      </c>
      <c r="J3722" s="6">
        <v>82</v>
      </c>
      <c r="K3722" s="6">
        <v>28</v>
      </c>
      <c r="L3722" s="6">
        <v>0</v>
      </c>
      <c r="M3722" s="6">
        <f t="shared" si="95"/>
        <v>28</v>
      </c>
      <c r="N3722" s="6">
        <f t="shared" si="96"/>
        <v>54</v>
      </c>
      <c r="O3722" s="7">
        <f t="shared" si="97"/>
        <v>0.65853658536585369</v>
      </c>
    </row>
    <row r="3723" spans="1:15" ht="13.2" x14ac:dyDescent="0.25">
      <c r="A3723" s="3">
        <v>32104</v>
      </c>
      <c r="B3723" s="4">
        <f t="shared" si="93"/>
        <v>1987</v>
      </c>
      <c r="C3723" s="4">
        <f t="shared" si="94"/>
        <v>1980</v>
      </c>
      <c r="D3723" s="4" t="s">
        <v>46</v>
      </c>
      <c r="E3723" s="5">
        <v>0.76736111111111116</v>
      </c>
      <c r="F3723" s="6" t="s">
        <v>1747</v>
      </c>
      <c r="G3723" s="6" t="str">
        <f t="shared" si="98"/>
        <v>Alaska</v>
      </c>
      <c r="H3723" s="6" t="s">
        <v>5478</v>
      </c>
      <c r="I3723" s="6" t="s">
        <v>6323</v>
      </c>
      <c r="J3723" s="6">
        <v>21</v>
      </c>
      <c r="K3723" s="6">
        <v>18</v>
      </c>
      <c r="L3723" s="6">
        <v>0</v>
      </c>
      <c r="M3723" s="6">
        <f t="shared" si="95"/>
        <v>18</v>
      </c>
      <c r="N3723" s="6">
        <f t="shared" si="96"/>
        <v>3</v>
      </c>
      <c r="O3723" s="7">
        <f t="shared" si="97"/>
        <v>0.14285714285714285</v>
      </c>
    </row>
    <row r="3724" spans="1:15" ht="13.2" x14ac:dyDescent="0.25">
      <c r="A3724" s="3">
        <v>32108</v>
      </c>
      <c r="B3724" s="4">
        <f t="shared" si="93"/>
        <v>1987</v>
      </c>
      <c r="C3724" s="4">
        <f t="shared" si="94"/>
        <v>1980</v>
      </c>
      <c r="D3724" s="4" t="s">
        <v>46</v>
      </c>
      <c r="E3724" s="5" t="s">
        <v>24</v>
      </c>
      <c r="F3724" s="6" t="s">
        <v>6324</v>
      </c>
      <c r="G3724" s="6" t="str">
        <f t="shared" si="98"/>
        <v>New Zealand</v>
      </c>
      <c r="H3724" s="6" t="s">
        <v>6325</v>
      </c>
      <c r="I3724" s="6" t="s">
        <v>6082</v>
      </c>
      <c r="J3724" s="6">
        <v>2</v>
      </c>
      <c r="K3724" s="6">
        <v>2</v>
      </c>
      <c r="L3724" s="6">
        <v>0</v>
      </c>
      <c r="M3724" s="6">
        <f t="shared" si="95"/>
        <v>2</v>
      </c>
      <c r="N3724" s="6">
        <f t="shared" si="96"/>
        <v>0</v>
      </c>
      <c r="O3724" s="7">
        <f t="shared" si="97"/>
        <v>0</v>
      </c>
    </row>
    <row r="3725" spans="1:15" ht="13.2" x14ac:dyDescent="0.25">
      <c r="A3725" s="3">
        <v>32161</v>
      </c>
      <c r="B3725" s="4">
        <f t="shared" si="93"/>
        <v>1988</v>
      </c>
      <c r="C3725" s="4">
        <f t="shared" si="94"/>
        <v>1980</v>
      </c>
      <c r="D3725" s="4" t="s">
        <v>132</v>
      </c>
      <c r="E3725" s="5" t="s">
        <v>24</v>
      </c>
      <c r="F3725" s="6" t="s">
        <v>6326</v>
      </c>
      <c r="G3725" s="6" t="str">
        <f t="shared" si="98"/>
        <v>Taiwan</v>
      </c>
      <c r="H3725" s="6" t="s">
        <v>5590</v>
      </c>
      <c r="I3725" s="6" t="s">
        <v>5843</v>
      </c>
      <c r="J3725" s="6">
        <v>11</v>
      </c>
      <c r="K3725" s="6">
        <v>10</v>
      </c>
      <c r="L3725" s="6">
        <v>0</v>
      </c>
      <c r="M3725" s="6">
        <f t="shared" si="95"/>
        <v>10</v>
      </c>
      <c r="N3725" s="6">
        <f t="shared" si="96"/>
        <v>1</v>
      </c>
      <c r="O3725" s="7">
        <f t="shared" si="97"/>
        <v>9.0909090909090912E-2</v>
      </c>
    </row>
    <row r="3726" spans="1:15" ht="13.2" x14ac:dyDescent="0.25">
      <c r="A3726" s="3">
        <v>32161</v>
      </c>
      <c r="B3726" s="4">
        <f t="shared" si="93"/>
        <v>1988</v>
      </c>
      <c r="C3726" s="4">
        <f t="shared" si="94"/>
        <v>1980</v>
      </c>
      <c r="D3726" s="4" t="s">
        <v>132</v>
      </c>
      <c r="E3726" s="5">
        <v>0.80555555555555558</v>
      </c>
      <c r="F3726" s="6" t="s">
        <v>6327</v>
      </c>
      <c r="G3726" s="6" t="str">
        <f t="shared" si="98"/>
        <v>Colorado</v>
      </c>
      <c r="H3726" s="6" t="s">
        <v>6328</v>
      </c>
      <c r="I3726" s="6" t="s">
        <v>6329</v>
      </c>
      <c r="J3726" s="6">
        <v>17</v>
      </c>
      <c r="K3726" s="6">
        <v>9</v>
      </c>
      <c r="L3726" s="6">
        <v>0</v>
      </c>
      <c r="M3726" s="6">
        <f t="shared" si="95"/>
        <v>9</v>
      </c>
      <c r="N3726" s="6">
        <f t="shared" si="96"/>
        <v>8</v>
      </c>
      <c r="O3726" s="7">
        <f t="shared" si="97"/>
        <v>0.47058823529411764</v>
      </c>
    </row>
    <row r="3727" spans="1:15" ht="13.2" x14ac:dyDescent="0.25">
      <c r="A3727" s="3">
        <v>32109</v>
      </c>
      <c r="B3727" s="4">
        <f t="shared" si="93"/>
        <v>1987</v>
      </c>
      <c r="C3727" s="4">
        <f t="shared" si="94"/>
        <v>1980</v>
      </c>
      <c r="D3727" s="4" t="s">
        <v>46</v>
      </c>
      <c r="E3727" s="5">
        <v>0.16666666666666666</v>
      </c>
      <c r="F3727" s="6" t="s">
        <v>6330</v>
      </c>
      <c r="G3727" s="6" t="str">
        <f t="shared" si="98"/>
        <v>Indian Ocean</v>
      </c>
      <c r="H3727" s="6" t="s">
        <v>1026</v>
      </c>
      <c r="I3727" s="6" t="s">
        <v>6331</v>
      </c>
      <c r="J3727" s="6">
        <v>159</v>
      </c>
      <c r="K3727" s="6">
        <v>159</v>
      </c>
      <c r="L3727" s="6">
        <v>0</v>
      </c>
      <c r="M3727" s="6">
        <f t="shared" si="95"/>
        <v>159</v>
      </c>
      <c r="N3727" s="6">
        <f t="shared" si="96"/>
        <v>0</v>
      </c>
      <c r="O3727" s="7">
        <f t="shared" si="97"/>
        <v>0</v>
      </c>
    </row>
    <row r="3728" spans="1:15" ht="13.2" x14ac:dyDescent="0.25">
      <c r="A3728" s="3">
        <v>32110</v>
      </c>
      <c r="B3728" s="4">
        <f t="shared" si="93"/>
        <v>1987</v>
      </c>
      <c r="C3728" s="4">
        <f t="shared" si="94"/>
        <v>1980</v>
      </c>
      <c r="D3728" s="4" t="s">
        <v>46</v>
      </c>
      <c r="E3728" s="5">
        <v>0.47916666666666669</v>
      </c>
      <c r="F3728" s="6" t="s">
        <v>6332</v>
      </c>
      <c r="G3728" s="6" t="str">
        <f t="shared" si="98"/>
        <v>Over the Andaman Sea</v>
      </c>
      <c r="H3728" s="6" t="s">
        <v>4165</v>
      </c>
      <c r="I3728" s="6" t="s">
        <v>6333</v>
      </c>
      <c r="J3728" s="6">
        <v>115</v>
      </c>
      <c r="K3728" s="6">
        <v>115</v>
      </c>
      <c r="L3728" s="6">
        <v>0</v>
      </c>
      <c r="M3728" s="6">
        <f t="shared" si="95"/>
        <v>115</v>
      </c>
      <c r="N3728" s="6">
        <f t="shared" si="96"/>
        <v>0</v>
      </c>
      <c r="O3728" s="7">
        <f t="shared" si="97"/>
        <v>0</v>
      </c>
    </row>
    <row r="3729" spans="1:15" ht="13.2" x14ac:dyDescent="0.25">
      <c r="A3729" s="3">
        <v>32114</v>
      </c>
      <c r="B3729" s="4">
        <f t="shared" si="93"/>
        <v>1987</v>
      </c>
      <c r="C3729" s="4">
        <f t="shared" si="94"/>
        <v>1980</v>
      </c>
      <c r="D3729" s="4" t="s">
        <v>72</v>
      </c>
      <c r="E3729" s="5" t="s">
        <v>24</v>
      </c>
      <c r="F3729" s="6" t="s">
        <v>6334</v>
      </c>
      <c r="G3729" s="6" t="str">
        <f t="shared" si="98"/>
        <v>Rwanda</v>
      </c>
      <c r="H3729" s="6" t="s">
        <v>6335</v>
      </c>
      <c r="I3729" s="6" t="s">
        <v>5629</v>
      </c>
      <c r="J3729" s="6">
        <v>14</v>
      </c>
      <c r="K3729" s="6">
        <v>14</v>
      </c>
      <c r="L3729" s="6">
        <v>0</v>
      </c>
      <c r="M3729" s="6">
        <f t="shared" si="95"/>
        <v>14</v>
      </c>
      <c r="N3729" s="6">
        <f t="shared" si="96"/>
        <v>0</v>
      </c>
      <c r="O3729" s="7">
        <f t="shared" si="97"/>
        <v>0</v>
      </c>
    </row>
    <row r="3730" spans="1:15" ht="13.2" x14ac:dyDescent="0.25">
      <c r="A3730" s="3">
        <v>32118</v>
      </c>
      <c r="B3730" s="4">
        <f t="shared" si="93"/>
        <v>1987</v>
      </c>
      <c r="C3730" s="4">
        <f t="shared" si="94"/>
        <v>1980</v>
      </c>
      <c r="D3730" s="4" t="s">
        <v>72</v>
      </c>
      <c r="E3730" s="5">
        <v>0.67777777777777781</v>
      </c>
      <c r="F3730" s="6" t="s">
        <v>5937</v>
      </c>
      <c r="G3730" s="6" t="str">
        <f t="shared" si="98"/>
        <v>California</v>
      </c>
      <c r="H3730" s="6" t="s">
        <v>4362</v>
      </c>
      <c r="I3730" s="6" t="s">
        <v>6336</v>
      </c>
      <c r="J3730" s="6">
        <v>43</v>
      </c>
      <c r="K3730" s="6">
        <v>43</v>
      </c>
      <c r="L3730" s="6">
        <v>0</v>
      </c>
      <c r="M3730" s="6">
        <f t="shared" si="95"/>
        <v>43</v>
      </c>
      <c r="N3730" s="6">
        <f t="shared" si="96"/>
        <v>0</v>
      </c>
      <c r="O3730" s="7">
        <f t="shared" si="97"/>
        <v>0</v>
      </c>
    </row>
    <row r="3731" spans="1:15" ht="13.2" x14ac:dyDescent="0.25">
      <c r="A3731" s="3">
        <v>32119</v>
      </c>
      <c r="B3731" s="4">
        <f t="shared" si="93"/>
        <v>1987</v>
      </c>
      <c r="C3731" s="4">
        <f t="shared" si="94"/>
        <v>1980</v>
      </c>
      <c r="D3731" s="4" t="s">
        <v>72</v>
      </c>
      <c r="E3731" s="5" t="s">
        <v>24</v>
      </c>
      <c r="F3731" s="6" t="s">
        <v>3559</v>
      </c>
      <c r="G3731" s="6" t="str">
        <f t="shared" si="98"/>
        <v>Peru</v>
      </c>
      <c r="H3731" s="6" t="s">
        <v>6337</v>
      </c>
      <c r="I3731" s="6" t="s">
        <v>4071</v>
      </c>
      <c r="J3731" s="6">
        <v>43</v>
      </c>
      <c r="K3731" s="6">
        <v>42</v>
      </c>
      <c r="L3731" s="6">
        <v>0</v>
      </c>
      <c r="M3731" s="6">
        <f t="shared" si="95"/>
        <v>42</v>
      </c>
      <c r="N3731" s="6">
        <f t="shared" si="96"/>
        <v>1</v>
      </c>
      <c r="O3731" s="7">
        <f t="shared" si="97"/>
        <v>2.3255813953488372E-2</v>
      </c>
    </row>
    <row r="3732" spans="1:15" ht="13.2" x14ac:dyDescent="0.25">
      <c r="A3732" s="3">
        <v>32119</v>
      </c>
      <c r="B3732" s="4">
        <f t="shared" si="93"/>
        <v>1987</v>
      </c>
      <c r="C3732" s="4">
        <f t="shared" si="94"/>
        <v>1980</v>
      </c>
      <c r="D3732" s="4" t="s">
        <v>72</v>
      </c>
      <c r="E3732" s="5" t="s">
        <v>24</v>
      </c>
      <c r="F3732" s="6" t="s">
        <v>6338</v>
      </c>
      <c r="G3732" s="6" t="str">
        <f t="shared" si="98"/>
        <v>Papua New Guinea</v>
      </c>
      <c r="H3732" s="6" t="s">
        <v>5563</v>
      </c>
      <c r="I3732" s="6" t="s">
        <v>6339</v>
      </c>
      <c r="J3732" s="6">
        <v>4</v>
      </c>
      <c r="K3732" s="6">
        <v>1</v>
      </c>
      <c r="L3732" s="6">
        <v>0</v>
      </c>
      <c r="M3732" s="6">
        <f t="shared" si="95"/>
        <v>1</v>
      </c>
      <c r="N3732" s="6">
        <f t="shared" si="96"/>
        <v>3</v>
      </c>
      <c r="O3732" s="7">
        <f t="shared" si="97"/>
        <v>0.75</v>
      </c>
    </row>
    <row r="3733" spans="1:15" ht="13.2" x14ac:dyDescent="0.25">
      <c r="A3733" s="3">
        <v>32124</v>
      </c>
      <c r="B3733" s="4">
        <f t="shared" si="93"/>
        <v>1987</v>
      </c>
      <c r="C3733" s="4">
        <f t="shared" si="94"/>
        <v>1980</v>
      </c>
      <c r="D3733" s="4" t="s">
        <v>72</v>
      </c>
      <c r="E3733" s="5" t="s">
        <v>24</v>
      </c>
      <c r="F3733" s="6" t="s">
        <v>6340</v>
      </c>
      <c r="G3733" s="6" t="str">
        <f t="shared" si="98"/>
        <v>Philippines</v>
      </c>
      <c r="H3733" s="6" t="s">
        <v>1490</v>
      </c>
      <c r="I3733" s="6" t="s">
        <v>6341</v>
      </c>
      <c r="J3733" s="6">
        <v>15</v>
      </c>
      <c r="K3733" s="6">
        <v>15</v>
      </c>
      <c r="L3733" s="6">
        <v>0</v>
      </c>
      <c r="M3733" s="6">
        <f t="shared" si="95"/>
        <v>15</v>
      </c>
      <c r="N3733" s="6">
        <f t="shared" si="96"/>
        <v>0</v>
      </c>
      <c r="O3733" s="7">
        <f t="shared" si="97"/>
        <v>0</v>
      </c>
    </row>
    <row r="3734" spans="1:15" ht="13.2" x14ac:dyDescent="0.25">
      <c r="A3734" s="3">
        <v>32125</v>
      </c>
      <c r="B3734" s="4">
        <f t="shared" si="93"/>
        <v>1987</v>
      </c>
      <c r="C3734" s="4">
        <f t="shared" si="94"/>
        <v>1980</v>
      </c>
      <c r="D3734" s="4" t="s">
        <v>72</v>
      </c>
      <c r="E3734" s="5">
        <v>0.89583333333333337</v>
      </c>
      <c r="F3734" s="6" t="s">
        <v>6342</v>
      </c>
      <c r="G3734" s="6" t="str">
        <f t="shared" si="98"/>
        <v>Brazil</v>
      </c>
      <c r="H3734" s="6" t="s">
        <v>1630</v>
      </c>
      <c r="I3734" s="6" t="s">
        <v>3881</v>
      </c>
      <c r="J3734" s="6">
        <v>29</v>
      </c>
      <c r="K3734" s="6">
        <v>29</v>
      </c>
      <c r="L3734" s="6">
        <v>0</v>
      </c>
      <c r="M3734" s="6">
        <f t="shared" si="95"/>
        <v>29</v>
      </c>
      <c r="N3734" s="6">
        <f t="shared" si="96"/>
        <v>0</v>
      </c>
      <c r="O3734" s="7">
        <f t="shared" si="97"/>
        <v>0</v>
      </c>
    </row>
    <row r="3735" spans="1:15" ht="13.2" x14ac:dyDescent="0.25">
      <c r="A3735" s="3">
        <v>32132</v>
      </c>
      <c r="B3735" s="4">
        <f t="shared" si="93"/>
        <v>1987</v>
      </c>
      <c r="C3735" s="4">
        <f t="shared" si="94"/>
        <v>1980</v>
      </c>
      <c r="D3735" s="4" t="s">
        <v>72</v>
      </c>
      <c r="E3735" s="5">
        <v>0.63194444444444442</v>
      </c>
      <c r="F3735" s="6" t="s">
        <v>1973</v>
      </c>
      <c r="G3735" s="6" t="str">
        <f t="shared" si="98"/>
        <v>France</v>
      </c>
      <c r="H3735" s="6" t="s">
        <v>6343</v>
      </c>
      <c r="I3735" s="6" t="s">
        <v>6344</v>
      </c>
      <c r="J3735" s="6">
        <v>16</v>
      </c>
      <c r="K3735" s="6">
        <v>16</v>
      </c>
      <c r="L3735" s="6">
        <v>0</v>
      </c>
      <c r="M3735" s="6">
        <f t="shared" si="95"/>
        <v>16</v>
      </c>
      <c r="N3735" s="6">
        <f t="shared" si="96"/>
        <v>0</v>
      </c>
      <c r="O3735" s="7">
        <f t="shared" si="97"/>
        <v>0</v>
      </c>
    </row>
    <row r="3736" spans="1:15" ht="13.2" x14ac:dyDescent="0.25">
      <c r="A3736" s="3">
        <v>32132</v>
      </c>
      <c r="B3736" s="4">
        <f t="shared" si="93"/>
        <v>1987</v>
      </c>
      <c r="C3736" s="4">
        <f t="shared" si="94"/>
        <v>1980</v>
      </c>
      <c r="D3736" s="4" t="s">
        <v>72</v>
      </c>
      <c r="E3736" s="5" t="s">
        <v>24</v>
      </c>
      <c r="F3736" s="6" t="s">
        <v>6345</v>
      </c>
      <c r="G3736" s="6" t="str">
        <f t="shared" si="98"/>
        <v>Eugene Island</v>
      </c>
      <c r="H3736" s="6" t="s">
        <v>6346</v>
      </c>
      <c r="I3736" s="6" t="s">
        <v>6347</v>
      </c>
      <c r="J3736" s="6">
        <v>15</v>
      </c>
      <c r="K3736" s="6">
        <v>15</v>
      </c>
      <c r="L3736" s="6">
        <v>0</v>
      </c>
      <c r="M3736" s="6">
        <f t="shared" si="95"/>
        <v>15</v>
      </c>
      <c r="N3736" s="6">
        <f t="shared" si="96"/>
        <v>0</v>
      </c>
      <c r="O3736" s="7">
        <f t="shared" si="97"/>
        <v>0</v>
      </c>
    </row>
    <row r="3737" spans="1:15" ht="13.2" x14ac:dyDescent="0.25">
      <c r="A3737" s="3">
        <v>32133</v>
      </c>
      <c r="B3737" s="4">
        <f t="shared" si="93"/>
        <v>1987</v>
      </c>
      <c r="C3737" s="4">
        <f t="shared" si="94"/>
        <v>1980</v>
      </c>
      <c r="D3737" s="4" t="s">
        <v>72</v>
      </c>
      <c r="E3737" s="5">
        <v>0.87291666666666667</v>
      </c>
      <c r="F3737" s="6" t="s">
        <v>6348</v>
      </c>
      <c r="G3737" s="6" t="str">
        <f t="shared" si="98"/>
        <v>Nebraska</v>
      </c>
      <c r="H3737" s="6" t="s">
        <v>3280</v>
      </c>
      <c r="I3737" s="6" t="s">
        <v>5945</v>
      </c>
      <c r="J3737" s="6">
        <v>3</v>
      </c>
      <c r="K3737" s="6">
        <v>2</v>
      </c>
      <c r="L3737" s="6">
        <v>0</v>
      </c>
      <c r="M3737" s="6">
        <f t="shared" si="95"/>
        <v>2</v>
      </c>
      <c r="N3737" s="6">
        <f t="shared" si="96"/>
        <v>1</v>
      </c>
      <c r="O3737" s="7">
        <f t="shared" si="97"/>
        <v>0.33333333333333331</v>
      </c>
    </row>
    <row r="3738" spans="1:15" ht="13.2" x14ac:dyDescent="0.25">
      <c r="A3738" s="3">
        <v>32134</v>
      </c>
      <c r="B3738" s="4">
        <f t="shared" si="93"/>
        <v>1987</v>
      </c>
      <c r="C3738" s="4">
        <f t="shared" si="94"/>
        <v>1980</v>
      </c>
      <c r="D3738" s="4" t="s">
        <v>72</v>
      </c>
      <c r="E3738" s="5">
        <v>0.25763888888888886</v>
      </c>
      <c r="F3738" s="6" t="s">
        <v>3807</v>
      </c>
      <c r="G3738" s="6" t="str">
        <f t="shared" si="98"/>
        <v>Alaska</v>
      </c>
      <c r="H3738" s="6" t="s">
        <v>6349</v>
      </c>
      <c r="I3738" s="6" t="s">
        <v>5123</v>
      </c>
      <c r="J3738" s="6">
        <v>8</v>
      </c>
      <c r="K3738" s="6">
        <v>6</v>
      </c>
      <c r="L3738" s="6">
        <v>0</v>
      </c>
      <c r="M3738" s="6">
        <f t="shared" si="95"/>
        <v>6</v>
      </c>
      <c r="N3738" s="6">
        <f t="shared" si="96"/>
        <v>2</v>
      </c>
      <c r="O3738" s="7">
        <f t="shared" si="97"/>
        <v>0.25</v>
      </c>
    </row>
    <row r="3739" spans="1:15" ht="13.2" x14ac:dyDescent="0.25">
      <c r="A3739" s="3">
        <v>32134</v>
      </c>
      <c r="B3739" s="4">
        <f t="shared" si="93"/>
        <v>1987</v>
      </c>
      <c r="C3739" s="4">
        <f t="shared" si="94"/>
        <v>1980</v>
      </c>
      <c r="D3739" s="4" t="s">
        <v>72</v>
      </c>
      <c r="E3739" s="5">
        <v>0.78680555555555554</v>
      </c>
      <c r="F3739" s="6" t="s">
        <v>6350</v>
      </c>
      <c r="G3739" s="6" t="str">
        <f t="shared" si="98"/>
        <v>Hawaii</v>
      </c>
      <c r="H3739" s="6" t="s">
        <v>6351</v>
      </c>
      <c r="I3739" s="6" t="s">
        <v>5123</v>
      </c>
      <c r="J3739" s="6">
        <v>8</v>
      </c>
      <c r="K3739" s="6">
        <v>8</v>
      </c>
      <c r="L3739" s="6">
        <v>0</v>
      </c>
      <c r="M3739" s="6">
        <f t="shared" si="95"/>
        <v>8</v>
      </c>
      <c r="N3739" s="6">
        <f t="shared" si="96"/>
        <v>0</v>
      </c>
      <c r="O3739" s="7">
        <f t="shared" si="97"/>
        <v>0</v>
      </c>
    </row>
    <row r="3740" spans="1:15" ht="13.2" x14ac:dyDescent="0.25">
      <c r="A3740" s="3">
        <v>32141</v>
      </c>
      <c r="B3740" s="4">
        <f t="shared" si="93"/>
        <v>1987</v>
      </c>
      <c r="C3740" s="4">
        <f t="shared" si="94"/>
        <v>1980</v>
      </c>
      <c r="D3740" s="4" t="s">
        <v>72</v>
      </c>
      <c r="E3740" s="5" t="s">
        <v>24</v>
      </c>
      <c r="F3740" s="6" t="s">
        <v>2381</v>
      </c>
      <c r="G3740" s="6" t="str">
        <f t="shared" si="98"/>
        <v>PacifiOcean</v>
      </c>
      <c r="H3740" s="6" t="s">
        <v>6352</v>
      </c>
      <c r="I3740" s="6" t="s">
        <v>4437</v>
      </c>
      <c r="J3740" s="6">
        <v>17</v>
      </c>
      <c r="K3740" s="6">
        <v>17</v>
      </c>
      <c r="L3740" s="6">
        <v>0</v>
      </c>
      <c r="M3740" s="6">
        <f t="shared" si="95"/>
        <v>17</v>
      </c>
      <c r="N3740" s="6">
        <f t="shared" si="96"/>
        <v>0</v>
      </c>
      <c r="O3740" s="7">
        <f t="shared" si="97"/>
        <v>0</v>
      </c>
    </row>
    <row r="3741" spans="1:15" ht="13.2" x14ac:dyDescent="0.25">
      <c r="A3741" s="3">
        <v>32144</v>
      </c>
      <c r="B3741" s="4">
        <f t="shared" si="93"/>
        <v>1988</v>
      </c>
      <c r="C3741" s="4">
        <f t="shared" si="94"/>
        <v>1980</v>
      </c>
      <c r="D3741" s="4" t="s">
        <v>132</v>
      </c>
      <c r="E3741" s="5">
        <v>0.80555555555555558</v>
      </c>
      <c r="F3741" s="6" t="s">
        <v>4596</v>
      </c>
      <c r="G3741" s="6" t="str">
        <f t="shared" si="98"/>
        <v>Turkey</v>
      </c>
      <c r="H3741" s="6" t="s">
        <v>6353</v>
      </c>
      <c r="I3741" s="6" t="s">
        <v>6354</v>
      </c>
      <c r="J3741" s="6">
        <v>16</v>
      </c>
      <c r="K3741" s="6">
        <v>16</v>
      </c>
      <c r="L3741" s="6">
        <v>0</v>
      </c>
      <c r="M3741" s="6">
        <f t="shared" si="95"/>
        <v>16</v>
      </c>
      <c r="N3741" s="6">
        <f t="shared" si="96"/>
        <v>0</v>
      </c>
      <c r="O3741" s="7">
        <f t="shared" si="97"/>
        <v>0</v>
      </c>
    </row>
    <row r="3742" spans="1:15" ht="13.2" x14ac:dyDescent="0.25">
      <c r="A3742" s="3">
        <v>32150</v>
      </c>
      <c r="B3742" s="4">
        <f t="shared" si="93"/>
        <v>1988</v>
      </c>
      <c r="C3742" s="4">
        <f t="shared" si="94"/>
        <v>1980</v>
      </c>
      <c r="D3742" s="4" t="s">
        <v>132</v>
      </c>
      <c r="E3742" s="5">
        <v>0.22152777777777777</v>
      </c>
      <c r="F3742" s="6" t="s">
        <v>6355</v>
      </c>
      <c r="G3742" s="6" t="str">
        <f t="shared" si="98"/>
        <v>Louisiana</v>
      </c>
      <c r="H3742" s="6" t="s">
        <v>6356</v>
      </c>
      <c r="I3742" s="6" t="s">
        <v>6357</v>
      </c>
      <c r="J3742" s="6">
        <v>2</v>
      </c>
      <c r="K3742" s="6">
        <v>2</v>
      </c>
      <c r="L3742" s="6">
        <v>0</v>
      </c>
      <c r="M3742" s="6">
        <f t="shared" si="95"/>
        <v>2</v>
      </c>
      <c r="N3742" s="6">
        <f t="shared" si="96"/>
        <v>0</v>
      </c>
      <c r="O3742" s="7">
        <f t="shared" si="97"/>
        <v>0</v>
      </c>
    </row>
    <row r="3743" spans="1:15" ht="13.2" x14ac:dyDescent="0.25">
      <c r="A3743" s="3">
        <v>32160</v>
      </c>
      <c r="B3743" s="4">
        <f t="shared" si="93"/>
        <v>1988</v>
      </c>
      <c r="C3743" s="4">
        <f t="shared" si="94"/>
        <v>1980</v>
      </c>
      <c r="D3743" s="4" t="s">
        <v>132</v>
      </c>
      <c r="E3743" s="5" t="s">
        <v>24</v>
      </c>
      <c r="F3743" s="6" t="s">
        <v>6358</v>
      </c>
      <c r="G3743" s="6" t="str">
        <f t="shared" si="98"/>
        <v>Bolivia</v>
      </c>
      <c r="H3743" s="6" t="s">
        <v>6359</v>
      </c>
      <c r="I3743" s="6" t="s">
        <v>6360</v>
      </c>
      <c r="J3743" s="6">
        <v>9</v>
      </c>
      <c r="K3743" s="6">
        <v>9</v>
      </c>
      <c r="L3743" s="6">
        <v>0</v>
      </c>
      <c r="M3743" s="6">
        <f t="shared" si="95"/>
        <v>9</v>
      </c>
      <c r="N3743" s="6">
        <f t="shared" si="96"/>
        <v>0</v>
      </c>
      <c r="O3743" s="7">
        <f t="shared" si="97"/>
        <v>0</v>
      </c>
    </row>
    <row r="3744" spans="1:15" ht="13.2" x14ac:dyDescent="0.25">
      <c r="A3744" s="3">
        <v>32160</v>
      </c>
      <c r="B3744" s="4">
        <f t="shared" si="93"/>
        <v>1988</v>
      </c>
      <c r="C3744" s="4">
        <f t="shared" si="94"/>
        <v>1980</v>
      </c>
      <c r="D3744" s="4" t="s">
        <v>132</v>
      </c>
      <c r="E3744" s="5">
        <v>0.18055555555555555</v>
      </c>
      <c r="F3744" s="6" t="s">
        <v>6361</v>
      </c>
      <c r="G3744" s="6" t="str">
        <f t="shared" si="98"/>
        <v>USSR</v>
      </c>
      <c r="H3744" s="6" t="s">
        <v>1449</v>
      </c>
      <c r="I3744" s="6" t="s">
        <v>6362</v>
      </c>
      <c r="J3744" s="6">
        <v>143</v>
      </c>
      <c r="K3744" s="6">
        <v>11</v>
      </c>
      <c r="L3744" s="6">
        <v>0</v>
      </c>
      <c r="M3744" s="6">
        <f t="shared" si="95"/>
        <v>11</v>
      </c>
      <c r="N3744" s="6">
        <f t="shared" si="96"/>
        <v>132</v>
      </c>
      <c r="O3744" s="7">
        <f t="shared" si="97"/>
        <v>0.92307692307692313</v>
      </c>
    </row>
    <row r="3745" spans="1:15" ht="13.2" x14ac:dyDescent="0.25">
      <c r="A3745" s="3">
        <v>32166</v>
      </c>
      <c r="B3745" s="4">
        <f t="shared" si="93"/>
        <v>1988</v>
      </c>
      <c r="C3745" s="4">
        <f t="shared" si="94"/>
        <v>1980</v>
      </c>
      <c r="D3745" s="4" t="s">
        <v>132</v>
      </c>
      <c r="E3745" s="5">
        <v>0.7006944444444444</v>
      </c>
      <c r="F3745" s="6" t="s">
        <v>6363</v>
      </c>
      <c r="G3745" s="6" t="str">
        <f t="shared" si="98"/>
        <v>Russia</v>
      </c>
      <c r="H3745" s="6" t="s">
        <v>1449</v>
      </c>
      <c r="I3745" s="6" t="s">
        <v>4097</v>
      </c>
      <c r="J3745" s="6">
        <v>31</v>
      </c>
      <c r="K3745" s="6">
        <v>27</v>
      </c>
      <c r="L3745" s="6">
        <v>0</v>
      </c>
      <c r="M3745" s="6">
        <f t="shared" si="95"/>
        <v>27</v>
      </c>
      <c r="N3745" s="6">
        <f t="shared" si="96"/>
        <v>4</v>
      </c>
      <c r="O3745" s="7">
        <f t="shared" si="97"/>
        <v>0.12903225806451613</v>
      </c>
    </row>
    <row r="3746" spans="1:15" ht="13.2" x14ac:dyDescent="0.25">
      <c r="A3746" s="3">
        <v>32174</v>
      </c>
      <c r="B3746" s="4">
        <f t="shared" si="93"/>
        <v>1988</v>
      </c>
      <c r="C3746" s="4">
        <f t="shared" si="94"/>
        <v>1980</v>
      </c>
      <c r="D3746" s="4" t="s">
        <v>111</v>
      </c>
      <c r="E3746" s="5" t="s">
        <v>24</v>
      </c>
      <c r="F3746" s="6" t="s">
        <v>6364</v>
      </c>
      <c r="G3746" s="6" t="str">
        <f t="shared" si="98"/>
        <v>Panama</v>
      </c>
      <c r="H3746" s="6" t="s">
        <v>6365</v>
      </c>
      <c r="I3746" s="6" t="s">
        <v>5878</v>
      </c>
      <c r="J3746" s="6">
        <v>16</v>
      </c>
      <c r="K3746" s="6">
        <v>16</v>
      </c>
      <c r="L3746" s="6">
        <v>0</v>
      </c>
      <c r="M3746" s="6">
        <f t="shared" si="95"/>
        <v>16</v>
      </c>
      <c r="N3746" s="6">
        <f t="shared" si="96"/>
        <v>0</v>
      </c>
      <c r="O3746" s="7">
        <f t="shared" si="97"/>
        <v>0</v>
      </c>
    </row>
    <row r="3747" spans="1:15" ht="13.2" x14ac:dyDescent="0.25">
      <c r="A3747" s="3">
        <v>32176</v>
      </c>
      <c r="B3747" s="4">
        <f t="shared" si="93"/>
        <v>1988</v>
      </c>
      <c r="C3747" s="4">
        <f t="shared" si="94"/>
        <v>1980</v>
      </c>
      <c r="D3747" s="4" t="s">
        <v>111</v>
      </c>
      <c r="E3747" s="5">
        <v>0.83333333333333337</v>
      </c>
      <c r="F3747" s="6" t="s">
        <v>5661</v>
      </c>
      <c r="G3747" s="6" t="str">
        <f t="shared" si="98"/>
        <v>Montana</v>
      </c>
      <c r="H3747" s="6" t="s">
        <v>6366</v>
      </c>
      <c r="I3747" s="6" t="s">
        <v>6367</v>
      </c>
      <c r="J3747" s="6">
        <v>3</v>
      </c>
      <c r="K3747" s="6">
        <v>3</v>
      </c>
      <c r="L3747" s="6">
        <v>0</v>
      </c>
      <c r="M3747" s="6">
        <f t="shared" si="95"/>
        <v>3</v>
      </c>
      <c r="N3747" s="6">
        <f t="shared" si="96"/>
        <v>0</v>
      </c>
      <c r="O3747" s="7">
        <f t="shared" si="97"/>
        <v>0</v>
      </c>
    </row>
    <row r="3748" spans="1:15" ht="13.2" x14ac:dyDescent="0.25">
      <c r="A3748" s="3">
        <v>32181</v>
      </c>
      <c r="B3748" s="4">
        <f t="shared" si="93"/>
        <v>1988</v>
      </c>
      <c r="C3748" s="4">
        <f t="shared" si="94"/>
        <v>1980</v>
      </c>
      <c r="D3748" s="4" t="s">
        <v>111</v>
      </c>
      <c r="E3748" s="5">
        <v>0.33194444444444443</v>
      </c>
      <c r="F3748" s="6" t="s">
        <v>6368</v>
      </c>
      <c r="G3748" s="6" t="str">
        <f t="shared" si="98"/>
        <v>Germany</v>
      </c>
      <c r="H3748" s="6" t="s">
        <v>6369</v>
      </c>
      <c r="I3748" s="6" t="s">
        <v>5757</v>
      </c>
      <c r="J3748" s="6">
        <v>21</v>
      </c>
      <c r="K3748" s="6">
        <v>21</v>
      </c>
      <c r="L3748" s="6">
        <v>0</v>
      </c>
      <c r="M3748" s="6">
        <f t="shared" si="95"/>
        <v>21</v>
      </c>
      <c r="N3748" s="6">
        <f t="shared" si="96"/>
        <v>0</v>
      </c>
      <c r="O3748" s="7">
        <f t="shared" si="97"/>
        <v>0</v>
      </c>
    </row>
    <row r="3749" spans="1:15" ht="13.2" x14ac:dyDescent="0.25">
      <c r="A3749" s="3">
        <v>32192</v>
      </c>
      <c r="B3749" s="4">
        <f t="shared" si="93"/>
        <v>1988</v>
      </c>
      <c r="C3749" s="4">
        <f t="shared" si="94"/>
        <v>1980</v>
      </c>
      <c r="D3749" s="4" t="s">
        <v>111</v>
      </c>
      <c r="E3749" s="5">
        <v>0.89375000000000004</v>
      </c>
      <c r="F3749" s="6" t="s">
        <v>6370</v>
      </c>
      <c r="G3749" s="6" t="str">
        <f t="shared" si="98"/>
        <v>North Carolina</v>
      </c>
      <c r="H3749" s="6" t="s">
        <v>6371</v>
      </c>
      <c r="I3749" s="6" t="s">
        <v>6372</v>
      </c>
      <c r="J3749" s="6">
        <v>12</v>
      </c>
      <c r="K3749" s="6">
        <v>12</v>
      </c>
      <c r="L3749" s="6">
        <v>0</v>
      </c>
      <c r="M3749" s="6">
        <f t="shared" si="95"/>
        <v>12</v>
      </c>
      <c r="N3749" s="6">
        <f t="shared" si="96"/>
        <v>0</v>
      </c>
      <c r="O3749" s="7">
        <f t="shared" si="97"/>
        <v>0</v>
      </c>
    </row>
    <row r="3750" spans="1:15" ht="13.2" x14ac:dyDescent="0.25">
      <c r="A3750" s="3">
        <v>32200</v>
      </c>
      <c r="B3750" s="4">
        <f t="shared" si="93"/>
        <v>1988</v>
      </c>
      <c r="C3750" s="4">
        <f t="shared" si="94"/>
        <v>1980</v>
      </c>
      <c r="D3750" s="4" t="s">
        <v>111</v>
      </c>
      <c r="E3750" s="5">
        <v>0.25624999999999998</v>
      </c>
      <c r="F3750" s="6" t="s">
        <v>6373</v>
      </c>
      <c r="G3750" s="6" t="str">
        <f t="shared" si="98"/>
        <v>Russia</v>
      </c>
      <c r="H3750" s="6" t="s">
        <v>1449</v>
      </c>
      <c r="I3750" s="6" t="s">
        <v>4195</v>
      </c>
      <c r="J3750" s="6">
        <v>51</v>
      </c>
      <c r="K3750" s="6">
        <v>20</v>
      </c>
      <c r="L3750" s="6">
        <v>0</v>
      </c>
      <c r="M3750" s="6">
        <f t="shared" si="95"/>
        <v>20</v>
      </c>
      <c r="N3750" s="6">
        <f t="shared" si="96"/>
        <v>31</v>
      </c>
      <c r="O3750" s="7">
        <f t="shared" si="97"/>
        <v>0.60784313725490191</v>
      </c>
    </row>
    <row r="3751" spans="1:15" ht="13.2" x14ac:dyDescent="0.25">
      <c r="A3751" s="3">
        <v>32200</v>
      </c>
      <c r="B3751" s="4">
        <f t="shared" si="93"/>
        <v>1988</v>
      </c>
      <c r="C3751" s="4">
        <f t="shared" si="94"/>
        <v>1980</v>
      </c>
      <c r="D3751" s="4" t="s">
        <v>111</v>
      </c>
      <c r="E3751" s="5">
        <v>0.43402777777777779</v>
      </c>
      <c r="F3751" s="6" t="s">
        <v>6374</v>
      </c>
      <c r="G3751" s="6" t="str">
        <f t="shared" si="98"/>
        <v>Cyprus</v>
      </c>
      <c r="H3751" s="6" t="s">
        <v>6375</v>
      </c>
      <c r="I3751" s="6" t="s">
        <v>6376</v>
      </c>
      <c r="J3751" s="6">
        <v>15</v>
      </c>
      <c r="K3751" s="6">
        <v>15</v>
      </c>
      <c r="L3751" s="6">
        <v>0</v>
      </c>
      <c r="M3751" s="6">
        <f t="shared" si="95"/>
        <v>15</v>
      </c>
      <c r="N3751" s="6">
        <f t="shared" si="96"/>
        <v>0</v>
      </c>
      <c r="O3751" s="7">
        <f t="shared" si="97"/>
        <v>0</v>
      </c>
    </row>
    <row r="3752" spans="1:15" ht="13.2" x14ac:dyDescent="0.25">
      <c r="A3752" s="3">
        <v>32203</v>
      </c>
      <c r="B3752" s="4">
        <f t="shared" si="93"/>
        <v>1988</v>
      </c>
      <c r="C3752" s="4">
        <f t="shared" si="94"/>
        <v>1980</v>
      </c>
      <c r="D3752" s="4" t="s">
        <v>34</v>
      </c>
      <c r="E3752" s="5">
        <v>0.72777777777777775</v>
      </c>
      <c r="F3752" s="6" t="s">
        <v>6377</v>
      </c>
      <c r="G3752" s="6" t="str">
        <f t="shared" si="98"/>
        <v>South Africa</v>
      </c>
      <c r="H3752" s="6" t="s">
        <v>6378</v>
      </c>
      <c r="I3752" s="6" t="s">
        <v>5475</v>
      </c>
      <c r="J3752" s="6">
        <v>17</v>
      </c>
      <c r="K3752" s="6">
        <v>17</v>
      </c>
      <c r="L3752" s="6">
        <v>0</v>
      </c>
      <c r="M3752" s="6">
        <f t="shared" si="95"/>
        <v>17</v>
      </c>
      <c r="N3752" s="6">
        <f t="shared" si="96"/>
        <v>0</v>
      </c>
      <c r="O3752" s="7">
        <f t="shared" si="97"/>
        <v>0</v>
      </c>
    </row>
    <row r="3753" spans="1:15" ht="13.2" x14ac:dyDescent="0.25">
      <c r="A3753" s="3">
        <v>32206</v>
      </c>
      <c r="B3753" s="4">
        <f t="shared" si="93"/>
        <v>1988</v>
      </c>
      <c r="C3753" s="4">
        <f t="shared" si="94"/>
        <v>1980</v>
      </c>
      <c r="D3753" s="4" t="s">
        <v>34</v>
      </c>
      <c r="E3753" s="5">
        <v>0.27569444444444446</v>
      </c>
      <c r="F3753" s="6" t="s">
        <v>6379</v>
      </c>
      <c r="G3753" s="6" t="str">
        <f t="shared" si="98"/>
        <v>France</v>
      </c>
      <c r="H3753" s="6" t="s">
        <v>6380</v>
      </c>
      <c r="I3753" s="6" t="s">
        <v>6381</v>
      </c>
      <c r="J3753" s="6">
        <v>23</v>
      </c>
      <c r="K3753" s="6">
        <v>23</v>
      </c>
      <c r="L3753" s="6">
        <v>0</v>
      </c>
      <c r="M3753" s="6">
        <f t="shared" si="95"/>
        <v>23</v>
      </c>
      <c r="N3753" s="6">
        <f t="shared" si="96"/>
        <v>0</v>
      </c>
      <c r="O3753" s="7">
        <f t="shared" si="97"/>
        <v>0</v>
      </c>
    </row>
    <row r="3754" spans="1:15" ht="13.2" x14ac:dyDescent="0.25">
      <c r="A3754" s="3">
        <v>32208</v>
      </c>
      <c r="B3754" s="4">
        <f t="shared" si="93"/>
        <v>1988</v>
      </c>
      <c r="C3754" s="4">
        <f t="shared" si="94"/>
        <v>1980</v>
      </c>
      <c r="D3754" s="4" t="s">
        <v>34</v>
      </c>
      <c r="E3754" s="5" t="s">
        <v>24</v>
      </c>
      <c r="F3754" s="6" t="s">
        <v>2593</v>
      </c>
      <c r="G3754" s="6" t="str">
        <f t="shared" si="98"/>
        <v>Ecuador</v>
      </c>
      <c r="H3754" s="6" t="s">
        <v>969</v>
      </c>
      <c r="I3754" s="6" t="s">
        <v>6382</v>
      </c>
      <c r="J3754" s="6">
        <v>11</v>
      </c>
      <c r="K3754" s="6">
        <v>11</v>
      </c>
      <c r="L3754" s="6">
        <v>0</v>
      </c>
      <c r="M3754" s="6">
        <f t="shared" si="95"/>
        <v>11</v>
      </c>
      <c r="N3754" s="6">
        <f t="shared" si="96"/>
        <v>0</v>
      </c>
      <c r="O3754" s="7">
        <f t="shared" si="97"/>
        <v>0</v>
      </c>
    </row>
    <row r="3755" spans="1:15" ht="13.2" x14ac:dyDescent="0.25">
      <c r="A3755" s="3">
        <v>32210</v>
      </c>
      <c r="B3755" s="4">
        <f t="shared" si="93"/>
        <v>1988</v>
      </c>
      <c r="C3755" s="4">
        <f t="shared" si="94"/>
        <v>1980</v>
      </c>
      <c r="D3755" s="4" t="s">
        <v>34</v>
      </c>
      <c r="E3755" s="5">
        <v>0.90625</v>
      </c>
      <c r="F3755" s="6" t="s">
        <v>6383</v>
      </c>
      <c r="G3755" s="6" t="str">
        <f t="shared" si="98"/>
        <v>Tennessee</v>
      </c>
      <c r="H3755" s="6" t="s">
        <v>17</v>
      </c>
      <c r="I3755" s="6" t="s">
        <v>6384</v>
      </c>
      <c r="J3755" s="6">
        <v>17</v>
      </c>
      <c r="K3755" s="6">
        <v>17</v>
      </c>
      <c r="L3755" s="6">
        <v>0</v>
      </c>
      <c r="M3755" s="6">
        <f t="shared" si="95"/>
        <v>17</v>
      </c>
      <c r="N3755" s="6">
        <f t="shared" si="96"/>
        <v>0</v>
      </c>
      <c r="O3755" s="7">
        <f t="shared" si="97"/>
        <v>0</v>
      </c>
    </row>
    <row r="3756" spans="1:15" ht="13.2" x14ac:dyDescent="0.25">
      <c r="A3756" s="3">
        <v>32219</v>
      </c>
      <c r="B3756" s="4">
        <f t="shared" si="93"/>
        <v>1988</v>
      </c>
      <c r="C3756" s="4">
        <f t="shared" si="94"/>
        <v>1980</v>
      </c>
      <c r="D3756" s="4" t="s">
        <v>34</v>
      </c>
      <c r="E3756" s="5">
        <v>0.55347222222222225</v>
      </c>
      <c r="F3756" s="6" t="s">
        <v>6385</v>
      </c>
      <c r="G3756" s="6" t="str">
        <f t="shared" si="98"/>
        <v>N of Santander, Colombia</v>
      </c>
      <c r="H3756" s="6" t="s">
        <v>1410</v>
      </c>
      <c r="I3756" s="6" t="s">
        <v>6386</v>
      </c>
      <c r="J3756" s="6">
        <v>143</v>
      </c>
      <c r="K3756" s="6">
        <v>143</v>
      </c>
      <c r="L3756" s="6">
        <v>0</v>
      </c>
      <c r="M3756" s="6">
        <f t="shared" si="95"/>
        <v>143</v>
      </c>
      <c r="N3756" s="6">
        <f t="shared" si="96"/>
        <v>0</v>
      </c>
      <c r="O3756" s="7">
        <f t="shared" si="97"/>
        <v>0</v>
      </c>
    </row>
    <row r="3757" spans="1:15" ht="13.2" x14ac:dyDescent="0.25">
      <c r="A3757" s="3">
        <v>32233</v>
      </c>
      <c r="B3757" s="4">
        <f t="shared" si="93"/>
        <v>1988</v>
      </c>
      <c r="C3757" s="4">
        <f t="shared" si="94"/>
        <v>1980</v>
      </c>
      <c r="D3757" s="4" t="s">
        <v>34</v>
      </c>
      <c r="E3757" s="5">
        <v>0.1736111111111111</v>
      </c>
      <c r="F3757" s="6" t="s">
        <v>1395</v>
      </c>
      <c r="G3757" s="6" t="str">
        <f t="shared" si="98"/>
        <v>Egypt</v>
      </c>
      <c r="H3757" s="6" t="s">
        <v>6387</v>
      </c>
      <c r="I3757" s="6" t="s">
        <v>6388</v>
      </c>
      <c r="J3757" s="6">
        <v>4</v>
      </c>
      <c r="K3757" s="6">
        <v>4</v>
      </c>
      <c r="L3757" s="6">
        <v>0</v>
      </c>
      <c r="M3757" s="6">
        <f t="shared" si="95"/>
        <v>4</v>
      </c>
      <c r="N3757" s="6">
        <f t="shared" si="96"/>
        <v>0</v>
      </c>
      <c r="O3757" s="7">
        <f t="shared" si="97"/>
        <v>0</v>
      </c>
    </row>
    <row r="3758" spans="1:15" ht="13.2" x14ac:dyDescent="0.25">
      <c r="A3758" s="3">
        <v>32238</v>
      </c>
      <c r="B3758" s="4">
        <f t="shared" si="93"/>
        <v>1988</v>
      </c>
      <c r="C3758" s="4">
        <f t="shared" si="94"/>
        <v>1980</v>
      </c>
      <c r="D3758" s="4" t="s">
        <v>65</v>
      </c>
      <c r="E3758" s="5" t="s">
        <v>24</v>
      </c>
      <c r="F3758" s="6" t="s">
        <v>6389</v>
      </c>
      <c r="G3758" s="6" t="str">
        <f t="shared" si="98"/>
        <v>Cyprus</v>
      </c>
      <c r="H3758" s="6" t="s">
        <v>6390</v>
      </c>
      <c r="I3758" s="6" t="s">
        <v>6391</v>
      </c>
      <c r="J3758" s="6">
        <v>112</v>
      </c>
      <c r="K3758" s="6">
        <v>2</v>
      </c>
      <c r="L3758" s="6">
        <v>0</v>
      </c>
      <c r="M3758" s="6">
        <f t="shared" si="95"/>
        <v>2</v>
      </c>
      <c r="N3758" s="6">
        <f t="shared" si="96"/>
        <v>110</v>
      </c>
      <c r="O3758" s="7">
        <f t="shared" si="97"/>
        <v>0.9821428571428571</v>
      </c>
    </row>
    <row r="3759" spans="1:15" ht="13.2" x14ac:dyDescent="0.25">
      <c r="A3759" s="3">
        <v>32243</v>
      </c>
      <c r="B3759" s="4">
        <f t="shared" si="93"/>
        <v>1988</v>
      </c>
      <c r="C3759" s="4">
        <f t="shared" si="94"/>
        <v>1980</v>
      </c>
      <c r="D3759" s="4" t="s">
        <v>65</v>
      </c>
      <c r="E3759" s="5">
        <v>0.63194444444444442</v>
      </c>
      <c r="F3759" s="6" t="s">
        <v>6392</v>
      </c>
      <c r="G3759" s="6" t="str">
        <f t="shared" si="98"/>
        <v>Afghanistan</v>
      </c>
      <c r="H3759" s="6" t="s">
        <v>6216</v>
      </c>
      <c r="I3759" s="6" t="s">
        <v>4268</v>
      </c>
      <c r="J3759" s="6">
        <v>29</v>
      </c>
      <c r="K3759" s="6">
        <v>29</v>
      </c>
      <c r="L3759" s="6">
        <v>0</v>
      </c>
      <c r="M3759" s="6">
        <f t="shared" si="95"/>
        <v>29</v>
      </c>
      <c r="N3759" s="6">
        <f t="shared" si="96"/>
        <v>0</v>
      </c>
      <c r="O3759" s="7">
        <f t="shared" si="97"/>
        <v>0</v>
      </c>
    </row>
    <row r="3760" spans="1:15" ht="13.2" x14ac:dyDescent="0.25">
      <c r="A3760" s="3">
        <v>32245</v>
      </c>
      <c r="B3760" s="4">
        <f t="shared" si="93"/>
        <v>1988</v>
      </c>
      <c r="C3760" s="4">
        <f t="shared" si="94"/>
        <v>1980</v>
      </c>
      <c r="D3760" s="4" t="s">
        <v>65</v>
      </c>
      <c r="E3760" s="5">
        <v>0.83958333333333335</v>
      </c>
      <c r="F3760" s="6" t="s">
        <v>6393</v>
      </c>
      <c r="G3760" s="6" t="str">
        <f t="shared" si="98"/>
        <v>South Africa</v>
      </c>
      <c r="H3760" s="6" t="s">
        <v>1934</v>
      </c>
      <c r="I3760" s="6" t="s">
        <v>1495</v>
      </c>
      <c r="J3760" s="6">
        <v>24</v>
      </c>
      <c r="K3760" s="6">
        <v>24</v>
      </c>
      <c r="L3760" s="6">
        <v>0</v>
      </c>
      <c r="M3760" s="6">
        <f t="shared" si="95"/>
        <v>24</v>
      </c>
      <c r="N3760" s="6">
        <f t="shared" si="96"/>
        <v>0</v>
      </c>
      <c r="O3760" s="7">
        <f t="shared" si="97"/>
        <v>0</v>
      </c>
    </row>
    <row r="3761" spans="1:15" ht="13.2" x14ac:dyDescent="0.25">
      <c r="A3761" s="3">
        <v>32249</v>
      </c>
      <c r="B3761" s="4">
        <f t="shared" si="93"/>
        <v>1988</v>
      </c>
      <c r="C3761" s="4">
        <f t="shared" si="94"/>
        <v>1980</v>
      </c>
      <c r="D3761" s="4" t="s">
        <v>65</v>
      </c>
      <c r="E3761" s="5" t="s">
        <v>24</v>
      </c>
      <c r="F3761" s="6" t="s">
        <v>6394</v>
      </c>
      <c r="G3761" s="6" t="str">
        <f t="shared" si="98"/>
        <v>France</v>
      </c>
      <c r="H3761" s="6" t="s">
        <v>6395</v>
      </c>
      <c r="I3761" s="6" t="s">
        <v>6396</v>
      </c>
      <c r="J3761" s="6">
        <v>6</v>
      </c>
      <c r="K3761" s="6">
        <v>6</v>
      </c>
      <c r="L3761" s="6">
        <v>0</v>
      </c>
      <c r="M3761" s="6">
        <f t="shared" si="95"/>
        <v>6</v>
      </c>
      <c r="N3761" s="6">
        <f t="shared" si="96"/>
        <v>0</v>
      </c>
      <c r="O3761" s="7">
        <f t="shared" si="97"/>
        <v>0</v>
      </c>
    </row>
    <row r="3762" spans="1:15" ht="13.2" x14ac:dyDescent="0.25">
      <c r="A3762" s="3">
        <v>32252</v>
      </c>
      <c r="B3762" s="4">
        <f t="shared" si="93"/>
        <v>1988</v>
      </c>
      <c r="C3762" s="4">
        <f t="shared" si="94"/>
        <v>1980</v>
      </c>
      <c r="D3762" s="4" t="s">
        <v>65</v>
      </c>
      <c r="E3762" s="5">
        <v>0.41875000000000001</v>
      </c>
      <c r="F3762" s="6" t="s">
        <v>6397</v>
      </c>
      <c r="G3762" s="6" t="str">
        <f t="shared" si="98"/>
        <v>USSR</v>
      </c>
      <c r="H3762" s="6" t="s">
        <v>1449</v>
      </c>
      <c r="I3762" s="6" t="s">
        <v>6398</v>
      </c>
      <c r="J3762" s="6">
        <v>17</v>
      </c>
      <c r="K3762" s="6">
        <v>17</v>
      </c>
      <c r="L3762" s="6">
        <v>0</v>
      </c>
      <c r="M3762" s="6">
        <f t="shared" si="95"/>
        <v>17</v>
      </c>
      <c r="N3762" s="6">
        <f t="shared" si="96"/>
        <v>0</v>
      </c>
      <c r="O3762" s="7">
        <f t="shared" si="97"/>
        <v>0</v>
      </c>
    </row>
    <row r="3763" spans="1:15" ht="13.2" x14ac:dyDescent="0.25">
      <c r="A3763" s="3">
        <v>32260</v>
      </c>
      <c r="B3763" s="4">
        <f t="shared" si="93"/>
        <v>1988</v>
      </c>
      <c r="C3763" s="4">
        <f t="shared" si="94"/>
        <v>1980</v>
      </c>
      <c r="D3763" s="4" t="s">
        <v>65</v>
      </c>
      <c r="E3763" s="5" t="s">
        <v>24</v>
      </c>
      <c r="F3763" s="6" t="s">
        <v>6399</v>
      </c>
      <c r="G3763" s="6" t="str">
        <f t="shared" si="98"/>
        <v>Angola</v>
      </c>
      <c r="H3763" s="6" t="s">
        <v>6400</v>
      </c>
      <c r="I3763" s="6" t="s">
        <v>4268</v>
      </c>
      <c r="J3763" s="6">
        <v>29</v>
      </c>
      <c r="K3763" s="6">
        <v>29</v>
      </c>
      <c r="L3763" s="6">
        <v>0</v>
      </c>
      <c r="M3763" s="6">
        <f t="shared" si="95"/>
        <v>29</v>
      </c>
      <c r="N3763" s="6">
        <f t="shared" si="96"/>
        <v>0</v>
      </c>
      <c r="O3763" s="7">
        <f t="shared" si="97"/>
        <v>0</v>
      </c>
    </row>
    <row r="3764" spans="1:15" ht="13.2" x14ac:dyDescent="0.25">
      <c r="A3764" s="3">
        <v>32350</v>
      </c>
      <c r="B3764" s="4">
        <f t="shared" si="93"/>
        <v>1988</v>
      </c>
      <c r="C3764" s="4">
        <f t="shared" si="94"/>
        <v>1980</v>
      </c>
      <c r="D3764" s="4" t="s">
        <v>19</v>
      </c>
      <c r="E3764" s="5">
        <v>0.31944444444444442</v>
      </c>
      <c r="F3764" s="6" t="s">
        <v>94</v>
      </c>
      <c r="G3764" s="6" t="str">
        <f t="shared" si="98"/>
        <v>New Jersey</v>
      </c>
      <c r="H3764" s="6" t="s">
        <v>5457</v>
      </c>
      <c r="I3764" s="6" t="s">
        <v>5494</v>
      </c>
      <c r="J3764" s="6">
        <v>2</v>
      </c>
      <c r="K3764" s="6">
        <v>1</v>
      </c>
      <c r="L3764" s="6">
        <v>0</v>
      </c>
      <c r="M3764" s="6">
        <f t="shared" si="95"/>
        <v>1</v>
      </c>
      <c r="N3764" s="6">
        <f t="shared" si="96"/>
        <v>1</v>
      </c>
      <c r="O3764" s="7">
        <f t="shared" si="97"/>
        <v>0.5</v>
      </c>
    </row>
    <row r="3765" spans="1:15" ht="13.2" x14ac:dyDescent="0.25">
      <c r="A3765" s="3">
        <v>32423</v>
      </c>
      <c r="B3765" s="4">
        <f t="shared" si="93"/>
        <v>1988</v>
      </c>
      <c r="C3765" s="4">
        <f t="shared" si="94"/>
        <v>1980</v>
      </c>
      <c r="D3765" s="4" t="s">
        <v>31</v>
      </c>
      <c r="E3765" s="5" t="s">
        <v>24</v>
      </c>
      <c r="F3765" s="6" t="s">
        <v>6401</v>
      </c>
      <c r="G3765" s="6" t="str">
        <f t="shared" si="98"/>
        <v>China</v>
      </c>
      <c r="H3765" s="6" t="s">
        <v>6402</v>
      </c>
      <c r="I3765" s="6" t="s">
        <v>2534</v>
      </c>
      <c r="J3765" s="6">
        <v>46</v>
      </c>
      <c r="K3765" s="6">
        <v>42</v>
      </c>
      <c r="L3765" s="6">
        <v>0</v>
      </c>
      <c r="M3765" s="6">
        <f t="shared" si="95"/>
        <v>42</v>
      </c>
      <c r="N3765" s="6">
        <f t="shared" si="96"/>
        <v>4</v>
      </c>
      <c r="O3765" s="7">
        <f t="shared" si="97"/>
        <v>8.6956521739130432E-2</v>
      </c>
    </row>
    <row r="3766" spans="1:15" ht="13.2" x14ac:dyDescent="0.25">
      <c r="A3766" s="3">
        <v>32261</v>
      </c>
      <c r="B3766" s="4">
        <f t="shared" si="93"/>
        <v>1988</v>
      </c>
      <c r="C3766" s="4">
        <f t="shared" si="94"/>
        <v>1980</v>
      </c>
      <c r="D3766" s="4" t="s">
        <v>65</v>
      </c>
      <c r="E3766" s="5">
        <v>0.57361111111111107</v>
      </c>
      <c r="F3766" s="6" t="s">
        <v>3359</v>
      </c>
      <c r="G3766" s="6" t="str">
        <f t="shared" si="98"/>
        <v>Hawaii</v>
      </c>
      <c r="H3766" s="6" t="s">
        <v>6403</v>
      </c>
      <c r="I3766" s="6" t="s">
        <v>6404</v>
      </c>
      <c r="J3766" s="6">
        <v>95</v>
      </c>
      <c r="K3766" s="6">
        <v>1</v>
      </c>
      <c r="L3766" s="6">
        <v>0</v>
      </c>
      <c r="M3766" s="6">
        <f t="shared" si="95"/>
        <v>1</v>
      </c>
      <c r="N3766" s="6">
        <f t="shared" si="96"/>
        <v>94</v>
      </c>
      <c r="O3766" s="7">
        <f t="shared" si="97"/>
        <v>0.98947368421052628</v>
      </c>
    </row>
    <row r="3767" spans="1:15" ht="13.2" x14ac:dyDescent="0.25">
      <c r="A3767" s="3">
        <v>32269</v>
      </c>
      <c r="B3767" s="4">
        <f t="shared" si="93"/>
        <v>1988</v>
      </c>
      <c r="C3767" s="4">
        <f t="shared" si="94"/>
        <v>1980</v>
      </c>
      <c r="D3767" s="4" t="s">
        <v>55</v>
      </c>
      <c r="E3767" s="5" t="s">
        <v>24</v>
      </c>
      <c r="F3767" s="6" t="s">
        <v>6405</v>
      </c>
      <c r="G3767" s="6" t="str">
        <f t="shared" si="98"/>
        <v>Norway</v>
      </c>
      <c r="H3767" s="6" t="s">
        <v>5680</v>
      </c>
      <c r="I3767" s="6" t="s">
        <v>6406</v>
      </c>
      <c r="J3767" s="6">
        <v>36</v>
      </c>
      <c r="K3767" s="6">
        <v>36</v>
      </c>
      <c r="L3767" s="6">
        <v>0</v>
      </c>
      <c r="M3767" s="6">
        <f t="shared" si="95"/>
        <v>36</v>
      </c>
      <c r="N3767" s="6">
        <f t="shared" si="96"/>
        <v>0</v>
      </c>
      <c r="O3767" s="7">
        <f t="shared" si="97"/>
        <v>0</v>
      </c>
    </row>
    <row r="3768" spans="1:15" ht="13.2" x14ac:dyDescent="0.25">
      <c r="A3768" s="3">
        <v>32281</v>
      </c>
      <c r="B3768" s="4">
        <f t="shared" si="93"/>
        <v>1988</v>
      </c>
      <c r="C3768" s="4">
        <f t="shared" si="94"/>
        <v>1980</v>
      </c>
      <c r="D3768" s="4" t="s">
        <v>55</v>
      </c>
      <c r="E3768" s="5">
        <v>0.40277777777777779</v>
      </c>
      <c r="F3768" s="6" t="s">
        <v>6407</v>
      </c>
      <c r="G3768" s="6" t="str">
        <f t="shared" si="98"/>
        <v>Alaska</v>
      </c>
      <c r="H3768" s="6" t="s">
        <v>6408</v>
      </c>
      <c r="I3768" s="6" t="s">
        <v>5754</v>
      </c>
      <c r="J3768" s="6">
        <v>3</v>
      </c>
      <c r="K3768" s="6">
        <v>3</v>
      </c>
      <c r="L3768" s="6">
        <v>0</v>
      </c>
      <c r="M3768" s="6">
        <f t="shared" si="95"/>
        <v>3</v>
      </c>
      <c r="N3768" s="6">
        <f t="shared" si="96"/>
        <v>0</v>
      </c>
      <c r="O3768" s="7">
        <f t="shared" si="97"/>
        <v>0</v>
      </c>
    </row>
    <row r="3769" spans="1:15" ht="13.2" x14ac:dyDescent="0.25">
      <c r="A3769" s="3">
        <v>32287</v>
      </c>
      <c r="B3769" s="4">
        <f t="shared" si="93"/>
        <v>1988</v>
      </c>
      <c r="C3769" s="4">
        <f t="shared" si="94"/>
        <v>1980</v>
      </c>
      <c r="D3769" s="4" t="s">
        <v>55</v>
      </c>
      <c r="E3769" s="5">
        <v>0.53819444444444442</v>
      </c>
      <c r="F3769" s="6" t="s">
        <v>3554</v>
      </c>
      <c r="G3769" s="6" t="str">
        <f t="shared" si="98"/>
        <v>Louisiana</v>
      </c>
      <c r="H3769" s="6" t="s">
        <v>728</v>
      </c>
      <c r="I3769" s="6" t="s">
        <v>6409</v>
      </c>
      <c r="J3769" s="6">
        <v>45</v>
      </c>
      <c r="K3769" s="6">
        <v>0</v>
      </c>
      <c r="L3769" s="6">
        <v>0</v>
      </c>
      <c r="M3769" s="6">
        <f t="shared" si="95"/>
        <v>0</v>
      </c>
      <c r="N3769" s="6">
        <f t="shared" si="96"/>
        <v>45</v>
      </c>
      <c r="O3769" s="7">
        <f t="shared" si="97"/>
        <v>1</v>
      </c>
    </row>
    <row r="3770" spans="1:15" ht="13.2" x14ac:dyDescent="0.25">
      <c r="A3770" s="3">
        <v>32289</v>
      </c>
      <c r="B3770" s="4">
        <f t="shared" si="93"/>
        <v>1988</v>
      </c>
      <c r="C3770" s="4">
        <f t="shared" si="94"/>
        <v>1980</v>
      </c>
      <c r="D3770" s="4" t="s">
        <v>55</v>
      </c>
      <c r="E3770" s="5" t="s">
        <v>24</v>
      </c>
      <c r="F3770" s="6" t="s">
        <v>6410</v>
      </c>
      <c r="G3770" s="6" t="str">
        <f t="shared" si="98"/>
        <v>Costa Rica</v>
      </c>
      <c r="H3770" s="6" t="s">
        <v>6030</v>
      </c>
      <c r="I3770" s="6" t="s">
        <v>1566</v>
      </c>
      <c r="J3770" s="6">
        <v>6</v>
      </c>
      <c r="K3770" s="6">
        <v>6</v>
      </c>
      <c r="L3770" s="6">
        <v>0</v>
      </c>
      <c r="M3770" s="6">
        <f t="shared" si="95"/>
        <v>6</v>
      </c>
      <c r="N3770" s="6">
        <f t="shared" si="96"/>
        <v>0</v>
      </c>
      <c r="O3770" s="7">
        <f t="shared" si="97"/>
        <v>0</v>
      </c>
    </row>
    <row r="3771" spans="1:15" ht="13.2" x14ac:dyDescent="0.25">
      <c r="A3771" s="3">
        <v>32289</v>
      </c>
      <c r="B3771" s="4">
        <f t="shared" si="93"/>
        <v>1988</v>
      </c>
      <c r="C3771" s="4">
        <f t="shared" si="94"/>
        <v>1980</v>
      </c>
      <c r="D3771" s="4" t="s">
        <v>55</v>
      </c>
      <c r="E3771" s="5">
        <v>0.93402777777777779</v>
      </c>
      <c r="F3771" s="6" t="s">
        <v>766</v>
      </c>
      <c r="G3771" s="6" t="str">
        <f t="shared" si="98"/>
        <v>Germany</v>
      </c>
      <c r="H3771" s="6" t="s">
        <v>6411</v>
      </c>
      <c r="I3771" s="6" t="s">
        <v>3919</v>
      </c>
      <c r="J3771" s="6">
        <v>2</v>
      </c>
      <c r="K3771" s="6">
        <v>2</v>
      </c>
      <c r="L3771" s="6">
        <v>0</v>
      </c>
      <c r="M3771" s="6">
        <f t="shared" si="95"/>
        <v>2</v>
      </c>
      <c r="N3771" s="6">
        <f t="shared" si="96"/>
        <v>0</v>
      </c>
      <c r="O3771" s="7">
        <f t="shared" si="97"/>
        <v>0</v>
      </c>
    </row>
    <row r="3772" spans="1:15" ht="13.2" x14ac:dyDescent="0.25">
      <c r="A3772" s="3">
        <v>32297</v>
      </c>
      <c r="B3772" s="4">
        <f t="shared" si="93"/>
        <v>1988</v>
      </c>
      <c r="C3772" s="4">
        <f t="shared" si="94"/>
        <v>1980</v>
      </c>
      <c r="D3772" s="4" t="s">
        <v>58</v>
      </c>
      <c r="E3772" s="5" t="s">
        <v>24</v>
      </c>
      <c r="F3772" s="6" t="s">
        <v>2816</v>
      </c>
      <c r="G3772" s="6" t="str">
        <f t="shared" si="98"/>
        <v>Ecuador</v>
      </c>
      <c r="H3772" s="6" t="s">
        <v>6412</v>
      </c>
      <c r="I3772" s="6" t="s">
        <v>6413</v>
      </c>
      <c r="J3772" s="6">
        <v>11</v>
      </c>
      <c r="K3772" s="6">
        <v>11</v>
      </c>
      <c r="L3772" s="6">
        <v>0</v>
      </c>
      <c r="M3772" s="6">
        <f t="shared" si="95"/>
        <v>11</v>
      </c>
      <c r="N3772" s="6">
        <f t="shared" si="96"/>
        <v>0</v>
      </c>
      <c r="O3772" s="7">
        <f t="shared" si="97"/>
        <v>0</v>
      </c>
    </row>
    <row r="3773" spans="1:15" ht="13.2" x14ac:dyDescent="0.25">
      <c r="A3773" s="3">
        <v>32302</v>
      </c>
      <c r="B3773" s="4">
        <f t="shared" si="93"/>
        <v>1988</v>
      </c>
      <c r="C3773" s="4">
        <f t="shared" si="94"/>
        <v>1980</v>
      </c>
      <c r="D3773" s="4" t="s">
        <v>58</v>
      </c>
      <c r="E3773" s="5" t="s">
        <v>24</v>
      </c>
      <c r="F3773" s="6" t="s">
        <v>6414</v>
      </c>
      <c r="G3773" s="6" t="str">
        <f t="shared" si="98"/>
        <v>Mississippi</v>
      </c>
      <c r="H3773" s="6" t="s">
        <v>1137</v>
      </c>
      <c r="I3773" s="6" t="s">
        <v>3283</v>
      </c>
      <c r="J3773" s="6">
        <v>6</v>
      </c>
      <c r="K3773" s="6">
        <v>6</v>
      </c>
      <c r="L3773" s="6">
        <v>0</v>
      </c>
      <c r="M3773" s="6">
        <f t="shared" si="95"/>
        <v>6</v>
      </c>
      <c r="N3773" s="6">
        <f t="shared" si="96"/>
        <v>0</v>
      </c>
      <c r="O3773" s="7">
        <f t="shared" si="97"/>
        <v>0</v>
      </c>
    </row>
    <row r="3774" spans="1:15" ht="13.2" x14ac:dyDescent="0.25">
      <c r="A3774" s="3">
        <v>32306</v>
      </c>
      <c r="B3774" s="4">
        <f t="shared" si="93"/>
        <v>1988</v>
      </c>
      <c r="C3774" s="4">
        <f t="shared" si="94"/>
        <v>1980</v>
      </c>
      <c r="D3774" s="4" t="s">
        <v>58</v>
      </c>
      <c r="E3774" s="5">
        <v>0.39097222222222222</v>
      </c>
      <c r="F3774" s="6" t="s">
        <v>6415</v>
      </c>
      <c r="G3774" s="6" t="str">
        <f t="shared" si="98"/>
        <v>Argentina</v>
      </c>
      <c r="H3774" s="6" t="s">
        <v>2681</v>
      </c>
      <c r="I3774" s="6" t="s">
        <v>5645</v>
      </c>
      <c r="J3774" s="6">
        <v>22</v>
      </c>
      <c r="K3774" s="6">
        <v>22</v>
      </c>
      <c r="L3774" s="6">
        <v>0</v>
      </c>
      <c r="M3774" s="6">
        <f t="shared" si="95"/>
        <v>22</v>
      </c>
      <c r="N3774" s="6">
        <f t="shared" si="96"/>
        <v>0</v>
      </c>
      <c r="O3774" s="7">
        <f t="shared" si="97"/>
        <v>0</v>
      </c>
    </row>
    <row r="3775" spans="1:15" ht="13.2" x14ac:dyDescent="0.25">
      <c r="A3775" s="3">
        <v>32312</v>
      </c>
      <c r="B3775" s="4">
        <f t="shared" si="93"/>
        <v>1988</v>
      </c>
      <c r="C3775" s="4">
        <f t="shared" si="94"/>
        <v>1980</v>
      </c>
      <c r="D3775" s="4" t="s">
        <v>58</v>
      </c>
      <c r="E3775" s="5" t="s">
        <v>24</v>
      </c>
      <c r="F3775" s="6" t="s">
        <v>6416</v>
      </c>
      <c r="G3775" s="6" t="str">
        <f t="shared" si="98"/>
        <v>Central Mozambique</v>
      </c>
      <c r="H3775" s="6" t="s">
        <v>6140</v>
      </c>
      <c r="I3775" s="6" t="s">
        <v>5760</v>
      </c>
      <c r="J3775" s="6">
        <v>25</v>
      </c>
      <c r="K3775" s="6">
        <v>21</v>
      </c>
      <c r="L3775" s="6">
        <v>0</v>
      </c>
      <c r="M3775" s="6">
        <f t="shared" si="95"/>
        <v>21</v>
      </c>
      <c r="N3775" s="6">
        <f t="shared" si="96"/>
        <v>4</v>
      </c>
      <c r="O3775" s="7">
        <f t="shared" si="97"/>
        <v>0.16</v>
      </c>
    </row>
    <row r="3776" spans="1:15" ht="13.2" x14ac:dyDescent="0.25">
      <c r="A3776" s="3">
        <v>32320</v>
      </c>
      <c r="B3776" s="4">
        <f t="shared" si="93"/>
        <v>1988</v>
      </c>
      <c r="C3776" s="4">
        <f t="shared" si="94"/>
        <v>1980</v>
      </c>
      <c r="D3776" s="4" t="s">
        <v>58</v>
      </c>
      <c r="E3776" s="5">
        <v>0.61458333333333337</v>
      </c>
      <c r="F3776" s="6" t="s">
        <v>6417</v>
      </c>
      <c r="G3776" s="6" t="str">
        <f t="shared" si="98"/>
        <v>France</v>
      </c>
      <c r="H3776" s="6" t="s">
        <v>595</v>
      </c>
      <c r="I3776" s="6" t="s">
        <v>6418</v>
      </c>
      <c r="J3776" s="6">
        <v>136</v>
      </c>
      <c r="K3776" s="6">
        <v>3</v>
      </c>
      <c r="L3776" s="6">
        <v>0</v>
      </c>
      <c r="M3776" s="6">
        <f t="shared" si="95"/>
        <v>3</v>
      </c>
      <c r="N3776" s="6">
        <f t="shared" si="96"/>
        <v>133</v>
      </c>
      <c r="O3776" s="7">
        <f t="shared" si="97"/>
        <v>0.9779411764705882</v>
      </c>
    </row>
    <row r="3777" spans="1:15" ht="13.2" x14ac:dyDescent="0.25">
      <c r="A3777" s="3">
        <v>32327</v>
      </c>
      <c r="B3777" s="4">
        <f t="shared" si="93"/>
        <v>1988</v>
      </c>
      <c r="C3777" s="4">
        <f t="shared" si="94"/>
        <v>1980</v>
      </c>
      <c r="D3777" s="4" t="s">
        <v>19</v>
      </c>
      <c r="E3777" s="5">
        <v>0.4548611111111111</v>
      </c>
      <c r="F3777" s="6" t="s">
        <v>6419</v>
      </c>
      <c r="G3777" s="6" t="str">
        <f t="shared" si="98"/>
        <v>near Bandar Abbas, Iran</v>
      </c>
      <c r="H3777" s="6" t="s">
        <v>1898</v>
      </c>
      <c r="I3777" s="6" t="s">
        <v>6420</v>
      </c>
      <c r="J3777" s="6">
        <v>290</v>
      </c>
      <c r="K3777" s="6">
        <v>290</v>
      </c>
      <c r="L3777" s="6">
        <v>0</v>
      </c>
      <c r="M3777" s="6">
        <f t="shared" si="95"/>
        <v>290</v>
      </c>
      <c r="N3777" s="6">
        <f t="shared" si="96"/>
        <v>0</v>
      </c>
      <c r="O3777" s="7">
        <f t="shared" si="97"/>
        <v>0</v>
      </c>
    </row>
    <row r="3778" spans="1:15" ht="13.2" x14ac:dyDescent="0.25">
      <c r="A3778" s="3">
        <v>32330</v>
      </c>
      <c r="B3778" s="4">
        <f t="shared" si="93"/>
        <v>1988</v>
      </c>
      <c r="C3778" s="4">
        <f t="shared" si="94"/>
        <v>1980</v>
      </c>
      <c r="D3778" s="4" t="s">
        <v>19</v>
      </c>
      <c r="E3778" s="5" t="s">
        <v>24</v>
      </c>
      <c r="F3778" s="6" t="s">
        <v>180</v>
      </c>
      <c r="G3778" s="6" t="str">
        <f t="shared" si="98"/>
        <v>Colombia</v>
      </c>
      <c r="H3778" s="6" t="s">
        <v>6421</v>
      </c>
      <c r="I3778" s="6" t="s">
        <v>4137</v>
      </c>
      <c r="J3778" s="6">
        <v>8</v>
      </c>
      <c r="K3778" s="6">
        <v>8</v>
      </c>
      <c r="L3778" s="6">
        <v>0</v>
      </c>
      <c r="M3778" s="6">
        <f t="shared" si="95"/>
        <v>8</v>
      </c>
      <c r="N3778" s="6">
        <f t="shared" si="96"/>
        <v>0</v>
      </c>
      <c r="O3778" s="7">
        <f t="shared" si="97"/>
        <v>0</v>
      </c>
    </row>
    <row r="3779" spans="1:15" ht="13.2" x14ac:dyDescent="0.25">
      <c r="A3779" s="3">
        <v>32344</v>
      </c>
      <c r="B3779" s="4">
        <f t="shared" si="93"/>
        <v>1988</v>
      </c>
      <c r="C3779" s="4">
        <f t="shared" si="94"/>
        <v>1980</v>
      </c>
      <c r="D3779" s="4" t="s">
        <v>19</v>
      </c>
      <c r="E3779" s="5">
        <v>0.80902777777777779</v>
      </c>
      <c r="F3779" s="6" t="s">
        <v>6422</v>
      </c>
      <c r="G3779" s="6" t="str">
        <f t="shared" si="98"/>
        <v>Louisiana</v>
      </c>
      <c r="H3779" s="6" t="s">
        <v>728</v>
      </c>
      <c r="I3779" s="6" t="s">
        <v>2444</v>
      </c>
      <c r="J3779" s="6">
        <v>3</v>
      </c>
      <c r="K3779" s="6">
        <v>3</v>
      </c>
      <c r="L3779" s="6">
        <v>0</v>
      </c>
      <c r="M3779" s="6">
        <f t="shared" si="95"/>
        <v>3</v>
      </c>
      <c r="N3779" s="6">
        <f t="shared" si="96"/>
        <v>0</v>
      </c>
      <c r="O3779" s="7">
        <f t="shared" si="97"/>
        <v>0</v>
      </c>
    </row>
    <row r="3780" spans="1:15" ht="13.2" x14ac:dyDescent="0.25">
      <c r="A3780" s="3">
        <v>32345</v>
      </c>
      <c r="B3780" s="4">
        <f t="shared" si="93"/>
        <v>1988</v>
      </c>
      <c r="C3780" s="4">
        <f t="shared" si="94"/>
        <v>1980</v>
      </c>
      <c r="D3780" s="4" t="s">
        <v>19</v>
      </c>
      <c r="E3780" s="5" t="s">
        <v>24</v>
      </c>
      <c r="F3780" s="6" t="s">
        <v>3769</v>
      </c>
      <c r="G3780" s="6" t="str">
        <f t="shared" si="98"/>
        <v>Nigeria</v>
      </c>
      <c r="H3780" s="6" t="s">
        <v>6423</v>
      </c>
      <c r="I3780" s="6" t="s">
        <v>6424</v>
      </c>
      <c r="J3780" s="6">
        <v>6</v>
      </c>
      <c r="K3780" s="6">
        <v>6</v>
      </c>
      <c r="L3780" s="6">
        <v>0</v>
      </c>
      <c r="M3780" s="6">
        <f t="shared" si="95"/>
        <v>6</v>
      </c>
      <c r="N3780" s="6">
        <f t="shared" si="96"/>
        <v>0</v>
      </c>
      <c r="O3780" s="7">
        <f t="shared" si="97"/>
        <v>0</v>
      </c>
    </row>
    <row r="3781" spans="1:15" ht="13.2" x14ac:dyDescent="0.25">
      <c r="A3781" s="3">
        <v>32354</v>
      </c>
      <c r="B3781" s="4">
        <f t="shared" si="93"/>
        <v>1988</v>
      </c>
      <c r="C3781" s="4">
        <f t="shared" si="94"/>
        <v>1980</v>
      </c>
      <c r="D3781" s="4" t="s">
        <v>19</v>
      </c>
      <c r="E3781" s="5">
        <v>0.65625</v>
      </c>
      <c r="F3781" s="6" t="s">
        <v>6425</v>
      </c>
      <c r="G3781" s="6" t="str">
        <f t="shared" si="98"/>
        <v>Alaska</v>
      </c>
      <c r="H3781" s="6" t="s">
        <v>6426</v>
      </c>
      <c r="I3781" s="6" t="s">
        <v>6427</v>
      </c>
      <c r="J3781" s="6">
        <v>3</v>
      </c>
      <c r="K3781" s="6">
        <v>3</v>
      </c>
      <c r="L3781" s="6">
        <v>0</v>
      </c>
      <c r="M3781" s="6">
        <f t="shared" si="95"/>
        <v>3</v>
      </c>
      <c r="N3781" s="6">
        <f t="shared" si="96"/>
        <v>0</v>
      </c>
      <c r="O3781" s="7">
        <f t="shared" si="97"/>
        <v>0</v>
      </c>
    </row>
    <row r="3782" spans="1:15" ht="13.2" x14ac:dyDescent="0.25">
      <c r="A3782" s="3">
        <v>32357</v>
      </c>
      <c r="B3782" s="4">
        <f t="shared" si="93"/>
        <v>1988</v>
      </c>
      <c r="C3782" s="4">
        <f t="shared" si="94"/>
        <v>1980</v>
      </c>
      <c r="D3782" s="4" t="s">
        <v>23</v>
      </c>
      <c r="E3782" s="5" t="s">
        <v>24</v>
      </c>
      <c r="F3782" s="6" t="s">
        <v>2986</v>
      </c>
      <c r="G3782" s="6" t="str">
        <f t="shared" si="98"/>
        <v>Bulgaria</v>
      </c>
      <c r="H3782" s="6" t="s">
        <v>4154</v>
      </c>
      <c r="I3782" s="6" t="s">
        <v>4097</v>
      </c>
      <c r="J3782" s="6">
        <v>37</v>
      </c>
      <c r="K3782" s="6">
        <v>28</v>
      </c>
      <c r="L3782" s="6">
        <v>0</v>
      </c>
      <c r="M3782" s="6">
        <f t="shared" si="95"/>
        <v>28</v>
      </c>
      <c r="N3782" s="6">
        <f t="shared" si="96"/>
        <v>9</v>
      </c>
      <c r="O3782" s="7">
        <f t="shared" si="97"/>
        <v>0.24324324324324326</v>
      </c>
    </row>
    <row r="3783" spans="1:15" ht="13.2" x14ac:dyDescent="0.25">
      <c r="A3783" s="3">
        <v>32357</v>
      </c>
      <c r="B3783" s="4">
        <f t="shared" si="93"/>
        <v>1988</v>
      </c>
      <c r="C3783" s="4">
        <f t="shared" si="94"/>
        <v>1980</v>
      </c>
      <c r="D3783" s="4" t="s">
        <v>23</v>
      </c>
      <c r="E3783" s="5">
        <v>0.73750000000000004</v>
      </c>
      <c r="F3783" s="6" t="s">
        <v>6428</v>
      </c>
      <c r="G3783" s="6" t="str">
        <f t="shared" si="98"/>
        <v>Iceland</v>
      </c>
      <c r="H3783" s="6" t="s">
        <v>6429</v>
      </c>
      <c r="I3783" s="6" t="s">
        <v>5878</v>
      </c>
      <c r="J3783" s="6">
        <v>3</v>
      </c>
      <c r="K3783" s="6">
        <v>3</v>
      </c>
      <c r="L3783" s="6">
        <v>0</v>
      </c>
      <c r="M3783" s="6">
        <f t="shared" si="95"/>
        <v>3</v>
      </c>
      <c r="N3783" s="6">
        <f t="shared" si="96"/>
        <v>0</v>
      </c>
      <c r="O3783" s="7">
        <f t="shared" si="97"/>
        <v>0</v>
      </c>
    </row>
    <row r="3784" spans="1:15" ht="13.2" x14ac:dyDescent="0.25">
      <c r="A3784" s="3">
        <v>32370</v>
      </c>
      <c r="B3784" s="4">
        <f t="shared" si="93"/>
        <v>1988</v>
      </c>
      <c r="C3784" s="4">
        <f t="shared" si="94"/>
        <v>1980</v>
      </c>
      <c r="D3784" s="4" t="s">
        <v>23</v>
      </c>
      <c r="E3784" s="5" t="s">
        <v>24</v>
      </c>
      <c r="F3784" s="6" t="s">
        <v>6430</v>
      </c>
      <c r="G3784" s="6" t="str">
        <f t="shared" si="98"/>
        <v>Northern Afghanistan</v>
      </c>
      <c r="H3784" s="6" t="s">
        <v>6216</v>
      </c>
      <c r="I3784" s="6" t="s">
        <v>4078</v>
      </c>
      <c r="J3784" s="6">
        <v>39</v>
      </c>
      <c r="K3784" s="6">
        <v>39</v>
      </c>
      <c r="L3784" s="6">
        <v>0</v>
      </c>
      <c r="M3784" s="6">
        <f t="shared" si="95"/>
        <v>39</v>
      </c>
      <c r="N3784" s="6">
        <f t="shared" si="96"/>
        <v>0</v>
      </c>
      <c r="O3784" s="7">
        <f t="shared" si="97"/>
        <v>0</v>
      </c>
    </row>
    <row r="3785" spans="1:15" ht="13.2" x14ac:dyDescent="0.25">
      <c r="A3785" s="3">
        <v>32372</v>
      </c>
      <c r="B3785" s="4">
        <f t="shared" si="93"/>
        <v>1988</v>
      </c>
      <c r="C3785" s="4">
        <f t="shared" si="94"/>
        <v>1980</v>
      </c>
      <c r="D3785" s="4" t="s">
        <v>23</v>
      </c>
      <c r="E3785" s="5">
        <v>0.6875</v>
      </c>
      <c r="F3785" s="6" t="s">
        <v>6431</v>
      </c>
      <c r="G3785" s="6" t="str">
        <f t="shared" si="98"/>
        <v>Pakistan</v>
      </c>
      <c r="H3785" s="6" t="s">
        <v>1958</v>
      </c>
      <c r="I3785" s="6" t="s">
        <v>3569</v>
      </c>
      <c r="J3785" s="6">
        <v>30</v>
      </c>
      <c r="K3785" s="6">
        <v>30</v>
      </c>
      <c r="L3785" s="6">
        <v>0</v>
      </c>
      <c r="M3785" s="6">
        <f t="shared" si="95"/>
        <v>30</v>
      </c>
      <c r="N3785" s="6">
        <f t="shared" si="96"/>
        <v>0</v>
      </c>
      <c r="O3785" s="7">
        <f t="shared" si="97"/>
        <v>0</v>
      </c>
    </row>
    <row r="3786" spans="1:15" ht="13.2" x14ac:dyDescent="0.25">
      <c r="A3786" s="3">
        <v>32374</v>
      </c>
      <c r="B3786" s="4">
        <f t="shared" si="93"/>
        <v>1988</v>
      </c>
      <c r="C3786" s="4">
        <f t="shared" si="94"/>
        <v>1980</v>
      </c>
      <c r="D3786" s="4" t="s">
        <v>23</v>
      </c>
      <c r="E3786" s="5" t="s">
        <v>24</v>
      </c>
      <c r="F3786" s="6" t="s">
        <v>6432</v>
      </c>
      <c r="G3786" s="6" t="str">
        <f t="shared" si="98"/>
        <v>Bahamas</v>
      </c>
      <c r="H3786" s="6" t="s">
        <v>6433</v>
      </c>
      <c r="I3786" s="6" t="s">
        <v>6434</v>
      </c>
      <c r="J3786" s="6">
        <v>6</v>
      </c>
      <c r="K3786" s="6">
        <v>6</v>
      </c>
      <c r="L3786" s="6">
        <v>0</v>
      </c>
      <c r="M3786" s="6">
        <f t="shared" si="95"/>
        <v>6</v>
      </c>
      <c r="N3786" s="6">
        <f t="shared" si="96"/>
        <v>0</v>
      </c>
      <c r="O3786" s="7">
        <f t="shared" si="97"/>
        <v>0</v>
      </c>
    </row>
    <row r="3787" spans="1:15" ht="13.2" x14ac:dyDescent="0.25">
      <c r="A3787" s="3">
        <v>32378</v>
      </c>
      <c r="B3787" s="4">
        <f t="shared" si="93"/>
        <v>1988</v>
      </c>
      <c r="C3787" s="4">
        <f t="shared" si="94"/>
        <v>1980</v>
      </c>
      <c r="D3787" s="4" t="s">
        <v>23</v>
      </c>
      <c r="E3787" s="5" t="s">
        <v>24</v>
      </c>
      <c r="F3787" s="6" t="s">
        <v>6435</v>
      </c>
      <c r="G3787" s="6" t="str">
        <f t="shared" si="98"/>
        <v>Zaïre</v>
      </c>
      <c r="H3787" s="6" t="s">
        <v>6436</v>
      </c>
      <c r="I3787" s="6" t="s">
        <v>1426</v>
      </c>
      <c r="J3787" s="6">
        <v>5</v>
      </c>
      <c r="K3787" s="6">
        <v>5</v>
      </c>
      <c r="L3787" s="6">
        <v>0</v>
      </c>
      <c r="M3787" s="6">
        <f t="shared" si="95"/>
        <v>5</v>
      </c>
      <c r="N3787" s="6">
        <f t="shared" si="96"/>
        <v>0</v>
      </c>
      <c r="O3787" s="7">
        <f t="shared" si="97"/>
        <v>0</v>
      </c>
    </row>
    <row r="3788" spans="1:15" ht="13.2" x14ac:dyDescent="0.25">
      <c r="A3788" s="3">
        <v>32381</v>
      </c>
      <c r="B3788" s="4">
        <f t="shared" si="93"/>
        <v>1988</v>
      </c>
      <c r="C3788" s="4">
        <f t="shared" si="94"/>
        <v>1980</v>
      </c>
      <c r="D3788" s="4" t="s">
        <v>23</v>
      </c>
      <c r="E3788" s="5">
        <v>0.97222222222222221</v>
      </c>
      <c r="F3788" s="6" t="s">
        <v>2321</v>
      </c>
      <c r="G3788" s="6" t="str">
        <f t="shared" si="98"/>
        <v>Russia</v>
      </c>
      <c r="H3788" s="6" t="s">
        <v>1449</v>
      </c>
      <c r="I3788" s="6" t="s">
        <v>6437</v>
      </c>
      <c r="J3788" s="6">
        <v>4</v>
      </c>
      <c r="K3788" s="6">
        <v>4</v>
      </c>
      <c r="L3788" s="6">
        <v>0</v>
      </c>
      <c r="M3788" s="6">
        <f t="shared" si="95"/>
        <v>4</v>
      </c>
      <c r="N3788" s="6">
        <f t="shared" si="96"/>
        <v>0</v>
      </c>
      <c r="O3788" s="7">
        <f t="shared" si="97"/>
        <v>0</v>
      </c>
    </row>
    <row r="3789" spans="1:15" ht="13.2" x14ac:dyDescent="0.25">
      <c r="A3789" s="3">
        <v>32383</v>
      </c>
      <c r="B3789" s="4">
        <f t="shared" si="93"/>
        <v>1988</v>
      </c>
      <c r="C3789" s="4">
        <f t="shared" si="94"/>
        <v>1980</v>
      </c>
      <c r="D3789" s="4" t="s">
        <v>23</v>
      </c>
      <c r="E3789" s="5">
        <v>0.66666666666666663</v>
      </c>
      <c r="F3789" s="6" t="s">
        <v>6438</v>
      </c>
      <c r="G3789" s="6" t="str">
        <f t="shared" si="98"/>
        <v>West Germany</v>
      </c>
      <c r="H3789" s="6" t="s">
        <v>4049</v>
      </c>
      <c r="I3789" s="6" t="s">
        <v>6439</v>
      </c>
      <c r="J3789" s="6">
        <v>3</v>
      </c>
      <c r="K3789" s="6">
        <v>3</v>
      </c>
      <c r="L3789" s="6">
        <v>70</v>
      </c>
      <c r="M3789" s="6">
        <f t="shared" si="95"/>
        <v>73</v>
      </c>
      <c r="N3789" s="6">
        <f t="shared" si="96"/>
        <v>0</v>
      </c>
      <c r="O3789" s="7">
        <f t="shared" si="97"/>
        <v>0</v>
      </c>
    </row>
    <row r="3790" spans="1:15" ht="13.2" x14ac:dyDescent="0.25">
      <c r="A3790" s="3">
        <v>32386</v>
      </c>
      <c r="B3790" s="4">
        <f t="shared" si="93"/>
        <v>1988</v>
      </c>
      <c r="C3790" s="4">
        <f t="shared" si="94"/>
        <v>1980</v>
      </c>
      <c r="D3790" s="4" t="s">
        <v>23</v>
      </c>
      <c r="E3790" s="5">
        <v>0.38819444444444445</v>
      </c>
      <c r="F3790" s="6" t="s">
        <v>6440</v>
      </c>
      <c r="G3790" s="6" t="str">
        <f t="shared" si="98"/>
        <v>Hong Kong</v>
      </c>
      <c r="H3790" s="6" t="s">
        <v>4855</v>
      </c>
      <c r="I3790" s="6" t="s">
        <v>6441</v>
      </c>
      <c r="J3790" s="6">
        <v>89</v>
      </c>
      <c r="K3790" s="6">
        <v>7</v>
      </c>
      <c r="L3790" s="6">
        <v>0</v>
      </c>
      <c r="M3790" s="6">
        <f t="shared" si="95"/>
        <v>7</v>
      </c>
      <c r="N3790" s="6">
        <f t="shared" si="96"/>
        <v>82</v>
      </c>
      <c r="O3790" s="7">
        <f t="shared" si="97"/>
        <v>0.9213483146067416</v>
      </c>
    </row>
    <row r="3791" spans="1:15" ht="13.2" x14ac:dyDescent="0.25">
      <c r="A3791" s="3">
        <v>32386</v>
      </c>
      <c r="B3791" s="4">
        <f t="shared" si="93"/>
        <v>1988</v>
      </c>
      <c r="C3791" s="4">
        <f t="shared" si="94"/>
        <v>1980</v>
      </c>
      <c r="D3791" s="4" t="s">
        <v>23</v>
      </c>
      <c r="E3791" s="5" t="s">
        <v>24</v>
      </c>
      <c r="F3791" s="6" t="s">
        <v>6442</v>
      </c>
      <c r="G3791" s="6" t="str">
        <f t="shared" si="98"/>
        <v>Mexico</v>
      </c>
      <c r="H3791" s="6" t="s">
        <v>6443</v>
      </c>
      <c r="I3791" s="6" t="s">
        <v>5475</v>
      </c>
      <c r="J3791" s="6">
        <v>20</v>
      </c>
      <c r="K3791" s="6">
        <v>20</v>
      </c>
      <c r="L3791" s="6">
        <v>0</v>
      </c>
      <c r="M3791" s="6">
        <f t="shared" si="95"/>
        <v>20</v>
      </c>
      <c r="N3791" s="6">
        <f t="shared" si="96"/>
        <v>0</v>
      </c>
      <c r="O3791" s="7">
        <f t="shared" si="97"/>
        <v>0</v>
      </c>
    </row>
    <row r="3792" spans="1:15" ht="13.2" x14ac:dyDescent="0.25">
      <c r="A3792" s="3">
        <v>32386</v>
      </c>
      <c r="B3792" s="4">
        <f t="shared" si="93"/>
        <v>1988</v>
      </c>
      <c r="C3792" s="4">
        <f t="shared" si="94"/>
        <v>1980</v>
      </c>
      <c r="D3792" s="4" t="s">
        <v>23</v>
      </c>
      <c r="E3792" s="5" t="s">
        <v>24</v>
      </c>
      <c r="F3792" s="6" t="s">
        <v>2510</v>
      </c>
      <c r="G3792" s="6" t="str">
        <f t="shared" si="98"/>
        <v>Mexico</v>
      </c>
      <c r="H3792" s="6" t="s">
        <v>6444</v>
      </c>
      <c r="I3792" s="6" t="s">
        <v>2234</v>
      </c>
      <c r="J3792" s="6">
        <v>20</v>
      </c>
      <c r="K3792" s="6">
        <v>1</v>
      </c>
      <c r="L3792" s="6">
        <v>0</v>
      </c>
      <c r="M3792" s="6">
        <f t="shared" si="95"/>
        <v>1</v>
      </c>
      <c r="N3792" s="6">
        <f t="shared" si="96"/>
        <v>19</v>
      </c>
      <c r="O3792" s="7">
        <f t="shared" si="97"/>
        <v>0.95</v>
      </c>
    </row>
    <row r="3793" spans="1:15" ht="13.2" x14ac:dyDescent="0.25">
      <c r="A3793" s="3">
        <v>32386</v>
      </c>
      <c r="B3793" s="4">
        <f t="shared" si="93"/>
        <v>1988</v>
      </c>
      <c r="C3793" s="4">
        <f t="shared" si="94"/>
        <v>1980</v>
      </c>
      <c r="D3793" s="4" t="s">
        <v>23</v>
      </c>
      <c r="E3793" s="5">
        <v>0.37569444444444444</v>
      </c>
      <c r="F3793" s="6" t="s">
        <v>1816</v>
      </c>
      <c r="G3793" s="6" t="str">
        <f t="shared" si="98"/>
        <v>Texas</v>
      </c>
      <c r="H3793" s="6" t="s">
        <v>710</v>
      </c>
      <c r="I3793" s="6" t="s">
        <v>6445</v>
      </c>
      <c r="J3793" s="6">
        <v>108</v>
      </c>
      <c r="K3793" s="6">
        <v>14</v>
      </c>
      <c r="L3793" s="6">
        <v>0</v>
      </c>
      <c r="M3793" s="6">
        <f t="shared" si="95"/>
        <v>14</v>
      </c>
      <c r="N3793" s="6">
        <f t="shared" si="96"/>
        <v>94</v>
      </c>
      <c r="O3793" s="7">
        <f t="shared" si="97"/>
        <v>0.87037037037037035</v>
      </c>
    </row>
    <row r="3794" spans="1:15" ht="13.2" x14ac:dyDescent="0.25">
      <c r="A3794" s="3">
        <v>32391</v>
      </c>
      <c r="B3794" s="4">
        <f t="shared" si="93"/>
        <v>1988</v>
      </c>
      <c r="C3794" s="4">
        <f t="shared" si="94"/>
        <v>1980</v>
      </c>
      <c r="D3794" s="4" t="s">
        <v>15</v>
      </c>
      <c r="E3794" s="5">
        <v>0.57291666666666663</v>
      </c>
      <c r="F3794" s="6" t="s">
        <v>6446</v>
      </c>
      <c r="G3794" s="6" t="str">
        <f t="shared" si="98"/>
        <v>Alaska</v>
      </c>
      <c r="H3794" s="6" t="s">
        <v>6447</v>
      </c>
      <c r="I3794" s="6" t="s">
        <v>4094</v>
      </c>
      <c r="J3794" s="6">
        <v>10</v>
      </c>
      <c r="K3794" s="6">
        <v>1</v>
      </c>
      <c r="L3794" s="6">
        <v>0</v>
      </c>
      <c r="M3794" s="6">
        <f t="shared" si="95"/>
        <v>1</v>
      </c>
      <c r="N3794" s="6">
        <f t="shared" si="96"/>
        <v>9</v>
      </c>
      <c r="O3794" s="7">
        <f t="shared" si="97"/>
        <v>0.9</v>
      </c>
    </row>
    <row r="3795" spans="1:15" ht="13.2" x14ac:dyDescent="0.25">
      <c r="A3795" s="3">
        <v>32395</v>
      </c>
      <c r="B3795" s="4">
        <f t="shared" si="93"/>
        <v>1988</v>
      </c>
      <c r="C3795" s="4">
        <f t="shared" si="94"/>
        <v>1980</v>
      </c>
      <c r="D3795" s="4" t="s">
        <v>15</v>
      </c>
      <c r="E3795" s="5">
        <v>0.48472222222222222</v>
      </c>
      <c r="F3795" s="6" t="s">
        <v>499</v>
      </c>
      <c r="G3795" s="6" t="str">
        <f t="shared" si="98"/>
        <v>Thailand</v>
      </c>
      <c r="H3795" s="6" t="s">
        <v>6448</v>
      </c>
      <c r="I3795" s="6" t="s">
        <v>4195</v>
      </c>
      <c r="J3795" s="6">
        <v>90</v>
      </c>
      <c r="K3795" s="6">
        <v>76</v>
      </c>
      <c r="L3795" s="6">
        <v>0</v>
      </c>
      <c r="M3795" s="6">
        <f t="shared" si="95"/>
        <v>76</v>
      </c>
      <c r="N3795" s="6">
        <f t="shared" si="96"/>
        <v>14</v>
      </c>
      <c r="O3795" s="7">
        <f t="shared" si="97"/>
        <v>0.15555555555555556</v>
      </c>
    </row>
    <row r="3796" spans="1:15" ht="13.2" x14ac:dyDescent="0.25">
      <c r="A3796" s="3">
        <v>32398</v>
      </c>
      <c r="B3796" s="4">
        <f t="shared" si="93"/>
        <v>1988</v>
      </c>
      <c r="C3796" s="4">
        <f t="shared" si="94"/>
        <v>1980</v>
      </c>
      <c r="D3796" s="4" t="s">
        <v>15</v>
      </c>
      <c r="E3796" s="5">
        <v>0.60416666666666663</v>
      </c>
      <c r="F3796" s="6" t="s">
        <v>6449</v>
      </c>
      <c r="G3796" s="6" t="str">
        <f t="shared" si="98"/>
        <v>Ecuador</v>
      </c>
      <c r="H3796" s="6" t="s">
        <v>6450</v>
      </c>
      <c r="I3796" s="6" t="s">
        <v>4526</v>
      </c>
      <c r="J3796" s="6">
        <v>7</v>
      </c>
      <c r="K3796" s="6">
        <v>7</v>
      </c>
      <c r="L3796" s="6">
        <v>0</v>
      </c>
      <c r="M3796" s="6">
        <f t="shared" si="95"/>
        <v>7</v>
      </c>
      <c r="N3796" s="6">
        <f t="shared" si="96"/>
        <v>0</v>
      </c>
      <c r="O3796" s="7">
        <f t="shared" si="97"/>
        <v>0</v>
      </c>
    </row>
    <row r="3797" spans="1:15" ht="13.2" x14ac:dyDescent="0.25">
      <c r="A3797" s="3">
        <v>32401</v>
      </c>
      <c r="B3797" s="4">
        <f t="shared" si="93"/>
        <v>1988</v>
      </c>
      <c r="C3797" s="4">
        <f t="shared" si="94"/>
        <v>1980</v>
      </c>
      <c r="D3797" s="4" t="s">
        <v>15</v>
      </c>
      <c r="E3797" s="5">
        <v>0.42708333333333331</v>
      </c>
      <c r="F3797" s="6" t="s">
        <v>6451</v>
      </c>
      <c r="G3797" s="6" t="str">
        <f t="shared" si="98"/>
        <v>Ontario, Canada</v>
      </c>
      <c r="H3797" s="6" t="s">
        <v>5361</v>
      </c>
      <c r="I3797" s="6" t="s">
        <v>6452</v>
      </c>
      <c r="J3797" s="6">
        <v>2</v>
      </c>
      <c r="K3797" s="6">
        <v>2</v>
      </c>
      <c r="L3797" s="6">
        <v>0</v>
      </c>
      <c r="M3797" s="6">
        <f t="shared" si="95"/>
        <v>2</v>
      </c>
      <c r="N3797" s="6">
        <f t="shared" si="96"/>
        <v>0</v>
      </c>
      <c r="O3797" s="7">
        <f t="shared" si="97"/>
        <v>0</v>
      </c>
    </row>
    <row r="3798" spans="1:15" ht="13.2" x14ac:dyDescent="0.25">
      <c r="A3798" s="3">
        <v>32401</v>
      </c>
      <c r="B3798" s="4">
        <f t="shared" si="93"/>
        <v>1988</v>
      </c>
      <c r="C3798" s="4">
        <f t="shared" si="94"/>
        <v>1980</v>
      </c>
      <c r="D3798" s="4" t="s">
        <v>15</v>
      </c>
      <c r="E3798" s="5">
        <v>0.54513888888888884</v>
      </c>
      <c r="F3798" s="6" t="s">
        <v>6453</v>
      </c>
      <c r="G3798" s="6" t="str">
        <f t="shared" si="98"/>
        <v>Ethiopia</v>
      </c>
      <c r="H3798" s="6" t="s">
        <v>2672</v>
      </c>
      <c r="I3798" s="6" t="s">
        <v>6454</v>
      </c>
      <c r="J3798" s="6">
        <v>104</v>
      </c>
      <c r="K3798" s="6">
        <v>35</v>
      </c>
      <c r="L3798" s="6">
        <v>0</v>
      </c>
      <c r="M3798" s="6">
        <f t="shared" si="95"/>
        <v>35</v>
      </c>
      <c r="N3798" s="6">
        <f t="shared" si="96"/>
        <v>69</v>
      </c>
      <c r="O3798" s="7">
        <f t="shared" si="97"/>
        <v>0.66346153846153844</v>
      </c>
    </row>
    <row r="3799" spans="1:15" ht="13.2" x14ac:dyDescent="0.25">
      <c r="A3799" s="3">
        <v>32405</v>
      </c>
      <c r="B3799" s="4">
        <f t="shared" si="93"/>
        <v>1988</v>
      </c>
      <c r="C3799" s="4">
        <f t="shared" si="94"/>
        <v>1980</v>
      </c>
      <c r="D3799" s="4" t="s">
        <v>15</v>
      </c>
      <c r="E3799" s="5">
        <v>0.85416666666666663</v>
      </c>
      <c r="F3799" s="6" t="s">
        <v>6455</v>
      </c>
      <c r="G3799" s="6" t="str">
        <f t="shared" si="98"/>
        <v>Pakistan</v>
      </c>
      <c r="H3799" s="6" t="s">
        <v>6216</v>
      </c>
      <c r="I3799" s="6" t="s">
        <v>4268</v>
      </c>
      <c r="J3799" s="6">
        <v>34</v>
      </c>
      <c r="K3799" s="6">
        <v>34</v>
      </c>
      <c r="L3799" s="6">
        <v>0</v>
      </c>
      <c r="M3799" s="6">
        <f t="shared" si="95"/>
        <v>34</v>
      </c>
      <c r="N3799" s="6">
        <f t="shared" si="96"/>
        <v>0</v>
      </c>
      <c r="O3799" s="7">
        <f t="shared" si="97"/>
        <v>0</v>
      </c>
    </row>
    <row r="3800" spans="1:15" ht="13.2" x14ac:dyDescent="0.25">
      <c r="A3800" s="3">
        <v>32427</v>
      </c>
      <c r="B3800" s="4">
        <f t="shared" si="93"/>
        <v>1988</v>
      </c>
      <c r="C3800" s="4">
        <f t="shared" si="94"/>
        <v>1980</v>
      </c>
      <c r="D3800" s="4" t="s">
        <v>31</v>
      </c>
      <c r="E3800" s="5">
        <v>0.59722222222222221</v>
      </c>
      <c r="F3800" s="6" t="s">
        <v>6456</v>
      </c>
      <c r="G3800" s="6" t="str">
        <f t="shared" si="98"/>
        <v>Michigan</v>
      </c>
      <c r="H3800" s="6" t="s">
        <v>1137</v>
      </c>
      <c r="I3800" s="6" t="s">
        <v>2619</v>
      </c>
      <c r="J3800" s="6">
        <v>17</v>
      </c>
      <c r="K3800" s="6">
        <v>6</v>
      </c>
      <c r="L3800" s="6">
        <v>0</v>
      </c>
      <c r="M3800" s="6">
        <f t="shared" si="95"/>
        <v>6</v>
      </c>
      <c r="N3800" s="6">
        <f t="shared" si="96"/>
        <v>11</v>
      </c>
      <c r="O3800" s="7">
        <f t="shared" si="97"/>
        <v>0.6470588235294118</v>
      </c>
    </row>
    <row r="3801" spans="1:15" ht="13.2" x14ac:dyDescent="0.25">
      <c r="A3801" s="3">
        <v>32432</v>
      </c>
      <c r="B3801" s="4">
        <f t="shared" si="93"/>
        <v>1988</v>
      </c>
      <c r="C3801" s="4">
        <f t="shared" si="94"/>
        <v>1980</v>
      </c>
      <c r="D3801" s="4" t="s">
        <v>31</v>
      </c>
      <c r="E3801" s="5">
        <v>0.4284722222222222</v>
      </c>
      <c r="F3801" s="6" t="s">
        <v>6457</v>
      </c>
      <c r="G3801" s="6" t="str">
        <f t="shared" si="98"/>
        <v>Arizona</v>
      </c>
      <c r="H3801" s="6" t="s">
        <v>6458</v>
      </c>
      <c r="I3801" s="6" t="s">
        <v>4971</v>
      </c>
      <c r="J3801" s="6">
        <v>5</v>
      </c>
      <c r="K3801" s="6">
        <v>5</v>
      </c>
      <c r="L3801" s="6">
        <v>0</v>
      </c>
      <c r="M3801" s="6">
        <f t="shared" si="95"/>
        <v>5</v>
      </c>
      <c r="N3801" s="6">
        <f t="shared" si="96"/>
        <v>0</v>
      </c>
      <c r="O3801" s="7">
        <f t="shared" si="97"/>
        <v>0</v>
      </c>
    </row>
    <row r="3802" spans="1:15" ht="13.2" x14ac:dyDescent="0.25">
      <c r="A3802" s="3">
        <v>32433</v>
      </c>
      <c r="B3802" s="4">
        <f t="shared" si="93"/>
        <v>1988</v>
      </c>
      <c r="C3802" s="4">
        <f t="shared" si="94"/>
        <v>1980</v>
      </c>
      <c r="D3802" s="4" t="s">
        <v>31</v>
      </c>
      <c r="E3802" s="5">
        <v>2.0833333333333332E-2</v>
      </c>
      <c r="F3802" s="6" t="s">
        <v>2246</v>
      </c>
      <c r="G3802" s="6" t="str">
        <f t="shared" si="98"/>
        <v>Italy</v>
      </c>
      <c r="H3802" s="6" t="s">
        <v>6459</v>
      </c>
      <c r="I3802" s="6" t="s">
        <v>6460</v>
      </c>
      <c r="J3802" s="6">
        <v>52</v>
      </c>
      <c r="K3802" s="6">
        <v>33</v>
      </c>
      <c r="L3802" s="6">
        <v>0</v>
      </c>
      <c r="M3802" s="6">
        <f t="shared" si="95"/>
        <v>33</v>
      </c>
      <c r="N3802" s="6">
        <f t="shared" si="96"/>
        <v>19</v>
      </c>
      <c r="O3802" s="7">
        <f t="shared" si="97"/>
        <v>0.36538461538461536</v>
      </c>
    </row>
    <row r="3803" spans="1:15" ht="13.2" x14ac:dyDescent="0.25">
      <c r="A3803" s="3">
        <v>32435</v>
      </c>
      <c r="B3803" s="4">
        <f t="shared" si="93"/>
        <v>1988</v>
      </c>
      <c r="C3803" s="4">
        <f t="shared" si="94"/>
        <v>1980</v>
      </c>
      <c r="D3803" s="4" t="s">
        <v>31</v>
      </c>
      <c r="E3803" s="5">
        <v>0.35416666666666669</v>
      </c>
      <c r="F3803" s="6" t="s">
        <v>4174</v>
      </c>
      <c r="G3803" s="6" t="str">
        <f t="shared" si="98"/>
        <v>India</v>
      </c>
      <c r="H3803" s="6" t="s">
        <v>6461</v>
      </c>
      <c r="I3803" s="6" t="s">
        <v>2807</v>
      </c>
      <c r="J3803" s="6">
        <v>34</v>
      </c>
      <c r="K3803" s="6">
        <v>34</v>
      </c>
      <c r="L3803" s="6">
        <v>0</v>
      </c>
      <c r="M3803" s="6">
        <f t="shared" si="95"/>
        <v>34</v>
      </c>
      <c r="N3803" s="6">
        <f t="shared" si="96"/>
        <v>0</v>
      </c>
      <c r="O3803" s="7">
        <f t="shared" si="97"/>
        <v>0</v>
      </c>
    </row>
    <row r="3804" spans="1:15" ht="13.2" x14ac:dyDescent="0.25">
      <c r="A3804" s="3">
        <v>32435</v>
      </c>
      <c r="B3804" s="4">
        <f t="shared" si="93"/>
        <v>1988</v>
      </c>
      <c r="C3804" s="4">
        <f t="shared" si="94"/>
        <v>1980</v>
      </c>
      <c r="D3804" s="4" t="s">
        <v>31</v>
      </c>
      <c r="E3804" s="5">
        <v>0.29166666666666669</v>
      </c>
      <c r="F3804" s="6" t="s">
        <v>6462</v>
      </c>
      <c r="G3804" s="6" t="str">
        <f t="shared" si="98"/>
        <v>India</v>
      </c>
      <c r="H3804" s="6" t="s">
        <v>2233</v>
      </c>
      <c r="I3804" s="6" t="s">
        <v>4501</v>
      </c>
      <c r="J3804" s="6">
        <v>129</v>
      </c>
      <c r="K3804" s="6">
        <v>124</v>
      </c>
      <c r="L3804" s="6">
        <v>0</v>
      </c>
      <c r="M3804" s="6">
        <f t="shared" si="95"/>
        <v>124</v>
      </c>
      <c r="N3804" s="6">
        <f t="shared" si="96"/>
        <v>5</v>
      </c>
      <c r="O3804" s="7">
        <f t="shared" si="97"/>
        <v>3.875968992248062E-2</v>
      </c>
    </row>
    <row r="3805" spans="1:15" ht="13.2" x14ac:dyDescent="0.25">
      <c r="A3805" s="3">
        <v>32441</v>
      </c>
      <c r="B3805" s="4">
        <f t="shared" si="93"/>
        <v>1988</v>
      </c>
      <c r="C3805" s="4">
        <f t="shared" si="94"/>
        <v>1980</v>
      </c>
      <c r="D3805" s="4" t="s">
        <v>31</v>
      </c>
      <c r="E3805" s="5">
        <v>0.45347222222222222</v>
      </c>
      <c r="F3805" s="6" t="s">
        <v>6463</v>
      </c>
      <c r="G3805" s="6" t="str">
        <f t="shared" si="98"/>
        <v>Peru</v>
      </c>
      <c r="H3805" s="6" t="s">
        <v>6464</v>
      </c>
      <c r="I3805" s="6" t="s">
        <v>4439</v>
      </c>
      <c r="J3805" s="6">
        <v>69</v>
      </c>
      <c r="K3805" s="6">
        <v>12</v>
      </c>
      <c r="L3805" s="6">
        <v>0</v>
      </c>
      <c r="M3805" s="6">
        <f t="shared" si="95"/>
        <v>12</v>
      </c>
      <c r="N3805" s="6">
        <f t="shared" si="96"/>
        <v>57</v>
      </c>
      <c r="O3805" s="7">
        <f t="shared" si="97"/>
        <v>0.82608695652173914</v>
      </c>
    </row>
    <row r="3806" spans="1:15" ht="13.2" x14ac:dyDescent="0.25">
      <c r="A3806" s="3">
        <v>32449</v>
      </c>
      <c r="B3806" s="4">
        <f t="shared" si="93"/>
        <v>1988</v>
      </c>
      <c r="C3806" s="4">
        <f t="shared" si="94"/>
        <v>1980</v>
      </c>
      <c r="D3806" s="4" t="s">
        <v>46</v>
      </c>
      <c r="E3806" s="5" t="s">
        <v>24</v>
      </c>
      <c r="F3806" s="6" t="s">
        <v>6465</v>
      </c>
      <c r="G3806" s="6" t="str">
        <f t="shared" si="98"/>
        <v>Poland</v>
      </c>
      <c r="H3806" s="6" t="s">
        <v>903</v>
      </c>
      <c r="I3806" s="6" t="s">
        <v>3417</v>
      </c>
      <c r="J3806" s="6">
        <v>29</v>
      </c>
      <c r="K3806" s="6">
        <v>1</v>
      </c>
      <c r="L3806" s="6">
        <v>0</v>
      </c>
      <c r="M3806" s="6">
        <f t="shared" si="95"/>
        <v>1</v>
      </c>
      <c r="N3806" s="6">
        <f t="shared" si="96"/>
        <v>28</v>
      </c>
      <c r="O3806" s="7">
        <f t="shared" si="97"/>
        <v>0.96551724137931039</v>
      </c>
    </row>
    <row r="3807" spans="1:15" ht="13.2" x14ac:dyDescent="0.25">
      <c r="A3807" s="3">
        <v>32460</v>
      </c>
      <c r="B3807" s="4">
        <f t="shared" si="93"/>
        <v>1988</v>
      </c>
      <c r="C3807" s="4">
        <f t="shared" si="94"/>
        <v>1980</v>
      </c>
      <c r="D3807" s="4" t="s">
        <v>46</v>
      </c>
      <c r="E3807" s="5">
        <v>0.87013888888888891</v>
      </c>
      <c r="F3807" s="6" t="s">
        <v>2399</v>
      </c>
      <c r="G3807" s="6" t="str">
        <f t="shared" si="98"/>
        <v>Florida</v>
      </c>
      <c r="H3807" s="6" t="s">
        <v>6466</v>
      </c>
      <c r="I3807" s="6" t="s">
        <v>6202</v>
      </c>
      <c r="J3807" s="6">
        <v>4</v>
      </c>
      <c r="K3807" s="6">
        <v>4</v>
      </c>
      <c r="L3807" s="6">
        <v>0</v>
      </c>
      <c r="M3807" s="6">
        <f t="shared" si="95"/>
        <v>4</v>
      </c>
      <c r="N3807" s="6">
        <f t="shared" si="96"/>
        <v>0</v>
      </c>
      <c r="O3807" s="7">
        <f t="shared" si="97"/>
        <v>0</v>
      </c>
    </row>
    <row r="3808" spans="1:15" ht="13.2" x14ac:dyDescent="0.25">
      <c r="A3808" s="3">
        <v>32461</v>
      </c>
      <c r="B3808" s="4">
        <f t="shared" si="93"/>
        <v>1988</v>
      </c>
      <c r="C3808" s="4">
        <f t="shared" si="94"/>
        <v>1980</v>
      </c>
      <c r="D3808" s="4" t="s">
        <v>46</v>
      </c>
      <c r="E3808" s="5">
        <v>0.30138888888888887</v>
      </c>
      <c r="F3808" s="6" t="s">
        <v>6467</v>
      </c>
      <c r="G3808" s="6" t="str">
        <f t="shared" si="98"/>
        <v>Finland</v>
      </c>
      <c r="H3808" s="6" t="s">
        <v>6468</v>
      </c>
      <c r="I3808" s="6" t="s">
        <v>5475</v>
      </c>
      <c r="J3808" s="6">
        <v>12</v>
      </c>
      <c r="K3808" s="6">
        <v>6</v>
      </c>
      <c r="L3808" s="6">
        <v>0</v>
      </c>
      <c r="M3808" s="6">
        <f t="shared" si="95"/>
        <v>6</v>
      </c>
      <c r="N3808" s="6">
        <f t="shared" si="96"/>
        <v>6</v>
      </c>
      <c r="O3808" s="7">
        <f t="shared" si="97"/>
        <v>0.5</v>
      </c>
    </row>
    <row r="3809" spans="1:15" ht="13.2" x14ac:dyDescent="0.25">
      <c r="A3809" s="3">
        <v>32464</v>
      </c>
      <c r="B3809" s="4">
        <f t="shared" si="93"/>
        <v>1988</v>
      </c>
      <c r="C3809" s="4">
        <f t="shared" si="94"/>
        <v>1980</v>
      </c>
      <c r="D3809" s="4" t="s">
        <v>46</v>
      </c>
      <c r="E3809" s="5" t="s">
        <v>24</v>
      </c>
      <c r="F3809" s="6" t="s">
        <v>6469</v>
      </c>
      <c r="G3809" s="6" t="str">
        <f t="shared" si="98"/>
        <v>France</v>
      </c>
      <c r="H3809" s="6" t="s">
        <v>6470</v>
      </c>
      <c r="I3809" s="6" t="s">
        <v>5418</v>
      </c>
      <c r="J3809" s="6">
        <v>7</v>
      </c>
      <c r="K3809" s="6">
        <v>7</v>
      </c>
      <c r="L3809" s="6">
        <v>0</v>
      </c>
      <c r="M3809" s="6">
        <f t="shared" si="95"/>
        <v>7</v>
      </c>
      <c r="N3809" s="6">
        <f t="shared" si="96"/>
        <v>0</v>
      </c>
      <c r="O3809" s="7">
        <f t="shared" si="97"/>
        <v>0</v>
      </c>
    </row>
    <row r="3810" spans="1:15" ht="13.2" x14ac:dyDescent="0.25">
      <c r="A3810" s="3">
        <v>32465</v>
      </c>
      <c r="B3810" s="4">
        <f t="shared" si="93"/>
        <v>1988</v>
      </c>
      <c r="C3810" s="4">
        <f t="shared" si="94"/>
        <v>1980</v>
      </c>
      <c r="D3810" s="4" t="s">
        <v>46</v>
      </c>
      <c r="E3810" s="5">
        <v>0.27083333333333331</v>
      </c>
      <c r="F3810" s="6" t="s">
        <v>6471</v>
      </c>
      <c r="G3810" s="6" t="str">
        <f t="shared" si="98"/>
        <v>France</v>
      </c>
      <c r="H3810" s="6" t="s">
        <v>6343</v>
      </c>
      <c r="I3810" s="6" t="s">
        <v>6472</v>
      </c>
      <c r="J3810" s="6">
        <v>4</v>
      </c>
      <c r="K3810" s="6">
        <v>4</v>
      </c>
      <c r="L3810" s="6">
        <v>0</v>
      </c>
      <c r="M3810" s="6">
        <f t="shared" si="95"/>
        <v>4</v>
      </c>
      <c r="N3810" s="6">
        <f t="shared" si="96"/>
        <v>0</v>
      </c>
      <c r="O3810" s="7">
        <f t="shared" si="97"/>
        <v>0</v>
      </c>
    </row>
    <row r="3811" spans="1:15" ht="13.2" x14ac:dyDescent="0.25">
      <c r="A3811" s="3">
        <v>32477</v>
      </c>
      <c r="B3811" s="4">
        <f t="shared" si="93"/>
        <v>1988</v>
      </c>
      <c r="C3811" s="4">
        <f t="shared" si="94"/>
        <v>1980</v>
      </c>
      <c r="D3811" s="4" t="s">
        <v>46</v>
      </c>
      <c r="E3811" s="5">
        <v>0.30555555555555558</v>
      </c>
      <c r="F3811" s="6" t="s">
        <v>6473</v>
      </c>
      <c r="G3811" s="6" t="str">
        <f t="shared" si="98"/>
        <v>Libya</v>
      </c>
      <c r="H3811" s="6" t="s">
        <v>6474</v>
      </c>
      <c r="I3811" s="6" t="s">
        <v>4437</v>
      </c>
      <c r="J3811" s="6">
        <v>14</v>
      </c>
      <c r="K3811" s="6">
        <v>14</v>
      </c>
      <c r="L3811" s="6">
        <v>0</v>
      </c>
      <c r="M3811" s="6">
        <f t="shared" si="95"/>
        <v>14</v>
      </c>
      <c r="N3811" s="6">
        <f t="shared" si="96"/>
        <v>0</v>
      </c>
      <c r="O3811" s="7">
        <f t="shared" si="97"/>
        <v>0</v>
      </c>
    </row>
    <row r="3812" spans="1:15" ht="13.2" x14ac:dyDescent="0.25">
      <c r="A3812" s="3">
        <v>32484</v>
      </c>
      <c r="B3812" s="4">
        <f t="shared" si="93"/>
        <v>1988</v>
      </c>
      <c r="C3812" s="4">
        <f t="shared" si="94"/>
        <v>1980</v>
      </c>
      <c r="D3812" s="4" t="s">
        <v>72</v>
      </c>
      <c r="E3812" s="5">
        <v>0.81458333333333333</v>
      </c>
      <c r="F3812" s="6" t="s">
        <v>6475</v>
      </c>
      <c r="G3812" s="6" t="str">
        <f t="shared" si="98"/>
        <v>Russia</v>
      </c>
      <c r="H3812" s="6" t="s">
        <v>1449</v>
      </c>
      <c r="I3812" s="6" t="s">
        <v>6476</v>
      </c>
      <c r="J3812" s="6">
        <v>14</v>
      </c>
      <c r="K3812" s="6">
        <v>6</v>
      </c>
      <c r="L3812" s="6">
        <v>0</v>
      </c>
      <c r="M3812" s="6">
        <f t="shared" si="95"/>
        <v>6</v>
      </c>
      <c r="N3812" s="6">
        <f t="shared" si="96"/>
        <v>8</v>
      </c>
      <c r="O3812" s="7">
        <f t="shared" si="97"/>
        <v>0.5714285714285714</v>
      </c>
    </row>
    <row r="3813" spans="1:15" ht="13.2" x14ac:dyDescent="0.25">
      <c r="A3813" s="3">
        <v>32485</v>
      </c>
      <c r="B3813" s="4">
        <f t="shared" si="93"/>
        <v>1988</v>
      </c>
      <c r="C3813" s="4">
        <f t="shared" si="94"/>
        <v>1980</v>
      </c>
      <c r="D3813" s="4" t="s">
        <v>72</v>
      </c>
      <c r="E3813" s="5" t="s">
        <v>24</v>
      </c>
      <c r="F3813" s="6" t="s">
        <v>6477</v>
      </c>
      <c r="G3813" s="6" t="str">
        <f t="shared" si="98"/>
        <v>Mauritania</v>
      </c>
      <c r="H3813" s="6" t="s">
        <v>6478</v>
      </c>
      <c r="I3813" s="6" t="s">
        <v>3089</v>
      </c>
      <c r="J3813" s="6">
        <v>5</v>
      </c>
      <c r="K3813" s="6">
        <v>5</v>
      </c>
      <c r="L3813" s="6">
        <v>0</v>
      </c>
      <c r="M3813" s="6">
        <f t="shared" si="95"/>
        <v>5</v>
      </c>
      <c r="N3813" s="6">
        <f t="shared" si="96"/>
        <v>0</v>
      </c>
      <c r="O3813" s="7">
        <f t="shared" si="97"/>
        <v>0</v>
      </c>
    </row>
    <row r="3814" spans="1:15" ht="13.2" x14ac:dyDescent="0.25">
      <c r="A3814" s="3">
        <v>32487</v>
      </c>
      <c r="B3814" s="4">
        <f t="shared" si="93"/>
        <v>1988</v>
      </c>
      <c r="C3814" s="4">
        <f t="shared" si="94"/>
        <v>1980</v>
      </c>
      <c r="D3814" s="4" t="s">
        <v>72</v>
      </c>
      <c r="E3814" s="5">
        <v>0.83333333333333337</v>
      </c>
      <c r="F3814" s="6" t="s">
        <v>6075</v>
      </c>
      <c r="G3814" s="6" t="str">
        <f t="shared" si="98"/>
        <v>Afghanistan</v>
      </c>
      <c r="H3814" s="6" t="s">
        <v>6216</v>
      </c>
      <c r="I3814" s="6" t="s">
        <v>6479</v>
      </c>
      <c r="J3814" s="6">
        <v>25</v>
      </c>
      <c r="K3814" s="6">
        <v>25</v>
      </c>
      <c r="L3814" s="6">
        <v>0</v>
      </c>
      <c r="M3814" s="6">
        <f t="shared" si="95"/>
        <v>25</v>
      </c>
      <c r="N3814" s="6">
        <f t="shared" si="96"/>
        <v>0</v>
      </c>
      <c r="O3814" s="7">
        <f t="shared" si="97"/>
        <v>0</v>
      </c>
    </row>
    <row r="3815" spans="1:15" ht="13.2" x14ac:dyDescent="0.25">
      <c r="A3815" s="3">
        <v>32488</v>
      </c>
      <c r="B3815" s="4">
        <f t="shared" si="93"/>
        <v>1988</v>
      </c>
      <c r="C3815" s="4">
        <f t="shared" si="94"/>
        <v>1980</v>
      </c>
      <c r="D3815" s="4" t="s">
        <v>72</v>
      </c>
      <c r="E3815" s="5" t="s">
        <v>24</v>
      </c>
      <c r="F3815" s="6" t="s">
        <v>6480</v>
      </c>
      <c r="G3815" s="6" t="str">
        <f t="shared" si="98"/>
        <v>Armenia, USSR</v>
      </c>
      <c r="H3815" s="6" t="s">
        <v>6481</v>
      </c>
      <c r="I3815" s="6" t="s">
        <v>6482</v>
      </c>
      <c r="J3815" s="6">
        <v>83</v>
      </c>
      <c r="K3815" s="6">
        <v>77</v>
      </c>
      <c r="L3815" s="6">
        <v>0</v>
      </c>
      <c r="M3815" s="6">
        <f t="shared" si="95"/>
        <v>77</v>
      </c>
      <c r="N3815" s="6">
        <f t="shared" si="96"/>
        <v>6</v>
      </c>
      <c r="O3815" s="7">
        <f t="shared" si="97"/>
        <v>7.2289156626506021E-2</v>
      </c>
    </row>
    <row r="3816" spans="1:15" ht="13.2" x14ac:dyDescent="0.25">
      <c r="A3816" s="3">
        <v>32491</v>
      </c>
      <c r="B3816" s="4">
        <f t="shared" si="93"/>
        <v>1988</v>
      </c>
      <c r="C3816" s="4">
        <f t="shared" si="94"/>
        <v>1980</v>
      </c>
      <c r="D3816" s="4" t="s">
        <v>72</v>
      </c>
      <c r="E3816" s="5">
        <v>0.90972222222222221</v>
      </c>
      <c r="F3816" s="6" t="s">
        <v>6483</v>
      </c>
      <c r="G3816" s="6" t="str">
        <f t="shared" si="98"/>
        <v>Egypt</v>
      </c>
      <c r="H3816" s="6" t="s">
        <v>6484</v>
      </c>
      <c r="I3816" s="6" t="s">
        <v>3752</v>
      </c>
      <c r="J3816" s="6">
        <v>8</v>
      </c>
      <c r="K3816" s="6">
        <v>8</v>
      </c>
      <c r="L3816" s="6">
        <v>5</v>
      </c>
      <c r="M3816" s="6">
        <f t="shared" si="95"/>
        <v>13</v>
      </c>
      <c r="N3816" s="6">
        <f t="shared" si="96"/>
        <v>0</v>
      </c>
      <c r="O3816" s="7">
        <f t="shared" si="97"/>
        <v>0</v>
      </c>
    </row>
    <row r="3817" spans="1:15" ht="13.2" x14ac:dyDescent="0.25">
      <c r="A3817" s="3">
        <v>32494</v>
      </c>
      <c r="B3817" s="4">
        <f t="shared" si="93"/>
        <v>1988</v>
      </c>
      <c r="C3817" s="4">
        <f t="shared" si="94"/>
        <v>1980</v>
      </c>
      <c r="D3817" s="4" t="s">
        <v>72</v>
      </c>
      <c r="E3817" s="5" t="s">
        <v>24</v>
      </c>
      <c r="F3817" s="6" t="s">
        <v>6485</v>
      </c>
      <c r="G3817" s="6" t="str">
        <f t="shared" si="98"/>
        <v>WA, Australia</v>
      </c>
      <c r="H3817" s="6" t="s">
        <v>6486</v>
      </c>
      <c r="I3817" s="6" t="s">
        <v>6487</v>
      </c>
      <c r="J3817" s="6">
        <v>10</v>
      </c>
      <c r="K3817" s="6">
        <v>10</v>
      </c>
      <c r="L3817" s="6">
        <v>0</v>
      </c>
      <c r="M3817" s="6">
        <f t="shared" si="95"/>
        <v>10</v>
      </c>
      <c r="N3817" s="6">
        <f t="shared" si="96"/>
        <v>0</v>
      </c>
      <c r="O3817" s="7">
        <f t="shared" si="97"/>
        <v>0</v>
      </c>
    </row>
    <row r="3818" spans="1:15" ht="13.2" x14ac:dyDescent="0.25">
      <c r="A3818" s="3">
        <v>32498</v>
      </c>
      <c r="B3818" s="4">
        <f t="shared" si="93"/>
        <v>1988</v>
      </c>
      <c r="C3818" s="4">
        <f t="shared" si="94"/>
        <v>1980</v>
      </c>
      <c r="D3818" s="4" t="s">
        <v>72</v>
      </c>
      <c r="E3818" s="5">
        <v>0.79374999999999996</v>
      </c>
      <c r="F3818" s="6" t="s">
        <v>6488</v>
      </c>
      <c r="G3818" s="6" t="str">
        <f t="shared" si="98"/>
        <v>Scotland</v>
      </c>
      <c r="H3818" s="6" t="s">
        <v>859</v>
      </c>
      <c r="I3818" s="6" t="s">
        <v>6489</v>
      </c>
      <c r="J3818" s="6">
        <v>259</v>
      </c>
      <c r="K3818" s="6">
        <v>259</v>
      </c>
      <c r="L3818" s="6">
        <v>11</v>
      </c>
      <c r="M3818" s="6">
        <f t="shared" si="95"/>
        <v>270</v>
      </c>
      <c r="N3818" s="6">
        <f t="shared" si="96"/>
        <v>0</v>
      </c>
      <c r="O3818" s="7">
        <f t="shared" si="97"/>
        <v>0</v>
      </c>
    </row>
    <row r="3819" spans="1:15" ht="13.2" x14ac:dyDescent="0.25">
      <c r="A3819" s="3">
        <v>32582</v>
      </c>
      <c r="B3819" s="4">
        <f t="shared" si="93"/>
        <v>1989</v>
      </c>
      <c r="C3819" s="4">
        <f t="shared" si="94"/>
        <v>1980</v>
      </c>
      <c r="D3819" s="4" t="s">
        <v>34</v>
      </c>
      <c r="E3819" s="5">
        <v>0.30902777777777779</v>
      </c>
      <c r="F3819" s="6" t="s">
        <v>6490</v>
      </c>
      <c r="G3819" s="6" t="str">
        <f t="shared" si="98"/>
        <v>Indiana</v>
      </c>
      <c r="H3819" s="6" t="s">
        <v>6491</v>
      </c>
      <c r="I3819" s="6" t="s">
        <v>6492</v>
      </c>
      <c r="J3819" s="6">
        <v>2</v>
      </c>
      <c r="K3819" s="6">
        <v>2</v>
      </c>
      <c r="L3819" s="6">
        <v>0</v>
      </c>
      <c r="M3819" s="6">
        <f t="shared" si="95"/>
        <v>2</v>
      </c>
      <c r="N3819" s="6">
        <f t="shared" si="96"/>
        <v>0</v>
      </c>
      <c r="O3819" s="7">
        <f t="shared" si="97"/>
        <v>0</v>
      </c>
    </row>
    <row r="3820" spans="1:15" ht="13.2" x14ac:dyDescent="0.25">
      <c r="A3820" s="3">
        <v>32516</v>
      </c>
      <c r="B3820" s="4">
        <f t="shared" si="93"/>
        <v>1989</v>
      </c>
      <c r="C3820" s="4">
        <f t="shared" si="94"/>
        <v>1980</v>
      </c>
      <c r="D3820" s="4" t="s">
        <v>132</v>
      </c>
      <c r="E3820" s="5">
        <v>0.85069444444444442</v>
      </c>
      <c r="F3820" s="6" t="s">
        <v>6493</v>
      </c>
      <c r="G3820" s="6" t="str">
        <f t="shared" si="98"/>
        <v>England</v>
      </c>
      <c r="H3820" s="6" t="s">
        <v>3592</v>
      </c>
      <c r="I3820" s="6" t="s">
        <v>6494</v>
      </c>
      <c r="J3820" s="6">
        <v>126</v>
      </c>
      <c r="K3820" s="6">
        <v>47</v>
      </c>
      <c r="L3820" s="6">
        <v>0</v>
      </c>
      <c r="M3820" s="6">
        <f t="shared" si="95"/>
        <v>47</v>
      </c>
      <c r="N3820" s="6">
        <f t="shared" si="96"/>
        <v>79</v>
      </c>
      <c r="O3820" s="7">
        <f t="shared" si="97"/>
        <v>0.62698412698412698</v>
      </c>
    </row>
    <row r="3821" spans="1:15" ht="13.2" x14ac:dyDescent="0.25">
      <c r="A3821" s="3">
        <v>32520</v>
      </c>
      <c r="B3821" s="4">
        <f t="shared" si="93"/>
        <v>1989</v>
      </c>
      <c r="C3821" s="4">
        <f t="shared" si="94"/>
        <v>1980</v>
      </c>
      <c r="D3821" s="4" t="s">
        <v>132</v>
      </c>
      <c r="E3821" s="5">
        <v>0.19791666666666666</v>
      </c>
      <c r="F3821" s="6" t="s">
        <v>4119</v>
      </c>
      <c r="G3821" s="6" t="str">
        <f t="shared" si="98"/>
        <v>Ohio</v>
      </c>
      <c r="H3821" s="6" t="s">
        <v>5361</v>
      </c>
      <c r="I3821" s="6" t="s">
        <v>6495</v>
      </c>
      <c r="J3821" s="6">
        <v>2</v>
      </c>
      <c r="K3821" s="6">
        <v>2</v>
      </c>
      <c r="L3821" s="6">
        <v>0</v>
      </c>
      <c r="M3821" s="6">
        <f t="shared" si="95"/>
        <v>2</v>
      </c>
      <c r="N3821" s="6">
        <f t="shared" si="96"/>
        <v>0</v>
      </c>
      <c r="O3821" s="7">
        <f t="shared" si="97"/>
        <v>0</v>
      </c>
    </row>
    <row r="3822" spans="1:15" ht="13.2" x14ac:dyDescent="0.25">
      <c r="A3822" s="3">
        <v>32525</v>
      </c>
      <c r="B3822" s="4">
        <f t="shared" si="93"/>
        <v>1989</v>
      </c>
      <c r="C3822" s="4">
        <f t="shared" si="94"/>
        <v>1980</v>
      </c>
      <c r="D3822" s="4" t="s">
        <v>132</v>
      </c>
      <c r="E3822" s="5" t="s">
        <v>24</v>
      </c>
      <c r="F3822" s="6" t="s">
        <v>2570</v>
      </c>
      <c r="G3822" s="6" t="str">
        <f t="shared" si="98"/>
        <v>Bolivia</v>
      </c>
      <c r="H3822" s="6" t="s">
        <v>6496</v>
      </c>
      <c r="I3822" s="6" t="s">
        <v>6497</v>
      </c>
      <c r="J3822" s="6">
        <v>5</v>
      </c>
      <c r="K3822" s="6">
        <v>5</v>
      </c>
      <c r="L3822" s="6">
        <v>0</v>
      </c>
      <c r="M3822" s="6">
        <f t="shared" si="95"/>
        <v>5</v>
      </c>
      <c r="N3822" s="6">
        <f t="shared" si="96"/>
        <v>0</v>
      </c>
      <c r="O3822" s="7">
        <f t="shared" si="97"/>
        <v>0</v>
      </c>
    </row>
    <row r="3823" spans="1:15" ht="13.2" x14ac:dyDescent="0.25">
      <c r="A3823" s="3">
        <v>32537</v>
      </c>
      <c r="B3823" s="4">
        <f t="shared" si="93"/>
        <v>1989</v>
      </c>
      <c r="C3823" s="4">
        <f t="shared" si="94"/>
        <v>1980</v>
      </c>
      <c r="D3823" s="4" t="s">
        <v>132</v>
      </c>
      <c r="E3823" s="5" t="s">
        <v>24</v>
      </c>
      <c r="F3823" s="6" t="s">
        <v>3265</v>
      </c>
      <c r="G3823" s="6" t="str">
        <f t="shared" si="98"/>
        <v>Alaska</v>
      </c>
      <c r="H3823" s="6" t="s">
        <v>6498</v>
      </c>
      <c r="I3823" s="6" t="s">
        <v>6499</v>
      </c>
      <c r="J3823" s="6">
        <v>11</v>
      </c>
      <c r="K3823" s="6">
        <v>11</v>
      </c>
      <c r="L3823" s="6">
        <v>0</v>
      </c>
      <c r="M3823" s="6">
        <f t="shared" si="95"/>
        <v>11</v>
      </c>
      <c r="N3823" s="6">
        <f t="shared" si="96"/>
        <v>0</v>
      </c>
      <c r="O3823" s="7">
        <f t="shared" si="97"/>
        <v>0</v>
      </c>
    </row>
    <row r="3824" spans="1:15" ht="13.2" x14ac:dyDescent="0.25">
      <c r="A3824" s="3">
        <v>32539</v>
      </c>
      <c r="B3824" s="4">
        <f t="shared" si="93"/>
        <v>1989</v>
      </c>
      <c r="C3824" s="4">
        <f t="shared" si="94"/>
        <v>1980</v>
      </c>
      <c r="D3824" s="4" t="s">
        <v>132</v>
      </c>
      <c r="E3824" s="5">
        <v>0.50694444444444442</v>
      </c>
      <c r="F3824" s="6" t="s">
        <v>6500</v>
      </c>
      <c r="G3824" s="6" t="str">
        <f t="shared" si="98"/>
        <v>Texas</v>
      </c>
      <c r="H3824" s="6" t="s">
        <v>1137</v>
      </c>
      <c r="I3824" s="6" t="s">
        <v>2619</v>
      </c>
      <c r="J3824" s="6">
        <v>19</v>
      </c>
      <c r="K3824" s="6">
        <v>19</v>
      </c>
      <c r="L3824" s="6">
        <v>0</v>
      </c>
      <c r="M3824" s="6">
        <f t="shared" si="95"/>
        <v>19</v>
      </c>
      <c r="N3824" s="6">
        <f t="shared" si="96"/>
        <v>0</v>
      </c>
      <c r="O3824" s="7">
        <f t="shared" si="97"/>
        <v>0</v>
      </c>
    </row>
    <row r="3825" spans="1:15" ht="13.2" x14ac:dyDescent="0.25">
      <c r="A3825" s="3">
        <v>32542</v>
      </c>
      <c r="B3825" s="4">
        <f t="shared" si="93"/>
        <v>1989</v>
      </c>
      <c r="C3825" s="4">
        <f t="shared" si="94"/>
        <v>1980</v>
      </c>
      <c r="D3825" s="4" t="s">
        <v>111</v>
      </c>
      <c r="E3825" s="5">
        <v>0.32013888888888886</v>
      </c>
      <c r="F3825" s="6" t="s">
        <v>6501</v>
      </c>
      <c r="G3825" s="6" t="str">
        <f t="shared" si="98"/>
        <v>Myanmar</v>
      </c>
      <c r="H3825" s="6" t="s">
        <v>4379</v>
      </c>
      <c r="I3825" s="6" t="s">
        <v>3919</v>
      </c>
      <c r="J3825" s="6">
        <v>29</v>
      </c>
      <c r="K3825" s="6">
        <v>26</v>
      </c>
      <c r="L3825" s="6">
        <v>0</v>
      </c>
      <c r="M3825" s="6">
        <f t="shared" si="95"/>
        <v>26</v>
      </c>
      <c r="N3825" s="6">
        <f t="shared" si="96"/>
        <v>3</v>
      </c>
      <c r="O3825" s="7">
        <f t="shared" si="97"/>
        <v>0.10344827586206896</v>
      </c>
    </row>
    <row r="3826" spans="1:15" ht="13.2" x14ac:dyDescent="0.25">
      <c r="A3826" s="3">
        <v>32545</v>
      </c>
      <c r="B3826" s="4">
        <f t="shared" si="93"/>
        <v>1989</v>
      </c>
      <c r="C3826" s="4">
        <f t="shared" si="94"/>
        <v>1980</v>
      </c>
      <c r="D3826" s="4" t="s">
        <v>111</v>
      </c>
      <c r="E3826" s="5">
        <v>0.76736111111111116</v>
      </c>
      <c r="F3826" s="6" t="s">
        <v>870</v>
      </c>
      <c r="G3826" s="6" t="str">
        <f t="shared" si="98"/>
        <v>France</v>
      </c>
      <c r="H3826" s="6" t="s">
        <v>6502</v>
      </c>
      <c r="I3826" s="6" t="s">
        <v>6503</v>
      </c>
      <c r="J3826" s="6">
        <v>3</v>
      </c>
      <c r="K3826" s="6">
        <v>3</v>
      </c>
      <c r="L3826" s="6">
        <v>0</v>
      </c>
      <c r="M3826" s="6">
        <f t="shared" si="95"/>
        <v>3</v>
      </c>
      <c r="N3826" s="6">
        <f t="shared" si="96"/>
        <v>0</v>
      </c>
      <c r="O3826" s="7">
        <f t="shared" si="97"/>
        <v>0</v>
      </c>
    </row>
    <row r="3827" spans="1:15" ht="13.2" x14ac:dyDescent="0.25">
      <c r="A3827" s="3">
        <v>32547</v>
      </c>
      <c r="B3827" s="4">
        <f t="shared" ref="B3827:B4081" si="99">YEAR(A3827)</f>
        <v>1989</v>
      </c>
      <c r="C3827" s="4">
        <f t="shared" ref="C3827:C4081" si="100">FLOOR(B3827,10)</f>
        <v>1980</v>
      </c>
      <c r="D3827" s="4" t="s">
        <v>111</v>
      </c>
      <c r="E3827" s="5">
        <v>0.58888888888888891</v>
      </c>
      <c r="F3827" s="6" t="s">
        <v>6504</v>
      </c>
      <c r="G3827" s="6" t="str">
        <f t="shared" si="98"/>
        <v>Azores, Portugal</v>
      </c>
      <c r="H3827" s="6" t="s">
        <v>6505</v>
      </c>
      <c r="I3827" s="6" t="s">
        <v>4530</v>
      </c>
      <c r="J3827" s="6">
        <v>144</v>
      </c>
      <c r="K3827" s="6">
        <v>144</v>
      </c>
      <c r="L3827" s="6">
        <v>0</v>
      </c>
      <c r="M3827" s="6">
        <f t="shared" ref="M3827:M4081" si="101">IFERROR(K3827+L3827,0)</f>
        <v>144</v>
      </c>
      <c r="N3827" s="6">
        <f t="shared" ref="N3827:N4081" si="102">IF(J3827=0,0,MAX(J3827-K3827,0))</f>
        <v>0</v>
      </c>
      <c r="O3827" s="7">
        <f t="shared" ref="O3827:O4081" si="103">IFERROR(N3827/J3827,0)</f>
        <v>0</v>
      </c>
    </row>
    <row r="3828" spans="1:15" ht="13.2" x14ac:dyDescent="0.25">
      <c r="A3828" s="3">
        <v>32548</v>
      </c>
      <c r="B3828" s="4">
        <f t="shared" si="99"/>
        <v>1989</v>
      </c>
      <c r="C3828" s="4">
        <f t="shared" si="100"/>
        <v>1980</v>
      </c>
      <c r="D3828" s="4" t="s">
        <v>111</v>
      </c>
      <c r="E3828" s="5" t="s">
        <v>24</v>
      </c>
      <c r="F3828" s="6" t="s">
        <v>162</v>
      </c>
      <c r="G3828" s="6" t="str">
        <f t="shared" si="98"/>
        <v>Romania</v>
      </c>
      <c r="H3828" s="6" t="s">
        <v>3093</v>
      </c>
      <c r="I3828" s="6" t="s">
        <v>6506</v>
      </c>
      <c r="J3828" s="6">
        <v>5</v>
      </c>
      <c r="K3828" s="6">
        <v>5</v>
      </c>
      <c r="L3828" s="6">
        <v>0</v>
      </c>
      <c r="M3828" s="6">
        <f t="shared" si="101"/>
        <v>5</v>
      </c>
      <c r="N3828" s="6">
        <f t="shared" si="102"/>
        <v>0</v>
      </c>
      <c r="O3828" s="7">
        <f t="shared" si="103"/>
        <v>0</v>
      </c>
    </row>
    <row r="3829" spans="1:15" ht="13.2" x14ac:dyDescent="0.25">
      <c r="A3829" s="3">
        <v>32558</v>
      </c>
      <c r="B3829" s="4">
        <f t="shared" si="99"/>
        <v>1989</v>
      </c>
      <c r="C3829" s="4">
        <f t="shared" si="100"/>
        <v>1980</v>
      </c>
      <c r="D3829" s="4" t="s">
        <v>111</v>
      </c>
      <c r="E3829" s="5">
        <v>0.27500000000000002</v>
      </c>
      <c r="F3829" s="6" t="s">
        <v>6507</v>
      </c>
      <c r="G3829" s="6" t="str">
        <f t="shared" si="98"/>
        <v>Malaysia</v>
      </c>
      <c r="H3829" s="6" t="s">
        <v>2052</v>
      </c>
      <c r="I3829" s="6" t="s">
        <v>6508</v>
      </c>
      <c r="J3829" s="6">
        <v>4</v>
      </c>
      <c r="K3829" s="6">
        <v>4</v>
      </c>
      <c r="L3829" s="6">
        <v>0</v>
      </c>
      <c r="M3829" s="6">
        <f t="shared" si="101"/>
        <v>4</v>
      </c>
      <c r="N3829" s="6">
        <f t="shared" si="102"/>
        <v>0</v>
      </c>
      <c r="O3829" s="7">
        <f t="shared" si="103"/>
        <v>0</v>
      </c>
    </row>
    <row r="3830" spans="1:15" ht="13.2" x14ac:dyDescent="0.25">
      <c r="A3830" s="3">
        <v>32558</v>
      </c>
      <c r="B3830" s="4">
        <f t="shared" si="99"/>
        <v>1989</v>
      </c>
      <c r="C3830" s="4">
        <f t="shared" si="100"/>
        <v>1980</v>
      </c>
      <c r="D3830" s="4" t="s">
        <v>111</v>
      </c>
      <c r="E3830" s="5">
        <v>0.50694444444444442</v>
      </c>
      <c r="F3830" s="6" t="s">
        <v>6509</v>
      </c>
      <c r="G3830" s="6" t="str">
        <f t="shared" si="98"/>
        <v>California</v>
      </c>
      <c r="H3830" s="6" t="s">
        <v>6510</v>
      </c>
      <c r="I3830" s="6" t="s">
        <v>4493</v>
      </c>
      <c r="J3830" s="6">
        <v>10</v>
      </c>
      <c r="K3830" s="6">
        <v>10</v>
      </c>
      <c r="L3830" s="6">
        <v>0</v>
      </c>
      <c r="M3830" s="6">
        <f t="shared" si="101"/>
        <v>10</v>
      </c>
      <c r="N3830" s="6">
        <f t="shared" si="102"/>
        <v>0</v>
      </c>
      <c r="O3830" s="7">
        <f t="shared" si="103"/>
        <v>0</v>
      </c>
    </row>
    <row r="3831" spans="1:15" ht="13.2" x14ac:dyDescent="0.25">
      <c r="A3831" s="3">
        <v>32563</v>
      </c>
      <c r="B3831" s="4">
        <f t="shared" si="99"/>
        <v>1989</v>
      </c>
      <c r="C3831" s="4">
        <f t="shared" si="100"/>
        <v>1980</v>
      </c>
      <c r="D3831" s="4" t="s">
        <v>111</v>
      </c>
      <c r="E3831" s="5">
        <v>8.9583333333333334E-2</v>
      </c>
      <c r="F3831" s="6" t="s">
        <v>2999</v>
      </c>
      <c r="G3831" s="6" t="str">
        <f t="shared" si="98"/>
        <v>Hawaii</v>
      </c>
      <c r="H3831" s="6" t="s">
        <v>592</v>
      </c>
      <c r="I3831" s="6" t="s">
        <v>6511</v>
      </c>
      <c r="J3831" s="6">
        <v>356</v>
      </c>
      <c r="K3831" s="6">
        <v>9</v>
      </c>
      <c r="L3831" s="6">
        <v>0</v>
      </c>
      <c r="M3831" s="6">
        <f t="shared" si="101"/>
        <v>9</v>
      </c>
      <c r="N3831" s="6">
        <f t="shared" si="102"/>
        <v>347</v>
      </c>
      <c r="O3831" s="7">
        <f t="shared" si="103"/>
        <v>0.9747191011235955</v>
      </c>
    </row>
    <row r="3832" spans="1:15" ht="13.2" x14ac:dyDescent="0.25">
      <c r="A3832" s="3">
        <v>32564</v>
      </c>
      <c r="B3832" s="4">
        <f t="shared" si="99"/>
        <v>1989</v>
      </c>
      <c r="C3832" s="4">
        <f t="shared" si="100"/>
        <v>1980</v>
      </c>
      <c r="D3832" s="4" t="s">
        <v>111</v>
      </c>
      <c r="E3832" s="5" t="s">
        <v>24</v>
      </c>
      <c r="F3832" s="6" t="s">
        <v>3530</v>
      </c>
      <c r="G3832" s="6" t="str">
        <f t="shared" si="98"/>
        <v>Honduras</v>
      </c>
      <c r="H3832" s="6" t="s">
        <v>6512</v>
      </c>
      <c r="I3832" s="6" t="s">
        <v>1566</v>
      </c>
      <c r="J3832" s="6">
        <v>10</v>
      </c>
      <c r="K3832" s="6">
        <v>10</v>
      </c>
      <c r="L3832" s="6">
        <v>0</v>
      </c>
      <c r="M3832" s="6">
        <f t="shared" si="101"/>
        <v>10</v>
      </c>
      <c r="N3832" s="6">
        <f t="shared" si="102"/>
        <v>0</v>
      </c>
      <c r="O3832" s="7">
        <f t="shared" si="103"/>
        <v>0</v>
      </c>
    </row>
    <row r="3833" spans="1:15" ht="13.2" x14ac:dyDescent="0.25">
      <c r="A3833" s="3">
        <v>32567</v>
      </c>
      <c r="B3833" s="4">
        <f t="shared" si="99"/>
        <v>1989</v>
      </c>
      <c r="C3833" s="4">
        <f t="shared" si="100"/>
        <v>1980</v>
      </c>
      <c r="D3833" s="4" t="s">
        <v>111</v>
      </c>
      <c r="E3833" s="5">
        <v>0.27083333333333331</v>
      </c>
      <c r="F3833" s="6" t="s">
        <v>6513</v>
      </c>
      <c r="G3833" s="6" t="str">
        <f t="shared" si="98"/>
        <v>Quebec, Canada</v>
      </c>
      <c r="H3833" s="6" t="s">
        <v>6514</v>
      </c>
      <c r="I3833" s="6" t="s">
        <v>1175</v>
      </c>
      <c r="J3833" s="6">
        <v>2</v>
      </c>
      <c r="K3833" s="6">
        <v>2</v>
      </c>
      <c r="L3833" s="6">
        <v>0</v>
      </c>
      <c r="M3833" s="6">
        <f t="shared" si="101"/>
        <v>2</v>
      </c>
      <c r="N3833" s="6">
        <f t="shared" si="102"/>
        <v>0</v>
      </c>
      <c r="O3833" s="7">
        <f t="shared" si="103"/>
        <v>0</v>
      </c>
    </row>
    <row r="3834" spans="1:15" ht="13.2" x14ac:dyDescent="0.25">
      <c r="A3834" s="3">
        <v>32577</v>
      </c>
      <c r="B3834" s="4">
        <f t="shared" si="99"/>
        <v>1989</v>
      </c>
      <c r="C3834" s="4">
        <f t="shared" si="100"/>
        <v>1980</v>
      </c>
      <c r="D3834" s="4" t="s">
        <v>34</v>
      </c>
      <c r="E3834" s="5">
        <v>0.50624999999999998</v>
      </c>
      <c r="F3834" s="6" t="s">
        <v>6515</v>
      </c>
      <c r="G3834" s="6" t="str">
        <f t="shared" si="98"/>
        <v>Ontario, Canada</v>
      </c>
      <c r="H3834" s="6" t="s">
        <v>6516</v>
      </c>
      <c r="I3834" s="6" t="s">
        <v>4439</v>
      </c>
      <c r="J3834" s="6">
        <v>69</v>
      </c>
      <c r="K3834" s="6">
        <v>24</v>
      </c>
      <c r="L3834" s="6">
        <v>0</v>
      </c>
      <c r="M3834" s="6">
        <f t="shared" si="101"/>
        <v>24</v>
      </c>
      <c r="N3834" s="6">
        <f t="shared" si="102"/>
        <v>45</v>
      </c>
      <c r="O3834" s="7">
        <f t="shared" si="103"/>
        <v>0.65217391304347827</v>
      </c>
    </row>
    <row r="3835" spans="1:15" ht="13.2" x14ac:dyDescent="0.25">
      <c r="A3835" s="3">
        <v>32577</v>
      </c>
      <c r="B3835" s="4">
        <f t="shared" si="99"/>
        <v>1989</v>
      </c>
      <c r="C3835" s="4">
        <f t="shared" si="100"/>
        <v>1980</v>
      </c>
      <c r="D3835" s="4" t="s">
        <v>34</v>
      </c>
      <c r="E3835" s="5" t="s">
        <v>24</v>
      </c>
      <c r="F3835" s="6" t="s">
        <v>3035</v>
      </c>
      <c r="G3835" s="6" t="str">
        <f t="shared" si="98"/>
        <v>Peru</v>
      </c>
      <c r="H3835" s="6" t="s">
        <v>6517</v>
      </c>
      <c r="I3835" s="6" t="s">
        <v>5227</v>
      </c>
      <c r="J3835" s="6">
        <v>10</v>
      </c>
      <c r="K3835" s="6">
        <v>10</v>
      </c>
      <c r="L3835" s="6">
        <v>0</v>
      </c>
      <c r="M3835" s="6">
        <f t="shared" si="101"/>
        <v>10</v>
      </c>
      <c r="N3835" s="6">
        <f t="shared" si="102"/>
        <v>0</v>
      </c>
      <c r="O3835" s="7">
        <f t="shared" si="103"/>
        <v>0</v>
      </c>
    </row>
    <row r="3836" spans="1:15" ht="13.2" x14ac:dyDescent="0.25">
      <c r="A3836" s="3">
        <v>32585</v>
      </c>
      <c r="B3836" s="4">
        <f t="shared" si="99"/>
        <v>1989</v>
      </c>
      <c r="C3836" s="4">
        <f t="shared" si="100"/>
        <v>1980</v>
      </c>
      <c r="D3836" s="4" t="s">
        <v>34</v>
      </c>
      <c r="E3836" s="5">
        <v>9.375E-2</v>
      </c>
      <c r="F3836" s="6" t="s">
        <v>6518</v>
      </c>
      <c r="G3836" s="6" t="str">
        <f t="shared" si="98"/>
        <v>Texas</v>
      </c>
      <c r="H3836" s="6" t="s">
        <v>6519</v>
      </c>
      <c r="I3836" s="6" t="s">
        <v>6520</v>
      </c>
      <c r="J3836" s="6">
        <v>2</v>
      </c>
      <c r="K3836" s="6">
        <v>2</v>
      </c>
      <c r="L3836" s="6">
        <v>0</v>
      </c>
      <c r="M3836" s="6">
        <f t="shared" si="101"/>
        <v>2</v>
      </c>
      <c r="N3836" s="6">
        <f t="shared" si="102"/>
        <v>0</v>
      </c>
      <c r="O3836" s="7">
        <f t="shared" si="103"/>
        <v>0</v>
      </c>
    </row>
    <row r="3837" spans="1:15" ht="13.2" x14ac:dyDescent="0.25">
      <c r="A3837" s="3">
        <v>32587</v>
      </c>
      <c r="B3837" s="4">
        <f t="shared" si="99"/>
        <v>1989</v>
      </c>
      <c r="C3837" s="4">
        <f t="shared" si="100"/>
        <v>1980</v>
      </c>
      <c r="D3837" s="4" t="s">
        <v>34</v>
      </c>
      <c r="E3837" s="5">
        <v>0.29166666666666669</v>
      </c>
      <c r="F3837" s="6" t="s">
        <v>6521</v>
      </c>
      <c r="G3837" s="6" t="str">
        <f t="shared" si="98"/>
        <v>South Korea</v>
      </c>
      <c r="H3837" s="6" t="s">
        <v>1452</v>
      </c>
      <c r="I3837" s="6" t="s">
        <v>5897</v>
      </c>
      <c r="J3837" s="6">
        <v>34</v>
      </c>
      <c r="K3837" s="6">
        <v>19</v>
      </c>
      <c r="L3837" s="6">
        <v>0</v>
      </c>
      <c r="M3837" s="6">
        <f t="shared" si="101"/>
        <v>19</v>
      </c>
      <c r="N3837" s="6">
        <f t="shared" si="102"/>
        <v>15</v>
      </c>
      <c r="O3837" s="7">
        <f t="shared" si="103"/>
        <v>0.44117647058823528</v>
      </c>
    </row>
    <row r="3838" spans="1:15" ht="13.2" x14ac:dyDescent="0.25">
      <c r="A3838" s="3">
        <v>32588</v>
      </c>
      <c r="B3838" s="4">
        <f t="shared" si="99"/>
        <v>1989</v>
      </c>
      <c r="C3838" s="4">
        <f t="shared" si="100"/>
        <v>1980</v>
      </c>
      <c r="D3838" s="4" t="s">
        <v>34</v>
      </c>
      <c r="E3838" s="5">
        <v>0.49652777777777779</v>
      </c>
      <c r="F3838" s="6" t="s">
        <v>6522</v>
      </c>
      <c r="G3838" s="6" t="str">
        <f t="shared" si="98"/>
        <v>Brazil</v>
      </c>
      <c r="H3838" s="6" t="s">
        <v>4857</v>
      </c>
      <c r="I3838" s="6" t="s">
        <v>6523</v>
      </c>
      <c r="J3838" s="6">
        <v>3</v>
      </c>
      <c r="K3838" s="6">
        <v>3</v>
      </c>
      <c r="L3838" s="6">
        <v>18</v>
      </c>
      <c r="M3838" s="6">
        <f t="shared" si="101"/>
        <v>21</v>
      </c>
      <c r="N3838" s="6">
        <f t="shared" si="102"/>
        <v>0</v>
      </c>
      <c r="O3838" s="7">
        <f t="shared" si="103"/>
        <v>0</v>
      </c>
    </row>
    <row r="3839" spans="1:15" ht="13.2" x14ac:dyDescent="0.25">
      <c r="A3839" s="3">
        <v>32608</v>
      </c>
      <c r="B3839" s="4">
        <f t="shared" si="99"/>
        <v>1989</v>
      </c>
      <c r="C3839" s="4">
        <f t="shared" si="100"/>
        <v>1980</v>
      </c>
      <c r="D3839" s="4" t="s">
        <v>65</v>
      </c>
      <c r="E3839" s="5">
        <v>0.87986111111111109</v>
      </c>
      <c r="F3839" s="6" t="s">
        <v>6524</v>
      </c>
      <c r="G3839" s="6" t="str">
        <f t="shared" si="98"/>
        <v>France</v>
      </c>
      <c r="H3839" s="6" t="s">
        <v>6525</v>
      </c>
      <c r="I3839" s="6" t="s">
        <v>6381</v>
      </c>
      <c r="J3839" s="6">
        <v>22</v>
      </c>
      <c r="K3839" s="6">
        <v>22</v>
      </c>
      <c r="L3839" s="6">
        <v>0</v>
      </c>
      <c r="M3839" s="6">
        <f t="shared" si="101"/>
        <v>22</v>
      </c>
      <c r="N3839" s="6">
        <f t="shared" si="102"/>
        <v>0</v>
      </c>
      <c r="O3839" s="7">
        <f t="shared" si="103"/>
        <v>0</v>
      </c>
    </row>
    <row r="3840" spans="1:15" ht="13.2" x14ac:dyDescent="0.25">
      <c r="A3840" s="3">
        <v>32617</v>
      </c>
      <c r="B3840" s="4">
        <f t="shared" si="99"/>
        <v>1989</v>
      </c>
      <c r="C3840" s="4">
        <f t="shared" si="100"/>
        <v>1980</v>
      </c>
      <c r="D3840" s="4" t="s">
        <v>65</v>
      </c>
      <c r="E3840" s="5" t="s">
        <v>24</v>
      </c>
      <c r="F3840" s="6" t="s">
        <v>6526</v>
      </c>
      <c r="G3840" s="6" t="str">
        <f t="shared" si="98"/>
        <v>Colombia</v>
      </c>
      <c r="H3840" s="6" t="s">
        <v>3965</v>
      </c>
      <c r="I3840" s="6" t="s">
        <v>6527</v>
      </c>
      <c r="J3840" s="6">
        <v>11</v>
      </c>
      <c r="K3840" s="6">
        <v>11</v>
      </c>
      <c r="L3840" s="6">
        <v>0</v>
      </c>
      <c r="M3840" s="6">
        <f t="shared" si="101"/>
        <v>11</v>
      </c>
      <c r="N3840" s="6">
        <f t="shared" si="102"/>
        <v>0</v>
      </c>
      <c r="O3840" s="7">
        <f t="shared" si="103"/>
        <v>0</v>
      </c>
    </row>
    <row r="3841" spans="1:15" ht="13.2" x14ac:dyDescent="0.25">
      <c r="A3841" s="3">
        <v>32624</v>
      </c>
      <c r="B3841" s="4">
        <f t="shared" si="99"/>
        <v>1989</v>
      </c>
      <c r="C3841" s="4">
        <f t="shared" si="100"/>
        <v>1980</v>
      </c>
      <c r="D3841" s="4" t="s">
        <v>65</v>
      </c>
      <c r="E3841" s="5" t="s">
        <v>24</v>
      </c>
      <c r="F3841" s="6" t="s">
        <v>6528</v>
      </c>
      <c r="G3841" s="6" t="str">
        <f t="shared" si="98"/>
        <v>Colombia</v>
      </c>
      <c r="H3841" s="6" t="s">
        <v>5893</v>
      </c>
      <c r="I3841" s="6" t="s">
        <v>6529</v>
      </c>
      <c r="J3841" s="6">
        <v>5</v>
      </c>
      <c r="K3841" s="6">
        <v>5</v>
      </c>
      <c r="L3841" s="6">
        <v>0</v>
      </c>
      <c r="M3841" s="6">
        <f t="shared" si="101"/>
        <v>5</v>
      </c>
      <c r="N3841" s="6">
        <f t="shared" si="102"/>
        <v>0</v>
      </c>
      <c r="O3841" s="7">
        <f t="shared" si="103"/>
        <v>0</v>
      </c>
    </row>
    <row r="3842" spans="1:15" ht="13.2" x14ac:dyDescent="0.25">
      <c r="A3842" s="3">
        <v>32633</v>
      </c>
      <c r="B3842" s="4">
        <f t="shared" si="99"/>
        <v>1989</v>
      </c>
      <c r="C3842" s="4">
        <f t="shared" si="100"/>
        <v>1980</v>
      </c>
      <c r="D3842" s="4" t="s">
        <v>55</v>
      </c>
      <c r="E3842" s="5" t="s">
        <v>24</v>
      </c>
      <c r="F3842" s="6" t="s">
        <v>6530</v>
      </c>
      <c r="G3842" s="6" t="str">
        <f t="shared" si="98"/>
        <v>Mexico</v>
      </c>
      <c r="H3842" s="6" t="s">
        <v>6531</v>
      </c>
      <c r="I3842" s="6" t="s">
        <v>6532</v>
      </c>
      <c r="J3842" s="6">
        <v>19</v>
      </c>
      <c r="K3842" s="6">
        <v>6</v>
      </c>
      <c r="L3842" s="6">
        <v>0</v>
      </c>
      <c r="M3842" s="6">
        <f t="shared" si="101"/>
        <v>6</v>
      </c>
      <c r="N3842" s="6">
        <f t="shared" si="102"/>
        <v>13</v>
      </c>
      <c r="O3842" s="7">
        <f t="shared" si="103"/>
        <v>0.68421052631578949</v>
      </c>
    </row>
    <row r="3843" spans="1:15" ht="13.2" x14ac:dyDescent="0.25">
      <c r="A3843" s="3">
        <v>32634</v>
      </c>
      <c r="B3843" s="4">
        <f t="shared" si="99"/>
        <v>1989</v>
      </c>
      <c r="C3843" s="4">
        <f t="shared" si="100"/>
        <v>1980</v>
      </c>
      <c r="D3843" s="4" t="s">
        <v>55</v>
      </c>
      <c r="E3843" s="5">
        <v>7.2916666666666671E-2</v>
      </c>
      <c r="F3843" s="6" t="s">
        <v>6533</v>
      </c>
      <c r="G3843" s="6" t="str">
        <f t="shared" si="98"/>
        <v>Tennessee</v>
      </c>
      <c r="H3843" s="6" t="s">
        <v>6534</v>
      </c>
      <c r="I3843" s="6" t="s">
        <v>6535</v>
      </c>
      <c r="J3843" s="6">
        <v>2</v>
      </c>
      <c r="K3843" s="6">
        <v>1</v>
      </c>
      <c r="L3843" s="6">
        <v>0</v>
      </c>
      <c r="M3843" s="6">
        <f t="shared" si="101"/>
        <v>1</v>
      </c>
      <c r="N3843" s="6">
        <f t="shared" si="102"/>
        <v>1</v>
      </c>
      <c r="O3843" s="7">
        <f t="shared" si="103"/>
        <v>0.5</v>
      </c>
    </row>
    <row r="3844" spans="1:15" ht="13.2" x14ac:dyDescent="0.25">
      <c r="A3844" s="3">
        <v>32636</v>
      </c>
      <c r="B3844" s="4">
        <f t="shared" si="99"/>
        <v>1989</v>
      </c>
      <c r="C3844" s="4">
        <f t="shared" si="100"/>
        <v>1980</v>
      </c>
      <c r="D3844" s="4" t="s">
        <v>55</v>
      </c>
      <c r="E3844" s="5">
        <v>0.40277777777777779</v>
      </c>
      <c r="F3844" s="6" t="s">
        <v>6536</v>
      </c>
      <c r="G3844" s="6" t="str">
        <f t="shared" si="98"/>
        <v>Sweden</v>
      </c>
      <c r="H3844" s="6" t="s">
        <v>6537</v>
      </c>
      <c r="I3844" s="6" t="s">
        <v>3929</v>
      </c>
      <c r="J3844" s="6">
        <v>16</v>
      </c>
      <c r="K3844" s="6">
        <v>16</v>
      </c>
      <c r="L3844" s="6">
        <v>0</v>
      </c>
      <c r="M3844" s="6">
        <f t="shared" si="101"/>
        <v>16</v>
      </c>
      <c r="N3844" s="6">
        <f t="shared" si="102"/>
        <v>0</v>
      </c>
      <c r="O3844" s="7">
        <f t="shared" si="103"/>
        <v>0</v>
      </c>
    </row>
    <row r="3845" spans="1:15" ht="13.2" x14ac:dyDescent="0.25">
      <c r="A3845" s="3">
        <v>32637</v>
      </c>
      <c r="B3845" s="4">
        <f t="shared" si="99"/>
        <v>1989</v>
      </c>
      <c r="C3845" s="4">
        <f t="shared" si="100"/>
        <v>1980</v>
      </c>
      <c r="D3845" s="4" t="s">
        <v>55</v>
      </c>
      <c r="E3845" s="5" t="s">
        <v>24</v>
      </c>
      <c r="F3845" s="6" t="s">
        <v>6538</v>
      </c>
      <c r="G3845" s="6" t="str">
        <f t="shared" si="98"/>
        <v>China</v>
      </c>
      <c r="H3845" s="6" t="s">
        <v>6539</v>
      </c>
      <c r="I3845" s="6" t="s">
        <v>6540</v>
      </c>
      <c r="J3845" s="6">
        <v>0</v>
      </c>
      <c r="K3845" s="6">
        <v>10</v>
      </c>
      <c r="L3845" s="6">
        <v>0</v>
      </c>
      <c r="M3845" s="6">
        <f t="shared" si="101"/>
        <v>10</v>
      </c>
      <c r="N3845" s="6">
        <f t="shared" si="102"/>
        <v>0</v>
      </c>
      <c r="O3845" s="7">
        <f t="shared" si="103"/>
        <v>0</v>
      </c>
    </row>
    <row r="3846" spans="1:15" ht="13.2" x14ac:dyDescent="0.25">
      <c r="A3846" s="3">
        <v>32666</v>
      </c>
      <c r="B3846" s="4">
        <f t="shared" si="99"/>
        <v>1989</v>
      </c>
      <c r="C3846" s="4">
        <f t="shared" si="100"/>
        <v>1980</v>
      </c>
      <c r="D3846" s="4" t="s">
        <v>58</v>
      </c>
      <c r="E3846" s="5">
        <v>0.18541666666666667</v>
      </c>
      <c r="F3846" s="6" t="s">
        <v>6541</v>
      </c>
      <c r="G3846" s="6" t="str">
        <f t="shared" si="98"/>
        <v>Surinam</v>
      </c>
      <c r="H3846" s="6" t="s">
        <v>6542</v>
      </c>
      <c r="I3846" s="6" t="s">
        <v>6543</v>
      </c>
      <c r="J3846" s="6">
        <v>187</v>
      </c>
      <c r="K3846" s="6">
        <v>176</v>
      </c>
      <c r="L3846" s="6">
        <v>0</v>
      </c>
      <c r="M3846" s="6">
        <f t="shared" si="101"/>
        <v>176</v>
      </c>
      <c r="N3846" s="6">
        <f t="shared" si="102"/>
        <v>11</v>
      </c>
      <c r="O3846" s="7">
        <f t="shared" si="103"/>
        <v>5.8823529411764705E-2</v>
      </c>
    </row>
    <row r="3847" spans="1:15" ht="13.2" x14ac:dyDescent="0.25">
      <c r="A3847" s="3">
        <v>32670</v>
      </c>
      <c r="B3847" s="4">
        <f t="shared" si="99"/>
        <v>1989</v>
      </c>
      <c r="C3847" s="4">
        <f t="shared" si="100"/>
        <v>1980</v>
      </c>
      <c r="D3847" s="4" t="s">
        <v>58</v>
      </c>
      <c r="E3847" s="5">
        <v>0.42708333333333331</v>
      </c>
      <c r="F3847" s="6" t="s">
        <v>6544</v>
      </c>
      <c r="G3847" s="6" t="str">
        <f t="shared" si="98"/>
        <v>Colombia</v>
      </c>
      <c r="H3847" s="6" t="s">
        <v>6545</v>
      </c>
      <c r="I3847" s="6" t="s">
        <v>4437</v>
      </c>
      <c r="J3847" s="6">
        <v>22</v>
      </c>
      <c r="K3847" s="6">
        <v>6</v>
      </c>
      <c r="L3847" s="6">
        <v>0</v>
      </c>
      <c r="M3847" s="6">
        <f t="shared" si="101"/>
        <v>6</v>
      </c>
      <c r="N3847" s="6">
        <f t="shared" si="102"/>
        <v>16</v>
      </c>
      <c r="O3847" s="7">
        <f t="shared" si="103"/>
        <v>0.72727272727272729</v>
      </c>
    </row>
    <row r="3848" spans="1:15" ht="13.2" x14ac:dyDescent="0.25">
      <c r="A3848" s="3">
        <v>32670</v>
      </c>
      <c r="B3848" s="4">
        <f t="shared" si="99"/>
        <v>1989</v>
      </c>
      <c r="C3848" s="4">
        <f t="shared" si="100"/>
        <v>1980</v>
      </c>
      <c r="D3848" s="4" t="s">
        <v>58</v>
      </c>
      <c r="E3848" s="5">
        <v>0.5625</v>
      </c>
      <c r="F3848" s="6" t="s">
        <v>6546</v>
      </c>
      <c r="G3848" s="6" t="str">
        <f t="shared" si="98"/>
        <v>Hawaii</v>
      </c>
      <c r="H3848" s="6" t="s">
        <v>6547</v>
      </c>
      <c r="I3848" s="6" t="s">
        <v>6548</v>
      </c>
      <c r="J3848" s="6">
        <v>11</v>
      </c>
      <c r="K3848" s="6">
        <v>11</v>
      </c>
      <c r="L3848" s="6">
        <v>0</v>
      </c>
      <c r="M3848" s="6">
        <f t="shared" si="101"/>
        <v>11</v>
      </c>
      <c r="N3848" s="6">
        <f t="shared" si="102"/>
        <v>0</v>
      </c>
      <c r="O3848" s="7">
        <f t="shared" si="103"/>
        <v>0</v>
      </c>
    </row>
    <row r="3849" spans="1:15" ht="13.2" x14ac:dyDescent="0.25">
      <c r="A3849" s="3">
        <v>32676</v>
      </c>
      <c r="B3849" s="4">
        <f t="shared" si="99"/>
        <v>1989</v>
      </c>
      <c r="C3849" s="4">
        <f t="shared" si="100"/>
        <v>1980</v>
      </c>
      <c r="D3849" s="4" t="s">
        <v>58</v>
      </c>
      <c r="E3849" s="5">
        <v>0.3527777777777778</v>
      </c>
      <c r="F3849" s="6" t="s">
        <v>1008</v>
      </c>
      <c r="G3849" s="6" t="str">
        <f t="shared" si="98"/>
        <v>Germany</v>
      </c>
      <c r="H3849" s="6" t="s">
        <v>4376</v>
      </c>
      <c r="I3849" s="6" t="s">
        <v>6549</v>
      </c>
      <c r="J3849" s="6">
        <v>113</v>
      </c>
      <c r="K3849" s="6">
        <v>20</v>
      </c>
      <c r="L3849" s="6">
        <v>1</v>
      </c>
      <c r="M3849" s="6">
        <f t="shared" si="101"/>
        <v>21</v>
      </c>
      <c r="N3849" s="6">
        <f t="shared" si="102"/>
        <v>93</v>
      </c>
      <c r="O3849" s="7">
        <f t="shared" si="103"/>
        <v>0.82300884955752207</v>
      </c>
    </row>
    <row r="3850" spans="1:15" ht="13.2" x14ac:dyDescent="0.25">
      <c r="A3850" s="3">
        <v>32677</v>
      </c>
      <c r="B3850" s="4">
        <f t="shared" si="99"/>
        <v>1989</v>
      </c>
      <c r="C3850" s="4">
        <f t="shared" si="100"/>
        <v>1980</v>
      </c>
      <c r="D3850" s="4" t="s">
        <v>58</v>
      </c>
      <c r="E3850" s="5">
        <v>0.55555555555555558</v>
      </c>
      <c r="F3850" s="6" t="s">
        <v>6550</v>
      </c>
      <c r="G3850" s="6" t="str">
        <f t="shared" si="98"/>
        <v>Iran</v>
      </c>
      <c r="H3850" s="6" t="s">
        <v>2238</v>
      </c>
      <c r="I3850" s="6" t="s">
        <v>4268</v>
      </c>
      <c r="J3850" s="6">
        <v>39</v>
      </c>
      <c r="K3850" s="6">
        <v>6</v>
      </c>
      <c r="L3850" s="6">
        <v>0</v>
      </c>
      <c r="M3850" s="6">
        <f t="shared" si="101"/>
        <v>6</v>
      </c>
      <c r="N3850" s="6">
        <f t="shared" si="102"/>
        <v>33</v>
      </c>
      <c r="O3850" s="7">
        <f t="shared" si="103"/>
        <v>0.84615384615384615</v>
      </c>
    </row>
    <row r="3851" spans="1:15" ht="13.2" x14ac:dyDescent="0.25">
      <c r="A3851" s="3">
        <v>32681</v>
      </c>
      <c r="B3851" s="4">
        <f t="shared" si="99"/>
        <v>1989</v>
      </c>
      <c r="C3851" s="4">
        <f t="shared" si="100"/>
        <v>1980</v>
      </c>
      <c r="D3851" s="4" t="s">
        <v>58</v>
      </c>
      <c r="E3851" s="5">
        <v>0.73611111111111116</v>
      </c>
      <c r="F3851" s="6" t="s">
        <v>6551</v>
      </c>
      <c r="G3851" s="6" t="str">
        <f t="shared" si="98"/>
        <v>Peru</v>
      </c>
      <c r="H3851" s="6" t="s">
        <v>4159</v>
      </c>
      <c r="I3851" s="6" t="s">
        <v>5327</v>
      </c>
      <c r="J3851" s="6">
        <v>62</v>
      </c>
      <c r="K3851" s="6">
        <v>62</v>
      </c>
      <c r="L3851" s="6">
        <v>0</v>
      </c>
      <c r="M3851" s="6">
        <f t="shared" si="101"/>
        <v>62</v>
      </c>
      <c r="N3851" s="6">
        <f t="shared" si="102"/>
        <v>0</v>
      </c>
      <c r="O3851" s="7">
        <f t="shared" si="103"/>
        <v>0</v>
      </c>
    </row>
    <row r="3852" spans="1:15" ht="13.2" x14ac:dyDescent="0.25">
      <c r="A3852" s="3">
        <v>32686</v>
      </c>
      <c r="B3852" s="4">
        <f t="shared" si="99"/>
        <v>1989</v>
      </c>
      <c r="C3852" s="4">
        <f t="shared" si="100"/>
        <v>1980</v>
      </c>
      <c r="D3852" s="4" t="s">
        <v>58</v>
      </c>
      <c r="E3852" s="5" t="s">
        <v>24</v>
      </c>
      <c r="F3852" s="6" t="s">
        <v>6552</v>
      </c>
      <c r="G3852" s="6" t="str">
        <f t="shared" si="98"/>
        <v>Taiwan</v>
      </c>
      <c r="H3852" s="6" t="s">
        <v>6553</v>
      </c>
      <c r="I3852" s="6" t="s">
        <v>6554</v>
      </c>
      <c r="J3852" s="6">
        <v>13</v>
      </c>
      <c r="K3852" s="6">
        <v>12</v>
      </c>
      <c r="L3852" s="6">
        <v>0</v>
      </c>
      <c r="M3852" s="6">
        <f t="shared" si="101"/>
        <v>12</v>
      </c>
      <c r="N3852" s="6">
        <f t="shared" si="102"/>
        <v>1</v>
      </c>
      <c r="O3852" s="7">
        <f t="shared" si="103"/>
        <v>7.6923076923076927E-2</v>
      </c>
    </row>
    <row r="3853" spans="1:15" ht="13.2" x14ac:dyDescent="0.25">
      <c r="A3853" s="3">
        <v>32687</v>
      </c>
      <c r="B3853" s="4">
        <f t="shared" si="99"/>
        <v>1989</v>
      </c>
      <c r="C3853" s="4">
        <f t="shared" si="100"/>
        <v>1980</v>
      </c>
      <c r="D3853" s="4" t="s">
        <v>58</v>
      </c>
      <c r="E3853" s="5">
        <v>0.8881944444444444</v>
      </c>
      <c r="F3853" s="6" t="s">
        <v>6555</v>
      </c>
      <c r="G3853" s="6" t="str">
        <f t="shared" si="98"/>
        <v>Cameroon</v>
      </c>
      <c r="H3853" s="6" t="s">
        <v>5633</v>
      </c>
      <c r="I3853" s="6" t="s">
        <v>6556</v>
      </c>
      <c r="J3853" s="6">
        <v>47</v>
      </c>
      <c r="K3853" s="6">
        <v>3</v>
      </c>
      <c r="L3853" s="6">
        <v>0</v>
      </c>
      <c r="M3853" s="6">
        <f t="shared" si="101"/>
        <v>3</v>
      </c>
      <c r="N3853" s="6">
        <f t="shared" si="102"/>
        <v>44</v>
      </c>
      <c r="O3853" s="7">
        <f t="shared" si="103"/>
        <v>0.93617021276595747</v>
      </c>
    </row>
    <row r="3854" spans="1:15" ht="13.2" x14ac:dyDescent="0.25">
      <c r="A3854" s="3">
        <v>32687</v>
      </c>
      <c r="B3854" s="4">
        <f t="shared" si="99"/>
        <v>1989</v>
      </c>
      <c r="C3854" s="4">
        <f t="shared" si="100"/>
        <v>1980</v>
      </c>
      <c r="D3854" s="4" t="s">
        <v>58</v>
      </c>
      <c r="E3854" s="5">
        <v>0.39583333333333331</v>
      </c>
      <c r="F3854" s="6" t="s">
        <v>6557</v>
      </c>
      <c r="G3854" s="6" t="str">
        <f t="shared" si="98"/>
        <v>Somalia</v>
      </c>
      <c r="H3854" s="6" t="s">
        <v>4056</v>
      </c>
      <c r="I3854" s="6" t="s">
        <v>5600</v>
      </c>
      <c r="J3854" s="6">
        <v>30</v>
      </c>
      <c r="K3854" s="6">
        <v>30</v>
      </c>
      <c r="L3854" s="6">
        <v>0</v>
      </c>
      <c r="M3854" s="6">
        <f t="shared" si="101"/>
        <v>30</v>
      </c>
      <c r="N3854" s="6">
        <f t="shared" si="102"/>
        <v>0</v>
      </c>
      <c r="O3854" s="7">
        <f t="shared" si="103"/>
        <v>0</v>
      </c>
    </row>
    <row r="3855" spans="1:15" ht="13.2" x14ac:dyDescent="0.25">
      <c r="A3855" s="3">
        <v>32688</v>
      </c>
      <c r="B3855" s="4">
        <f t="shared" si="99"/>
        <v>1989</v>
      </c>
      <c r="C3855" s="4">
        <f t="shared" si="100"/>
        <v>1980</v>
      </c>
      <c r="D3855" s="4" t="s">
        <v>58</v>
      </c>
      <c r="E3855" s="5">
        <v>2.7777777777777779E-3</v>
      </c>
      <c r="F3855" s="6" t="s">
        <v>6558</v>
      </c>
      <c r="G3855" s="6" t="str">
        <f t="shared" si="98"/>
        <v>Georgia</v>
      </c>
      <c r="H3855" s="6" t="s">
        <v>6559</v>
      </c>
      <c r="I3855" s="6" t="s">
        <v>6560</v>
      </c>
      <c r="J3855" s="6">
        <v>2</v>
      </c>
      <c r="K3855" s="6">
        <v>2</v>
      </c>
      <c r="L3855" s="6">
        <v>0</v>
      </c>
      <c r="M3855" s="6">
        <f t="shared" si="101"/>
        <v>2</v>
      </c>
      <c r="N3855" s="6">
        <f t="shared" si="102"/>
        <v>0</v>
      </c>
      <c r="O3855" s="7">
        <f t="shared" si="103"/>
        <v>0</v>
      </c>
    </row>
    <row r="3856" spans="1:15" ht="13.2" x14ac:dyDescent="0.25">
      <c r="A3856" s="3">
        <v>32708</v>
      </c>
      <c r="B3856" s="4">
        <f t="shared" si="99"/>
        <v>1989</v>
      </c>
      <c r="C3856" s="4">
        <f t="shared" si="100"/>
        <v>1980</v>
      </c>
      <c r="D3856" s="4" t="s">
        <v>19</v>
      </c>
      <c r="E3856" s="5">
        <v>0.3034722222222222</v>
      </c>
      <c r="F3856" s="6" t="s">
        <v>6561</v>
      </c>
      <c r="G3856" s="6" t="str">
        <f t="shared" si="98"/>
        <v>Maryland</v>
      </c>
      <c r="H3856" s="6" t="s">
        <v>6562</v>
      </c>
      <c r="I3856" s="6" t="s">
        <v>4185</v>
      </c>
      <c r="J3856" s="6">
        <v>5</v>
      </c>
      <c r="K3856" s="6">
        <v>2</v>
      </c>
      <c r="L3856" s="6">
        <v>0</v>
      </c>
      <c r="M3856" s="6">
        <f t="shared" si="101"/>
        <v>2</v>
      </c>
      <c r="N3856" s="6">
        <f t="shared" si="102"/>
        <v>3</v>
      </c>
      <c r="O3856" s="7">
        <f t="shared" si="103"/>
        <v>0.6</v>
      </c>
    </row>
    <row r="3857" spans="1:15" ht="13.2" x14ac:dyDescent="0.25">
      <c r="A3857" s="3">
        <v>32708</v>
      </c>
      <c r="B3857" s="4">
        <f t="shared" si="99"/>
        <v>1989</v>
      </c>
      <c r="C3857" s="4">
        <f t="shared" si="100"/>
        <v>1980</v>
      </c>
      <c r="D3857" s="4" t="s">
        <v>19</v>
      </c>
      <c r="E3857" s="5">
        <v>0.66666666666666663</v>
      </c>
      <c r="F3857" s="6" t="s">
        <v>1950</v>
      </c>
      <c r="G3857" s="6" t="str">
        <f t="shared" si="98"/>
        <v>Iowa</v>
      </c>
      <c r="H3857" s="6" t="s">
        <v>592</v>
      </c>
      <c r="I3857" s="6" t="s">
        <v>4566</v>
      </c>
      <c r="J3857" s="6">
        <v>298</v>
      </c>
      <c r="K3857" s="6">
        <v>112</v>
      </c>
      <c r="L3857" s="6">
        <v>0</v>
      </c>
      <c r="M3857" s="6">
        <f t="shared" si="101"/>
        <v>112</v>
      </c>
      <c r="N3857" s="6">
        <f t="shared" si="102"/>
        <v>186</v>
      </c>
      <c r="O3857" s="7">
        <f t="shared" si="103"/>
        <v>0.62416107382550334</v>
      </c>
    </row>
    <row r="3858" spans="1:15" ht="13.2" x14ac:dyDescent="0.25">
      <c r="A3858" s="3">
        <v>32708</v>
      </c>
      <c r="B3858" s="4">
        <f t="shared" si="99"/>
        <v>1989</v>
      </c>
      <c r="C3858" s="4">
        <f t="shared" si="100"/>
        <v>1980</v>
      </c>
      <c r="D3858" s="4" t="s">
        <v>19</v>
      </c>
      <c r="E3858" s="5">
        <v>0.4597222222222222</v>
      </c>
      <c r="F3858" s="6" t="s">
        <v>6563</v>
      </c>
      <c r="G3858" s="6" t="str">
        <f t="shared" si="98"/>
        <v>USSR</v>
      </c>
      <c r="H3858" s="6" t="s">
        <v>1449</v>
      </c>
      <c r="I3858" s="6" t="s">
        <v>4268</v>
      </c>
      <c r="J3858" s="6">
        <v>10</v>
      </c>
      <c r="K3858" s="6">
        <v>10</v>
      </c>
      <c r="L3858" s="6">
        <v>0</v>
      </c>
      <c r="M3858" s="6">
        <f t="shared" si="101"/>
        <v>10</v>
      </c>
      <c r="N3858" s="6">
        <f t="shared" si="102"/>
        <v>0</v>
      </c>
      <c r="O3858" s="7">
        <f t="shared" si="103"/>
        <v>0</v>
      </c>
    </row>
    <row r="3859" spans="1:15" ht="13.2" x14ac:dyDescent="0.25">
      <c r="A3859" s="3">
        <v>32710</v>
      </c>
      <c r="B3859" s="4">
        <f t="shared" si="99"/>
        <v>1989</v>
      </c>
      <c r="C3859" s="4">
        <f t="shared" si="100"/>
        <v>1980</v>
      </c>
      <c r="D3859" s="4" t="s">
        <v>19</v>
      </c>
      <c r="E3859" s="5" t="s">
        <v>24</v>
      </c>
      <c r="F3859" s="6" t="s">
        <v>6564</v>
      </c>
      <c r="G3859" s="6" t="str">
        <f t="shared" si="98"/>
        <v>New Guinea</v>
      </c>
      <c r="H3859" s="6" t="s">
        <v>5563</v>
      </c>
      <c r="I3859" s="6" t="s">
        <v>4437</v>
      </c>
      <c r="J3859" s="6">
        <v>22</v>
      </c>
      <c r="K3859" s="6">
        <v>3</v>
      </c>
      <c r="L3859" s="6">
        <v>0</v>
      </c>
      <c r="M3859" s="6">
        <f t="shared" si="101"/>
        <v>3</v>
      </c>
      <c r="N3859" s="6">
        <f t="shared" si="102"/>
        <v>19</v>
      </c>
      <c r="O3859" s="7">
        <f t="shared" si="103"/>
        <v>0.86363636363636365</v>
      </c>
    </row>
    <row r="3860" spans="1:15" ht="13.2" x14ac:dyDescent="0.25">
      <c r="A3860" s="3">
        <v>32710</v>
      </c>
      <c r="B3860" s="4">
        <f t="shared" si="99"/>
        <v>1989</v>
      </c>
      <c r="C3860" s="4">
        <f t="shared" si="100"/>
        <v>1980</v>
      </c>
      <c r="D3860" s="4" t="s">
        <v>19</v>
      </c>
      <c r="E3860" s="5">
        <v>0.64097222222222228</v>
      </c>
      <c r="F3860" s="6" t="s">
        <v>2612</v>
      </c>
      <c r="G3860" s="6" t="str">
        <f t="shared" si="98"/>
        <v>Philippines</v>
      </c>
      <c r="H3860" s="6" t="s">
        <v>1490</v>
      </c>
      <c r="I3860" s="6" t="s">
        <v>6565</v>
      </c>
      <c r="J3860" s="6">
        <v>98</v>
      </c>
      <c r="K3860" s="6">
        <v>1</v>
      </c>
      <c r="L3860" s="6">
        <v>8</v>
      </c>
      <c r="M3860" s="6">
        <f t="shared" si="101"/>
        <v>9</v>
      </c>
      <c r="N3860" s="6">
        <f t="shared" si="102"/>
        <v>97</v>
      </c>
      <c r="O3860" s="7">
        <f t="shared" si="103"/>
        <v>0.98979591836734693</v>
      </c>
    </row>
    <row r="3861" spans="1:15" ht="13.2" x14ac:dyDescent="0.25">
      <c r="A3861" s="3">
        <v>32712</v>
      </c>
      <c r="B3861" s="4">
        <f t="shared" si="99"/>
        <v>1989</v>
      </c>
      <c r="C3861" s="4">
        <f t="shared" si="100"/>
        <v>1980</v>
      </c>
      <c r="D3861" s="4" t="s">
        <v>19</v>
      </c>
      <c r="E3861" s="5" t="s">
        <v>24</v>
      </c>
      <c r="F3861" s="6" t="s">
        <v>6566</v>
      </c>
      <c r="G3861" s="6" t="str">
        <f t="shared" si="98"/>
        <v>Afghanistan</v>
      </c>
      <c r="H3861" s="6" t="s">
        <v>6216</v>
      </c>
      <c r="I3861" s="6" t="s">
        <v>6567</v>
      </c>
      <c r="J3861" s="6">
        <v>30</v>
      </c>
      <c r="K3861" s="6">
        <v>30</v>
      </c>
      <c r="L3861" s="6">
        <v>0</v>
      </c>
      <c r="M3861" s="6">
        <f t="shared" si="101"/>
        <v>30</v>
      </c>
      <c r="N3861" s="6">
        <f t="shared" si="102"/>
        <v>0</v>
      </c>
      <c r="O3861" s="7">
        <f t="shared" si="103"/>
        <v>0</v>
      </c>
    </row>
    <row r="3862" spans="1:15" ht="13.2" x14ac:dyDescent="0.25">
      <c r="A3862" s="3">
        <v>32715</v>
      </c>
      <c r="B3862" s="4">
        <f t="shared" si="99"/>
        <v>1989</v>
      </c>
      <c r="C3862" s="4">
        <f t="shared" si="100"/>
        <v>1980</v>
      </c>
      <c r="D3862" s="4" t="s">
        <v>19</v>
      </c>
      <c r="E3862" s="5" t="s">
        <v>24</v>
      </c>
      <c r="F3862" s="6" t="s">
        <v>6568</v>
      </c>
      <c r="G3862" s="6" t="str">
        <f t="shared" si="98"/>
        <v>Angola</v>
      </c>
      <c r="H3862" s="6" t="s">
        <v>5032</v>
      </c>
      <c r="I3862" s="6" t="s">
        <v>4268</v>
      </c>
      <c r="J3862" s="6">
        <v>48</v>
      </c>
      <c r="K3862" s="6">
        <v>42</v>
      </c>
      <c r="L3862" s="6">
        <v>0</v>
      </c>
      <c r="M3862" s="6">
        <f t="shared" si="101"/>
        <v>42</v>
      </c>
      <c r="N3862" s="6">
        <f t="shared" si="102"/>
        <v>6</v>
      </c>
      <c r="O3862" s="7">
        <f t="shared" si="103"/>
        <v>0.125</v>
      </c>
    </row>
    <row r="3863" spans="1:15" ht="13.2" x14ac:dyDescent="0.25">
      <c r="A3863" s="3">
        <v>32716</v>
      </c>
      <c r="B3863" s="4">
        <f t="shared" si="99"/>
        <v>1989</v>
      </c>
      <c r="C3863" s="4">
        <f t="shared" si="100"/>
        <v>1980</v>
      </c>
      <c r="D3863" s="4" t="s">
        <v>19</v>
      </c>
      <c r="E3863" s="5">
        <v>0.29166666666666669</v>
      </c>
      <c r="F3863" s="6" t="s">
        <v>4067</v>
      </c>
      <c r="G3863" s="6" t="str">
        <f t="shared" si="98"/>
        <v>Libya</v>
      </c>
      <c r="H3863" s="6" t="s">
        <v>4165</v>
      </c>
      <c r="I3863" s="6" t="s">
        <v>5402</v>
      </c>
      <c r="J3863" s="6">
        <v>199</v>
      </c>
      <c r="K3863" s="6">
        <v>75</v>
      </c>
      <c r="L3863" s="6">
        <v>4</v>
      </c>
      <c r="M3863" s="6">
        <f t="shared" si="101"/>
        <v>79</v>
      </c>
      <c r="N3863" s="6">
        <f t="shared" si="102"/>
        <v>124</v>
      </c>
      <c r="O3863" s="7">
        <f t="shared" si="103"/>
        <v>0.62311557788944727</v>
      </c>
    </row>
    <row r="3864" spans="1:15" ht="13.2" x14ac:dyDescent="0.25">
      <c r="A3864" s="3">
        <v>32716</v>
      </c>
      <c r="B3864" s="4">
        <f t="shared" si="99"/>
        <v>1989</v>
      </c>
      <c r="C3864" s="4">
        <f t="shared" si="100"/>
        <v>1980</v>
      </c>
      <c r="D3864" s="4" t="s">
        <v>19</v>
      </c>
      <c r="E3864" s="5" t="s">
        <v>24</v>
      </c>
      <c r="F3864" s="6" t="s">
        <v>6569</v>
      </c>
      <c r="G3864" s="6" t="str">
        <f t="shared" si="98"/>
        <v>South Korea</v>
      </c>
      <c r="H3864" s="6" t="s">
        <v>301</v>
      </c>
      <c r="I3864" s="6" t="s">
        <v>6570</v>
      </c>
      <c r="J3864" s="6">
        <v>19</v>
      </c>
      <c r="K3864" s="6">
        <v>13</v>
      </c>
      <c r="L3864" s="6">
        <v>0</v>
      </c>
      <c r="M3864" s="6">
        <f t="shared" si="101"/>
        <v>13</v>
      </c>
      <c r="N3864" s="6">
        <f t="shared" si="102"/>
        <v>6</v>
      </c>
      <c r="O3864" s="7">
        <f t="shared" si="103"/>
        <v>0.31578947368421051</v>
      </c>
    </row>
    <row r="3865" spans="1:15" ht="13.2" x14ac:dyDescent="0.25">
      <c r="A3865" s="3">
        <v>32720</v>
      </c>
      <c r="B3865" s="4">
        <f t="shared" si="99"/>
        <v>1989</v>
      </c>
      <c r="C3865" s="4">
        <f t="shared" si="100"/>
        <v>1980</v>
      </c>
      <c r="D3865" s="4" t="s">
        <v>19</v>
      </c>
      <c r="E3865" s="5">
        <v>0.91666666666666663</v>
      </c>
      <c r="F3865" s="6" t="s">
        <v>3443</v>
      </c>
      <c r="G3865" s="6" t="str">
        <f t="shared" si="98"/>
        <v>New Zealand</v>
      </c>
      <c r="H3865" s="6" t="s">
        <v>6571</v>
      </c>
      <c r="I3865" s="6" t="s">
        <v>3848</v>
      </c>
      <c r="J3865" s="6">
        <v>3</v>
      </c>
      <c r="K3865" s="6">
        <v>3</v>
      </c>
      <c r="L3865" s="6">
        <v>0</v>
      </c>
      <c r="M3865" s="6">
        <f t="shared" si="101"/>
        <v>3</v>
      </c>
      <c r="N3865" s="6">
        <f t="shared" si="102"/>
        <v>0</v>
      </c>
      <c r="O3865" s="7">
        <f t="shared" si="103"/>
        <v>0</v>
      </c>
    </row>
    <row r="3866" spans="1:15" ht="13.2" x14ac:dyDescent="0.25">
      <c r="A3866" s="3">
        <v>32723</v>
      </c>
      <c r="B3866" s="4">
        <f t="shared" si="99"/>
        <v>1989</v>
      </c>
      <c r="C3866" s="4">
        <f t="shared" si="100"/>
        <v>1980</v>
      </c>
      <c r="D3866" s="4" t="s">
        <v>23</v>
      </c>
      <c r="E3866" s="5">
        <v>0.57152777777777775</v>
      </c>
      <c r="F3866" s="6" t="s">
        <v>6572</v>
      </c>
      <c r="G3866" s="6" t="str">
        <f t="shared" si="98"/>
        <v>Greece</v>
      </c>
      <c r="H3866" s="6" t="s">
        <v>6573</v>
      </c>
      <c r="I3866" s="6" t="s">
        <v>5854</v>
      </c>
      <c r="J3866" s="6">
        <v>34</v>
      </c>
      <c r="K3866" s="6">
        <v>34</v>
      </c>
      <c r="L3866" s="6">
        <v>0</v>
      </c>
      <c r="M3866" s="6">
        <f t="shared" si="101"/>
        <v>34</v>
      </c>
      <c r="N3866" s="6">
        <f t="shared" si="102"/>
        <v>0</v>
      </c>
      <c r="O3866" s="7">
        <f t="shared" si="103"/>
        <v>0</v>
      </c>
    </row>
    <row r="3867" spans="1:15" ht="13.2" x14ac:dyDescent="0.25">
      <c r="A3867" s="3">
        <v>32727</v>
      </c>
      <c r="B3867" s="4">
        <f t="shared" si="99"/>
        <v>1989</v>
      </c>
      <c r="C3867" s="4">
        <f t="shared" si="100"/>
        <v>1980</v>
      </c>
      <c r="D3867" s="4" t="s">
        <v>23</v>
      </c>
      <c r="E3867" s="5">
        <v>0.50694444444444442</v>
      </c>
      <c r="F3867" s="6" t="s">
        <v>6574</v>
      </c>
      <c r="G3867" s="6" t="str">
        <f t="shared" si="98"/>
        <v>Ethiopia</v>
      </c>
      <c r="H3867" s="6" t="s">
        <v>6575</v>
      </c>
      <c r="I3867" s="6" t="s">
        <v>6576</v>
      </c>
      <c r="J3867" s="6">
        <v>16</v>
      </c>
      <c r="K3867" s="6">
        <v>16</v>
      </c>
      <c r="L3867" s="6">
        <v>0</v>
      </c>
      <c r="M3867" s="6">
        <f t="shared" si="101"/>
        <v>16</v>
      </c>
      <c r="N3867" s="6">
        <f t="shared" si="102"/>
        <v>0</v>
      </c>
      <c r="O3867" s="7">
        <f t="shared" si="103"/>
        <v>0</v>
      </c>
    </row>
    <row r="3868" spans="1:15" ht="13.2" x14ac:dyDescent="0.25">
      <c r="A3868" s="3">
        <v>32728</v>
      </c>
      <c r="B3868" s="4">
        <f t="shared" si="99"/>
        <v>1989</v>
      </c>
      <c r="C3868" s="4">
        <f t="shared" si="100"/>
        <v>1980</v>
      </c>
      <c r="D3868" s="4" t="s">
        <v>23</v>
      </c>
      <c r="E3868" s="5">
        <v>0.44097222222222221</v>
      </c>
      <c r="F3868" s="6" t="s">
        <v>6577</v>
      </c>
      <c r="G3868" s="6" t="str">
        <f t="shared" si="98"/>
        <v>New Zealand</v>
      </c>
      <c r="H3868" s="6" t="s">
        <v>6578</v>
      </c>
      <c r="I3868" s="6" t="s">
        <v>5843</v>
      </c>
      <c r="J3868" s="6">
        <v>10</v>
      </c>
      <c r="K3868" s="6">
        <v>10</v>
      </c>
      <c r="L3868" s="6">
        <v>0</v>
      </c>
      <c r="M3868" s="6">
        <f t="shared" si="101"/>
        <v>10</v>
      </c>
      <c r="N3868" s="6">
        <f t="shared" si="102"/>
        <v>0</v>
      </c>
      <c r="O3868" s="7">
        <f t="shared" si="103"/>
        <v>0</v>
      </c>
    </row>
    <row r="3869" spans="1:15" ht="13.2" x14ac:dyDescent="0.25">
      <c r="A3869" s="3">
        <v>32733</v>
      </c>
      <c r="B3869" s="4">
        <f t="shared" si="99"/>
        <v>1989</v>
      </c>
      <c r="C3869" s="4">
        <f t="shared" si="100"/>
        <v>1980</v>
      </c>
      <c r="D3869" s="4" t="s">
        <v>23</v>
      </c>
      <c r="E3869" s="5">
        <v>0.89236111111111116</v>
      </c>
      <c r="F3869" s="6" t="s">
        <v>6579</v>
      </c>
      <c r="G3869" s="6" t="str">
        <f t="shared" si="98"/>
        <v>Mississippi</v>
      </c>
      <c r="H3869" s="6" t="s">
        <v>26</v>
      </c>
      <c r="I3869" s="6" t="s">
        <v>6580</v>
      </c>
      <c r="J3869" s="6">
        <v>2</v>
      </c>
      <c r="K3869" s="6">
        <v>2</v>
      </c>
      <c r="L3869" s="6">
        <v>0</v>
      </c>
      <c r="M3869" s="6">
        <f t="shared" si="101"/>
        <v>2</v>
      </c>
      <c r="N3869" s="6">
        <f t="shared" si="102"/>
        <v>0</v>
      </c>
      <c r="O3869" s="7">
        <f t="shared" si="103"/>
        <v>0</v>
      </c>
    </row>
    <row r="3870" spans="1:15" ht="13.2" x14ac:dyDescent="0.25">
      <c r="A3870" s="3">
        <v>32735</v>
      </c>
      <c r="B3870" s="4">
        <f t="shared" si="99"/>
        <v>1989</v>
      </c>
      <c r="C3870" s="4">
        <f t="shared" si="100"/>
        <v>1980</v>
      </c>
      <c r="D3870" s="4" t="s">
        <v>23</v>
      </c>
      <c r="E3870" s="5" t="s">
        <v>24</v>
      </c>
      <c r="F3870" s="6" t="s">
        <v>118</v>
      </c>
      <c r="G3870" s="6" t="s">
        <v>118</v>
      </c>
      <c r="H3870" s="6" t="s">
        <v>6581</v>
      </c>
      <c r="I3870" s="6" t="s">
        <v>4727</v>
      </c>
      <c r="J3870" s="6">
        <v>40</v>
      </c>
      <c r="K3870" s="6">
        <v>34</v>
      </c>
      <c r="L3870" s="6">
        <v>0</v>
      </c>
      <c r="M3870" s="6">
        <f t="shared" si="101"/>
        <v>34</v>
      </c>
      <c r="N3870" s="6">
        <f t="shared" si="102"/>
        <v>6</v>
      </c>
      <c r="O3870" s="7">
        <f t="shared" si="103"/>
        <v>0.15</v>
      </c>
    </row>
    <row r="3871" spans="1:15" ht="13.2" x14ac:dyDescent="0.25">
      <c r="A3871" s="3">
        <v>32741</v>
      </c>
      <c r="B3871" s="4">
        <f t="shared" si="99"/>
        <v>1989</v>
      </c>
      <c r="C3871" s="4">
        <f t="shared" si="100"/>
        <v>1980</v>
      </c>
      <c r="D3871" s="4" t="s">
        <v>23</v>
      </c>
      <c r="E3871" s="5">
        <v>0.53472222222222221</v>
      </c>
      <c r="F3871" s="6" t="s">
        <v>6582</v>
      </c>
      <c r="G3871" s="6" t="str">
        <f t="shared" ref="G3871:G3881" si="104">IFERROR(TRIM(RIGHT(F3871,LEN(F3871)-FIND(",",F3871))), F3871)</f>
        <v>Oregon</v>
      </c>
      <c r="H3871" s="6" t="s">
        <v>3280</v>
      </c>
      <c r="I3871" s="6" t="s">
        <v>6583</v>
      </c>
      <c r="J3871" s="6">
        <v>3</v>
      </c>
      <c r="K3871" s="6">
        <v>3</v>
      </c>
      <c r="L3871" s="6">
        <v>0</v>
      </c>
      <c r="M3871" s="6">
        <f t="shared" si="101"/>
        <v>3</v>
      </c>
      <c r="N3871" s="6">
        <f t="shared" si="102"/>
        <v>0</v>
      </c>
      <c r="O3871" s="7">
        <f t="shared" si="103"/>
        <v>0</v>
      </c>
    </row>
    <row r="3872" spans="1:15" ht="13.2" x14ac:dyDescent="0.25">
      <c r="A3872" s="3">
        <v>32745</v>
      </c>
      <c r="B3872" s="4">
        <f t="shared" si="99"/>
        <v>1989</v>
      </c>
      <c r="C3872" s="4">
        <f t="shared" si="100"/>
        <v>1980</v>
      </c>
      <c r="D3872" s="4" t="s">
        <v>23</v>
      </c>
      <c r="E3872" s="5">
        <v>0.32291666666666669</v>
      </c>
      <c r="F3872" s="6" t="s">
        <v>6584</v>
      </c>
      <c r="G3872" s="6" t="str">
        <f t="shared" si="104"/>
        <v>Pakistan</v>
      </c>
      <c r="H3872" s="6" t="s">
        <v>2417</v>
      </c>
      <c r="I3872" s="6" t="s">
        <v>3314</v>
      </c>
      <c r="J3872" s="6">
        <v>54</v>
      </c>
      <c r="K3872" s="6">
        <v>54</v>
      </c>
      <c r="L3872" s="6">
        <v>0</v>
      </c>
      <c r="M3872" s="6">
        <f t="shared" si="101"/>
        <v>54</v>
      </c>
      <c r="N3872" s="6">
        <f t="shared" si="102"/>
        <v>0</v>
      </c>
      <c r="O3872" s="7">
        <f t="shared" si="103"/>
        <v>0</v>
      </c>
    </row>
    <row r="3873" spans="1:15" ht="13.2" x14ac:dyDescent="0.25">
      <c r="A3873" s="3">
        <v>32748</v>
      </c>
      <c r="B3873" s="4">
        <f t="shared" si="99"/>
        <v>1989</v>
      </c>
      <c r="C3873" s="4">
        <f t="shared" si="100"/>
        <v>1980</v>
      </c>
      <c r="D3873" s="4" t="s">
        <v>23</v>
      </c>
      <c r="E3873" s="5">
        <v>3.125E-2</v>
      </c>
      <c r="F3873" s="6" t="s">
        <v>6585</v>
      </c>
      <c r="G3873" s="6" t="str">
        <f t="shared" si="104"/>
        <v>Virginia</v>
      </c>
      <c r="H3873" s="6" t="s">
        <v>6586</v>
      </c>
      <c r="I3873" s="6" t="s">
        <v>5123</v>
      </c>
      <c r="J3873" s="6">
        <v>5</v>
      </c>
      <c r="K3873" s="6">
        <v>5</v>
      </c>
      <c r="L3873" s="6">
        <v>0</v>
      </c>
      <c r="M3873" s="6">
        <f t="shared" si="101"/>
        <v>5</v>
      </c>
      <c r="N3873" s="6">
        <f t="shared" si="102"/>
        <v>0</v>
      </c>
      <c r="O3873" s="7">
        <f t="shared" si="103"/>
        <v>0</v>
      </c>
    </row>
    <row r="3874" spans="1:15" ht="13.2" x14ac:dyDescent="0.25">
      <c r="A3874" s="3">
        <v>32754</v>
      </c>
      <c r="B3874" s="4">
        <f t="shared" si="99"/>
        <v>1989</v>
      </c>
      <c r="C3874" s="4">
        <f t="shared" si="100"/>
        <v>1980</v>
      </c>
      <c r="D3874" s="4" t="s">
        <v>15</v>
      </c>
      <c r="E3874" s="5">
        <v>0.79166666666666663</v>
      </c>
      <c r="F3874" s="6" t="s">
        <v>6587</v>
      </c>
      <c r="G3874" s="6" t="str">
        <f t="shared" si="104"/>
        <v>Cuba</v>
      </c>
      <c r="H3874" s="6" t="s">
        <v>660</v>
      </c>
      <c r="I3874" s="6" t="s">
        <v>5021</v>
      </c>
      <c r="J3874" s="6">
        <v>126</v>
      </c>
      <c r="K3874" s="6">
        <v>126</v>
      </c>
      <c r="L3874" s="6">
        <v>45</v>
      </c>
      <c r="M3874" s="6">
        <f t="shared" si="101"/>
        <v>171</v>
      </c>
      <c r="N3874" s="6">
        <f t="shared" si="102"/>
        <v>0</v>
      </c>
      <c r="O3874" s="7">
        <f t="shared" si="103"/>
        <v>0</v>
      </c>
    </row>
    <row r="3875" spans="1:15" ht="13.2" x14ac:dyDescent="0.25">
      <c r="A3875" s="3">
        <v>32754</v>
      </c>
      <c r="B3875" s="4">
        <f t="shared" si="99"/>
        <v>1989</v>
      </c>
      <c r="C3875" s="4">
        <f t="shared" si="100"/>
        <v>1980</v>
      </c>
      <c r="D3875" s="4" t="s">
        <v>15</v>
      </c>
      <c r="E3875" s="5">
        <v>0.86458333333333337</v>
      </c>
      <c r="F3875" s="6" t="s">
        <v>6588</v>
      </c>
      <c r="G3875" s="6" t="str">
        <f t="shared" si="104"/>
        <v>Brazil</v>
      </c>
      <c r="H3875" s="6" t="s">
        <v>1179</v>
      </c>
      <c r="I3875" s="6" t="s">
        <v>6589</v>
      </c>
      <c r="J3875" s="6">
        <v>54</v>
      </c>
      <c r="K3875" s="6">
        <v>13</v>
      </c>
      <c r="L3875" s="6">
        <v>0</v>
      </c>
      <c r="M3875" s="6">
        <f t="shared" si="101"/>
        <v>13</v>
      </c>
      <c r="N3875" s="6">
        <f t="shared" si="102"/>
        <v>41</v>
      </c>
      <c r="O3875" s="7">
        <f t="shared" si="103"/>
        <v>0.7592592592592593</v>
      </c>
    </row>
    <row r="3876" spans="1:15" ht="13.2" x14ac:dyDescent="0.25">
      <c r="A3876" s="3">
        <v>32759</v>
      </c>
      <c r="B3876" s="4">
        <f t="shared" si="99"/>
        <v>1989</v>
      </c>
      <c r="C3876" s="4">
        <f t="shared" si="100"/>
        <v>1980</v>
      </c>
      <c r="D3876" s="4" t="s">
        <v>15</v>
      </c>
      <c r="E3876" s="5">
        <v>0.69166666666666665</v>
      </c>
      <c r="F3876" s="6" t="s">
        <v>6590</v>
      </c>
      <c r="G3876" s="6" t="str">
        <f t="shared" si="104"/>
        <v>Denmark</v>
      </c>
      <c r="H3876" s="6" t="s">
        <v>6591</v>
      </c>
      <c r="I3876" s="6" t="s">
        <v>3848</v>
      </c>
      <c r="J3876" s="6">
        <v>55</v>
      </c>
      <c r="K3876" s="6">
        <v>55</v>
      </c>
      <c r="L3876" s="6">
        <v>0</v>
      </c>
      <c r="M3876" s="6">
        <f t="shared" si="101"/>
        <v>55</v>
      </c>
      <c r="N3876" s="6">
        <f t="shared" si="102"/>
        <v>0</v>
      </c>
      <c r="O3876" s="7">
        <f t="shared" si="103"/>
        <v>0</v>
      </c>
    </row>
    <row r="3877" spans="1:15" ht="13.2" x14ac:dyDescent="0.25">
      <c r="A3877" s="3">
        <v>32766</v>
      </c>
      <c r="B3877" s="4">
        <f t="shared" si="99"/>
        <v>1989</v>
      </c>
      <c r="C3877" s="4">
        <f t="shared" si="100"/>
        <v>1980</v>
      </c>
      <c r="D3877" s="4" t="s">
        <v>15</v>
      </c>
      <c r="E3877" s="5" t="s">
        <v>24</v>
      </c>
      <c r="F3877" s="6" t="s">
        <v>6592</v>
      </c>
      <c r="G3877" s="6" t="str">
        <f t="shared" si="104"/>
        <v>Indonesia</v>
      </c>
      <c r="H3877" s="6" t="s">
        <v>4257</v>
      </c>
      <c r="I3877" s="6" t="s">
        <v>4437</v>
      </c>
      <c r="J3877" s="6">
        <v>22</v>
      </c>
      <c r="K3877" s="6">
        <v>22</v>
      </c>
      <c r="L3877" s="6">
        <v>0</v>
      </c>
      <c r="M3877" s="6">
        <f t="shared" si="101"/>
        <v>22</v>
      </c>
      <c r="N3877" s="6">
        <f t="shared" si="102"/>
        <v>0</v>
      </c>
      <c r="O3877" s="7">
        <f t="shared" si="103"/>
        <v>0</v>
      </c>
    </row>
    <row r="3878" spans="1:15" ht="13.2" x14ac:dyDescent="0.25">
      <c r="A3878" s="3">
        <v>32766</v>
      </c>
      <c r="B3878" s="4">
        <f t="shared" si="99"/>
        <v>1989</v>
      </c>
      <c r="C3878" s="4">
        <f t="shared" si="100"/>
        <v>1980</v>
      </c>
      <c r="D3878" s="4" t="s">
        <v>15</v>
      </c>
      <c r="E3878" s="5">
        <v>0.88194444444444442</v>
      </c>
      <c r="F3878" s="6" t="s">
        <v>6593</v>
      </c>
      <c r="G3878" s="6" t="str">
        <f t="shared" si="104"/>
        <v>Kentucky</v>
      </c>
      <c r="H3878" s="6" t="s">
        <v>6594</v>
      </c>
      <c r="I3878" s="6" t="s">
        <v>6595</v>
      </c>
      <c r="J3878" s="6">
        <v>6</v>
      </c>
      <c r="K3878" s="6">
        <v>6</v>
      </c>
      <c r="L3878" s="6">
        <v>0</v>
      </c>
      <c r="M3878" s="6">
        <f t="shared" si="101"/>
        <v>6</v>
      </c>
      <c r="N3878" s="6">
        <f t="shared" si="102"/>
        <v>0</v>
      </c>
      <c r="O3878" s="7">
        <f t="shared" si="103"/>
        <v>0</v>
      </c>
    </row>
    <row r="3879" spans="1:15" ht="13.2" x14ac:dyDescent="0.25">
      <c r="A3879" s="3">
        <v>32770</v>
      </c>
      <c r="B3879" s="4">
        <f t="shared" si="99"/>
        <v>1989</v>
      </c>
      <c r="C3879" s="4">
        <f t="shared" si="100"/>
        <v>1980</v>
      </c>
      <c r="D3879" s="4" t="s">
        <v>15</v>
      </c>
      <c r="E3879" s="5">
        <v>0.58333333333333337</v>
      </c>
      <c r="F3879" s="6" t="s">
        <v>6596</v>
      </c>
      <c r="G3879" s="6" t="str">
        <f t="shared" si="104"/>
        <v>Niger</v>
      </c>
      <c r="H3879" s="6" t="s">
        <v>2351</v>
      </c>
      <c r="I3879" s="6" t="s">
        <v>5402</v>
      </c>
      <c r="J3879" s="6">
        <v>171</v>
      </c>
      <c r="K3879" s="6">
        <v>171</v>
      </c>
      <c r="L3879" s="6">
        <v>0</v>
      </c>
      <c r="M3879" s="6">
        <f t="shared" si="101"/>
        <v>171</v>
      </c>
      <c r="N3879" s="6">
        <f t="shared" si="102"/>
        <v>0</v>
      </c>
      <c r="O3879" s="7">
        <f t="shared" si="103"/>
        <v>0</v>
      </c>
    </row>
    <row r="3880" spans="1:15" ht="13.2" x14ac:dyDescent="0.25">
      <c r="A3880" s="3">
        <v>32771</v>
      </c>
      <c r="B3880" s="4">
        <f t="shared" si="99"/>
        <v>1989</v>
      </c>
      <c r="C3880" s="4">
        <f t="shared" si="100"/>
        <v>1980</v>
      </c>
      <c r="D3880" s="4" t="s">
        <v>15</v>
      </c>
      <c r="E3880" s="5" t="s">
        <v>24</v>
      </c>
      <c r="F3880" s="6" t="s">
        <v>3265</v>
      </c>
      <c r="G3880" s="6" t="str">
        <f t="shared" si="104"/>
        <v>Alaska</v>
      </c>
      <c r="H3880" s="6" t="s">
        <v>6597</v>
      </c>
      <c r="I3880" s="6" t="s">
        <v>1137</v>
      </c>
      <c r="J3880" s="6">
        <v>7</v>
      </c>
      <c r="K3880" s="6">
        <v>2</v>
      </c>
      <c r="L3880" s="6">
        <v>0</v>
      </c>
      <c r="M3880" s="6">
        <f t="shared" si="101"/>
        <v>2</v>
      </c>
      <c r="N3880" s="6">
        <f t="shared" si="102"/>
        <v>5</v>
      </c>
      <c r="O3880" s="7">
        <f t="shared" si="103"/>
        <v>0.7142857142857143</v>
      </c>
    </row>
    <row r="3881" spans="1:15" ht="13.2" x14ac:dyDescent="0.25">
      <c r="A3881" s="3">
        <v>32771</v>
      </c>
      <c r="B3881" s="4">
        <f t="shared" si="99"/>
        <v>1989</v>
      </c>
      <c r="C3881" s="4">
        <f t="shared" si="100"/>
        <v>1980</v>
      </c>
      <c r="D3881" s="4" t="s">
        <v>15</v>
      </c>
      <c r="E3881" s="5">
        <v>0.97291666666666665</v>
      </c>
      <c r="F3881" s="6" t="s">
        <v>6598</v>
      </c>
      <c r="G3881" s="6" t="str">
        <f t="shared" si="104"/>
        <v>New York, New York</v>
      </c>
      <c r="H3881" s="6" t="s">
        <v>6599</v>
      </c>
      <c r="I3881" s="6" t="s">
        <v>6600</v>
      </c>
      <c r="J3881" s="6">
        <v>63</v>
      </c>
      <c r="K3881" s="6">
        <v>2</v>
      </c>
      <c r="L3881" s="6">
        <v>0</v>
      </c>
      <c r="M3881" s="6">
        <f t="shared" si="101"/>
        <v>2</v>
      </c>
      <c r="N3881" s="6">
        <f t="shared" si="102"/>
        <v>61</v>
      </c>
      <c r="O3881" s="7">
        <f t="shared" si="103"/>
        <v>0.96825396825396826</v>
      </c>
    </row>
    <row r="3882" spans="1:15" ht="13.2" x14ac:dyDescent="0.25">
      <c r="A3882" s="3">
        <v>32772</v>
      </c>
      <c r="B3882" s="4">
        <f t="shared" si="99"/>
        <v>1989</v>
      </c>
      <c r="C3882" s="4">
        <f t="shared" si="100"/>
        <v>1980</v>
      </c>
      <c r="D3882" s="4" t="s">
        <v>15</v>
      </c>
      <c r="E3882" s="5" t="s">
        <v>24</v>
      </c>
      <c r="F3882" s="6" t="s">
        <v>118</v>
      </c>
      <c r="G3882" s="6" t="s">
        <v>118</v>
      </c>
      <c r="H3882" s="6" t="s">
        <v>6216</v>
      </c>
      <c r="I3882" s="6" t="s">
        <v>5760</v>
      </c>
      <c r="J3882" s="6">
        <v>26</v>
      </c>
      <c r="K3882" s="6">
        <v>26</v>
      </c>
      <c r="L3882" s="6">
        <v>0</v>
      </c>
      <c r="M3882" s="6">
        <f t="shared" si="101"/>
        <v>26</v>
      </c>
      <c r="N3882" s="6">
        <f t="shared" si="102"/>
        <v>0</v>
      </c>
      <c r="O3882" s="7">
        <f t="shared" si="103"/>
        <v>0</v>
      </c>
    </row>
    <row r="3883" spans="1:15" ht="13.2" x14ac:dyDescent="0.25">
      <c r="A3883" s="3">
        <v>32772</v>
      </c>
      <c r="B3883" s="4">
        <f t="shared" si="99"/>
        <v>1989</v>
      </c>
      <c r="C3883" s="4">
        <f t="shared" si="100"/>
        <v>1980</v>
      </c>
      <c r="D3883" s="4" t="s">
        <v>15</v>
      </c>
      <c r="E3883" s="5" t="s">
        <v>24</v>
      </c>
      <c r="F3883" s="6" t="s">
        <v>6601</v>
      </c>
      <c r="G3883" s="6" t="str">
        <f t="shared" ref="G3883:G4035" si="105">IFERROR(TRIM(RIGHT(F3883,LEN(F3883)-FIND(",",F3883))), F3883)</f>
        <v>Afghanistan</v>
      </c>
      <c r="H3883" s="6" t="s">
        <v>6216</v>
      </c>
      <c r="I3883" s="6" t="s">
        <v>6602</v>
      </c>
      <c r="J3883" s="6">
        <v>24</v>
      </c>
      <c r="K3883" s="6">
        <v>24</v>
      </c>
      <c r="L3883" s="6">
        <v>0</v>
      </c>
      <c r="M3883" s="6">
        <f t="shared" si="101"/>
        <v>24</v>
      </c>
      <c r="N3883" s="6">
        <f t="shared" si="102"/>
        <v>0</v>
      </c>
      <c r="O3883" s="7">
        <f t="shared" si="103"/>
        <v>0</v>
      </c>
    </row>
    <row r="3884" spans="1:15" ht="13.2" x14ac:dyDescent="0.25">
      <c r="A3884" s="3">
        <v>32774</v>
      </c>
      <c r="B3884" s="4">
        <f t="shared" si="99"/>
        <v>1989</v>
      </c>
      <c r="C3884" s="4">
        <f t="shared" si="100"/>
        <v>1980</v>
      </c>
      <c r="D3884" s="4" t="s">
        <v>15</v>
      </c>
      <c r="E3884" s="5">
        <v>0.85763888888888884</v>
      </c>
      <c r="F3884" s="6" t="s">
        <v>6603</v>
      </c>
      <c r="G3884" s="6" t="str">
        <f t="shared" si="105"/>
        <v>India</v>
      </c>
      <c r="H3884" s="6" t="s">
        <v>6461</v>
      </c>
      <c r="I3884" s="6" t="s">
        <v>6604</v>
      </c>
      <c r="J3884" s="6">
        <v>11</v>
      </c>
      <c r="K3884" s="6">
        <v>11</v>
      </c>
      <c r="L3884" s="6">
        <v>0</v>
      </c>
      <c r="M3884" s="6">
        <f t="shared" si="101"/>
        <v>11</v>
      </c>
      <c r="N3884" s="6">
        <f t="shared" si="102"/>
        <v>0</v>
      </c>
      <c r="O3884" s="7">
        <f t="shared" si="103"/>
        <v>0</v>
      </c>
    </row>
    <row r="3885" spans="1:15" ht="13.2" x14ac:dyDescent="0.25">
      <c r="A3885" s="3">
        <v>32777</v>
      </c>
      <c r="B3885" s="4">
        <f t="shared" si="99"/>
        <v>1989</v>
      </c>
      <c r="C3885" s="4">
        <f t="shared" si="100"/>
        <v>1980</v>
      </c>
      <c r="D3885" s="4" t="s">
        <v>15</v>
      </c>
      <c r="E3885" s="5">
        <v>0.3527777777777778</v>
      </c>
      <c r="F3885" s="6" t="s">
        <v>6605</v>
      </c>
      <c r="G3885" s="6" t="str">
        <f t="shared" si="105"/>
        <v>Canada</v>
      </c>
      <c r="H3885" s="6" t="s">
        <v>6606</v>
      </c>
      <c r="I3885" s="6" t="s">
        <v>5757</v>
      </c>
      <c r="J3885" s="6">
        <v>7</v>
      </c>
      <c r="K3885" s="6">
        <v>7</v>
      </c>
      <c r="L3885" s="6">
        <v>0</v>
      </c>
      <c r="M3885" s="6">
        <f t="shared" si="101"/>
        <v>7</v>
      </c>
      <c r="N3885" s="6">
        <f t="shared" si="102"/>
        <v>0</v>
      </c>
      <c r="O3885" s="7">
        <f t="shared" si="103"/>
        <v>0</v>
      </c>
    </row>
    <row r="3886" spans="1:15" ht="13.2" x14ac:dyDescent="0.25">
      <c r="A3886" s="3">
        <v>32777</v>
      </c>
      <c r="B3886" s="4">
        <f t="shared" si="99"/>
        <v>1989</v>
      </c>
      <c r="C3886" s="4">
        <f t="shared" si="100"/>
        <v>1980</v>
      </c>
      <c r="D3886" s="4" t="s">
        <v>15</v>
      </c>
      <c r="E3886" s="5" t="s">
        <v>24</v>
      </c>
      <c r="F3886" s="6" t="s">
        <v>6607</v>
      </c>
      <c r="G3886" s="6" t="str">
        <f t="shared" si="105"/>
        <v>Sudan</v>
      </c>
      <c r="H3886" s="6" t="s">
        <v>6608</v>
      </c>
      <c r="I3886" s="6" t="s">
        <v>5481</v>
      </c>
      <c r="J3886" s="6">
        <v>6</v>
      </c>
      <c r="K3886" s="6">
        <v>6</v>
      </c>
      <c r="L3886" s="6">
        <v>0</v>
      </c>
      <c r="M3886" s="6">
        <f t="shared" si="101"/>
        <v>6</v>
      </c>
      <c r="N3886" s="6">
        <f t="shared" si="102"/>
        <v>0</v>
      </c>
      <c r="O3886" s="7">
        <f t="shared" si="103"/>
        <v>0</v>
      </c>
    </row>
    <row r="3887" spans="1:15" ht="13.2" x14ac:dyDescent="0.25">
      <c r="A3887" s="3">
        <v>32778</v>
      </c>
      <c r="B3887" s="4">
        <f t="shared" si="99"/>
        <v>1989</v>
      </c>
      <c r="C3887" s="4">
        <f t="shared" si="100"/>
        <v>1980</v>
      </c>
      <c r="D3887" s="4" t="s">
        <v>15</v>
      </c>
      <c r="E3887" s="5">
        <v>0.41180555555555554</v>
      </c>
      <c r="F3887" s="6" t="s">
        <v>6609</v>
      </c>
      <c r="G3887" s="6" t="str">
        <f t="shared" si="105"/>
        <v>Tusayan, Arizona</v>
      </c>
      <c r="H3887" s="6" t="s">
        <v>4039</v>
      </c>
      <c r="I3887" s="6" t="s">
        <v>4437</v>
      </c>
      <c r="J3887" s="6">
        <v>21</v>
      </c>
      <c r="K3887" s="6">
        <v>10</v>
      </c>
      <c r="L3887" s="6">
        <v>0</v>
      </c>
      <c r="M3887" s="6">
        <f t="shared" si="101"/>
        <v>10</v>
      </c>
      <c r="N3887" s="6">
        <f t="shared" si="102"/>
        <v>11</v>
      </c>
      <c r="O3887" s="7">
        <f t="shared" si="103"/>
        <v>0.52380952380952384</v>
      </c>
    </row>
    <row r="3888" spans="1:15" ht="13.2" x14ac:dyDescent="0.25">
      <c r="A3888" s="3">
        <v>32779</v>
      </c>
      <c r="B3888" s="4">
        <f t="shared" si="99"/>
        <v>1989</v>
      </c>
      <c r="C3888" s="4">
        <f t="shared" si="100"/>
        <v>1980</v>
      </c>
      <c r="D3888" s="4" t="s">
        <v>15</v>
      </c>
      <c r="E3888" s="5" t="s">
        <v>24</v>
      </c>
      <c r="F3888" s="6" t="s">
        <v>6610</v>
      </c>
      <c r="G3888" s="6" t="str">
        <f t="shared" si="105"/>
        <v>Ukraine</v>
      </c>
      <c r="H3888" s="6" t="s">
        <v>6079</v>
      </c>
      <c r="I3888" s="6" t="s">
        <v>5976</v>
      </c>
      <c r="J3888" s="6">
        <v>9</v>
      </c>
      <c r="K3888" s="6">
        <v>9</v>
      </c>
      <c r="L3888" s="6">
        <v>0</v>
      </c>
      <c r="M3888" s="6">
        <f t="shared" si="101"/>
        <v>9</v>
      </c>
      <c r="N3888" s="6">
        <f t="shared" si="102"/>
        <v>0</v>
      </c>
      <c r="O3888" s="7">
        <f t="shared" si="103"/>
        <v>0</v>
      </c>
    </row>
    <row r="3889" spans="1:15" ht="13.2" x14ac:dyDescent="0.25">
      <c r="A3889" s="3">
        <v>32785</v>
      </c>
      <c r="B3889" s="4">
        <f t="shared" si="99"/>
        <v>1989</v>
      </c>
      <c r="C3889" s="4">
        <f t="shared" si="100"/>
        <v>1980</v>
      </c>
      <c r="D3889" s="4" t="s">
        <v>31</v>
      </c>
      <c r="E3889" s="5" t="s">
        <v>24</v>
      </c>
      <c r="F3889" s="6" t="s">
        <v>6611</v>
      </c>
      <c r="G3889" s="6" t="str">
        <f t="shared" si="105"/>
        <v>Ontario, Canada</v>
      </c>
      <c r="H3889" s="6" t="s">
        <v>1137</v>
      </c>
      <c r="I3889" s="6" t="s">
        <v>2619</v>
      </c>
      <c r="J3889" s="6">
        <v>4</v>
      </c>
      <c r="K3889" s="6">
        <v>4</v>
      </c>
      <c r="L3889" s="6">
        <v>0</v>
      </c>
      <c r="M3889" s="6">
        <f t="shared" si="101"/>
        <v>4</v>
      </c>
      <c r="N3889" s="6">
        <f t="shared" si="102"/>
        <v>0</v>
      </c>
      <c r="O3889" s="7">
        <f t="shared" si="103"/>
        <v>0</v>
      </c>
    </row>
    <row r="3890" spans="1:15" ht="13.2" x14ac:dyDescent="0.25">
      <c r="A3890" s="3">
        <v>32787</v>
      </c>
      <c r="B3890" s="4">
        <f t="shared" si="99"/>
        <v>1989</v>
      </c>
      <c r="C3890" s="4">
        <f t="shared" si="100"/>
        <v>1980</v>
      </c>
      <c r="D3890" s="4" t="s">
        <v>31</v>
      </c>
      <c r="E3890" s="5">
        <v>0.92013888888888884</v>
      </c>
      <c r="F3890" s="6" t="s">
        <v>6612</v>
      </c>
      <c r="G3890" s="6" t="str">
        <f t="shared" si="105"/>
        <v>Texas</v>
      </c>
      <c r="H3890" s="6" t="s">
        <v>6613</v>
      </c>
      <c r="I3890" s="6" t="s">
        <v>6082</v>
      </c>
      <c r="J3890" s="6">
        <v>5</v>
      </c>
      <c r="K3890" s="6">
        <v>5</v>
      </c>
      <c r="L3890" s="6">
        <v>0</v>
      </c>
      <c r="M3890" s="6">
        <f t="shared" si="101"/>
        <v>5</v>
      </c>
      <c r="N3890" s="6">
        <f t="shared" si="102"/>
        <v>0</v>
      </c>
      <c r="O3890" s="7">
        <f t="shared" si="103"/>
        <v>0</v>
      </c>
    </row>
    <row r="3891" spans="1:15" ht="13.2" x14ac:dyDescent="0.25">
      <c r="A3891" s="3">
        <v>32791</v>
      </c>
      <c r="B3891" s="4">
        <f t="shared" si="99"/>
        <v>1989</v>
      </c>
      <c r="C3891" s="4">
        <f t="shared" si="100"/>
        <v>1980</v>
      </c>
      <c r="D3891" s="4" t="s">
        <v>31</v>
      </c>
      <c r="E3891" s="5" t="s">
        <v>24</v>
      </c>
      <c r="F3891" s="6" t="s">
        <v>6614</v>
      </c>
      <c r="G3891" s="6" t="str">
        <f t="shared" si="105"/>
        <v>Peru</v>
      </c>
      <c r="H3891" s="6" t="s">
        <v>6615</v>
      </c>
      <c r="I3891" s="6" t="s">
        <v>6616</v>
      </c>
      <c r="J3891" s="6">
        <v>12</v>
      </c>
      <c r="K3891" s="6">
        <v>12</v>
      </c>
      <c r="L3891" s="6">
        <v>0</v>
      </c>
      <c r="M3891" s="6">
        <f t="shared" si="101"/>
        <v>12</v>
      </c>
      <c r="N3891" s="6">
        <f t="shared" si="102"/>
        <v>0</v>
      </c>
      <c r="O3891" s="7">
        <f t="shared" si="103"/>
        <v>0</v>
      </c>
    </row>
    <row r="3892" spans="1:15" ht="13.2" x14ac:dyDescent="0.25">
      <c r="A3892" s="3">
        <v>32791</v>
      </c>
      <c r="B3892" s="4">
        <f t="shared" si="99"/>
        <v>1989</v>
      </c>
      <c r="C3892" s="4">
        <f t="shared" si="100"/>
        <v>1980</v>
      </c>
      <c r="D3892" s="4" t="s">
        <v>31</v>
      </c>
      <c r="E3892" s="5">
        <v>0.56874999999999998</v>
      </c>
      <c r="F3892" s="6" t="s">
        <v>6617</v>
      </c>
      <c r="G3892" s="6" t="str">
        <f t="shared" si="105"/>
        <v>New Jersey</v>
      </c>
      <c r="H3892" s="6" t="s">
        <v>6618</v>
      </c>
      <c r="I3892" s="6" t="s">
        <v>6619</v>
      </c>
      <c r="J3892" s="6">
        <v>5</v>
      </c>
      <c r="K3892" s="6">
        <v>5</v>
      </c>
      <c r="L3892" s="6">
        <v>0</v>
      </c>
      <c r="M3892" s="6">
        <f t="shared" si="101"/>
        <v>5</v>
      </c>
      <c r="N3892" s="6">
        <f t="shared" si="102"/>
        <v>0</v>
      </c>
      <c r="O3892" s="7">
        <f t="shared" si="103"/>
        <v>0</v>
      </c>
    </row>
    <row r="3893" spans="1:15" ht="13.2" x14ac:dyDescent="0.25">
      <c r="A3893" s="3">
        <v>32801</v>
      </c>
      <c r="B3893" s="4">
        <f t="shared" si="99"/>
        <v>1989</v>
      </c>
      <c r="C3893" s="4">
        <f t="shared" si="100"/>
        <v>1980</v>
      </c>
      <c r="D3893" s="4" t="s">
        <v>31</v>
      </c>
      <c r="E3893" s="5">
        <v>0.10555555555555556</v>
      </c>
      <c r="F3893" s="6" t="s">
        <v>5794</v>
      </c>
      <c r="G3893" s="6" t="str">
        <f t="shared" si="105"/>
        <v>Russia</v>
      </c>
      <c r="H3893" s="6" t="s">
        <v>1449</v>
      </c>
      <c r="I3893" s="6" t="s">
        <v>6620</v>
      </c>
      <c r="J3893" s="6">
        <v>25</v>
      </c>
      <c r="K3893" s="6">
        <v>25</v>
      </c>
      <c r="L3893" s="6">
        <v>0</v>
      </c>
      <c r="M3893" s="6">
        <f t="shared" si="101"/>
        <v>25</v>
      </c>
      <c r="N3893" s="6">
        <f t="shared" si="102"/>
        <v>0</v>
      </c>
      <c r="O3893" s="7">
        <f t="shared" si="103"/>
        <v>0</v>
      </c>
    </row>
    <row r="3894" spans="1:15" ht="13.2" x14ac:dyDescent="0.25">
      <c r="A3894" s="3">
        <v>32802</v>
      </c>
      <c r="B3894" s="4">
        <f t="shared" si="99"/>
        <v>1989</v>
      </c>
      <c r="C3894" s="4">
        <f t="shared" si="100"/>
        <v>1980</v>
      </c>
      <c r="D3894" s="4" t="s">
        <v>31</v>
      </c>
      <c r="E3894" s="5">
        <v>0.32847222222222222</v>
      </c>
      <c r="F3894" s="6" t="s">
        <v>2738</v>
      </c>
      <c r="G3894" s="6" t="str">
        <f t="shared" si="105"/>
        <v>Honduras</v>
      </c>
      <c r="H3894" s="6" t="s">
        <v>4450</v>
      </c>
      <c r="I3894" s="6" t="s">
        <v>4463</v>
      </c>
      <c r="J3894" s="6">
        <v>146</v>
      </c>
      <c r="K3894" s="6">
        <v>127</v>
      </c>
      <c r="L3894" s="6">
        <v>0</v>
      </c>
      <c r="M3894" s="6">
        <f t="shared" si="101"/>
        <v>127</v>
      </c>
      <c r="N3894" s="6">
        <f t="shared" si="102"/>
        <v>19</v>
      </c>
      <c r="O3894" s="7">
        <f t="shared" si="103"/>
        <v>0.13013698630136986</v>
      </c>
    </row>
    <row r="3895" spans="1:15" ht="13.2" x14ac:dyDescent="0.25">
      <c r="A3895" s="3">
        <v>32807</v>
      </c>
      <c r="B3895" s="4">
        <f t="shared" si="99"/>
        <v>1989</v>
      </c>
      <c r="C3895" s="4">
        <f t="shared" si="100"/>
        <v>1980</v>
      </c>
      <c r="D3895" s="4" t="s">
        <v>31</v>
      </c>
      <c r="E3895" s="5">
        <v>0.78819444444444442</v>
      </c>
      <c r="F3895" s="6" t="s">
        <v>6621</v>
      </c>
      <c r="G3895" s="6" t="str">
        <f t="shared" si="105"/>
        <v>China</v>
      </c>
      <c r="H3895" s="6" t="s">
        <v>3639</v>
      </c>
      <c r="I3895" s="6" t="s">
        <v>6622</v>
      </c>
      <c r="J3895" s="6">
        <v>54</v>
      </c>
      <c r="K3895" s="6">
        <v>54</v>
      </c>
      <c r="L3895" s="6">
        <v>0</v>
      </c>
      <c r="M3895" s="6">
        <f t="shared" si="101"/>
        <v>54</v>
      </c>
      <c r="N3895" s="6">
        <f t="shared" si="102"/>
        <v>0</v>
      </c>
      <c r="O3895" s="7">
        <f t="shared" si="103"/>
        <v>0</v>
      </c>
    </row>
    <row r="3896" spans="1:15" ht="13.2" x14ac:dyDescent="0.25">
      <c r="A3896" s="3">
        <v>32808</v>
      </c>
      <c r="B3896" s="4">
        <f t="shared" si="99"/>
        <v>1989</v>
      </c>
      <c r="C3896" s="4">
        <f t="shared" si="100"/>
        <v>1980</v>
      </c>
      <c r="D3896" s="4" t="s">
        <v>31</v>
      </c>
      <c r="E3896" s="5" t="s">
        <v>24</v>
      </c>
      <c r="F3896" s="6" t="s">
        <v>6623</v>
      </c>
      <c r="G3896" s="6" t="str">
        <f t="shared" si="105"/>
        <v>USSR</v>
      </c>
      <c r="H3896" s="6" t="s">
        <v>3134</v>
      </c>
      <c r="I3896" s="6" t="s">
        <v>4268</v>
      </c>
      <c r="J3896" s="6">
        <v>36</v>
      </c>
      <c r="K3896" s="6">
        <v>36</v>
      </c>
      <c r="L3896" s="6">
        <v>0</v>
      </c>
      <c r="M3896" s="6">
        <f t="shared" si="101"/>
        <v>36</v>
      </c>
      <c r="N3896" s="6">
        <f t="shared" si="102"/>
        <v>0</v>
      </c>
      <c r="O3896" s="7">
        <f t="shared" si="103"/>
        <v>0</v>
      </c>
    </row>
    <row r="3897" spans="1:15" ht="13.2" x14ac:dyDescent="0.25">
      <c r="A3897" s="3">
        <v>32809</v>
      </c>
      <c r="B3897" s="4">
        <f t="shared" si="99"/>
        <v>1989</v>
      </c>
      <c r="C3897" s="4">
        <f t="shared" si="100"/>
        <v>1980</v>
      </c>
      <c r="D3897" s="4" t="s">
        <v>31</v>
      </c>
      <c r="E3897" s="5">
        <v>0.77569444444444446</v>
      </c>
      <c r="F3897" s="6" t="s">
        <v>6624</v>
      </c>
      <c r="G3897" s="6" t="str">
        <f t="shared" si="105"/>
        <v>Molokai, Hawaii</v>
      </c>
      <c r="H3897" s="6" t="s">
        <v>6625</v>
      </c>
      <c r="I3897" s="6" t="s">
        <v>6576</v>
      </c>
      <c r="J3897" s="6">
        <v>20</v>
      </c>
      <c r="K3897" s="6">
        <v>20</v>
      </c>
      <c r="L3897" s="6">
        <v>0</v>
      </c>
      <c r="M3897" s="6">
        <f t="shared" si="101"/>
        <v>20</v>
      </c>
      <c r="N3897" s="6">
        <f t="shared" si="102"/>
        <v>0</v>
      </c>
      <c r="O3897" s="7">
        <f t="shared" si="103"/>
        <v>0</v>
      </c>
    </row>
    <row r="3898" spans="1:15" ht="13.2" x14ac:dyDescent="0.25">
      <c r="A3898" s="3">
        <v>32821</v>
      </c>
      <c r="B3898" s="4">
        <f t="shared" si="99"/>
        <v>1989</v>
      </c>
      <c r="C3898" s="4">
        <f t="shared" si="100"/>
        <v>1980</v>
      </c>
      <c r="D3898" s="4" t="s">
        <v>46</v>
      </c>
      <c r="E3898" s="5" t="s">
        <v>24</v>
      </c>
      <c r="F3898" s="6" t="s">
        <v>3532</v>
      </c>
      <c r="G3898" s="6" t="str">
        <f t="shared" si="105"/>
        <v>Liberia</v>
      </c>
      <c r="H3898" s="6" t="s">
        <v>6626</v>
      </c>
      <c r="I3898" s="6" t="s">
        <v>4094</v>
      </c>
      <c r="J3898" s="6">
        <v>10</v>
      </c>
      <c r="K3898" s="6">
        <v>2</v>
      </c>
      <c r="L3898" s="6">
        <v>0</v>
      </c>
      <c r="M3898" s="6">
        <f t="shared" si="101"/>
        <v>2</v>
      </c>
      <c r="N3898" s="6">
        <f t="shared" si="102"/>
        <v>8</v>
      </c>
      <c r="O3898" s="7">
        <f t="shared" si="103"/>
        <v>0.8</v>
      </c>
    </row>
    <row r="3899" spans="1:15" ht="13.2" x14ac:dyDescent="0.25">
      <c r="A3899" s="3">
        <v>32822</v>
      </c>
      <c r="B3899" s="4">
        <f t="shared" si="99"/>
        <v>1989</v>
      </c>
      <c r="C3899" s="4">
        <f t="shared" si="100"/>
        <v>1980</v>
      </c>
      <c r="D3899" s="4" t="s">
        <v>46</v>
      </c>
      <c r="E3899" s="5" t="s">
        <v>24</v>
      </c>
      <c r="F3899" s="6" t="s">
        <v>6627</v>
      </c>
      <c r="G3899" s="6" t="str">
        <f t="shared" si="105"/>
        <v>Lesotho</v>
      </c>
      <c r="H3899" s="6" t="s">
        <v>6628</v>
      </c>
      <c r="I3899" s="6" t="s">
        <v>6629</v>
      </c>
      <c r="J3899" s="6">
        <v>18</v>
      </c>
      <c r="K3899" s="6">
        <v>18</v>
      </c>
      <c r="L3899" s="6">
        <v>0</v>
      </c>
      <c r="M3899" s="6">
        <f t="shared" si="101"/>
        <v>18</v>
      </c>
      <c r="N3899" s="6">
        <f t="shared" si="102"/>
        <v>0</v>
      </c>
      <c r="O3899" s="7">
        <f t="shared" si="103"/>
        <v>0</v>
      </c>
    </row>
    <row r="3900" spans="1:15" ht="13.2" x14ac:dyDescent="0.25">
      <c r="A3900" s="3">
        <v>32826</v>
      </c>
      <c r="B3900" s="4">
        <f t="shared" si="99"/>
        <v>1989</v>
      </c>
      <c r="C3900" s="4">
        <f t="shared" si="100"/>
        <v>1980</v>
      </c>
      <c r="D3900" s="4" t="s">
        <v>46</v>
      </c>
      <c r="E3900" s="5" t="s">
        <v>24</v>
      </c>
      <c r="F3900" s="6" t="s">
        <v>6630</v>
      </c>
      <c r="G3900" s="6" t="str">
        <f t="shared" si="105"/>
        <v>Norway</v>
      </c>
      <c r="H3900" s="6" t="s">
        <v>4769</v>
      </c>
      <c r="I3900" s="6" t="s">
        <v>6631</v>
      </c>
      <c r="J3900" s="6">
        <v>4</v>
      </c>
      <c r="K3900" s="6">
        <v>4</v>
      </c>
      <c r="L3900" s="6">
        <v>0</v>
      </c>
      <c r="M3900" s="6">
        <f t="shared" si="101"/>
        <v>4</v>
      </c>
      <c r="N3900" s="6">
        <f t="shared" si="102"/>
        <v>0</v>
      </c>
      <c r="O3900" s="7">
        <f t="shared" si="103"/>
        <v>0</v>
      </c>
    </row>
    <row r="3901" spans="1:15" ht="13.2" x14ac:dyDescent="0.25">
      <c r="A3901" s="3">
        <v>32833</v>
      </c>
      <c r="B3901" s="4">
        <f t="shared" si="99"/>
        <v>1989</v>
      </c>
      <c r="C3901" s="4">
        <f t="shared" si="100"/>
        <v>1980</v>
      </c>
      <c r="D3901" s="4" t="s">
        <v>46</v>
      </c>
      <c r="E3901" s="5">
        <v>0.72777777777777775</v>
      </c>
      <c r="F3901" s="6" t="s">
        <v>6632</v>
      </c>
      <c r="G3901" s="6" t="str">
        <f t="shared" si="105"/>
        <v>Russia</v>
      </c>
      <c r="H3901" s="6" t="s">
        <v>1449</v>
      </c>
      <c r="I3901" s="6" t="s">
        <v>3481</v>
      </c>
      <c r="J3901" s="6">
        <v>42</v>
      </c>
      <c r="K3901" s="6">
        <v>34</v>
      </c>
      <c r="L3901" s="6">
        <v>0</v>
      </c>
      <c r="M3901" s="6">
        <f t="shared" si="101"/>
        <v>34</v>
      </c>
      <c r="N3901" s="6">
        <f t="shared" si="102"/>
        <v>8</v>
      </c>
      <c r="O3901" s="7">
        <f t="shared" si="103"/>
        <v>0.19047619047619047</v>
      </c>
    </row>
    <row r="3902" spans="1:15" ht="13.2" x14ac:dyDescent="0.25">
      <c r="A3902" s="3">
        <v>32835</v>
      </c>
      <c r="B3902" s="4">
        <f t="shared" si="99"/>
        <v>1989</v>
      </c>
      <c r="C3902" s="4">
        <f t="shared" si="100"/>
        <v>1980</v>
      </c>
      <c r="D3902" s="4" t="s">
        <v>46</v>
      </c>
      <c r="E3902" s="5" t="s">
        <v>24</v>
      </c>
      <c r="F3902" s="6" t="s">
        <v>6633</v>
      </c>
      <c r="G3902" s="6" t="str">
        <f t="shared" si="105"/>
        <v>Albania</v>
      </c>
      <c r="H3902" s="6" t="s">
        <v>6634</v>
      </c>
      <c r="I3902" s="6" t="s">
        <v>6635</v>
      </c>
      <c r="J3902" s="6">
        <v>24</v>
      </c>
      <c r="K3902" s="6">
        <v>24</v>
      </c>
      <c r="L3902" s="6">
        <v>0</v>
      </c>
      <c r="M3902" s="6">
        <f t="shared" si="101"/>
        <v>24</v>
      </c>
      <c r="N3902" s="6">
        <f t="shared" si="102"/>
        <v>0</v>
      </c>
      <c r="O3902" s="7">
        <f t="shared" si="103"/>
        <v>0</v>
      </c>
    </row>
    <row r="3903" spans="1:15" ht="13.2" x14ac:dyDescent="0.25">
      <c r="A3903" s="3">
        <v>32837</v>
      </c>
      <c r="B3903" s="4">
        <f t="shared" si="99"/>
        <v>1989</v>
      </c>
      <c r="C3903" s="4">
        <f t="shared" si="100"/>
        <v>1980</v>
      </c>
      <c r="D3903" s="4" t="s">
        <v>46</v>
      </c>
      <c r="E3903" s="5">
        <v>0.32500000000000001</v>
      </c>
      <c r="F3903" s="6" t="s">
        <v>3563</v>
      </c>
      <c r="G3903" s="6" t="str">
        <f t="shared" si="105"/>
        <v>South Korea</v>
      </c>
      <c r="H3903" s="6" t="s">
        <v>4165</v>
      </c>
      <c r="I3903" s="6" t="s">
        <v>5626</v>
      </c>
      <c r="J3903" s="6">
        <v>52</v>
      </c>
      <c r="K3903" s="6">
        <v>1</v>
      </c>
      <c r="L3903" s="6">
        <v>0</v>
      </c>
      <c r="M3903" s="6">
        <f t="shared" si="101"/>
        <v>1</v>
      </c>
      <c r="N3903" s="6">
        <f t="shared" si="102"/>
        <v>51</v>
      </c>
      <c r="O3903" s="7">
        <f t="shared" si="103"/>
        <v>0.98076923076923073</v>
      </c>
    </row>
    <row r="3904" spans="1:15" ht="13.2" x14ac:dyDescent="0.25">
      <c r="A3904" s="3">
        <v>32839</v>
      </c>
      <c r="B3904" s="4">
        <f t="shared" si="99"/>
        <v>1989</v>
      </c>
      <c r="C3904" s="4">
        <f t="shared" si="100"/>
        <v>1980</v>
      </c>
      <c r="D3904" s="4" t="s">
        <v>46</v>
      </c>
      <c r="E3904" s="5">
        <v>0.30277777777777776</v>
      </c>
      <c r="F3904" s="6" t="s">
        <v>1962</v>
      </c>
      <c r="G3904" s="6" t="str">
        <f t="shared" si="105"/>
        <v>Colombia</v>
      </c>
      <c r="H3904" s="6" t="s">
        <v>1410</v>
      </c>
      <c r="I3904" s="6" t="s">
        <v>6386</v>
      </c>
      <c r="J3904" s="6">
        <v>107</v>
      </c>
      <c r="K3904" s="6">
        <v>107</v>
      </c>
      <c r="L3904" s="6">
        <v>3</v>
      </c>
      <c r="M3904" s="6">
        <f t="shared" si="101"/>
        <v>110</v>
      </c>
      <c r="N3904" s="6">
        <f t="shared" si="102"/>
        <v>0</v>
      </c>
      <c r="O3904" s="7">
        <f t="shared" si="103"/>
        <v>0</v>
      </c>
    </row>
    <row r="3905" spans="1:15" ht="13.2" x14ac:dyDescent="0.25">
      <c r="A3905" s="3">
        <v>32839</v>
      </c>
      <c r="B3905" s="4">
        <f t="shared" si="99"/>
        <v>1989</v>
      </c>
      <c r="C3905" s="4">
        <f t="shared" si="100"/>
        <v>1980</v>
      </c>
      <c r="D3905" s="4" t="s">
        <v>46</v>
      </c>
      <c r="E3905" s="5" t="s">
        <v>24</v>
      </c>
      <c r="F3905" s="6" t="s">
        <v>6636</v>
      </c>
      <c r="G3905" s="6" t="str">
        <f t="shared" si="105"/>
        <v>Angola</v>
      </c>
      <c r="H3905" s="6" t="s">
        <v>6637</v>
      </c>
      <c r="I3905" s="6" t="s">
        <v>4121</v>
      </c>
      <c r="J3905" s="6">
        <v>5</v>
      </c>
      <c r="K3905" s="6">
        <v>5</v>
      </c>
      <c r="L3905" s="6">
        <v>0</v>
      </c>
      <c r="M3905" s="6">
        <f t="shared" si="101"/>
        <v>5</v>
      </c>
      <c r="N3905" s="6">
        <f t="shared" si="102"/>
        <v>0</v>
      </c>
      <c r="O3905" s="7">
        <f t="shared" si="103"/>
        <v>0</v>
      </c>
    </row>
    <row r="3906" spans="1:15" ht="13.2" x14ac:dyDescent="0.25">
      <c r="A3906" s="3">
        <v>32840</v>
      </c>
      <c r="B3906" s="4">
        <f t="shared" si="99"/>
        <v>1989</v>
      </c>
      <c r="C3906" s="4">
        <f t="shared" si="100"/>
        <v>1980</v>
      </c>
      <c r="D3906" s="4" t="s">
        <v>46</v>
      </c>
      <c r="E3906" s="5">
        <v>0.83333333333333337</v>
      </c>
      <c r="F3906" s="6" t="s">
        <v>6638</v>
      </c>
      <c r="G3906" s="6" t="str">
        <f t="shared" si="105"/>
        <v>Venezuela</v>
      </c>
      <c r="H3906" s="6" t="s">
        <v>6639</v>
      </c>
      <c r="I3906" s="6" t="s">
        <v>2142</v>
      </c>
      <c r="J3906" s="6">
        <v>7</v>
      </c>
      <c r="K3906" s="6">
        <v>3</v>
      </c>
      <c r="L3906" s="6">
        <v>0</v>
      </c>
      <c r="M3906" s="6">
        <f t="shared" si="101"/>
        <v>3</v>
      </c>
      <c r="N3906" s="6">
        <f t="shared" si="102"/>
        <v>4</v>
      </c>
      <c r="O3906" s="7">
        <f t="shared" si="103"/>
        <v>0.5714285714285714</v>
      </c>
    </row>
    <row r="3907" spans="1:15" ht="13.2" x14ac:dyDescent="0.25">
      <c r="A3907" s="3">
        <v>32840</v>
      </c>
      <c r="B3907" s="4">
        <f t="shared" si="99"/>
        <v>1989</v>
      </c>
      <c r="C3907" s="4">
        <f t="shared" si="100"/>
        <v>1980</v>
      </c>
      <c r="D3907" s="4" t="s">
        <v>46</v>
      </c>
      <c r="E3907" s="5">
        <v>0.76736111111111116</v>
      </c>
      <c r="F3907" s="6" t="s">
        <v>6640</v>
      </c>
      <c r="G3907" s="6" t="str">
        <f t="shared" si="105"/>
        <v>Rhode Island</v>
      </c>
      <c r="H3907" s="6" t="s">
        <v>6641</v>
      </c>
      <c r="I3907" s="6" t="s">
        <v>4094</v>
      </c>
      <c r="J3907" s="6">
        <v>8</v>
      </c>
      <c r="K3907" s="6">
        <v>8</v>
      </c>
      <c r="L3907" s="6">
        <v>0</v>
      </c>
      <c r="M3907" s="6">
        <f t="shared" si="101"/>
        <v>8</v>
      </c>
      <c r="N3907" s="6">
        <f t="shared" si="102"/>
        <v>0</v>
      </c>
      <c r="O3907" s="7">
        <f t="shared" si="103"/>
        <v>0</v>
      </c>
    </row>
    <row r="3908" spans="1:15" ht="13.2" x14ac:dyDescent="0.25">
      <c r="A3908" s="3">
        <v>32843</v>
      </c>
      <c r="B3908" s="4">
        <f t="shared" si="99"/>
        <v>1989</v>
      </c>
      <c r="C3908" s="4">
        <f t="shared" si="100"/>
        <v>1980</v>
      </c>
      <c r="D3908" s="4" t="s">
        <v>72</v>
      </c>
      <c r="E3908" s="5">
        <v>0.39583333333333331</v>
      </c>
      <c r="F3908" s="6" t="s">
        <v>6642</v>
      </c>
      <c r="G3908" s="6" t="str">
        <f t="shared" si="105"/>
        <v>Maryland</v>
      </c>
      <c r="H3908" s="6" t="s">
        <v>17</v>
      </c>
      <c r="I3908" s="6" t="s">
        <v>5878</v>
      </c>
      <c r="J3908" s="6">
        <v>5</v>
      </c>
      <c r="K3908" s="6">
        <v>5</v>
      </c>
      <c r="L3908" s="6">
        <v>0</v>
      </c>
      <c r="M3908" s="6">
        <f t="shared" si="101"/>
        <v>5</v>
      </c>
      <c r="N3908" s="6">
        <f t="shared" si="102"/>
        <v>0</v>
      </c>
      <c r="O3908" s="7">
        <f t="shared" si="103"/>
        <v>0</v>
      </c>
    </row>
    <row r="3909" spans="1:15" ht="13.2" x14ac:dyDescent="0.25">
      <c r="A3909" s="3">
        <v>32863</v>
      </c>
      <c r="B3909" s="4">
        <f t="shared" si="99"/>
        <v>1989</v>
      </c>
      <c r="C3909" s="4">
        <f t="shared" si="100"/>
        <v>1980</v>
      </c>
      <c r="D3909" s="4" t="s">
        <v>72</v>
      </c>
      <c r="E3909" s="5">
        <v>0.58333333333333337</v>
      </c>
      <c r="F3909" s="6" t="s">
        <v>6643</v>
      </c>
      <c r="G3909" s="6" t="str">
        <f t="shared" si="105"/>
        <v>Bolivia</v>
      </c>
      <c r="H3909" s="6" t="s">
        <v>1836</v>
      </c>
      <c r="I3909" s="6" t="s">
        <v>5990</v>
      </c>
      <c r="J3909" s="6">
        <v>28</v>
      </c>
      <c r="K3909" s="6">
        <v>24</v>
      </c>
      <c r="L3909" s="6">
        <v>0</v>
      </c>
      <c r="M3909" s="6">
        <f t="shared" si="101"/>
        <v>24</v>
      </c>
      <c r="N3909" s="6">
        <f t="shared" si="102"/>
        <v>4</v>
      </c>
      <c r="O3909" s="7">
        <f t="shared" si="103"/>
        <v>0.14285714285714285</v>
      </c>
    </row>
    <row r="3910" spans="1:15" ht="13.2" x14ac:dyDescent="0.25">
      <c r="A3910" s="3">
        <v>32909</v>
      </c>
      <c r="B3910" s="4">
        <f t="shared" si="99"/>
        <v>1990</v>
      </c>
      <c r="C3910" s="4">
        <f t="shared" si="100"/>
        <v>1990</v>
      </c>
      <c r="D3910" s="4" t="s">
        <v>111</v>
      </c>
      <c r="E3910" s="5">
        <v>0.35902777777777778</v>
      </c>
      <c r="F3910" s="6" t="s">
        <v>6644</v>
      </c>
      <c r="G3910" s="6" t="str">
        <f t="shared" si="105"/>
        <v>Colombia</v>
      </c>
      <c r="H3910" s="6" t="s">
        <v>6645</v>
      </c>
      <c r="I3910" s="6" t="s">
        <v>6047</v>
      </c>
      <c r="J3910" s="6">
        <v>15</v>
      </c>
      <c r="K3910" s="6">
        <v>15</v>
      </c>
      <c r="L3910" s="6">
        <v>0</v>
      </c>
      <c r="M3910" s="6">
        <f t="shared" si="101"/>
        <v>15</v>
      </c>
      <c r="N3910" s="6">
        <f t="shared" si="102"/>
        <v>0</v>
      </c>
      <c r="O3910" s="7">
        <f t="shared" si="103"/>
        <v>0</v>
      </c>
    </row>
    <row r="3911" spans="1:15" ht="13.2" x14ac:dyDescent="0.25">
      <c r="A3911" s="3">
        <v>32868</v>
      </c>
      <c r="B3911" s="4">
        <f t="shared" si="99"/>
        <v>1989</v>
      </c>
      <c r="C3911" s="4">
        <f t="shared" si="100"/>
        <v>1980</v>
      </c>
      <c r="D3911" s="4" t="s">
        <v>72</v>
      </c>
      <c r="E3911" s="5">
        <v>0.9375</v>
      </c>
      <c r="F3911" s="6" t="s">
        <v>496</v>
      </c>
      <c r="G3911" s="6" t="str">
        <f t="shared" si="105"/>
        <v>Washington</v>
      </c>
      <c r="H3911" s="6" t="s">
        <v>6646</v>
      </c>
      <c r="I3911" s="6" t="s">
        <v>6647</v>
      </c>
      <c r="J3911" s="6">
        <v>6</v>
      </c>
      <c r="K3911" s="6">
        <v>6</v>
      </c>
      <c r="L3911" s="6">
        <v>0</v>
      </c>
      <c r="M3911" s="6">
        <f t="shared" si="101"/>
        <v>6</v>
      </c>
      <c r="N3911" s="6">
        <f t="shared" si="102"/>
        <v>0</v>
      </c>
      <c r="O3911" s="7">
        <f t="shared" si="103"/>
        <v>0</v>
      </c>
    </row>
    <row r="3912" spans="1:15" ht="13.2" x14ac:dyDescent="0.25">
      <c r="A3912" s="3">
        <v>32870</v>
      </c>
      <c r="B3912" s="4">
        <f t="shared" si="99"/>
        <v>1989</v>
      </c>
      <c r="C3912" s="4">
        <f t="shared" si="100"/>
        <v>1980</v>
      </c>
      <c r="D3912" s="4" t="s">
        <v>72</v>
      </c>
      <c r="E3912" s="5" t="s">
        <v>24</v>
      </c>
      <c r="F3912" s="6" t="s">
        <v>6648</v>
      </c>
      <c r="G3912" s="6" t="str">
        <f t="shared" si="105"/>
        <v>Romania</v>
      </c>
      <c r="H3912" s="6" t="s">
        <v>3093</v>
      </c>
      <c r="I3912" s="6" t="s">
        <v>5668</v>
      </c>
      <c r="J3912" s="6">
        <v>7</v>
      </c>
      <c r="K3912" s="6">
        <v>7</v>
      </c>
      <c r="L3912" s="6">
        <v>0</v>
      </c>
      <c r="M3912" s="6">
        <f t="shared" si="101"/>
        <v>7</v>
      </c>
      <c r="N3912" s="6">
        <f t="shared" si="102"/>
        <v>0</v>
      </c>
      <c r="O3912" s="7">
        <f t="shared" si="103"/>
        <v>0</v>
      </c>
    </row>
    <row r="3913" spans="1:15" ht="13.2" x14ac:dyDescent="0.25">
      <c r="A3913" s="3">
        <v>32872</v>
      </c>
      <c r="B3913" s="4">
        <f t="shared" si="99"/>
        <v>1989</v>
      </c>
      <c r="C3913" s="4">
        <f t="shared" si="100"/>
        <v>1980</v>
      </c>
      <c r="D3913" s="4" t="s">
        <v>72</v>
      </c>
      <c r="E3913" s="5" t="s">
        <v>24</v>
      </c>
      <c r="F3913" s="6" t="s">
        <v>6649</v>
      </c>
      <c r="G3913" s="6" t="str">
        <f t="shared" si="105"/>
        <v>Milford Sound</v>
      </c>
      <c r="H3913" s="6" t="s">
        <v>6650</v>
      </c>
      <c r="I3913" s="6" t="s">
        <v>6651</v>
      </c>
      <c r="J3913" s="6">
        <v>5</v>
      </c>
      <c r="K3913" s="6">
        <v>5</v>
      </c>
      <c r="L3913" s="6">
        <v>0</v>
      </c>
      <c r="M3913" s="6">
        <f t="shared" si="101"/>
        <v>5</v>
      </c>
      <c r="N3913" s="6">
        <f t="shared" si="102"/>
        <v>0</v>
      </c>
      <c r="O3913" s="7">
        <f t="shared" si="103"/>
        <v>0</v>
      </c>
    </row>
    <row r="3914" spans="1:15" ht="13.2" x14ac:dyDescent="0.25">
      <c r="A3914" s="3">
        <v>32875</v>
      </c>
      <c r="B3914" s="4">
        <f t="shared" si="99"/>
        <v>1990</v>
      </c>
      <c r="C3914" s="4">
        <f t="shared" si="100"/>
        <v>1990</v>
      </c>
      <c r="D3914" s="4" t="s">
        <v>132</v>
      </c>
      <c r="E3914" s="5">
        <v>0.56944444444444442</v>
      </c>
      <c r="F3914" s="6" t="s">
        <v>6652</v>
      </c>
      <c r="G3914" s="6" t="str">
        <f t="shared" si="105"/>
        <v>Indonesia</v>
      </c>
      <c r="H3914" s="6" t="s">
        <v>3574</v>
      </c>
      <c r="I3914" s="6" t="s">
        <v>5878</v>
      </c>
      <c r="J3914" s="6">
        <v>16</v>
      </c>
      <c r="K3914" s="6">
        <v>9</v>
      </c>
      <c r="L3914" s="6">
        <v>0</v>
      </c>
      <c r="M3914" s="6">
        <f t="shared" si="101"/>
        <v>9</v>
      </c>
      <c r="N3914" s="6">
        <f t="shared" si="102"/>
        <v>7</v>
      </c>
      <c r="O3914" s="7">
        <f t="shared" si="103"/>
        <v>0.4375</v>
      </c>
    </row>
    <row r="3915" spans="1:15" ht="13.2" x14ac:dyDescent="0.25">
      <c r="A3915" s="3">
        <v>32886</v>
      </c>
      <c r="B3915" s="4">
        <f t="shared" si="99"/>
        <v>1990</v>
      </c>
      <c r="C3915" s="4">
        <f t="shared" si="100"/>
        <v>1990</v>
      </c>
      <c r="D3915" s="4" t="s">
        <v>132</v>
      </c>
      <c r="E3915" s="5">
        <v>0.53888888888888886</v>
      </c>
      <c r="F3915" s="6" t="s">
        <v>6653</v>
      </c>
      <c r="G3915" s="6" t="str">
        <f t="shared" si="105"/>
        <v>Russia</v>
      </c>
      <c r="H3915" s="6" t="s">
        <v>1449</v>
      </c>
      <c r="I3915" s="6" t="s">
        <v>4195</v>
      </c>
      <c r="J3915" s="6">
        <v>71</v>
      </c>
      <c r="K3915" s="6">
        <v>27</v>
      </c>
      <c r="L3915" s="6">
        <v>0</v>
      </c>
      <c r="M3915" s="6">
        <f t="shared" si="101"/>
        <v>27</v>
      </c>
      <c r="N3915" s="6">
        <f t="shared" si="102"/>
        <v>44</v>
      </c>
      <c r="O3915" s="7">
        <f t="shared" si="103"/>
        <v>0.61971830985915488</v>
      </c>
    </row>
    <row r="3916" spans="1:15" ht="13.2" x14ac:dyDescent="0.25">
      <c r="A3916" s="3">
        <v>32888</v>
      </c>
      <c r="B3916" s="4">
        <f t="shared" si="99"/>
        <v>1990</v>
      </c>
      <c r="C3916" s="4">
        <f t="shared" si="100"/>
        <v>1990</v>
      </c>
      <c r="D3916" s="4" t="s">
        <v>132</v>
      </c>
      <c r="E3916" s="5">
        <v>0.35416666666666669</v>
      </c>
      <c r="F3916" s="6" t="s">
        <v>6654</v>
      </c>
      <c r="G3916" s="6" t="str">
        <f t="shared" si="105"/>
        <v>Costa Rica</v>
      </c>
      <c r="H3916" s="6" t="s">
        <v>6655</v>
      </c>
      <c r="I3916" s="6" t="s">
        <v>5878</v>
      </c>
      <c r="J3916" s="6">
        <v>23</v>
      </c>
      <c r="K3916" s="6">
        <v>23</v>
      </c>
      <c r="L3916" s="6">
        <v>0</v>
      </c>
      <c r="M3916" s="6">
        <f t="shared" si="101"/>
        <v>23</v>
      </c>
      <c r="N3916" s="6">
        <f t="shared" si="102"/>
        <v>0</v>
      </c>
      <c r="O3916" s="7">
        <f t="shared" si="103"/>
        <v>0</v>
      </c>
    </row>
    <row r="3917" spans="1:15" ht="13.2" x14ac:dyDescent="0.25">
      <c r="A3917" s="3">
        <v>32890</v>
      </c>
      <c r="B3917" s="4">
        <f t="shared" si="99"/>
        <v>1990</v>
      </c>
      <c r="C3917" s="4">
        <f t="shared" si="100"/>
        <v>1990</v>
      </c>
      <c r="D3917" s="4" t="s">
        <v>132</v>
      </c>
      <c r="E3917" s="5">
        <v>0.30486111111111114</v>
      </c>
      <c r="F3917" s="6" t="s">
        <v>6656</v>
      </c>
      <c r="G3917" s="6" t="str">
        <f t="shared" si="105"/>
        <v>Colorado</v>
      </c>
      <c r="H3917" s="6" t="s">
        <v>6657</v>
      </c>
      <c r="I3917" s="6" t="s">
        <v>6658</v>
      </c>
      <c r="J3917" s="6">
        <v>1</v>
      </c>
      <c r="K3917" s="6">
        <v>1</v>
      </c>
      <c r="L3917" s="6">
        <v>0</v>
      </c>
      <c r="M3917" s="6">
        <f t="shared" si="101"/>
        <v>1</v>
      </c>
      <c r="N3917" s="6">
        <f t="shared" si="102"/>
        <v>0</v>
      </c>
      <c r="O3917" s="7">
        <f t="shared" si="103"/>
        <v>0</v>
      </c>
    </row>
    <row r="3918" spans="1:15" ht="13.2" x14ac:dyDescent="0.25">
      <c r="A3918" s="3">
        <v>32891</v>
      </c>
      <c r="B3918" s="4">
        <f t="shared" si="99"/>
        <v>1990</v>
      </c>
      <c r="C3918" s="4">
        <f t="shared" si="100"/>
        <v>1990</v>
      </c>
      <c r="D3918" s="4" t="s">
        <v>132</v>
      </c>
      <c r="E3918" s="5">
        <v>0.71527777777777779</v>
      </c>
      <c r="F3918" s="6" t="s">
        <v>6659</v>
      </c>
      <c r="G3918" s="6" t="str">
        <f t="shared" si="105"/>
        <v>Ohio</v>
      </c>
      <c r="H3918" s="6" t="s">
        <v>6660</v>
      </c>
      <c r="I3918" s="6" t="s">
        <v>3363</v>
      </c>
      <c r="J3918" s="6">
        <v>2</v>
      </c>
      <c r="K3918" s="6">
        <v>2</v>
      </c>
      <c r="L3918" s="6">
        <v>0</v>
      </c>
      <c r="M3918" s="6">
        <f t="shared" si="101"/>
        <v>2</v>
      </c>
      <c r="N3918" s="6">
        <f t="shared" si="102"/>
        <v>0</v>
      </c>
      <c r="O3918" s="7">
        <f t="shared" si="103"/>
        <v>0</v>
      </c>
    </row>
    <row r="3919" spans="1:15" ht="13.2" x14ac:dyDescent="0.25">
      <c r="A3919" s="3">
        <v>32896</v>
      </c>
      <c r="B3919" s="4">
        <f t="shared" si="99"/>
        <v>1990</v>
      </c>
      <c r="C3919" s="4">
        <f t="shared" si="100"/>
        <v>1990</v>
      </c>
      <c r="D3919" s="4" t="s">
        <v>132</v>
      </c>
      <c r="E3919" s="5">
        <v>0.31597222222222221</v>
      </c>
      <c r="F3919" s="6" t="s">
        <v>1517</v>
      </c>
      <c r="G3919" s="6" t="str">
        <f t="shared" si="105"/>
        <v>Venezuela</v>
      </c>
      <c r="H3919" s="6" t="s">
        <v>6661</v>
      </c>
      <c r="I3919" s="6" t="s">
        <v>6662</v>
      </c>
      <c r="J3919" s="6">
        <v>25</v>
      </c>
      <c r="K3919" s="6">
        <v>25</v>
      </c>
      <c r="L3919" s="6">
        <v>0</v>
      </c>
      <c r="M3919" s="6">
        <f t="shared" si="101"/>
        <v>25</v>
      </c>
      <c r="N3919" s="6">
        <f t="shared" si="102"/>
        <v>0</v>
      </c>
      <c r="O3919" s="7">
        <f t="shared" si="103"/>
        <v>0</v>
      </c>
    </row>
    <row r="3920" spans="1:15" ht="13.2" x14ac:dyDescent="0.25">
      <c r="A3920" s="3">
        <v>32898</v>
      </c>
      <c r="B3920" s="4">
        <f t="shared" si="99"/>
        <v>1990</v>
      </c>
      <c r="C3920" s="4">
        <f t="shared" si="100"/>
        <v>1990</v>
      </c>
      <c r="D3920" s="4" t="s">
        <v>132</v>
      </c>
      <c r="E3920" s="5">
        <v>0.89861111111111114</v>
      </c>
      <c r="F3920" s="6" t="s">
        <v>6663</v>
      </c>
      <c r="G3920" s="6" t="str">
        <f t="shared" si="105"/>
        <v>New York</v>
      </c>
      <c r="H3920" s="6" t="s">
        <v>1410</v>
      </c>
      <c r="I3920" s="6" t="s">
        <v>3312</v>
      </c>
      <c r="J3920" s="6">
        <v>158</v>
      </c>
      <c r="K3920" s="6">
        <v>73</v>
      </c>
      <c r="L3920" s="6">
        <v>0</v>
      </c>
      <c r="M3920" s="6">
        <f t="shared" si="101"/>
        <v>73</v>
      </c>
      <c r="N3920" s="6">
        <f t="shared" si="102"/>
        <v>85</v>
      </c>
      <c r="O3920" s="7">
        <f t="shared" si="103"/>
        <v>0.53797468354430378</v>
      </c>
    </row>
    <row r="3921" spans="1:15" ht="13.2" x14ac:dyDescent="0.25">
      <c r="A3921" s="3">
        <v>32898</v>
      </c>
      <c r="B3921" s="4">
        <f t="shared" si="99"/>
        <v>1990</v>
      </c>
      <c r="C3921" s="4">
        <f t="shared" si="100"/>
        <v>1990</v>
      </c>
      <c r="D3921" s="4" t="s">
        <v>132</v>
      </c>
      <c r="E3921" s="5" t="s">
        <v>24</v>
      </c>
      <c r="F3921" s="6" t="s">
        <v>6664</v>
      </c>
      <c r="G3921" s="6" t="str">
        <f t="shared" si="105"/>
        <v>Lombok Island, Indonesia</v>
      </c>
      <c r="H3921" s="6" t="s">
        <v>6665</v>
      </c>
      <c r="I3921" s="6" t="s">
        <v>6666</v>
      </c>
      <c r="J3921" s="6">
        <v>19</v>
      </c>
      <c r="K3921" s="6">
        <v>19</v>
      </c>
      <c r="L3921" s="6">
        <v>0</v>
      </c>
      <c r="M3921" s="6">
        <f t="shared" si="101"/>
        <v>19</v>
      </c>
      <c r="N3921" s="6">
        <f t="shared" si="102"/>
        <v>0</v>
      </c>
      <c r="O3921" s="7">
        <f t="shared" si="103"/>
        <v>0</v>
      </c>
    </row>
    <row r="3922" spans="1:15" ht="13.2" x14ac:dyDescent="0.25">
      <c r="A3922" s="3">
        <v>32900</v>
      </c>
      <c r="B3922" s="4">
        <f t="shared" si="99"/>
        <v>1990</v>
      </c>
      <c r="C3922" s="4">
        <f t="shared" si="100"/>
        <v>1990</v>
      </c>
      <c r="D3922" s="4" t="s">
        <v>132</v>
      </c>
      <c r="E3922" s="5">
        <v>0.73263888888888884</v>
      </c>
      <c r="F3922" s="6" t="s">
        <v>6667</v>
      </c>
      <c r="G3922" s="6" t="str">
        <f t="shared" si="105"/>
        <v>Congo</v>
      </c>
      <c r="H3922" s="6" t="s">
        <v>6668</v>
      </c>
      <c r="I3922" s="6" t="s">
        <v>6669</v>
      </c>
      <c r="J3922" s="6">
        <v>28</v>
      </c>
      <c r="K3922" s="6">
        <v>28</v>
      </c>
      <c r="L3922" s="6">
        <v>0</v>
      </c>
      <c r="M3922" s="6">
        <f t="shared" si="101"/>
        <v>28</v>
      </c>
      <c r="N3922" s="6">
        <f t="shared" si="102"/>
        <v>0</v>
      </c>
      <c r="O3922" s="7">
        <f t="shared" si="103"/>
        <v>0</v>
      </c>
    </row>
    <row r="3923" spans="1:15" ht="13.2" x14ac:dyDescent="0.25">
      <c r="A3923" s="3">
        <v>32902</v>
      </c>
      <c r="B3923" s="4">
        <f t="shared" si="99"/>
        <v>1990</v>
      </c>
      <c r="C3923" s="4">
        <f t="shared" si="100"/>
        <v>1990</v>
      </c>
      <c r="D3923" s="4" t="s">
        <v>132</v>
      </c>
      <c r="E3923" s="5">
        <v>0.875</v>
      </c>
      <c r="F3923" s="6" t="s">
        <v>6670</v>
      </c>
      <c r="G3923" s="6" t="str">
        <f t="shared" si="105"/>
        <v>Vermont</v>
      </c>
      <c r="H3923" s="6" t="s">
        <v>6671</v>
      </c>
      <c r="I3923" s="6" t="s">
        <v>6672</v>
      </c>
      <c r="J3923" s="6">
        <v>2</v>
      </c>
      <c r="K3923" s="6">
        <v>2</v>
      </c>
      <c r="L3923" s="6">
        <v>0</v>
      </c>
      <c r="M3923" s="6">
        <f t="shared" si="101"/>
        <v>2</v>
      </c>
      <c r="N3923" s="6">
        <f t="shared" si="102"/>
        <v>0</v>
      </c>
      <c r="O3923" s="7">
        <f t="shared" si="103"/>
        <v>0</v>
      </c>
    </row>
    <row r="3924" spans="1:15" ht="13.2" x14ac:dyDescent="0.25">
      <c r="A3924" s="3">
        <v>32902</v>
      </c>
      <c r="B3924" s="4">
        <f t="shared" si="99"/>
        <v>1990</v>
      </c>
      <c r="C3924" s="4">
        <f t="shared" si="100"/>
        <v>1990</v>
      </c>
      <c r="D3924" s="4" t="s">
        <v>132</v>
      </c>
      <c r="E3924" s="5">
        <v>0.85624999999999996</v>
      </c>
      <c r="F3924" s="6" t="s">
        <v>6673</v>
      </c>
      <c r="G3924" s="6" t="str">
        <f t="shared" si="105"/>
        <v>New York</v>
      </c>
      <c r="H3924" s="6" t="s">
        <v>3221</v>
      </c>
      <c r="I3924" s="6" t="s">
        <v>6674</v>
      </c>
      <c r="J3924" s="6">
        <v>1</v>
      </c>
      <c r="K3924" s="6">
        <v>1</v>
      </c>
      <c r="L3924" s="6">
        <v>0</v>
      </c>
      <c r="M3924" s="6">
        <f t="shared" si="101"/>
        <v>1</v>
      </c>
      <c r="N3924" s="6">
        <f t="shared" si="102"/>
        <v>0</v>
      </c>
      <c r="O3924" s="7">
        <f t="shared" si="103"/>
        <v>0</v>
      </c>
    </row>
    <row r="3925" spans="1:15" ht="13.2" x14ac:dyDescent="0.25">
      <c r="A3925" s="3">
        <v>32916</v>
      </c>
      <c r="B3925" s="4">
        <f t="shared" si="99"/>
        <v>1990</v>
      </c>
      <c r="C3925" s="4">
        <f t="shared" si="100"/>
        <v>1990</v>
      </c>
      <c r="D3925" s="4" t="s">
        <v>111</v>
      </c>
      <c r="E3925" s="5">
        <v>0.39513888888888887</v>
      </c>
      <c r="F3925" s="6" t="s">
        <v>6675</v>
      </c>
      <c r="G3925" s="6" t="str">
        <f t="shared" si="105"/>
        <v>Brazil</v>
      </c>
      <c r="H3925" s="6" t="s">
        <v>2310</v>
      </c>
      <c r="I3925" s="6" t="s">
        <v>6676</v>
      </c>
      <c r="J3925" s="6">
        <v>40</v>
      </c>
      <c r="K3925" s="6">
        <v>2</v>
      </c>
      <c r="L3925" s="6">
        <v>2</v>
      </c>
      <c r="M3925" s="6">
        <f t="shared" si="101"/>
        <v>4</v>
      </c>
      <c r="N3925" s="6">
        <f t="shared" si="102"/>
        <v>38</v>
      </c>
      <c r="O3925" s="7">
        <f t="shared" si="103"/>
        <v>0.95</v>
      </c>
    </row>
    <row r="3926" spans="1:15" ht="13.2" x14ac:dyDescent="0.25">
      <c r="A3926" s="3">
        <v>32918</v>
      </c>
      <c r="B3926" s="4">
        <f t="shared" si="99"/>
        <v>1990</v>
      </c>
      <c r="C3926" s="4">
        <f t="shared" si="100"/>
        <v>1990</v>
      </c>
      <c r="D3926" s="4" t="s">
        <v>111</v>
      </c>
      <c r="E3926" s="5">
        <v>0.54374999999999996</v>
      </c>
      <c r="F3926" s="6" t="s">
        <v>6677</v>
      </c>
      <c r="G3926" s="6" t="str">
        <f t="shared" si="105"/>
        <v>India</v>
      </c>
      <c r="H3926" s="6" t="s">
        <v>2233</v>
      </c>
      <c r="I3926" s="6" t="s">
        <v>6678</v>
      </c>
      <c r="J3926" s="6">
        <v>146</v>
      </c>
      <c r="K3926" s="6">
        <v>92</v>
      </c>
      <c r="L3926" s="6">
        <v>0</v>
      </c>
      <c r="M3926" s="6">
        <f t="shared" si="101"/>
        <v>92</v>
      </c>
      <c r="N3926" s="6">
        <f t="shared" si="102"/>
        <v>54</v>
      </c>
      <c r="O3926" s="7">
        <f t="shared" si="103"/>
        <v>0.36986301369863012</v>
      </c>
    </row>
    <row r="3927" spans="1:15" ht="13.2" x14ac:dyDescent="0.25">
      <c r="A3927" s="3">
        <v>32921</v>
      </c>
      <c r="B3927" s="4">
        <f t="shared" si="99"/>
        <v>1990</v>
      </c>
      <c r="C3927" s="4">
        <f t="shared" si="100"/>
        <v>1990</v>
      </c>
      <c r="D3927" s="4" t="s">
        <v>111</v>
      </c>
      <c r="E3927" s="5">
        <v>0.8125</v>
      </c>
      <c r="F3927" s="6" t="s">
        <v>6679</v>
      </c>
      <c r="G3927" s="6" t="str">
        <f t="shared" si="105"/>
        <v>Zambia</v>
      </c>
      <c r="H3927" s="6" t="s">
        <v>6680</v>
      </c>
      <c r="I3927" s="6" t="s">
        <v>6681</v>
      </c>
      <c r="J3927" s="6">
        <v>29</v>
      </c>
      <c r="K3927" s="6">
        <v>29</v>
      </c>
      <c r="L3927" s="6">
        <v>0</v>
      </c>
      <c r="M3927" s="6">
        <f t="shared" si="101"/>
        <v>29</v>
      </c>
      <c r="N3927" s="6">
        <f t="shared" si="102"/>
        <v>0</v>
      </c>
      <c r="O3927" s="7">
        <f t="shared" si="103"/>
        <v>0</v>
      </c>
    </row>
    <row r="3928" spans="1:15" ht="13.2" x14ac:dyDescent="0.25">
      <c r="A3928" s="3">
        <v>32931</v>
      </c>
      <c r="B3928" s="4">
        <f t="shared" si="99"/>
        <v>1990</v>
      </c>
      <c r="C3928" s="4">
        <f t="shared" si="100"/>
        <v>1990</v>
      </c>
      <c r="D3928" s="4" t="s">
        <v>111</v>
      </c>
      <c r="E3928" s="5">
        <v>0.82430555555555551</v>
      </c>
      <c r="F3928" s="6" t="s">
        <v>1501</v>
      </c>
      <c r="G3928" s="6" t="str">
        <f t="shared" si="105"/>
        <v>Colorado</v>
      </c>
      <c r="H3928" s="6" t="s">
        <v>6657</v>
      </c>
      <c r="I3928" s="6" t="s">
        <v>6658</v>
      </c>
      <c r="J3928" s="6">
        <v>1</v>
      </c>
      <c r="K3928" s="6">
        <v>1</v>
      </c>
      <c r="L3928" s="6">
        <v>0</v>
      </c>
      <c r="M3928" s="6">
        <f t="shared" si="101"/>
        <v>1</v>
      </c>
      <c r="N3928" s="6">
        <f t="shared" si="102"/>
        <v>0</v>
      </c>
      <c r="O3928" s="7">
        <f t="shared" si="103"/>
        <v>0</v>
      </c>
    </row>
    <row r="3929" spans="1:15" ht="13.2" x14ac:dyDescent="0.25">
      <c r="A3929" s="3">
        <v>32933</v>
      </c>
      <c r="B3929" s="4">
        <f t="shared" si="99"/>
        <v>1990</v>
      </c>
      <c r="C3929" s="4">
        <f t="shared" si="100"/>
        <v>1990</v>
      </c>
      <c r="D3929" s="4" t="s">
        <v>34</v>
      </c>
      <c r="E3929" s="5" t="s">
        <v>24</v>
      </c>
      <c r="F3929" s="6" t="s">
        <v>6682</v>
      </c>
      <c r="G3929" s="6" t="str">
        <f t="shared" si="105"/>
        <v>India</v>
      </c>
      <c r="H3929" s="6" t="s">
        <v>1153</v>
      </c>
      <c r="I3929" s="6" t="s">
        <v>6683</v>
      </c>
      <c r="J3929" s="6">
        <v>1</v>
      </c>
      <c r="K3929" s="6">
        <v>0</v>
      </c>
      <c r="L3929" s="6">
        <v>50</v>
      </c>
      <c r="M3929" s="6">
        <f t="shared" si="101"/>
        <v>50</v>
      </c>
      <c r="N3929" s="6">
        <f t="shared" si="102"/>
        <v>1</v>
      </c>
      <c r="O3929" s="7">
        <f t="shared" si="103"/>
        <v>1</v>
      </c>
    </row>
    <row r="3930" spans="1:15" ht="13.2" x14ac:dyDescent="0.25">
      <c r="A3930" s="3">
        <v>32937</v>
      </c>
      <c r="B3930" s="4">
        <f t="shared" si="99"/>
        <v>1990</v>
      </c>
      <c r="C3930" s="4">
        <f t="shared" si="100"/>
        <v>1990</v>
      </c>
      <c r="D3930" s="4" t="s">
        <v>34</v>
      </c>
      <c r="E3930" s="5" t="s">
        <v>24</v>
      </c>
      <c r="F3930" s="6" t="s">
        <v>6684</v>
      </c>
      <c r="G3930" s="6" t="str">
        <f t="shared" si="105"/>
        <v>Mongolia</v>
      </c>
      <c r="H3930" s="6" t="s">
        <v>6685</v>
      </c>
      <c r="I3930" s="6" t="s">
        <v>4268</v>
      </c>
      <c r="J3930" s="6">
        <v>30</v>
      </c>
      <c r="K3930" s="6">
        <v>30</v>
      </c>
      <c r="L3930" s="6">
        <v>0</v>
      </c>
      <c r="M3930" s="6">
        <f t="shared" si="101"/>
        <v>30</v>
      </c>
      <c r="N3930" s="6">
        <f t="shared" si="102"/>
        <v>0</v>
      </c>
      <c r="O3930" s="7">
        <f t="shared" si="103"/>
        <v>0</v>
      </c>
    </row>
    <row r="3931" spans="1:15" ht="13.2" x14ac:dyDescent="0.25">
      <c r="A3931" s="3">
        <v>32940</v>
      </c>
      <c r="B3931" s="4">
        <f t="shared" si="99"/>
        <v>1990</v>
      </c>
      <c r="C3931" s="4">
        <f t="shared" si="100"/>
        <v>1990</v>
      </c>
      <c r="D3931" s="4" t="s">
        <v>34</v>
      </c>
      <c r="E3931" s="5">
        <v>0.46875</v>
      </c>
      <c r="F3931" s="6" t="s">
        <v>511</v>
      </c>
      <c r="G3931" s="6" t="str">
        <f t="shared" si="105"/>
        <v>Florida</v>
      </c>
      <c r="H3931" s="6" t="s">
        <v>6686</v>
      </c>
      <c r="I3931" s="6" t="s">
        <v>6687</v>
      </c>
      <c r="J3931" s="6">
        <v>3</v>
      </c>
      <c r="K3931" s="6">
        <v>2</v>
      </c>
      <c r="L3931" s="6">
        <v>0</v>
      </c>
      <c r="M3931" s="6">
        <f t="shared" si="101"/>
        <v>2</v>
      </c>
      <c r="N3931" s="6">
        <f t="shared" si="102"/>
        <v>1</v>
      </c>
      <c r="O3931" s="7">
        <f t="shared" si="103"/>
        <v>0.33333333333333331</v>
      </c>
    </row>
    <row r="3932" spans="1:15" ht="13.2" x14ac:dyDescent="0.25">
      <c r="A3932" s="3">
        <v>32944</v>
      </c>
      <c r="B3932" s="4">
        <f t="shared" si="99"/>
        <v>1990</v>
      </c>
      <c r="C3932" s="4">
        <f t="shared" si="100"/>
        <v>1990</v>
      </c>
      <c r="D3932" s="4" t="s">
        <v>34</v>
      </c>
      <c r="E3932" s="5" t="s">
        <v>24</v>
      </c>
      <c r="F3932" s="6" t="s">
        <v>6688</v>
      </c>
      <c r="G3932" s="6" t="str">
        <f t="shared" si="105"/>
        <v>Sierre Leone</v>
      </c>
      <c r="H3932" s="6" t="s">
        <v>6689</v>
      </c>
      <c r="I3932" s="6" t="s">
        <v>6690</v>
      </c>
      <c r="J3932" s="6">
        <v>13</v>
      </c>
      <c r="K3932" s="6">
        <v>11</v>
      </c>
      <c r="L3932" s="6">
        <v>0</v>
      </c>
      <c r="M3932" s="6">
        <f t="shared" si="101"/>
        <v>11</v>
      </c>
      <c r="N3932" s="6">
        <f t="shared" si="102"/>
        <v>2</v>
      </c>
      <c r="O3932" s="7">
        <f t="shared" si="103"/>
        <v>0.15384615384615385</v>
      </c>
    </row>
    <row r="3933" spans="1:15" ht="13.2" x14ac:dyDescent="0.25">
      <c r="A3933" s="3">
        <v>32953</v>
      </c>
      <c r="B3933" s="4">
        <f t="shared" si="99"/>
        <v>1990</v>
      </c>
      <c r="C3933" s="4">
        <f t="shared" si="100"/>
        <v>1990</v>
      </c>
      <c r="D3933" s="4" t="s">
        <v>34</v>
      </c>
      <c r="E3933" s="5" t="s">
        <v>24</v>
      </c>
      <c r="F3933" s="6" t="s">
        <v>6691</v>
      </c>
      <c r="G3933" s="6" t="str">
        <f t="shared" si="105"/>
        <v>Honduras</v>
      </c>
      <c r="H3933" s="6" t="s">
        <v>6692</v>
      </c>
      <c r="I3933" s="6" t="s">
        <v>5396</v>
      </c>
      <c r="J3933" s="6">
        <v>3</v>
      </c>
      <c r="K3933" s="6">
        <v>3</v>
      </c>
      <c r="L3933" s="6">
        <v>0</v>
      </c>
      <c r="M3933" s="6">
        <f t="shared" si="101"/>
        <v>3</v>
      </c>
      <c r="N3933" s="6">
        <f t="shared" si="102"/>
        <v>0</v>
      </c>
      <c r="O3933" s="7">
        <f t="shared" si="103"/>
        <v>0</v>
      </c>
    </row>
    <row r="3934" spans="1:15" ht="13.2" x14ac:dyDescent="0.25">
      <c r="A3934" s="3">
        <v>32955</v>
      </c>
      <c r="B3934" s="4">
        <f t="shared" si="99"/>
        <v>1990</v>
      </c>
      <c r="C3934" s="4">
        <f t="shared" si="100"/>
        <v>1990</v>
      </c>
      <c r="D3934" s="4" t="s">
        <v>34</v>
      </c>
      <c r="E3934" s="5" t="s">
        <v>24</v>
      </c>
      <c r="F3934" s="6" t="s">
        <v>6693</v>
      </c>
      <c r="G3934" s="6" t="str">
        <f t="shared" si="105"/>
        <v>Santiago de Cuba</v>
      </c>
      <c r="H3934" s="6" t="s">
        <v>660</v>
      </c>
      <c r="I3934" s="6" t="s">
        <v>4268</v>
      </c>
      <c r="J3934" s="6">
        <v>46</v>
      </c>
      <c r="K3934" s="6">
        <v>4</v>
      </c>
      <c r="L3934" s="6">
        <v>0</v>
      </c>
      <c r="M3934" s="6">
        <f t="shared" si="101"/>
        <v>4</v>
      </c>
      <c r="N3934" s="6">
        <f t="shared" si="102"/>
        <v>42</v>
      </c>
      <c r="O3934" s="7">
        <f t="shared" si="103"/>
        <v>0.91304347826086951</v>
      </c>
    </row>
    <row r="3935" spans="1:15" ht="13.2" x14ac:dyDescent="0.25">
      <c r="A3935" s="3">
        <v>32959</v>
      </c>
      <c r="B3935" s="4">
        <f t="shared" si="99"/>
        <v>1990</v>
      </c>
      <c r="C3935" s="4">
        <f t="shared" si="100"/>
        <v>1990</v>
      </c>
      <c r="D3935" s="4" t="s">
        <v>34</v>
      </c>
      <c r="E3935" s="5">
        <v>0.45833333333333331</v>
      </c>
      <c r="F3935" s="6" t="s">
        <v>6694</v>
      </c>
      <c r="G3935" s="6" t="str">
        <f t="shared" si="105"/>
        <v>Afghanistan</v>
      </c>
      <c r="H3935" s="6" t="s">
        <v>1449</v>
      </c>
      <c r="I3935" s="6" t="s">
        <v>6003</v>
      </c>
      <c r="J3935" s="6">
        <v>11</v>
      </c>
      <c r="K3935" s="6">
        <v>11</v>
      </c>
      <c r="L3935" s="6">
        <v>0</v>
      </c>
      <c r="M3935" s="6">
        <f t="shared" si="101"/>
        <v>11</v>
      </c>
      <c r="N3935" s="6">
        <f t="shared" si="102"/>
        <v>0</v>
      </c>
      <c r="O3935" s="7">
        <f t="shared" si="103"/>
        <v>0</v>
      </c>
    </row>
    <row r="3936" spans="1:15" ht="13.2" x14ac:dyDescent="0.25">
      <c r="A3936" s="3">
        <v>32959</v>
      </c>
      <c r="B3936" s="4">
        <f t="shared" si="99"/>
        <v>1990</v>
      </c>
      <c r="C3936" s="4">
        <f t="shared" si="100"/>
        <v>1990</v>
      </c>
      <c r="D3936" s="4" t="s">
        <v>34</v>
      </c>
      <c r="E3936" s="5" t="s">
        <v>24</v>
      </c>
      <c r="F3936" s="6" t="s">
        <v>6695</v>
      </c>
      <c r="G3936" s="6" t="str">
        <f t="shared" si="105"/>
        <v>Angola</v>
      </c>
      <c r="H3936" s="6" t="s">
        <v>5032</v>
      </c>
      <c r="I3936" s="6" t="s">
        <v>6696</v>
      </c>
      <c r="J3936" s="6">
        <v>25</v>
      </c>
      <c r="K3936" s="6">
        <v>25</v>
      </c>
      <c r="L3936" s="6">
        <v>0</v>
      </c>
      <c r="M3936" s="6">
        <f t="shared" si="101"/>
        <v>25</v>
      </c>
      <c r="N3936" s="6">
        <f t="shared" si="102"/>
        <v>0</v>
      </c>
      <c r="O3936" s="7">
        <f t="shared" si="103"/>
        <v>0</v>
      </c>
    </row>
    <row r="3937" spans="1:15" ht="13.2" x14ac:dyDescent="0.25">
      <c r="A3937" s="3">
        <v>32969</v>
      </c>
      <c r="B3937" s="4">
        <f t="shared" si="99"/>
        <v>1990</v>
      </c>
      <c r="C3937" s="4">
        <f t="shared" si="100"/>
        <v>1990</v>
      </c>
      <c r="D3937" s="4" t="s">
        <v>65</v>
      </c>
      <c r="E3937" s="5">
        <v>0.62708333333333333</v>
      </c>
      <c r="F3937" s="6" t="s">
        <v>6697</v>
      </c>
      <c r="G3937" s="6" t="str">
        <f t="shared" si="105"/>
        <v>Brazil</v>
      </c>
      <c r="H3937" s="6" t="s">
        <v>6698</v>
      </c>
      <c r="I3937" s="6" t="s">
        <v>6699</v>
      </c>
      <c r="J3937" s="6">
        <v>4</v>
      </c>
      <c r="K3937" s="6">
        <v>2</v>
      </c>
      <c r="L3937" s="6">
        <v>0</v>
      </c>
      <c r="M3937" s="6">
        <f t="shared" si="101"/>
        <v>2</v>
      </c>
      <c r="N3937" s="6">
        <f t="shared" si="102"/>
        <v>2</v>
      </c>
      <c r="O3937" s="7">
        <f t="shared" si="103"/>
        <v>0.5</v>
      </c>
    </row>
    <row r="3938" spans="1:15" ht="13.2" x14ac:dyDescent="0.25">
      <c r="A3938" s="3">
        <v>32975</v>
      </c>
      <c r="B3938" s="4">
        <f t="shared" si="99"/>
        <v>1990</v>
      </c>
      <c r="C3938" s="4">
        <f t="shared" si="100"/>
        <v>1990</v>
      </c>
      <c r="D3938" s="4" t="s">
        <v>65</v>
      </c>
      <c r="E3938" s="5">
        <v>0.61388888888888893</v>
      </c>
      <c r="F3938" s="6" t="s">
        <v>6700</v>
      </c>
      <c r="G3938" s="6" t="str">
        <f t="shared" si="105"/>
        <v>Norway</v>
      </c>
      <c r="H3938" s="6" t="s">
        <v>5680</v>
      </c>
      <c r="I3938" s="6" t="s">
        <v>4437</v>
      </c>
      <c r="J3938" s="6">
        <v>5</v>
      </c>
      <c r="K3938" s="6">
        <v>5</v>
      </c>
      <c r="L3938" s="6">
        <v>0</v>
      </c>
      <c r="M3938" s="6">
        <f t="shared" si="101"/>
        <v>5</v>
      </c>
      <c r="N3938" s="6">
        <f t="shared" si="102"/>
        <v>0</v>
      </c>
      <c r="O3938" s="7">
        <f t="shared" si="103"/>
        <v>0</v>
      </c>
    </row>
    <row r="3939" spans="1:15" ht="13.2" x14ac:dyDescent="0.25">
      <c r="A3939" s="3">
        <v>32981</v>
      </c>
      <c r="B3939" s="4">
        <f t="shared" si="99"/>
        <v>1990</v>
      </c>
      <c r="C3939" s="4">
        <f t="shared" si="100"/>
        <v>1990</v>
      </c>
      <c r="D3939" s="4" t="s">
        <v>65</v>
      </c>
      <c r="E3939" s="5" t="s">
        <v>24</v>
      </c>
      <c r="F3939" s="6" t="s">
        <v>6701</v>
      </c>
      <c r="G3939" s="6" t="str">
        <f t="shared" si="105"/>
        <v>Panama</v>
      </c>
      <c r="H3939" s="6" t="s">
        <v>6702</v>
      </c>
      <c r="I3939" s="6" t="s">
        <v>3836</v>
      </c>
      <c r="J3939" s="6">
        <v>22</v>
      </c>
      <c r="K3939" s="6">
        <v>20</v>
      </c>
      <c r="L3939" s="6">
        <v>0</v>
      </c>
      <c r="M3939" s="6">
        <f t="shared" si="101"/>
        <v>20</v>
      </c>
      <c r="N3939" s="6">
        <f t="shared" si="102"/>
        <v>2</v>
      </c>
      <c r="O3939" s="7">
        <f t="shared" si="103"/>
        <v>9.0909090909090912E-2</v>
      </c>
    </row>
    <row r="3940" spans="1:15" ht="13.2" x14ac:dyDescent="0.25">
      <c r="A3940" s="3">
        <v>32983</v>
      </c>
      <c r="B3940" s="4">
        <f t="shared" si="99"/>
        <v>1990</v>
      </c>
      <c r="C3940" s="4">
        <f t="shared" si="100"/>
        <v>1990</v>
      </c>
      <c r="D3940" s="4" t="s">
        <v>65</v>
      </c>
      <c r="E3940" s="5" t="s">
        <v>24</v>
      </c>
      <c r="F3940" s="6" t="s">
        <v>6703</v>
      </c>
      <c r="G3940" s="6" t="str">
        <f t="shared" si="105"/>
        <v>Zaire</v>
      </c>
      <c r="H3940" s="6" t="s">
        <v>4660</v>
      </c>
      <c r="I3940" s="6" t="s">
        <v>3881</v>
      </c>
      <c r="J3940" s="6">
        <v>24</v>
      </c>
      <c r="K3940" s="6">
        <v>20</v>
      </c>
      <c r="L3940" s="6">
        <v>0</v>
      </c>
      <c r="M3940" s="6">
        <f t="shared" si="101"/>
        <v>20</v>
      </c>
      <c r="N3940" s="6">
        <f t="shared" si="102"/>
        <v>4</v>
      </c>
      <c r="O3940" s="7">
        <f t="shared" si="103"/>
        <v>0.16666666666666666</v>
      </c>
    </row>
    <row r="3941" spans="1:15" ht="13.2" x14ac:dyDescent="0.25">
      <c r="A3941" s="3">
        <v>32989</v>
      </c>
      <c r="B3941" s="4">
        <f t="shared" si="99"/>
        <v>1990</v>
      </c>
      <c r="C3941" s="4">
        <f t="shared" si="100"/>
        <v>1990</v>
      </c>
      <c r="D3941" s="4" t="s">
        <v>65</v>
      </c>
      <c r="E3941" s="5">
        <v>0.26458333333333334</v>
      </c>
      <c r="F3941" s="6" t="s">
        <v>3350</v>
      </c>
      <c r="G3941" s="6" t="str">
        <f t="shared" si="105"/>
        <v>Philippines</v>
      </c>
      <c r="H3941" s="6" t="s">
        <v>6704</v>
      </c>
      <c r="I3941" s="6" t="s">
        <v>6705</v>
      </c>
      <c r="J3941" s="6">
        <v>24</v>
      </c>
      <c r="K3941" s="6">
        <v>7</v>
      </c>
      <c r="L3941" s="6">
        <v>0</v>
      </c>
      <c r="M3941" s="6">
        <f t="shared" si="101"/>
        <v>7</v>
      </c>
      <c r="N3941" s="6">
        <f t="shared" si="102"/>
        <v>17</v>
      </c>
      <c r="O3941" s="7">
        <f t="shared" si="103"/>
        <v>0.70833333333333337</v>
      </c>
    </row>
    <row r="3942" spans="1:15" ht="13.2" x14ac:dyDescent="0.25">
      <c r="A3942" s="3">
        <v>32993</v>
      </c>
      <c r="B3942" s="4">
        <f t="shared" si="99"/>
        <v>1990</v>
      </c>
      <c r="C3942" s="4">
        <f t="shared" si="100"/>
        <v>1990</v>
      </c>
      <c r="D3942" s="4" t="s">
        <v>65</v>
      </c>
      <c r="E3942" s="5">
        <v>0.89930555555555558</v>
      </c>
      <c r="F3942" s="6" t="s">
        <v>6706</v>
      </c>
      <c r="G3942" s="6" t="str">
        <f t="shared" si="105"/>
        <v>ON, Canada</v>
      </c>
      <c r="H3942" s="6" t="s">
        <v>6707</v>
      </c>
      <c r="I3942" s="6" t="s">
        <v>6708</v>
      </c>
      <c r="J3942" s="6">
        <v>4</v>
      </c>
      <c r="K3942" s="6">
        <v>1</v>
      </c>
      <c r="L3942" s="6">
        <v>0</v>
      </c>
      <c r="M3942" s="6">
        <f t="shared" si="101"/>
        <v>1</v>
      </c>
      <c r="N3942" s="6">
        <f t="shared" si="102"/>
        <v>3</v>
      </c>
      <c r="O3942" s="7">
        <f t="shared" si="103"/>
        <v>0.75</v>
      </c>
    </row>
    <row r="3943" spans="1:15" ht="13.2" x14ac:dyDescent="0.25">
      <c r="A3943" s="3">
        <v>32993</v>
      </c>
      <c r="B3943" s="4">
        <f t="shared" si="99"/>
        <v>1990</v>
      </c>
      <c r="C3943" s="4">
        <f t="shared" si="100"/>
        <v>1990</v>
      </c>
      <c r="D3943" s="4" t="s">
        <v>65</v>
      </c>
      <c r="E3943" s="5" t="s">
        <v>24</v>
      </c>
      <c r="F3943" s="6" t="s">
        <v>6709</v>
      </c>
      <c r="G3943" s="6" t="str">
        <f t="shared" si="105"/>
        <v>England</v>
      </c>
      <c r="H3943" s="6" t="s">
        <v>1035</v>
      </c>
      <c r="I3943" s="6" t="s">
        <v>6710</v>
      </c>
      <c r="J3943" s="6">
        <v>10</v>
      </c>
      <c r="K3943" s="6">
        <v>10</v>
      </c>
      <c r="L3943" s="6">
        <v>0</v>
      </c>
      <c r="M3943" s="6">
        <f t="shared" si="101"/>
        <v>10</v>
      </c>
      <c r="N3943" s="6">
        <f t="shared" si="102"/>
        <v>0</v>
      </c>
      <c r="O3943" s="7">
        <f t="shared" si="103"/>
        <v>0</v>
      </c>
    </row>
    <row r="3944" spans="1:15" ht="13.2" x14ac:dyDescent="0.25">
      <c r="A3944" s="3">
        <v>32998</v>
      </c>
      <c r="B3944" s="4">
        <f t="shared" si="99"/>
        <v>1990</v>
      </c>
      <c r="C3944" s="4">
        <f t="shared" si="100"/>
        <v>1990</v>
      </c>
      <c r="D3944" s="4" t="s">
        <v>55</v>
      </c>
      <c r="E3944" s="5">
        <v>0.625</v>
      </c>
      <c r="F3944" s="6" t="s">
        <v>6711</v>
      </c>
      <c r="G3944" s="6" t="str">
        <f t="shared" si="105"/>
        <v>Guatemala</v>
      </c>
      <c r="H3944" s="6" t="s">
        <v>6712</v>
      </c>
      <c r="I3944" s="6" t="s">
        <v>4751</v>
      </c>
      <c r="J3944" s="6">
        <v>3</v>
      </c>
      <c r="K3944" s="6">
        <v>3</v>
      </c>
      <c r="L3944" s="6">
        <v>24</v>
      </c>
      <c r="M3944" s="6">
        <f t="shared" si="101"/>
        <v>27</v>
      </c>
      <c r="N3944" s="6">
        <f t="shared" si="102"/>
        <v>0</v>
      </c>
      <c r="O3944" s="7">
        <f t="shared" si="103"/>
        <v>0</v>
      </c>
    </row>
    <row r="3945" spans="1:15" ht="13.2" x14ac:dyDescent="0.25">
      <c r="A3945" s="3">
        <v>33003</v>
      </c>
      <c r="B3945" s="4">
        <f t="shared" si="99"/>
        <v>1990</v>
      </c>
      <c r="C3945" s="4">
        <f t="shared" si="100"/>
        <v>1990</v>
      </c>
      <c r="D3945" s="4" t="s">
        <v>55</v>
      </c>
      <c r="E3945" s="5">
        <v>0.37152777777777779</v>
      </c>
      <c r="F3945" s="6" t="s">
        <v>6713</v>
      </c>
      <c r="G3945" s="6" t="str">
        <f t="shared" si="105"/>
        <v>Mexico</v>
      </c>
      <c r="H3945" s="6" t="s">
        <v>6714</v>
      </c>
      <c r="I3945" s="6" t="s">
        <v>2948</v>
      </c>
      <c r="J3945" s="6">
        <v>40</v>
      </c>
      <c r="K3945" s="6">
        <v>20</v>
      </c>
      <c r="L3945" s="6">
        <v>0</v>
      </c>
      <c r="M3945" s="6">
        <f t="shared" si="101"/>
        <v>20</v>
      </c>
      <c r="N3945" s="6">
        <f t="shared" si="102"/>
        <v>20</v>
      </c>
      <c r="O3945" s="7">
        <f t="shared" si="103"/>
        <v>0.5</v>
      </c>
    </row>
    <row r="3946" spans="1:15" ht="13.2" x14ac:dyDescent="0.25">
      <c r="A3946" s="3">
        <v>33004</v>
      </c>
      <c r="B3946" s="4">
        <f t="shared" si="99"/>
        <v>1990</v>
      </c>
      <c r="C3946" s="4">
        <f t="shared" si="100"/>
        <v>1990</v>
      </c>
      <c r="D3946" s="4" t="s">
        <v>55</v>
      </c>
      <c r="E3946" s="5" t="s">
        <v>24</v>
      </c>
      <c r="F3946" s="6" t="s">
        <v>2612</v>
      </c>
      <c r="G3946" s="6" t="str">
        <f t="shared" si="105"/>
        <v>Philippines</v>
      </c>
      <c r="H3946" s="6" t="s">
        <v>1490</v>
      </c>
      <c r="I3946" s="6" t="s">
        <v>6715</v>
      </c>
      <c r="J3946" s="6">
        <v>119</v>
      </c>
      <c r="K3946" s="6">
        <v>8</v>
      </c>
      <c r="L3946" s="6">
        <v>0</v>
      </c>
      <c r="M3946" s="6">
        <f t="shared" si="101"/>
        <v>8</v>
      </c>
      <c r="N3946" s="6">
        <f t="shared" si="102"/>
        <v>111</v>
      </c>
      <c r="O3946" s="7">
        <f t="shared" si="103"/>
        <v>0.9327731092436975</v>
      </c>
    </row>
    <row r="3947" spans="1:15" ht="13.2" x14ac:dyDescent="0.25">
      <c r="A3947" s="3">
        <v>33004</v>
      </c>
      <c r="B3947" s="4">
        <f t="shared" si="99"/>
        <v>1990</v>
      </c>
      <c r="C3947" s="4">
        <f t="shared" si="100"/>
        <v>1990</v>
      </c>
      <c r="D3947" s="4" t="s">
        <v>55</v>
      </c>
      <c r="E3947" s="5" t="s">
        <v>24</v>
      </c>
      <c r="F3947" s="6" t="s">
        <v>6716</v>
      </c>
      <c r="G3947" s="6" t="str">
        <f t="shared" si="105"/>
        <v>Qld, Australia</v>
      </c>
      <c r="H3947" s="6" t="s">
        <v>6717</v>
      </c>
      <c r="I3947" s="6" t="s">
        <v>6718</v>
      </c>
      <c r="J3947" s="6">
        <v>11</v>
      </c>
      <c r="K3947" s="6">
        <v>11</v>
      </c>
      <c r="L3947" s="6">
        <v>0</v>
      </c>
      <c r="M3947" s="6">
        <f t="shared" si="101"/>
        <v>11</v>
      </c>
      <c r="N3947" s="6">
        <f t="shared" si="102"/>
        <v>0</v>
      </c>
      <c r="O3947" s="7">
        <f t="shared" si="103"/>
        <v>0</v>
      </c>
    </row>
    <row r="3948" spans="1:15" ht="13.2" x14ac:dyDescent="0.25">
      <c r="A3948" s="3">
        <v>33004</v>
      </c>
      <c r="B3948" s="4">
        <f t="shared" si="99"/>
        <v>1990</v>
      </c>
      <c r="C3948" s="4">
        <f t="shared" si="100"/>
        <v>1990</v>
      </c>
      <c r="D3948" s="4" t="s">
        <v>55</v>
      </c>
      <c r="E3948" s="5" t="s">
        <v>24</v>
      </c>
      <c r="F3948" s="6" t="s">
        <v>6719</v>
      </c>
      <c r="G3948" s="6" t="str">
        <f t="shared" si="105"/>
        <v>Germany</v>
      </c>
      <c r="H3948" s="6" t="s">
        <v>6720</v>
      </c>
      <c r="I3948" s="6" t="s">
        <v>4607</v>
      </c>
      <c r="J3948" s="6">
        <v>10</v>
      </c>
      <c r="K3948" s="6">
        <v>10</v>
      </c>
      <c r="L3948" s="6">
        <v>0</v>
      </c>
      <c r="M3948" s="6">
        <f t="shared" si="101"/>
        <v>10</v>
      </c>
      <c r="N3948" s="6">
        <f t="shared" si="102"/>
        <v>0</v>
      </c>
      <c r="O3948" s="7">
        <f t="shared" si="103"/>
        <v>0</v>
      </c>
    </row>
    <row r="3949" spans="1:15" ht="13.2" x14ac:dyDescent="0.25">
      <c r="A3949" s="3">
        <v>33011</v>
      </c>
      <c r="B3949" s="4">
        <f t="shared" si="99"/>
        <v>1990</v>
      </c>
      <c r="C3949" s="4">
        <f t="shared" si="100"/>
        <v>1990</v>
      </c>
      <c r="D3949" s="4" t="s">
        <v>55</v>
      </c>
      <c r="E3949" s="5">
        <v>0.2673611111111111</v>
      </c>
      <c r="F3949" s="6" t="s">
        <v>2612</v>
      </c>
      <c r="G3949" s="6" t="str">
        <f t="shared" si="105"/>
        <v>Philippines</v>
      </c>
      <c r="H3949" s="6" t="s">
        <v>6721</v>
      </c>
      <c r="I3949" s="6" t="s">
        <v>6722</v>
      </c>
      <c r="J3949" s="6">
        <v>21</v>
      </c>
      <c r="K3949" s="6">
        <v>21</v>
      </c>
      <c r="L3949" s="6">
        <v>4</v>
      </c>
      <c r="M3949" s="6">
        <f t="shared" si="101"/>
        <v>25</v>
      </c>
      <c r="N3949" s="6">
        <f t="shared" si="102"/>
        <v>0</v>
      </c>
      <c r="O3949" s="7">
        <f t="shared" si="103"/>
        <v>0</v>
      </c>
    </row>
    <row r="3950" spans="1:15" ht="13.2" x14ac:dyDescent="0.25">
      <c r="A3950" s="3">
        <v>33030</v>
      </c>
      <c r="B3950" s="4">
        <f t="shared" si="99"/>
        <v>1990</v>
      </c>
      <c r="C3950" s="4">
        <f t="shared" si="100"/>
        <v>1990</v>
      </c>
      <c r="D3950" s="4" t="s">
        <v>58</v>
      </c>
      <c r="E3950" s="5">
        <v>0.79166666666666663</v>
      </c>
      <c r="F3950" s="6" t="s">
        <v>6723</v>
      </c>
      <c r="G3950" s="6" t="str">
        <f t="shared" si="105"/>
        <v>Northwest Territory, Canada</v>
      </c>
      <c r="H3950" s="6" t="s">
        <v>6724</v>
      </c>
      <c r="I3950" s="6" t="s">
        <v>4437</v>
      </c>
      <c r="J3950" s="6">
        <v>2</v>
      </c>
      <c r="K3950" s="6">
        <v>2</v>
      </c>
      <c r="L3950" s="6">
        <v>0</v>
      </c>
      <c r="M3950" s="6">
        <f t="shared" si="101"/>
        <v>2</v>
      </c>
      <c r="N3950" s="6">
        <f t="shared" si="102"/>
        <v>0</v>
      </c>
      <c r="O3950" s="7">
        <f t="shared" si="103"/>
        <v>0</v>
      </c>
    </row>
    <row r="3951" spans="1:15" ht="13.2" x14ac:dyDescent="0.25">
      <c r="A3951" s="3">
        <v>33030</v>
      </c>
      <c r="B3951" s="4">
        <f t="shared" si="99"/>
        <v>1990</v>
      </c>
      <c r="C3951" s="4">
        <f t="shared" si="100"/>
        <v>1990</v>
      </c>
      <c r="D3951" s="4" t="s">
        <v>58</v>
      </c>
      <c r="E3951" s="5">
        <v>0.22847222222222222</v>
      </c>
      <c r="F3951" s="6" t="s">
        <v>6725</v>
      </c>
      <c r="G3951" s="6" t="str">
        <f t="shared" si="105"/>
        <v>Brazil</v>
      </c>
      <c r="H3951" s="6" t="s">
        <v>5135</v>
      </c>
      <c r="I3951" s="6" t="s">
        <v>6381</v>
      </c>
      <c r="J3951" s="6">
        <v>42</v>
      </c>
      <c r="K3951" s="6">
        <v>23</v>
      </c>
      <c r="L3951" s="6">
        <v>0</v>
      </c>
      <c r="M3951" s="6">
        <f t="shared" si="101"/>
        <v>23</v>
      </c>
      <c r="N3951" s="6">
        <f t="shared" si="102"/>
        <v>19</v>
      </c>
      <c r="O3951" s="7">
        <f t="shared" si="103"/>
        <v>0.45238095238095238</v>
      </c>
    </row>
    <row r="3952" spans="1:15" ht="13.2" x14ac:dyDescent="0.25">
      <c r="A3952" s="3">
        <v>33034</v>
      </c>
      <c r="B3952" s="4">
        <f t="shared" si="99"/>
        <v>1990</v>
      </c>
      <c r="C3952" s="4">
        <f t="shared" si="100"/>
        <v>1990</v>
      </c>
      <c r="D3952" s="4" t="s">
        <v>58</v>
      </c>
      <c r="E3952" s="5">
        <v>0.31458333333333333</v>
      </c>
      <c r="F3952" s="6" t="s">
        <v>6726</v>
      </c>
      <c r="G3952" s="6" t="str">
        <f t="shared" si="105"/>
        <v>England</v>
      </c>
      <c r="H3952" s="6" t="s">
        <v>782</v>
      </c>
      <c r="I3952" s="6" t="s">
        <v>6727</v>
      </c>
      <c r="J3952" s="6">
        <v>85</v>
      </c>
      <c r="K3952" s="6">
        <v>0</v>
      </c>
      <c r="L3952" s="6">
        <v>0</v>
      </c>
      <c r="M3952" s="6">
        <f t="shared" si="101"/>
        <v>0</v>
      </c>
      <c r="N3952" s="6">
        <f t="shared" si="102"/>
        <v>85</v>
      </c>
      <c r="O3952" s="7">
        <f t="shared" si="103"/>
        <v>1</v>
      </c>
    </row>
    <row r="3953" spans="1:15" ht="13.2" x14ac:dyDescent="0.25">
      <c r="A3953" s="3">
        <v>33049</v>
      </c>
      <c r="B3953" s="4">
        <f t="shared" si="99"/>
        <v>1990</v>
      </c>
      <c r="C3953" s="4">
        <f t="shared" si="100"/>
        <v>1990</v>
      </c>
      <c r="D3953" s="4" t="s">
        <v>58</v>
      </c>
      <c r="E3953" s="5">
        <v>0.60416666666666663</v>
      </c>
      <c r="F3953" s="6" t="s">
        <v>6728</v>
      </c>
      <c r="G3953" s="6" t="str">
        <f t="shared" si="105"/>
        <v>Alaska</v>
      </c>
      <c r="H3953" s="6" t="s">
        <v>6729</v>
      </c>
      <c r="I3953" s="6" t="s">
        <v>5378</v>
      </c>
      <c r="J3953" s="6">
        <v>5</v>
      </c>
      <c r="K3953" s="6">
        <v>5</v>
      </c>
      <c r="L3953" s="6">
        <v>0</v>
      </c>
      <c r="M3953" s="6">
        <f t="shared" si="101"/>
        <v>5</v>
      </c>
      <c r="N3953" s="6">
        <f t="shared" si="102"/>
        <v>0</v>
      </c>
      <c r="O3953" s="7">
        <f t="shared" si="103"/>
        <v>0</v>
      </c>
    </row>
    <row r="3954" spans="1:15" ht="13.2" x14ac:dyDescent="0.25">
      <c r="A3954" s="3">
        <v>33056</v>
      </c>
      <c r="B3954" s="4">
        <f t="shared" si="99"/>
        <v>1990</v>
      </c>
      <c r="C3954" s="4">
        <f t="shared" si="100"/>
        <v>1990</v>
      </c>
      <c r="D3954" s="4" t="s">
        <v>19</v>
      </c>
      <c r="E3954" s="5">
        <v>0.53819444444444442</v>
      </c>
      <c r="F3954" s="6" t="s">
        <v>6730</v>
      </c>
      <c r="G3954" s="6" t="str">
        <f t="shared" si="105"/>
        <v>Washington</v>
      </c>
      <c r="H3954" s="6" t="s">
        <v>6731</v>
      </c>
      <c r="I3954" s="6" t="s">
        <v>6309</v>
      </c>
      <c r="J3954" s="6">
        <v>5</v>
      </c>
      <c r="K3954" s="6">
        <v>5</v>
      </c>
      <c r="L3954" s="6">
        <v>0</v>
      </c>
      <c r="M3954" s="6">
        <f t="shared" si="101"/>
        <v>5</v>
      </c>
      <c r="N3954" s="6">
        <f t="shared" si="102"/>
        <v>0</v>
      </c>
      <c r="O3954" s="7">
        <f t="shared" si="103"/>
        <v>0</v>
      </c>
    </row>
    <row r="3955" spans="1:15" ht="13.2" x14ac:dyDescent="0.25">
      <c r="A3955" s="3">
        <v>33059</v>
      </c>
      <c r="B3955" s="4">
        <f t="shared" si="99"/>
        <v>1990</v>
      </c>
      <c r="C3955" s="4">
        <f t="shared" si="100"/>
        <v>1990</v>
      </c>
      <c r="D3955" s="4" t="s">
        <v>19</v>
      </c>
      <c r="E3955" s="5" t="s">
        <v>24</v>
      </c>
      <c r="F3955" s="6" t="s">
        <v>6732</v>
      </c>
      <c r="G3955" s="6" t="str">
        <f t="shared" si="105"/>
        <v>New Guinea</v>
      </c>
      <c r="H3955" s="6" t="s">
        <v>5412</v>
      </c>
      <c r="I3955" s="6" t="s">
        <v>6733</v>
      </c>
      <c r="J3955" s="6">
        <v>12</v>
      </c>
      <c r="K3955" s="6">
        <v>8</v>
      </c>
      <c r="L3955" s="6">
        <v>0</v>
      </c>
      <c r="M3955" s="6">
        <f t="shared" si="101"/>
        <v>8</v>
      </c>
      <c r="N3955" s="6">
        <f t="shared" si="102"/>
        <v>4</v>
      </c>
      <c r="O3955" s="7">
        <f t="shared" si="103"/>
        <v>0.33333333333333331</v>
      </c>
    </row>
    <row r="3956" spans="1:15" ht="13.2" x14ac:dyDescent="0.25">
      <c r="A3956" s="3">
        <v>33066</v>
      </c>
      <c r="B3956" s="4">
        <f t="shared" si="99"/>
        <v>1990</v>
      </c>
      <c r="C3956" s="4">
        <f t="shared" si="100"/>
        <v>1990</v>
      </c>
      <c r="D3956" s="4" t="s">
        <v>19</v>
      </c>
      <c r="E3956" s="5" t="s">
        <v>24</v>
      </c>
      <c r="F3956" s="6" t="s">
        <v>6734</v>
      </c>
      <c r="G3956" s="6" t="str">
        <f t="shared" si="105"/>
        <v>Grenadines Islands</v>
      </c>
      <c r="H3956" s="6" t="s">
        <v>6735</v>
      </c>
      <c r="I3956" s="6" t="s">
        <v>5094</v>
      </c>
      <c r="J3956" s="6">
        <v>2</v>
      </c>
      <c r="K3956" s="6">
        <v>2</v>
      </c>
      <c r="L3956" s="6">
        <v>0</v>
      </c>
      <c r="M3956" s="6">
        <f t="shared" si="101"/>
        <v>2</v>
      </c>
      <c r="N3956" s="6">
        <f t="shared" si="102"/>
        <v>0</v>
      </c>
      <c r="O3956" s="7">
        <f t="shared" si="103"/>
        <v>0</v>
      </c>
    </row>
    <row r="3957" spans="1:15" ht="13.2" x14ac:dyDescent="0.25">
      <c r="A3957" s="3">
        <v>33081</v>
      </c>
      <c r="B3957" s="4">
        <f t="shared" si="99"/>
        <v>1990</v>
      </c>
      <c r="C3957" s="4">
        <f t="shared" si="100"/>
        <v>1990</v>
      </c>
      <c r="D3957" s="4" t="s">
        <v>19</v>
      </c>
      <c r="E3957" s="5" t="s">
        <v>24</v>
      </c>
      <c r="F3957" s="6" t="s">
        <v>6736</v>
      </c>
      <c r="G3957" s="6" t="str">
        <f t="shared" si="105"/>
        <v>Afghanistan</v>
      </c>
      <c r="H3957" s="6" t="s">
        <v>6216</v>
      </c>
      <c r="I3957" s="6" t="s">
        <v>5760</v>
      </c>
      <c r="J3957" s="6">
        <v>30</v>
      </c>
      <c r="K3957" s="6">
        <v>30</v>
      </c>
      <c r="L3957" s="6">
        <v>0</v>
      </c>
      <c r="M3957" s="6">
        <f t="shared" si="101"/>
        <v>30</v>
      </c>
      <c r="N3957" s="6">
        <f t="shared" si="102"/>
        <v>0</v>
      </c>
      <c r="O3957" s="7">
        <f t="shared" si="103"/>
        <v>0</v>
      </c>
    </row>
    <row r="3958" spans="1:15" ht="13.2" x14ac:dyDescent="0.25">
      <c r="A3958" s="3">
        <v>33085</v>
      </c>
      <c r="B3958" s="4">
        <f t="shared" si="99"/>
        <v>1990</v>
      </c>
      <c r="C3958" s="4">
        <f t="shared" si="100"/>
        <v>1990</v>
      </c>
      <c r="D3958" s="4" t="s">
        <v>19</v>
      </c>
      <c r="E3958" s="5" t="s">
        <v>24</v>
      </c>
      <c r="F3958" s="6" t="s">
        <v>1756</v>
      </c>
      <c r="G3958" s="6" t="str">
        <f t="shared" si="105"/>
        <v>Peru</v>
      </c>
      <c r="H3958" s="6" t="s">
        <v>6737</v>
      </c>
      <c r="I3958" s="6" t="s">
        <v>6738</v>
      </c>
      <c r="J3958" s="6">
        <v>9</v>
      </c>
      <c r="K3958" s="6">
        <v>9</v>
      </c>
      <c r="L3958" s="6">
        <v>0</v>
      </c>
      <c r="M3958" s="6">
        <f t="shared" si="101"/>
        <v>9</v>
      </c>
      <c r="N3958" s="6">
        <f t="shared" si="102"/>
        <v>0</v>
      </c>
      <c r="O3958" s="7">
        <f t="shared" si="103"/>
        <v>0</v>
      </c>
    </row>
    <row r="3959" spans="1:15" ht="13.2" x14ac:dyDescent="0.25">
      <c r="A3959" s="3">
        <v>33086</v>
      </c>
      <c r="B3959" s="4">
        <f t="shared" si="99"/>
        <v>1990</v>
      </c>
      <c r="C3959" s="4">
        <f t="shared" si="100"/>
        <v>1990</v>
      </c>
      <c r="D3959" s="4" t="s">
        <v>23</v>
      </c>
      <c r="E3959" s="5">
        <v>0.46527777777777779</v>
      </c>
      <c r="F3959" s="6" t="s">
        <v>6739</v>
      </c>
      <c r="G3959" s="6" t="str">
        <f t="shared" si="105"/>
        <v>Azerbaijan, USSR</v>
      </c>
      <c r="H3959" s="6" t="s">
        <v>1449</v>
      </c>
      <c r="I3959" s="6" t="s">
        <v>4097</v>
      </c>
      <c r="J3959" s="6">
        <v>47</v>
      </c>
      <c r="K3959" s="6">
        <v>47</v>
      </c>
      <c r="L3959" s="6">
        <v>0</v>
      </c>
      <c r="M3959" s="6">
        <f t="shared" si="101"/>
        <v>47</v>
      </c>
      <c r="N3959" s="6">
        <f t="shared" si="102"/>
        <v>0</v>
      </c>
      <c r="O3959" s="7">
        <f t="shared" si="103"/>
        <v>0</v>
      </c>
    </row>
    <row r="3960" spans="1:15" ht="13.2" x14ac:dyDescent="0.25">
      <c r="A3960" s="3">
        <v>33095</v>
      </c>
      <c r="B3960" s="4">
        <f t="shared" si="99"/>
        <v>1990</v>
      </c>
      <c r="C3960" s="4">
        <f t="shared" si="100"/>
        <v>1990</v>
      </c>
      <c r="D3960" s="4" t="s">
        <v>23</v>
      </c>
      <c r="E3960" s="5" t="s">
        <v>24</v>
      </c>
      <c r="F3960" s="6" t="s">
        <v>6740</v>
      </c>
      <c r="G3960" s="6" t="str">
        <f t="shared" si="105"/>
        <v>Afghanistan</v>
      </c>
      <c r="H3960" s="6" t="s">
        <v>6216</v>
      </c>
      <c r="I3960" s="6" t="s">
        <v>3135</v>
      </c>
      <c r="J3960" s="6">
        <v>83</v>
      </c>
      <c r="K3960" s="6">
        <v>83</v>
      </c>
      <c r="L3960" s="6">
        <v>0</v>
      </c>
      <c r="M3960" s="6">
        <f t="shared" si="101"/>
        <v>83</v>
      </c>
      <c r="N3960" s="6">
        <f t="shared" si="102"/>
        <v>0</v>
      </c>
      <c r="O3960" s="7">
        <f t="shared" si="103"/>
        <v>0</v>
      </c>
    </row>
    <row r="3961" spans="1:15" ht="13.2" x14ac:dyDescent="0.25">
      <c r="A3961" s="3">
        <v>33106</v>
      </c>
      <c r="B3961" s="4">
        <f t="shared" si="99"/>
        <v>1990</v>
      </c>
      <c r="C3961" s="4">
        <f t="shared" si="100"/>
        <v>1990</v>
      </c>
      <c r="D3961" s="4" t="s">
        <v>23</v>
      </c>
      <c r="E3961" s="5" t="s">
        <v>24</v>
      </c>
      <c r="F3961" s="6" t="s">
        <v>6741</v>
      </c>
      <c r="G3961" s="6" t="str">
        <f t="shared" si="105"/>
        <v>Taiwan</v>
      </c>
      <c r="H3961" s="6" t="s">
        <v>5808</v>
      </c>
      <c r="I3961" s="6" t="s">
        <v>6323</v>
      </c>
      <c r="J3961" s="6">
        <v>18</v>
      </c>
      <c r="K3961" s="6">
        <v>18</v>
      </c>
      <c r="L3961" s="6">
        <v>0</v>
      </c>
      <c r="M3961" s="6">
        <f t="shared" si="101"/>
        <v>18</v>
      </c>
      <c r="N3961" s="6">
        <f t="shared" si="102"/>
        <v>0</v>
      </c>
      <c r="O3961" s="7">
        <f t="shared" si="103"/>
        <v>0</v>
      </c>
    </row>
    <row r="3962" spans="1:15" ht="13.2" x14ac:dyDescent="0.25">
      <c r="A3962" s="3">
        <v>33112</v>
      </c>
      <c r="B3962" s="4">
        <f t="shared" si="99"/>
        <v>1990</v>
      </c>
      <c r="C3962" s="4">
        <f t="shared" si="100"/>
        <v>1990</v>
      </c>
      <c r="D3962" s="4" t="s">
        <v>23</v>
      </c>
      <c r="E3962" s="5">
        <v>4.1666666666666664E-2</v>
      </c>
      <c r="F3962" s="6" t="s">
        <v>6742</v>
      </c>
      <c r="G3962" s="6" t="str">
        <f t="shared" si="105"/>
        <v>Wisconsin</v>
      </c>
      <c r="H3962" s="6" t="s">
        <v>6743</v>
      </c>
      <c r="I3962" s="6" t="s">
        <v>6744</v>
      </c>
      <c r="J3962" s="6">
        <v>5</v>
      </c>
      <c r="K3962" s="6">
        <v>5</v>
      </c>
      <c r="L3962" s="6">
        <v>0</v>
      </c>
      <c r="M3962" s="6">
        <f t="shared" si="101"/>
        <v>5</v>
      </c>
      <c r="N3962" s="6">
        <f t="shared" si="102"/>
        <v>0</v>
      </c>
      <c r="O3962" s="7">
        <f t="shared" si="103"/>
        <v>0</v>
      </c>
    </row>
    <row r="3963" spans="1:15" ht="13.2" x14ac:dyDescent="0.25">
      <c r="A3963" s="3">
        <v>33952</v>
      </c>
      <c r="B3963" s="4">
        <f t="shared" si="99"/>
        <v>1992</v>
      </c>
      <c r="C3963" s="4">
        <f t="shared" si="100"/>
        <v>1990</v>
      </c>
      <c r="D3963" s="4" t="s">
        <v>72</v>
      </c>
      <c r="E3963" s="5" t="s">
        <v>24</v>
      </c>
      <c r="F3963" s="6" t="s">
        <v>6745</v>
      </c>
      <c r="G3963" s="6" t="str">
        <f t="shared" si="105"/>
        <v>Georgia</v>
      </c>
      <c r="H3963" s="6" t="s">
        <v>3719</v>
      </c>
      <c r="I3963" s="6" t="s">
        <v>6746</v>
      </c>
      <c r="J3963" s="6">
        <v>61</v>
      </c>
      <c r="K3963" s="6">
        <v>61</v>
      </c>
      <c r="L3963" s="6">
        <v>0</v>
      </c>
      <c r="M3963" s="6">
        <f t="shared" si="101"/>
        <v>61</v>
      </c>
      <c r="N3963" s="6">
        <f t="shared" si="102"/>
        <v>0</v>
      </c>
      <c r="O3963" s="7">
        <f t="shared" si="103"/>
        <v>0</v>
      </c>
    </row>
    <row r="3964" spans="1:15" ht="13.2" x14ac:dyDescent="0.25">
      <c r="A3964" s="3">
        <v>33114</v>
      </c>
      <c r="B3964" s="4">
        <f t="shared" si="99"/>
        <v>1990</v>
      </c>
      <c r="C3964" s="4">
        <f t="shared" si="100"/>
        <v>1990</v>
      </c>
      <c r="D3964" s="4" t="s">
        <v>23</v>
      </c>
      <c r="E3964" s="5">
        <v>2.361111111111111E-2</v>
      </c>
      <c r="F3964" s="6" t="s">
        <v>6747</v>
      </c>
      <c r="G3964" s="6" t="str">
        <f t="shared" si="105"/>
        <v>Germany</v>
      </c>
      <c r="H3964" s="6" t="s">
        <v>1137</v>
      </c>
      <c r="I3964" s="6" t="s">
        <v>6748</v>
      </c>
      <c r="J3964" s="6">
        <v>17</v>
      </c>
      <c r="K3964" s="6">
        <v>13</v>
      </c>
      <c r="L3964" s="6">
        <v>0</v>
      </c>
      <c r="M3964" s="6">
        <f t="shared" si="101"/>
        <v>13</v>
      </c>
      <c r="N3964" s="6">
        <f t="shared" si="102"/>
        <v>4</v>
      </c>
      <c r="O3964" s="7">
        <f t="shared" si="103"/>
        <v>0.23529411764705882</v>
      </c>
    </row>
    <row r="3965" spans="1:15" ht="13.2" x14ac:dyDescent="0.25">
      <c r="A3965" s="3">
        <v>33119</v>
      </c>
      <c r="B3965" s="4">
        <f t="shared" si="99"/>
        <v>1990</v>
      </c>
      <c r="C3965" s="4">
        <f t="shared" si="100"/>
        <v>1990</v>
      </c>
      <c r="D3965" s="4" t="s">
        <v>15</v>
      </c>
      <c r="E3965" s="5">
        <v>0.63888888888888884</v>
      </c>
      <c r="F3965" s="6" t="s">
        <v>6749</v>
      </c>
      <c r="G3965" s="6" t="str">
        <f t="shared" si="105"/>
        <v>Alaska</v>
      </c>
      <c r="H3965" s="6" t="s">
        <v>6750</v>
      </c>
      <c r="I3965" s="6" t="s">
        <v>6751</v>
      </c>
      <c r="J3965" s="6">
        <v>10</v>
      </c>
      <c r="K3965" s="6">
        <v>3</v>
      </c>
      <c r="L3965" s="6">
        <v>0</v>
      </c>
      <c r="M3965" s="6">
        <f t="shared" si="101"/>
        <v>3</v>
      </c>
      <c r="N3965" s="6">
        <f t="shared" si="102"/>
        <v>7</v>
      </c>
      <c r="O3965" s="7">
        <f t="shared" si="103"/>
        <v>0.7</v>
      </c>
    </row>
    <row r="3966" spans="1:15" ht="13.2" x14ac:dyDescent="0.25">
      <c r="A3966" s="3">
        <v>33127</v>
      </c>
      <c r="B3966" s="4">
        <f t="shared" si="99"/>
        <v>1990</v>
      </c>
      <c r="C3966" s="4">
        <f t="shared" si="100"/>
        <v>1990</v>
      </c>
      <c r="D3966" s="4" t="s">
        <v>15</v>
      </c>
      <c r="E3966" s="5">
        <v>0.64583333333333337</v>
      </c>
      <c r="F3966" s="6" t="s">
        <v>2148</v>
      </c>
      <c r="G3966" s="6" t="str">
        <f t="shared" si="105"/>
        <v>Canada</v>
      </c>
      <c r="H3966" s="6" t="s">
        <v>1299</v>
      </c>
      <c r="I3966" s="6" t="s">
        <v>6752</v>
      </c>
      <c r="J3966" s="6">
        <v>18</v>
      </c>
      <c r="K3966" s="6">
        <v>18</v>
      </c>
      <c r="L3966" s="6">
        <v>0</v>
      </c>
      <c r="M3966" s="6">
        <f t="shared" si="101"/>
        <v>18</v>
      </c>
      <c r="N3966" s="6">
        <f t="shared" si="102"/>
        <v>0</v>
      </c>
      <c r="O3966" s="7">
        <f t="shared" si="103"/>
        <v>0</v>
      </c>
    </row>
    <row r="3967" spans="1:15" ht="13.2" x14ac:dyDescent="0.25">
      <c r="A3967" s="3">
        <v>33128</v>
      </c>
      <c r="B3967" s="4">
        <f t="shared" si="99"/>
        <v>1990</v>
      </c>
      <c r="C3967" s="4">
        <f t="shared" si="100"/>
        <v>1990</v>
      </c>
      <c r="D3967" s="4" t="s">
        <v>15</v>
      </c>
      <c r="E3967" s="5" t="s">
        <v>24</v>
      </c>
      <c r="F3967" s="6" t="s">
        <v>6753</v>
      </c>
      <c r="G3967" s="6" t="str">
        <f t="shared" si="105"/>
        <v>Greenland</v>
      </c>
      <c r="H3967" s="6" t="s">
        <v>6754</v>
      </c>
      <c r="I3967" s="6" t="s">
        <v>6755</v>
      </c>
      <c r="J3967" s="6">
        <v>8</v>
      </c>
      <c r="K3967" s="6">
        <v>8</v>
      </c>
      <c r="L3967" s="6">
        <v>0</v>
      </c>
      <c r="M3967" s="6">
        <f t="shared" si="101"/>
        <v>8</v>
      </c>
      <c r="N3967" s="6">
        <f t="shared" si="102"/>
        <v>0</v>
      </c>
      <c r="O3967" s="7">
        <f t="shared" si="103"/>
        <v>0</v>
      </c>
    </row>
    <row r="3968" spans="1:15" ht="13.2" x14ac:dyDescent="0.25">
      <c r="A3968" s="3">
        <v>33130</v>
      </c>
      <c r="B3968" s="4">
        <f t="shared" si="99"/>
        <v>1990</v>
      </c>
      <c r="C3968" s="4">
        <f t="shared" si="100"/>
        <v>1990</v>
      </c>
      <c r="D3968" s="4" t="s">
        <v>15</v>
      </c>
      <c r="E3968" s="5" t="s">
        <v>24</v>
      </c>
      <c r="F3968" s="6" t="s">
        <v>6756</v>
      </c>
      <c r="G3968" s="6" t="str">
        <f t="shared" si="105"/>
        <v>Russia</v>
      </c>
      <c r="H3968" s="6" t="s">
        <v>1449</v>
      </c>
      <c r="I3968" s="6" t="s">
        <v>5683</v>
      </c>
      <c r="J3968" s="6">
        <v>129</v>
      </c>
      <c r="K3968" s="6">
        <v>4</v>
      </c>
      <c r="L3968" s="6">
        <v>0</v>
      </c>
      <c r="M3968" s="6">
        <f t="shared" si="101"/>
        <v>4</v>
      </c>
      <c r="N3968" s="6">
        <f t="shared" si="102"/>
        <v>125</v>
      </c>
      <c r="O3968" s="7">
        <f t="shared" si="103"/>
        <v>0.96899224806201545</v>
      </c>
    </row>
    <row r="3969" spans="1:15" ht="13.2" x14ac:dyDescent="0.25">
      <c r="A3969" s="3">
        <v>33136</v>
      </c>
      <c r="B3969" s="4">
        <f t="shared" si="99"/>
        <v>1990</v>
      </c>
      <c r="C3969" s="4">
        <f t="shared" si="100"/>
        <v>1990</v>
      </c>
      <c r="D3969" s="4" t="s">
        <v>15</v>
      </c>
      <c r="E3969" s="5" t="s">
        <v>24</v>
      </c>
      <c r="F3969" s="6" t="s">
        <v>6757</v>
      </c>
      <c r="G3969" s="6" t="str">
        <f t="shared" si="105"/>
        <v>Brazil</v>
      </c>
      <c r="H3969" s="6" t="s">
        <v>6758</v>
      </c>
      <c r="I3969" s="6" t="s">
        <v>5475</v>
      </c>
      <c r="J3969" s="6">
        <v>12</v>
      </c>
      <c r="K3969" s="6">
        <v>12</v>
      </c>
      <c r="L3969" s="6">
        <v>0</v>
      </c>
      <c r="M3969" s="6">
        <f t="shared" si="101"/>
        <v>12</v>
      </c>
      <c r="N3969" s="6">
        <f t="shared" si="102"/>
        <v>0</v>
      </c>
      <c r="O3969" s="7">
        <f t="shared" si="103"/>
        <v>0</v>
      </c>
    </row>
    <row r="3970" spans="1:15" ht="13.2" x14ac:dyDescent="0.25">
      <c r="A3970" s="3">
        <v>33140</v>
      </c>
      <c r="B3970" s="4">
        <f t="shared" si="99"/>
        <v>1990</v>
      </c>
      <c r="C3970" s="4">
        <f t="shared" si="100"/>
        <v>1990</v>
      </c>
      <c r="D3970" s="4" t="s">
        <v>15</v>
      </c>
      <c r="E3970" s="5">
        <v>0.29305555555555557</v>
      </c>
      <c r="F3970" s="6" t="s">
        <v>5937</v>
      </c>
      <c r="G3970" s="6" t="str">
        <f t="shared" si="105"/>
        <v>California</v>
      </c>
      <c r="H3970" s="6" t="s">
        <v>6759</v>
      </c>
      <c r="I3970" s="6" t="s">
        <v>6280</v>
      </c>
      <c r="J3970" s="6">
        <v>4</v>
      </c>
      <c r="K3970" s="6">
        <v>4</v>
      </c>
      <c r="L3970" s="6">
        <v>0</v>
      </c>
      <c r="M3970" s="6">
        <f t="shared" si="101"/>
        <v>4</v>
      </c>
      <c r="N3970" s="6">
        <f t="shared" si="102"/>
        <v>0</v>
      </c>
      <c r="O3970" s="7">
        <f t="shared" si="103"/>
        <v>0</v>
      </c>
    </row>
    <row r="3971" spans="1:15" ht="13.2" x14ac:dyDescent="0.25">
      <c r="A3971" s="3">
        <v>33148</v>
      </c>
      <c r="B3971" s="4">
        <f t="shared" si="99"/>
        <v>1990</v>
      </c>
      <c r="C3971" s="4">
        <f t="shared" si="100"/>
        <v>1990</v>
      </c>
      <c r="D3971" s="4" t="s">
        <v>31</v>
      </c>
      <c r="E3971" s="5" t="s">
        <v>24</v>
      </c>
      <c r="F3971" s="6" t="s">
        <v>6760</v>
      </c>
      <c r="G3971" s="6" t="str">
        <f t="shared" si="105"/>
        <v>Kuwait</v>
      </c>
      <c r="H3971" s="6" t="s">
        <v>6220</v>
      </c>
      <c r="I3971" s="6" t="s">
        <v>6761</v>
      </c>
      <c r="J3971" s="6">
        <v>130</v>
      </c>
      <c r="K3971" s="6">
        <v>130</v>
      </c>
      <c r="L3971" s="6">
        <v>0</v>
      </c>
      <c r="M3971" s="6">
        <f t="shared" si="101"/>
        <v>130</v>
      </c>
      <c r="N3971" s="6">
        <f t="shared" si="102"/>
        <v>0</v>
      </c>
      <c r="O3971" s="7">
        <f t="shared" si="103"/>
        <v>0</v>
      </c>
    </row>
    <row r="3972" spans="1:15" ht="13.2" x14ac:dyDescent="0.25">
      <c r="A3972" s="3">
        <v>33148</v>
      </c>
      <c r="B3972" s="4">
        <f t="shared" si="99"/>
        <v>1990</v>
      </c>
      <c r="C3972" s="4">
        <f t="shared" si="100"/>
        <v>1990</v>
      </c>
      <c r="D3972" s="4" t="s">
        <v>31</v>
      </c>
      <c r="E3972" s="5">
        <v>0.38541666666666669</v>
      </c>
      <c r="F3972" s="6" t="s">
        <v>5771</v>
      </c>
      <c r="G3972" s="6" t="str">
        <f t="shared" si="105"/>
        <v>China</v>
      </c>
      <c r="H3972" s="6" t="s">
        <v>6762</v>
      </c>
      <c r="I3972" s="6" t="s">
        <v>6763</v>
      </c>
      <c r="J3972" s="6">
        <v>226</v>
      </c>
      <c r="K3972" s="6">
        <v>128</v>
      </c>
      <c r="L3972" s="6">
        <v>0</v>
      </c>
      <c r="M3972" s="6">
        <f t="shared" si="101"/>
        <v>128</v>
      </c>
      <c r="N3972" s="6">
        <f t="shared" si="102"/>
        <v>98</v>
      </c>
      <c r="O3972" s="7">
        <f t="shared" si="103"/>
        <v>0.4336283185840708</v>
      </c>
    </row>
    <row r="3973" spans="1:15" ht="13.2" x14ac:dyDescent="0.25">
      <c r="A3973" s="3">
        <v>33149</v>
      </c>
      <c r="B3973" s="4">
        <f t="shared" si="99"/>
        <v>1990</v>
      </c>
      <c r="C3973" s="4">
        <f t="shared" si="100"/>
        <v>1990</v>
      </c>
      <c r="D3973" s="4" t="s">
        <v>31</v>
      </c>
      <c r="E3973" s="5">
        <v>0.83888888888888891</v>
      </c>
      <c r="F3973" s="6" t="s">
        <v>6764</v>
      </c>
      <c r="G3973" s="6" t="str">
        <f t="shared" si="105"/>
        <v>Florida</v>
      </c>
      <c r="H3973" s="6" t="s">
        <v>805</v>
      </c>
      <c r="I3973" s="6" t="s">
        <v>4129</v>
      </c>
      <c r="J3973" s="6">
        <v>97</v>
      </c>
      <c r="K3973" s="6">
        <v>1</v>
      </c>
      <c r="L3973" s="6">
        <v>0</v>
      </c>
      <c r="M3973" s="6">
        <f t="shared" si="101"/>
        <v>1</v>
      </c>
      <c r="N3973" s="6">
        <f t="shared" si="102"/>
        <v>96</v>
      </c>
      <c r="O3973" s="7">
        <f t="shared" si="103"/>
        <v>0.98969072164948457</v>
      </c>
    </row>
    <row r="3974" spans="1:15" ht="13.2" x14ac:dyDescent="0.25">
      <c r="A3974" s="3">
        <v>33165</v>
      </c>
      <c r="B3974" s="4">
        <f t="shared" si="99"/>
        <v>1990</v>
      </c>
      <c r="C3974" s="4">
        <f t="shared" si="100"/>
        <v>1990</v>
      </c>
      <c r="D3974" s="4" t="s">
        <v>31</v>
      </c>
      <c r="E3974" s="5">
        <v>0.64236111111111116</v>
      </c>
      <c r="F3974" s="6" t="s">
        <v>6765</v>
      </c>
      <c r="G3974" s="6" t="str">
        <f t="shared" si="105"/>
        <v>Bolivia</v>
      </c>
      <c r="H3974" s="6" t="s">
        <v>6766</v>
      </c>
      <c r="I3974" s="6" t="s">
        <v>6767</v>
      </c>
      <c r="J3974" s="6">
        <v>4</v>
      </c>
      <c r="K3974" s="6">
        <v>4</v>
      </c>
      <c r="L3974" s="6">
        <v>0</v>
      </c>
      <c r="M3974" s="6">
        <f t="shared" si="101"/>
        <v>4</v>
      </c>
      <c r="N3974" s="6">
        <f t="shared" si="102"/>
        <v>0</v>
      </c>
      <c r="O3974" s="7">
        <f t="shared" si="103"/>
        <v>0</v>
      </c>
    </row>
    <row r="3975" spans="1:15" ht="13.2" x14ac:dyDescent="0.25">
      <c r="A3975" s="3">
        <v>33170</v>
      </c>
      <c r="B3975" s="4">
        <f t="shared" si="99"/>
        <v>1990</v>
      </c>
      <c r="C3975" s="4">
        <f t="shared" si="100"/>
        <v>1990</v>
      </c>
      <c r="D3975" s="4" t="s">
        <v>31</v>
      </c>
      <c r="E3975" s="5">
        <v>8.1944444444444445E-2</v>
      </c>
      <c r="F3975" s="6" t="s">
        <v>340</v>
      </c>
      <c r="G3975" s="6" t="str">
        <f t="shared" si="105"/>
        <v>Cuba</v>
      </c>
      <c r="H3975" s="6" t="s">
        <v>660</v>
      </c>
      <c r="I3975" s="6" t="s">
        <v>4097</v>
      </c>
      <c r="J3975" s="6">
        <v>31</v>
      </c>
      <c r="K3975" s="6">
        <v>11</v>
      </c>
      <c r="L3975" s="6">
        <v>0</v>
      </c>
      <c r="M3975" s="6">
        <f t="shared" si="101"/>
        <v>11</v>
      </c>
      <c r="N3975" s="6">
        <f t="shared" si="102"/>
        <v>20</v>
      </c>
      <c r="O3975" s="7">
        <f t="shared" si="103"/>
        <v>0.64516129032258063</v>
      </c>
    </row>
    <row r="3976" spans="1:15" ht="13.2" x14ac:dyDescent="0.25">
      <c r="A3976" s="3">
        <v>33188</v>
      </c>
      <c r="B3976" s="4">
        <f t="shared" si="99"/>
        <v>1990</v>
      </c>
      <c r="C3976" s="4">
        <f t="shared" si="100"/>
        <v>1990</v>
      </c>
      <c r="D3976" s="4" t="s">
        <v>46</v>
      </c>
      <c r="E3976" s="5" t="s">
        <v>24</v>
      </c>
      <c r="F3976" s="6" t="s">
        <v>6768</v>
      </c>
      <c r="G3976" s="6" t="str">
        <f t="shared" si="105"/>
        <v>Russia</v>
      </c>
      <c r="H3976" s="6" t="s">
        <v>6769</v>
      </c>
      <c r="I3976" s="6" t="s">
        <v>6770</v>
      </c>
      <c r="J3976" s="6">
        <v>10</v>
      </c>
      <c r="K3976" s="6">
        <v>9</v>
      </c>
      <c r="L3976" s="6">
        <v>0</v>
      </c>
      <c r="M3976" s="6">
        <f t="shared" si="101"/>
        <v>9</v>
      </c>
      <c r="N3976" s="6">
        <f t="shared" si="102"/>
        <v>1</v>
      </c>
      <c r="O3976" s="7">
        <f t="shared" si="103"/>
        <v>0.1</v>
      </c>
    </row>
    <row r="3977" spans="1:15" ht="13.2" x14ac:dyDescent="0.25">
      <c r="A3977" s="3">
        <v>33191</v>
      </c>
      <c r="B3977" s="4">
        <f t="shared" si="99"/>
        <v>1990</v>
      </c>
      <c r="C3977" s="4">
        <f t="shared" si="100"/>
        <v>1990</v>
      </c>
      <c r="D3977" s="4" t="s">
        <v>46</v>
      </c>
      <c r="E3977" s="5">
        <v>0.7993055555555556</v>
      </c>
      <c r="F3977" s="6" t="s">
        <v>6771</v>
      </c>
      <c r="G3977" s="6" t="str">
        <f t="shared" si="105"/>
        <v>Switzerland</v>
      </c>
      <c r="H3977" s="6" t="s">
        <v>1940</v>
      </c>
      <c r="I3977" s="6" t="s">
        <v>3889</v>
      </c>
      <c r="J3977" s="6">
        <v>46</v>
      </c>
      <c r="K3977" s="6">
        <v>46</v>
      </c>
      <c r="L3977" s="6">
        <v>0</v>
      </c>
      <c r="M3977" s="6">
        <f t="shared" si="101"/>
        <v>46</v>
      </c>
      <c r="N3977" s="6">
        <f t="shared" si="102"/>
        <v>0</v>
      </c>
      <c r="O3977" s="7">
        <f t="shared" si="103"/>
        <v>0</v>
      </c>
    </row>
    <row r="3978" spans="1:15" ht="13.2" x14ac:dyDescent="0.25">
      <c r="A3978" s="3">
        <v>33195</v>
      </c>
      <c r="B3978" s="4">
        <f t="shared" si="99"/>
        <v>1990</v>
      </c>
      <c r="C3978" s="4">
        <f t="shared" si="100"/>
        <v>1990</v>
      </c>
      <c r="D3978" s="4" t="s">
        <v>46</v>
      </c>
      <c r="E3978" s="5" t="s">
        <v>24</v>
      </c>
      <c r="F3978" s="6" t="s">
        <v>1514</v>
      </c>
      <c r="G3978" s="6" t="str">
        <f t="shared" si="105"/>
        <v>Colombia</v>
      </c>
      <c r="H3978" s="6" t="s">
        <v>3965</v>
      </c>
      <c r="I3978" s="6" t="s">
        <v>5878</v>
      </c>
      <c r="J3978" s="6">
        <v>16</v>
      </c>
      <c r="K3978" s="6">
        <v>16</v>
      </c>
      <c r="L3978" s="6">
        <v>0</v>
      </c>
      <c r="M3978" s="6">
        <f t="shared" si="101"/>
        <v>16</v>
      </c>
      <c r="N3978" s="6">
        <f t="shared" si="102"/>
        <v>0</v>
      </c>
      <c r="O3978" s="7">
        <f t="shared" si="103"/>
        <v>0</v>
      </c>
    </row>
    <row r="3979" spans="1:15" ht="13.2" x14ac:dyDescent="0.25">
      <c r="A3979" s="3">
        <v>33196</v>
      </c>
      <c r="B3979" s="4">
        <f t="shared" si="99"/>
        <v>1990</v>
      </c>
      <c r="C3979" s="4">
        <f t="shared" si="100"/>
        <v>1990</v>
      </c>
      <c r="D3979" s="4" t="s">
        <v>46</v>
      </c>
      <c r="E3979" s="5" t="s">
        <v>24</v>
      </c>
      <c r="F3979" s="6" t="s">
        <v>6772</v>
      </c>
      <c r="G3979" s="6" t="str">
        <f t="shared" si="105"/>
        <v>Turkmenistan, USSR</v>
      </c>
      <c r="H3979" s="6" t="s">
        <v>1449</v>
      </c>
      <c r="I3979" s="6" t="s">
        <v>6773</v>
      </c>
      <c r="J3979" s="6">
        <v>15</v>
      </c>
      <c r="K3979" s="6">
        <v>15</v>
      </c>
      <c r="L3979" s="6">
        <v>0</v>
      </c>
      <c r="M3979" s="6">
        <f t="shared" si="101"/>
        <v>15</v>
      </c>
      <c r="N3979" s="6">
        <f t="shared" si="102"/>
        <v>0</v>
      </c>
      <c r="O3979" s="7">
        <f t="shared" si="103"/>
        <v>0</v>
      </c>
    </row>
    <row r="3980" spans="1:15" ht="13.2" x14ac:dyDescent="0.25">
      <c r="A3980" s="3">
        <v>33286</v>
      </c>
      <c r="B3980" s="4">
        <f t="shared" si="99"/>
        <v>1991</v>
      </c>
      <c r="C3980" s="4">
        <f t="shared" si="100"/>
        <v>1990</v>
      </c>
      <c r="D3980" s="4" t="s">
        <v>111</v>
      </c>
      <c r="E3980" s="5">
        <v>1.3888888888888888E-2</v>
      </c>
      <c r="F3980" s="6" t="s">
        <v>76</v>
      </c>
      <c r="G3980" s="6" t="str">
        <f t="shared" si="105"/>
        <v>Ohio</v>
      </c>
      <c r="H3980" s="6" t="s">
        <v>6774</v>
      </c>
      <c r="I3980" s="6" t="s">
        <v>6775</v>
      </c>
      <c r="J3980" s="6">
        <v>2</v>
      </c>
      <c r="K3980" s="6">
        <v>2</v>
      </c>
      <c r="L3980" s="6">
        <v>0</v>
      </c>
      <c r="M3980" s="6">
        <f t="shared" si="101"/>
        <v>2</v>
      </c>
      <c r="N3980" s="6">
        <f t="shared" si="102"/>
        <v>0</v>
      </c>
      <c r="O3980" s="7">
        <f t="shared" si="103"/>
        <v>0</v>
      </c>
    </row>
    <row r="3981" spans="1:15" ht="13.2" x14ac:dyDescent="0.25">
      <c r="A3981" s="3">
        <v>33198</v>
      </c>
      <c r="B3981" s="4">
        <f t="shared" si="99"/>
        <v>1990</v>
      </c>
      <c r="C3981" s="4">
        <f t="shared" si="100"/>
        <v>1990</v>
      </c>
      <c r="D3981" s="4" t="s">
        <v>46</v>
      </c>
      <c r="E3981" s="5">
        <v>0.46875</v>
      </c>
      <c r="F3981" s="6" t="s">
        <v>6776</v>
      </c>
      <c r="G3981" s="6" t="str">
        <f t="shared" si="105"/>
        <v>Thailand</v>
      </c>
      <c r="H3981" s="6" t="s">
        <v>6777</v>
      </c>
      <c r="I3981" s="6" t="s">
        <v>6778</v>
      </c>
      <c r="J3981" s="6">
        <v>38</v>
      </c>
      <c r="K3981" s="6">
        <v>38</v>
      </c>
      <c r="L3981" s="6">
        <v>0</v>
      </c>
      <c r="M3981" s="6">
        <f t="shared" si="101"/>
        <v>38</v>
      </c>
      <c r="N3981" s="6">
        <f t="shared" si="102"/>
        <v>0</v>
      </c>
      <c r="O3981" s="7">
        <f t="shared" si="103"/>
        <v>0</v>
      </c>
    </row>
    <row r="3982" spans="1:15" ht="13.2" x14ac:dyDescent="0.25">
      <c r="A3982" s="3">
        <v>33202</v>
      </c>
      <c r="B3982" s="4">
        <f t="shared" si="99"/>
        <v>1990</v>
      </c>
      <c r="C3982" s="4">
        <f t="shared" si="100"/>
        <v>1990</v>
      </c>
      <c r="D3982" s="4" t="s">
        <v>46</v>
      </c>
      <c r="E3982" s="5" t="s">
        <v>24</v>
      </c>
      <c r="F3982" s="6" t="s">
        <v>6779</v>
      </c>
      <c r="G3982" s="6" t="str">
        <f t="shared" si="105"/>
        <v>Italy</v>
      </c>
      <c r="H3982" s="6" t="s">
        <v>6780</v>
      </c>
      <c r="I3982" s="6" t="s">
        <v>6781</v>
      </c>
      <c r="J3982" s="6">
        <v>13</v>
      </c>
      <c r="K3982" s="6">
        <v>13</v>
      </c>
      <c r="L3982" s="6">
        <v>0</v>
      </c>
      <c r="M3982" s="6">
        <f t="shared" si="101"/>
        <v>13</v>
      </c>
      <c r="N3982" s="6">
        <f t="shared" si="102"/>
        <v>0</v>
      </c>
      <c r="O3982" s="7">
        <f t="shared" si="103"/>
        <v>0</v>
      </c>
    </row>
    <row r="3983" spans="1:15" ht="13.2" x14ac:dyDescent="0.25">
      <c r="A3983" s="3">
        <v>33210</v>
      </c>
      <c r="B3983" s="4">
        <f t="shared" si="99"/>
        <v>1990</v>
      </c>
      <c r="C3983" s="4">
        <f t="shared" si="100"/>
        <v>1990</v>
      </c>
      <c r="D3983" s="4" t="s">
        <v>72</v>
      </c>
      <c r="E3983" s="5">
        <v>0.57291666666666663</v>
      </c>
      <c r="F3983" s="6" t="s">
        <v>6296</v>
      </c>
      <c r="G3983" s="6" t="str">
        <f t="shared" si="105"/>
        <v>Michigan</v>
      </c>
      <c r="H3983" s="6" t="s">
        <v>6782</v>
      </c>
      <c r="I3983" s="6" t="s">
        <v>6783</v>
      </c>
      <c r="J3983" s="6">
        <v>198</v>
      </c>
      <c r="K3983" s="6">
        <v>8</v>
      </c>
      <c r="L3983" s="6">
        <v>0</v>
      </c>
      <c r="M3983" s="6">
        <f t="shared" si="101"/>
        <v>8</v>
      </c>
      <c r="N3983" s="6">
        <f t="shared" si="102"/>
        <v>190</v>
      </c>
      <c r="O3983" s="7">
        <f t="shared" si="103"/>
        <v>0.95959595959595956</v>
      </c>
    </row>
    <row r="3984" spans="1:15" ht="13.2" x14ac:dyDescent="0.25">
      <c r="A3984" s="3">
        <v>33211</v>
      </c>
      <c r="B3984" s="4">
        <f t="shared" si="99"/>
        <v>1990</v>
      </c>
      <c r="C3984" s="4">
        <f t="shared" si="100"/>
        <v>1990</v>
      </c>
      <c r="D3984" s="4" t="s">
        <v>72</v>
      </c>
      <c r="E3984" s="5" t="s">
        <v>24</v>
      </c>
      <c r="F3984" s="6" t="s">
        <v>4952</v>
      </c>
      <c r="G3984" s="6" t="str">
        <f t="shared" si="105"/>
        <v>Kenya</v>
      </c>
      <c r="H3984" s="6" t="s">
        <v>6784</v>
      </c>
      <c r="I3984" s="6" t="s">
        <v>6785</v>
      </c>
      <c r="J3984" s="6">
        <v>10</v>
      </c>
      <c r="K3984" s="6">
        <v>10</v>
      </c>
      <c r="L3984" s="6">
        <v>0</v>
      </c>
      <c r="M3984" s="6">
        <f t="shared" si="101"/>
        <v>10</v>
      </c>
      <c r="N3984" s="6">
        <f t="shared" si="102"/>
        <v>0</v>
      </c>
      <c r="O3984" s="7">
        <f t="shared" si="103"/>
        <v>0</v>
      </c>
    </row>
    <row r="3985" spans="1:15" ht="13.2" x14ac:dyDescent="0.25">
      <c r="A3985" s="3">
        <v>33213</v>
      </c>
      <c r="B3985" s="4">
        <f t="shared" si="99"/>
        <v>1990</v>
      </c>
      <c r="C3985" s="4">
        <f t="shared" si="100"/>
        <v>1990</v>
      </c>
      <c r="D3985" s="4" t="s">
        <v>72</v>
      </c>
      <c r="E3985" s="5" t="s">
        <v>24</v>
      </c>
      <c r="F3985" s="6" t="s">
        <v>6786</v>
      </c>
      <c r="G3985" s="6" t="str">
        <f t="shared" si="105"/>
        <v>Indonesia</v>
      </c>
      <c r="H3985" s="6" t="s">
        <v>3574</v>
      </c>
      <c r="I3985" s="6" t="s">
        <v>6787</v>
      </c>
      <c r="J3985" s="6">
        <v>12</v>
      </c>
      <c r="K3985" s="6">
        <v>10</v>
      </c>
      <c r="L3985" s="6">
        <v>0</v>
      </c>
      <c r="M3985" s="6">
        <f t="shared" si="101"/>
        <v>10</v>
      </c>
      <c r="N3985" s="6">
        <f t="shared" si="102"/>
        <v>2</v>
      </c>
      <c r="O3985" s="7">
        <f t="shared" si="103"/>
        <v>0.16666666666666666</v>
      </c>
    </row>
    <row r="3986" spans="1:15" ht="13.2" x14ac:dyDescent="0.25">
      <c r="A3986" s="3">
        <v>33228</v>
      </c>
      <c r="B3986" s="4">
        <f t="shared" si="99"/>
        <v>1990</v>
      </c>
      <c r="C3986" s="4">
        <f t="shared" si="100"/>
        <v>1990</v>
      </c>
      <c r="D3986" s="4" t="s">
        <v>72</v>
      </c>
      <c r="E3986" s="5">
        <v>0.51388888888888884</v>
      </c>
      <c r="F3986" s="6" t="s">
        <v>6788</v>
      </c>
      <c r="G3986" s="6" t="str">
        <f t="shared" si="105"/>
        <v>Alaska</v>
      </c>
      <c r="H3986" s="6" t="s">
        <v>6789</v>
      </c>
      <c r="I3986" s="6" t="s">
        <v>6082</v>
      </c>
      <c r="J3986" s="6">
        <v>1</v>
      </c>
      <c r="K3986" s="6">
        <v>1</v>
      </c>
      <c r="L3986" s="6">
        <v>0</v>
      </c>
      <c r="M3986" s="6">
        <f t="shared" si="101"/>
        <v>1</v>
      </c>
      <c r="N3986" s="6">
        <f t="shared" si="102"/>
        <v>0</v>
      </c>
      <c r="O3986" s="7">
        <f t="shared" si="103"/>
        <v>0</v>
      </c>
    </row>
    <row r="3987" spans="1:15" ht="13.2" x14ac:dyDescent="0.25">
      <c r="A3987" s="3">
        <v>33248</v>
      </c>
      <c r="B3987" s="4">
        <f t="shared" si="99"/>
        <v>1991</v>
      </c>
      <c r="C3987" s="4">
        <f t="shared" si="100"/>
        <v>1990</v>
      </c>
      <c r="D3987" s="4" t="s">
        <v>132</v>
      </c>
      <c r="E3987" s="5">
        <v>0.75</v>
      </c>
      <c r="F3987" s="6" t="s">
        <v>6790</v>
      </c>
      <c r="G3987" s="6" t="str">
        <f t="shared" si="105"/>
        <v>Venezuela</v>
      </c>
      <c r="H3987" s="6" t="s">
        <v>6661</v>
      </c>
      <c r="I3987" s="6" t="s">
        <v>5878</v>
      </c>
      <c r="J3987" s="6">
        <v>22</v>
      </c>
      <c r="K3987" s="6">
        <v>21</v>
      </c>
      <c r="L3987" s="6">
        <v>0</v>
      </c>
      <c r="M3987" s="6">
        <f t="shared" si="101"/>
        <v>21</v>
      </c>
      <c r="N3987" s="6">
        <f t="shared" si="102"/>
        <v>1</v>
      </c>
      <c r="O3987" s="7">
        <f t="shared" si="103"/>
        <v>4.5454545454545456E-2</v>
      </c>
    </row>
    <row r="3988" spans="1:15" ht="13.2" x14ac:dyDescent="0.25">
      <c r="A3988" s="3">
        <v>33249</v>
      </c>
      <c r="B3988" s="4">
        <f t="shared" si="99"/>
        <v>1991</v>
      </c>
      <c r="C3988" s="4">
        <f t="shared" si="100"/>
        <v>1990</v>
      </c>
      <c r="D3988" s="4" t="s">
        <v>132</v>
      </c>
      <c r="E3988" s="5" t="s">
        <v>24</v>
      </c>
      <c r="F3988" s="6" t="s">
        <v>6791</v>
      </c>
      <c r="G3988" s="6" t="str">
        <f t="shared" si="105"/>
        <v>Brazil</v>
      </c>
      <c r="H3988" s="6" t="s">
        <v>6792</v>
      </c>
      <c r="I3988" s="6" t="s">
        <v>6699</v>
      </c>
      <c r="J3988" s="6">
        <v>5</v>
      </c>
      <c r="K3988" s="6">
        <v>5</v>
      </c>
      <c r="L3988" s="6">
        <v>0</v>
      </c>
      <c r="M3988" s="6">
        <f t="shared" si="101"/>
        <v>5</v>
      </c>
      <c r="N3988" s="6">
        <f t="shared" si="102"/>
        <v>0</v>
      </c>
      <c r="O3988" s="7">
        <f t="shared" si="103"/>
        <v>0</v>
      </c>
    </row>
    <row r="3989" spans="1:15" ht="13.2" x14ac:dyDescent="0.25">
      <c r="A3989" s="3">
        <v>33268</v>
      </c>
      <c r="B3989" s="4">
        <f t="shared" si="99"/>
        <v>1991</v>
      </c>
      <c r="C3989" s="4">
        <f t="shared" si="100"/>
        <v>1990</v>
      </c>
      <c r="D3989" s="4" t="s">
        <v>132</v>
      </c>
      <c r="E3989" s="5">
        <v>0.54166666666666663</v>
      </c>
      <c r="F3989" s="6" t="s">
        <v>6793</v>
      </c>
      <c r="G3989" s="6" t="str">
        <f t="shared" si="105"/>
        <v>Indonesia</v>
      </c>
      <c r="H3989" s="6" t="s">
        <v>4257</v>
      </c>
      <c r="I3989" s="6" t="s">
        <v>5878</v>
      </c>
      <c r="J3989" s="6">
        <v>21</v>
      </c>
      <c r="K3989" s="6">
        <v>1</v>
      </c>
      <c r="L3989" s="6">
        <v>0</v>
      </c>
      <c r="M3989" s="6">
        <f t="shared" si="101"/>
        <v>1</v>
      </c>
      <c r="N3989" s="6">
        <f t="shared" si="102"/>
        <v>20</v>
      </c>
      <c r="O3989" s="7">
        <f t="shared" si="103"/>
        <v>0.95238095238095233</v>
      </c>
    </row>
    <row r="3990" spans="1:15" ht="13.2" x14ac:dyDescent="0.25">
      <c r="A3990" s="3">
        <v>33269</v>
      </c>
      <c r="B3990" s="4">
        <f t="shared" si="99"/>
        <v>1991</v>
      </c>
      <c r="C3990" s="4">
        <f t="shared" si="100"/>
        <v>1990</v>
      </c>
      <c r="D3990" s="4" t="s">
        <v>132</v>
      </c>
      <c r="E3990" s="5" t="s">
        <v>24</v>
      </c>
      <c r="F3990" s="6" t="s">
        <v>6794</v>
      </c>
      <c r="G3990" s="6" t="str">
        <f t="shared" si="105"/>
        <v>Saudi Arabia</v>
      </c>
      <c r="H3990" s="6" t="s">
        <v>6795</v>
      </c>
      <c r="I3990" s="6" t="s">
        <v>1137</v>
      </c>
      <c r="J3990" s="6">
        <v>13</v>
      </c>
      <c r="K3990" s="6">
        <v>13</v>
      </c>
      <c r="L3990" s="6">
        <v>0</v>
      </c>
      <c r="M3990" s="6">
        <f t="shared" si="101"/>
        <v>13</v>
      </c>
      <c r="N3990" s="6">
        <f t="shared" si="102"/>
        <v>0</v>
      </c>
      <c r="O3990" s="7">
        <f t="shared" si="103"/>
        <v>0</v>
      </c>
    </row>
    <row r="3991" spans="1:15" ht="13.2" x14ac:dyDescent="0.25">
      <c r="A3991" s="3">
        <v>33270</v>
      </c>
      <c r="B3991" s="4">
        <f t="shared" si="99"/>
        <v>1991</v>
      </c>
      <c r="C3991" s="4">
        <f t="shared" si="100"/>
        <v>1990</v>
      </c>
      <c r="D3991" s="4" t="s">
        <v>111</v>
      </c>
      <c r="E3991" s="5">
        <v>0.75486111111111109</v>
      </c>
      <c r="F3991" s="6" t="s">
        <v>5150</v>
      </c>
      <c r="G3991" s="6" t="str">
        <f t="shared" si="105"/>
        <v>Los Angeles, California</v>
      </c>
      <c r="H3991" s="6" t="s">
        <v>6796</v>
      </c>
      <c r="I3991" s="6" t="s">
        <v>6797</v>
      </c>
      <c r="J3991" s="6">
        <v>99</v>
      </c>
      <c r="K3991" s="6">
        <v>34</v>
      </c>
      <c r="L3991" s="6">
        <v>0</v>
      </c>
      <c r="M3991" s="6">
        <f t="shared" si="101"/>
        <v>34</v>
      </c>
      <c r="N3991" s="6">
        <f t="shared" si="102"/>
        <v>65</v>
      </c>
      <c r="O3991" s="7">
        <f t="shared" si="103"/>
        <v>0.65656565656565657</v>
      </c>
    </row>
    <row r="3992" spans="1:15" ht="13.2" x14ac:dyDescent="0.25">
      <c r="A3992" s="3">
        <v>33274</v>
      </c>
      <c r="B3992" s="4">
        <f t="shared" si="99"/>
        <v>1991</v>
      </c>
      <c r="C3992" s="4">
        <f t="shared" si="100"/>
        <v>1990</v>
      </c>
      <c r="D3992" s="4" t="s">
        <v>111</v>
      </c>
      <c r="E3992" s="5" t="s">
        <v>24</v>
      </c>
      <c r="F3992" s="6" t="s">
        <v>6798</v>
      </c>
      <c r="G3992" s="6" t="str">
        <f t="shared" si="105"/>
        <v>Greece</v>
      </c>
      <c r="H3992" s="6" t="s">
        <v>6799</v>
      </c>
      <c r="I3992" s="6" t="s">
        <v>3881</v>
      </c>
      <c r="J3992" s="6">
        <v>63</v>
      </c>
      <c r="K3992" s="6">
        <v>63</v>
      </c>
      <c r="L3992" s="6">
        <v>0</v>
      </c>
      <c r="M3992" s="6">
        <f t="shared" si="101"/>
        <v>63</v>
      </c>
      <c r="N3992" s="6">
        <f t="shared" si="102"/>
        <v>0</v>
      </c>
      <c r="O3992" s="7">
        <f t="shared" si="103"/>
        <v>0</v>
      </c>
    </row>
    <row r="3993" spans="1:15" ht="13.2" x14ac:dyDescent="0.25">
      <c r="A3993" s="3">
        <v>33276</v>
      </c>
      <c r="B3993" s="4">
        <f t="shared" si="99"/>
        <v>1991</v>
      </c>
      <c r="C3993" s="4">
        <f t="shared" si="100"/>
        <v>1990</v>
      </c>
      <c r="D3993" s="4" t="s">
        <v>111</v>
      </c>
      <c r="E3993" s="5">
        <v>0.33333333333333331</v>
      </c>
      <c r="F3993" s="6" t="s">
        <v>6800</v>
      </c>
      <c r="G3993" s="6" t="str">
        <f t="shared" si="105"/>
        <v>Alabama</v>
      </c>
      <c r="H3993" s="6" t="s">
        <v>6801</v>
      </c>
      <c r="I3993" s="6" t="s">
        <v>5483</v>
      </c>
      <c r="J3993" s="6">
        <v>4</v>
      </c>
      <c r="K3993" s="6">
        <v>4</v>
      </c>
      <c r="L3993" s="6">
        <v>0</v>
      </c>
      <c r="M3993" s="6">
        <f t="shared" si="101"/>
        <v>4</v>
      </c>
      <c r="N3993" s="6">
        <f t="shared" si="102"/>
        <v>0</v>
      </c>
      <c r="O3993" s="7">
        <f t="shared" si="103"/>
        <v>0</v>
      </c>
    </row>
    <row r="3994" spans="1:15" ht="13.2" x14ac:dyDescent="0.25">
      <c r="A3994" s="3">
        <v>33282</v>
      </c>
      <c r="B3994" s="4">
        <f t="shared" si="99"/>
        <v>1991</v>
      </c>
      <c r="C3994" s="4">
        <f t="shared" si="100"/>
        <v>1990</v>
      </c>
      <c r="D3994" s="4" t="s">
        <v>111</v>
      </c>
      <c r="E3994" s="5">
        <v>0.7368055555555556</v>
      </c>
      <c r="F3994" s="6" t="s">
        <v>4883</v>
      </c>
      <c r="G3994" s="6" t="str">
        <f t="shared" si="105"/>
        <v>Colorado</v>
      </c>
      <c r="H3994" s="6" t="s">
        <v>6802</v>
      </c>
      <c r="I3994" s="6" t="s">
        <v>6803</v>
      </c>
      <c r="J3994" s="6">
        <v>3</v>
      </c>
      <c r="K3994" s="6">
        <v>3</v>
      </c>
      <c r="L3994" s="6">
        <v>0</v>
      </c>
      <c r="M3994" s="6">
        <f t="shared" si="101"/>
        <v>3</v>
      </c>
      <c r="N3994" s="6">
        <f t="shared" si="102"/>
        <v>0</v>
      </c>
      <c r="O3994" s="7">
        <f t="shared" si="103"/>
        <v>0</v>
      </c>
    </row>
    <row r="3995" spans="1:15" ht="13.2" x14ac:dyDescent="0.25">
      <c r="A3995" s="3">
        <v>33283</v>
      </c>
      <c r="B3995" s="4">
        <f t="shared" si="99"/>
        <v>1991</v>
      </c>
      <c r="C3995" s="4">
        <f t="shared" si="100"/>
        <v>1990</v>
      </c>
      <c r="D3995" s="4" t="s">
        <v>111</v>
      </c>
      <c r="E3995" s="5" t="s">
        <v>24</v>
      </c>
      <c r="F3995" s="6" t="s">
        <v>6804</v>
      </c>
      <c r="G3995" s="6" t="str">
        <f t="shared" si="105"/>
        <v>Ecuador</v>
      </c>
      <c r="H3995" s="6" t="s">
        <v>5584</v>
      </c>
      <c r="I3995" s="6" t="s">
        <v>4437</v>
      </c>
      <c r="J3995" s="6">
        <v>22</v>
      </c>
      <c r="K3995" s="6">
        <v>22</v>
      </c>
      <c r="L3995" s="6">
        <v>0</v>
      </c>
      <c r="M3995" s="6">
        <f t="shared" si="101"/>
        <v>22</v>
      </c>
      <c r="N3995" s="6">
        <f t="shared" si="102"/>
        <v>0</v>
      </c>
      <c r="O3995" s="7">
        <f t="shared" si="103"/>
        <v>0</v>
      </c>
    </row>
    <row r="3996" spans="1:15" ht="13.2" x14ac:dyDescent="0.25">
      <c r="A3996" s="3">
        <v>33289</v>
      </c>
      <c r="B3996" s="4">
        <f t="shared" si="99"/>
        <v>1991</v>
      </c>
      <c r="C3996" s="4">
        <f t="shared" si="100"/>
        <v>1990</v>
      </c>
      <c r="D3996" s="4" t="s">
        <v>111</v>
      </c>
      <c r="E3996" s="5">
        <v>0.64166666666666672</v>
      </c>
      <c r="F3996" s="6" t="s">
        <v>6805</v>
      </c>
      <c r="G3996" s="6" t="str">
        <f t="shared" si="105"/>
        <v>Chile</v>
      </c>
      <c r="H3996" s="6" t="s">
        <v>2192</v>
      </c>
      <c r="I3996" s="6" t="s">
        <v>6806</v>
      </c>
      <c r="J3996" s="6">
        <v>72</v>
      </c>
      <c r="K3996" s="6">
        <v>20</v>
      </c>
      <c r="L3996" s="6">
        <v>0</v>
      </c>
      <c r="M3996" s="6">
        <f t="shared" si="101"/>
        <v>20</v>
      </c>
      <c r="N3996" s="6">
        <f t="shared" si="102"/>
        <v>52</v>
      </c>
      <c r="O3996" s="7">
        <f t="shared" si="103"/>
        <v>0.72222222222222221</v>
      </c>
    </row>
    <row r="3997" spans="1:15" ht="13.2" x14ac:dyDescent="0.25">
      <c r="A3997" s="3">
        <v>33300</v>
      </c>
      <c r="B3997" s="4">
        <f t="shared" si="99"/>
        <v>1991</v>
      </c>
      <c r="C3997" s="4">
        <f t="shared" si="100"/>
        <v>1990</v>
      </c>
      <c r="D3997" s="4" t="s">
        <v>34</v>
      </c>
      <c r="E3997" s="5">
        <v>0.40555555555555556</v>
      </c>
      <c r="F3997" s="6" t="s">
        <v>6807</v>
      </c>
      <c r="G3997" s="6" t="str">
        <f t="shared" si="105"/>
        <v>Colorado</v>
      </c>
      <c r="H3997" s="6" t="s">
        <v>592</v>
      </c>
      <c r="I3997" s="6" t="s">
        <v>6808</v>
      </c>
      <c r="J3997" s="6">
        <v>25</v>
      </c>
      <c r="K3997" s="6">
        <v>25</v>
      </c>
      <c r="L3997" s="6">
        <v>0</v>
      </c>
      <c r="M3997" s="6">
        <f t="shared" si="101"/>
        <v>25</v>
      </c>
      <c r="N3997" s="6">
        <f t="shared" si="102"/>
        <v>0</v>
      </c>
      <c r="O3997" s="7">
        <f t="shared" si="103"/>
        <v>0</v>
      </c>
    </row>
    <row r="3998" spans="1:15" ht="13.2" x14ac:dyDescent="0.25">
      <c r="A3998" s="3">
        <v>33302</v>
      </c>
      <c r="B3998" s="4">
        <f t="shared" si="99"/>
        <v>1991</v>
      </c>
      <c r="C3998" s="4">
        <f t="shared" si="100"/>
        <v>1990</v>
      </c>
      <c r="D3998" s="4" t="s">
        <v>34</v>
      </c>
      <c r="E3998" s="5">
        <v>0.67708333333333337</v>
      </c>
      <c r="F3998" s="6" t="s">
        <v>6809</v>
      </c>
      <c r="G3998" s="6" t="str">
        <f t="shared" si="105"/>
        <v>Venezuela</v>
      </c>
      <c r="H3998" s="6" t="s">
        <v>1518</v>
      </c>
      <c r="I3998" s="6" t="s">
        <v>3889</v>
      </c>
      <c r="J3998" s="6">
        <v>45</v>
      </c>
      <c r="K3998" s="6">
        <v>45</v>
      </c>
      <c r="L3998" s="6">
        <v>0</v>
      </c>
      <c r="M3998" s="6">
        <f t="shared" si="101"/>
        <v>45</v>
      </c>
      <c r="N3998" s="6">
        <f t="shared" si="102"/>
        <v>0</v>
      </c>
      <c r="O3998" s="7">
        <f t="shared" si="103"/>
        <v>0</v>
      </c>
    </row>
    <row r="3999" spans="1:15" ht="13.2" x14ac:dyDescent="0.25">
      <c r="A3999" s="3">
        <v>33308</v>
      </c>
      <c r="B3999" s="4">
        <f t="shared" si="99"/>
        <v>1991</v>
      </c>
      <c r="C3999" s="4">
        <f t="shared" si="100"/>
        <v>1990</v>
      </c>
      <c r="D3999" s="4" t="s">
        <v>34</v>
      </c>
      <c r="E3999" s="5">
        <v>0.3611111111111111</v>
      </c>
      <c r="F3999" s="6" t="s">
        <v>6810</v>
      </c>
      <c r="G3999" s="6" t="str">
        <f t="shared" si="105"/>
        <v>Germany</v>
      </c>
      <c r="H3999" s="6" t="s">
        <v>6811</v>
      </c>
      <c r="I3999" s="6" t="s">
        <v>4493</v>
      </c>
      <c r="J3999" s="6">
        <v>7</v>
      </c>
      <c r="K3999" s="6">
        <v>6</v>
      </c>
      <c r="L3999" s="6">
        <v>0</v>
      </c>
      <c r="M3999" s="6">
        <f t="shared" si="101"/>
        <v>6</v>
      </c>
      <c r="N3999" s="6">
        <f t="shared" si="102"/>
        <v>1</v>
      </c>
      <c r="O3999" s="7">
        <f t="shared" si="103"/>
        <v>0.14285714285714285</v>
      </c>
    </row>
    <row r="4000" spans="1:15" ht="13.2" x14ac:dyDescent="0.25">
      <c r="A4000" s="3">
        <v>33313</v>
      </c>
      <c r="B4000" s="4">
        <f t="shared" si="99"/>
        <v>1991</v>
      </c>
      <c r="C4000" s="4">
        <f t="shared" si="100"/>
        <v>1990</v>
      </c>
      <c r="D4000" s="4" t="s">
        <v>34</v>
      </c>
      <c r="E4000" s="5">
        <v>7.1527777777777773E-2</v>
      </c>
      <c r="F4000" s="6" t="s">
        <v>6812</v>
      </c>
      <c r="G4000" s="6" t="str">
        <f t="shared" si="105"/>
        <v>CA</v>
      </c>
      <c r="H4000" s="6" t="s">
        <v>6813</v>
      </c>
      <c r="I4000" s="6" t="s">
        <v>6814</v>
      </c>
      <c r="J4000" s="6">
        <v>10</v>
      </c>
      <c r="K4000" s="6">
        <v>10</v>
      </c>
      <c r="L4000" s="6">
        <v>0</v>
      </c>
      <c r="M4000" s="6">
        <f t="shared" si="101"/>
        <v>10</v>
      </c>
      <c r="N4000" s="6">
        <f t="shared" si="102"/>
        <v>0</v>
      </c>
      <c r="O4000" s="7">
        <f t="shared" si="103"/>
        <v>0</v>
      </c>
    </row>
    <row r="4001" spans="1:15" ht="13.2" x14ac:dyDescent="0.25">
      <c r="A4001" s="3">
        <v>33313</v>
      </c>
      <c r="B4001" s="4">
        <f t="shared" si="99"/>
        <v>1991</v>
      </c>
      <c r="C4001" s="4">
        <f t="shared" si="100"/>
        <v>1990</v>
      </c>
      <c r="D4001" s="4" t="s">
        <v>34</v>
      </c>
      <c r="E4001" s="5" t="s">
        <v>24</v>
      </c>
      <c r="F4001" s="6" t="s">
        <v>6815</v>
      </c>
      <c r="G4001" s="6" t="str">
        <f t="shared" si="105"/>
        <v>Angola</v>
      </c>
      <c r="H4001" s="6" t="s">
        <v>6816</v>
      </c>
      <c r="I4001" s="6" t="s">
        <v>4636</v>
      </c>
      <c r="J4001" s="6">
        <v>9</v>
      </c>
      <c r="K4001" s="6">
        <v>9</v>
      </c>
      <c r="L4001" s="6">
        <v>0</v>
      </c>
      <c r="M4001" s="6">
        <f t="shared" si="101"/>
        <v>9</v>
      </c>
      <c r="N4001" s="6">
        <f t="shared" si="102"/>
        <v>0</v>
      </c>
      <c r="O4001" s="7">
        <f t="shared" si="103"/>
        <v>0</v>
      </c>
    </row>
    <row r="4002" spans="1:15" ht="13.2" x14ac:dyDescent="0.25">
      <c r="A4002" s="3">
        <v>33315</v>
      </c>
      <c r="B4002" s="4">
        <f t="shared" si="99"/>
        <v>1991</v>
      </c>
      <c r="C4002" s="4">
        <f t="shared" si="100"/>
        <v>1990</v>
      </c>
      <c r="D4002" s="4" t="s">
        <v>34</v>
      </c>
      <c r="E4002" s="5" t="s">
        <v>24</v>
      </c>
      <c r="F4002" s="6" t="s">
        <v>6817</v>
      </c>
      <c r="G4002" s="6" t="str">
        <f t="shared" si="105"/>
        <v>Brazil</v>
      </c>
      <c r="H4002" s="6" t="s">
        <v>6818</v>
      </c>
      <c r="I4002" s="6" t="s">
        <v>6819</v>
      </c>
      <c r="J4002" s="6">
        <v>7</v>
      </c>
      <c r="K4002" s="6">
        <v>7</v>
      </c>
      <c r="L4002" s="6">
        <v>0</v>
      </c>
      <c r="M4002" s="6">
        <f t="shared" si="101"/>
        <v>7</v>
      </c>
      <c r="N4002" s="6">
        <f t="shared" si="102"/>
        <v>0</v>
      </c>
      <c r="O4002" s="7">
        <f t="shared" si="103"/>
        <v>0</v>
      </c>
    </row>
    <row r="4003" spans="1:15" ht="13.2" x14ac:dyDescent="0.25">
      <c r="A4003" s="3">
        <v>33315</v>
      </c>
      <c r="B4003" s="4">
        <f t="shared" si="99"/>
        <v>1991</v>
      </c>
      <c r="C4003" s="4">
        <f t="shared" si="100"/>
        <v>1990</v>
      </c>
      <c r="D4003" s="4" t="s">
        <v>34</v>
      </c>
      <c r="E4003" s="5" t="s">
        <v>24</v>
      </c>
      <c r="F4003" s="6" t="s">
        <v>6820</v>
      </c>
      <c r="G4003" s="6" t="str">
        <f t="shared" si="105"/>
        <v>Bahamas</v>
      </c>
      <c r="H4003" s="6" t="s">
        <v>6821</v>
      </c>
      <c r="I4003" s="6" t="s">
        <v>5945</v>
      </c>
      <c r="J4003" s="6">
        <v>5</v>
      </c>
      <c r="K4003" s="6">
        <v>5</v>
      </c>
      <c r="L4003" s="6">
        <v>0</v>
      </c>
      <c r="M4003" s="6">
        <f t="shared" si="101"/>
        <v>5</v>
      </c>
      <c r="N4003" s="6">
        <f t="shared" si="102"/>
        <v>0</v>
      </c>
      <c r="O4003" s="7">
        <f t="shared" si="103"/>
        <v>0</v>
      </c>
    </row>
    <row r="4004" spans="1:15" ht="13.2" x14ac:dyDescent="0.25">
      <c r="A4004" s="3">
        <v>33318</v>
      </c>
      <c r="B4004" s="4">
        <f t="shared" si="99"/>
        <v>1991</v>
      </c>
      <c r="C4004" s="4">
        <f t="shared" si="100"/>
        <v>1990</v>
      </c>
      <c r="D4004" s="4" t="s">
        <v>34</v>
      </c>
      <c r="E4004" s="5" t="s">
        <v>24</v>
      </c>
      <c r="F4004" s="6" t="s">
        <v>6822</v>
      </c>
      <c r="G4004" s="6" t="str">
        <f t="shared" si="105"/>
        <v>Saudi Arabia</v>
      </c>
      <c r="H4004" s="6" t="s">
        <v>5511</v>
      </c>
      <c r="I4004" s="6" t="s">
        <v>3881</v>
      </c>
      <c r="J4004" s="6">
        <v>98</v>
      </c>
      <c r="K4004" s="6">
        <v>98</v>
      </c>
      <c r="L4004" s="6">
        <v>0</v>
      </c>
      <c r="M4004" s="6">
        <f t="shared" si="101"/>
        <v>98</v>
      </c>
      <c r="N4004" s="6">
        <f t="shared" si="102"/>
        <v>0</v>
      </c>
      <c r="O4004" s="7">
        <f t="shared" si="103"/>
        <v>0</v>
      </c>
    </row>
    <row r="4005" spans="1:15" ht="13.2" x14ac:dyDescent="0.25">
      <c r="A4005" s="3">
        <v>33318</v>
      </c>
      <c r="B4005" s="4">
        <f t="shared" si="99"/>
        <v>1991</v>
      </c>
      <c r="C4005" s="4">
        <f t="shared" si="100"/>
        <v>1990</v>
      </c>
      <c r="D4005" s="4" t="s">
        <v>34</v>
      </c>
      <c r="E4005" s="5">
        <v>9.375E-2</v>
      </c>
      <c r="F4005" s="6" t="s">
        <v>3423</v>
      </c>
      <c r="G4005" s="6" t="str">
        <f t="shared" si="105"/>
        <v>California</v>
      </c>
      <c r="H4005" s="6" t="s">
        <v>6823</v>
      </c>
      <c r="I4005" s="6" t="s">
        <v>6824</v>
      </c>
      <c r="J4005" s="6">
        <v>27</v>
      </c>
      <c r="K4005" s="6">
        <v>27</v>
      </c>
      <c r="L4005" s="6">
        <v>0</v>
      </c>
      <c r="M4005" s="6">
        <f t="shared" si="101"/>
        <v>27</v>
      </c>
      <c r="N4005" s="6">
        <f t="shared" si="102"/>
        <v>0</v>
      </c>
      <c r="O4005" s="7">
        <f t="shared" si="103"/>
        <v>0</v>
      </c>
    </row>
    <row r="4006" spans="1:15" ht="13.2" x14ac:dyDescent="0.25">
      <c r="A4006" s="3">
        <v>33320</v>
      </c>
      <c r="B4006" s="4">
        <f t="shared" si="99"/>
        <v>1991</v>
      </c>
      <c r="C4006" s="4">
        <f t="shared" si="100"/>
        <v>1990</v>
      </c>
      <c r="D4006" s="4" t="s">
        <v>34</v>
      </c>
      <c r="E4006" s="5">
        <v>0.48402777777777778</v>
      </c>
      <c r="F4006" s="6" t="s">
        <v>6825</v>
      </c>
      <c r="G4006" s="6" t="str">
        <f t="shared" si="105"/>
        <v>Uzbekistan</v>
      </c>
      <c r="H4006" s="6" t="s">
        <v>6826</v>
      </c>
      <c r="I4006" s="6" t="s">
        <v>3417</v>
      </c>
      <c r="J4006" s="6">
        <v>63</v>
      </c>
      <c r="K4006" s="6">
        <v>34</v>
      </c>
      <c r="L4006" s="6">
        <v>0</v>
      </c>
      <c r="M4006" s="6">
        <f t="shared" si="101"/>
        <v>34</v>
      </c>
      <c r="N4006" s="6">
        <f t="shared" si="102"/>
        <v>29</v>
      </c>
      <c r="O4006" s="7">
        <f t="shared" si="103"/>
        <v>0.46031746031746029</v>
      </c>
    </row>
    <row r="4007" spans="1:15" ht="13.2" x14ac:dyDescent="0.25">
      <c r="A4007" s="3">
        <v>33322</v>
      </c>
      <c r="B4007" s="4">
        <f t="shared" si="99"/>
        <v>1991</v>
      </c>
      <c r="C4007" s="4">
        <f t="shared" si="100"/>
        <v>1990</v>
      </c>
      <c r="D4007" s="4" t="s">
        <v>34</v>
      </c>
      <c r="E4007" s="5">
        <v>0.34375</v>
      </c>
      <c r="F4007" s="6" t="s">
        <v>6677</v>
      </c>
      <c r="G4007" s="6" t="str">
        <f t="shared" si="105"/>
        <v>India</v>
      </c>
      <c r="H4007" s="6" t="s">
        <v>1153</v>
      </c>
      <c r="I4007" s="6" t="s">
        <v>6827</v>
      </c>
      <c r="J4007" s="6">
        <v>28</v>
      </c>
      <c r="K4007" s="6">
        <v>28</v>
      </c>
      <c r="L4007" s="6">
        <v>0</v>
      </c>
      <c r="M4007" s="6">
        <f t="shared" si="101"/>
        <v>28</v>
      </c>
      <c r="N4007" s="6">
        <f t="shared" si="102"/>
        <v>0</v>
      </c>
      <c r="O4007" s="7">
        <f t="shared" si="103"/>
        <v>0</v>
      </c>
    </row>
    <row r="4008" spans="1:15" ht="13.2" x14ac:dyDescent="0.25">
      <c r="A4008" s="3">
        <v>33329</v>
      </c>
      <c r="B4008" s="4">
        <f t="shared" si="99"/>
        <v>1991</v>
      </c>
      <c r="C4008" s="4">
        <f t="shared" si="100"/>
        <v>1990</v>
      </c>
      <c r="D4008" s="4" t="s">
        <v>65</v>
      </c>
      <c r="E4008" s="5">
        <v>0.625</v>
      </c>
      <c r="F4008" s="6" t="s">
        <v>6828</v>
      </c>
      <c r="G4008" s="6" t="str">
        <f t="shared" si="105"/>
        <v>Belize</v>
      </c>
      <c r="H4008" s="6" t="s">
        <v>6829</v>
      </c>
      <c r="I4008" s="6" t="s">
        <v>4493</v>
      </c>
      <c r="J4008" s="6">
        <v>8</v>
      </c>
      <c r="K4008" s="6">
        <v>8</v>
      </c>
      <c r="L4008" s="6">
        <v>0</v>
      </c>
      <c r="M4008" s="6">
        <f t="shared" si="101"/>
        <v>8</v>
      </c>
      <c r="N4008" s="6">
        <f t="shared" si="102"/>
        <v>0</v>
      </c>
      <c r="O4008" s="7">
        <f t="shared" si="103"/>
        <v>0</v>
      </c>
    </row>
    <row r="4009" spans="1:15" ht="13.2" x14ac:dyDescent="0.25">
      <c r="A4009" s="3">
        <v>33332</v>
      </c>
      <c r="B4009" s="4">
        <f t="shared" si="99"/>
        <v>1991</v>
      </c>
      <c r="C4009" s="4">
        <f t="shared" si="100"/>
        <v>1990</v>
      </c>
      <c r="D4009" s="4" t="s">
        <v>65</v>
      </c>
      <c r="E4009" s="5">
        <v>0.56944444444444442</v>
      </c>
      <c r="F4009" s="6" t="s">
        <v>6830</v>
      </c>
      <c r="G4009" s="6" t="str">
        <f t="shared" si="105"/>
        <v>Canada</v>
      </c>
      <c r="H4009" s="6" t="s">
        <v>5742</v>
      </c>
      <c r="I4009" s="6" t="s">
        <v>4425</v>
      </c>
      <c r="J4009" s="6">
        <v>7</v>
      </c>
      <c r="K4009" s="6">
        <v>6</v>
      </c>
      <c r="L4009" s="6">
        <v>0</v>
      </c>
      <c r="M4009" s="6">
        <f t="shared" si="101"/>
        <v>6</v>
      </c>
      <c r="N4009" s="6">
        <f t="shared" si="102"/>
        <v>1</v>
      </c>
      <c r="O4009" s="7">
        <f t="shared" si="103"/>
        <v>0.14285714285714285</v>
      </c>
    </row>
    <row r="4010" spans="1:15" ht="13.2" x14ac:dyDescent="0.25">
      <c r="A4010" s="3">
        <v>33332</v>
      </c>
      <c r="B4010" s="4">
        <f t="shared" si="99"/>
        <v>1991</v>
      </c>
      <c r="C4010" s="4">
        <f t="shared" si="100"/>
        <v>1990</v>
      </c>
      <c r="D4010" s="4" t="s">
        <v>65</v>
      </c>
      <c r="E4010" s="5">
        <v>0.50694444444444442</v>
      </c>
      <c r="F4010" s="6" t="s">
        <v>6831</v>
      </c>
      <c r="G4010" s="6" t="str">
        <f t="shared" si="105"/>
        <v>Pennsylvania</v>
      </c>
      <c r="H4010" s="6" t="s">
        <v>26</v>
      </c>
      <c r="I4010" s="6" t="s">
        <v>6832</v>
      </c>
      <c r="J4010" s="6">
        <v>5</v>
      </c>
      <c r="K4010" s="6">
        <v>5</v>
      </c>
      <c r="L4010" s="6">
        <v>2</v>
      </c>
      <c r="M4010" s="6">
        <f t="shared" si="101"/>
        <v>7</v>
      </c>
      <c r="N4010" s="6">
        <f t="shared" si="102"/>
        <v>0</v>
      </c>
      <c r="O4010" s="7">
        <f t="shared" si="103"/>
        <v>0</v>
      </c>
    </row>
    <row r="4011" spans="1:15" ht="13.2" x14ac:dyDescent="0.25">
      <c r="A4011" s="3">
        <v>33333</v>
      </c>
      <c r="B4011" s="4">
        <f t="shared" si="99"/>
        <v>1991</v>
      </c>
      <c r="C4011" s="4">
        <f t="shared" si="100"/>
        <v>1990</v>
      </c>
      <c r="D4011" s="4" t="s">
        <v>65</v>
      </c>
      <c r="E4011" s="5">
        <v>0.61875000000000002</v>
      </c>
      <c r="F4011" s="6" t="s">
        <v>6833</v>
      </c>
      <c r="G4011" s="6" t="str">
        <f t="shared" si="105"/>
        <v>Georgia</v>
      </c>
      <c r="H4011" s="6" t="s">
        <v>6188</v>
      </c>
      <c r="I4011" s="6" t="s">
        <v>6834</v>
      </c>
      <c r="J4011" s="6">
        <v>23</v>
      </c>
      <c r="K4011" s="6">
        <v>23</v>
      </c>
      <c r="L4011" s="6">
        <v>0</v>
      </c>
      <c r="M4011" s="6">
        <f t="shared" si="101"/>
        <v>23</v>
      </c>
      <c r="N4011" s="6">
        <f t="shared" si="102"/>
        <v>0</v>
      </c>
      <c r="O4011" s="7">
        <f t="shared" si="103"/>
        <v>0</v>
      </c>
    </row>
    <row r="4012" spans="1:15" ht="13.2" x14ac:dyDescent="0.25">
      <c r="A4012" s="3">
        <v>33347</v>
      </c>
      <c r="B4012" s="4">
        <f t="shared" si="99"/>
        <v>1991</v>
      </c>
      <c r="C4012" s="4">
        <f t="shared" si="100"/>
        <v>1990</v>
      </c>
      <c r="D4012" s="4" t="s">
        <v>65</v>
      </c>
      <c r="E4012" s="5">
        <v>0.49722222222222223</v>
      </c>
      <c r="F4012" s="6" t="s">
        <v>6835</v>
      </c>
      <c r="G4012" s="6" t="str">
        <f t="shared" si="105"/>
        <v>French Polynesia</v>
      </c>
      <c r="H4012" s="6" t="s">
        <v>6836</v>
      </c>
      <c r="I4012" s="6" t="s">
        <v>6837</v>
      </c>
      <c r="J4012" s="6">
        <v>22</v>
      </c>
      <c r="K4012" s="6">
        <v>11</v>
      </c>
      <c r="L4012" s="6">
        <v>0</v>
      </c>
      <c r="M4012" s="6">
        <f t="shared" si="101"/>
        <v>11</v>
      </c>
      <c r="N4012" s="6">
        <f t="shared" si="102"/>
        <v>11</v>
      </c>
      <c r="O4012" s="7">
        <f t="shared" si="103"/>
        <v>0.5</v>
      </c>
    </row>
    <row r="4013" spans="1:15" ht="13.2" x14ac:dyDescent="0.25">
      <c r="A4013" s="3">
        <v>33363</v>
      </c>
      <c r="B4013" s="4">
        <f t="shared" si="99"/>
        <v>1991</v>
      </c>
      <c r="C4013" s="4">
        <f t="shared" si="100"/>
        <v>1990</v>
      </c>
      <c r="D4013" s="4" t="s">
        <v>55</v>
      </c>
      <c r="E4013" s="5" t="s">
        <v>24</v>
      </c>
      <c r="F4013" s="6" t="s">
        <v>6838</v>
      </c>
      <c r="G4013" s="6" t="str">
        <f t="shared" si="105"/>
        <v>Sudan</v>
      </c>
      <c r="H4013" s="6" t="s">
        <v>6608</v>
      </c>
      <c r="I4013" s="6" t="s">
        <v>5481</v>
      </c>
      <c r="J4013" s="6">
        <v>8</v>
      </c>
      <c r="K4013" s="6">
        <v>8</v>
      </c>
      <c r="L4013" s="6">
        <v>0</v>
      </c>
      <c r="M4013" s="6">
        <f t="shared" si="101"/>
        <v>8</v>
      </c>
      <c r="N4013" s="6">
        <f t="shared" si="102"/>
        <v>0</v>
      </c>
      <c r="O4013" s="7">
        <f t="shared" si="103"/>
        <v>0</v>
      </c>
    </row>
    <row r="4014" spans="1:15" ht="13.2" x14ac:dyDescent="0.25">
      <c r="A4014" s="3">
        <v>33367</v>
      </c>
      <c r="B4014" s="4">
        <f t="shared" si="99"/>
        <v>1991</v>
      </c>
      <c r="C4014" s="4">
        <f t="shared" si="100"/>
        <v>1990</v>
      </c>
      <c r="D4014" s="4" t="s">
        <v>55</v>
      </c>
      <c r="E4014" s="5" t="s">
        <v>24</v>
      </c>
      <c r="F4014" s="6" t="s">
        <v>6839</v>
      </c>
      <c r="G4014" s="6" t="str">
        <f t="shared" si="105"/>
        <v>Indonesia</v>
      </c>
      <c r="H4014" s="6" t="s">
        <v>4257</v>
      </c>
      <c r="I4014" s="6" t="s">
        <v>3919</v>
      </c>
      <c r="J4014" s="6">
        <v>13</v>
      </c>
      <c r="K4014" s="6">
        <v>13</v>
      </c>
      <c r="L4014" s="6">
        <v>0</v>
      </c>
      <c r="M4014" s="6">
        <f t="shared" si="101"/>
        <v>13</v>
      </c>
      <c r="N4014" s="6">
        <f t="shared" si="102"/>
        <v>0</v>
      </c>
      <c r="O4014" s="7">
        <f t="shared" si="103"/>
        <v>0</v>
      </c>
    </row>
    <row r="4015" spans="1:15" ht="13.2" x14ac:dyDescent="0.25">
      <c r="A4015" s="3">
        <v>33371</v>
      </c>
      <c r="B4015" s="4">
        <f t="shared" si="99"/>
        <v>1991</v>
      </c>
      <c r="C4015" s="4">
        <f t="shared" si="100"/>
        <v>1990</v>
      </c>
      <c r="D4015" s="4" t="s">
        <v>55</v>
      </c>
      <c r="E4015" s="5">
        <v>0.55486111111111114</v>
      </c>
      <c r="F4015" s="6" t="s">
        <v>6840</v>
      </c>
      <c r="G4015" s="6" t="str">
        <f t="shared" si="105"/>
        <v>Airzona</v>
      </c>
      <c r="H4015" s="6" t="s">
        <v>6841</v>
      </c>
      <c r="I4015" s="6" t="s">
        <v>5378</v>
      </c>
      <c r="J4015" s="6">
        <v>7</v>
      </c>
      <c r="K4015" s="6">
        <v>7</v>
      </c>
      <c r="L4015" s="6">
        <v>0</v>
      </c>
      <c r="M4015" s="6">
        <f t="shared" si="101"/>
        <v>7</v>
      </c>
      <c r="N4015" s="6">
        <f t="shared" si="102"/>
        <v>0</v>
      </c>
      <c r="O4015" s="7">
        <f t="shared" si="103"/>
        <v>0</v>
      </c>
    </row>
    <row r="4016" spans="1:15" ht="13.2" x14ac:dyDescent="0.25">
      <c r="A4016" s="3">
        <v>33373</v>
      </c>
      <c r="B4016" s="4">
        <f t="shared" si="99"/>
        <v>1991</v>
      </c>
      <c r="C4016" s="4">
        <f t="shared" si="100"/>
        <v>1990</v>
      </c>
      <c r="D4016" s="4" t="s">
        <v>55</v>
      </c>
      <c r="E4016" s="5" t="s">
        <v>24</v>
      </c>
      <c r="F4016" s="6" t="s">
        <v>6842</v>
      </c>
      <c r="G4016" s="6" t="str">
        <f t="shared" si="105"/>
        <v>Colombia</v>
      </c>
      <c r="H4016" s="6" t="s">
        <v>6843</v>
      </c>
      <c r="I4016" s="6" t="s">
        <v>1295</v>
      </c>
      <c r="J4016" s="6">
        <v>14</v>
      </c>
      <c r="K4016" s="6">
        <v>13</v>
      </c>
      <c r="L4016" s="6">
        <v>0</v>
      </c>
      <c r="M4016" s="6">
        <f t="shared" si="101"/>
        <v>13</v>
      </c>
      <c r="N4016" s="6">
        <f t="shared" si="102"/>
        <v>1</v>
      </c>
      <c r="O4016" s="7">
        <f t="shared" si="103"/>
        <v>7.1428571428571425E-2</v>
      </c>
    </row>
    <row r="4017" spans="1:15" ht="13.2" x14ac:dyDescent="0.25">
      <c r="A4017" s="3">
        <v>33381</v>
      </c>
      <c r="B4017" s="4">
        <f t="shared" si="99"/>
        <v>1991</v>
      </c>
      <c r="C4017" s="4">
        <f t="shared" si="100"/>
        <v>1990</v>
      </c>
      <c r="D4017" s="4" t="s">
        <v>55</v>
      </c>
      <c r="E4017" s="5">
        <v>0.54583333333333328</v>
      </c>
      <c r="F4017" s="6" t="s">
        <v>5344</v>
      </c>
      <c r="G4017" s="6" t="str">
        <f t="shared" si="105"/>
        <v>USSR</v>
      </c>
      <c r="H4017" s="6" t="s">
        <v>1449</v>
      </c>
      <c r="I4017" s="6" t="s">
        <v>5491</v>
      </c>
      <c r="J4017" s="6">
        <v>181</v>
      </c>
      <c r="K4017" s="6">
        <v>13</v>
      </c>
      <c r="L4017" s="6">
        <v>0</v>
      </c>
      <c r="M4017" s="6">
        <f t="shared" si="101"/>
        <v>13</v>
      </c>
      <c r="N4017" s="6">
        <f t="shared" si="102"/>
        <v>168</v>
      </c>
      <c r="O4017" s="7">
        <f t="shared" si="103"/>
        <v>0.92817679558011046</v>
      </c>
    </row>
    <row r="4018" spans="1:15" ht="13.2" x14ac:dyDescent="0.25">
      <c r="A4018" s="3">
        <v>33382</v>
      </c>
      <c r="B4018" s="4">
        <f t="shared" si="99"/>
        <v>1991</v>
      </c>
      <c r="C4018" s="4">
        <f t="shared" si="100"/>
        <v>1990</v>
      </c>
      <c r="D4018" s="4" t="s">
        <v>55</v>
      </c>
      <c r="E4018" s="5" t="s">
        <v>24</v>
      </c>
      <c r="F4018" s="6" t="s">
        <v>6844</v>
      </c>
      <c r="G4018" s="6" t="str">
        <f t="shared" si="105"/>
        <v>Iran</v>
      </c>
      <c r="H4018" s="6" t="s">
        <v>6845</v>
      </c>
      <c r="I4018" s="6" t="s">
        <v>6846</v>
      </c>
      <c r="J4018" s="6">
        <v>10</v>
      </c>
      <c r="K4018" s="6">
        <v>4</v>
      </c>
      <c r="L4018" s="6">
        <v>0</v>
      </c>
      <c r="M4018" s="6">
        <f t="shared" si="101"/>
        <v>4</v>
      </c>
      <c r="N4018" s="6">
        <f t="shared" si="102"/>
        <v>6</v>
      </c>
      <c r="O4018" s="7">
        <f t="shared" si="103"/>
        <v>0.6</v>
      </c>
    </row>
    <row r="4019" spans="1:15" ht="13.2" x14ac:dyDescent="0.25">
      <c r="A4019" s="3">
        <v>33384</v>
      </c>
      <c r="B4019" s="4">
        <f t="shared" si="99"/>
        <v>1991</v>
      </c>
      <c r="C4019" s="4">
        <f t="shared" si="100"/>
        <v>1990</v>
      </c>
      <c r="D4019" s="4" t="s">
        <v>55</v>
      </c>
      <c r="E4019" s="5">
        <v>0.97013888888888888</v>
      </c>
      <c r="F4019" s="6" t="s">
        <v>6847</v>
      </c>
      <c r="G4019" s="6" t="str">
        <f t="shared" si="105"/>
        <v>Thailand</v>
      </c>
      <c r="H4019" s="6" t="s">
        <v>6848</v>
      </c>
      <c r="I4019" s="6" t="s">
        <v>6849</v>
      </c>
      <c r="J4019" s="6">
        <v>223</v>
      </c>
      <c r="K4019" s="6">
        <v>223</v>
      </c>
      <c r="L4019" s="6">
        <v>0</v>
      </c>
      <c r="M4019" s="6">
        <f t="shared" si="101"/>
        <v>223</v>
      </c>
      <c r="N4019" s="6">
        <f t="shared" si="102"/>
        <v>0</v>
      </c>
      <c r="O4019" s="7">
        <f t="shared" si="103"/>
        <v>0</v>
      </c>
    </row>
    <row r="4020" spans="1:15" ht="13.2" x14ac:dyDescent="0.25">
      <c r="A4020" s="3">
        <v>33390</v>
      </c>
      <c r="B4020" s="4">
        <f t="shared" si="99"/>
        <v>1991</v>
      </c>
      <c r="C4020" s="4">
        <f t="shared" si="100"/>
        <v>1990</v>
      </c>
      <c r="D4020" s="4" t="s">
        <v>58</v>
      </c>
      <c r="E4020" s="5">
        <v>0.42777777777777776</v>
      </c>
      <c r="F4020" s="6" t="s">
        <v>6850</v>
      </c>
      <c r="G4020" s="6" t="str">
        <f t="shared" si="105"/>
        <v>Great Inagua</v>
      </c>
      <c r="H4020" s="6" t="s">
        <v>6851</v>
      </c>
      <c r="I4020" s="6" t="s">
        <v>6852</v>
      </c>
      <c r="J4020" s="6">
        <v>3</v>
      </c>
      <c r="K4020" s="6">
        <v>2</v>
      </c>
      <c r="L4020" s="6">
        <v>0</v>
      </c>
      <c r="M4020" s="6">
        <f t="shared" si="101"/>
        <v>2</v>
      </c>
      <c r="N4020" s="6">
        <f t="shared" si="102"/>
        <v>1</v>
      </c>
      <c r="O4020" s="7">
        <f t="shared" si="103"/>
        <v>0.33333333333333331</v>
      </c>
    </row>
    <row r="4021" spans="1:15" ht="13.2" x14ac:dyDescent="0.25">
      <c r="A4021" s="3">
        <v>33399</v>
      </c>
      <c r="B4021" s="4">
        <f t="shared" si="99"/>
        <v>1991</v>
      </c>
      <c r="C4021" s="4">
        <f t="shared" si="100"/>
        <v>1990</v>
      </c>
      <c r="D4021" s="4" t="s">
        <v>58</v>
      </c>
      <c r="E4021" s="5">
        <v>0.65277777777777779</v>
      </c>
      <c r="F4021" s="6" t="s">
        <v>5311</v>
      </c>
      <c r="G4021" s="6" t="str">
        <f t="shared" si="105"/>
        <v>Angola</v>
      </c>
      <c r="H4021" s="6" t="s">
        <v>6853</v>
      </c>
      <c r="I4021" s="6" t="s">
        <v>6854</v>
      </c>
      <c r="J4021" s="6">
        <v>7</v>
      </c>
      <c r="K4021" s="6">
        <v>7</v>
      </c>
      <c r="L4021" s="6">
        <v>0</v>
      </c>
      <c r="M4021" s="6">
        <f t="shared" si="101"/>
        <v>7</v>
      </c>
      <c r="N4021" s="6">
        <f t="shared" si="102"/>
        <v>0</v>
      </c>
      <c r="O4021" s="7">
        <f t="shared" si="103"/>
        <v>0</v>
      </c>
    </row>
    <row r="4022" spans="1:15" ht="13.2" x14ac:dyDescent="0.25">
      <c r="A4022" s="3">
        <v>33409</v>
      </c>
      <c r="B4022" s="4">
        <f t="shared" si="99"/>
        <v>1991</v>
      </c>
      <c r="C4022" s="4">
        <f t="shared" si="100"/>
        <v>1990</v>
      </c>
      <c r="D4022" s="4" t="s">
        <v>58</v>
      </c>
      <c r="E4022" s="5">
        <v>0.15625</v>
      </c>
      <c r="F4022" s="6" t="s">
        <v>6855</v>
      </c>
      <c r="G4022" s="6" t="str">
        <f t="shared" si="105"/>
        <v>Colombia</v>
      </c>
      <c r="H4022" s="6" t="s">
        <v>5893</v>
      </c>
      <c r="I4022" s="6" t="s">
        <v>4751</v>
      </c>
      <c r="J4022" s="6">
        <v>18</v>
      </c>
      <c r="K4022" s="6">
        <v>2</v>
      </c>
      <c r="L4022" s="6">
        <v>0</v>
      </c>
      <c r="M4022" s="6">
        <f t="shared" si="101"/>
        <v>2</v>
      </c>
      <c r="N4022" s="6">
        <f t="shared" si="102"/>
        <v>16</v>
      </c>
      <c r="O4022" s="7">
        <f t="shared" si="103"/>
        <v>0.88888888888888884</v>
      </c>
    </row>
    <row r="4023" spans="1:15" ht="13.2" x14ac:dyDescent="0.25">
      <c r="A4023" s="3">
        <v>33415</v>
      </c>
      <c r="B4023" s="4">
        <f t="shared" si="99"/>
        <v>1991</v>
      </c>
      <c r="C4023" s="4">
        <f t="shared" si="100"/>
        <v>1990</v>
      </c>
      <c r="D4023" s="4" t="s">
        <v>58</v>
      </c>
      <c r="E4023" s="5" t="s">
        <v>24</v>
      </c>
      <c r="F4023" s="6" t="s">
        <v>6856</v>
      </c>
      <c r="G4023" s="6" t="str">
        <f t="shared" si="105"/>
        <v>Russia</v>
      </c>
      <c r="H4023" s="6" t="s">
        <v>1449</v>
      </c>
      <c r="I4023" s="6" t="s">
        <v>3481</v>
      </c>
      <c r="J4023" s="6">
        <v>10</v>
      </c>
      <c r="K4023" s="6">
        <v>10</v>
      </c>
      <c r="L4023" s="6">
        <v>0</v>
      </c>
      <c r="M4023" s="6">
        <f t="shared" si="101"/>
        <v>10</v>
      </c>
      <c r="N4023" s="6">
        <f t="shared" si="102"/>
        <v>0</v>
      </c>
      <c r="O4023" s="7">
        <f t="shared" si="103"/>
        <v>0</v>
      </c>
    </row>
    <row r="4024" spans="1:15" ht="13.2" x14ac:dyDescent="0.25">
      <c r="A4024" s="3">
        <v>33415</v>
      </c>
      <c r="B4024" s="4">
        <f t="shared" si="99"/>
        <v>1991</v>
      </c>
      <c r="C4024" s="4">
        <f t="shared" si="100"/>
        <v>1990</v>
      </c>
      <c r="D4024" s="4" t="s">
        <v>58</v>
      </c>
      <c r="E4024" s="5">
        <v>0.875</v>
      </c>
      <c r="F4024" s="6" t="s">
        <v>6857</v>
      </c>
      <c r="G4024" s="6" t="str">
        <f t="shared" si="105"/>
        <v>Nigeria</v>
      </c>
      <c r="H4024" s="6" t="s">
        <v>6858</v>
      </c>
      <c r="I4024" s="6" t="s">
        <v>3970</v>
      </c>
      <c r="J4024" s="6">
        <v>53</v>
      </c>
      <c r="K4024" s="6">
        <v>4</v>
      </c>
      <c r="L4024" s="6">
        <v>0</v>
      </c>
      <c r="M4024" s="6">
        <f t="shared" si="101"/>
        <v>4</v>
      </c>
      <c r="N4024" s="6">
        <f t="shared" si="102"/>
        <v>49</v>
      </c>
      <c r="O4024" s="7">
        <f t="shared" si="103"/>
        <v>0.92452830188679247</v>
      </c>
    </row>
    <row r="4025" spans="1:15" ht="13.2" x14ac:dyDescent="0.25">
      <c r="A4025" s="3">
        <v>33423</v>
      </c>
      <c r="B4025" s="4">
        <f t="shared" si="99"/>
        <v>1991</v>
      </c>
      <c r="C4025" s="4">
        <f t="shared" si="100"/>
        <v>1990</v>
      </c>
      <c r="D4025" s="4" t="s">
        <v>19</v>
      </c>
      <c r="E4025" s="5">
        <v>0.38194444444444442</v>
      </c>
      <c r="F4025" s="6" t="s">
        <v>4525</v>
      </c>
      <c r="G4025" s="6" t="str">
        <f t="shared" si="105"/>
        <v>Colombia</v>
      </c>
      <c r="H4025" s="6" t="s">
        <v>6859</v>
      </c>
      <c r="I4025" s="6" t="s">
        <v>4437</v>
      </c>
      <c r="J4025" s="6">
        <v>3</v>
      </c>
      <c r="K4025" s="6">
        <v>3</v>
      </c>
      <c r="L4025" s="6">
        <v>0</v>
      </c>
      <c r="M4025" s="6">
        <f t="shared" si="101"/>
        <v>3</v>
      </c>
      <c r="N4025" s="6">
        <f t="shared" si="102"/>
        <v>0</v>
      </c>
      <c r="O4025" s="7">
        <f t="shared" si="103"/>
        <v>0</v>
      </c>
    </row>
    <row r="4026" spans="1:15" ht="13.2" x14ac:dyDescent="0.25">
      <c r="A4026" s="3">
        <v>33428</v>
      </c>
      <c r="B4026" s="4">
        <f t="shared" si="99"/>
        <v>1991</v>
      </c>
      <c r="C4026" s="4">
        <f t="shared" si="100"/>
        <v>1990</v>
      </c>
      <c r="D4026" s="4" t="s">
        <v>19</v>
      </c>
      <c r="E4026" s="5" t="s">
        <v>24</v>
      </c>
      <c r="F4026" s="6" t="s">
        <v>6860</v>
      </c>
      <c r="G4026" s="6" t="str">
        <f t="shared" si="105"/>
        <v>Peru</v>
      </c>
      <c r="H4026" s="6" t="s">
        <v>6861</v>
      </c>
      <c r="I4026" s="6" t="s">
        <v>5878</v>
      </c>
      <c r="J4026" s="6">
        <v>15</v>
      </c>
      <c r="K4026" s="6">
        <v>15</v>
      </c>
      <c r="L4026" s="6">
        <v>0</v>
      </c>
      <c r="M4026" s="6">
        <f t="shared" si="101"/>
        <v>15</v>
      </c>
      <c r="N4026" s="6">
        <f t="shared" si="102"/>
        <v>0</v>
      </c>
      <c r="O4026" s="7">
        <f t="shared" si="103"/>
        <v>0</v>
      </c>
    </row>
    <row r="4027" spans="1:15" ht="13.2" x14ac:dyDescent="0.25">
      <c r="A4027" s="3">
        <v>33429</v>
      </c>
      <c r="B4027" s="4">
        <f t="shared" si="99"/>
        <v>1991</v>
      </c>
      <c r="C4027" s="4">
        <f t="shared" si="100"/>
        <v>1990</v>
      </c>
      <c r="D4027" s="4" t="s">
        <v>19</v>
      </c>
      <c r="E4027" s="5">
        <v>0.7583333333333333</v>
      </c>
      <c r="F4027" s="6" t="s">
        <v>1325</v>
      </c>
      <c r="G4027" s="6" t="str">
        <f t="shared" si="105"/>
        <v>Alabama</v>
      </c>
      <c r="H4027" s="6" t="s">
        <v>6862</v>
      </c>
      <c r="I4027" s="6" t="s">
        <v>6863</v>
      </c>
      <c r="J4027" s="6">
        <v>15</v>
      </c>
      <c r="K4027" s="6">
        <v>13</v>
      </c>
      <c r="L4027" s="6">
        <v>0</v>
      </c>
      <c r="M4027" s="6">
        <f t="shared" si="101"/>
        <v>13</v>
      </c>
      <c r="N4027" s="6">
        <f t="shared" si="102"/>
        <v>2</v>
      </c>
      <c r="O4027" s="7">
        <f t="shared" si="103"/>
        <v>0.13333333333333333</v>
      </c>
    </row>
    <row r="4028" spans="1:15" ht="13.2" x14ac:dyDescent="0.25">
      <c r="A4028" s="3">
        <v>33430</v>
      </c>
      <c r="B4028" s="4">
        <f t="shared" si="99"/>
        <v>1991</v>
      </c>
      <c r="C4028" s="4">
        <f t="shared" si="100"/>
        <v>1990</v>
      </c>
      <c r="D4028" s="4" t="s">
        <v>19</v>
      </c>
      <c r="E4028" s="5">
        <v>0.3611111111111111</v>
      </c>
      <c r="F4028" s="6" t="s">
        <v>6864</v>
      </c>
      <c r="G4028" s="6" t="str">
        <f t="shared" si="105"/>
        <v>Saudi Arabia</v>
      </c>
      <c r="H4028" s="6" t="s">
        <v>6865</v>
      </c>
      <c r="I4028" s="6" t="s">
        <v>6866</v>
      </c>
      <c r="J4028" s="6">
        <v>261</v>
      </c>
      <c r="K4028" s="6">
        <v>261</v>
      </c>
      <c r="L4028" s="6">
        <v>0</v>
      </c>
      <c r="M4028" s="6">
        <f t="shared" si="101"/>
        <v>261</v>
      </c>
      <c r="N4028" s="6">
        <f t="shared" si="102"/>
        <v>0</v>
      </c>
      <c r="O4028" s="7">
        <f t="shared" si="103"/>
        <v>0</v>
      </c>
    </row>
    <row r="4029" spans="1:15" ht="13.2" x14ac:dyDescent="0.25">
      <c r="A4029" s="3">
        <v>33508</v>
      </c>
      <c r="B4029" s="4">
        <f t="shared" si="99"/>
        <v>1991</v>
      </c>
      <c r="C4029" s="4">
        <f t="shared" si="100"/>
        <v>1990</v>
      </c>
      <c r="D4029" s="4" t="s">
        <v>15</v>
      </c>
      <c r="E4029" s="5" t="s">
        <v>24</v>
      </c>
      <c r="F4029" s="6" t="s">
        <v>6867</v>
      </c>
      <c r="G4029" s="6" t="str">
        <f t="shared" si="105"/>
        <v>Solomon Islands</v>
      </c>
      <c r="H4029" s="6" t="s">
        <v>5226</v>
      </c>
      <c r="I4029" s="6" t="s">
        <v>4437</v>
      </c>
      <c r="J4029" s="6">
        <v>15</v>
      </c>
      <c r="K4029" s="6">
        <v>15</v>
      </c>
      <c r="L4029" s="6">
        <v>0</v>
      </c>
      <c r="M4029" s="6">
        <f t="shared" si="101"/>
        <v>15</v>
      </c>
      <c r="N4029" s="6">
        <f t="shared" si="102"/>
        <v>0</v>
      </c>
      <c r="O4029" s="7">
        <f t="shared" si="103"/>
        <v>0</v>
      </c>
    </row>
    <row r="4030" spans="1:15" ht="13.2" x14ac:dyDescent="0.25">
      <c r="A4030" s="3">
        <v>33441</v>
      </c>
      <c r="B4030" s="4">
        <f t="shared" si="99"/>
        <v>1991</v>
      </c>
      <c r="C4030" s="4">
        <f t="shared" si="100"/>
        <v>1990</v>
      </c>
      <c r="D4030" s="4" t="s">
        <v>19</v>
      </c>
      <c r="E4030" s="5">
        <v>0.88541666666666663</v>
      </c>
      <c r="F4030" s="6" t="s">
        <v>3161</v>
      </c>
      <c r="G4030" s="6" t="str">
        <f t="shared" si="105"/>
        <v>Michigan</v>
      </c>
      <c r="H4030" s="6" t="s">
        <v>6868</v>
      </c>
      <c r="I4030" s="6" t="s">
        <v>3363</v>
      </c>
      <c r="J4030" s="6">
        <v>3</v>
      </c>
      <c r="K4030" s="6">
        <v>3</v>
      </c>
      <c r="L4030" s="6">
        <v>0</v>
      </c>
      <c r="M4030" s="6">
        <f t="shared" si="101"/>
        <v>3</v>
      </c>
      <c r="N4030" s="6">
        <f t="shared" si="102"/>
        <v>0</v>
      </c>
      <c r="O4030" s="7">
        <f t="shared" si="103"/>
        <v>0</v>
      </c>
    </row>
    <row r="4031" spans="1:15" ht="13.2" x14ac:dyDescent="0.25">
      <c r="A4031" s="3">
        <v>33442</v>
      </c>
      <c r="B4031" s="4">
        <f t="shared" si="99"/>
        <v>1991</v>
      </c>
      <c r="C4031" s="4">
        <f t="shared" si="100"/>
        <v>1990</v>
      </c>
      <c r="D4031" s="4" t="s">
        <v>19</v>
      </c>
      <c r="E4031" s="5">
        <v>0.39583333333333331</v>
      </c>
      <c r="F4031" s="6" t="s">
        <v>6869</v>
      </c>
      <c r="G4031" s="6" t="str">
        <f t="shared" si="105"/>
        <v>Idaho</v>
      </c>
      <c r="H4031" s="6" t="s">
        <v>6870</v>
      </c>
      <c r="I4031" s="6" t="s">
        <v>3249</v>
      </c>
      <c r="J4031" s="6">
        <v>5</v>
      </c>
      <c r="K4031" s="6">
        <v>5</v>
      </c>
      <c r="L4031" s="6">
        <v>0</v>
      </c>
      <c r="M4031" s="6">
        <f t="shared" si="101"/>
        <v>5</v>
      </c>
      <c r="N4031" s="6">
        <f t="shared" si="102"/>
        <v>0</v>
      </c>
      <c r="O4031" s="7">
        <f t="shared" si="103"/>
        <v>0</v>
      </c>
    </row>
    <row r="4032" spans="1:15" ht="13.2" x14ac:dyDescent="0.25">
      <c r="A4032" s="3">
        <v>33444</v>
      </c>
      <c r="B4032" s="4">
        <f t="shared" si="99"/>
        <v>1991</v>
      </c>
      <c r="C4032" s="4">
        <f t="shared" si="100"/>
        <v>1990</v>
      </c>
      <c r="D4032" s="4" t="s">
        <v>19</v>
      </c>
      <c r="E4032" s="5" t="s">
        <v>24</v>
      </c>
      <c r="F4032" s="6" t="s">
        <v>6871</v>
      </c>
      <c r="G4032" s="6" t="str">
        <f t="shared" si="105"/>
        <v>Vanuatu</v>
      </c>
      <c r="H4032" s="6" t="s">
        <v>6872</v>
      </c>
      <c r="I4032" s="6" t="s">
        <v>4409</v>
      </c>
      <c r="J4032" s="6">
        <v>9</v>
      </c>
      <c r="K4032" s="6">
        <v>9</v>
      </c>
      <c r="L4032" s="6">
        <v>0</v>
      </c>
      <c r="M4032" s="6">
        <f t="shared" si="101"/>
        <v>9</v>
      </c>
      <c r="N4032" s="6">
        <f t="shared" si="102"/>
        <v>0</v>
      </c>
      <c r="O4032" s="7">
        <f t="shared" si="103"/>
        <v>0</v>
      </c>
    </row>
    <row r="4033" spans="1:15" ht="13.2" x14ac:dyDescent="0.25">
      <c r="A4033" s="3">
        <v>33456</v>
      </c>
      <c r="B4033" s="4">
        <f t="shared" si="99"/>
        <v>1991</v>
      </c>
      <c r="C4033" s="4">
        <f t="shared" si="100"/>
        <v>1990</v>
      </c>
      <c r="D4033" s="4" t="s">
        <v>23</v>
      </c>
      <c r="E4033" s="5" t="s">
        <v>24</v>
      </c>
      <c r="F4033" s="6" t="s">
        <v>6873</v>
      </c>
      <c r="G4033" s="6" t="str">
        <f t="shared" si="105"/>
        <v>Cook Islands</v>
      </c>
      <c r="H4033" s="6" t="s">
        <v>6874</v>
      </c>
      <c r="I4033" s="6" t="s">
        <v>4409</v>
      </c>
      <c r="J4033" s="6">
        <v>10</v>
      </c>
      <c r="K4033" s="6">
        <v>6</v>
      </c>
      <c r="L4033" s="6">
        <v>0</v>
      </c>
      <c r="M4033" s="6">
        <f t="shared" si="101"/>
        <v>6</v>
      </c>
      <c r="N4033" s="6">
        <f t="shared" si="102"/>
        <v>4</v>
      </c>
      <c r="O4033" s="7">
        <f t="shared" si="103"/>
        <v>0.4</v>
      </c>
    </row>
    <row r="4034" spans="1:15" ht="13.2" x14ac:dyDescent="0.25">
      <c r="A4034" s="3">
        <v>33464</v>
      </c>
      <c r="B4034" s="4">
        <f t="shared" si="99"/>
        <v>1991</v>
      </c>
      <c r="C4034" s="4">
        <f t="shared" si="100"/>
        <v>1990</v>
      </c>
      <c r="D4034" s="4" t="s">
        <v>23</v>
      </c>
      <c r="E4034" s="5" t="s">
        <v>24</v>
      </c>
      <c r="F4034" s="6" t="s">
        <v>6875</v>
      </c>
      <c r="G4034" s="6" t="str">
        <f t="shared" si="105"/>
        <v>Romania</v>
      </c>
      <c r="H4034" s="6" t="s">
        <v>3093</v>
      </c>
      <c r="I4034" s="6" t="s">
        <v>3732</v>
      </c>
      <c r="J4034" s="6">
        <v>9</v>
      </c>
      <c r="K4034" s="6">
        <v>9</v>
      </c>
      <c r="L4034" s="6">
        <v>0</v>
      </c>
      <c r="M4034" s="6">
        <f t="shared" si="101"/>
        <v>9</v>
      </c>
      <c r="N4034" s="6">
        <f t="shared" si="102"/>
        <v>0</v>
      </c>
      <c r="O4034" s="7">
        <f t="shared" si="103"/>
        <v>0</v>
      </c>
    </row>
    <row r="4035" spans="1:15" ht="13.2" x14ac:dyDescent="0.25">
      <c r="A4035" s="3">
        <v>33464</v>
      </c>
      <c r="B4035" s="4">
        <f t="shared" si="99"/>
        <v>1991</v>
      </c>
      <c r="C4035" s="4">
        <f t="shared" si="100"/>
        <v>1990</v>
      </c>
      <c r="D4035" s="4" t="s">
        <v>23</v>
      </c>
      <c r="E4035" s="5">
        <v>0.79166666666666663</v>
      </c>
      <c r="F4035" s="6" t="s">
        <v>6876</v>
      </c>
      <c r="G4035" s="6" t="str">
        <f t="shared" si="105"/>
        <v>Alaska</v>
      </c>
      <c r="H4035" s="6" t="s">
        <v>6877</v>
      </c>
      <c r="I4035" s="6" t="s">
        <v>3414</v>
      </c>
      <c r="J4035" s="6">
        <v>6</v>
      </c>
      <c r="K4035" s="6">
        <v>6</v>
      </c>
      <c r="L4035" s="6">
        <v>0</v>
      </c>
      <c r="M4035" s="6">
        <f t="shared" si="101"/>
        <v>6</v>
      </c>
      <c r="N4035" s="6">
        <f t="shared" si="102"/>
        <v>0</v>
      </c>
      <c r="O4035" s="7">
        <f t="shared" si="103"/>
        <v>0</v>
      </c>
    </row>
    <row r="4036" spans="1:15" ht="13.2" x14ac:dyDescent="0.25">
      <c r="A4036" s="3">
        <v>33465</v>
      </c>
      <c r="B4036" s="4">
        <f t="shared" si="99"/>
        <v>1991</v>
      </c>
      <c r="C4036" s="4">
        <f t="shared" si="100"/>
        <v>1990</v>
      </c>
      <c r="D4036" s="4" t="s">
        <v>23</v>
      </c>
      <c r="E4036" s="5" t="s">
        <v>24</v>
      </c>
      <c r="F4036" s="6" t="s">
        <v>118</v>
      </c>
      <c r="G4036" s="6" t="s">
        <v>118</v>
      </c>
      <c r="H4036" s="6" t="s">
        <v>6878</v>
      </c>
      <c r="I4036" s="6" t="s">
        <v>2807</v>
      </c>
      <c r="J4036" s="6">
        <v>3</v>
      </c>
      <c r="K4036" s="6">
        <v>3</v>
      </c>
      <c r="L4036" s="6">
        <v>0</v>
      </c>
      <c r="M4036" s="6">
        <f t="shared" si="101"/>
        <v>3</v>
      </c>
      <c r="N4036" s="6">
        <f t="shared" si="102"/>
        <v>0</v>
      </c>
      <c r="O4036" s="7">
        <f t="shared" si="103"/>
        <v>0</v>
      </c>
    </row>
    <row r="4037" spans="1:15" ht="13.2" x14ac:dyDescent="0.25">
      <c r="A4037" s="3">
        <v>33466</v>
      </c>
      <c r="B4037" s="4">
        <f t="shared" si="99"/>
        <v>1991</v>
      </c>
      <c r="C4037" s="4">
        <f t="shared" si="100"/>
        <v>1990</v>
      </c>
      <c r="D4037" s="4" t="s">
        <v>23</v>
      </c>
      <c r="E4037" s="5">
        <v>7.9861111111111105E-2</v>
      </c>
      <c r="F4037" s="6" t="s">
        <v>6879</v>
      </c>
      <c r="G4037" s="6" t="str">
        <f t="shared" ref="G4037:G4044" si="106">IFERROR(TRIM(RIGHT(F4037,LEN(F4037)-FIND(",",F4037))), F4037)</f>
        <v>India</v>
      </c>
      <c r="H4037" s="6" t="s">
        <v>2233</v>
      </c>
      <c r="I4037" s="6" t="s">
        <v>4501</v>
      </c>
      <c r="J4037" s="6">
        <v>69</v>
      </c>
      <c r="K4037" s="6">
        <v>69</v>
      </c>
      <c r="L4037" s="6">
        <v>0</v>
      </c>
      <c r="M4037" s="6">
        <f t="shared" si="101"/>
        <v>69</v>
      </c>
      <c r="N4037" s="6">
        <f t="shared" si="102"/>
        <v>0</v>
      </c>
      <c r="O4037" s="7">
        <f t="shared" si="103"/>
        <v>0</v>
      </c>
    </row>
    <row r="4038" spans="1:15" ht="13.2" x14ac:dyDescent="0.25">
      <c r="A4038" s="3">
        <v>33470</v>
      </c>
      <c r="B4038" s="4">
        <f t="shared" si="99"/>
        <v>1991</v>
      </c>
      <c r="C4038" s="4">
        <f t="shared" si="100"/>
        <v>1990</v>
      </c>
      <c r="D4038" s="4" t="s">
        <v>23</v>
      </c>
      <c r="E4038" s="5">
        <v>0.55208333333333337</v>
      </c>
      <c r="F4038" s="6" t="s">
        <v>2762</v>
      </c>
      <c r="G4038" s="6" t="str">
        <f t="shared" si="106"/>
        <v>Alaska</v>
      </c>
      <c r="H4038" s="6" t="s">
        <v>6880</v>
      </c>
      <c r="I4038" s="6" t="s">
        <v>4409</v>
      </c>
      <c r="J4038" s="6">
        <v>4</v>
      </c>
      <c r="K4038" s="6">
        <v>4</v>
      </c>
      <c r="L4038" s="6">
        <v>0</v>
      </c>
      <c r="M4038" s="6">
        <f t="shared" si="101"/>
        <v>4</v>
      </c>
      <c r="N4038" s="6">
        <f t="shared" si="102"/>
        <v>0</v>
      </c>
      <c r="O4038" s="7">
        <f t="shared" si="103"/>
        <v>0</v>
      </c>
    </row>
    <row r="4039" spans="1:15" ht="13.2" x14ac:dyDescent="0.25">
      <c r="A4039" s="3">
        <v>33478</v>
      </c>
      <c r="B4039" s="4">
        <f t="shared" si="99"/>
        <v>1991</v>
      </c>
      <c r="C4039" s="4">
        <f t="shared" si="100"/>
        <v>1990</v>
      </c>
      <c r="D4039" s="4" t="s">
        <v>23</v>
      </c>
      <c r="E4039" s="5">
        <v>0.99930555555555556</v>
      </c>
      <c r="F4039" s="6" t="s">
        <v>6881</v>
      </c>
      <c r="G4039" s="6" t="str">
        <f t="shared" si="106"/>
        <v>Oregon</v>
      </c>
      <c r="H4039" s="6" t="s">
        <v>6882</v>
      </c>
      <c r="I4039" s="6" t="s">
        <v>6883</v>
      </c>
      <c r="J4039" s="6">
        <v>3</v>
      </c>
      <c r="K4039" s="6">
        <v>3</v>
      </c>
      <c r="L4039" s="6">
        <v>0</v>
      </c>
      <c r="M4039" s="6">
        <f t="shared" si="101"/>
        <v>3</v>
      </c>
      <c r="N4039" s="6">
        <f t="shared" si="102"/>
        <v>0</v>
      </c>
      <c r="O4039" s="7">
        <f t="shared" si="103"/>
        <v>0</v>
      </c>
    </row>
    <row r="4040" spans="1:15" ht="13.2" x14ac:dyDescent="0.25">
      <c r="A4040" s="3">
        <v>33484</v>
      </c>
      <c r="B4040" s="4">
        <f t="shared" si="99"/>
        <v>1991</v>
      </c>
      <c r="C4040" s="4">
        <f t="shared" si="100"/>
        <v>1990</v>
      </c>
      <c r="D4040" s="4" t="s">
        <v>15</v>
      </c>
      <c r="E4040" s="5" t="s">
        <v>24</v>
      </c>
      <c r="F4040" s="6" t="s">
        <v>6884</v>
      </c>
      <c r="G4040" s="6" t="str">
        <f t="shared" si="106"/>
        <v>Malaysia</v>
      </c>
      <c r="H4040" s="6" t="s">
        <v>6885</v>
      </c>
      <c r="I4040" s="6" t="s">
        <v>6321</v>
      </c>
      <c r="J4040" s="6">
        <v>20</v>
      </c>
      <c r="K4040" s="6">
        <v>14</v>
      </c>
      <c r="L4040" s="6">
        <v>0</v>
      </c>
      <c r="M4040" s="6">
        <f t="shared" si="101"/>
        <v>14</v>
      </c>
      <c r="N4040" s="6">
        <f t="shared" si="102"/>
        <v>6</v>
      </c>
      <c r="O4040" s="7">
        <f t="shared" si="103"/>
        <v>0.3</v>
      </c>
    </row>
    <row r="4041" spans="1:15" ht="13.2" x14ac:dyDescent="0.25">
      <c r="A4041" s="3">
        <v>33484</v>
      </c>
      <c r="B4041" s="4">
        <f t="shared" si="99"/>
        <v>1991</v>
      </c>
      <c r="C4041" s="4">
        <f t="shared" si="100"/>
        <v>1990</v>
      </c>
      <c r="D4041" s="4" t="s">
        <v>15</v>
      </c>
      <c r="E4041" s="5" t="s">
        <v>24</v>
      </c>
      <c r="F4041" s="6" t="s">
        <v>6886</v>
      </c>
      <c r="G4041" s="6" t="str">
        <f t="shared" si="106"/>
        <v>Indonesia</v>
      </c>
      <c r="H4041" s="6" t="s">
        <v>6007</v>
      </c>
      <c r="I4041" s="6" t="s">
        <v>6887</v>
      </c>
      <c r="J4041" s="6">
        <v>10</v>
      </c>
      <c r="K4041" s="6">
        <v>3</v>
      </c>
      <c r="L4041" s="6">
        <v>0</v>
      </c>
      <c r="M4041" s="6">
        <f t="shared" si="101"/>
        <v>3</v>
      </c>
      <c r="N4041" s="6">
        <f t="shared" si="102"/>
        <v>7</v>
      </c>
      <c r="O4041" s="7">
        <f t="shared" si="103"/>
        <v>0.7</v>
      </c>
    </row>
    <row r="4042" spans="1:15" ht="13.2" x14ac:dyDescent="0.25">
      <c r="A4042" s="3">
        <v>33492</v>
      </c>
      <c r="B4042" s="4">
        <f t="shared" si="99"/>
        <v>1991</v>
      </c>
      <c r="C4042" s="4">
        <f t="shared" si="100"/>
        <v>1990</v>
      </c>
      <c r="D4042" s="4" t="s">
        <v>15</v>
      </c>
      <c r="E4042" s="5">
        <v>0.41875000000000001</v>
      </c>
      <c r="F4042" s="6" t="s">
        <v>6888</v>
      </c>
      <c r="G4042" s="6" t="str">
        <f t="shared" si="106"/>
        <v>Texas</v>
      </c>
      <c r="H4042" s="6" t="s">
        <v>6889</v>
      </c>
      <c r="I4042" s="6" t="s">
        <v>6189</v>
      </c>
      <c r="J4042" s="6">
        <v>14</v>
      </c>
      <c r="K4042" s="6">
        <v>14</v>
      </c>
      <c r="L4042" s="6">
        <v>0</v>
      </c>
      <c r="M4042" s="6">
        <f t="shared" si="101"/>
        <v>14</v>
      </c>
      <c r="N4042" s="6">
        <f t="shared" si="102"/>
        <v>0</v>
      </c>
      <c r="O4042" s="7">
        <f t="shared" si="103"/>
        <v>0</v>
      </c>
    </row>
    <row r="4043" spans="1:15" ht="13.2" x14ac:dyDescent="0.25">
      <c r="A4043" s="3">
        <v>33497</v>
      </c>
      <c r="B4043" s="4">
        <f t="shared" si="99"/>
        <v>1991</v>
      </c>
      <c r="C4043" s="4">
        <f t="shared" si="100"/>
        <v>1990</v>
      </c>
      <c r="D4043" s="4" t="s">
        <v>15</v>
      </c>
      <c r="E4043" s="5" t="s">
        <v>24</v>
      </c>
      <c r="F4043" s="6" t="s">
        <v>6890</v>
      </c>
      <c r="G4043" s="6" t="str">
        <f t="shared" si="106"/>
        <v>USSR</v>
      </c>
      <c r="H4043" s="6" t="s">
        <v>1449</v>
      </c>
      <c r="I4043" s="6" t="s">
        <v>6891</v>
      </c>
      <c r="J4043" s="6">
        <v>13</v>
      </c>
      <c r="K4043" s="6">
        <v>13</v>
      </c>
      <c r="L4043" s="6">
        <v>0</v>
      </c>
      <c r="M4043" s="6">
        <f t="shared" si="101"/>
        <v>13</v>
      </c>
      <c r="N4043" s="6">
        <f t="shared" si="102"/>
        <v>0</v>
      </c>
      <c r="O4043" s="7">
        <f t="shared" si="103"/>
        <v>0</v>
      </c>
    </row>
    <row r="4044" spans="1:15" ht="13.2" x14ac:dyDescent="0.25">
      <c r="A4044" s="3">
        <v>33497</v>
      </c>
      <c r="B4044" s="4">
        <f t="shared" si="99"/>
        <v>1991</v>
      </c>
      <c r="C4044" s="4">
        <f t="shared" si="100"/>
        <v>1990</v>
      </c>
      <c r="D4044" s="4" t="s">
        <v>15</v>
      </c>
      <c r="E4044" s="5" t="s">
        <v>24</v>
      </c>
      <c r="F4044" s="6" t="s">
        <v>6528</v>
      </c>
      <c r="G4044" s="6" t="str">
        <f t="shared" si="106"/>
        <v>Colombia</v>
      </c>
      <c r="H4044" s="6" t="s">
        <v>6892</v>
      </c>
      <c r="I4044" s="6" t="s">
        <v>6893</v>
      </c>
      <c r="J4044" s="6">
        <v>7</v>
      </c>
      <c r="K4044" s="6">
        <v>7</v>
      </c>
      <c r="L4044" s="6">
        <v>0</v>
      </c>
      <c r="M4044" s="6">
        <f t="shared" si="101"/>
        <v>7</v>
      </c>
      <c r="N4044" s="6">
        <f t="shared" si="102"/>
        <v>0</v>
      </c>
      <c r="O4044" s="7">
        <f t="shared" si="103"/>
        <v>0</v>
      </c>
    </row>
    <row r="4045" spans="1:15" ht="13.2" x14ac:dyDescent="0.25">
      <c r="A4045" s="3">
        <v>33498</v>
      </c>
      <c r="B4045" s="4">
        <f t="shared" si="99"/>
        <v>1991</v>
      </c>
      <c r="C4045" s="4">
        <f t="shared" si="100"/>
        <v>1990</v>
      </c>
      <c r="D4045" s="4" t="s">
        <v>15</v>
      </c>
      <c r="E4045" s="5" t="s">
        <v>24</v>
      </c>
      <c r="F4045" s="6" t="s">
        <v>118</v>
      </c>
      <c r="G4045" s="6" t="s">
        <v>118</v>
      </c>
      <c r="H4045" s="6" t="s">
        <v>2672</v>
      </c>
      <c r="I4045" s="6" t="s">
        <v>4636</v>
      </c>
      <c r="J4045" s="6">
        <v>4</v>
      </c>
      <c r="K4045" s="6">
        <v>4</v>
      </c>
      <c r="L4045" s="6">
        <v>0</v>
      </c>
      <c r="M4045" s="6">
        <f t="shared" si="101"/>
        <v>4</v>
      </c>
      <c r="N4045" s="6">
        <f t="shared" si="102"/>
        <v>0</v>
      </c>
      <c r="O4045" s="7">
        <f t="shared" si="103"/>
        <v>0</v>
      </c>
    </row>
    <row r="4046" spans="1:15" ht="13.2" x14ac:dyDescent="0.25">
      <c r="A4046" s="3">
        <v>33499</v>
      </c>
      <c r="B4046" s="4">
        <f t="shared" si="99"/>
        <v>1991</v>
      </c>
      <c r="C4046" s="4">
        <f t="shared" si="100"/>
        <v>1990</v>
      </c>
      <c r="D4046" s="4" t="s">
        <v>15</v>
      </c>
      <c r="E4046" s="5">
        <v>0.91319444444444442</v>
      </c>
      <c r="F4046" s="6" t="s">
        <v>6894</v>
      </c>
      <c r="G4046" s="6" t="str">
        <f t="shared" ref="G4046:G4300" si="107">IFERROR(TRIM(RIGHT(F4046,LEN(F4046)-FIND(",",F4046))), F4046)</f>
        <v>Vermont</v>
      </c>
      <c r="H4046" s="6" t="s">
        <v>6895</v>
      </c>
      <c r="I4046" s="6" t="s">
        <v>3848</v>
      </c>
      <c r="J4046" s="6">
        <v>2</v>
      </c>
      <c r="K4046" s="6">
        <v>2</v>
      </c>
      <c r="L4046" s="6">
        <v>0</v>
      </c>
      <c r="M4046" s="6">
        <f t="shared" si="101"/>
        <v>2</v>
      </c>
      <c r="N4046" s="6">
        <f t="shared" si="102"/>
        <v>0</v>
      </c>
      <c r="O4046" s="7">
        <f t="shared" si="103"/>
        <v>0</v>
      </c>
    </row>
    <row r="4047" spans="1:15" ht="13.2" x14ac:dyDescent="0.25">
      <c r="A4047" s="3">
        <v>33504</v>
      </c>
      <c r="B4047" s="4">
        <f t="shared" si="99"/>
        <v>1991</v>
      </c>
      <c r="C4047" s="4">
        <f t="shared" si="100"/>
        <v>1990</v>
      </c>
      <c r="D4047" s="4" t="s">
        <v>15</v>
      </c>
      <c r="E4047" s="5" t="s">
        <v>24</v>
      </c>
      <c r="F4047" s="6" t="s">
        <v>6896</v>
      </c>
      <c r="G4047" s="6" t="str">
        <f t="shared" si="107"/>
        <v>Russia</v>
      </c>
      <c r="H4047" s="6" t="s">
        <v>1449</v>
      </c>
      <c r="I4047" s="6" t="s">
        <v>6268</v>
      </c>
      <c r="J4047" s="6">
        <v>16</v>
      </c>
      <c r="K4047" s="6">
        <v>1</v>
      </c>
      <c r="L4047" s="6">
        <v>0</v>
      </c>
      <c r="M4047" s="6">
        <f t="shared" si="101"/>
        <v>1</v>
      </c>
      <c r="N4047" s="6">
        <f t="shared" si="102"/>
        <v>15</v>
      </c>
      <c r="O4047" s="7">
        <f t="shared" si="103"/>
        <v>0.9375</v>
      </c>
    </row>
    <row r="4048" spans="1:15" ht="13.2" x14ac:dyDescent="0.25">
      <c r="A4048" s="3">
        <v>33507</v>
      </c>
      <c r="B4048" s="4">
        <f t="shared" si="99"/>
        <v>1991</v>
      </c>
      <c r="C4048" s="4">
        <f t="shared" si="100"/>
        <v>1990</v>
      </c>
      <c r="D4048" s="4" t="s">
        <v>15</v>
      </c>
      <c r="E4048" s="5" t="s">
        <v>24</v>
      </c>
      <c r="F4048" s="6" t="s">
        <v>6897</v>
      </c>
      <c r="G4048" s="6" t="str">
        <f t="shared" si="107"/>
        <v>USSR</v>
      </c>
      <c r="H4048" s="6" t="s">
        <v>1449</v>
      </c>
      <c r="I4048" s="6" t="s">
        <v>4268</v>
      </c>
      <c r="J4048" s="6">
        <v>10</v>
      </c>
      <c r="K4048" s="6">
        <v>10</v>
      </c>
      <c r="L4048" s="6">
        <v>0</v>
      </c>
      <c r="M4048" s="6">
        <f t="shared" si="101"/>
        <v>10</v>
      </c>
      <c r="N4048" s="6">
        <f t="shared" si="102"/>
        <v>0</v>
      </c>
      <c r="O4048" s="7">
        <f t="shared" si="103"/>
        <v>0</v>
      </c>
    </row>
    <row r="4049" spans="1:15" ht="13.2" x14ac:dyDescent="0.25">
      <c r="A4049" s="3">
        <v>33510</v>
      </c>
      <c r="B4049" s="4">
        <f t="shared" si="99"/>
        <v>1991</v>
      </c>
      <c r="C4049" s="4">
        <f t="shared" si="100"/>
        <v>1990</v>
      </c>
      <c r="D4049" s="4" t="s">
        <v>15</v>
      </c>
      <c r="E4049" s="5" t="s">
        <v>24</v>
      </c>
      <c r="F4049" s="6" t="s">
        <v>6898</v>
      </c>
      <c r="G4049" s="6" t="str">
        <f t="shared" si="107"/>
        <v>Colombia</v>
      </c>
      <c r="H4049" s="6" t="s">
        <v>6899</v>
      </c>
      <c r="I4049" s="6" t="s">
        <v>1239</v>
      </c>
      <c r="J4049" s="6">
        <v>10</v>
      </c>
      <c r="K4049" s="6">
        <v>1</v>
      </c>
      <c r="L4049" s="6">
        <v>0</v>
      </c>
      <c r="M4049" s="6">
        <f t="shared" si="101"/>
        <v>1</v>
      </c>
      <c r="N4049" s="6">
        <f t="shared" si="102"/>
        <v>9</v>
      </c>
      <c r="O4049" s="7">
        <f t="shared" si="103"/>
        <v>0.9</v>
      </c>
    </row>
    <row r="4050" spans="1:15" ht="13.2" x14ac:dyDescent="0.25">
      <c r="A4050" s="3">
        <v>33516</v>
      </c>
      <c r="B4050" s="4">
        <f t="shared" si="99"/>
        <v>1991</v>
      </c>
      <c r="C4050" s="4">
        <f t="shared" si="100"/>
        <v>1990</v>
      </c>
      <c r="D4050" s="4" t="s">
        <v>31</v>
      </c>
      <c r="E4050" s="5">
        <v>0.625</v>
      </c>
      <c r="F4050" s="6" t="s">
        <v>6900</v>
      </c>
      <c r="G4050" s="6" t="str">
        <f t="shared" si="107"/>
        <v>Indonesia</v>
      </c>
      <c r="H4050" s="6" t="s">
        <v>6103</v>
      </c>
      <c r="I4050" s="6" t="s">
        <v>6901</v>
      </c>
      <c r="J4050" s="6">
        <v>135</v>
      </c>
      <c r="K4050" s="6">
        <v>134</v>
      </c>
      <c r="L4050" s="6">
        <v>1</v>
      </c>
      <c r="M4050" s="6">
        <f t="shared" si="101"/>
        <v>135</v>
      </c>
      <c r="N4050" s="6">
        <f t="shared" si="102"/>
        <v>1</v>
      </c>
      <c r="O4050" s="7">
        <f t="shared" si="103"/>
        <v>7.4074074074074077E-3</v>
      </c>
    </row>
    <row r="4051" spans="1:15" ht="13.2" x14ac:dyDescent="0.25">
      <c r="A4051" s="3">
        <v>33519</v>
      </c>
      <c r="B4051" s="4">
        <f t="shared" si="99"/>
        <v>1991</v>
      </c>
      <c r="C4051" s="4">
        <f t="shared" si="100"/>
        <v>1990</v>
      </c>
      <c r="D4051" s="4" t="s">
        <v>31</v>
      </c>
      <c r="E4051" s="5" t="s">
        <v>24</v>
      </c>
      <c r="F4051" s="6" t="s">
        <v>6902</v>
      </c>
      <c r="G4051" s="6" t="str">
        <f t="shared" si="107"/>
        <v>Indonesia</v>
      </c>
      <c r="H4051" s="6" t="s">
        <v>6903</v>
      </c>
      <c r="I4051" s="6" t="s">
        <v>5932</v>
      </c>
      <c r="J4051" s="6">
        <v>9</v>
      </c>
      <c r="K4051" s="6">
        <v>1</v>
      </c>
      <c r="L4051" s="6">
        <v>0</v>
      </c>
      <c r="M4051" s="6">
        <f t="shared" si="101"/>
        <v>1</v>
      </c>
      <c r="N4051" s="6">
        <f t="shared" si="102"/>
        <v>8</v>
      </c>
      <c r="O4051" s="7">
        <f t="shared" si="103"/>
        <v>0.88888888888888884</v>
      </c>
    </row>
    <row r="4052" spans="1:15" ht="13.2" x14ac:dyDescent="0.25">
      <c r="A4052" s="3">
        <v>33524</v>
      </c>
      <c r="B4052" s="4">
        <f t="shared" si="99"/>
        <v>1991</v>
      </c>
      <c r="C4052" s="4">
        <f t="shared" si="100"/>
        <v>1990</v>
      </c>
      <c r="D4052" s="4" t="s">
        <v>31</v>
      </c>
      <c r="E4052" s="5" t="s">
        <v>24</v>
      </c>
      <c r="F4052" s="6" t="s">
        <v>6904</v>
      </c>
      <c r="G4052" s="6" t="str">
        <f t="shared" si="107"/>
        <v>Venezuela</v>
      </c>
      <c r="H4052" s="6" t="s">
        <v>6905</v>
      </c>
      <c r="I4052" s="6" t="s">
        <v>6906</v>
      </c>
      <c r="J4052" s="6">
        <v>12</v>
      </c>
      <c r="K4052" s="6">
        <v>12</v>
      </c>
      <c r="L4052" s="6">
        <v>0</v>
      </c>
      <c r="M4052" s="6">
        <f t="shared" si="101"/>
        <v>12</v>
      </c>
      <c r="N4052" s="6">
        <f t="shared" si="102"/>
        <v>0</v>
      </c>
      <c r="O4052" s="7">
        <f t="shared" si="103"/>
        <v>0</v>
      </c>
    </row>
    <row r="4053" spans="1:15" ht="13.2" x14ac:dyDescent="0.25">
      <c r="A4053" s="3">
        <v>33536</v>
      </c>
      <c r="B4053" s="4">
        <f t="shared" si="99"/>
        <v>1991</v>
      </c>
      <c r="C4053" s="4">
        <f t="shared" si="100"/>
        <v>1990</v>
      </c>
      <c r="D4053" s="4" t="s">
        <v>31</v>
      </c>
      <c r="E4053" s="5" t="s">
        <v>24</v>
      </c>
      <c r="F4053" s="6" t="s">
        <v>6907</v>
      </c>
      <c r="G4053" s="6" t="str">
        <f t="shared" si="107"/>
        <v>Indonesia</v>
      </c>
      <c r="H4053" s="6" t="s">
        <v>4964</v>
      </c>
      <c r="I4053" s="6" t="s">
        <v>6908</v>
      </c>
      <c r="J4053" s="6">
        <v>17</v>
      </c>
      <c r="K4053" s="6">
        <v>17</v>
      </c>
      <c r="L4053" s="6">
        <v>0</v>
      </c>
      <c r="M4053" s="6">
        <f t="shared" si="101"/>
        <v>17</v>
      </c>
      <c r="N4053" s="6">
        <f t="shared" si="102"/>
        <v>0</v>
      </c>
      <c r="O4053" s="7">
        <f t="shared" si="103"/>
        <v>0</v>
      </c>
    </row>
    <row r="4054" spans="1:15" ht="13.2" x14ac:dyDescent="0.25">
      <c r="A4054" s="3">
        <v>33536</v>
      </c>
      <c r="B4054" s="4">
        <f t="shared" si="99"/>
        <v>1991</v>
      </c>
      <c r="C4054" s="4">
        <f t="shared" si="100"/>
        <v>1990</v>
      </c>
      <c r="D4054" s="4" t="s">
        <v>31</v>
      </c>
      <c r="E4054" s="5">
        <v>0.91388888888888886</v>
      </c>
      <c r="F4054" s="6" t="s">
        <v>1819</v>
      </c>
      <c r="G4054" s="6" t="str">
        <f t="shared" si="107"/>
        <v>California</v>
      </c>
      <c r="H4054" s="6" t="s">
        <v>6909</v>
      </c>
      <c r="I4054" s="6" t="s">
        <v>6910</v>
      </c>
      <c r="J4054" s="6">
        <v>3</v>
      </c>
      <c r="K4054" s="6">
        <v>3</v>
      </c>
      <c r="L4054" s="6">
        <v>0</v>
      </c>
      <c r="M4054" s="6">
        <f t="shared" si="101"/>
        <v>3</v>
      </c>
      <c r="N4054" s="6">
        <f t="shared" si="102"/>
        <v>0</v>
      </c>
      <c r="O4054" s="7">
        <f t="shared" si="103"/>
        <v>0</v>
      </c>
    </row>
    <row r="4055" spans="1:15" ht="13.2" x14ac:dyDescent="0.25">
      <c r="A4055" s="3">
        <v>33541</v>
      </c>
      <c r="B4055" s="4">
        <f t="shared" si="99"/>
        <v>1991</v>
      </c>
      <c r="C4055" s="4">
        <f t="shared" si="100"/>
        <v>1990</v>
      </c>
      <c r="D4055" s="4" t="s">
        <v>31</v>
      </c>
      <c r="E4055" s="5">
        <v>0.60416666666666663</v>
      </c>
      <c r="F4055" s="6" t="s">
        <v>6911</v>
      </c>
      <c r="G4055" s="6" t="str">
        <f t="shared" si="107"/>
        <v>Ellesmere Island, NWT,Canada</v>
      </c>
      <c r="H4055" s="6" t="s">
        <v>1148</v>
      </c>
      <c r="I4055" s="6" t="s">
        <v>6912</v>
      </c>
      <c r="J4055" s="6">
        <v>18</v>
      </c>
      <c r="K4055" s="6">
        <v>5</v>
      </c>
      <c r="L4055" s="6">
        <v>0</v>
      </c>
      <c r="M4055" s="6">
        <f t="shared" si="101"/>
        <v>5</v>
      </c>
      <c r="N4055" s="6">
        <f t="shared" si="102"/>
        <v>13</v>
      </c>
      <c r="O4055" s="7">
        <f t="shared" si="103"/>
        <v>0.72222222222222221</v>
      </c>
    </row>
    <row r="4056" spans="1:15" ht="13.2" x14ac:dyDescent="0.25">
      <c r="A4056" s="3">
        <v>33543</v>
      </c>
      <c r="B4056" s="4">
        <f t="shared" si="99"/>
        <v>1991</v>
      </c>
      <c r="C4056" s="4">
        <f t="shared" si="100"/>
        <v>1990</v>
      </c>
      <c r="D4056" s="4" t="s">
        <v>46</v>
      </c>
      <c r="E4056" s="5" t="s">
        <v>24</v>
      </c>
      <c r="F4056" s="6" t="s">
        <v>6913</v>
      </c>
      <c r="G4056" s="6" t="str">
        <f t="shared" si="107"/>
        <v>USSR</v>
      </c>
      <c r="H4056" s="6" t="s">
        <v>6914</v>
      </c>
      <c r="I4056" s="6" t="s">
        <v>5760</v>
      </c>
      <c r="J4056" s="6">
        <v>40</v>
      </c>
      <c r="K4056" s="6">
        <v>40</v>
      </c>
      <c r="L4056" s="6">
        <v>0</v>
      </c>
      <c r="M4056" s="6">
        <f t="shared" si="101"/>
        <v>40</v>
      </c>
      <c r="N4056" s="6">
        <f t="shared" si="102"/>
        <v>0</v>
      </c>
      <c r="O4056" s="7">
        <f t="shared" si="103"/>
        <v>0</v>
      </c>
    </row>
    <row r="4057" spans="1:15" ht="13.2" x14ac:dyDescent="0.25">
      <c r="A4057" s="3">
        <v>33549</v>
      </c>
      <c r="B4057" s="4">
        <f t="shared" si="99"/>
        <v>1991</v>
      </c>
      <c r="C4057" s="4">
        <f t="shared" si="100"/>
        <v>1990</v>
      </c>
      <c r="D4057" s="4" t="s">
        <v>46</v>
      </c>
      <c r="E4057" s="5" t="s">
        <v>24</v>
      </c>
      <c r="F4057" s="6" t="s">
        <v>6915</v>
      </c>
      <c r="G4057" s="6" t="str">
        <f t="shared" si="107"/>
        <v>Russia</v>
      </c>
      <c r="H4057" s="6" t="s">
        <v>1449</v>
      </c>
      <c r="I4057" s="6" t="s">
        <v>4097</v>
      </c>
      <c r="J4057" s="6">
        <v>51</v>
      </c>
      <c r="K4057" s="6">
        <v>51</v>
      </c>
      <c r="L4057" s="6">
        <v>0</v>
      </c>
      <c r="M4057" s="6">
        <f t="shared" si="101"/>
        <v>51</v>
      </c>
      <c r="N4057" s="6">
        <f t="shared" si="102"/>
        <v>0</v>
      </c>
      <c r="O4057" s="7">
        <f t="shared" si="103"/>
        <v>0</v>
      </c>
    </row>
    <row r="4058" spans="1:15" ht="13.2" x14ac:dyDescent="0.25">
      <c r="A4058" s="3">
        <v>33553</v>
      </c>
      <c r="B4058" s="4">
        <f t="shared" si="99"/>
        <v>1991</v>
      </c>
      <c r="C4058" s="4">
        <f t="shared" si="100"/>
        <v>1990</v>
      </c>
      <c r="D4058" s="4" t="s">
        <v>46</v>
      </c>
      <c r="E4058" s="5">
        <v>0.78472222222222221</v>
      </c>
      <c r="F4058" s="6" t="s">
        <v>6916</v>
      </c>
      <c r="G4058" s="6" t="str">
        <f t="shared" si="107"/>
        <v>Brazil</v>
      </c>
      <c r="H4058" s="6" t="s">
        <v>6917</v>
      </c>
      <c r="I4058" s="6" t="s">
        <v>5475</v>
      </c>
      <c r="J4058" s="6">
        <v>15</v>
      </c>
      <c r="K4058" s="6">
        <v>15</v>
      </c>
      <c r="L4058" s="6">
        <v>2</v>
      </c>
      <c r="M4058" s="6">
        <f t="shared" si="101"/>
        <v>17</v>
      </c>
      <c r="N4058" s="6">
        <f t="shared" si="102"/>
        <v>0</v>
      </c>
      <c r="O4058" s="7">
        <f t="shared" si="103"/>
        <v>0</v>
      </c>
    </row>
    <row r="4059" spans="1:15" ht="13.2" x14ac:dyDescent="0.25">
      <c r="A4059" s="3">
        <v>33558</v>
      </c>
      <c r="B4059" s="4">
        <f t="shared" si="99"/>
        <v>1991</v>
      </c>
      <c r="C4059" s="4">
        <f t="shared" si="100"/>
        <v>1990</v>
      </c>
      <c r="D4059" s="4" t="s">
        <v>46</v>
      </c>
      <c r="E4059" s="5">
        <v>0.25694444444444442</v>
      </c>
      <c r="F4059" s="6" t="s">
        <v>6918</v>
      </c>
      <c r="G4059" s="6" t="str">
        <f t="shared" si="107"/>
        <v>Florida</v>
      </c>
      <c r="H4059" s="6" t="s">
        <v>6919</v>
      </c>
      <c r="I4059" s="6" t="s">
        <v>6674</v>
      </c>
      <c r="J4059" s="6">
        <v>1</v>
      </c>
      <c r="K4059" s="6">
        <v>1</v>
      </c>
      <c r="L4059" s="6">
        <v>0</v>
      </c>
      <c r="M4059" s="6">
        <f t="shared" si="101"/>
        <v>1</v>
      </c>
      <c r="N4059" s="6">
        <f t="shared" si="102"/>
        <v>0</v>
      </c>
      <c r="O4059" s="7">
        <f t="shared" si="103"/>
        <v>0</v>
      </c>
    </row>
    <row r="4060" spans="1:15" ht="13.2" x14ac:dyDescent="0.25">
      <c r="A4060" s="3">
        <v>33558</v>
      </c>
      <c r="B4060" s="4">
        <f t="shared" si="99"/>
        <v>1991</v>
      </c>
      <c r="C4060" s="4">
        <f t="shared" si="100"/>
        <v>1990</v>
      </c>
      <c r="D4060" s="4" t="s">
        <v>46</v>
      </c>
      <c r="E4060" s="5" t="s">
        <v>24</v>
      </c>
      <c r="F4060" s="6" t="s">
        <v>6920</v>
      </c>
      <c r="G4060" s="6" t="str">
        <f t="shared" si="107"/>
        <v>Russia</v>
      </c>
      <c r="H4060" s="6" t="s">
        <v>1449</v>
      </c>
      <c r="I4060" s="6" t="s">
        <v>4554</v>
      </c>
      <c r="J4060" s="6">
        <v>20</v>
      </c>
      <c r="K4060" s="6">
        <v>20</v>
      </c>
      <c r="L4060" s="6">
        <v>0</v>
      </c>
      <c r="M4060" s="6">
        <f t="shared" si="101"/>
        <v>20</v>
      </c>
      <c r="N4060" s="6">
        <f t="shared" si="102"/>
        <v>0</v>
      </c>
      <c r="O4060" s="7">
        <f t="shared" si="103"/>
        <v>0</v>
      </c>
    </row>
    <row r="4061" spans="1:15" ht="13.2" x14ac:dyDescent="0.25">
      <c r="A4061" s="3">
        <v>33562</v>
      </c>
      <c r="B4061" s="4">
        <f t="shared" si="99"/>
        <v>1991</v>
      </c>
      <c r="C4061" s="4">
        <f t="shared" si="100"/>
        <v>1990</v>
      </c>
      <c r="D4061" s="4" t="s">
        <v>46</v>
      </c>
      <c r="E4061" s="5" t="s">
        <v>24</v>
      </c>
      <c r="F4061" s="6" t="s">
        <v>6921</v>
      </c>
      <c r="G4061" s="6" t="str">
        <f t="shared" si="107"/>
        <v>USSR</v>
      </c>
      <c r="H4061" s="6" t="s">
        <v>3134</v>
      </c>
      <c r="I4061" s="6" t="s">
        <v>5760</v>
      </c>
      <c r="J4061" s="6">
        <v>23</v>
      </c>
      <c r="K4061" s="6">
        <v>23</v>
      </c>
      <c r="L4061" s="6">
        <v>0</v>
      </c>
      <c r="M4061" s="6">
        <f t="shared" si="101"/>
        <v>23</v>
      </c>
      <c r="N4061" s="6">
        <f t="shared" si="102"/>
        <v>0</v>
      </c>
      <c r="O4061" s="7">
        <f t="shared" si="103"/>
        <v>0</v>
      </c>
    </row>
    <row r="4062" spans="1:15" ht="13.2" x14ac:dyDescent="0.25">
      <c r="A4062" s="3">
        <v>33562</v>
      </c>
      <c r="B4062" s="4">
        <f t="shared" si="99"/>
        <v>1991</v>
      </c>
      <c r="C4062" s="4">
        <f t="shared" si="100"/>
        <v>1990</v>
      </c>
      <c r="D4062" s="4" t="s">
        <v>46</v>
      </c>
      <c r="E4062" s="5">
        <v>0.75972222222222219</v>
      </c>
      <c r="F4062" s="6" t="s">
        <v>6922</v>
      </c>
      <c r="G4062" s="6" t="str">
        <f t="shared" si="107"/>
        <v>California</v>
      </c>
      <c r="H4062" s="6" t="s">
        <v>6923</v>
      </c>
      <c r="I4062" s="6" t="s">
        <v>4458</v>
      </c>
      <c r="J4062" s="6">
        <v>3</v>
      </c>
      <c r="K4062" s="6">
        <v>3</v>
      </c>
      <c r="L4062" s="6">
        <v>0</v>
      </c>
      <c r="M4062" s="6">
        <f t="shared" si="101"/>
        <v>3</v>
      </c>
      <c r="N4062" s="6">
        <f t="shared" si="102"/>
        <v>0</v>
      </c>
      <c r="O4062" s="7">
        <f t="shared" si="103"/>
        <v>0</v>
      </c>
    </row>
    <row r="4063" spans="1:15" ht="13.2" x14ac:dyDescent="0.25">
      <c r="A4063" s="3">
        <v>33563</v>
      </c>
      <c r="B4063" s="4">
        <f t="shared" si="99"/>
        <v>1991</v>
      </c>
      <c r="C4063" s="4">
        <f t="shared" si="100"/>
        <v>1990</v>
      </c>
      <c r="D4063" s="4" t="s">
        <v>46</v>
      </c>
      <c r="E4063" s="5" t="s">
        <v>24</v>
      </c>
      <c r="F4063" s="6" t="s">
        <v>6924</v>
      </c>
      <c r="G4063" s="6" t="str">
        <f t="shared" si="107"/>
        <v>Russia</v>
      </c>
      <c r="H4063" s="6" t="s">
        <v>6925</v>
      </c>
      <c r="I4063" s="6" t="s">
        <v>4097</v>
      </c>
      <c r="J4063" s="6">
        <v>20</v>
      </c>
      <c r="K4063" s="6">
        <v>20</v>
      </c>
      <c r="L4063" s="6">
        <v>0</v>
      </c>
      <c r="M4063" s="6">
        <f t="shared" si="101"/>
        <v>20</v>
      </c>
      <c r="N4063" s="6">
        <f t="shared" si="102"/>
        <v>0</v>
      </c>
      <c r="O4063" s="7">
        <f t="shared" si="103"/>
        <v>0</v>
      </c>
    </row>
    <row r="4064" spans="1:15" ht="13.2" x14ac:dyDescent="0.25">
      <c r="A4064" s="3">
        <v>33567</v>
      </c>
      <c r="B4064" s="4">
        <f t="shared" si="99"/>
        <v>1991</v>
      </c>
      <c r="C4064" s="4">
        <f t="shared" si="100"/>
        <v>1990</v>
      </c>
      <c r="D4064" s="4" t="s">
        <v>46</v>
      </c>
      <c r="E4064" s="5">
        <v>0.625</v>
      </c>
      <c r="F4064" s="6" t="s">
        <v>6926</v>
      </c>
      <c r="G4064" s="6" t="str">
        <f t="shared" si="107"/>
        <v>Mozambique</v>
      </c>
      <c r="H4064" s="6" t="s">
        <v>6927</v>
      </c>
      <c r="I4064" s="6" t="s">
        <v>1256</v>
      </c>
      <c r="J4064" s="6">
        <v>3</v>
      </c>
      <c r="K4064" s="6">
        <v>1</v>
      </c>
      <c r="L4064" s="6">
        <v>0</v>
      </c>
      <c r="M4064" s="6">
        <f t="shared" si="101"/>
        <v>1</v>
      </c>
      <c r="N4064" s="6">
        <f t="shared" si="102"/>
        <v>2</v>
      </c>
      <c r="O4064" s="7">
        <f t="shared" si="103"/>
        <v>0.66666666666666663</v>
      </c>
    </row>
    <row r="4065" spans="1:15" ht="13.2" x14ac:dyDescent="0.25">
      <c r="A4065" s="3">
        <v>33568</v>
      </c>
      <c r="B4065" s="4">
        <f t="shared" si="99"/>
        <v>1991</v>
      </c>
      <c r="C4065" s="4">
        <f t="shared" si="100"/>
        <v>1990</v>
      </c>
      <c r="D4065" s="4" t="s">
        <v>46</v>
      </c>
      <c r="E4065" s="5">
        <v>0.20972222222222223</v>
      </c>
      <c r="F4065" s="6" t="s">
        <v>6126</v>
      </c>
      <c r="G4065" s="6" t="str">
        <f t="shared" si="107"/>
        <v>Russia</v>
      </c>
      <c r="H4065" s="6" t="s">
        <v>6928</v>
      </c>
      <c r="I4065" s="6" t="s">
        <v>3481</v>
      </c>
      <c r="J4065" s="6">
        <v>41</v>
      </c>
      <c r="K4065" s="6">
        <v>41</v>
      </c>
      <c r="L4065" s="6">
        <v>0</v>
      </c>
      <c r="M4065" s="6">
        <f t="shared" si="101"/>
        <v>41</v>
      </c>
      <c r="N4065" s="6">
        <f t="shared" si="102"/>
        <v>0</v>
      </c>
      <c r="O4065" s="7">
        <f t="shared" si="103"/>
        <v>0</v>
      </c>
    </row>
    <row r="4066" spans="1:15" ht="13.2" x14ac:dyDescent="0.25">
      <c r="A4066" s="3">
        <v>33571</v>
      </c>
      <c r="B4066" s="4">
        <f t="shared" si="99"/>
        <v>1991</v>
      </c>
      <c r="C4066" s="4">
        <f t="shared" si="100"/>
        <v>1990</v>
      </c>
      <c r="D4066" s="4" t="s">
        <v>46</v>
      </c>
      <c r="E4066" s="5" t="s">
        <v>24</v>
      </c>
      <c r="F4066" s="6" t="s">
        <v>6929</v>
      </c>
      <c r="G4066" s="6" t="str">
        <f t="shared" si="107"/>
        <v>Brazil</v>
      </c>
      <c r="H4066" s="6" t="s">
        <v>6930</v>
      </c>
      <c r="I4066" s="6" t="s">
        <v>6931</v>
      </c>
      <c r="J4066" s="6">
        <v>20</v>
      </c>
      <c r="K4066" s="6">
        <v>20</v>
      </c>
      <c r="L4066" s="6">
        <v>0</v>
      </c>
      <c r="M4066" s="6">
        <f t="shared" si="101"/>
        <v>20</v>
      </c>
      <c r="N4066" s="6">
        <f t="shared" si="102"/>
        <v>0</v>
      </c>
      <c r="O4066" s="7">
        <f t="shared" si="103"/>
        <v>0</v>
      </c>
    </row>
    <row r="4067" spans="1:15" ht="13.2" x14ac:dyDescent="0.25">
      <c r="A4067" s="3">
        <v>33582</v>
      </c>
      <c r="B4067" s="4">
        <f t="shared" si="99"/>
        <v>1991</v>
      </c>
      <c r="C4067" s="4">
        <f t="shared" si="100"/>
        <v>1990</v>
      </c>
      <c r="D4067" s="4" t="s">
        <v>72</v>
      </c>
      <c r="E4067" s="5">
        <v>0.6958333333333333</v>
      </c>
      <c r="F4067" s="6" t="s">
        <v>6932</v>
      </c>
      <c r="G4067" s="6" t="str">
        <f t="shared" si="107"/>
        <v>Nevada</v>
      </c>
      <c r="H4067" s="6" t="s">
        <v>5194</v>
      </c>
      <c r="I4067" s="6" t="s">
        <v>5123</v>
      </c>
      <c r="J4067" s="6">
        <v>5</v>
      </c>
      <c r="K4067" s="6">
        <v>5</v>
      </c>
      <c r="L4067" s="6">
        <v>0</v>
      </c>
      <c r="M4067" s="6">
        <f t="shared" si="101"/>
        <v>5</v>
      </c>
      <c r="N4067" s="6">
        <f t="shared" si="102"/>
        <v>0</v>
      </c>
      <c r="O4067" s="7">
        <f t="shared" si="103"/>
        <v>0</v>
      </c>
    </row>
    <row r="4068" spans="1:15" ht="13.2" x14ac:dyDescent="0.25">
      <c r="A4068" s="3">
        <v>33583</v>
      </c>
      <c r="B4068" s="4">
        <f t="shared" si="99"/>
        <v>1991</v>
      </c>
      <c r="C4068" s="4">
        <f t="shared" si="100"/>
        <v>1990</v>
      </c>
      <c r="D4068" s="4" t="s">
        <v>72</v>
      </c>
      <c r="E4068" s="5">
        <v>0.40347222222222223</v>
      </c>
      <c r="F4068" s="6" t="s">
        <v>6933</v>
      </c>
      <c r="G4068" s="6" t="str">
        <f t="shared" si="107"/>
        <v>Georgia</v>
      </c>
      <c r="H4068" s="6" t="s">
        <v>6934</v>
      </c>
      <c r="I4068" s="6" t="s">
        <v>6935</v>
      </c>
      <c r="J4068" s="6">
        <v>9</v>
      </c>
      <c r="K4068" s="6">
        <v>9</v>
      </c>
      <c r="L4068" s="6">
        <v>0</v>
      </c>
      <c r="M4068" s="6">
        <f t="shared" si="101"/>
        <v>9</v>
      </c>
      <c r="N4068" s="6">
        <f t="shared" si="102"/>
        <v>0</v>
      </c>
      <c r="O4068" s="7">
        <f t="shared" si="103"/>
        <v>0</v>
      </c>
    </row>
    <row r="4069" spans="1:15" ht="13.2" x14ac:dyDescent="0.25">
      <c r="A4069" s="3">
        <v>33594</v>
      </c>
      <c r="B4069" s="4">
        <f t="shared" si="99"/>
        <v>1991</v>
      </c>
      <c r="C4069" s="4">
        <f t="shared" si="100"/>
        <v>1990</v>
      </c>
      <c r="D4069" s="4" t="s">
        <v>72</v>
      </c>
      <c r="E4069" s="5">
        <v>0.48402777777777778</v>
      </c>
      <c r="F4069" s="6" t="s">
        <v>6936</v>
      </c>
      <c r="G4069" s="6" t="str">
        <f t="shared" si="107"/>
        <v>Germany</v>
      </c>
      <c r="H4069" s="6" t="s">
        <v>6937</v>
      </c>
      <c r="I4069" s="6" t="s">
        <v>814</v>
      </c>
      <c r="J4069" s="6">
        <v>30</v>
      </c>
      <c r="K4069" s="6">
        <v>27</v>
      </c>
      <c r="L4069" s="6">
        <v>0</v>
      </c>
      <c r="M4069" s="6">
        <f t="shared" si="101"/>
        <v>27</v>
      </c>
      <c r="N4069" s="6">
        <f t="shared" si="102"/>
        <v>3</v>
      </c>
      <c r="O4069" s="7">
        <f t="shared" si="103"/>
        <v>0.1</v>
      </c>
    </row>
    <row r="4070" spans="1:15" ht="13.2" x14ac:dyDescent="0.25">
      <c r="A4070" s="3">
        <v>33599</v>
      </c>
      <c r="B4070" s="4">
        <f t="shared" si="99"/>
        <v>1991</v>
      </c>
      <c r="C4070" s="4">
        <f t="shared" si="100"/>
        <v>1990</v>
      </c>
      <c r="D4070" s="4" t="s">
        <v>72</v>
      </c>
      <c r="E4070" s="5">
        <v>0.36875000000000002</v>
      </c>
      <c r="F4070" s="6" t="s">
        <v>4001</v>
      </c>
      <c r="G4070" s="6" t="str">
        <f t="shared" si="107"/>
        <v>Sweden</v>
      </c>
      <c r="H4070" s="6" t="s">
        <v>1671</v>
      </c>
      <c r="I4070" s="6" t="s">
        <v>6938</v>
      </c>
      <c r="J4070" s="6">
        <v>129</v>
      </c>
      <c r="K4070" s="6">
        <v>0</v>
      </c>
      <c r="L4070" s="6">
        <v>0</v>
      </c>
      <c r="M4070" s="6">
        <f t="shared" si="101"/>
        <v>0</v>
      </c>
      <c r="N4070" s="6">
        <f t="shared" si="102"/>
        <v>129</v>
      </c>
      <c r="O4070" s="7">
        <f t="shared" si="103"/>
        <v>1</v>
      </c>
    </row>
    <row r="4071" spans="1:15" ht="13.2" x14ac:dyDescent="0.25">
      <c r="A4071" s="3">
        <v>33599</v>
      </c>
      <c r="B4071" s="4">
        <f t="shared" si="99"/>
        <v>1991</v>
      </c>
      <c r="C4071" s="4">
        <f t="shared" si="100"/>
        <v>1990</v>
      </c>
      <c r="D4071" s="4" t="s">
        <v>72</v>
      </c>
      <c r="E4071" s="5" t="s">
        <v>24</v>
      </c>
      <c r="F4071" s="6" t="s">
        <v>6939</v>
      </c>
      <c r="G4071" s="6" t="str">
        <f t="shared" si="107"/>
        <v>Kenya</v>
      </c>
      <c r="H4071" s="6" t="s">
        <v>2517</v>
      </c>
      <c r="I4071" s="6" t="s">
        <v>5123</v>
      </c>
      <c r="J4071" s="6">
        <v>5</v>
      </c>
      <c r="K4071" s="6">
        <v>5</v>
      </c>
      <c r="L4071" s="6">
        <v>0</v>
      </c>
      <c r="M4071" s="6">
        <f t="shared" si="101"/>
        <v>5</v>
      </c>
      <c r="N4071" s="6">
        <f t="shared" si="102"/>
        <v>0</v>
      </c>
      <c r="O4071" s="7">
        <f t="shared" si="103"/>
        <v>0</v>
      </c>
    </row>
    <row r="4072" spans="1:15" ht="13.2" x14ac:dyDescent="0.25">
      <c r="A4072" s="3">
        <v>33601</v>
      </c>
      <c r="B4072" s="4">
        <f t="shared" si="99"/>
        <v>1991</v>
      </c>
      <c r="C4072" s="4">
        <f t="shared" si="100"/>
        <v>1990</v>
      </c>
      <c r="D4072" s="4" t="s">
        <v>72</v>
      </c>
      <c r="E4072" s="5">
        <v>0.62847222222222221</v>
      </c>
      <c r="F4072" s="6" t="s">
        <v>6940</v>
      </c>
      <c r="G4072" s="6" t="str">
        <f t="shared" si="107"/>
        <v>Taiwan</v>
      </c>
      <c r="H4072" s="6" t="s">
        <v>3639</v>
      </c>
      <c r="I4072" s="6" t="s">
        <v>6941</v>
      </c>
      <c r="J4072" s="6">
        <v>5</v>
      </c>
      <c r="K4072" s="6">
        <v>5</v>
      </c>
      <c r="L4072" s="6">
        <v>0</v>
      </c>
      <c r="M4072" s="6">
        <f t="shared" si="101"/>
        <v>5</v>
      </c>
      <c r="N4072" s="6">
        <f t="shared" si="102"/>
        <v>0</v>
      </c>
      <c r="O4072" s="7">
        <f t="shared" si="103"/>
        <v>0</v>
      </c>
    </row>
    <row r="4073" spans="1:15" ht="13.2" x14ac:dyDescent="0.25">
      <c r="A4073" s="3">
        <v>33606</v>
      </c>
      <c r="B4073" s="4">
        <f t="shared" si="99"/>
        <v>1992</v>
      </c>
      <c r="C4073" s="4">
        <f t="shared" si="100"/>
        <v>1990</v>
      </c>
      <c r="D4073" s="4" t="s">
        <v>132</v>
      </c>
      <c r="E4073" s="5">
        <v>0.24027777777777778</v>
      </c>
      <c r="F4073" s="6" t="s">
        <v>6942</v>
      </c>
      <c r="G4073" s="6" t="str">
        <f t="shared" si="107"/>
        <v>New York</v>
      </c>
      <c r="H4073" s="6" t="s">
        <v>6943</v>
      </c>
      <c r="I4073" s="6" t="s">
        <v>6323</v>
      </c>
      <c r="J4073" s="6">
        <v>4</v>
      </c>
      <c r="K4073" s="6">
        <v>2</v>
      </c>
      <c r="L4073" s="6">
        <v>0</v>
      </c>
      <c r="M4073" s="6">
        <f t="shared" si="101"/>
        <v>2</v>
      </c>
      <c r="N4073" s="6">
        <f t="shared" si="102"/>
        <v>2</v>
      </c>
      <c r="O4073" s="7">
        <f t="shared" si="103"/>
        <v>0.5</v>
      </c>
    </row>
    <row r="4074" spans="1:15" ht="13.2" x14ac:dyDescent="0.25">
      <c r="A4074" s="3">
        <v>33616</v>
      </c>
      <c r="B4074" s="4">
        <f t="shared" si="99"/>
        <v>1992</v>
      </c>
      <c r="C4074" s="4">
        <f t="shared" si="100"/>
        <v>1990</v>
      </c>
      <c r="D4074" s="4" t="s">
        <v>132</v>
      </c>
      <c r="E4074" s="5">
        <v>0.65972222222222221</v>
      </c>
      <c r="F4074" s="6" t="s">
        <v>6944</v>
      </c>
      <c r="G4074" s="6" t="str">
        <f t="shared" si="107"/>
        <v>Arizona</v>
      </c>
      <c r="H4074" s="6" t="s">
        <v>6945</v>
      </c>
      <c r="I4074" s="6" t="s">
        <v>6309</v>
      </c>
      <c r="J4074" s="6">
        <v>5</v>
      </c>
      <c r="K4074" s="6">
        <v>2</v>
      </c>
      <c r="L4074" s="6">
        <v>0</v>
      </c>
      <c r="M4074" s="6">
        <f t="shared" si="101"/>
        <v>2</v>
      </c>
      <c r="N4074" s="6">
        <f t="shared" si="102"/>
        <v>3</v>
      </c>
      <c r="O4074" s="7">
        <f t="shared" si="103"/>
        <v>0.6</v>
      </c>
    </row>
    <row r="4075" spans="1:15" ht="13.2" x14ac:dyDescent="0.25">
      <c r="A4075" s="3">
        <v>33623</v>
      </c>
      <c r="B4075" s="4">
        <f t="shared" si="99"/>
        <v>1992</v>
      </c>
      <c r="C4075" s="4">
        <f t="shared" si="100"/>
        <v>1990</v>
      </c>
      <c r="D4075" s="4" t="s">
        <v>132</v>
      </c>
      <c r="E4075" s="5">
        <v>0.80555555555555558</v>
      </c>
      <c r="F4075" s="6" t="s">
        <v>6946</v>
      </c>
      <c r="G4075" s="6" t="str">
        <f t="shared" si="107"/>
        <v>near Strasbourg, France</v>
      </c>
      <c r="H4075" s="6" t="s">
        <v>3112</v>
      </c>
      <c r="I4075" s="6" t="s">
        <v>6418</v>
      </c>
      <c r="J4075" s="6">
        <v>96</v>
      </c>
      <c r="K4075" s="6">
        <v>87</v>
      </c>
      <c r="L4075" s="6">
        <v>0</v>
      </c>
      <c r="M4075" s="6">
        <f t="shared" si="101"/>
        <v>87</v>
      </c>
      <c r="N4075" s="6">
        <f t="shared" si="102"/>
        <v>9</v>
      </c>
      <c r="O4075" s="7">
        <f t="shared" si="103"/>
        <v>9.375E-2</v>
      </c>
    </row>
    <row r="4076" spans="1:15" ht="13.2" x14ac:dyDescent="0.25">
      <c r="A4076" s="3">
        <v>33630</v>
      </c>
      <c r="B4076" s="4">
        <f t="shared" si="99"/>
        <v>1992</v>
      </c>
      <c r="C4076" s="4">
        <f t="shared" si="100"/>
        <v>1990</v>
      </c>
      <c r="D4076" s="4" t="s">
        <v>132</v>
      </c>
      <c r="E4076" s="5" t="s">
        <v>24</v>
      </c>
      <c r="F4076" s="6" t="s">
        <v>6947</v>
      </c>
      <c r="G4076" s="6" t="str">
        <f t="shared" si="107"/>
        <v>British Columbia, Canada</v>
      </c>
      <c r="H4076" s="6" t="s">
        <v>6948</v>
      </c>
      <c r="I4076" s="6" t="s">
        <v>6949</v>
      </c>
      <c r="J4076" s="6">
        <v>9</v>
      </c>
      <c r="K4076" s="6">
        <v>7</v>
      </c>
      <c r="L4076" s="6">
        <v>0</v>
      </c>
      <c r="M4076" s="6">
        <f t="shared" si="101"/>
        <v>7</v>
      </c>
      <c r="N4076" s="6">
        <f t="shared" si="102"/>
        <v>2</v>
      </c>
      <c r="O4076" s="7">
        <f t="shared" si="103"/>
        <v>0.22222222222222221</v>
      </c>
    </row>
    <row r="4077" spans="1:15" ht="13.2" x14ac:dyDescent="0.25">
      <c r="A4077" s="3">
        <v>33631</v>
      </c>
      <c r="B4077" s="4">
        <f t="shared" si="99"/>
        <v>1992</v>
      </c>
      <c r="C4077" s="4">
        <f t="shared" si="100"/>
        <v>1990</v>
      </c>
      <c r="D4077" s="4" t="s">
        <v>132</v>
      </c>
      <c r="E4077" s="5">
        <v>0.68055555555555558</v>
      </c>
      <c r="F4077" s="6" t="s">
        <v>6950</v>
      </c>
      <c r="G4077" s="6" t="str">
        <f t="shared" si="107"/>
        <v>Azerbaijan</v>
      </c>
      <c r="H4077" s="6" t="s">
        <v>6914</v>
      </c>
      <c r="I4077" s="6" t="s">
        <v>5760</v>
      </c>
      <c r="J4077" s="6">
        <v>47</v>
      </c>
      <c r="K4077" s="6">
        <v>47</v>
      </c>
      <c r="L4077" s="6">
        <v>0</v>
      </c>
      <c r="M4077" s="6">
        <f t="shared" si="101"/>
        <v>47</v>
      </c>
      <c r="N4077" s="6">
        <f t="shared" si="102"/>
        <v>0</v>
      </c>
      <c r="O4077" s="7">
        <f t="shared" si="103"/>
        <v>0</v>
      </c>
    </row>
    <row r="4078" spans="1:15" ht="13.2" x14ac:dyDescent="0.25">
      <c r="A4078" s="3">
        <v>33637</v>
      </c>
      <c r="B4078" s="4">
        <f t="shared" si="99"/>
        <v>1992</v>
      </c>
      <c r="C4078" s="4">
        <f t="shared" si="100"/>
        <v>1990</v>
      </c>
      <c r="D4078" s="4" t="s">
        <v>111</v>
      </c>
      <c r="E4078" s="5">
        <v>0.47222222222222221</v>
      </c>
      <c r="F4078" s="6" t="s">
        <v>6951</v>
      </c>
      <c r="G4078" s="6" t="str">
        <f t="shared" si="107"/>
        <v>Brazil</v>
      </c>
      <c r="H4078" s="6" t="s">
        <v>4962</v>
      </c>
      <c r="I4078" s="6" t="s">
        <v>4754</v>
      </c>
      <c r="J4078" s="6">
        <v>12</v>
      </c>
      <c r="K4078" s="6">
        <v>12</v>
      </c>
      <c r="L4078" s="6">
        <v>0</v>
      </c>
      <c r="M4078" s="6">
        <f t="shared" si="101"/>
        <v>12</v>
      </c>
      <c r="N4078" s="6">
        <f t="shared" si="102"/>
        <v>0</v>
      </c>
      <c r="O4078" s="7">
        <f t="shared" si="103"/>
        <v>0</v>
      </c>
    </row>
    <row r="4079" spans="1:15" ht="13.2" x14ac:dyDescent="0.25">
      <c r="A4079" s="3">
        <v>33640</v>
      </c>
      <c r="B4079" s="4">
        <f t="shared" si="99"/>
        <v>1992</v>
      </c>
      <c r="C4079" s="4">
        <f t="shared" si="100"/>
        <v>1990</v>
      </c>
      <c r="D4079" s="4" t="s">
        <v>111</v>
      </c>
      <c r="E4079" s="5">
        <v>0.40833333333333333</v>
      </c>
      <c r="F4079" s="6" t="s">
        <v>5108</v>
      </c>
      <c r="G4079" s="6" t="str">
        <f t="shared" si="107"/>
        <v>Indiana</v>
      </c>
      <c r="H4079" s="6" t="s">
        <v>1137</v>
      </c>
      <c r="I4079" s="6" t="s">
        <v>3569</v>
      </c>
      <c r="J4079" s="6">
        <v>5</v>
      </c>
      <c r="K4079" s="6">
        <v>5</v>
      </c>
      <c r="L4079" s="6">
        <v>11</v>
      </c>
      <c r="M4079" s="6">
        <f t="shared" si="101"/>
        <v>16</v>
      </c>
      <c r="N4079" s="6">
        <f t="shared" si="102"/>
        <v>0</v>
      </c>
      <c r="O4079" s="7">
        <f t="shared" si="103"/>
        <v>0</v>
      </c>
    </row>
    <row r="4080" spans="1:15" ht="13.2" x14ac:dyDescent="0.25">
      <c r="A4080" s="3">
        <v>33643</v>
      </c>
      <c r="B4080" s="4">
        <f t="shared" si="99"/>
        <v>1992</v>
      </c>
      <c r="C4080" s="4">
        <f t="shared" si="100"/>
        <v>1990</v>
      </c>
      <c r="D4080" s="4" t="s">
        <v>111</v>
      </c>
      <c r="E4080" s="5">
        <v>0.21875</v>
      </c>
      <c r="F4080" s="6" t="s">
        <v>6952</v>
      </c>
      <c r="G4080" s="6" t="str">
        <f t="shared" si="107"/>
        <v>Senegal</v>
      </c>
      <c r="H4080" s="6" t="s">
        <v>6953</v>
      </c>
      <c r="I4080" s="6" t="s">
        <v>6954</v>
      </c>
      <c r="J4080" s="6">
        <v>56</v>
      </c>
      <c r="K4080" s="6">
        <v>30</v>
      </c>
      <c r="L4080" s="6">
        <v>0</v>
      </c>
      <c r="M4080" s="6">
        <f t="shared" si="101"/>
        <v>30</v>
      </c>
      <c r="N4080" s="6">
        <f t="shared" si="102"/>
        <v>26</v>
      </c>
      <c r="O4080" s="7">
        <f t="shared" si="103"/>
        <v>0.4642857142857143</v>
      </c>
    </row>
    <row r="4081" spans="1:15" ht="13.2" x14ac:dyDescent="0.25">
      <c r="A4081" s="3">
        <v>33649</v>
      </c>
      <c r="B4081" s="4">
        <f t="shared" si="99"/>
        <v>1992</v>
      </c>
      <c r="C4081" s="4">
        <f t="shared" si="100"/>
        <v>1990</v>
      </c>
      <c r="D4081" s="4" t="s">
        <v>111</v>
      </c>
      <c r="E4081" s="5">
        <v>0.14305555555555555</v>
      </c>
      <c r="F4081" s="6" t="s">
        <v>2854</v>
      </c>
      <c r="G4081" s="6" t="str">
        <f t="shared" si="107"/>
        <v>Ohio</v>
      </c>
      <c r="H4081" s="6" t="s">
        <v>6955</v>
      </c>
      <c r="I4081" s="6" t="s">
        <v>4535</v>
      </c>
      <c r="J4081" s="6">
        <v>4</v>
      </c>
      <c r="K4081" s="6">
        <v>3</v>
      </c>
      <c r="L4081" s="6">
        <v>0</v>
      </c>
      <c r="M4081" s="6">
        <f t="shared" si="101"/>
        <v>3</v>
      </c>
      <c r="N4081" s="6">
        <f t="shared" si="102"/>
        <v>1</v>
      </c>
      <c r="O4081" s="7">
        <f t="shared" si="103"/>
        <v>0.25</v>
      </c>
    </row>
    <row r="4082" spans="1:15" ht="13.2" x14ac:dyDescent="0.25">
      <c r="A4082" s="3">
        <v>33654</v>
      </c>
      <c r="B4082" s="4">
        <f t="shared" ref="B4082:B4336" si="108">YEAR(A4082)</f>
        <v>1992</v>
      </c>
      <c r="C4082" s="4">
        <f t="shared" ref="C4082:C4336" si="109">FLOOR(B4082,10)</f>
        <v>1990</v>
      </c>
      <c r="D4082" s="4" t="s">
        <v>111</v>
      </c>
      <c r="E4082" s="5" t="s">
        <v>24</v>
      </c>
      <c r="F4082" s="6" t="s">
        <v>6956</v>
      </c>
      <c r="G4082" s="6" t="str">
        <f t="shared" si="107"/>
        <v>En route from Argentina  to  California</v>
      </c>
      <c r="H4082" s="6" t="s">
        <v>1932</v>
      </c>
      <c r="I4082" s="6" t="s">
        <v>4604</v>
      </c>
      <c r="J4082" s="6">
        <v>0</v>
      </c>
      <c r="K4082" s="6">
        <v>1</v>
      </c>
      <c r="L4082" s="6">
        <v>0</v>
      </c>
      <c r="M4082" s="6">
        <f t="shared" ref="M4082:M4336" si="110">IFERROR(K4082+L4082,0)</f>
        <v>1</v>
      </c>
      <c r="N4082" s="6">
        <f t="shared" ref="N4082:N4336" si="111">IF(J4082=0,0,MAX(J4082-K4082,0))</f>
        <v>0</v>
      </c>
      <c r="O4082" s="7">
        <f t="shared" ref="O4082:O4336" si="112">IFERROR(N4082/J4082,0)</f>
        <v>0</v>
      </c>
    </row>
    <row r="4083" spans="1:15" ht="13.2" x14ac:dyDescent="0.25">
      <c r="A4083" s="3">
        <v>33665</v>
      </c>
      <c r="B4083" s="4">
        <f t="shared" si="108"/>
        <v>1992</v>
      </c>
      <c r="C4083" s="4">
        <f t="shared" si="109"/>
        <v>1990</v>
      </c>
      <c r="D4083" s="4" t="s">
        <v>34</v>
      </c>
      <c r="E4083" s="5">
        <v>0.67013888888888884</v>
      </c>
      <c r="F4083" s="6" t="s">
        <v>6957</v>
      </c>
      <c r="G4083" s="6" t="str">
        <f t="shared" si="107"/>
        <v>Bolivia</v>
      </c>
      <c r="H4083" s="6" t="s">
        <v>6958</v>
      </c>
      <c r="I4083" s="6" t="s">
        <v>3585</v>
      </c>
      <c r="J4083" s="6">
        <v>5</v>
      </c>
      <c r="K4083" s="6">
        <v>5</v>
      </c>
      <c r="L4083" s="6">
        <v>0</v>
      </c>
      <c r="M4083" s="6">
        <f t="shared" si="110"/>
        <v>5</v>
      </c>
      <c r="N4083" s="6">
        <f t="shared" si="111"/>
        <v>0</v>
      </c>
      <c r="O4083" s="7">
        <f t="shared" si="112"/>
        <v>0</v>
      </c>
    </row>
    <row r="4084" spans="1:15" ht="13.2" x14ac:dyDescent="0.25">
      <c r="A4084" s="3">
        <v>33675</v>
      </c>
      <c r="B4084" s="4">
        <f t="shared" si="108"/>
        <v>1992</v>
      </c>
      <c r="C4084" s="4">
        <f t="shared" si="109"/>
        <v>1990</v>
      </c>
      <c r="D4084" s="4" t="s">
        <v>34</v>
      </c>
      <c r="E4084" s="5" t="s">
        <v>24</v>
      </c>
      <c r="F4084" s="6" t="s">
        <v>6959</v>
      </c>
      <c r="G4084" s="6" t="str">
        <f t="shared" si="107"/>
        <v>Congo</v>
      </c>
      <c r="H4084" s="6" t="s">
        <v>6960</v>
      </c>
      <c r="I4084" s="6" t="s">
        <v>4437</v>
      </c>
      <c r="J4084" s="6">
        <v>8</v>
      </c>
      <c r="K4084" s="6">
        <v>3</v>
      </c>
      <c r="L4084" s="6">
        <v>0</v>
      </c>
      <c r="M4084" s="6">
        <f t="shared" si="110"/>
        <v>3</v>
      </c>
      <c r="N4084" s="6">
        <f t="shared" si="111"/>
        <v>5</v>
      </c>
      <c r="O4084" s="7">
        <f t="shared" si="112"/>
        <v>0.625</v>
      </c>
    </row>
    <row r="4085" spans="1:15" ht="13.2" x14ac:dyDescent="0.25">
      <c r="A4085" s="3">
        <v>33675</v>
      </c>
      <c r="B4085" s="4">
        <f t="shared" si="108"/>
        <v>1992</v>
      </c>
      <c r="C4085" s="4">
        <f t="shared" si="109"/>
        <v>1990</v>
      </c>
      <c r="D4085" s="4" t="s">
        <v>34</v>
      </c>
      <c r="E4085" s="5">
        <v>9.0277777777777769E-3</v>
      </c>
      <c r="F4085" s="6" t="s">
        <v>5729</v>
      </c>
      <c r="G4085" s="6" t="str">
        <f t="shared" si="107"/>
        <v>Tennessee</v>
      </c>
      <c r="H4085" s="6" t="s">
        <v>6961</v>
      </c>
      <c r="I4085" s="6" t="s">
        <v>6962</v>
      </c>
      <c r="J4085" s="6">
        <v>2</v>
      </c>
      <c r="K4085" s="6">
        <v>2</v>
      </c>
      <c r="L4085" s="6">
        <v>0</v>
      </c>
      <c r="M4085" s="6">
        <f t="shared" si="110"/>
        <v>2</v>
      </c>
      <c r="N4085" s="6">
        <f t="shared" si="111"/>
        <v>0</v>
      </c>
      <c r="O4085" s="7">
        <f t="shared" si="112"/>
        <v>0</v>
      </c>
    </row>
    <row r="4086" spans="1:15" ht="13.2" x14ac:dyDescent="0.25">
      <c r="A4086" s="3">
        <v>33685</v>
      </c>
      <c r="B4086" s="4">
        <f t="shared" si="108"/>
        <v>1992</v>
      </c>
      <c r="C4086" s="4">
        <f t="shared" si="109"/>
        <v>1990</v>
      </c>
      <c r="D4086" s="4" t="s">
        <v>34</v>
      </c>
      <c r="E4086" s="5">
        <v>0.89930555555555558</v>
      </c>
      <c r="F4086" s="6" t="s">
        <v>6598</v>
      </c>
      <c r="G4086" s="6" t="str">
        <f t="shared" si="107"/>
        <v>New York, New York</v>
      </c>
      <c r="H4086" s="6" t="s">
        <v>6599</v>
      </c>
      <c r="I4086" s="6" t="s">
        <v>5626</v>
      </c>
      <c r="J4086" s="6">
        <v>51</v>
      </c>
      <c r="K4086" s="6">
        <v>27</v>
      </c>
      <c r="L4086" s="6">
        <v>0</v>
      </c>
      <c r="M4086" s="6">
        <f t="shared" si="110"/>
        <v>27</v>
      </c>
      <c r="N4086" s="6">
        <f t="shared" si="111"/>
        <v>24</v>
      </c>
      <c r="O4086" s="7">
        <f t="shared" si="112"/>
        <v>0.47058823529411764</v>
      </c>
    </row>
    <row r="4087" spans="1:15" ht="13.2" x14ac:dyDescent="0.25">
      <c r="A4087" s="3">
        <v>33685</v>
      </c>
      <c r="B4087" s="4">
        <f t="shared" si="108"/>
        <v>1992</v>
      </c>
      <c r="C4087" s="4">
        <f t="shared" si="109"/>
        <v>1990</v>
      </c>
      <c r="D4087" s="4" t="s">
        <v>34</v>
      </c>
      <c r="E4087" s="5" t="s">
        <v>24</v>
      </c>
      <c r="F4087" s="6" t="s">
        <v>6963</v>
      </c>
      <c r="G4087" s="6" t="str">
        <f t="shared" si="107"/>
        <v>Russia</v>
      </c>
      <c r="H4087" s="6" t="s">
        <v>1449</v>
      </c>
      <c r="I4087" s="6" t="s">
        <v>6964</v>
      </c>
      <c r="J4087" s="6">
        <v>10</v>
      </c>
      <c r="K4087" s="6">
        <v>10</v>
      </c>
      <c r="L4087" s="6">
        <v>0</v>
      </c>
      <c r="M4087" s="6">
        <f t="shared" si="110"/>
        <v>10</v>
      </c>
      <c r="N4087" s="6">
        <f t="shared" si="111"/>
        <v>0</v>
      </c>
      <c r="O4087" s="7">
        <f t="shared" si="112"/>
        <v>0</v>
      </c>
    </row>
    <row r="4088" spans="1:15" ht="13.2" x14ac:dyDescent="0.25">
      <c r="A4088" s="3">
        <v>33687</v>
      </c>
      <c r="B4088" s="4">
        <f t="shared" si="108"/>
        <v>1992</v>
      </c>
      <c r="C4088" s="4">
        <f t="shared" si="109"/>
        <v>1990</v>
      </c>
      <c r="D4088" s="4" t="s">
        <v>34</v>
      </c>
      <c r="E4088" s="5">
        <v>0.29305555555555557</v>
      </c>
      <c r="F4088" s="6" t="s">
        <v>2747</v>
      </c>
      <c r="G4088" s="6" t="str">
        <f t="shared" si="107"/>
        <v>Greece</v>
      </c>
      <c r="H4088" s="6" t="s">
        <v>6965</v>
      </c>
      <c r="I4088" s="6" t="s">
        <v>4443</v>
      </c>
      <c r="J4088" s="6">
        <v>7</v>
      </c>
      <c r="K4088" s="6">
        <v>7</v>
      </c>
      <c r="L4088" s="6">
        <v>0</v>
      </c>
      <c r="M4088" s="6">
        <f t="shared" si="110"/>
        <v>7</v>
      </c>
      <c r="N4088" s="6">
        <f t="shared" si="111"/>
        <v>0</v>
      </c>
      <c r="O4088" s="7">
        <f t="shared" si="112"/>
        <v>0</v>
      </c>
    </row>
    <row r="4089" spans="1:15" ht="13.2" x14ac:dyDescent="0.25">
      <c r="A4089" s="3">
        <v>33698</v>
      </c>
      <c r="B4089" s="4">
        <f t="shared" si="108"/>
        <v>1992</v>
      </c>
      <c r="C4089" s="4">
        <f t="shared" si="109"/>
        <v>1990</v>
      </c>
      <c r="D4089" s="4" t="s">
        <v>65</v>
      </c>
      <c r="E4089" s="5" t="s">
        <v>24</v>
      </c>
      <c r="F4089" s="6" t="s">
        <v>6966</v>
      </c>
      <c r="G4089" s="6" t="str">
        <f t="shared" si="107"/>
        <v>Russia</v>
      </c>
      <c r="H4089" s="6" t="s">
        <v>6967</v>
      </c>
      <c r="I4089" s="6" t="s">
        <v>6476</v>
      </c>
      <c r="J4089" s="6">
        <v>12</v>
      </c>
      <c r="K4089" s="6">
        <v>1</v>
      </c>
      <c r="L4089" s="6">
        <v>0</v>
      </c>
      <c r="M4089" s="6">
        <f t="shared" si="110"/>
        <v>1</v>
      </c>
      <c r="N4089" s="6">
        <f t="shared" si="111"/>
        <v>11</v>
      </c>
      <c r="O4089" s="7">
        <f t="shared" si="112"/>
        <v>0.91666666666666663</v>
      </c>
    </row>
    <row r="4090" spans="1:15" ht="13.2" x14ac:dyDescent="0.25">
      <c r="A4090" s="3">
        <v>33701</v>
      </c>
      <c r="B4090" s="4">
        <f t="shared" si="108"/>
        <v>1992</v>
      </c>
      <c r="C4090" s="4">
        <f t="shared" si="109"/>
        <v>1990</v>
      </c>
      <c r="D4090" s="4" t="s">
        <v>65</v>
      </c>
      <c r="E4090" s="5" t="s">
        <v>24</v>
      </c>
      <c r="F4090" s="6" t="s">
        <v>6968</v>
      </c>
      <c r="G4090" s="6" t="str">
        <f t="shared" si="107"/>
        <v>Libya</v>
      </c>
      <c r="H4090" s="6" t="s">
        <v>6969</v>
      </c>
      <c r="I4090" s="6" t="s">
        <v>4727</v>
      </c>
      <c r="J4090" s="6">
        <v>13</v>
      </c>
      <c r="K4090" s="6">
        <v>3</v>
      </c>
      <c r="L4090" s="6">
        <v>0</v>
      </c>
      <c r="M4090" s="6">
        <f t="shared" si="110"/>
        <v>3</v>
      </c>
      <c r="N4090" s="6">
        <f t="shared" si="111"/>
        <v>10</v>
      </c>
      <c r="O4090" s="7">
        <f t="shared" si="112"/>
        <v>0.76923076923076927</v>
      </c>
    </row>
    <row r="4091" spans="1:15" ht="13.2" x14ac:dyDescent="0.25">
      <c r="A4091" s="3">
        <v>33704</v>
      </c>
      <c r="B4091" s="4">
        <f t="shared" si="108"/>
        <v>1992</v>
      </c>
      <c r="C4091" s="4">
        <f t="shared" si="109"/>
        <v>1990</v>
      </c>
      <c r="D4091" s="4" t="s">
        <v>65</v>
      </c>
      <c r="E4091" s="5" t="s">
        <v>24</v>
      </c>
      <c r="F4091" s="6" t="s">
        <v>6970</v>
      </c>
      <c r="G4091" s="6" t="str">
        <f t="shared" si="107"/>
        <v>Taiwan</v>
      </c>
      <c r="H4091" s="6" t="s">
        <v>5590</v>
      </c>
      <c r="I4091" s="6" t="s">
        <v>6971</v>
      </c>
      <c r="J4091" s="6">
        <v>10</v>
      </c>
      <c r="K4091" s="6">
        <v>7</v>
      </c>
      <c r="L4091" s="6">
        <v>0</v>
      </c>
      <c r="M4091" s="6">
        <f t="shared" si="110"/>
        <v>7</v>
      </c>
      <c r="N4091" s="6">
        <f t="shared" si="111"/>
        <v>3</v>
      </c>
      <c r="O4091" s="7">
        <f t="shared" si="112"/>
        <v>0.3</v>
      </c>
    </row>
    <row r="4092" spans="1:15" ht="13.2" x14ac:dyDescent="0.25">
      <c r="A4092" s="3">
        <v>33709</v>
      </c>
      <c r="B4092" s="4">
        <f t="shared" si="108"/>
        <v>1992</v>
      </c>
      <c r="C4092" s="4">
        <f t="shared" si="109"/>
        <v>1990</v>
      </c>
      <c r="D4092" s="4" t="s">
        <v>65</v>
      </c>
      <c r="E4092" s="5" t="s">
        <v>24</v>
      </c>
      <c r="F4092" s="6" t="s">
        <v>6972</v>
      </c>
      <c r="G4092" s="6" t="str">
        <f t="shared" si="107"/>
        <v>Papua New Guinea</v>
      </c>
      <c r="H4092" s="6" t="s">
        <v>5563</v>
      </c>
      <c r="I4092" s="6" t="s">
        <v>5475</v>
      </c>
      <c r="J4092" s="6">
        <v>15</v>
      </c>
      <c r="K4092" s="6">
        <v>11</v>
      </c>
      <c r="L4092" s="6">
        <v>0</v>
      </c>
      <c r="M4092" s="6">
        <f t="shared" si="110"/>
        <v>11</v>
      </c>
      <c r="N4092" s="6">
        <f t="shared" si="111"/>
        <v>4</v>
      </c>
      <c r="O4092" s="7">
        <f t="shared" si="112"/>
        <v>0.26666666666666666</v>
      </c>
    </row>
    <row r="4093" spans="1:15" ht="13.2" x14ac:dyDescent="0.25">
      <c r="A4093" s="3">
        <v>33710</v>
      </c>
      <c r="B4093" s="4">
        <f t="shared" si="108"/>
        <v>1992</v>
      </c>
      <c r="C4093" s="4">
        <f t="shared" si="109"/>
        <v>1990</v>
      </c>
      <c r="D4093" s="4" t="s">
        <v>65</v>
      </c>
      <c r="E4093" s="5" t="s">
        <v>24</v>
      </c>
      <c r="F4093" s="6" t="s">
        <v>4952</v>
      </c>
      <c r="G4093" s="6" t="str">
        <f t="shared" si="107"/>
        <v>Kenya</v>
      </c>
      <c r="H4093" s="6" t="s">
        <v>6973</v>
      </c>
      <c r="I4093" s="6" t="s">
        <v>5513</v>
      </c>
      <c r="J4093" s="6">
        <v>46</v>
      </c>
      <c r="K4093" s="6">
        <v>46</v>
      </c>
      <c r="L4093" s="6">
        <v>6</v>
      </c>
      <c r="M4093" s="6">
        <f t="shared" si="110"/>
        <v>52</v>
      </c>
      <c r="N4093" s="6">
        <f t="shared" si="111"/>
        <v>0</v>
      </c>
      <c r="O4093" s="7">
        <f t="shared" si="112"/>
        <v>0</v>
      </c>
    </row>
    <row r="4094" spans="1:15" ht="13.2" x14ac:dyDescent="0.25">
      <c r="A4094" s="3">
        <v>33711</v>
      </c>
      <c r="B4094" s="4">
        <f t="shared" si="108"/>
        <v>1992</v>
      </c>
      <c r="C4094" s="4">
        <f t="shared" si="109"/>
        <v>1990</v>
      </c>
      <c r="D4094" s="4" t="s">
        <v>65</v>
      </c>
      <c r="E4094" s="5">
        <v>3.888888888888889E-2</v>
      </c>
      <c r="F4094" s="6" t="s">
        <v>6974</v>
      </c>
      <c r="G4094" s="6" t="str">
        <f t="shared" si="107"/>
        <v>Pennsylvania</v>
      </c>
      <c r="H4094" s="6" t="s">
        <v>5753</v>
      </c>
      <c r="I4094" s="6" t="s">
        <v>4772</v>
      </c>
      <c r="J4094" s="6">
        <v>4</v>
      </c>
      <c r="K4094" s="6">
        <v>4</v>
      </c>
      <c r="L4094" s="6">
        <v>0</v>
      </c>
      <c r="M4094" s="6">
        <f t="shared" si="110"/>
        <v>4</v>
      </c>
      <c r="N4094" s="6">
        <f t="shared" si="111"/>
        <v>0</v>
      </c>
      <c r="O4094" s="7">
        <f t="shared" si="112"/>
        <v>0</v>
      </c>
    </row>
    <row r="4095" spans="1:15" ht="13.2" x14ac:dyDescent="0.25">
      <c r="A4095" s="3">
        <v>33716</v>
      </c>
      <c r="B4095" s="4">
        <f t="shared" si="108"/>
        <v>1992</v>
      </c>
      <c r="C4095" s="4">
        <f t="shared" si="109"/>
        <v>1990</v>
      </c>
      <c r="D4095" s="4" t="s">
        <v>65</v>
      </c>
      <c r="E4095" s="5">
        <v>0.46458333333333335</v>
      </c>
      <c r="F4095" s="6" t="s">
        <v>6975</v>
      </c>
      <c r="G4095" s="6" t="str">
        <f t="shared" si="107"/>
        <v>California</v>
      </c>
      <c r="H4095" s="6" t="s">
        <v>6976</v>
      </c>
      <c r="I4095" s="6" t="s">
        <v>3836</v>
      </c>
      <c r="J4095" s="6">
        <v>22</v>
      </c>
      <c r="K4095" s="6">
        <v>16</v>
      </c>
      <c r="L4095" s="6">
        <v>0</v>
      </c>
      <c r="M4095" s="6">
        <f t="shared" si="110"/>
        <v>16</v>
      </c>
      <c r="N4095" s="6">
        <f t="shared" si="111"/>
        <v>6</v>
      </c>
      <c r="O4095" s="7">
        <f t="shared" si="112"/>
        <v>0.27272727272727271</v>
      </c>
    </row>
    <row r="4096" spans="1:15" ht="13.2" x14ac:dyDescent="0.25">
      <c r="A4096" s="3">
        <v>33716</v>
      </c>
      <c r="B4096" s="4">
        <f t="shared" si="108"/>
        <v>1992</v>
      </c>
      <c r="C4096" s="4">
        <f t="shared" si="109"/>
        <v>1990</v>
      </c>
      <c r="D4096" s="4" t="s">
        <v>65</v>
      </c>
      <c r="E4096" s="5">
        <v>0.66180555555555554</v>
      </c>
      <c r="F4096" s="6" t="s">
        <v>6977</v>
      </c>
      <c r="G4096" s="6" t="str">
        <f t="shared" si="107"/>
        <v>Hawaii</v>
      </c>
      <c r="H4096" s="6" t="s">
        <v>6547</v>
      </c>
      <c r="I4096" s="6" t="s">
        <v>3677</v>
      </c>
      <c r="J4096" s="6">
        <v>9</v>
      </c>
      <c r="K4096" s="6">
        <v>9</v>
      </c>
      <c r="L4096" s="6">
        <v>0</v>
      </c>
      <c r="M4096" s="6">
        <f t="shared" si="110"/>
        <v>9</v>
      </c>
      <c r="N4096" s="6">
        <f t="shared" si="111"/>
        <v>0</v>
      </c>
      <c r="O4096" s="7">
        <f t="shared" si="112"/>
        <v>0</v>
      </c>
    </row>
    <row r="4097" spans="1:15" ht="13.2" x14ac:dyDescent="0.25">
      <c r="A4097" s="3">
        <v>33720</v>
      </c>
      <c r="B4097" s="4">
        <f t="shared" si="108"/>
        <v>1992</v>
      </c>
      <c r="C4097" s="4">
        <f t="shared" si="109"/>
        <v>1990</v>
      </c>
      <c r="D4097" s="4" t="s">
        <v>65</v>
      </c>
      <c r="E4097" s="5" t="s">
        <v>24</v>
      </c>
      <c r="F4097" s="6" t="s">
        <v>6978</v>
      </c>
      <c r="G4097" s="6" t="str">
        <f t="shared" si="107"/>
        <v>Iran</v>
      </c>
      <c r="H4097" s="6" t="s">
        <v>6979</v>
      </c>
      <c r="I4097" s="6" t="s">
        <v>4071</v>
      </c>
      <c r="J4097" s="6">
        <v>39</v>
      </c>
      <c r="K4097" s="6">
        <v>39</v>
      </c>
      <c r="L4097" s="6">
        <v>0</v>
      </c>
      <c r="M4097" s="6">
        <f t="shared" si="110"/>
        <v>39</v>
      </c>
      <c r="N4097" s="6">
        <f t="shared" si="111"/>
        <v>0</v>
      </c>
      <c r="O4097" s="7">
        <f t="shared" si="112"/>
        <v>0</v>
      </c>
    </row>
    <row r="4098" spans="1:15" ht="13.2" x14ac:dyDescent="0.25">
      <c r="A4098" s="3">
        <v>33722</v>
      </c>
      <c r="B4098" s="4">
        <f t="shared" si="108"/>
        <v>1992</v>
      </c>
      <c r="C4098" s="4">
        <f t="shared" si="109"/>
        <v>1990</v>
      </c>
      <c r="D4098" s="4" t="s">
        <v>65</v>
      </c>
      <c r="E4098" s="5" t="s">
        <v>24</v>
      </c>
      <c r="F4098" s="6" t="s">
        <v>6980</v>
      </c>
      <c r="G4098" s="6" t="str">
        <f t="shared" si="107"/>
        <v>North Carolina</v>
      </c>
      <c r="H4098" s="6" t="s">
        <v>1137</v>
      </c>
      <c r="I4098" s="6" t="s">
        <v>3283</v>
      </c>
      <c r="J4098" s="6">
        <v>9</v>
      </c>
      <c r="K4098" s="6">
        <v>9</v>
      </c>
      <c r="L4098" s="6">
        <v>0</v>
      </c>
      <c r="M4098" s="6">
        <f t="shared" si="110"/>
        <v>9</v>
      </c>
      <c r="N4098" s="6">
        <f t="shared" si="111"/>
        <v>0</v>
      </c>
      <c r="O4098" s="7">
        <f t="shared" si="112"/>
        <v>0</v>
      </c>
    </row>
    <row r="4099" spans="1:15" ht="13.2" x14ac:dyDescent="0.25">
      <c r="A4099" s="3">
        <v>33761</v>
      </c>
      <c r="B4099" s="4">
        <f t="shared" si="108"/>
        <v>1992</v>
      </c>
      <c r="C4099" s="4">
        <f t="shared" si="109"/>
        <v>1990</v>
      </c>
      <c r="D4099" s="4" t="s">
        <v>58</v>
      </c>
      <c r="E4099" s="5" t="s">
        <v>24</v>
      </c>
      <c r="F4099" s="6" t="s">
        <v>6981</v>
      </c>
      <c r="G4099" s="6" t="str">
        <f t="shared" si="107"/>
        <v>Panama</v>
      </c>
      <c r="H4099" s="6" t="s">
        <v>6982</v>
      </c>
      <c r="I4099" s="6" t="s">
        <v>6983</v>
      </c>
      <c r="J4099" s="6">
        <v>47</v>
      </c>
      <c r="K4099" s="6">
        <v>47</v>
      </c>
      <c r="L4099" s="6">
        <v>0</v>
      </c>
      <c r="M4099" s="6">
        <f t="shared" si="110"/>
        <v>47</v>
      </c>
      <c r="N4099" s="6">
        <f t="shared" si="111"/>
        <v>0</v>
      </c>
      <c r="O4099" s="7">
        <f t="shared" si="112"/>
        <v>0</v>
      </c>
    </row>
    <row r="4100" spans="1:15" ht="13.2" x14ac:dyDescent="0.25">
      <c r="A4100" s="3">
        <v>33762</v>
      </c>
      <c r="B4100" s="4">
        <f t="shared" si="108"/>
        <v>1992</v>
      </c>
      <c r="C4100" s="4">
        <f t="shared" si="109"/>
        <v>1990</v>
      </c>
      <c r="D4100" s="4" t="s">
        <v>58</v>
      </c>
      <c r="E4100" s="5">
        <v>0.6069444444444444</v>
      </c>
      <c r="F4100" s="6" t="s">
        <v>6269</v>
      </c>
      <c r="G4100" s="6" t="str">
        <f t="shared" si="107"/>
        <v>Puerto Rico</v>
      </c>
      <c r="H4100" s="6" t="s">
        <v>6270</v>
      </c>
      <c r="I4100" s="6" t="s">
        <v>5878</v>
      </c>
      <c r="J4100" s="6">
        <v>5</v>
      </c>
      <c r="K4100" s="6">
        <v>5</v>
      </c>
      <c r="L4100" s="6">
        <v>0</v>
      </c>
      <c r="M4100" s="6">
        <f t="shared" si="110"/>
        <v>5</v>
      </c>
      <c r="N4100" s="6">
        <f t="shared" si="111"/>
        <v>0</v>
      </c>
      <c r="O4100" s="7">
        <f t="shared" si="112"/>
        <v>0</v>
      </c>
    </row>
    <row r="4101" spans="1:15" ht="13.2" x14ac:dyDescent="0.25">
      <c r="A4101" s="3">
        <v>33763</v>
      </c>
      <c r="B4101" s="4">
        <f t="shared" si="108"/>
        <v>1992</v>
      </c>
      <c r="C4101" s="4">
        <f t="shared" si="109"/>
        <v>1990</v>
      </c>
      <c r="D4101" s="4" t="s">
        <v>58</v>
      </c>
      <c r="E4101" s="5">
        <v>0.36944444444444446</v>
      </c>
      <c r="F4101" s="6" t="s">
        <v>6984</v>
      </c>
      <c r="G4101" s="6" t="str">
        <f t="shared" si="107"/>
        <v>Alabama</v>
      </c>
      <c r="H4101" s="6" t="s">
        <v>6985</v>
      </c>
      <c r="I4101" s="6" t="s">
        <v>6708</v>
      </c>
      <c r="J4101" s="6">
        <v>6</v>
      </c>
      <c r="K4101" s="6">
        <v>3</v>
      </c>
      <c r="L4101" s="6">
        <v>0</v>
      </c>
      <c r="M4101" s="6">
        <f t="shared" si="110"/>
        <v>3</v>
      </c>
      <c r="N4101" s="6">
        <f t="shared" si="111"/>
        <v>3</v>
      </c>
      <c r="O4101" s="7">
        <f t="shared" si="112"/>
        <v>0.5</v>
      </c>
    </row>
    <row r="4102" spans="1:15" ht="13.2" x14ac:dyDescent="0.25">
      <c r="A4102" s="3">
        <v>33767</v>
      </c>
      <c r="B4102" s="4">
        <f t="shared" si="108"/>
        <v>1992</v>
      </c>
      <c r="C4102" s="4">
        <f t="shared" si="109"/>
        <v>1990</v>
      </c>
      <c r="D4102" s="4" t="s">
        <v>58</v>
      </c>
      <c r="E4102" s="5">
        <v>0.50694444444444442</v>
      </c>
      <c r="F4102" s="6" t="s">
        <v>6986</v>
      </c>
      <c r="G4102" s="6" t="str">
        <f t="shared" si="107"/>
        <v>Wisconson</v>
      </c>
      <c r="H4102" s="6" t="s">
        <v>6987</v>
      </c>
      <c r="I4102" s="6" t="s">
        <v>6988</v>
      </c>
      <c r="J4102" s="6">
        <v>2</v>
      </c>
      <c r="K4102" s="6">
        <v>2</v>
      </c>
      <c r="L4102" s="6">
        <v>0</v>
      </c>
      <c r="M4102" s="6">
        <f t="shared" si="110"/>
        <v>2</v>
      </c>
      <c r="N4102" s="6">
        <f t="shared" si="111"/>
        <v>0</v>
      </c>
      <c r="O4102" s="7">
        <f t="shared" si="112"/>
        <v>0</v>
      </c>
    </row>
    <row r="4103" spans="1:15" ht="13.2" x14ac:dyDescent="0.25">
      <c r="A4103" s="3">
        <v>33774</v>
      </c>
      <c r="B4103" s="4">
        <f t="shared" si="108"/>
        <v>1992</v>
      </c>
      <c r="C4103" s="4">
        <f t="shared" si="109"/>
        <v>1990</v>
      </c>
      <c r="D4103" s="4" t="s">
        <v>58</v>
      </c>
      <c r="E4103" s="5">
        <v>0.78680555555555554</v>
      </c>
      <c r="F4103" s="6" t="s">
        <v>6989</v>
      </c>
      <c r="G4103" s="6" t="str">
        <f t="shared" si="107"/>
        <v>ACT, Australia</v>
      </c>
      <c r="H4103" s="6" t="s">
        <v>6990</v>
      </c>
      <c r="I4103" s="6" t="s">
        <v>6991</v>
      </c>
      <c r="J4103" s="6">
        <v>6</v>
      </c>
      <c r="K4103" s="6">
        <v>6</v>
      </c>
      <c r="L4103" s="6">
        <v>0</v>
      </c>
      <c r="M4103" s="6">
        <f t="shared" si="110"/>
        <v>6</v>
      </c>
      <c r="N4103" s="6">
        <f t="shared" si="111"/>
        <v>0</v>
      </c>
      <c r="O4103" s="7">
        <f t="shared" si="112"/>
        <v>0</v>
      </c>
    </row>
    <row r="4104" spans="1:15" ht="13.2" x14ac:dyDescent="0.25">
      <c r="A4104" s="3">
        <v>33774</v>
      </c>
      <c r="B4104" s="4">
        <f t="shared" si="108"/>
        <v>1992</v>
      </c>
      <c r="C4104" s="4">
        <f t="shared" si="109"/>
        <v>1990</v>
      </c>
      <c r="D4104" s="4" t="s">
        <v>58</v>
      </c>
      <c r="E4104" s="5">
        <v>0.58680555555555558</v>
      </c>
      <c r="F4104" s="6" t="s">
        <v>6992</v>
      </c>
      <c r="G4104" s="6" t="str">
        <f t="shared" si="107"/>
        <v>Arizona</v>
      </c>
      <c r="H4104" s="6" t="s">
        <v>6993</v>
      </c>
      <c r="I4104" s="6" t="s">
        <v>5945</v>
      </c>
      <c r="J4104" s="6">
        <v>10</v>
      </c>
      <c r="K4104" s="6">
        <v>10</v>
      </c>
      <c r="L4104" s="6">
        <v>0</v>
      </c>
      <c r="M4104" s="6">
        <f t="shared" si="110"/>
        <v>10</v>
      </c>
      <c r="N4104" s="6">
        <f t="shared" si="111"/>
        <v>0</v>
      </c>
      <c r="O4104" s="7">
        <f t="shared" si="112"/>
        <v>0</v>
      </c>
    </row>
    <row r="4105" spans="1:15" ht="13.2" x14ac:dyDescent="0.25">
      <c r="A4105" s="3">
        <v>33777</v>
      </c>
      <c r="B4105" s="4">
        <f t="shared" si="108"/>
        <v>1992</v>
      </c>
      <c r="C4105" s="4">
        <f t="shared" si="109"/>
        <v>1990</v>
      </c>
      <c r="D4105" s="4" t="s">
        <v>58</v>
      </c>
      <c r="E4105" s="5">
        <v>0.25347222222222221</v>
      </c>
      <c r="F4105" s="6" t="s">
        <v>6994</v>
      </c>
      <c r="G4105" s="6" t="str">
        <f t="shared" si="107"/>
        <v>Brazil</v>
      </c>
      <c r="H4105" s="6" t="s">
        <v>1139</v>
      </c>
      <c r="I4105" s="6" t="s">
        <v>6995</v>
      </c>
      <c r="J4105" s="6">
        <v>3</v>
      </c>
      <c r="K4105" s="6">
        <v>3</v>
      </c>
      <c r="L4105" s="6">
        <v>0</v>
      </c>
      <c r="M4105" s="6">
        <f t="shared" si="110"/>
        <v>3</v>
      </c>
      <c r="N4105" s="6">
        <f t="shared" si="111"/>
        <v>0</v>
      </c>
      <c r="O4105" s="7">
        <f t="shared" si="112"/>
        <v>0</v>
      </c>
    </row>
    <row r="4106" spans="1:15" ht="13.2" x14ac:dyDescent="0.25">
      <c r="A4106" s="3">
        <v>33777</v>
      </c>
      <c r="B4106" s="4">
        <f t="shared" si="108"/>
        <v>1992</v>
      </c>
      <c r="C4106" s="4">
        <f t="shared" si="109"/>
        <v>1990</v>
      </c>
      <c r="D4106" s="4" t="s">
        <v>58</v>
      </c>
      <c r="E4106" s="5">
        <v>0.53125</v>
      </c>
      <c r="F4106" s="6" t="s">
        <v>6996</v>
      </c>
      <c r="G4106" s="6" t="str">
        <f t="shared" si="107"/>
        <v>Russia</v>
      </c>
      <c r="H4106" s="6" t="s">
        <v>6997</v>
      </c>
      <c r="I4106" s="6" t="s">
        <v>3135</v>
      </c>
      <c r="J4106" s="6">
        <v>12</v>
      </c>
      <c r="K4106" s="6">
        <v>10</v>
      </c>
      <c r="L4106" s="6">
        <v>0</v>
      </c>
      <c r="M4106" s="6">
        <f t="shared" si="110"/>
        <v>10</v>
      </c>
      <c r="N4106" s="6">
        <f t="shared" si="111"/>
        <v>2</v>
      </c>
      <c r="O4106" s="7">
        <f t="shared" si="112"/>
        <v>0.16666666666666666</v>
      </c>
    </row>
    <row r="4107" spans="1:15" ht="13.2" x14ac:dyDescent="0.25">
      <c r="A4107" s="3">
        <v>33783</v>
      </c>
      <c r="B4107" s="4">
        <f t="shared" si="108"/>
        <v>1992</v>
      </c>
      <c r="C4107" s="4">
        <f t="shared" si="109"/>
        <v>1990</v>
      </c>
      <c r="D4107" s="4" t="s">
        <v>58</v>
      </c>
      <c r="E4107" s="5">
        <v>0.46388888888888891</v>
      </c>
      <c r="F4107" s="6" t="s">
        <v>3320</v>
      </c>
      <c r="G4107" s="6" t="str">
        <f t="shared" si="107"/>
        <v>Virgin Islands</v>
      </c>
      <c r="H4107" s="6" t="s">
        <v>6998</v>
      </c>
      <c r="I4107" s="6" t="s">
        <v>4772</v>
      </c>
      <c r="J4107" s="6">
        <v>4</v>
      </c>
      <c r="K4107" s="6">
        <v>4</v>
      </c>
      <c r="L4107" s="6">
        <v>0</v>
      </c>
      <c r="M4107" s="6">
        <f t="shared" si="110"/>
        <v>4</v>
      </c>
      <c r="N4107" s="6">
        <f t="shared" si="111"/>
        <v>0</v>
      </c>
      <c r="O4107" s="7">
        <f t="shared" si="112"/>
        <v>0</v>
      </c>
    </row>
    <row r="4108" spans="1:15" ht="13.2" x14ac:dyDescent="0.25">
      <c r="A4108" s="3">
        <v>33790</v>
      </c>
      <c r="B4108" s="4">
        <f t="shared" si="108"/>
        <v>1992</v>
      </c>
      <c r="C4108" s="4">
        <f t="shared" si="109"/>
        <v>1990</v>
      </c>
      <c r="D4108" s="4" t="s">
        <v>19</v>
      </c>
      <c r="E4108" s="5">
        <v>0.70833333333333337</v>
      </c>
      <c r="F4108" s="6" t="s">
        <v>6999</v>
      </c>
      <c r="G4108" s="6" t="str">
        <f t="shared" si="107"/>
        <v>Sri Lanka</v>
      </c>
      <c r="H4108" s="6" t="s">
        <v>7000</v>
      </c>
      <c r="I4108" s="6" t="s">
        <v>7001</v>
      </c>
      <c r="J4108" s="6">
        <v>19</v>
      </c>
      <c r="K4108" s="6">
        <v>19</v>
      </c>
      <c r="L4108" s="6">
        <v>0</v>
      </c>
      <c r="M4108" s="6">
        <f t="shared" si="110"/>
        <v>19</v>
      </c>
      <c r="N4108" s="6">
        <f t="shared" si="111"/>
        <v>0</v>
      </c>
      <c r="O4108" s="7">
        <f t="shared" si="112"/>
        <v>0</v>
      </c>
    </row>
    <row r="4109" spans="1:15" ht="13.2" x14ac:dyDescent="0.25">
      <c r="A4109" s="3">
        <v>33798</v>
      </c>
      <c r="B4109" s="4">
        <f t="shared" si="108"/>
        <v>1992</v>
      </c>
      <c r="C4109" s="4">
        <f t="shared" si="109"/>
        <v>1990</v>
      </c>
      <c r="D4109" s="4" t="s">
        <v>19</v>
      </c>
      <c r="E4109" s="5">
        <v>0.52083333333333337</v>
      </c>
      <c r="F4109" s="6" t="s">
        <v>6097</v>
      </c>
      <c r="G4109" s="6" t="str">
        <f t="shared" si="107"/>
        <v>Alaska</v>
      </c>
      <c r="H4109" s="6" t="s">
        <v>7002</v>
      </c>
      <c r="I4109" s="6" t="s">
        <v>7003</v>
      </c>
      <c r="J4109" s="6">
        <v>1</v>
      </c>
      <c r="K4109" s="6">
        <v>1</v>
      </c>
      <c r="L4109" s="6">
        <v>0</v>
      </c>
      <c r="M4109" s="6">
        <f t="shared" si="110"/>
        <v>1</v>
      </c>
      <c r="N4109" s="6">
        <f t="shared" si="111"/>
        <v>0</v>
      </c>
      <c r="O4109" s="7">
        <f t="shared" si="112"/>
        <v>0</v>
      </c>
    </row>
    <row r="4110" spans="1:15" ht="13.2" x14ac:dyDescent="0.25">
      <c r="A4110" s="3">
        <v>33799</v>
      </c>
      <c r="B4110" s="4">
        <f t="shared" si="108"/>
        <v>1992</v>
      </c>
      <c r="C4110" s="4">
        <f t="shared" si="109"/>
        <v>1990</v>
      </c>
      <c r="D4110" s="4" t="s">
        <v>19</v>
      </c>
      <c r="E4110" s="5" t="s">
        <v>24</v>
      </c>
      <c r="F4110" s="6" t="s">
        <v>7004</v>
      </c>
      <c r="G4110" s="6" t="str">
        <f t="shared" si="107"/>
        <v>Azerbaijan</v>
      </c>
      <c r="H4110" s="6" t="s">
        <v>3719</v>
      </c>
      <c r="I4110" s="6" t="s">
        <v>4554</v>
      </c>
      <c r="J4110" s="6">
        <v>34</v>
      </c>
      <c r="K4110" s="6">
        <v>29</v>
      </c>
      <c r="L4110" s="6">
        <v>0</v>
      </c>
      <c r="M4110" s="6">
        <f t="shared" si="110"/>
        <v>29</v>
      </c>
      <c r="N4110" s="6">
        <f t="shared" si="111"/>
        <v>5</v>
      </c>
      <c r="O4110" s="7">
        <f t="shared" si="112"/>
        <v>0.14705882352941177</v>
      </c>
    </row>
    <row r="4111" spans="1:15" ht="13.2" x14ac:dyDescent="0.25">
      <c r="A4111" s="3">
        <v>33799</v>
      </c>
      <c r="B4111" s="4">
        <f t="shared" si="108"/>
        <v>1992</v>
      </c>
      <c r="C4111" s="4">
        <f t="shared" si="109"/>
        <v>1990</v>
      </c>
      <c r="D4111" s="4" t="s">
        <v>19</v>
      </c>
      <c r="E4111" s="5" t="s">
        <v>24</v>
      </c>
      <c r="F4111" s="6" t="s">
        <v>7005</v>
      </c>
      <c r="G4111" s="6" t="str">
        <f t="shared" si="107"/>
        <v>Yemen</v>
      </c>
      <c r="H4111" s="6" t="s">
        <v>7006</v>
      </c>
      <c r="I4111" s="6" t="s">
        <v>5244</v>
      </c>
      <c r="J4111" s="6">
        <v>57</v>
      </c>
      <c r="K4111" s="6">
        <v>57</v>
      </c>
      <c r="L4111" s="6">
        <v>0</v>
      </c>
      <c r="M4111" s="6">
        <f t="shared" si="110"/>
        <v>57</v>
      </c>
      <c r="N4111" s="6">
        <f t="shared" si="111"/>
        <v>0</v>
      </c>
      <c r="O4111" s="7">
        <f t="shared" si="112"/>
        <v>0</v>
      </c>
    </row>
    <row r="4112" spans="1:15" ht="13.2" x14ac:dyDescent="0.25">
      <c r="A4112" s="3">
        <v>33805</v>
      </c>
      <c r="B4112" s="4">
        <f t="shared" si="108"/>
        <v>1992</v>
      </c>
      <c r="C4112" s="4">
        <f t="shared" si="109"/>
        <v>1990</v>
      </c>
      <c r="D4112" s="4" t="s">
        <v>19</v>
      </c>
      <c r="E4112" s="5" t="s">
        <v>24</v>
      </c>
      <c r="F4112" s="6" t="s">
        <v>7007</v>
      </c>
      <c r="G4112" s="6" t="str">
        <f t="shared" si="107"/>
        <v>Georgia</v>
      </c>
      <c r="H4112" s="6" t="s">
        <v>7008</v>
      </c>
      <c r="I4112" s="6" t="s">
        <v>4809</v>
      </c>
      <c r="J4112" s="6">
        <v>24</v>
      </c>
      <c r="K4112" s="6">
        <v>24</v>
      </c>
      <c r="L4112" s="6">
        <v>4</v>
      </c>
      <c r="M4112" s="6">
        <f t="shared" si="110"/>
        <v>28</v>
      </c>
      <c r="N4112" s="6">
        <f t="shared" si="111"/>
        <v>0</v>
      </c>
      <c r="O4112" s="7">
        <f t="shared" si="112"/>
        <v>0</v>
      </c>
    </row>
    <row r="4113" spans="1:15" ht="13.2" x14ac:dyDescent="0.25">
      <c r="A4113" s="3">
        <v>33809</v>
      </c>
      <c r="B4113" s="4">
        <f t="shared" si="108"/>
        <v>1992</v>
      </c>
      <c r="C4113" s="4">
        <f t="shared" si="109"/>
        <v>1990</v>
      </c>
      <c r="D4113" s="4" t="s">
        <v>19</v>
      </c>
      <c r="E4113" s="5">
        <v>0.6875</v>
      </c>
      <c r="F4113" s="6" t="s">
        <v>7009</v>
      </c>
      <c r="G4113" s="6" t="str">
        <f t="shared" si="107"/>
        <v>Indonesia</v>
      </c>
      <c r="H4113" s="6" t="s">
        <v>7010</v>
      </c>
      <c r="I4113" s="6" t="s">
        <v>7011</v>
      </c>
      <c r="J4113" s="6">
        <v>70</v>
      </c>
      <c r="K4113" s="6">
        <v>70</v>
      </c>
      <c r="L4113" s="6">
        <v>0</v>
      </c>
      <c r="M4113" s="6">
        <f t="shared" si="110"/>
        <v>70</v>
      </c>
      <c r="N4113" s="6">
        <f t="shared" si="111"/>
        <v>0</v>
      </c>
      <c r="O4113" s="7">
        <f t="shared" si="112"/>
        <v>0</v>
      </c>
    </row>
    <row r="4114" spans="1:15" ht="13.2" x14ac:dyDescent="0.25">
      <c r="A4114" s="3">
        <v>33809</v>
      </c>
      <c r="B4114" s="4">
        <f t="shared" si="108"/>
        <v>1992</v>
      </c>
      <c r="C4114" s="4">
        <f t="shared" si="109"/>
        <v>1990</v>
      </c>
      <c r="D4114" s="4" t="s">
        <v>19</v>
      </c>
      <c r="E4114" s="5" t="s">
        <v>24</v>
      </c>
      <c r="F4114" s="6" t="s">
        <v>7012</v>
      </c>
      <c r="G4114" s="6" t="str">
        <f t="shared" si="107"/>
        <v>Macedonia</v>
      </c>
      <c r="H4114" s="6" t="s">
        <v>7013</v>
      </c>
      <c r="I4114" s="6" t="s">
        <v>7014</v>
      </c>
      <c r="J4114" s="6">
        <v>8</v>
      </c>
      <c r="K4114" s="6">
        <v>8</v>
      </c>
      <c r="L4114" s="6">
        <v>0</v>
      </c>
      <c r="M4114" s="6">
        <f t="shared" si="110"/>
        <v>8</v>
      </c>
      <c r="N4114" s="6">
        <f t="shared" si="111"/>
        <v>0</v>
      </c>
      <c r="O4114" s="7">
        <f t="shared" si="112"/>
        <v>0</v>
      </c>
    </row>
    <row r="4115" spans="1:15" ht="13.2" x14ac:dyDescent="0.25">
      <c r="A4115" s="3">
        <v>33812</v>
      </c>
      <c r="B4115" s="4">
        <f t="shared" si="108"/>
        <v>1992</v>
      </c>
      <c r="C4115" s="4">
        <f t="shared" si="109"/>
        <v>1990</v>
      </c>
      <c r="D4115" s="4" t="s">
        <v>19</v>
      </c>
      <c r="E4115" s="5">
        <v>0.67708333333333337</v>
      </c>
      <c r="F4115" s="6" t="s">
        <v>3525</v>
      </c>
      <c r="G4115" s="6" t="str">
        <f t="shared" si="107"/>
        <v>Mexico</v>
      </c>
      <c r="H4115" s="6" t="s">
        <v>7015</v>
      </c>
      <c r="I4115" s="6" t="s">
        <v>7016</v>
      </c>
      <c r="J4115" s="6">
        <v>4</v>
      </c>
      <c r="K4115" s="6">
        <v>4</v>
      </c>
      <c r="L4115" s="6">
        <v>0</v>
      </c>
      <c r="M4115" s="6">
        <f t="shared" si="110"/>
        <v>4</v>
      </c>
      <c r="N4115" s="6">
        <f t="shared" si="111"/>
        <v>0</v>
      </c>
      <c r="O4115" s="7">
        <f t="shared" si="112"/>
        <v>0</v>
      </c>
    </row>
    <row r="4116" spans="1:15" ht="13.2" x14ac:dyDescent="0.25">
      <c r="A4116" s="3">
        <v>33813</v>
      </c>
      <c r="B4116" s="4">
        <f t="shared" si="108"/>
        <v>1992</v>
      </c>
      <c r="C4116" s="4">
        <f t="shared" si="109"/>
        <v>1990</v>
      </c>
      <c r="D4116" s="4" t="s">
        <v>19</v>
      </c>
      <c r="E4116" s="5" t="s">
        <v>24</v>
      </c>
      <c r="F4116" s="6" t="s">
        <v>7017</v>
      </c>
      <c r="G4116" s="6" t="str">
        <f t="shared" si="107"/>
        <v>Brazil</v>
      </c>
      <c r="H4116" s="6" t="s">
        <v>7018</v>
      </c>
      <c r="I4116" s="6" t="s">
        <v>6699</v>
      </c>
      <c r="J4116" s="6">
        <v>6</v>
      </c>
      <c r="K4116" s="6">
        <v>6</v>
      </c>
      <c r="L4116" s="6">
        <v>0</v>
      </c>
      <c r="M4116" s="6">
        <f t="shared" si="110"/>
        <v>6</v>
      </c>
      <c r="N4116" s="6">
        <f t="shared" si="111"/>
        <v>0</v>
      </c>
      <c r="O4116" s="7">
        <f t="shared" si="112"/>
        <v>0</v>
      </c>
    </row>
    <row r="4117" spans="1:15" ht="13.2" x14ac:dyDescent="0.25">
      <c r="A4117" s="3">
        <v>33814</v>
      </c>
      <c r="B4117" s="4">
        <f t="shared" si="108"/>
        <v>1992</v>
      </c>
      <c r="C4117" s="4">
        <f t="shared" si="109"/>
        <v>1990</v>
      </c>
      <c r="D4117" s="4" t="s">
        <v>19</v>
      </c>
      <c r="E4117" s="5">
        <v>0.35416666666666669</v>
      </c>
      <c r="F4117" s="6" t="s">
        <v>7019</v>
      </c>
      <c r="G4117" s="6" t="str">
        <f t="shared" si="107"/>
        <v>Puerto Rico</v>
      </c>
      <c r="H4117" s="6" t="s">
        <v>7020</v>
      </c>
      <c r="I4117" s="6" t="s">
        <v>4312</v>
      </c>
      <c r="J4117" s="6">
        <v>4</v>
      </c>
      <c r="K4117" s="6">
        <v>4</v>
      </c>
      <c r="L4117" s="6">
        <v>0</v>
      </c>
      <c r="M4117" s="6">
        <f t="shared" si="110"/>
        <v>4</v>
      </c>
      <c r="N4117" s="6">
        <f t="shared" si="111"/>
        <v>0</v>
      </c>
      <c r="O4117" s="7">
        <f t="shared" si="112"/>
        <v>0</v>
      </c>
    </row>
    <row r="4118" spans="1:15" ht="13.2" x14ac:dyDescent="0.25">
      <c r="A4118" s="3">
        <v>33875</v>
      </c>
      <c r="B4118" s="4">
        <f t="shared" si="108"/>
        <v>1992</v>
      </c>
      <c r="C4118" s="4">
        <f t="shared" si="109"/>
        <v>1990</v>
      </c>
      <c r="D4118" s="4" t="s">
        <v>15</v>
      </c>
      <c r="E4118" s="5">
        <v>0.60416666666666663</v>
      </c>
      <c r="F4118" s="6" t="s">
        <v>7021</v>
      </c>
      <c r="G4118" s="6" t="str">
        <f t="shared" si="107"/>
        <v>Nepal</v>
      </c>
      <c r="H4118" s="6" t="s">
        <v>2417</v>
      </c>
      <c r="I4118" s="6" t="s">
        <v>7022</v>
      </c>
      <c r="J4118" s="6">
        <v>167</v>
      </c>
      <c r="K4118" s="6">
        <v>167</v>
      </c>
      <c r="L4118" s="6">
        <v>0</v>
      </c>
      <c r="M4118" s="6">
        <f t="shared" si="110"/>
        <v>167</v>
      </c>
      <c r="N4118" s="6">
        <f t="shared" si="111"/>
        <v>0</v>
      </c>
      <c r="O4118" s="7">
        <f t="shared" si="112"/>
        <v>0</v>
      </c>
    </row>
    <row r="4119" spans="1:15" ht="13.2" x14ac:dyDescent="0.25">
      <c r="A4119" s="3">
        <v>33815</v>
      </c>
      <c r="B4119" s="4">
        <f t="shared" si="108"/>
        <v>1992</v>
      </c>
      <c r="C4119" s="4">
        <f t="shared" si="109"/>
        <v>1990</v>
      </c>
      <c r="D4119" s="4" t="s">
        <v>19</v>
      </c>
      <c r="E4119" s="5">
        <v>0.7368055555555556</v>
      </c>
      <c r="F4119" s="6" t="s">
        <v>4778</v>
      </c>
      <c r="G4119" s="6" t="str">
        <f t="shared" si="107"/>
        <v>New York, New York</v>
      </c>
      <c r="H4119" s="6" t="s">
        <v>1893</v>
      </c>
      <c r="I4119" s="6" t="s">
        <v>5804</v>
      </c>
      <c r="J4119" s="6">
        <v>292</v>
      </c>
      <c r="K4119" s="6">
        <v>0</v>
      </c>
      <c r="L4119" s="6">
        <v>0</v>
      </c>
      <c r="M4119" s="6">
        <f t="shared" si="110"/>
        <v>0</v>
      </c>
      <c r="N4119" s="6">
        <f t="shared" si="111"/>
        <v>292</v>
      </c>
      <c r="O4119" s="7">
        <f t="shared" si="112"/>
        <v>1</v>
      </c>
    </row>
    <row r="4120" spans="1:15" ht="13.2" x14ac:dyDescent="0.25">
      <c r="A4120" s="3">
        <v>33816</v>
      </c>
      <c r="B4120" s="4">
        <f t="shared" si="108"/>
        <v>1992</v>
      </c>
      <c r="C4120" s="4">
        <f t="shared" si="109"/>
        <v>1990</v>
      </c>
      <c r="D4120" s="4" t="s">
        <v>19</v>
      </c>
      <c r="E4120" s="5">
        <v>0.53125</v>
      </c>
      <c r="F4120" s="6" t="s">
        <v>2588</v>
      </c>
      <c r="G4120" s="6" t="str">
        <f t="shared" si="107"/>
        <v>Nepal</v>
      </c>
      <c r="H4120" s="6" t="s">
        <v>3672</v>
      </c>
      <c r="I4120" s="6" t="s">
        <v>7023</v>
      </c>
      <c r="J4120" s="6">
        <v>113</v>
      </c>
      <c r="K4120" s="6">
        <v>113</v>
      </c>
      <c r="L4120" s="6">
        <v>0</v>
      </c>
      <c r="M4120" s="6">
        <f t="shared" si="110"/>
        <v>113</v>
      </c>
      <c r="N4120" s="6">
        <f t="shared" si="111"/>
        <v>0</v>
      </c>
      <c r="O4120" s="7">
        <f t="shared" si="112"/>
        <v>0</v>
      </c>
    </row>
    <row r="4121" spans="1:15" ht="13.2" x14ac:dyDescent="0.25">
      <c r="A4121" s="3">
        <v>33816</v>
      </c>
      <c r="B4121" s="4">
        <f t="shared" si="108"/>
        <v>1992</v>
      </c>
      <c r="C4121" s="4">
        <f t="shared" si="109"/>
        <v>1990</v>
      </c>
      <c r="D4121" s="4" t="s">
        <v>19</v>
      </c>
      <c r="E4121" s="5">
        <v>0.6333333333333333</v>
      </c>
      <c r="F4121" s="6" t="s">
        <v>7024</v>
      </c>
      <c r="G4121" s="6" t="str">
        <f t="shared" si="107"/>
        <v>Jiangsu, China</v>
      </c>
      <c r="H4121" s="6" t="s">
        <v>7025</v>
      </c>
      <c r="I4121" s="6" t="s">
        <v>7026</v>
      </c>
      <c r="J4121" s="6">
        <v>126</v>
      </c>
      <c r="K4121" s="6">
        <v>108</v>
      </c>
      <c r="L4121" s="6">
        <v>0</v>
      </c>
      <c r="M4121" s="6">
        <f t="shared" si="110"/>
        <v>108</v>
      </c>
      <c r="N4121" s="6">
        <f t="shared" si="111"/>
        <v>18</v>
      </c>
      <c r="O4121" s="7">
        <f t="shared" si="112"/>
        <v>0.14285714285714285</v>
      </c>
    </row>
    <row r="4122" spans="1:15" ht="13.2" x14ac:dyDescent="0.25">
      <c r="A4122" s="3">
        <v>33837</v>
      </c>
      <c r="B4122" s="4">
        <f t="shared" si="108"/>
        <v>1992</v>
      </c>
      <c r="C4122" s="4">
        <f t="shared" si="109"/>
        <v>1990</v>
      </c>
      <c r="D4122" s="4" t="s">
        <v>23</v>
      </c>
      <c r="E4122" s="5" t="s">
        <v>24</v>
      </c>
      <c r="F4122" s="6" t="s">
        <v>7027</v>
      </c>
      <c r="G4122" s="6" t="str">
        <f t="shared" si="107"/>
        <v>Bolivia</v>
      </c>
      <c r="H4122" s="6" t="s">
        <v>7028</v>
      </c>
      <c r="I4122" s="6" t="s">
        <v>7029</v>
      </c>
      <c r="J4122" s="6">
        <v>10</v>
      </c>
      <c r="K4122" s="6">
        <v>10</v>
      </c>
      <c r="L4122" s="6">
        <v>0</v>
      </c>
      <c r="M4122" s="6">
        <f t="shared" si="110"/>
        <v>10</v>
      </c>
      <c r="N4122" s="6">
        <f t="shared" si="111"/>
        <v>0</v>
      </c>
      <c r="O4122" s="7">
        <f t="shared" si="112"/>
        <v>0</v>
      </c>
    </row>
    <row r="4123" spans="1:15" ht="13.2" x14ac:dyDescent="0.25">
      <c r="A4123" s="3">
        <v>33841</v>
      </c>
      <c r="B4123" s="4">
        <f t="shared" si="108"/>
        <v>1992</v>
      </c>
      <c r="C4123" s="4">
        <f t="shared" si="109"/>
        <v>1990</v>
      </c>
      <c r="D4123" s="4" t="s">
        <v>23</v>
      </c>
      <c r="E4123" s="5">
        <v>0.21875</v>
      </c>
      <c r="F4123" s="6" t="s">
        <v>7030</v>
      </c>
      <c r="G4123" s="6" t="str">
        <f t="shared" si="107"/>
        <v>Arizona</v>
      </c>
      <c r="H4123" s="6" t="s">
        <v>7031</v>
      </c>
      <c r="I4123" s="6" t="s">
        <v>7032</v>
      </c>
      <c r="J4123" s="6">
        <v>3</v>
      </c>
      <c r="K4123" s="6">
        <v>3</v>
      </c>
      <c r="L4123" s="6">
        <v>0</v>
      </c>
      <c r="M4123" s="6">
        <f t="shared" si="110"/>
        <v>3</v>
      </c>
      <c r="N4123" s="6">
        <f t="shared" si="111"/>
        <v>0</v>
      </c>
      <c r="O4123" s="7">
        <f t="shared" si="112"/>
        <v>0</v>
      </c>
    </row>
    <row r="4124" spans="1:15" ht="13.2" x14ac:dyDescent="0.25">
      <c r="A4124" s="3">
        <v>33843</v>
      </c>
      <c r="B4124" s="4">
        <f t="shared" si="108"/>
        <v>1992</v>
      </c>
      <c r="C4124" s="4">
        <f t="shared" si="109"/>
        <v>1990</v>
      </c>
      <c r="D4124" s="4" t="s">
        <v>23</v>
      </c>
      <c r="E4124" s="5">
        <v>0.94722222222222219</v>
      </c>
      <c r="F4124" s="6" t="s">
        <v>7033</v>
      </c>
      <c r="G4124" s="6" t="str">
        <f t="shared" si="107"/>
        <v>Russia</v>
      </c>
      <c r="H4124" s="6" t="s">
        <v>1449</v>
      </c>
      <c r="I4124" s="6" t="s">
        <v>4195</v>
      </c>
      <c r="J4124" s="6">
        <v>84</v>
      </c>
      <c r="K4124" s="6">
        <v>84</v>
      </c>
      <c r="L4124" s="6">
        <v>0</v>
      </c>
      <c r="M4124" s="6">
        <f t="shared" si="110"/>
        <v>84</v>
      </c>
      <c r="N4124" s="6">
        <f t="shared" si="111"/>
        <v>0</v>
      </c>
      <c r="O4124" s="7">
        <f t="shared" si="112"/>
        <v>0</v>
      </c>
    </row>
    <row r="4125" spans="1:15" ht="13.2" x14ac:dyDescent="0.25">
      <c r="A4125" s="3">
        <v>33843</v>
      </c>
      <c r="B4125" s="4">
        <f t="shared" si="108"/>
        <v>1992</v>
      </c>
      <c r="C4125" s="4">
        <f t="shared" si="109"/>
        <v>1990</v>
      </c>
      <c r="D4125" s="4" t="s">
        <v>23</v>
      </c>
      <c r="E4125" s="5">
        <v>0.43055555555555558</v>
      </c>
      <c r="F4125" s="6" t="s">
        <v>5822</v>
      </c>
      <c r="G4125" s="6" t="str">
        <f t="shared" si="107"/>
        <v>Manitoba, Canada</v>
      </c>
      <c r="H4125" s="6" t="s">
        <v>7034</v>
      </c>
      <c r="I4125" s="6" t="s">
        <v>7035</v>
      </c>
      <c r="J4125" s="6">
        <v>3</v>
      </c>
      <c r="K4125" s="6">
        <v>3</v>
      </c>
      <c r="L4125" s="6">
        <v>0</v>
      </c>
      <c r="M4125" s="6">
        <f t="shared" si="110"/>
        <v>3</v>
      </c>
      <c r="N4125" s="6">
        <f t="shared" si="111"/>
        <v>0</v>
      </c>
      <c r="O4125" s="7">
        <f t="shared" si="112"/>
        <v>0</v>
      </c>
    </row>
    <row r="4126" spans="1:15" ht="13.2" x14ac:dyDescent="0.25">
      <c r="A4126" s="3">
        <v>33843</v>
      </c>
      <c r="B4126" s="4">
        <f t="shared" si="108"/>
        <v>1992</v>
      </c>
      <c r="C4126" s="4">
        <f t="shared" si="109"/>
        <v>1990</v>
      </c>
      <c r="D4126" s="4" t="s">
        <v>23</v>
      </c>
      <c r="E4126" s="5" t="s">
        <v>24</v>
      </c>
      <c r="F4126" s="6" t="s">
        <v>7036</v>
      </c>
      <c r="G4126" s="6" t="str">
        <f t="shared" si="107"/>
        <v>El Salvador</v>
      </c>
      <c r="H4126" s="6" t="s">
        <v>7037</v>
      </c>
      <c r="I4126" s="6" t="s">
        <v>7038</v>
      </c>
      <c r="J4126" s="6">
        <v>14</v>
      </c>
      <c r="K4126" s="6">
        <v>12</v>
      </c>
      <c r="L4126" s="6">
        <v>0</v>
      </c>
      <c r="M4126" s="6">
        <f t="shared" si="110"/>
        <v>12</v>
      </c>
      <c r="N4126" s="6">
        <f t="shared" si="111"/>
        <v>2</v>
      </c>
      <c r="O4126" s="7">
        <f t="shared" si="112"/>
        <v>0.14285714285714285</v>
      </c>
    </row>
    <row r="4127" spans="1:15" ht="13.2" x14ac:dyDescent="0.25">
      <c r="A4127" s="3">
        <v>33843</v>
      </c>
      <c r="B4127" s="4">
        <f t="shared" si="108"/>
        <v>1992</v>
      </c>
      <c r="C4127" s="4">
        <f t="shared" si="109"/>
        <v>1990</v>
      </c>
      <c r="D4127" s="4" t="s">
        <v>23</v>
      </c>
      <c r="E4127" s="5" t="s">
        <v>24</v>
      </c>
      <c r="F4127" s="6" t="s">
        <v>7039</v>
      </c>
      <c r="G4127" s="6" t="str">
        <f t="shared" si="107"/>
        <v>Peru</v>
      </c>
      <c r="H4127" s="6" t="s">
        <v>7040</v>
      </c>
      <c r="I4127" s="6" t="s">
        <v>4437</v>
      </c>
      <c r="J4127" s="6">
        <v>41</v>
      </c>
      <c r="K4127" s="6">
        <v>8</v>
      </c>
      <c r="L4127" s="6">
        <v>0</v>
      </c>
      <c r="M4127" s="6">
        <f t="shared" si="110"/>
        <v>8</v>
      </c>
      <c r="N4127" s="6">
        <f t="shared" si="111"/>
        <v>33</v>
      </c>
      <c r="O4127" s="7">
        <f t="shared" si="112"/>
        <v>0.80487804878048785</v>
      </c>
    </row>
    <row r="4128" spans="1:15" ht="13.2" x14ac:dyDescent="0.25">
      <c r="A4128" s="3">
        <v>33847</v>
      </c>
      <c r="B4128" s="4">
        <f t="shared" si="108"/>
        <v>1992</v>
      </c>
      <c r="C4128" s="4">
        <f t="shared" si="109"/>
        <v>1990</v>
      </c>
      <c r="D4128" s="4" t="s">
        <v>23</v>
      </c>
      <c r="E4128" s="5">
        <v>0.93888888888888888</v>
      </c>
      <c r="F4128" s="6" t="s">
        <v>7041</v>
      </c>
      <c r="G4128" s="6" t="str">
        <f t="shared" si="107"/>
        <v>Angola</v>
      </c>
      <c r="H4128" s="6" t="s">
        <v>7042</v>
      </c>
      <c r="I4128" s="6" t="s">
        <v>845</v>
      </c>
      <c r="J4128" s="6">
        <v>17</v>
      </c>
      <c r="K4128" s="6">
        <v>3</v>
      </c>
      <c r="L4128" s="6">
        <v>0</v>
      </c>
      <c r="M4128" s="6">
        <f t="shared" si="110"/>
        <v>3</v>
      </c>
      <c r="N4128" s="6">
        <f t="shared" si="111"/>
        <v>14</v>
      </c>
      <c r="O4128" s="7">
        <f t="shared" si="112"/>
        <v>0.82352941176470584</v>
      </c>
    </row>
    <row r="4129" spans="1:15" ht="13.2" x14ac:dyDescent="0.25">
      <c r="A4129" s="3">
        <v>33854</v>
      </c>
      <c r="B4129" s="4">
        <f t="shared" si="108"/>
        <v>1992</v>
      </c>
      <c r="C4129" s="4">
        <f t="shared" si="109"/>
        <v>1990</v>
      </c>
      <c r="D4129" s="4" t="s">
        <v>15</v>
      </c>
      <c r="E4129" s="5">
        <v>0.52777777777777779</v>
      </c>
      <c r="F4129" s="6" t="s">
        <v>7043</v>
      </c>
      <c r="G4129" s="6" t="str">
        <f t="shared" si="107"/>
        <v>Illinois</v>
      </c>
      <c r="H4129" s="6" t="s">
        <v>7044</v>
      </c>
      <c r="I4129" s="6" t="s">
        <v>3246</v>
      </c>
      <c r="J4129" s="6">
        <v>12</v>
      </c>
      <c r="K4129" s="6">
        <v>12</v>
      </c>
      <c r="L4129" s="6">
        <v>0</v>
      </c>
      <c r="M4129" s="6">
        <f t="shared" si="110"/>
        <v>12</v>
      </c>
      <c r="N4129" s="6">
        <f t="shared" si="111"/>
        <v>0</v>
      </c>
      <c r="O4129" s="7">
        <f t="shared" si="112"/>
        <v>0</v>
      </c>
    </row>
    <row r="4130" spans="1:15" ht="13.2" x14ac:dyDescent="0.25">
      <c r="A4130" s="3">
        <v>33857</v>
      </c>
      <c r="B4130" s="4">
        <f t="shared" si="108"/>
        <v>1992</v>
      </c>
      <c r="C4130" s="4">
        <f t="shared" si="109"/>
        <v>1990</v>
      </c>
      <c r="D4130" s="4" t="s">
        <v>15</v>
      </c>
      <c r="E4130" s="5" t="s">
        <v>24</v>
      </c>
      <c r="F4130" s="6" t="s">
        <v>7045</v>
      </c>
      <c r="G4130" s="6" t="str">
        <f t="shared" si="107"/>
        <v>Peru</v>
      </c>
      <c r="H4130" s="6" t="s">
        <v>7046</v>
      </c>
      <c r="I4130" s="6" t="s">
        <v>4166</v>
      </c>
      <c r="J4130" s="6">
        <v>43</v>
      </c>
      <c r="K4130" s="6">
        <v>1</v>
      </c>
      <c r="L4130" s="6">
        <v>1</v>
      </c>
      <c r="M4130" s="6">
        <f t="shared" si="110"/>
        <v>2</v>
      </c>
      <c r="N4130" s="6">
        <f t="shared" si="111"/>
        <v>42</v>
      </c>
      <c r="O4130" s="7">
        <f t="shared" si="112"/>
        <v>0.97674418604651159</v>
      </c>
    </row>
    <row r="4131" spans="1:15" ht="13.2" x14ac:dyDescent="0.25">
      <c r="A4131" s="3">
        <v>33859</v>
      </c>
      <c r="B4131" s="4">
        <f t="shared" si="108"/>
        <v>1992</v>
      </c>
      <c r="C4131" s="4">
        <f t="shared" si="109"/>
        <v>1990</v>
      </c>
      <c r="D4131" s="4" t="s">
        <v>15</v>
      </c>
      <c r="E4131" s="5" t="s">
        <v>24</v>
      </c>
      <c r="F4131" s="6" t="s">
        <v>7047</v>
      </c>
      <c r="G4131" s="6" t="str">
        <f t="shared" si="107"/>
        <v>Russia</v>
      </c>
      <c r="H4131" s="6" t="s">
        <v>6967</v>
      </c>
      <c r="I4131" s="6" t="s">
        <v>5760</v>
      </c>
      <c r="J4131" s="6">
        <v>14</v>
      </c>
      <c r="K4131" s="6">
        <v>10</v>
      </c>
      <c r="L4131" s="6">
        <v>0</v>
      </c>
      <c r="M4131" s="6">
        <f t="shared" si="110"/>
        <v>10</v>
      </c>
      <c r="N4131" s="6">
        <f t="shared" si="111"/>
        <v>4</v>
      </c>
      <c r="O4131" s="7">
        <f t="shared" si="112"/>
        <v>0.2857142857142857</v>
      </c>
    </row>
    <row r="4132" spans="1:15" ht="13.2" x14ac:dyDescent="0.25">
      <c r="A4132" s="3">
        <v>33863</v>
      </c>
      <c r="B4132" s="4">
        <f t="shared" si="108"/>
        <v>1992</v>
      </c>
      <c r="C4132" s="4">
        <f t="shared" si="109"/>
        <v>1990</v>
      </c>
      <c r="D4132" s="4" t="s">
        <v>15</v>
      </c>
      <c r="E4132" s="5">
        <v>0.45833333333333331</v>
      </c>
      <c r="F4132" s="6" t="s">
        <v>7048</v>
      </c>
      <c r="G4132" s="6" t="str">
        <f t="shared" si="107"/>
        <v>Hawaii</v>
      </c>
      <c r="H4132" s="6" t="s">
        <v>7049</v>
      </c>
      <c r="I4132" s="6" t="s">
        <v>7050</v>
      </c>
      <c r="J4132" s="6">
        <v>7</v>
      </c>
      <c r="K4132" s="6">
        <v>7</v>
      </c>
      <c r="L4132" s="6">
        <v>0</v>
      </c>
      <c r="M4132" s="6">
        <f t="shared" si="110"/>
        <v>7</v>
      </c>
      <c r="N4132" s="6">
        <f t="shared" si="111"/>
        <v>0</v>
      </c>
      <c r="O4132" s="7">
        <f t="shared" si="112"/>
        <v>0</v>
      </c>
    </row>
    <row r="4133" spans="1:15" ht="13.2" x14ac:dyDescent="0.25">
      <c r="A4133" s="3">
        <v>33865</v>
      </c>
      <c r="B4133" s="4">
        <f t="shared" si="108"/>
        <v>1992</v>
      </c>
      <c r="C4133" s="4">
        <f t="shared" si="109"/>
        <v>1990</v>
      </c>
      <c r="D4133" s="4" t="s">
        <v>15</v>
      </c>
      <c r="E4133" s="5" t="s">
        <v>24</v>
      </c>
      <c r="F4133" s="6" t="s">
        <v>7051</v>
      </c>
      <c r="G4133" s="6" t="str">
        <f t="shared" si="107"/>
        <v>Netherlands Antilles</v>
      </c>
      <c r="H4133" s="6" t="s">
        <v>7052</v>
      </c>
      <c r="I4133" s="6" t="s">
        <v>2444</v>
      </c>
      <c r="J4133" s="6">
        <v>3</v>
      </c>
      <c r="K4133" s="6">
        <v>3</v>
      </c>
      <c r="L4133" s="6">
        <v>0</v>
      </c>
      <c r="M4133" s="6">
        <f t="shared" si="110"/>
        <v>3</v>
      </c>
      <c r="N4133" s="6">
        <f t="shared" si="111"/>
        <v>0</v>
      </c>
      <c r="O4133" s="7">
        <f t="shared" si="112"/>
        <v>0</v>
      </c>
    </row>
    <row r="4134" spans="1:15" ht="13.2" x14ac:dyDescent="0.25">
      <c r="A4134" s="3">
        <v>33866</v>
      </c>
      <c r="B4134" s="4">
        <f t="shared" si="108"/>
        <v>1992</v>
      </c>
      <c r="C4134" s="4">
        <f t="shared" si="109"/>
        <v>1990</v>
      </c>
      <c r="D4134" s="4" t="s">
        <v>15</v>
      </c>
      <c r="E4134" s="5" t="s">
        <v>24</v>
      </c>
      <c r="F4134" s="6" t="s">
        <v>1962</v>
      </c>
      <c r="G4134" s="6" t="str">
        <f t="shared" si="107"/>
        <v>Colombia</v>
      </c>
      <c r="H4134" s="6" t="s">
        <v>7053</v>
      </c>
      <c r="I4134" s="6" t="s">
        <v>1785</v>
      </c>
      <c r="J4134" s="6">
        <v>11</v>
      </c>
      <c r="K4134" s="6">
        <v>11</v>
      </c>
      <c r="L4134" s="6">
        <v>0</v>
      </c>
      <c r="M4134" s="6">
        <f t="shared" si="110"/>
        <v>11</v>
      </c>
      <c r="N4134" s="6">
        <f t="shared" si="111"/>
        <v>0</v>
      </c>
      <c r="O4134" s="7">
        <f t="shared" si="112"/>
        <v>0</v>
      </c>
    </row>
    <row r="4135" spans="1:15" ht="13.2" x14ac:dyDescent="0.25">
      <c r="A4135" s="3">
        <v>33868</v>
      </c>
      <c r="B4135" s="4">
        <f t="shared" si="108"/>
        <v>1992</v>
      </c>
      <c r="C4135" s="4">
        <f t="shared" si="109"/>
        <v>1990</v>
      </c>
      <c r="D4135" s="4" t="s">
        <v>15</v>
      </c>
      <c r="E4135" s="5" t="s">
        <v>24</v>
      </c>
      <c r="F4135" s="6" t="s">
        <v>7054</v>
      </c>
      <c r="G4135" s="6" t="str">
        <f t="shared" si="107"/>
        <v>Russia</v>
      </c>
      <c r="H4135" s="6" t="s">
        <v>7055</v>
      </c>
      <c r="I4135" s="6" t="s">
        <v>5760</v>
      </c>
      <c r="J4135" s="6">
        <v>10</v>
      </c>
      <c r="K4135" s="6">
        <v>10</v>
      </c>
      <c r="L4135" s="6">
        <v>0</v>
      </c>
      <c r="M4135" s="6">
        <f t="shared" si="110"/>
        <v>10</v>
      </c>
      <c r="N4135" s="6">
        <f t="shared" si="111"/>
        <v>0</v>
      </c>
      <c r="O4135" s="7">
        <f t="shared" si="112"/>
        <v>0</v>
      </c>
    </row>
    <row r="4136" spans="1:15" ht="13.2" x14ac:dyDescent="0.25">
      <c r="A4136" s="3">
        <v>33873</v>
      </c>
      <c r="B4136" s="4">
        <f t="shared" si="108"/>
        <v>1992</v>
      </c>
      <c r="C4136" s="4">
        <f t="shared" si="109"/>
        <v>1990</v>
      </c>
      <c r="D4136" s="4" t="s">
        <v>15</v>
      </c>
      <c r="E4136" s="5">
        <v>0.75</v>
      </c>
      <c r="F4136" s="6" t="s">
        <v>3769</v>
      </c>
      <c r="G4136" s="6" t="str">
        <f t="shared" si="107"/>
        <v>Nigeria</v>
      </c>
      <c r="H4136" s="6" t="s">
        <v>7056</v>
      </c>
      <c r="I4136" s="6" t="s">
        <v>3881</v>
      </c>
      <c r="J4136" s="6">
        <v>158</v>
      </c>
      <c r="K4136" s="6">
        <v>158</v>
      </c>
      <c r="L4136" s="6">
        <v>0</v>
      </c>
      <c r="M4136" s="6">
        <f t="shared" si="110"/>
        <v>158</v>
      </c>
      <c r="N4136" s="6">
        <f t="shared" si="111"/>
        <v>0</v>
      </c>
      <c r="O4136" s="7">
        <f t="shared" si="112"/>
        <v>0</v>
      </c>
    </row>
    <row r="4137" spans="1:15" ht="13.2" x14ac:dyDescent="0.25">
      <c r="A4137" s="3">
        <v>33881</v>
      </c>
      <c r="B4137" s="4">
        <f t="shared" si="108"/>
        <v>1992</v>
      </c>
      <c r="C4137" s="4">
        <f t="shared" si="109"/>
        <v>1990</v>
      </c>
      <c r="D4137" s="4" t="s">
        <v>31</v>
      </c>
      <c r="E4137" s="5">
        <v>0.73263888888888884</v>
      </c>
      <c r="F4137" s="6" t="s">
        <v>701</v>
      </c>
      <c r="G4137" s="6" t="str">
        <f t="shared" si="107"/>
        <v>Netherlands</v>
      </c>
      <c r="H4137" s="6" t="s">
        <v>2028</v>
      </c>
      <c r="I4137" s="6" t="s">
        <v>7057</v>
      </c>
      <c r="J4137" s="6">
        <v>4</v>
      </c>
      <c r="K4137" s="6">
        <v>4</v>
      </c>
      <c r="L4137" s="6">
        <v>47</v>
      </c>
      <c r="M4137" s="6">
        <f t="shared" si="110"/>
        <v>51</v>
      </c>
      <c r="N4137" s="6">
        <f t="shared" si="111"/>
        <v>0</v>
      </c>
      <c r="O4137" s="7">
        <f t="shared" si="112"/>
        <v>0</v>
      </c>
    </row>
    <row r="4138" spans="1:15" ht="13.2" x14ac:dyDescent="0.25">
      <c r="A4138" s="3">
        <v>33884</v>
      </c>
      <c r="B4138" s="4">
        <f t="shared" si="108"/>
        <v>1992</v>
      </c>
      <c r="C4138" s="4">
        <f t="shared" si="109"/>
        <v>1990</v>
      </c>
      <c r="D4138" s="4" t="s">
        <v>31</v>
      </c>
      <c r="E4138" s="5">
        <v>0.39583333333333331</v>
      </c>
      <c r="F4138" s="6" t="s">
        <v>7058</v>
      </c>
      <c r="G4138" s="6" t="str">
        <f t="shared" si="107"/>
        <v>West Virginia</v>
      </c>
      <c r="H4138" s="6" t="s">
        <v>7059</v>
      </c>
      <c r="I4138" s="6" t="s">
        <v>3283</v>
      </c>
      <c r="J4138" s="6">
        <v>6</v>
      </c>
      <c r="K4138" s="6">
        <v>6</v>
      </c>
      <c r="L4138" s="6">
        <v>0</v>
      </c>
      <c r="M4138" s="6">
        <f t="shared" si="110"/>
        <v>6</v>
      </c>
      <c r="N4138" s="6">
        <f t="shared" si="111"/>
        <v>0</v>
      </c>
      <c r="O4138" s="7">
        <f t="shared" si="112"/>
        <v>0</v>
      </c>
    </row>
    <row r="4139" spans="1:15" ht="13.2" x14ac:dyDescent="0.25">
      <c r="A4139" s="3">
        <v>33885</v>
      </c>
      <c r="B4139" s="4">
        <f t="shared" si="108"/>
        <v>1992</v>
      </c>
      <c r="C4139" s="4">
        <f t="shared" si="109"/>
        <v>1990</v>
      </c>
      <c r="D4139" s="4" t="s">
        <v>31</v>
      </c>
      <c r="E4139" s="5" t="s">
        <v>24</v>
      </c>
      <c r="F4139" s="6" t="s">
        <v>7060</v>
      </c>
      <c r="G4139" s="6" t="str">
        <f t="shared" si="107"/>
        <v>China</v>
      </c>
      <c r="H4139" s="6" t="s">
        <v>7061</v>
      </c>
      <c r="I4139" s="6" t="s">
        <v>7062</v>
      </c>
      <c r="J4139" s="6">
        <v>35</v>
      </c>
      <c r="K4139" s="6">
        <v>14</v>
      </c>
      <c r="L4139" s="6">
        <v>0</v>
      </c>
      <c r="M4139" s="6">
        <f t="shared" si="110"/>
        <v>14</v>
      </c>
      <c r="N4139" s="6">
        <f t="shared" si="111"/>
        <v>21</v>
      </c>
      <c r="O4139" s="7">
        <f t="shared" si="112"/>
        <v>0.6</v>
      </c>
    </row>
    <row r="4140" spans="1:15" ht="13.2" x14ac:dyDescent="0.25">
      <c r="A4140" s="3">
        <v>33886</v>
      </c>
      <c r="B4140" s="4">
        <f t="shared" si="108"/>
        <v>1992</v>
      </c>
      <c r="C4140" s="4">
        <f t="shared" si="109"/>
        <v>1990</v>
      </c>
      <c r="D4140" s="4" t="s">
        <v>31</v>
      </c>
      <c r="E4140" s="5" t="s">
        <v>24</v>
      </c>
      <c r="F4140" s="6" t="s">
        <v>7063</v>
      </c>
      <c r="G4140" s="6" t="str">
        <f t="shared" si="107"/>
        <v>Somalia</v>
      </c>
      <c r="H4140" s="6" t="s">
        <v>7064</v>
      </c>
      <c r="I4140" s="6" t="s">
        <v>7065</v>
      </c>
      <c r="J4140" s="6">
        <v>13</v>
      </c>
      <c r="K4140" s="6">
        <v>1</v>
      </c>
      <c r="L4140" s="6">
        <v>0</v>
      </c>
      <c r="M4140" s="6">
        <f t="shared" si="110"/>
        <v>1</v>
      </c>
      <c r="N4140" s="6">
        <f t="shared" si="111"/>
        <v>12</v>
      </c>
      <c r="O4140" s="7">
        <f t="shared" si="112"/>
        <v>0.92307692307692313</v>
      </c>
    </row>
    <row r="4141" spans="1:15" ht="13.2" x14ac:dyDescent="0.25">
      <c r="A4141" s="3">
        <v>33895</v>
      </c>
      <c r="B4141" s="4">
        <f t="shared" si="108"/>
        <v>1992</v>
      </c>
      <c r="C4141" s="4">
        <f t="shared" si="109"/>
        <v>1990</v>
      </c>
      <c r="D4141" s="4" t="s">
        <v>31</v>
      </c>
      <c r="E4141" s="5" t="s">
        <v>24</v>
      </c>
      <c r="F4141" s="6" t="s">
        <v>7066</v>
      </c>
      <c r="G4141" s="6" t="str">
        <f t="shared" si="107"/>
        <v>Jawa, Indonesia</v>
      </c>
      <c r="H4141" s="6" t="s">
        <v>4257</v>
      </c>
      <c r="I4141" s="6" t="s">
        <v>7067</v>
      </c>
      <c r="J4141" s="6">
        <v>31</v>
      </c>
      <c r="K4141" s="6">
        <v>31</v>
      </c>
      <c r="L4141" s="6">
        <v>0</v>
      </c>
      <c r="M4141" s="6">
        <f t="shared" si="110"/>
        <v>31</v>
      </c>
      <c r="N4141" s="6">
        <f t="shared" si="111"/>
        <v>0</v>
      </c>
      <c r="O4141" s="7">
        <f t="shared" si="112"/>
        <v>0</v>
      </c>
    </row>
    <row r="4142" spans="1:15" ht="13.2" x14ac:dyDescent="0.25">
      <c r="A4142" s="3">
        <v>33896</v>
      </c>
      <c r="B4142" s="4">
        <f t="shared" si="108"/>
        <v>1992</v>
      </c>
      <c r="C4142" s="4">
        <f t="shared" si="109"/>
        <v>1990</v>
      </c>
      <c r="D4142" s="4" t="s">
        <v>31</v>
      </c>
      <c r="E4142" s="5" t="s">
        <v>24</v>
      </c>
      <c r="F4142" s="6" t="s">
        <v>7068</v>
      </c>
      <c r="G4142" s="6" t="str">
        <f t="shared" si="107"/>
        <v>Russia</v>
      </c>
      <c r="H4142" s="6" t="s">
        <v>7069</v>
      </c>
      <c r="I4142" s="6" t="s">
        <v>7070</v>
      </c>
      <c r="J4142" s="6">
        <v>16</v>
      </c>
      <c r="K4142" s="6">
        <v>15</v>
      </c>
      <c r="L4142" s="6">
        <v>0</v>
      </c>
      <c r="M4142" s="6">
        <f t="shared" si="110"/>
        <v>15</v>
      </c>
      <c r="N4142" s="6">
        <f t="shared" si="111"/>
        <v>1</v>
      </c>
      <c r="O4142" s="7">
        <f t="shared" si="112"/>
        <v>6.25E-2</v>
      </c>
    </row>
    <row r="4143" spans="1:15" ht="13.2" x14ac:dyDescent="0.25">
      <c r="A4143" s="3">
        <v>33898</v>
      </c>
      <c r="B4143" s="4">
        <f t="shared" si="108"/>
        <v>1992</v>
      </c>
      <c r="C4143" s="4">
        <f t="shared" si="109"/>
        <v>1990</v>
      </c>
      <c r="D4143" s="4" t="s">
        <v>31</v>
      </c>
      <c r="E4143" s="5" t="s">
        <v>24</v>
      </c>
      <c r="F4143" s="6" t="s">
        <v>7071</v>
      </c>
      <c r="G4143" s="6" t="str">
        <f t="shared" si="107"/>
        <v>Peru</v>
      </c>
      <c r="H4143" s="6" t="s">
        <v>6285</v>
      </c>
      <c r="I4143" s="6" t="s">
        <v>4437</v>
      </c>
      <c r="J4143" s="6">
        <v>11</v>
      </c>
      <c r="K4143" s="6">
        <v>8</v>
      </c>
      <c r="L4143" s="6">
        <v>0</v>
      </c>
      <c r="M4143" s="6">
        <f t="shared" si="110"/>
        <v>8</v>
      </c>
      <c r="N4143" s="6">
        <f t="shared" si="111"/>
        <v>3</v>
      </c>
      <c r="O4143" s="7">
        <f t="shared" si="112"/>
        <v>0.27272727272727271</v>
      </c>
    </row>
    <row r="4144" spans="1:15" ht="13.2" x14ac:dyDescent="0.25">
      <c r="A4144" s="3">
        <v>33906</v>
      </c>
      <c r="B4144" s="4">
        <f t="shared" si="108"/>
        <v>1992</v>
      </c>
      <c r="C4144" s="4">
        <f t="shared" si="109"/>
        <v>1990</v>
      </c>
      <c r="D4144" s="4" t="s">
        <v>31</v>
      </c>
      <c r="E4144" s="5" t="s">
        <v>24</v>
      </c>
      <c r="F4144" s="6" t="s">
        <v>7072</v>
      </c>
      <c r="G4144" s="6" t="str">
        <f t="shared" si="107"/>
        <v>Russia</v>
      </c>
      <c r="H4144" s="6" t="s">
        <v>1449</v>
      </c>
      <c r="I4144" s="6" t="s">
        <v>6770</v>
      </c>
      <c r="J4144" s="6">
        <v>14</v>
      </c>
      <c r="K4144" s="6">
        <v>13</v>
      </c>
      <c r="L4144" s="6">
        <v>0</v>
      </c>
      <c r="M4144" s="6">
        <f t="shared" si="110"/>
        <v>13</v>
      </c>
      <c r="N4144" s="6">
        <f t="shared" si="111"/>
        <v>1</v>
      </c>
      <c r="O4144" s="7">
        <f t="shared" si="112"/>
        <v>7.1428571428571425E-2</v>
      </c>
    </row>
    <row r="4145" spans="1:15" ht="13.2" x14ac:dyDescent="0.25">
      <c r="A4145" s="3">
        <v>33908</v>
      </c>
      <c r="B4145" s="4">
        <f t="shared" si="108"/>
        <v>1992</v>
      </c>
      <c r="C4145" s="4">
        <f t="shared" si="109"/>
        <v>1990</v>
      </c>
      <c r="D4145" s="4" t="s">
        <v>31</v>
      </c>
      <c r="E4145" s="5">
        <v>0.34375</v>
      </c>
      <c r="F4145" s="6" t="s">
        <v>7073</v>
      </c>
      <c r="G4145" s="6" t="str">
        <f t="shared" si="107"/>
        <v>Colorado</v>
      </c>
      <c r="H4145" s="6" t="s">
        <v>7074</v>
      </c>
      <c r="I4145" s="6" t="s">
        <v>6051</v>
      </c>
      <c r="J4145" s="6">
        <v>3</v>
      </c>
      <c r="K4145" s="6">
        <v>3</v>
      </c>
      <c r="L4145" s="6">
        <v>0</v>
      </c>
      <c r="M4145" s="6">
        <f t="shared" si="110"/>
        <v>3</v>
      </c>
      <c r="N4145" s="6">
        <f t="shared" si="111"/>
        <v>0</v>
      </c>
      <c r="O4145" s="7">
        <f t="shared" si="112"/>
        <v>0</v>
      </c>
    </row>
    <row r="4146" spans="1:15" ht="13.2" x14ac:dyDescent="0.25">
      <c r="A4146" s="3">
        <v>33916</v>
      </c>
      <c r="B4146" s="4">
        <f t="shared" si="108"/>
        <v>1992</v>
      </c>
      <c r="C4146" s="4">
        <f t="shared" si="109"/>
        <v>1990</v>
      </c>
      <c r="D4146" s="4" t="s">
        <v>46</v>
      </c>
      <c r="E4146" s="5">
        <v>0.76388888888888884</v>
      </c>
      <c r="F4146" s="6" t="s">
        <v>7075</v>
      </c>
      <c r="G4146" s="6" t="str">
        <f t="shared" si="107"/>
        <v>Alaska</v>
      </c>
      <c r="H4146" s="6" t="s">
        <v>7076</v>
      </c>
      <c r="I4146" s="6" t="s">
        <v>5945</v>
      </c>
      <c r="J4146" s="6">
        <v>3</v>
      </c>
      <c r="K4146" s="6">
        <v>3</v>
      </c>
      <c r="L4146" s="6">
        <v>0</v>
      </c>
      <c r="M4146" s="6">
        <f t="shared" si="110"/>
        <v>3</v>
      </c>
      <c r="N4146" s="6">
        <f t="shared" si="111"/>
        <v>0</v>
      </c>
      <c r="O4146" s="7">
        <f t="shared" si="112"/>
        <v>0</v>
      </c>
    </row>
    <row r="4147" spans="1:15" ht="13.2" x14ac:dyDescent="0.25">
      <c r="A4147" s="3">
        <v>33919</v>
      </c>
      <c r="B4147" s="4">
        <f t="shared" si="108"/>
        <v>1992</v>
      </c>
      <c r="C4147" s="4">
        <f t="shared" si="109"/>
        <v>1990</v>
      </c>
      <c r="D4147" s="4" t="s">
        <v>46</v>
      </c>
      <c r="E4147" s="5" t="s">
        <v>24</v>
      </c>
      <c r="F4147" s="6" t="s">
        <v>7077</v>
      </c>
      <c r="G4147" s="6" t="str">
        <f t="shared" si="107"/>
        <v>Russia</v>
      </c>
      <c r="H4147" s="6" t="s">
        <v>3719</v>
      </c>
      <c r="I4147" s="6" t="s">
        <v>7078</v>
      </c>
      <c r="J4147" s="6">
        <v>33</v>
      </c>
      <c r="K4147" s="6">
        <v>33</v>
      </c>
      <c r="L4147" s="6">
        <v>0</v>
      </c>
      <c r="M4147" s="6">
        <f t="shared" si="110"/>
        <v>33</v>
      </c>
      <c r="N4147" s="6">
        <f t="shared" si="111"/>
        <v>0</v>
      </c>
      <c r="O4147" s="7">
        <f t="shared" si="112"/>
        <v>0</v>
      </c>
    </row>
    <row r="4148" spans="1:15" ht="13.2" x14ac:dyDescent="0.25">
      <c r="A4148" s="3">
        <v>33919</v>
      </c>
      <c r="B4148" s="4">
        <f t="shared" si="108"/>
        <v>1992</v>
      </c>
      <c r="C4148" s="4">
        <f t="shared" si="109"/>
        <v>1990</v>
      </c>
      <c r="D4148" s="4" t="s">
        <v>46</v>
      </c>
      <c r="E4148" s="5" t="s">
        <v>24</v>
      </c>
      <c r="F4148" s="6" t="s">
        <v>7079</v>
      </c>
      <c r="G4148" s="6" t="str">
        <f t="shared" si="107"/>
        <v>India</v>
      </c>
      <c r="H4148" s="6" t="s">
        <v>1153</v>
      </c>
      <c r="I4148" s="6" t="s">
        <v>5760</v>
      </c>
      <c r="J4148" s="6">
        <v>20</v>
      </c>
      <c r="K4148" s="6">
        <v>20</v>
      </c>
      <c r="L4148" s="6">
        <v>0</v>
      </c>
      <c r="M4148" s="6">
        <f t="shared" si="110"/>
        <v>20</v>
      </c>
      <c r="N4148" s="6">
        <f t="shared" si="111"/>
        <v>0</v>
      </c>
      <c r="O4148" s="7">
        <f t="shared" si="112"/>
        <v>0</v>
      </c>
    </row>
    <row r="4149" spans="1:15" ht="13.2" x14ac:dyDescent="0.25">
      <c r="A4149" s="3">
        <v>33922</v>
      </c>
      <c r="B4149" s="4">
        <f t="shared" si="108"/>
        <v>1992</v>
      </c>
      <c r="C4149" s="4">
        <f t="shared" si="109"/>
        <v>1990</v>
      </c>
      <c r="D4149" s="4" t="s">
        <v>46</v>
      </c>
      <c r="E4149" s="5">
        <v>0.2986111111111111</v>
      </c>
      <c r="F4149" s="6" t="s">
        <v>4728</v>
      </c>
      <c r="G4149" s="6" t="str">
        <f t="shared" si="107"/>
        <v>Vietnam</v>
      </c>
      <c r="H4149" s="6" t="s">
        <v>7080</v>
      </c>
      <c r="I4149" s="6" t="s">
        <v>4097</v>
      </c>
      <c r="J4149" s="6">
        <v>31</v>
      </c>
      <c r="K4149" s="6">
        <v>30</v>
      </c>
      <c r="L4149" s="6">
        <v>0</v>
      </c>
      <c r="M4149" s="6">
        <f t="shared" si="110"/>
        <v>30</v>
      </c>
      <c r="N4149" s="6">
        <f t="shared" si="111"/>
        <v>1</v>
      </c>
      <c r="O4149" s="7">
        <f t="shared" si="112"/>
        <v>3.2258064516129031E-2</v>
      </c>
    </row>
    <row r="4150" spans="1:15" ht="13.2" x14ac:dyDescent="0.25">
      <c r="A4150" s="3">
        <v>33923</v>
      </c>
      <c r="B4150" s="4">
        <f t="shared" si="108"/>
        <v>1992</v>
      </c>
      <c r="C4150" s="4">
        <f t="shared" si="109"/>
        <v>1990</v>
      </c>
      <c r="D4150" s="4" t="s">
        <v>46</v>
      </c>
      <c r="E4150" s="5" t="s">
        <v>24</v>
      </c>
      <c r="F4150" s="6" t="s">
        <v>7081</v>
      </c>
      <c r="G4150" s="6" t="str">
        <f t="shared" si="107"/>
        <v>Dominican Republic</v>
      </c>
      <c r="H4150" s="6" t="s">
        <v>7082</v>
      </c>
      <c r="I4150" s="6" t="s">
        <v>3031</v>
      </c>
      <c r="J4150" s="6">
        <v>34</v>
      </c>
      <c r="K4150" s="6">
        <v>34</v>
      </c>
      <c r="L4150" s="6">
        <v>0</v>
      </c>
      <c r="M4150" s="6">
        <f t="shared" si="110"/>
        <v>34</v>
      </c>
      <c r="N4150" s="6">
        <f t="shared" si="111"/>
        <v>0</v>
      </c>
      <c r="O4150" s="7">
        <f t="shared" si="112"/>
        <v>0</v>
      </c>
    </row>
    <row r="4151" spans="1:15" ht="13.2" x14ac:dyDescent="0.25">
      <c r="A4151" s="3">
        <v>33927</v>
      </c>
      <c r="B4151" s="4">
        <f t="shared" si="108"/>
        <v>1992</v>
      </c>
      <c r="C4151" s="4">
        <f t="shared" si="109"/>
        <v>1990</v>
      </c>
      <c r="D4151" s="4" t="s">
        <v>46</v>
      </c>
      <c r="E4151" s="5">
        <v>0.63888888888888884</v>
      </c>
      <c r="F4151" s="6" t="s">
        <v>7083</v>
      </c>
      <c r="G4151" s="6" t="str">
        <f t="shared" si="107"/>
        <v>Idaho</v>
      </c>
      <c r="H4151" s="6" t="s">
        <v>7084</v>
      </c>
      <c r="I4151" s="6" t="s">
        <v>5164</v>
      </c>
      <c r="J4151" s="6">
        <v>3</v>
      </c>
      <c r="K4151" s="6">
        <v>3</v>
      </c>
      <c r="L4151" s="6">
        <v>0</v>
      </c>
      <c r="M4151" s="6">
        <f t="shared" si="110"/>
        <v>3</v>
      </c>
      <c r="N4151" s="6">
        <f t="shared" si="111"/>
        <v>0</v>
      </c>
      <c r="O4151" s="7">
        <f t="shared" si="112"/>
        <v>0</v>
      </c>
    </row>
    <row r="4152" spans="1:15" ht="13.2" x14ac:dyDescent="0.25">
      <c r="A4152" s="3">
        <v>33932</v>
      </c>
      <c r="B4152" s="4">
        <f t="shared" si="108"/>
        <v>1992</v>
      </c>
      <c r="C4152" s="4">
        <f t="shared" si="109"/>
        <v>1990</v>
      </c>
      <c r="D4152" s="4" t="s">
        <v>46</v>
      </c>
      <c r="E4152" s="5">
        <v>0.32777777777777778</v>
      </c>
      <c r="F4152" s="6" t="s">
        <v>7085</v>
      </c>
      <c r="G4152" s="6" t="str">
        <f t="shared" si="107"/>
        <v>Guangxi, China</v>
      </c>
      <c r="H4152" s="6" t="s">
        <v>7086</v>
      </c>
      <c r="I4152" s="6" t="s">
        <v>6715</v>
      </c>
      <c r="J4152" s="6">
        <v>141</v>
      </c>
      <c r="K4152" s="6">
        <v>141</v>
      </c>
      <c r="L4152" s="6">
        <v>0</v>
      </c>
      <c r="M4152" s="6">
        <f t="shared" si="110"/>
        <v>141</v>
      </c>
      <c r="N4152" s="6">
        <f t="shared" si="111"/>
        <v>0</v>
      </c>
      <c r="O4152" s="7">
        <f t="shared" si="112"/>
        <v>0</v>
      </c>
    </row>
    <row r="4153" spans="1:15" ht="13.2" x14ac:dyDescent="0.25">
      <c r="A4153" s="3">
        <v>33938</v>
      </c>
      <c r="B4153" s="4">
        <f t="shared" si="108"/>
        <v>1992</v>
      </c>
      <c r="C4153" s="4">
        <f t="shared" si="109"/>
        <v>1990</v>
      </c>
      <c r="D4153" s="4" t="s">
        <v>46</v>
      </c>
      <c r="E4153" s="5">
        <v>0.88888888888888884</v>
      </c>
      <c r="F4153" s="6" t="s">
        <v>7087</v>
      </c>
      <c r="G4153" s="6" t="str">
        <f t="shared" si="107"/>
        <v>Montana</v>
      </c>
      <c r="H4153" s="6" t="s">
        <v>2367</v>
      </c>
      <c r="I4153" s="6" t="s">
        <v>7088</v>
      </c>
      <c r="J4153" s="6">
        <v>13</v>
      </c>
      <c r="K4153" s="6">
        <v>13</v>
      </c>
      <c r="L4153" s="6">
        <v>0</v>
      </c>
      <c r="M4153" s="6">
        <f t="shared" si="110"/>
        <v>13</v>
      </c>
      <c r="N4153" s="6">
        <f t="shared" si="111"/>
        <v>0</v>
      </c>
      <c r="O4153" s="7">
        <f t="shared" si="112"/>
        <v>0</v>
      </c>
    </row>
    <row r="4154" spans="1:15" ht="13.2" x14ac:dyDescent="0.25">
      <c r="A4154" s="3">
        <v>33947</v>
      </c>
      <c r="B4154" s="4">
        <f t="shared" si="108"/>
        <v>1992</v>
      </c>
      <c r="C4154" s="4">
        <f t="shared" si="109"/>
        <v>1990</v>
      </c>
      <c r="D4154" s="4" t="s">
        <v>72</v>
      </c>
      <c r="E4154" s="5" t="s">
        <v>24</v>
      </c>
      <c r="F4154" s="6" t="s">
        <v>7089</v>
      </c>
      <c r="G4154" s="6" t="str">
        <f t="shared" si="107"/>
        <v>Mexico</v>
      </c>
      <c r="H4154" s="6" t="s">
        <v>7090</v>
      </c>
      <c r="I4154" s="6" t="s">
        <v>7091</v>
      </c>
      <c r="J4154" s="6">
        <v>9</v>
      </c>
      <c r="K4154" s="6">
        <v>9</v>
      </c>
      <c r="L4154" s="6">
        <v>0</v>
      </c>
      <c r="M4154" s="6">
        <f t="shared" si="110"/>
        <v>9</v>
      </c>
      <c r="N4154" s="6">
        <f t="shared" si="111"/>
        <v>0</v>
      </c>
      <c r="O4154" s="7">
        <f t="shared" si="112"/>
        <v>0</v>
      </c>
    </row>
    <row r="4155" spans="1:15" ht="13.2" x14ac:dyDescent="0.25">
      <c r="A4155" s="3">
        <v>33951</v>
      </c>
      <c r="B4155" s="4">
        <f t="shared" si="108"/>
        <v>1992</v>
      </c>
      <c r="C4155" s="4">
        <f t="shared" si="109"/>
        <v>1990</v>
      </c>
      <c r="D4155" s="4" t="s">
        <v>72</v>
      </c>
      <c r="E4155" s="5" t="s">
        <v>24</v>
      </c>
      <c r="F4155" s="6" t="s">
        <v>7092</v>
      </c>
      <c r="G4155" s="6" t="str">
        <f t="shared" si="107"/>
        <v>Congo</v>
      </c>
      <c r="H4155" s="6" t="s">
        <v>7093</v>
      </c>
      <c r="I4155" s="6" t="s">
        <v>4071</v>
      </c>
      <c r="J4155" s="6">
        <v>37</v>
      </c>
      <c r="K4155" s="6">
        <v>37</v>
      </c>
      <c r="L4155" s="6">
        <v>0</v>
      </c>
      <c r="M4155" s="6">
        <f t="shared" si="110"/>
        <v>37</v>
      </c>
      <c r="N4155" s="6">
        <f t="shared" si="111"/>
        <v>0</v>
      </c>
      <c r="O4155" s="7">
        <f t="shared" si="112"/>
        <v>0</v>
      </c>
    </row>
    <row r="4156" spans="1:15" ht="13.2" x14ac:dyDescent="0.25">
      <c r="A4156" s="3">
        <v>33959</v>
      </c>
      <c r="B4156" s="4">
        <f t="shared" si="108"/>
        <v>1992</v>
      </c>
      <c r="C4156" s="4">
        <f t="shared" si="109"/>
        <v>1990</v>
      </c>
      <c r="D4156" s="4" t="s">
        <v>72</v>
      </c>
      <c r="E4156" s="5">
        <v>0.32847222222222222</v>
      </c>
      <c r="F4156" s="6" t="s">
        <v>7094</v>
      </c>
      <c r="G4156" s="6" t="str">
        <f t="shared" si="107"/>
        <v>Algarve, Portugal</v>
      </c>
      <c r="H4156" s="6" t="s">
        <v>4714</v>
      </c>
      <c r="I4156" s="6" t="s">
        <v>5666</v>
      </c>
      <c r="J4156" s="6">
        <v>340</v>
      </c>
      <c r="K4156" s="6">
        <v>56</v>
      </c>
      <c r="L4156" s="6">
        <v>0</v>
      </c>
      <c r="M4156" s="6">
        <f t="shared" si="110"/>
        <v>56</v>
      </c>
      <c r="N4156" s="6">
        <f t="shared" si="111"/>
        <v>284</v>
      </c>
      <c r="O4156" s="7">
        <f t="shared" si="112"/>
        <v>0.83529411764705885</v>
      </c>
    </row>
    <row r="4157" spans="1:15" ht="13.2" x14ac:dyDescent="0.25">
      <c r="A4157" s="3">
        <v>33960</v>
      </c>
      <c r="B4157" s="4">
        <f t="shared" si="108"/>
        <v>1992</v>
      </c>
      <c r="C4157" s="4">
        <f t="shared" si="109"/>
        <v>1990</v>
      </c>
      <c r="D4157" s="4" t="s">
        <v>72</v>
      </c>
      <c r="E4157" s="5">
        <v>0.41666666666666669</v>
      </c>
      <c r="F4157" s="6" t="s">
        <v>4067</v>
      </c>
      <c r="G4157" s="6" t="str">
        <f t="shared" si="107"/>
        <v>Libya</v>
      </c>
      <c r="H4157" s="6" t="s">
        <v>7095</v>
      </c>
      <c r="I4157" s="6" t="s">
        <v>7096</v>
      </c>
      <c r="J4157" s="6">
        <v>157</v>
      </c>
      <c r="K4157" s="6">
        <v>157</v>
      </c>
      <c r="L4157" s="6">
        <v>0</v>
      </c>
      <c r="M4157" s="6">
        <f t="shared" si="110"/>
        <v>157</v>
      </c>
      <c r="N4157" s="6">
        <f t="shared" si="111"/>
        <v>0</v>
      </c>
      <c r="O4157" s="7">
        <f t="shared" si="112"/>
        <v>0</v>
      </c>
    </row>
    <row r="4158" spans="1:15" ht="13.2" x14ac:dyDescent="0.25">
      <c r="A4158" s="3">
        <v>33972</v>
      </c>
      <c r="B4158" s="4">
        <f t="shared" si="108"/>
        <v>1993</v>
      </c>
      <c r="C4158" s="4">
        <f t="shared" si="109"/>
        <v>1990</v>
      </c>
      <c r="D4158" s="4" t="s">
        <v>132</v>
      </c>
      <c r="E4158" s="5">
        <v>0.65277777777777779</v>
      </c>
      <c r="F4158" s="6" t="s">
        <v>7097</v>
      </c>
      <c r="G4158" s="6" t="str">
        <f t="shared" si="107"/>
        <v>Utah</v>
      </c>
      <c r="H4158" s="6" t="s">
        <v>7098</v>
      </c>
      <c r="I4158" s="6" t="s">
        <v>7099</v>
      </c>
      <c r="J4158" s="6">
        <v>4</v>
      </c>
      <c r="K4158" s="6">
        <v>4</v>
      </c>
      <c r="L4158" s="6">
        <v>0</v>
      </c>
      <c r="M4158" s="6">
        <f t="shared" si="110"/>
        <v>4</v>
      </c>
      <c r="N4158" s="6">
        <f t="shared" si="111"/>
        <v>0</v>
      </c>
      <c r="O4158" s="7">
        <f t="shared" si="112"/>
        <v>0</v>
      </c>
    </row>
    <row r="4159" spans="1:15" ht="13.2" x14ac:dyDescent="0.25">
      <c r="A4159" s="3">
        <v>33975</v>
      </c>
      <c r="B4159" s="4">
        <f t="shared" si="108"/>
        <v>1993</v>
      </c>
      <c r="C4159" s="4">
        <f t="shared" si="109"/>
        <v>1990</v>
      </c>
      <c r="D4159" s="4" t="s">
        <v>132</v>
      </c>
      <c r="E4159" s="5">
        <v>0.80555555555555558</v>
      </c>
      <c r="F4159" s="6" t="s">
        <v>126</v>
      </c>
      <c r="G4159" s="6" t="str">
        <f t="shared" si="107"/>
        <v>France</v>
      </c>
      <c r="H4159" s="6" t="s">
        <v>7100</v>
      </c>
      <c r="I4159" s="6" t="s">
        <v>7101</v>
      </c>
      <c r="J4159" s="6">
        <v>23</v>
      </c>
      <c r="K4159" s="6">
        <v>4</v>
      </c>
      <c r="L4159" s="6">
        <v>0</v>
      </c>
      <c r="M4159" s="6">
        <f t="shared" si="110"/>
        <v>4</v>
      </c>
      <c r="N4159" s="6">
        <f t="shared" si="111"/>
        <v>19</v>
      </c>
      <c r="O4159" s="7">
        <f t="shared" si="112"/>
        <v>0.82608695652173914</v>
      </c>
    </row>
    <row r="4160" spans="1:15" ht="13.2" x14ac:dyDescent="0.25">
      <c r="A4160" s="3">
        <v>33978</v>
      </c>
      <c r="B4160" s="4">
        <f t="shared" si="108"/>
        <v>1993</v>
      </c>
      <c r="C4160" s="4">
        <f t="shared" si="109"/>
        <v>1990</v>
      </c>
      <c r="D4160" s="4" t="s">
        <v>132</v>
      </c>
      <c r="E4160" s="5" t="s">
        <v>24</v>
      </c>
      <c r="F4160" s="6" t="s">
        <v>1916</v>
      </c>
      <c r="G4160" s="6" t="str">
        <f t="shared" si="107"/>
        <v>Indonesia</v>
      </c>
      <c r="H4160" s="6" t="s">
        <v>5501</v>
      </c>
      <c r="I4160" s="6" t="s">
        <v>7102</v>
      </c>
      <c r="J4160" s="6">
        <v>44</v>
      </c>
      <c r="K4160" s="6">
        <v>17</v>
      </c>
      <c r="L4160" s="6">
        <v>0</v>
      </c>
      <c r="M4160" s="6">
        <f t="shared" si="110"/>
        <v>17</v>
      </c>
      <c r="N4160" s="6">
        <f t="shared" si="111"/>
        <v>27</v>
      </c>
      <c r="O4160" s="7">
        <f t="shared" si="112"/>
        <v>0.61363636363636365</v>
      </c>
    </row>
    <row r="4161" spans="1:15" ht="13.2" x14ac:dyDescent="0.25">
      <c r="A4161" s="3">
        <v>33982</v>
      </c>
      <c r="B4161" s="4">
        <f t="shared" si="108"/>
        <v>1993</v>
      </c>
      <c r="C4161" s="4">
        <f t="shared" si="109"/>
        <v>1990</v>
      </c>
      <c r="D4161" s="4" t="s">
        <v>132</v>
      </c>
      <c r="E4161" s="5" t="s">
        <v>24</v>
      </c>
      <c r="F4161" s="6" t="s">
        <v>7103</v>
      </c>
      <c r="G4161" s="6" t="str">
        <f t="shared" si="107"/>
        <v>England</v>
      </c>
      <c r="H4161" s="6" t="s">
        <v>7104</v>
      </c>
      <c r="I4161" s="6" t="s">
        <v>5475</v>
      </c>
      <c r="J4161" s="6">
        <v>2</v>
      </c>
      <c r="K4161" s="6">
        <v>2</v>
      </c>
      <c r="L4161" s="6">
        <v>0</v>
      </c>
      <c r="M4161" s="6">
        <f t="shared" si="110"/>
        <v>2</v>
      </c>
      <c r="N4161" s="6">
        <f t="shared" si="111"/>
        <v>0</v>
      </c>
      <c r="O4161" s="7">
        <f t="shared" si="112"/>
        <v>0</v>
      </c>
    </row>
    <row r="4162" spans="1:15" ht="13.2" x14ac:dyDescent="0.25">
      <c r="A4162" s="3">
        <v>33983</v>
      </c>
      <c r="B4162" s="4">
        <f t="shared" si="108"/>
        <v>1993</v>
      </c>
      <c r="C4162" s="4">
        <f t="shared" si="109"/>
        <v>1990</v>
      </c>
      <c r="D4162" s="4" t="s">
        <v>132</v>
      </c>
      <c r="E4162" s="5">
        <v>0.35416666666666669</v>
      </c>
      <c r="F4162" s="6" t="s">
        <v>7105</v>
      </c>
      <c r="G4162" s="6" t="str">
        <f t="shared" si="107"/>
        <v>British Colombia, Canada</v>
      </c>
      <c r="H4162" s="6" t="s">
        <v>5742</v>
      </c>
      <c r="I4162" s="6" t="s">
        <v>1175</v>
      </c>
      <c r="J4162" s="6">
        <v>2</v>
      </c>
      <c r="K4162" s="6">
        <v>2</v>
      </c>
      <c r="L4162" s="6">
        <v>0</v>
      </c>
      <c r="M4162" s="6">
        <f t="shared" si="110"/>
        <v>2</v>
      </c>
      <c r="N4162" s="6">
        <f t="shared" si="111"/>
        <v>0</v>
      </c>
      <c r="O4162" s="7">
        <f t="shared" si="112"/>
        <v>0</v>
      </c>
    </row>
    <row r="4163" spans="1:15" ht="13.2" x14ac:dyDescent="0.25">
      <c r="A4163" s="3">
        <v>33996</v>
      </c>
      <c r="B4163" s="4">
        <f t="shared" si="108"/>
        <v>1993</v>
      </c>
      <c r="C4163" s="4">
        <f t="shared" si="109"/>
        <v>1990</v>
      </c>
      <c r="D4163" s="4" t="s">
        <v>132</v>
      </c>
      <c r="E4163" s="5" t="s">
        <v>24</v>
      </c>
      <c r="F4163" s="6" t="s">
        <v>7106</v>
      </c>
      <c r="G4163" s="6" t="str">
        <f t="shared" si="107"/>
        <v>DemocratiRepubliCongo</v>
      </c>
      <c r="H4163" s="6" t="s">
        <v>7107</v>
      </c>
      <c r="I4163" s="6" t="s">
        <v>5274</v>
      </c>
      <c r="J4163" s="6">
        <v>21</v>
      </c>
      <c r="K4163" s="6">
        <v>3</v>
      </c>
      <c r="L4163" s="6">
        <v>0</v>
      </c>
      <c r="M4163" s="6">
        <f t="shared" si="110"/>
        <v>3</v>
      </c>
      <c r="N4163" s="6">
        <f t="shared" si="111"/>
        <v>18</v>
      </c>
      <c r="O4163" s="7">
        <f t="shared" si="112"/>
        <v>0.8571428571428571</v>
      </c>
    </row>
    <row r="4164" spans="1:15" ht="13.2" x14ac:dyDescent="0.25">
      <c r="A4164" s="3">
        <v>34000</v>
      </c>
      <c r="B4164" s="4">
        <f t="shared" si="108"/>
        <v>1993</v>
      </c>
      <c r="C4164" s="4">
        <f t="shared" si="109"/>
        <v>1990</v>
      </c>
      <c r="D4164" s="4" t="s">
        <v>132</v>
      </c>
      <c r="E4164" s="5" t="s">
        <v>24</v>
      </c>
      <c r="F4164" s="6" t="s">
        <v>7108</v>
      </c>
      <c r="G4164" s="6" t="str">
        <f t="shared" si="107"/>
        <v>Indonesia</v>
      </c>
      <c r="H4164" s="6" t="s">
        <v>7109</v>
      </c>
      <c r="I4164" s="6" t="s">
        <v>6321</v>
      </c>
      <c r="J4164" s="6">
        <v>16</v>
      </c>
      <c r="K4164" s="6">
        <v>16</v>
      </c>
      <c r="L4164" s="6">
        <v>0</v>
      </c>
      <c r="M4164" s="6">
        <f t="shared" si="110"/>
        <v>16</v>
      </c>
      <c r="N4164" s="6">
        <f t="shared" si="111"/>
        <v>0</v>
      </c>
      <c r="O4164" s="7">
        <f t="shared" si="112"/>
        <v>0</v>
      </c>
    </row>
    <row r="4165" spans="1:15" ht="13.2" x14ac:dyDescent="0.25">
      <c r="A4165" s="3">
        <v>34008</v>
      </c>
      <c r="B4165" s="4">
        <f t="shared" si="108"/>
        <v>1993</v>
      </c>
      <c r="C4165" s="4">
        <f t="shared" si="109"/>
        <v>1990</v>
      </c>
      <c r="D4165" s="4" t="s">
        <v>111</v>
      </c>
      <c r="E4165" s="5">
        <v>0.59375</v>
      </c>
      <c r="F4165" s="6" t="s">
        <v>4924</v>
      </c>
      <c r="G4165" s="6" t="str">
        <f t="shared" si="107"/>
        <v>Iran</v>
      </c>
      <c r="H4165" s="6" t="s">
        <v>7110</v>
      </c>
      <c r="I4165" s="6" t="s">
        <v>7111</v>
      </c>
      <c r="J4165" s="6">
        <v>133</v>
      </c>
      <c r="K4165" s="6">
        <v>133</v>
      </c>
      <c r="L4165" s="6">
        <v>0</v>
      </c>
      <c r="M4165" s="6">
        <f t="shared" si="110"/>
        <v>133</v>
      </c>
      <c r="N4165" s="6">
        <f t="shared" si="111"/>
        <v>0</v>
      </c>
      <c r="O4165" s="7">
        <f t="shared" si="112"/>
        <v>0</v>
      </c>
    </row>
    <row r="4166" spans="1:15" ht="13.2" x14ac:dyDescent="0.25">
      <c r="A4166" s="3">
        <v>34010</v>
      </c>
      <c r="B4166" s="4">
        <f t="shared" si="108"/>
        <v>1993</v>
      </c>
      <c r="C4166" s="4">
        <f t="shared" si="109"/>
        <v>1990</v>
      </c>
      <c r="D4166" s="4" t="s">
        <v>111</v>
      </c>
      <c r="E4166" s="5" t="s">
        <v>24</v>
      </c>
      <c r="F4166" s="6" t="s">
        <v>7112</v>
      </c>
      <c r="G4166" s="6" t="str">
        <f t="shared" si="107"/>
        <v>Afghanistan</v>
      </c>
      <c r="H4166" s="6" t="s">
        <v>6216</v>
      </c>
      <c r="I4166" s="6" t="s">
        <v>7113</v>
      </c>
      <c r="J4166" s="6">
        <v>30</v>
      </c>
      <c r="K4166" s="6">
        <v>30</v>
      </c>
      <c r="L4166" s="6">
        <v>0</v>
      </c>
      <c r="M4166" s="6">
        <f t="shared" si="110"/>
        <v>30</v>
      </c>
      <c r="N4166" s="6">
        <f t="shared" si="111"/>
        <v>0</v>
      </c>
      <c r="O4166" s="7">
        <f t="shared" si="112"/>
        <v>0</v>
      </c>
    </row>
    <row r="4167" spans="1:15" ht="13.2" x14ac:dyDescent="0.25">
      <c r="A4167" s="3">
        <v>34020</v>
      </c>
      <c r="B4167" s="4">
        <f t="shared" si="108"/>
        <v>1993</v>
      </c>
      <c r="C4167" s="4">
        <f t="shared" si="109"/>
        <v>1990</v>
      </c>
      <c r="D4167" s="4" t="s">
        <v>111</v>
      </c>
      <c r="E4167" s="5" t="s">
        <v>24</v>
      </c>
      <c r="F4167" s="6" t="s">
        <v>1962</v>
      </c>
      <c r="G4167" s="6" t="str">
        <f t="shared" si="107"/>
        <v>Colombia</v>
      </c>
      <c r="H4167" s="6" t="s">
        <v>7114</v>
      </c>
      <c r="I4167" s="6" t="s">
        <v>3081</v>
      </c>
      <c r="J4167" s="6">
        <v>2</v>
      </c>
      <c r="K4167" s="6">
        <v>2</v>
      </c>
      <c r="L4167" s="6">
        <v>0</v>
      </c>
      <c r="M4167" s="6">
        <f t="shared" si="110"/>
        <v>2</v>
      </c>
      <c r="N4167" s="6">
        <f t="shared" si="111"/>
        <v>0</v>
      </c>
      <c r="O4167" s="7">
        <f t="shared" si="112"/>
        <v>0</v>
      </c>
    </row>
    <row r="4168" spans="1:15" ht="13.2" x14ac:dyDescent="0.25">
      <c r="A4168" s="3">
        <v>34028</v>
      </c>
      <c r="B4168" s="4">
        <f t="shared" si="108"/>
        <v>1993</v>
      </c>
      <c r="C4168" s="4">
        <f t="shared" si="109"/>
        <v>1990</v>
      </c>
      <c r="D4168" s="4" t="s">
        <v>111</v>
      </c>
      <c r="E4168" s="5" t="s">
        <v>24</v>
      </c>
      <c r="F4168" s="6" t="s">
        <v>7115</v>
      </c>
      <c r="G4168" s="6" t="str">
        <f t="shared" si="107"/>
        <v>Taiwan</v>
      </c>
      <c r="H4168" s="6" t="s">
        <v>6553</v>
      </c>
      <c r="I4168" s="6" t="s">
        <v>7116</v>
      </c>
      <c r="J4168" s="6">
        <v>6</v>
      </c>
      <c r="K4168" s="6">
        <v>6</v>
      </c>
      <c r="L4168" s="6">
        <v>0</v>
      </c>
      <c r="M4168" s="6">
        <f t="shared" si="110"/>
        <v>6</v>
      </c>
      <c r="N4168" s="6">
        <f t="shared" si="111"/>
        <v>0</v>
      </c>
      <c r="O4168" s="7">
        <f t="shared" si="112"/>
        <v>0</v>
      </c>
    </row>
    <row r="4169" spans="1:15" ht="13.2" x14ac:dyDescent="0.25">
      <c r="A4169" s="3">
        <v>34033</v>
      </c>
      <c r="B4169" s="4">
        <f t="shared" si="108"/>
        <v>1993</v>
      </c>
      <c r="C4169" s="4">
        <f t="shared" si="109"/>
        <v>1990</v>
      </c>
      <c r="D4169" s="4" t="s">
        <v>34</v>
      </c>
      <c r="E4169" s="5">
        <v>0.46666666666666667</v>
      </c>
      <c r="F4169" s="6" t="s">
        <v>7117</v>
      </c>
      <c r="G4169" s="6" t="str">
        <f t="shared" si="107"/>
        <v>Macedonia</v>
      </c>
      <c r="H4169" s="6" t="s">
        <v>7118</v>
      </c>
      <c r="I4169" s="6" t="s">
        <v>7119</v>
      </c>
      <c r="J4169" s="6">
        <v>97</v>
      </c>
      <c r="K4169" s="6">
        <v>83</v>
      </c>
      <c r="L4169" s="6">
        <v>0</v>
      </c>
      <c r="M4169" s="6">
        <f t="shared" si="110"/>
        <v>83</v>
      </c>
      <c r="N4169" s="6">
        <f t="shared" si="111"/>
        <v>14</v>
      </c>
      <c r="O4169" s="7">
        <f t="shared" si="112"/>
        <v>0.14432989690721648</v>
      </c>
    </row>
    <row r="4170" spans="1:15" ht="13.2" x14ac:dyDescent="0.25">
      <c r="A4170" s="3">
        <v>34042</v>
      </c>
      <c r="B4170" s="4">
        <f t="shared" si="108"/>
        <v>1993</v>
      </c>
      <c r="C4170" s="4">
        <f t="shared" si="109"/>
        <v>1990</v>
      </c>
      <c r="D4170" s="4" t="s">
        <v>34</v>
      </c>
      <c r="E4170" s="5">
        <v>0.94027777777777777</v>
      </c>
      <c r="F4170" s="6" t="s">
        <v>2587</v>
      </c>
      <c r="G4170" s="6" t="str">
        <f t="shared" si="107"/>
        <v>New Mexico</v>
      </c>
      <c r="H4170" s="6" t="s">
        <v>7120</v>
      </c>
      <c r="I4170" s="6" t="s">
        <v>5051</v>
      </c>
      <c r="J4170" s="6">
        <v>4</v>
      </c>
      <c r="K4170" s="6">
        <v>4</v>
      </c>
      <c r="L4170" s="6">
        <v>0</v>
      </c>
      <c r="M4170" s="6">
        <f t="shared" si="110"/>
        <v>4</v>
      </c>
      <c r="N4170" s="6">
        <f t="shared" si="111"/>
        <v>0</v>
      </c>
      <c r="O4170" s="7">
        <f t="shared" si="112"/>
        <v>0</v>
      </c>
    </row>
    <row r="4171" spans="1:15" ht="13.2" x14ac:dyDescent="0.25">
      <c r="A4171" s="3">
        <v>34047</v>
      </c>
      <c r="B4171" s="4">
        <f t="shared" si="108"/>
        <v>1993</v>
      </c>
      <c r="C4171" s="4">
        <f t="shared" si="109"/>
        <v>1990</v>
      </c>
      <c r="D4171" s="4" t="s">
        <v>34</v>
      </c>
      <c r="E4171" s="5">
        <v>0.83472222222222225</v>
      </c>
      <c r="F4171" s="6" t="s">
        <v>7121</v>
      </c>
      <c r="G4171" s="6" t="str">
        <f t="shared" si="107"/>
        <v>Norway</v>
      </c>
      <c r="H4171" s="6" t="s">
        <v>7122</v>
      </c>
      <c r="I4171" s="6" t="s">
        <v>5789</v>
      </c>
      <c r="J4171" s="6">
        <v>10</v>
      </c>
      <c r="K4171" s="6">
        <v>3</v>
      </c>
      <c r="L4171" s="6">
        <v>0</v>
      </c>
      <c r="M4171" s="6">
        <f t="shared" si="110"/>
        <v>3</v>
      </c>
      <c r="N4171" s="6">
        <f t="shared" si="111"/>
        <v>7</v>
      </c>
      <c r="O4171" s="7">
        <f t="shared" si="112"/>
        <v>0.7</v>
      </c>
    </row>
    <row r="4172" spans="1:15" ht="13.2" x14ac:dyDescent="0.25">
      <c r="A4172" s="3">
        <v>34051</v>
      </c>
      <c r="B4172" s="4">
        <f t="shared" si="108"/>
        <v>1993</v>
      </c>
      <c r="C4172" s="4">
        <f t="shared" si="109"/>
        <v>1990</v>
      </c>
      <c r="D4172" s="4" t="s">
        <v>34</v>
      </c>
      <c r="E4172" s="5">
        <v>0.56597222222222221</v>
      </c>
      <c r="F4172" s="6" t="s">
        <v>7123</v>
      </c>
      <c r="G4172" s="6" t="str">
        <f t="shared" si="107"/>
        <v>Brazil</v>
      </c>
      <c r="H4172" s="6" t="s">
        <v>7124</v>
      </c>
      <c r="I4172" s="6" t="s">
        <v>6535</v>
      </c>
      <c r="J4172" s="6">
        <v>6</v>
      </c>
      <c r="K4172" s="6">
        <v>6</v>
      </c>
      <c r="L4172" s="6">
        <v>0</v>
      </c>
      <c r="M4172" s="6">
        <f t="shared" si="110"/>
        <v>6</v>
      </c>
      <c r="N4172" s="6">
        <f t="shared" si="111"/>
        <v>0</v>
      </c>
      <c r="O4172" s="7">
        <f t="shared" si="112"/>
        <v>0</v>
      </c>
    </row>
    <row r="4173" spans="1:15" ht="13.2" x14ac:dyDescent="0.25">
      <c r="A4173" s="3">
        <v>34059</v>
      </c>
      <c r="B4173" s="4">
        <f t="shared" si="108"/>
        <v>1993</v>
      </c>
      <c r="C4173" s="4">
        <f t="shared" si="109"/>
        <v>1990</v>
      </c>
      <c r="D4173" s="4" t="s">
        <v>34</v>
      </c>
      <c r="E4173" s="5">
        <v>0.51736111111111116</v>
      </c>
      <c r="F4173" s="6" t="s">
        <v>3454</v>
      </c>
      <c r="G4173" s="6" t="str">
        <f t="shared" si="107"/>
        <v>Alaska</v>
      </c>
      <c r="H4173" s="6" t="s">
        <v>2076</v>
      </c>
      <c r="I4173" s="6" t="s">
        <v>7125</v>
      </c>
      <c r="J4173" s="6">
        <v>5</v>
      </c>
      <c r="K4173" s="6">
        <v>0</v>
      </c>
      <c r="L4173" s="6">
        <v>0</v>
      </c>
      <c r="M4173" s="6">
        <f t="shared" si="110"/>
        <v>0</v>
      </c>
      <c r="N4173" s="6">
        <f t="shared" si="111"/>
        <v>5</v>
      </c>
      <c r="O4173" s="7">
        <f t="shared" si="112"/>
        <v>1</v>
      </c>
    </row>
    <row r="4174" spans="1:15" ht="13.2" x14ac:dyDescent="0.25">
      <c r="A4174" s="3">
        <v>34060</v>
      </c>
      <c r="B4174" s="4">
        <f t="shared" si="108"/>
        <v>1993</v>
      </c>
      <c r="C4174" s="4">
        <f t="shared" si="109"/>
        <v>1990</v>
      </c>
      <c r="D4174" s="4" t="s">
        <v>65</v>
      </c>
      <c r="E4174" s="5">
        <v>0.89444444444444449</v>
      </c>
      <c r="F4174" s="6" t="s">
        <v>7126</v>
      </c>
      <c r="G4174" s="6" t="str">
        <f t="shared" si="107"/>
        <v>Tennesee</v>
      </c>
      <c r="H4174" s="6" t="s">
        <v>26</v>
      </c>
      <c r="I4174" s="6" t="s">
        <v>7127</v>
      </c>
      <c r="J4174" s="6">
        <v>4</v>
      </c>
      <c r="K4174" s="6">
        <v>4</v>
      </c>
      <c r="L4174" s="6">
        <v>0</v>
      </c>
      <c r="M4174" s="6">
        <f t="shared" si="110"/>
        <v>4</v>
      </c>
      <c r="N4174" s="6">
        <f t="shared" si="111"/>
        <v>0</v>
      </c>
      <c r="O4174" s="7">
        <f t="shared" si="112"/>
        <v>0</v>
      </c>
    </row>
    <row r="4175" spans="1:15" ht="13.2" x14ac:dyDescent="0.25">
      <c r="A4175" s="3">
        <v>34060</v>
      </c>
      <c r="B4175" s="4">
        <f t="shared" si="108"/>
        <v>1993</v>
      </c>
      <c r="C4175" s="4">
        <f t="shared" si="109"/>
        <v>1990</v>
      </c>
      <c r="D4175" s="4" t="s">
        <v>65</v>
      </c>
      <c r="E4175" s="5">
        <v>0.67708333333333337</v>
      </c>
      <c r="F4175" s="6" t="s">
        <v>4883</v>
      </c>
      <c r="G4175" s="6" t="str">
        <f t="shared" si="107"/>
        <v>Colorado</v>
      </c>
      <c r="H4175" s="6" t="s">
        <v>7128</v>
      </c>
      <c r="I4175" s="6" t="s">
        <v>7129</v>
      </c>
      <c r="J4175" s="6">
        <v>4</v>
      </c>
      <c r="K4175" s="6">
        <v>3</v>
      </c>
      <c r="L4175" s="6">
        <v>0</v>
      </c>
      <c r="M4175" s="6">
        <f t="shared" si="110"/>
        <v>3</v>
      </c>
      <c r="N4175" s="6">
        <f t="shared" si="111"/>
        <v>1</v>
      </c>
      <c r="O4175" s="7">
        <f t="shared" si="112"/>
        <v>0.25</v>
      </c>
    </row>
    <row r="4176" spans="1:15" ht="13.2" x14ac:dyDescent="0.25">
      <c r="A4176" s="3">
        <v>34061</v>
      </c>
      <c r="B4176" s="4">
        <f t="shared" si="108"/>
        <v>1993</v>
      </c>
      <c r="C4176" s="4">
        <f t="shared" si="109"/>
        <v>1990</v>
      </c>
      <c r="D4176" s="4" t="s">
        <v>65</v>
      </c>
      <c r="E4176" s="5" t="s">
        <v>24</v>
      </c>
      <c r="F4176" s="6" t="s">
        <v>7130</v>
      </c>
      <c r="G4176" s="6" t="str">
        <f t="shared" si="107"/>
        <v>Venezuela</v>
      </c>
      <c r="H4176" s="6" t="s">
        <v>1518</v>
      </c>
      <c r="I4176" s="6" t="s">
        <v>4508</v>
      </c>
      <c r="J4176" s="6">
        <v>11</v>
      </c>
      <c r="K4176" s="6">
        <v>11</v>
      </c>
      <c r="L4176" s="6">
        <v>0</v>
      </c>
      <c r="M4176" s="6">
        <f t="shared" si="110"/>
        <v>11</v>
      </c>
      <c r="N4176" s="6">
        <f t="shared" si="111"/>
        <v>0</v>
      </c>
      <c r="O4176" s="7">
        <f t="shared" si="112"/>
        <v>0</v>
      </c>
    </row>
    <row r="4177" spans="1:15" ht="13.2" x14ac:dyDescent="0.25">
      <c r="A4177" s="3">
        <v>34065</v>
      </c>
      <c r="B4177" s="4">
        <f t="shared" si="108"/>
        <v>1993</v>
      </c>
      <c r="C4177" s="4">
        <f t="shared" si="109"/>
        <v>1990</v>
      </c>
      <c r="D4177" s="4" t="s">
        <v>65</v>
      </c>
      <c r="E4177" s="5">
        <v>4.8611111111111112E-2</v>
      </c>
      <c r="F4177" s="6" t="s">
        <v>7131</v>
      </c>
      <c r="G4177" s="6" t="str">
        <f t="shared" si="107"/>
        <v>Alaska</v>
      </c>
      <c r="H4177" s="6" t="s">
        <v>6581</v>
      </c>
      <c r="I4177" s="6" t="s">
        <v>7132</v>
      </c>
      <c r="J4177" s="6">
        <v>264</v>
      </c>
      <c r="K4177" s="6">
        <v>2</v>
      </c>
      <c r="L4177" s="6">
        <v>0</v>
      </c>
      <c r="M4177" s="6">
        <f t="shared" si="110"/>
        <v>2</v>
      </c>
      <c r="N4177" s="6">
        <f t="shared" si="111"/>
        <v>262</v>
      </c>
      <c r="O4177" s="7">
        <f t="shared" si="112"/>
        <v>0.99242424242424243</v>
      </c>
    </row>
    <row r="4178" spans="1:15" ht="13.2" x14ac:dyDescent="0.25">
      <c r="A4178" s="3">
        <v>34078</v>
      </c>
      <c r="B4178" s="4">
        <f t="shared" si="108"/>
        <v>1993</v>
      </c>
      <c r="C4178" s="4">
        <f t="shared" si="109"/>
        <v>1990</v>
      </c>
      <c r="D4178" s="4" t="s">
        <v>65</v>
      </c>
      <c r="E4178" s="5">
        <v>0.66111111111111109</v>
      </c>
      <c r="F4178" s="6" t="s">
        <v>7133</v>
      </c>
      <c r="G4178" s="6" t="str">
        <f t="shared" si="107"/>
        <v>Iowa</v>
      </c>
      <c r="H4178" s="6" t="s">
        <v>26</v>
      </c>
      <c r="I4178" s="6" t="s">
        <v>5785</v>
      </c>
      <c r="J4178" s="6">
        <v>8</v>
      </c>
      <c r="K4178" s="6">
        <v>8</v>
      </c>
      <c r="L4178" s="6">
        <v>0</v>
      </c>
      <c r="M4178" s="6">
        <f t="shared" si="110"/>
        <v>8</v>
      </c>
      <c r="N4178" s="6">
        <f t="shared" si="111"/>
        <v>0</v>
      </c>
      <c r="O4178" s="7">
        <f t="shared" si="112"/>
        <v>0</v>
      </c>
    </row>
    <row r="4179" spans="1:15" ht="13.2" x14ac:dyDescent="0.25">
      <c r="A4179" s="3">
        <v>34082</v>
      </c>
      <c r="B4179" s="4">
        <f t="shared" si="108"/>
        <v>1993</v>
      </c>
      <c r="C4179" s="4">
        <f t="shared" si="109"/>
        <v>1990</v>
      </c>
      <c r="D4179" s="4" t="s">
        <v>65</v>
      </c>
      <c r="E4179" s="5" t="s">
        <v>24</v>
      </c>
      <c r="F4179" s="6" t="s">
        <v>7134</v>
      </c>
      <c r="G4179" s="6" t="str">
        <f t="shared" si="107"/>
        <v>Mongolia</v>
      </c>
      <c r="H4179" s="6" t="s">
        <v>6685</v>
      </c>
      <c r="I4179" s="6" t="s">
        <v>7135</v>
      </c>
      <c r="J4179" s="6">
        <v>40</v>
      </c>
      <c r="K4179" s="6">
        <v>40</v>
      </c>
      <c r="L4179" s="6">
        <v>0</v>
      </c>
      <c r="M4179" s="6">
        <f t="shared" si="110"/>
        <v>40</v>
      </c>
      <c r="N4179" s="6">
        <f t="shared" si="111"/>
        <v>0</v>
      </c>
      <c r="O4179" s="7">
        <f t="shared" si="112"/>
        <v>0</v>
      </c>
    </row>
    <row r="4180" spans="1:15" ht="13.2" x14ac:dyDescent="0.25">
      <c r="A4180" s="3">
        <v>34085</v>
      </c>
      <c r="B4180" s="4">
        <f t="shared" si="108"/>
        <v>1993</v>
      </c>
      <c r="C4180" s="4">
        <f t="shared" si="109"/>
        <v>1990</v>
      </c>
      <c r="D4180" s="4" t="s">
        <v>65</v>
      </c>
      <c r="E4180" s="5">
        <v>0.54166666666666663</v>
      </c>
      <c r="F4180" s="6" t="s">
        <v>7136</v>
      </c>
      <c r="G4180" s="6" t="str">
        <f t="shared" si="107"/>
        <v>India</v>
      </c>
      <c r="H4180" s="6" t="s">
        <v>2233</v>
      </c>
      <c r="I4180" s="6" t="s">
        <v>4501</v>
      </c>
      <c r="J4180" s="6">
        <v>118</v>
      </c>
      <c r="K4180" s="6">
        <v>56</v>
      </c>
      <c r="L4180" s="6">
        <v>0</v>
      </c>
      <c r="M4180" s="6">
        <f t="shared" si="110"/>
        <v>56</v>
      </c>
      <c r="N4180" s="6">
        <f t="shared" si="111"/>
        <v>62</v>
      </c>
      <c r="O4180" s="7">
        <f t="shared" si="112"/>
        <v>0.52542372881355937</v>
      </c>
    </row>
    <row r="4181" spans="1:15" ht="13.2" x14ac:dyDescent="0.25">
      <c r="A4181" s="3">
        <v>34086</v>
      </c>
      <c r="B4181" s="4">
        <f t="shared" si="108"/>
        <v>1993</v>
      </c>
      <c r="C4181" s="4">
        <f t="shared" si="109"/>
        <v>1990</v>
      </c>
      <c r="D4181" s="4" t="s">
        <v>65</v>
      </c>
      <c r="E4181" s="5" t="s">
        <v>24</v>
      </c>
      <c r="F4181" s="6" t="s">
        <v>7137</v>
      </c>
      <c r="G4181" s="6" t="str">
        <f t="shared" si="107"/>
        <v>Afghanistan</v>
      </c>
      <c r="H4181" s="6" t="s">
        <v>6216</v>
      </c>
      <c r="I4181" s="6" t="s">
        <v>6479</v>
      </c>
      <c r="J4181" s="6">
        <v>76</v>
      </c>
      <c r="K4181" s="6">
        <v>76</v>
      </c>
      <c r="L4181" s="6">
        <v>0</v>
      </c>
      <c r="M4181" s="6">
        <f t="shared" si="110"/>
        <v>76</v>
      </c>
      <c r="N4181" s="6">
        <f t="shared" si="111"/>
        <v>0</v>
      </c>
      <c r="O4181" s="7">
        <f t="shared" si="112"/>
        <v>0</v>
      </c>
    </row>
    <row r="4182" spans="1:15" ht="13.2" x14ac:dyDescent="0.25">
      <c r="A4182" s="3">
        <v>34086</v>
      </c>
      <c r="B4182" s="4">
        <f t="shared" si="108"/>
        <v>1993</v>
      </c>
      <c r="C4182" s="4">
        <f t="shared" si="109"/>
        <v>1990</v>
      </c>
      <c r="D4182" s="4" t="s">
        <v>65</v>
      </c>
      <c r="E4182" s="5">
        <v>0.95833333333333337</v>
      </c>
      <c r="F4182" s="6" t="s">
        <v>7138</v>
      </c>
      <c r="G4182" s="6" t="str">
        <f t="shared" si="107"/>
        <v>Gambia</v>
      </c>
      <c r="H4182" s="6" t="s">
        <v>6680</v>
      </c>
      <c r="I4182" s="6" t="s">
        <v>7139</v>
      </c>
      <c r="J4182" s="6">
        <v>30</v>
      </c>
      <c r="K4182" s="6">
        <v>30</v>
      </c>
      <c r="L4182" s="6">
        <v>0</v>
      </c>
      <c r="M4182" s="6">
        <f t="shared" si="110"/>
        <v>30</v>
      </c>
      <c r="N4182" s="6">
        <f t="shared" si="111"/>
        <v>0</v>
      </c>
      <c r="O4182" s="7">
        <f t="shared" si="112"/>
        <v>0</v>
      </c>
    </row>
    <row r="4183" spans="1:15" ht="13.2" x14ac:dyDescent="0.25">
      <c r="A4183" s="3">
        <v>34087</v>
      </c>
      <c r="B4183" s="4">
        <f t="shared" si="108"/>
        <v>1993</v>
      </c>
      <c r="C4183" s="4">
        <f t="shared" si="109"/>
        <v>1990</v>
      </c>
      <c r="D4183" s="4" t="s">
        <v>65</v>
      </c>
      <c r="E4183" s="5">
        <v>0.99305555555555558</v>
      </c>
      <c r="F4183" s="6" t="s">
        <v>7140</v>
      </c>
      <c r="G4183" s="6" t="str">
        <f t="shared" si="107"/>
        <v>Nebraska</v>
      </c>
      <c r="H4183" s="6" t="s">
        <v>6985</v>
      </c>
      <c r="I4183" s="6" t="s">
        <v>6708</v>
      </c>
      <c r="J4183" s="6">
        <v>2</v>
      </c>
      <c r="K4183" s="6">
        <v>2</v>
      </c>
      <c r="L4183" s="6">
        <v>0</v>
      </c>
      <c r="M4183" s="6">
        <f t="shared" si="110"/>
        <v>2</v>
      </c>
      <c r="N4183" s="6">
        <f t="shared" si="111"/>
        <v>0</v>
      </c>
      <c r="O4183" s="7">
        <f t="shared" si="112"/>
        <v>0</v>
      </c>
    </row>
    <row r="4184" spans="1:15" ht="13.2" x14ac:dyDescent="0.25">
      <c r="A4184" s="3">
        <v>34100</v>
      </c>
      <c r="B4184" s="4">
        <f t="shared" si="108"/>
        <v>1993</v>
      </c>
      <c r="C4184" s="4">
        <f t="shared" si="109"/>
        <v>1990</v>
      </c>
      <c r="D4184" s="4" t="s">
        <v>55</v>
      </c>
      <c r="E4184" s="5" t="s">
        <v>24</v>
      </c>
      <c r="F4184" s="6" t="s">
        <v>7141</v>
      </c>
      <c r="G4184" s="6" t="str">
        <f t="shared" si="107"/>
        <v>Fiji</v>
      </c>
      <c r="H4184" s="6" t="s">
        <v>7142</v>
      </c>
      <c r="I4184" s="6" t="s">
        <v>4409</v>
      </c>
      <c r="J4184" s="6">
        <v>2</v>
      </c>
      <c r="K4184" s="6">
        <v>2</v>
      </c>
      <c r="L4184" s="6">
        <v>0</v>
      </c>
      <c r="M4184" s="6">
        <f t="shared" si="110"/>
        <v>2</v>
      </c>
      <c r="N4184" s="6">
        <f t="shared" si="111"/>
        <v>0</v>
      </c>
      <c r="O4184" s="7">
        <f t="shared" si="112"/>
        <v>0</v>
      </c>
    </row>
    <row r="4185" spans="1:15" ht="13.2" x14ac:dyDescent="0.25">
      <c r="A4185" s="3">
        <v>34104</v>
      </c>
      <c r="B4185" s="4">
        <f t="shared" si="108"/>
        <v>1993</v>
      </c>
      <c r="C4185" s="4">
        <f t="shared" si="109"/>
        <v>1990</v>
      </c>
      <c r="D4185" s="4" t="s">
        <v>55</v>
      </c>
      <c r="E4185" s="5" t="s">
        <v>24</v>
      </c>
      <c r="F4185" s="6" t="s">
        <v>6530</v>
      </c>
      <c r="G4185" s="6" t="str">
        <f t="shared" si="107"/>
        <v>Mexico</v>
      </c>
      <c r="H4185" s="6" t="s">
        <v>7143</v>
      </c>
      <c r="I4185" s="6" t="s">
        <v>4751</v>
      </c>
      <c r="J4185" s="6">
        <v>5</v>
      </c>
      <c r="K4185" s="6">
        <v>3</v>
      </c>
      <c r="L4185" s="6">
        <v>0</v>
      </c>
      <c r="M4185" s="6">
        <f t="shared" si="110"/>
        <v>3</v>
      </c>
      <c r="N4185" s="6">
        <f t="shared" si="111"/>
        <v>2</v>
      </c>
      <c r="O4185" s="7">
        <f t="shared" si="112"/>
        <v>0.4</v>
      </c>
    </row>
    <row r="4186" spans="1:15" ht="13.2" x14ac:dyDescent="0.25">
      <c r="A4186" s="3">
        <v>34108</v>
      </c>
      <c r="B4186" s="4">
        <f t="shared" si="108"/>
        <v>1993</v>
      </c>
      <c r="C4186" s="4">
        <f t="shared" si="109"/>
        <v>1990</v>
      </c>
      <c r="D4186" s="4" t="s">
        <v>55</v>
      </c>
      <c r="E4186" s="5">
        <v>0.62777777777777777</v>
      </c>
      <c r="F4186" s="6" t="s">
        <v>1514</v>
      </c>
      <c r="G4186" s="6" t="str">
        <f t="shared" si="107"/>
        <v>Colombia</v>
      </c>
      <c r="H4186" s="6" t="s">
        <v>2113</v>
      </c>
      <c r="I4186" s="6" t="s">
        <v>7144</v>
      </c>
      <c r="J4186" s="6">
        <v>132</v>
      </c>
      <c r="K4186" s="6">
        <v>132</v>
      </c>
      <c r="L4186" s="6">
        <v>0</v>
      </c>
      <c r="M4186" s="6">
        <f t="shared" si="110"/>
        <v>132</v>
      </c>
      <c r="N4186" s="6">
        <f t="shared" si="111"/>
        <v>0</v>
      </c>
      <c r="O4186" s="7">
        <f t="shared" si="112"/>
        <v>0</v>
      </c>
    </row>
    <row r="4187" spans="1:15" ht="13.2" x14ac:dyDescent="0.25">
      <c r="A4187" s="3">
        <v>34126</v>
      </c>
      <c r="B4187" s="4">
        <f t="shared" si="108"/>
        <v>1993</v>
      </c>
      <c r="C4187" s="4">
        <f t="shared" si="109"/>
        <v>1990</v>
      </c>
      <c r="D4187" s="4" t="s">
        <v>58</v>
      </c>
      <c r="E4187" s="5" t="s">
        <v>24</v>
      </c>
      <c r="F4187" s="6" t="s">
        <v>4525</v>
      </c>
      <c r="G4187" s="6" t="str">
        <f t="shared" si="107"/>
        <v>Colombia</v>
      </c>
      <c r="H4187" s="6" t="s">
        <v>6545</v>
      </c>
      <c r="I4187" s="6" t="s">
        <v>4437</v>
      </c>
      <c r="J4187" s="6">
        <v>2</v>
      </c>
      <c r="K4187" s="6">
        <v>2</v>
      </c>
      <c r="L4187" s="6">
        <v>0</v>
      </c>
      <c r="M4187" s="6">
        <f t="shared" si="110"/>
        <v>2</v>
      </c>
      <c r="N4187" s="6">
        <f t="shared" si="111"/>
        <v>0</v>
      </c>
      <c r="O4187" s="7">
        <f t="shared" si="112"/>
        <v>0</v>
      </c>
    </row>
    <row r="4188" spans="1:15" ht="13.2" x14ac:dyDescent="0.25">
      <c r="A4188" s="3">
        <v>34127</v>
      </c>
      <c r="B4188" s="4">
        <f t="shared" si="108"/>
        <v>1993</v>
      </c>
      <c r="C4188" s="4">
        <f t="shared" si="109"/>
        <v>1990</v>
      </c>
      <c r="D4188" s="4" t="s">
        <v>58</v>
      </c>
      <c r="E4188" s="5" t="s">
        <v>24</v>
      </c>
      <c r="F4188" s="6" t="s">
        <v>7145</v>
      </c>
      <c r="G4188" s="6" t="str">
        <f t="shared" si="107"/>
        <v>Sudan</v>
      </c>
      <c r="H4188" s="6" t="s">
        <v>6266</v>
      </c>
      <c r="I4188" s="6" t="s">
        <v>5629</v>
      </c>
      <c r="J4188" s="6">
        <v>11</v>
      </c>
      <c r="K4188" s="6">
        <v>11</v>
      </c>
      <c r="L4188" s="6">
        <v>0</v>
      </c>
      <c r="M4188" s="6">
        <f t="shared" si="110"/>
        <v>11</v>
      </c>
      <c r="N4188" s="6">
        <f t="shared" si="111"/>
        <v>0</v>
      </c>
      <c r="O4188" s="7">
        <f t="shared" si="112"/>
        <v>0</v>
      </c>
    </row>
    <row r="4189" spans="1:15" ht="13.2" x14ac:dyDescent="0.25">
      <c r="A4189" s="3">
        <v>34129</v>
      </c>
      <c r="B4189" s="4">
        <f t="shared" si="108"/>
        <v>1993</v>
      </c>
      <c r="C4189" s="4">
        <f t="shared" si="109"/>
        <v>1990</v>
      </c>
      <c r="D4189" s="4" t="s">
        <v>58</v>
      </c>
      <c r="E4189" s="5" t="s">
        <v>24</v>
      </c>
      <c r="F4189" s="6" t="s">
        <v>7146</v>
      </c>
      <c r="G4189" s="6" t="str">
        <f t="shared" si="107"/>
        <v>Papua New Guinea</v>
      </c>
      <c r="H4189" s="6" t="s">
        <v>7147</v>
      </c>
      <c r="I4189" s="6" t="s">
        <v>7148</v>
      </c>
      <c r="J4189" s="6">
        <v>11</v>
      </c>
      <c r="K4189" s="6">
        <v>9</v>
      </c>
      <c r="L4189" s="6">
        <v>0</v>
      </c>
      <c r="M4189" s="6">
        <f t="shared" si="110"/>
        <v>9</v>
      </c>
      <c r="N4189" s="6">
        <f t="shared" si="111"/>
        <v>2</v>
      </c>
      <c r="O4189" s="7">
        <f t="shared" si="112"/>
        <v>0.18181818181818182</v>
      </c>
    </row>
    <row r="4190" spans="1:15" ht="13.2" x14ac:dyDescent="0.25">
      <c r="A4190" s="3">
        <v>34136</v>
      </c>
      <c r="B4190" s="4">
        <f t="shared" si="108"/>
        <v>1993</v>
      </c>
      <c r="C4190" s="4">
        <f t="shared" si="109"/>
        <v>1990</v>
      </c>
      <c r="D4190" s="4" t="s">
        <v>58</v>
      </c>
      <c r="E4190" s="5" t="s">
        <v>24</v>
      </c>
      <c r="F4190" s="6" t="s">
        <v>7149</v>
      </c>
      <c r="G4190" s="6" t="str">
        <f t="shared" si="107"/>
        <v>Indonesia</v>
      </c>
      <c r="H4190" s="6" t="s">
        <v>6352</v>
      </c>
      <c r="I4190" s="6" t="s">
        <v>4437</v>
      </c>
      <c r="J4190" s="6">
        <v>3</v>
      </c>
      <c r="K4190" s="6">
        <v>1</v>
      </c>
      <c r="L4190" s="6">
        <v>0</v>
      </c>
      <c r="M4190" s="6">
        <f t="shared" si="110"/>
        <v>1</v>
      </c>
      <c r="N4190" s="6">
        <f t="shared" si="111"/>
        <v>2</v>
      </c>
      <c r="O4190" s="7">
        <f t="shared" si="112"/>
        <v>0.66666666666666663</v>
      </c>
    </row>
    <row r="4191" spans="1:15" ht="13.2" x14ac:dyDescent="0.25">
      <c r="A4191" s="3">
        <v>34137</v>
      </c>
      <c r="B4191" s="4">
        <f t="shared" si="108"/>
        <v>1993</v>
      </c>
      <c r="C4191" s="4">
        <f t="shared" si="109"/>
        <v>1990</v>
      </c>
      <c r="D4191" s="4" t="s">
        <v>58</v>
      </c>
      <c r="E4191" s="5">
        <v>0.88194444444444442</v>
      </c>
      <c r="F4191" s="6" t="s">
        <v>7150</v>
      </c>
      <c r="G4191" s="6" t="str">
        <f t="shared" si="107"/>
        <v>Georgia</v>
      </c>
      <c r="H4191" s="6" t="s">
        <v>7151</v>
      </c>
      <c r="I4191" s="6" t="s">
        <v>4268</v>
      </c>
      <c r="J4191" s="6">
        <v>40</v>
      </c>
      <c r="K4191" s="6">
        <v>40</v>
      </c>
      <c r="L4191" s="6">
        <v>0</v>
      </c>
      <c r="M4191" s="6">
        <f t="shared" si="110"/>
        <v>40</v>
      </c>
      <c r="N4191" s="6">
        <f t="shared" si="111"/>
        <v>0</v>
      </c>
      <c r="O4191" s="7">
        <f t="shared" si="112"/>
        <v>0</v>
      </c>
    </row>
    <row r="4192" spans="1:15" ht="13.2" x14ac:dyDescent="0.25">
      <c r="A4192" s="3">
        <v>34151</v>
      </c>
      <c r="B4192" s="4">
        <f t="shared" si="108"/>
        <v>1993</v>
      </c>
      <c r="C4192" s="4">
        <f t="shared" si="109"/>
        <v>1990</v>
      </c>
      <c r="D4192" s="4" t="s">
        <v>19</v>
      </c>
      <c r="E4192" s="5" t="s">
        <v>24</v>
      </c>
      <c r="F4192" s="6" t="s">
        <v>7152</v>
      </c>
      <c r="G4192" s="6" t="str">
        <f t="shared" si="107"/>
        <v>Irian Jaya, Indonesia</v>
      </c>
      <c r="H4192" s="6" t="s">
        <v>4257</v>
      </c>
      <c r="I4192" s="6" t="s">
        <v>6017</v>
      </c>
      <c r="J4192" s="6">
        <v>43</v>
      </c>
      <c r="K4192" s="6">
        <v>41</v>
      </c>
      <c r="L4192" s="6">
        <v>0</v>
      </c>
      <c r="M4192" s="6">
        <f t="shared" si="110"/>
        <v>41</v>
      </c>
      <c r="N4192" s="6">
        <f t="shared" si="111"/>
        <v>2</v>
      </c>
      <c r="O4192" s="7">
        <f t="shared" si="112"/>
        <v>4.6511627906976744E-2</v>
      </c>
    </row>
    <row r="4193" spans="1:15" ht="13.2" x14ac:dyDescent="0.25">
      <c r="A4193" s="3">
        <v>34156</v>
      </c>
      <c r="B4193" s="4">
        <f t="shared" si="108"/>
        <v>1993</v>
      </c>
      <c r="C4193" s="4">
        <f t="shared" si="109"/>
        <v>1990</v>
      </c>
      <c r="D4193" s="4" t="s">
        <v>19</v>
      </c>
      <c r="E4193" s="5" t="s">
        <v>24</v>
      </c>
      <c r="F4193" s="6" t="s">
        <v>7153</v>
      </c>
      <c r="G4193" s="6" t="str">
        <f t="shared" si="107"/>
        <v>Georgia</v>
      </c>
      <c r="H4193" s="6" t="s">
        <v>7154</v>
      </c>
      <c r="I4193" s="6" t="s">
        <v>7113</v>
      </c>
      <c r="J4193" s="6">
        <v>23</v>
      </c>
      <c r="K4193" s="6">
        <v>23</v>
      </c>
      <c r="L4193" s="6">
        <v>0</v>
      </c>
      <c r="M4193" s="6">
        <f t="shared" si="110"/>
        <v>23</v>
      </c>
      <c r="N4193" s="6">
        <f t="shared" si="111"/>
        <v>0</v>
      </c>
      <c r="O4193" s="7">
        <f t="shared" si="112"/>
        <v>0</v>
      </c>
    </row>
    <row r="4194" spans="1:15" ht="13.2" x14ac:dyDescent="0.25">
      <c r="A4194" s="3">
        <v>34162</v>
      </c>
      <c r="B4194" s="4">
        <f t="shared" si="108"/>
        <v>1993</v>
      </c>
      <c r="C4194" s="4">
        <f t="shared" si="109"/>
        <v>1990</v>
      </c>
      <c r="D4194" s="4" t="s">
        <v>19</v>
      </c>
      <c r="E4194" s="5" t="s">
        <v>24</v>
      </c>
      <c r="F4194" s="6" t="s">
        <v>3241</v>
      </c>
      <c r="G4194" s="6" t="str">
        <f t="shared" si="107"/>
        <v>Nevada</v>
      </c>
      <c r="H4194" s="6" t="s">
        <v>7155</v>
      </c>
      <c r="I4194" s="6" t="s">
        <v>5945</v>
      </c>
      <c r="J4194" s="6">
        <v>3</v>
      </c>
      <c r="K4194" s="6">
        <v>3</v>
      </c>
      <c r="L4194" s="6">
        <v>0</v>
      </c>
      <c r="M4194" s="6">
        <f t="shared" si="110"/>
        <v>3</v>
      </c>
      <c r="N4194" s="6">
        <f t="shared" si="111"/>
        <v>0</v>
      </c>
      <c r="O4194" s="7">
        <f t="shared" si="112"/>
        <v>0</v>
      </c>
    </row>
    <row r="4195" spans="1:15" ht="13.2" x14ac:dyDescent="0.25">
      <c r="A4195" s="3">
        <v>34162</v>
      </c>
      <c r="B4195" s="4">
        <f t="shared" si="108"/>
        <v>1993</v>
      </c>
      <c r="C4195" s="4">
        <f t="shared" si="109"/>
        <v>1990</v>
      </c>
      <c r="D4195" s="4" t="s">
        <v>19</v>
      </c>
      <c r="E4195" s="5">
        <v>0.62152777777777779</v>
      </c>
      <c r="F4195" s="6" t="s">
        <v>7156</v>
      </c>
      <c r="G4195" s="6" t="str">
        <f t="shared" si="107"/>
        <v>Alabama</v>
      </c>
      <c r="H4195" s="6" t="s">
        <v>26</v>
      </c>
      <c r="I4195" s="6" t="s">
        <v>7157</v>
      </c>
      <c r="J4195" s="6">
        <v>2</v>
      </c>
      <c r="K4195" s="6">
        <v>1</v>
      </c>
      <c r="L4195" s="6">
        <v>0</v>
      </c>
      <c r="M4195" s="6">
        <f t="shared" si="110"/>
        <v>1</v>
      </c>
      <c r="N4195" s="6">
        <f t="shared" si="111"/>
        <v>1</v>
      </c>
      <c r="O4195" s="7">
        <f t="shared" si="112"/>
        <v>0.5</v>
      </c>
    </row>
    <row r="4196" spans="1:15" ht="13.2" x14ac:dyDescent="0.25">
      <c r="A4196" s="3">
        <v>34173</v>
      </c>
      <c r="B4196" s="4">
        <f t="shared" si="108"/>
        <v>1993</v>
      </c>
      <c r="C4196" s="4">
        <f t="shared" si="109"/>
        <v>1990</v>
      </c>
      <c r="D4196" s="4" t="s">
        <v>19</v>
      </c>
      <c r="E4196" s="5">
        <v>0.65277777777777779</v>
      </c>
      <c r="F4196" s="6" t="s">
        <v>7158</v>
      </c>
      <c r="G4196" s="6" t="str">
        <f t="shared" si="107"/>
        <v>China</v>
      </c>
      <c r="H4196" s="6" t="s">
        <v>7159</v>
      </c>
      <c r="I4196" s="6" t="s">
        <v>7160</v>
      </c>
      <c r="J4196" s="6">
        <v>113</v>
      </c>
      <c r="K4196" s="6">
        <v>55</v>
      </c>
      <c r="L4196" s="6">
        <v>0</v>
      </c>
      <c r="M4196" s="6">
        <f t="shared" si="110"/>
        <v>55</v>
      </c>
      <c r="N4196" s="6">
        <f t="shared" si="111"/>
        <v>58</v>
      </c>
      <c r="O4196" s="7">
        <f t="shared" si="112"/>
        <v>0.51327433628318586</v>
      </c>
    </row>
    <row r="4197" spans="1:15" ht="13.2" x14ac:dyDescent="0.25">
      <c r="A4197" s="3">
        <v>34176</v>
      </c>
      <c r="B4197" s="4">
        <f t="shared" si="108"/>
        <v>1993</v>
      </c>
      <c r="C4197" s="4">
        <f t="shared" si="109"/>
        <v>1990</v>
      </c>
      <c r="D4197" s="4" t="s">
        <v>19</v>
      </c>
      <c r="E4197" s="5">
        <v>0.65833333333333333</v>
      </c>
      <c r="F4197" s="6" t="s">
        <v>7161</v>
      </c>
      <c r="G4197" s="6" t="str">
        <f t="shared" si="107"/>
        <v>South Korea</v>
      </c>
      <c r="H4197" s="6" t="s">
        <v>7162</v>
      </c>
      <c r="I4197" s="6" t="s">
        <v>7163</v>
      </c>
      <c r="J4197" s="6">
        <v>110</v>
      </c>
      <c r="K4197" s="6">
        <v>68</v>
      </c>
      <c r="L4197" s="6">
        <v>0</v>
      </c>
      <c r="M4197" s="6">
        <f t="shared" si="110"/>
        <v>68</v>
      </c>
      <c r="N4197" s="6">
        <f t="shared" si="111"/>
        <v>42</v>
      </c>
      <c r="O4197" s="7">
        <f t="shared" si="112"/>
        <v>0.38181818181818183</v>
      </c>
    </row>
    <row r="4198" spans="1:15" ht="13.2" x14ac:dyDescent="0.25">
      <c r="A4198" s="3">
        <v>34180</v>
      </c>
      <c r="B4198" s="4">
        <f t="shared" si="108"/>
        <v>1993</v>
      </c>
      <c r="C4198" s="4">
        <f t="shared" si="109"/>
        <v>1990</v>
      </c>
      <c r="D4198" s="4" t="s">
        <v>19</v>
      </c>
      <c r="E4198" s="5" t="s">
        <v>24</v>
      </c>
      <c r="F4198" s="6" t="s">
        <v>7164</v>
      </c>
      <c r="G4198" s="6" t="str">
        <f t="shared" si="107"/>
        <v>Malaysia</v>
      </c>
      <c r="H4198" s="6" t="s">
        <v>7165</v>
      </c>
      <c r="I4198" s="6" t="s">
        <v>6321</v>
      </c>
      <c r="J4198" s="6">
        <v>17</v>
      </c>
      <c r="K4198" s="6">
        <v>1</v>
      </c>
      <c r="L4198" s="6">
        <v>0</v>
      </c>
      <c r="M4198" s="6">
        <f t="shared" si="110"/>
        <v>1</v>
      </c>
      <c r="N4198" s="6">
        <f t="shared" si="111"/>
        <v>16</v>
      </c>
      <c r="O4198" s="7">
        <f t="shared" si="112"/>
        <v>0.94117647058823528</v>
      </c>
    </row>
    <row r="4199" spans="1:15" ht="13.2" x14ac:dyDescent="0.25">
      <c r="A4199" s="3">
        <v>34181</v>
      </c>
      <c r="B4199" s="4">
        <f t="shared" si="108"/>
        <v>1993</v>
      </c>
      <c r="C4199" s="4">
        <f t="shared" si="109"/>
        <v>1990</v>
      </c>
      <c r="D4199" s="4" t="s">
        <v>19</v>
      </c>
      <c r="E4199" s="5">
        <v>0.54166666666666663</v>
      </c>
      <c r="F4199" s="6" t="s">
        <v>7166</v>
      </c>
      <c r="G4199" s="6" t="str">
        <f t="shared" si="107"/>
        <v>Nepal</v>
      </c>
      <c r="H4199" s="6" t="s">
        <v>7167</v>
      </c>
      <c r="I4199" s="6" t="s">
        <v>7168</v>
      </c>
      <c r="J4199" s="6">
        <v>19</v>
      </c>
      <c r="K4199" s="6">
        <v>19</v>
      </c>
      <c r="L4199" s="6">
        <v>0</v>
      </c>
      <c r="M4199" s="6">
        <f t="shared" si="110"/>
        <v>19</v>
      </c>
      <c r="N4199" s="6">
        <f t="shared" si="111"/>
        <v>0</v>
      </c>
      <c r="O4199" s="7">
        <f t="shared" si="112"/>
        <v>0</v>
      </c>
    </row>
    <row r="4200" spans="1:15" ht="13.2" x14ac:dyDescent="0.25">
      <c r="A4200" s="3">
        <v>34188</v>
      </c>
      <c r="B4200" s="4">
        <f t="shared" si="108"/>
        <v>1993</v>
      </c>
      <c r="C4200" s="4">
        <f t="shared" si="109"/>
        <v>1990</v>
      </c>
      <c r="D4200" s="4" t="s">
        <v>23</v>
      </c>
      <c r="E4200" s="5">
        <v>0.63541666666666663</v>
      </c>
      <c r="F4200" s="6" t="s">
        <v>7169</v>
      </c>
      <c r="G4200" s="6" t="str">
        <f t="shared" si="107"/>
        <v>Georgia</v>
      </c>
      <c r="H4200" s="6" t="s">
        <v>7170</v>
      </c>
      <c r="I4200" s="6" t="s">
        <v>7171</v>
      </c>
      <c r="J4200" s="6">
        <v>4</v>
      </c>
      <c r="K4200" s="6">
        <v>4</v>
      </c>
      <c r="L4200" s="6">
        <v>0</v>
      </c>
      <c r="M4200" s="6">
        <f t="shared" si="110"/>
        <v>4</v>
      </c>
      <c r="N4200" s="6">
        <f t="shared" si="111"/>
        <v>0</v>
      </c>
      <c r="O4200" s="7">
        <f t="shared" si="112"/>
        <v>0</v>
      </c>
    </row>
    <row r="4201" spans="1:15" ht="13.2" x14ac:dyDescent="0.25">
      <c r="A4201" s="3">
        <v>34199</v>
      </c>
      <c r="B4201" s="4">
        <f t="shared" si="108"/>
        <v>1993</v>
      </c>
      <c r="C4201" s="4">
        <f t="shared" si="109"/>
        <v>1990</v>
      </c>
      <c r="D4201" s="4" t="s">
        <v>23</v>
      </c>
      <c r="E4201" s="5">
        <v>0.7055555555555556</v>
      </c>
      <c r="F4201" s="6" t="s">
        <v>7172</v>
      </c>
      <c r="G4201" s="6" t="str">
        <f t="shared" si="107"/>
        <v>Guantanamo Bay, Cuba</v>
      </c>
      <c r="H4201" s="6" t="s">
        <v>7173</v>
      </c>
      <c r="I4201" s="6" t="s">
        <v>5263</v>
      </c>
      <c r="J4201" s="6">
        <v>3</v>
      </c>
      <c r="K4201" s="6">
        <v>0</v>
      </c>
      <c r="L4201" s="6">
        <v>0</v>
      </c>
      <c r="M4201" s="6">
        <f t="shared" si="110"/>
        <v>0</v>
      </c>
      <c r="N4201" s="6">
        <f t="shared" si="111"/>
        <v>3</v>
      </c>
      <c r="O4201" s="7">
        <f t="shared" si="112"/>
        <v>1</v>
      </c>
    </row>
    <row r="4202" spans="1:15" ht="13.2" x14ac:dyDescent="0.25">
      <c r="A4202" s="3">
        <v>34207</v>
      </c>
      <c r="B4202" s="4">
        <f t="shared" si="108"/>
        <v>1993</v>
      </c>
      <c r="C4202" s="4">
        <f t="shared" si="109"/>
        <v>1990</v>
      </c>
      <c r="D4202" s="4" t="s">
        <v>23</v>
      </c>
      <c r="E4202" s="5" t="s">
        <v>24</v>
      </c>
      <c r="F4202" s="6" t="s">
        <v>7174</v>
      </c>
      <c r="G4202" s="6" t="str">
        <f t="shared" si="107"/>
        <v>Russia</v>
      </c>
      <c r="H4202" s="6" t="s">
        <v>7175</v>
      </c>
      <c r="I4202" s="6" t="s">
        <v>7176</v>
      </c>
      <c r="J4202" s="6">
        <v>24</v>
      </c>
      <c r="K4202" s="6">
        <v>24</v>
      </c>
      <c r="L4202" s="6">
        <v>0</v>
      </c>
      <c r="M4202" s="6">
        <f t="shared" si="110"/>
        <v>24</v>
      </c>
      <c r="N4202" s="6">
        <f t="shared" si="111"/>
        <v>0</v>
      </c>
      <c r="O4202" s="7">
        <f t="shared" si="112"/>
        <v>0</v>
      </c>
    </row>
    <row r="4203" spans="1:15" ht="13.2" x14ac:dyDescent="0.25">
      <c r="A4203" s="3">
        <v>34209</v>
      </c>
      <c r="B4203" s="4">
        <f t="shared" si="108"/>
        <v>1993</v>
      </c>
      <c r="C4203" s="4">
        <f t="shared" si="109"/>
        <v>1990</v>
      </c>
      <c r="D4203" s="4" t="s">
        <v>23</v>
      </c>
      <c r="E4203" s="5">
        <v>0.44791666666666669</v>
      </c>
      <c r="F4203" s="6" t="s">
        <v>7177</v>
      </c>
      <c r="G4203" s="6" t="str">
        <f t="shared" si="107"/>
        <v>Tajikistan</v>
      </c>
      <c r="H4203" s="6" t="s">
        <v>7151</v>
      </c>
      <c r="I4203" s="6" t="s">
        <v>4097</v>
      </c>
      <c r="J4203" s="6">
        <v>86</v>
      </c>
      <c r="K4203" s="6">
        <v>82</v>
      </c>
      <c r="L4203" s="6">
        <v>0</v>
      </c>
      <c r="M4203" s="6">
        <f t="shared" si="110"/>
        <v>82</v>
      </c>
      <c r="N4203" s="6">
        <f t="shared" si="111"/>
        <v>4</v>
      </c>
      <c r="O4203" s="7">
        <f t="shared" si="112"/>
        <v>4.6511627906976744E-2</v>
      </c>
    </row>
    <row r="4204" spans="1:15" ht="13.2" x14ac:dyDescent="0.25">
      <c r="A4204" s="3">
        <v>34226</v>
      </c>
      <c r="B4204" s="4">
        <f t="shared" si="108"/>
        <v>1993</v>
      </c>
      <c r="C4204" s="4">
        <f t="shared" si="109"/>
        <v>1990</v>
      </c>
      <c r="D4204" s="4" t="s">
        <v>15</v>
      </c>
      <c r="E4204" s="5">
        <v>0.6479166666666667</v>
      </c>
      <c r="F4204" s="6" t="s">
        <v>3038</v>
      </c>
      <c r="G4204" s="6" t="str">
        <f t="shared" si="107"/>
        <v>Poland</v>
      </c>
      <c r="H4204" s="6" t="s">
        <v>2676</v>
      </c>
      <c r="I4204" s="6" t="s">
        <v>7178</v>
      </c>
      <c r="J4204" s="6">
        <v>70</v>
      </c>
      <c r="K4204" s="6">
        <v>2</v>
      </c>
      <c r="L4204" s="6">
        <v>0</v>
      </c>
      <c r="M4204" s="6">
        <f t="shared" si="110"/>
        <v>2</v>
      </c>
      <c r="N4204" s="6">
        <f t="shared" si="111"/>
        <v>68</v>
      </c>
      <c r="O4204" s="7">
        <f t="shared" si="112"/>
        <v>0.97142857142857142</v>
      </c>
    </row>
    <row r="4205" spans="1:15" ht="13.2" x14ac:dyDescent="0.25">
      <c r="A4205" s="3">
        <v>34233</v>
      </c>
      <c r="B4205" s="4">
        <f t="shared" si="108"/>
        <v>1993</v>
      </c>
      <c r="C4205" s="4">
        <f t="shared" si="109"/>
        <v>1990</v>
      </c>
      <c r="D4205" s="4" t="s">
        <v>15</v>
      </c>
      <c r="E4205" s="5" t="s">
        <v>24</v>
      </c>
      <c r="F4205" s="6" t="s">
        <v>7179</v>
      </c>
      <c r="G4205" s="6" t="str">
        <f t="shared" si="107"/>
        <v>Georgia</v>
      </c>
      <c r="H4205" s="6" t="s">
        <v>7180</v>
      </c>
      <c r="I4205" s="6" t="s">
        <v>4195</v>
      </c>
      <c r="J4205" s="6">
        <v>27</v>
      </c>
      <c r="K4205" s="6">
        <v>27</v>
      </c>
      <c r="L4205" s="6">
        <v>0</v>
      </c>
      <c r="M4205" s="6">
        <f t="shared" si="110"/>
        <v>27</v>
      </c>
      <c r="N4205" s="6">
        <f t="shared" si="111"/>
        <v>0</v>
      </c>
      <c r="O4205" s="7">
        <f t="shared" si="112"/>
        <v>0</v>
      </c>
    </row>
    <row r="4206" spans="1:15" ht="13.2" x14ac:dyDescent="0.25">
      <c r="A4206" s="3">
        <v>34234</v>
      </c>
      <c r="B4206" s="4">
        <f t="shared" si="108"/>
        <v>1993</v>
      </c>
      <c r="C4206" s="4">
        <f t="shared" si="109"/>
        <v>1990</v>
      </c>
      <c r="D4206" s="4" t="s">
        <v>15</v>
      </c>
      <c r="E4206" s="5">
        <v>0.77083333333333337</v>
      </c>
      <c r="F4206" s="6" t="s">
        <v>7179</v>
      </c>
      <c r="G4206" s="6" t="str">
        <f t="shared" si="107"/>
        <v>Georgia</v>
      </c>
      <c r="H4206" s="6" t="s">
        <v>7180</v>
      </c>
      <c r="I4206" s="6" t="s">
        <v>4809</v>
      </c>
      <c r="J4206" s="6">
        <v>132</v>
      </c>
      <c r="K4206" s="6">
        <v>106</v>
      </c>
      <c r="L4206" s="6">
        <v>0</v>
      </c>
      <c r="M4206" s="6">
        <f t="shared" si="110"/>
        <v>106</v>
      </c>
      <c r="N4206" s="6">
        <f t="shared" si="111"/>
        <v>26</v>
      </c>
      <c r="O4206" s="7">
        <f t="shared" si="112"/>
        <v>0.19696969696969696</v>
      </c>
    </row>
    <row r="4207" spans="1:15" ht="13.2" x14ac:dyDescent="0.25">
      <c r="A4207" s="3">
        <v>34235</v>
      </c>
      <c r="B4207" s="4">
        <f t="shared" si="108"/>
        <v>1993</v>
      </c>
      <c r="C4207" s="4">
        <f t="shared" si="109"/>
        <v>1990</v>
      </c>
      <c r="D4207" s="4" t="s">
        <v>15</v>
      </c>
      <c r="E4207" s="5" t="s">
        <v>24</v>
      </c>
      <c r="F4207" s="6" t="s">
        <v>7181</v>
      </c>
      <c r="G4207" s="6" t="str">
        <f t="shared" si="107"/>
        <v>Georgia</v>
      </c>
      <c r="H4207" s="6" t="s">
        <v>7180</v>
      </c>
      <c r="I4207" s="6" t="s">
        <v>5308</v>
      </c>
      <c r="J4207" s="6">
        <v>30</v>
      </c>
      <c r="K4207" s="6">
        <v>1</v>
      </c>
      <c r="L4207" s="6">
        <v>0</v>
      </c>
      <c r="M4207" s="6">
        <f t="shared" si="110"/>
        <v>1</v>
      </c>
      <c r="N4207" s="6">
        <f t="shared" si="111"/>
        <v>29</v>
      </c>
      <c r="O4207" s="7">
        <f t="shared" si="112"/>
        <v>0.96666666666666667</v>
      </c>
    </row>
    <row r="4208" spans="1:15" ht="13.2" x14ac:dyDescent="0.25">
      <c r="A4208" s="3">
        <v>34246</v>
      </c>
      <c r="B4208" s="4">
        <f t="shared" si="108"/>
        <v>1993</v>
      </c>
      <c r="C4208" s="4">
        <f t="shared" si="109"/>
        <v>1990</v>
      </c>
      <c r="D4208" s="4" t="s">
        <v>31</v>
      </c>
      <c r="E4208" s="5" t="s">
        <v>24</v>
      </c>
      <c r="F4208" s="6" t="s">
        <v>7182</v>
      </c>
      <c r="G4208" s="6" t="str">
        <f t="shared" si="107"/>
        <v>Georgia</v>
      </c>
      <c r="H4208" s="6" t="s">
        <v>7154</v>
      </c>
      <c r="I4208" s="6" t="s">
        <v>5760</v>
      </c>
      <c r="J4208" s="6">
        <v>60</v>
      </c>
      <c r="K4208" s="6">
        <v>60</v>
      </c>
      <c r="L4208" s="6">
        <v>0</v>
      </c>
      <c r="M4208" s="6">
        <f t="shared" si="110"/>
        <v>60</v>
      </c>
      <c r="N4208" s="6">
        <f t="shared" si="111"/>
        <v>0</v>
      </c>
      <c r="O4208" s="7">
        <f t="shared" si="112"/>
        <v>0</v>
      </c>
    </row>
    <row r="4209" spans="1:15" ht="13.2" x14ac:dyDescent="0.25">
      <c r="A4209" s="3">
        <v>34267</v>
      </c>
      <c r="B4209" s="4">
        <f t="shared" si="108"/>
        <v>1993</v>
      </c>
      <c r="C4209" s="4">
        <f t="shared" si="109"/>
        <v>1990</v>
      </c>
      <c r="D4209" s="4" t="s">
        <v>31</v>
      </c>
      <c r="E4209" s="5" t="s">
        <v>24</v>
      </c>
      <c r="F4209" s="6" t="s">
        <v>7183</v>
      </c>
      <c r="G4209" s="6" t="str">
        <f t="shared" si="107"/>
        <v>New Zealand</v>
      </c>
      <c r="H4209" s="6" t="s">
        <v>7184</v>
      </c>
      <c r="I4209" s="6" t="s">
        <v>7185</v>
      </c>
      <c r="J4209" s="6">
        <v>9</v>
      </c>
      <c r="K4209" s="6">
        <v>9</v>
      </c>
      <c r="L4209" s="6">
        <v>0</v>
      </c>
      <c r="M4209" s="6">
        <f t="shared" si="110"/>
        <v>9</v>
      </c>
      <c r="N4209" s="6">
        <f t="shared" si="111"/>
        <v>0</v>
      </c>
      <c r="O4209" s="7">
        <f t="shared" si="112"/>
        <v>0</v>
      </c>
    </row>
    <row r="4210" spans="1:15" ht="13.2" x14ac:dyDescent="0.25">
      <c r="A4210" s="3">
        <v>34268</v>
      </c>
      <c r="B4210" s="4">
        <f t="shared" si="108"/>
        <v>1993</v>
      </c>
      <c r="C4210" s="4">
        <f t="shared" si="109"/>
        <v>1990</v>
      </c>
      <c r="D4210" s="4" t="s">
        <v>31</v>
      </c>
      <c r="E4210" s="5">
        <v>0.5444444444444444</v>
      </c>
      <c r="F4210" s="6" t="s">
        <v>7186</v>
      </c>
      <c r="G4210" s="6" t="str">
        <f t="shared" si="107"/>
        <v>China</v>
      </c>
      <c r="H4210" s="6" t="s">
        <v>6581</v>
      </c>
      <c r="I4210" s="6" t="s">
        <v>6298</v>
      </c>
      <c r="J4210" s="6">
        <v>80</v>
      </c>
      <c r="K4210" s="6">
        <v>2</v>
      </c>
      <c r="L4210" s="6">
        <v>0</v>
      </c>
      <c r="M4210" s="6">
        <f t="shared" si="110"/>
        <v>2</v>
      </c>
      <c r="N4210" s="6">
        <f t="shared" si="111"/>
        <v>78</v>
      </c>
      <c r="O4210" s="7">
        <f t="shared" si="112"/>
        <v>0.97499999999999998</v>
      </c>
    </row>
    <row r="4211" spans="1:15" ht="13.2" x14ac:dyDescent="0.25">
      <c r="A4211" s="3">
        <v>34269</v>
      </c>
      <c r="B4211" s="4">
        <f t="shared" si="108"/>
        <v>1993</v>
      </c>
      <c r="C4211" s="4">
        <f t="shared" si="109"/>
        <v>1990</v>
      </c>
      <c r="D4211" s="4" t="s">
        <v>31</v>
      </c>
      <c r="E4211" s="5">
        <v>0.8125</v>
      </c>
      <c r="F4211" s="6" t="s">
        <v>7187</v>
      </c>
      <c r="G4211" s="6" t="str">
        <f t="shared" si="107"/>
        <v>Norway</v>
      </c>
      <c r="H4211" s="6" t="s">
        <v>5680</v>
      </c>
      <c r="I4211" s="6" t="s">
        <v>4437</v>
      </c>
      <c r="J4211" s="6">
        <v>20</v>
      </c>
      <c r="K4211" s="6">
        <v>7</v>
      </c>
      <c r="L4211" s="6">
        <v>0</v>
      </c>
      <c r="M4211" s="6">
        <f t="shared" si="110"/>
        <v>7</v>
      </c>
      <c r="N4211" s="6">
        <f t="shared" si="111"/>
        <v>13</v>
      </c>
      <c r="O4211" s="7">
        <f t="shared" si="112"/>
        <v>0.65</v>
      </c>
    </row>
    <row r="4212" spans="1:15" ht="13.2" x14ac:dyDescent="0.25">
      <c r="A4212" s="3">
        <v>34279</v>
      </c>
      <c r="B4212" s="4">
        <f t="shared" si="108"/>
        <v>1993</v>
      </c>
      <c r="C4212" s="4">
        <f t="shared" si="109"/>
        <v>1990</v>
      </c>
      <c r="D4212" s="4" t="s">
        <v>46</v>
      </c>
      <c r="E4212" s="5">
        <v>0.36875000000000002</v>
      </c>
      <c r="F4212" s="6" t="s">
        <v>7188</v>
      </c>
      <c r="G4212" s="6" t="str">
        <f t="shared" si="107"/>
        <v>Indiana</v>
      </c>
      <c r="H4212" s="6" t="s">
        <v>7189</v>
      </c>
      <c r="I4212" s="6" t="s">
        <v>7190</v>
      </c>
      <c r="J4212" s="6">
        <v>5</v>
      </c>
      <c r="K4212" s="6">
        <v>5</v>
      </c>
      <c r="L4212" s="6">
        <v>0</v>
      </c>
      <c r="M4212" s="6">
        <f t="shared" si="110"/>
        <v>5</v>
      </c>
      <c r="N4212" s="6">
        <f t="shared" si="111"/>
        <v>0</v>
      </c>
      <c r="O4212" s="7">
        <f t="shared" si="112"/>
        <v>0</v>
      </c>
    </row>
    <row r="4213" spans="1:15" ht="13.2" x14ac:dyDescent="0.25">
      <c r="A4213" s="3">
        <v>34283</v>
      </c>
      <c r="B4213" s="4">
        <f t="shared" si="108"/>
        <v>1993</v>
      </c>
      <c r="C4213" s="4">
        <f t="shared" si="109"/>
        <v>1990</v>
      </c>
      <c r="D4213" s="4" t="s">
        <v>46</v>
      </c>
      <c r="E4213" s="5">
        <v>0.75347222222222221</v>
      </c>
      <c r="F4213" s="6" t="s">
        <v>7191</v>
      </c>
      <c r="G4213" s="6" t="str">
        <f t="shared" si="107"/>
        <v>Canada</v>
      </c>
      <c r="H4213" s="6" t="s">
        <v>6272</v>
      </c>
      <c r="I4213" s="6" t="s">
        <v>7192</v>
      </c>
      <c r="J4213" s="6">
        <v>7</v>
      </c>
      <c r="K4213" s="6">
        <v>7</v>
      </c>
      <c r="L4213" s="6">
        <v>0</v>
      </c>
      <c r="M4213" s="6">
        <f t="shared" si="110"/>
        <v>7</v>
      </c>
      <c r="N4213" s="6">
        <f t="shared" si="111"/>
        <v>0</v>
      </c>
      <c r="O4213" s="7">
        <f t="shared" si="112"/>
        <v>0</v>
      </c>
    </row>
    <row r="4214" spans="1:15" ht="13.2" x14ac:dyDescent="0.25">
      <c r="A4214" s="3">
        <v>34286</v>
      </c>
      <c r="B4214" s="4">
        <f t="shared" si="108"/>
        <v>1993</v>
      </c>
      <c r="C4214" s="4">
        <f t="shared" si="109"/>
        <v>1990</v>
      </c>
      <c r="D4214" s="4" t="s">
        <v>46</v>
      </c>
      <c r="E4214" s="5">
        <v>0.62152777777777779</v>
      </c>
      <c r="F4214" s="6" t="s">
        <v>7193</v>
      </c>
      <c r="G4214" s="6" t="str">
        <f t="shared" si="107"/>
        <v>China</v>
      </c>
      <c r="H4214" s="6" t="s">
        <v>7194</v>
      </c>
      <c r="I4214" s="6" t="s">
        <v>6298</v>
      </c>
      <c r="J4214" s="6">
        <v>102</v>
      </c>
      <c r="K4214" s="6">
        <v>12</v>
      </c>
      <c r="L4214" s="6">
        <v>0</v>
      </c>
      <c r="M4214" s="6">
        <f t="shared" si="110"/>
        <v>12</v>
      </c>
      <c r="N4214" s="6">
        <f t="shared" si="111"/>
        <v>90</v>
      </c>
      <c r="O4214" s="7">
        <f t="shared" si="112"/>
        <v>0.88235294117647056</v>
      </c>
    </row>
    <row r="4215" spans="1:15" ht="13.2" x14ac:dyDescent="0.25">
      <c r="A4215" s="3">
        <v>34288</v>
      </c>
      <c r="B4215" s="4">
        <f t="shared" si="108"/>
        <v>1993</v>
      </c>
      <c r="C4215" s="4">
        <f t="shared" si="109"/>
        <v>1990</v>
      </c>
      <c r="D4215" s="4" t="s">
        <v>46</v>
      </c>
      <c r="E4215" s="5">
        <v>0.79652777777777772</v>
      </c>
      <c r="F4215" s="6" t="s">
        <v>7195</v>
      </c>
      <c r="G4215" s="6" t="str">
        <f t="shared" si="107"/>
        <v>Iran</v>
      </c>
      <c r="H4215" s="6" t="s">
        <v>7196</v>
      </c>
      <c r="I4215" s="6" t="s">
        <v>7197</v>
      </c>
      <c r="J4215" s="6">
        <v>17</v>
      </c>
      <c r="K4215" s="6">
        <v>17</v>
      </c>
      <c r="L4215" s="6">
        <v>0</v>
      </c>
      <c r="M4215" s="6">
        <f t="shared" si="110"/>
        <v>17</v>
      </c>
      <c r="N4215" s="6">
        <f t="shared" si="111"/>
        <v>0</v>
      </c>
      <c r="O4215" s="7">
        <f t="shared" si="112"/>
        <v>0</v>
      </c>
    </row>
    <row r="4216" spans="1:15" ht="13.2" x14ac:dyDescent="0.25">
      <c r="A4216" s="3">
        <v>34293</v>
      </c>
      <c r="B4216" s="4">
        <f t="shared" si="108"/>
        <v>1993</v>
      </c>
      <c r="C4216" s="4">
        <f t="shared" si="109"/>
        <v>1990</v>
      </c>
      <c r="D4216" s="4" t="s">
        <v>46</v>
      </c>
      <c r="E4216" s="5">
        <v>0.97916666666666663</v>
      </c>
      <c r="F4216" s="6" t="s">
        <v>7198</v>
      </c>
      <c r="G4216" s="6" t="str">
        <f t="shared" si="107"/>
        <v>Macedonia</v>
      </c>
      <c r="H4216" s="6" t="s">
        <v>7199</v>
      </c>
      <c r="I4216" s="6" t="s">
        <v>7026</v>
      </c>
      <c r="J4216" s="6">
        <v>116</v>
      </c>
      <c r="K4216" s="6">
        <v>116</v>
      </c>
      <c r="L4216" s="6">
        <v>0</v>
      </c>
      <c r="M4216" s="6">
        <f t="shared" si="110"/>
        <v>116</v>
      </c>
      <c r="N4216" s="6">
        <f t="shared" si="111"/>
        <v>0</v>
      </c>
      <c r="O4216" s="7">
        <f t="shared" si="112"/>
        <v>0</v>
      </c>
    </row>
    <row r="4217" spans="1:15" ht="13.2" x14ac:dyDescent="0.25">
      <c r="A4217" s="3">
        <v>34294</v>
      </c>
      <c r="B4217" s="4">
        <f t="shared" si="108"/>
        <v>1993</v>
      </c>
      <c r="C4217" s="4">
        <f t="shared" si="109"/>
        <v>1990</v>
      </c>
      <c r="D4217" s="4" t="s">
        <v>46</v>
      </c>
      <c r="E4217" s="5" t="s">
        <v>24</v>
      </c>
      <c r="F4217" s="6" t="s">
        <v>7200</v>
      </c>
      <c r="G4217" s="6" t="str">
        <f t="shared" si="107"/>
        <v>Guatemala</v>
      </c>
      <c r="H4217" s="6" t="s">
        <v>6114</v>
      </c>
      <c r="I4217" s="6" t="s">
        <v>7201</v>
      </c>
      <c r="J4217" s="6">
        <v>13</v>
      </c>
      <c r="K4217" s="6">
        <v>13</v>
      </c>
      <c r="L4217" s="6">
        <v>0</v>
      </c>
      <c r="M4217" s="6">
        <f t="shared" si="110"/>
        <v>13</v>
      </c>
      <c r="N4217" s="6">
        <f t="shared" si="111"/>
        <v>0</v>
      </c>
      <c r="O4217" s="7">
        <f t="shared" si="112"/>
        <v>0</v>
      </c>
    </row>
    <row r="4218" spans="1:15" ht="13.2" x14ac:dyDescent="0.25">
      <c r="A4218" s="3">
        <v>34304</v>
      </c>
      <c r="B4218" s="4">
        <f t="shared" si="108"/>
        <v>1993</v>
      </c>
      <c r="C4218" s="4">
        <f t="shared" si="109"/>
        <v>1990</v>
      </c>
      <c r="D4218" s="4" t="s">
        <v>72</v>
      </c>
      <c r="E4218" s="5">
        <v>0.82638888888888884</v>
      </c>
      <c r="F4218" s="6" t="s">
        <v>7202</v>
      </c>
      <c r="G4218" s="6" t="str">
        <f t="shared" si="107"/>
        <v>Minnesota</v>
      </c>
      <c r="H4218" s="6" t="s">
        <v>7203</v>
      </c>
      <c r="I4218" s="6" t="s">
        <v>7204</v>
      </c>
      <c r="J4218" s="6">
        <v>18</v>
      </c>
      <c r="K4218" s="6">
        <v>18</v>
      </c>
      <c r="L4218" s="6">
        <v>0</v>
      </c>
      <c r="M4218" s="6">
        <f t="shared" si="110"/>
        <v>18</v>
      </c>
      <c r="N4218" s="6">
        <f t="shared" si="111"/>
        <v>0</v>
      </c>
      <c r="O4218" s="7">
        <f t="shared" si="112"/>
        <v>0</v>
      </c>
    </row>
    <row r="4219" spans="1:15" ht="13.2" x14ac:dyDescent="0.25">
      <c r="A4219" s="3">
        <v>34306</v>
      </c>
      <c r="B4219" s="4">
        <f t="shared" si="108"/>
        <v>1993</v>
      </c>
      <c r="C4219" s="4">
        <f t="shared" si="109"/>
        <v>1990</v>
      </c>
      <c r="D4219" s="4" t="s">
        <v>72</v>
      </c>
      <c r="E4219" s="5" t="s">
        <v>24</v>
      </c>
      <c r="F4219" s="6" t="s">
        <v>7205</v>
      </c>
      <c r="G4219" s="6" t="str">
        <f t="shared" si="107"/>
        <v>NWT, Canada</v>
      </c>
      <c r="H4219" s="6" t="s">
        <v>7206</v>
      </c>
      <c r="I4219" s="6" t="s">
        <v>7207</v>
      </c>
      <c r="J4219" s="6">
        <v>7</v>
      </c>
      <c r="K4219" s="6">
        <v>7</v>
      </c>
      <c r="L4219" s="6">
        <v>0</v>
      </c>
      <c r="M4219" s="6">
        <f t="shared" si="110"/>
        <v>7</v>
      </c>
      <c r="N4219" s="6">
        <f t="shared" si="111"/>
        <v>0</v>
      </c>
      <c r="O4219" s="7">
        <f t="shared" si="112"/>
        <v>0</v>
      </c>
    </row>
    <row r="4220" spans="1:15" ht="13.2" x14ac:dyDescent="0.25">
      <c r="A4220" s="3">
        <v>34312</v>
      </c>
      <c r="B4220" s="4">
        <f t="shared" si="108"/>
        <v>1993</v>
      </c>
      <c r="C4220" s="4">
        <f t="shared" si="109"/>
        <v>1990</v>
      </c>
      <c r="D4220" s="4" t="s">
        <v>72</v>
      </c>
      <c r="E4220" s="5" t="s">
        <v>24</v>
      </c>
      <c r="F4220" s="6" t="s">
        <v>1519</v>
      </c>
      <c r="G4220" s="6" t="str">
        <f t="shared" si="107"/>
        <v>Senegal</v>
      </c>
      <c r="H4220" s="6" t="s">
        <v>7208</v>
      </c>
      <c r="I4220" s="6" t="s">
        <v>7209</v>
      </c>
      <c r="J4220" s="6">
        <v>3</v>
      </c>
      <c r="K4220" s="6">
        <v>3</v>
      </c>
      <c r="L4220" s="6">
        <v>0</v>
      </c>
      <c r="M4220" s="6">
        <f t="shared" si="110"/>
        <v>3</v>
      </c>
      <c r="N4220" s="6">
        <f t="shared" si="111"/>
        <v>0</v>
      </c>
      <c r="O4220" s="7">
        <f t="shared" si="112"/>
        <v>0</v>
      </c>
    </row>
    <row r="4221" spans="1:15" ht="13.2" x14ac:dyDescent="0.25">
      <c r="A4221" s="3">
        <v>34316</v>
      </c>
      <c r="B4221" s="4">
        <f t="shared" si="108"/>
        <v>1993</v>
      </c>
      <c r="C4221" s="4">
        <f t="shared" si="109"/>
        <v>1990</v>
      </c>
      <c r="D4221" s="4" t="s">
        <v>72</v>
      </c>
      <c r="E4221" s="5">
        <v>0.3888888888888889</v>
      </c>
      <c r="F4221" s="6" t="s">
        <v>7210</v>
      </c>
      <c r="G4221" s="6" t="str">
        <f t="shared" si="107"/>
        <v>Laos</v>
      </c>
      <c r="H4221" s="6" t="s">
        <v>7211</v>
      </c>
      <c r="I4221" s="6" t="s">
        <v>7212</v>
      </c>
      <c r="J4221" s="6">
        <v>18</v>
      </c>
      <c r="K4221" s="6">
        <v>18</v>
      </c>
      <c r="L4221" s="6">
        <v>0</v>
      </c>
      <c r="M4221" s="6">
        <f t="shared" si="110"/>
        <v>18</v>
      </c>
      <c r="N4221" s="6">
        <f t="shared" si="111"/>
        <v>0</v>
      </c>
      <c r="O4221" s="7">
        <f t="shared" si="112"/>
        <v>0</v>
      </c>
    </row>
    <row r="4222" spans="1:15" ht="13.2" x14ac:dyDescent="0.25">
      <c r="A4222" s="3">
        <v>34318</v>
      </c>
      <c r="B4222" s="4">
        <f t="shared" si="108"/>
        <v>1993</v>
      </c>
      <c r="C4222" s="4">
        <f t="shared" si="109"/>
        <v>1990</v>
      </c>
      <c r="D4222" s="4" t="s">
        <v>72</v>
      </c>
      <c r="E4222" s="5">
        <v>0.58333333333333337</v>
      </c>
      <c r="F4222" s="6" t="s">
        <v>7213</v>
      </c>
      <c r="G4222" s="6" t="str">
        <f t="shared" si="107"/>
        <v>Philippines</v>
      </c>
      <c r="H4222" s="6" t="s">
        <v>2503</v>
      </c>
      <c r="I4222" s="6" t="s">
        <v>3881</v>
      </c>
      <c r="J4222" s="6">
        <v>29</v>
      </c>
      <c r="K4222" s="6">
        <v>29</v>
      </c>
      <c r="L4222" s="6">
        <v>0</v>
      </c>
      <c r="M4222" s="6">
        <f t="shared" si="110"/>
        <v>29</v>
      </c>
      <c r="N4222" s="6">
        <f t="shared" si="111"/>
        <v>0</v>
      </c>
      <c r="O4222" s="7">
        <f t="shared" si="112"/>
        <v>0</v>
      </c>
    </row>
    <row r="4223" spans="1:15" ht="13.2" x14ac:dyDescent="0.25">
      <c r="A4223" s="3">
        <v>34318</v>
      </c>
      <c r="B4223" s="4">
        <f t="shared" si="108"/>
        <v>1993</v>
      </c>
      <c r="C4223" s="4">
        <f t="shared" si="109"/>
        <v>1990</v>
      </c>
      <c r="D4223" s="4" t="s">
        <v>72</v>
      </c>
      <c r="E4223" s="5">
        <v>0.73124999999999996</v>
      </c>
      <c r="F4223" s="6" t="s">
        <v>3834</v>
      </c>
      <c r="G4223" s="6" t="str">
        <f t="shared" si="107"/>
        <v>California</v>
      </c>
      <c r="H4223" s="6" t="s">
        <v>7214</v>
      </c>
      <c r="I4223" s="6" t="s">
        <v>7215</v>
      </c>
      <c r="J4223" s="6">
        <v>5</v>
      </c>
      <c r="K4223" s="6">
        <v>5</v>
      </c>
      <c r="L4223" s="6">
        <v>0</v>
      </c>
      <c r="M4223" s="6">
        <f t="shared" si="110"/>
        <v>5</v>
      </c>
      <c r="N4223" s="6">
        <f t="shared" si="111"/>
        <v>0</v>
      </c>
      <c r="O4223" s="7">
        <f t="shared" si="112"/>
        <v>0</v>
      </c>
    </row>
    <row r="4224" spans="1:15" ht="13.2" x14ac:dyDescent="0.25">
      <c r="A4224" s="3">
        <v>34329</v>
      </c>
      <c r="B4224" s="4">
        <f t="shared" si="108"/>
        <v>1993</v>
      </c>
      <c r="C4224" s="4">
        <f t="shared" si="109"/>
        <v>1990</v>
      </c>
      <c r="D4224" s="4" t="s">
        <v>72</v>
      </c>
      <c r="E4224" s="5" t="s">
        <v>24</v>
      </c>
      <c r="F4224" s="6" t="s">
        <v>7216</v>
      </c>
      <c r="G4224" s="6" t="str">
        <f t="shared" si="107"/>
        <v>Armenia</v>
      </c>
      <c r="H4224" s="6" t="s">
        <v>7217</v>
      </c>
      <c r="I4224" s="6" t="s">
        <v>4268</v>
      </c>
      <c r="J4224" s="6">
        <v>36</v>
      </c>
      <c r="K4224" s="6">
        <v>36</v>
      </c>
      <c r="L4224" s="6">
        <v>0</v>
      </c>
      <c r="M4224" s="6">
        <f t="shared" si="110"/>
        <v>36</v>
      </c>
      <c r="N4224" s="6">
        <f t="shared" si="111"/>
        <v>0</v>
      </c>
      <c r="O4224" s="7">
        <f t="shared" si="112"/>
        <v>0</v>
      </c>
    </row>
    <row r="4225" spans="1:15" ht="13.2" x14ac:dyDescent="0.25">
      <c r="A4225" s="3">
        <v>34337</v>
      </c>
      <c r="B4225" s="4">
        <f t="shared" si="108"/>
        <v>1994</v>
      </c>
      <c r="C4225" s="4">
        <f t="shared" si="109"/>
        <v>1990</v>
      </c>
      <c r="D4225" s="4" t="s">
        <v>132</v>
      </c>
      <c r="E4225" s="5">
        <v>0.50486111111111109</v>
      </c>
      <c r="F4225" s="6" t="s">
        <v>7218</v>
      </c>
      <c r="G4225" s="6" t="str">
        <f t="shared" si="107"/>
        <v>Siberia, Russia</v>
      </c>
      <c r="H4225" s="6" t="s">
        <v>7219</v>
      </c>
      <c r="I4225" s="6" t="s">
        <v>7220</v>
      </c>
      <c r="J4225" s="6">
        <v>124</v>
      </c>
      <c r="K4225" s="6">
        <v>124</v>
      </c>
      <c r="L4225" s="6">
        <v>1</v>
      </c>
      <c r="M4225" s="6">
        <f t="shared" si="110"/>
        <v>125</v>
      </c>
      <c r="N4225" s="6">
        <f t="shared" si="111"/>
        <v>0</v>
      </c>
      <c r="O4225" s="7">
        <f t="shared" si="112"/>
        <v>0</v>
      </c>
    </row>
    <row r="4226" spans="1:15" ht="13.2" x14ac:dyDescent="0.25">
      <c r="A4226" s="3">
        <v>34609</v>
      </c>
      <c r="B4226" s="4">
        <f t="shared" si="108"/>
        <v>1994</v>
      </c>
      <c r="C4226" s="4">
        <f t="shared" si="109"/>
        <v>1990</v>
      </c>
      <c r="D4226" s="4" t="s">
        <v>31</v>
      </c>
      <c r="E4226" s="5" t="s">
        <v>24</v>
      </c>
      <c r="F4226" s="6" t="s">
        <v>7221</v>
      </c>
      <c r="G4226" s="6" t="str">
        <f t="shared" si="107"/>
        <v>NWSW, Australia</v>
      </c>
      <c r="H4226" s="6" t="s">
        <v>7222</v>
      </c>
      <c r="I4226" s="6" t="s">
        <v>7223</v>
      </c>
      <c r="J4226" s="6">
        <v>9</v>
      </c>
      <c r="K4226" s="6">
        <v>9</v>
      </c>
      <c r="L4226" s="6">
        <v>0</v>
      </c>
      <c r="M4226" s="6">
        <f t="shared" si="110"/>
        <v>9</v>
      </c>
      <c r="N4226" s="6">
        <f t="shared" si="111"/>
        <v>0</v>
      </c>
      <c r="O4226" s="7">
        <f t="shared" si="112"/>
        <v>0</v>
      </c>
    </row>
    <row r="4227" spans="1:15" ht="13.2" x14ac:dyDescent="0.25">
      <c r="A4227" s="3">
        <v>34339</v>
      </c>
      <c r="B4227" s="4">
        <f t="shared" si="108"/>
        <v>1994</v>
      </c>
      <c r="C4227" s="4">
        <f t="shared" si="109"/>
        <v>1990</v>
      </c>
      <c r="D4227" s="4" t="s">
        <v>132</v>
      </c>
      <c r="E4227" s="5">
        <v>0.77013888888888893</v>
      </c>
      <c r="F4227" s="6" t="s">
        <v>7224</v>
      </c>
      <c r="G4227" s="6" t="str">
        <f t="shared" si="107"/>
        <v>Florida</v>
      </c>
      <c r="H4227" s="6" t="s">
        <v>7225</v>
      </c>
      <c r="I4227" s="6" t="s">
        <v>7226</v>
      </c>
      <c r="J4227" s="6">
        <v>10</v>
      </c>
      <c r="K4227" s="6">
        <v>10</v>
      </c>
      <c r="L4227" s="6">
        <v>0</v>
      </c>
      <c r="M4227" s="6">
        <f t="shared" si="110"/>
        <v>10</v>
      </c>
      <c r="N4227" s="6">
        <f t="shared" si="111"/>
        <v>0</v>
      </c>
      <c r="O4227" s="7">
        <f t="shared" si="112"/>
        <v>0</v>
      </c>
    </row>
    <row r="4228" spans="1:15" ht="13.2" x14ac:dyDescent="0.25">
      <c r="A4228" s="3">
        <v>34341</v>
      </c>
      <c r="B4228" s="4">
        <f t="shared" si="108"/>
        <v>1994</v>
      </c>
      <c r="C4228" s="4">
        <f t="shared" si="109"/>
        <v>1990</v>
      </c>
      <c r="D4228" s="4" t="s">
        <v>132</v>
      </c>
      <c r="E4228" s="5">
        <v>0.97291666666666665</v>
      </c>
      <c r="F4228" s="6" t="s">
        <v>350</v>
      </c>
      <c r="G4228" s="6" t="str">
        <f t="shared" si="107"/>
        <v>Ohio</v>
      </c>
      <c r="H4228" s="6" t="s">
        <v>7227</v>
      </c>
      <c r="I4228" s="6" t="s">
        <v>7228</v>
      </c>
      <c r="J4228" s="6">
        <v>8</v>
      </c>
      <c r="K4228" s="6">
        <v>5</v>
      </c>
      <c r="L4228" s="6">
        <v>0</v>
      </c>
      <c r="M4228" s="6">
        <f t="shared" si="110"/>
        <v>5</v>
      </c>
      <c r="N4228" s="6">
        <f t="shared" si="111"/>
        <v>3</v>
      </c>
      <c r="O4228" s="7">
        <f t="shared" si="112"/>
        <v>0.375</v>
      </c>
    </row>
    <row r="4229" spans="1:15" ht="13.2" x14ac:dyDescent="0.25">
      <c r="A4229" s="3">
        <v>34352</v>
      </c>
      <c r="B4229" s="4">
        <f t="shared" si="108"/>
        <v>1994</v>
      </c>
      <c r="C4229" s="4">
        <f t="shared" si="109"/>
        <v>1990</v>
      </c>
      <c r="D4229" s="4" t="s">
        <v>132</v>
      </c>
      <c r="E4229" s="5" t="s">
        <v>24</v>
      </c>
      <c r="F4229" s="6" t="s">
        <v>7106</v>
      </c>
      <c r="G4229" s="6" t="str">
        <f t="shared" si="107"/>
        <v>DemocratiRepubliCongo</v>
      </c>
      <c r="H4229" s="6" t="s">
        <v>7093</v>
      </c>
      <c r="I4229" s="6" t="s">
        <v>6066</v>
      </c>
      <c r="J4229" s="6">
        <v>2</v>
      </c>
      <c r="K4229" s="6">
        <v>2</v>
      </c>
      <c r="L4229" s="6">
        <v>0</v>
      </c>
      <c r="M4229" s="6">
        <f t="shared" si="110"/>
        <v>2</v>
      </c>
      <c r="N4229" s="6">
        <f t="shared" si="111"/>
        <v>0</v>
      </c>
      <c r="O4229" s="7">
        <f t="shared" si="112"/>
        <v>0</v>
      </c>
    </row>
    <row r="4230" spans="1:15" ht="13.2" x14ac:dyDescent="0.25">
      <c r="A4230" s="3">
        <v>34389</v>
      </c>
      <c r="B4230" s="4">
        <f t="shared" si="108"/>
        <v>1994</v>
      </c>
      <c r="C4230" s="4">
        <f t="shared" si="109"/>
        <v>1990</v>
      </c>
      <c r="D4230" s="4" t="s">
        <v>111</v>
      </c>
      <c r="E4230" s="5">
        <v>0.46944444444444444</v>
      </c>
      <c r="F4230" s="6" t="s">
        <v>7229</v>
      </c>
      <c r="G4230" s="6" t="str">
        <f t="shared" si="107"/>
        <v>Russia</v>
      </c>
      <c r="H4230" s="6" t="s">
        <v>7230</v>
      </c>
      <c r="I4230" s="6" t="s">
        <v>4554</v>
      </c>
      <c r="J4230" s="6">
        <v>13</v>
      </c>
      <c r="K4230" s="6">
        <v>13</v>
      </c>
      <c r="L4230" s="6">
        <v>0</v>
      </c>
      <c r="M4230" s="6">
        <f t="shared" si="110"/>
        <v>13</v>
      </c>
      <c r="N4230" s="6">
        <f t="shared" si="111"/>
        <v>0</v>
      </c>
      <c r="O4230" s="7">
        <f t="shared" si="112"/>
        <v>0</v>
      </c>
    </row>
    <row r="4231" spans="1:15" ht="13.2" x14ac:dyDescent="0.25">
      <c r="A4231" s="3">
        <v>34390</v>
      </c>
      <c r="B4231" s="4">
        <f t="shared" si="108"/>
        <v>1994</v>
      </c>
      <c r="C4231" s="4">
        <f t="shared" si="109"/>
        <v>1990</v>
      </c>
      <c r="D4231" s="4" t="s">
        <v>111</v>
      </c>
      <c r="E4231" s="5" t="s">
        <v>24</v>
      </c>
      <c r="F4231" s="6" t="s">
        <v>7231</v>
      </c>
      <c r="G4231" s="6" t="str">
        <f t="shared" si="107"/>
        <v>Peru</v>
      </c>
      <c r="H4231" s="6" t="s">
        <v>7046</v>
      </c>
      <c r="I4231" s="6" t="s">
        <v>4097</v>
      </c>
      <c r="J4231" s="6">
        <v>31</v>
      </c>
      <c r="K4231" s="6">
        <v>31</v>
      </c>
      <c r="L4231" s="6">
        <v>0</v>
      </c>
      <c r="M4231" s="6">
        <f t="shared" si="110"/>
        <v>31</v>
      </c>
      <c r="N4231" s="6">
        <f t="shared" si="111"/>
        <v>0</v>
      </c>
      <c r="O4231" s="7">
        <f t="shared" si="112"/>
        <v>0</v>
      </c>
    </row>
    <row r="4232" spans="1:15" ht="13.2" x14ac:dyDescent="0.25">
      <c r="A4232" s="3">
        <v>34390</v>
      </c>
      <c r="B4232" s="4">
        <f t="shared" si="108"/>
        <v>1994</v>
      </c>
      <c r="C4232" s="4">
        <f t="shared" si="109"/>
        <v>1990</v>
      </c>
      <c r="D4232" s="4" t="s">
        <v>111</v>
      </c>
      <c r="E4232" s="5">
        <v>0.82361111111111107</v>
      </c>
      <c r="F4232" s="6" t="s">
        <v>7232</v>
      </c>
      <c r="G4232" s="6" t="str">
        <f t="shared" si="107"/>
        <v>England</v>
      </c>
      <c r="H4232" s="6" t="s">
        <v>7233</v>
      </c>
      <c r="I4232" s="6" t="s">
        <v>7234</v>
      </c>
      <c r="J4232" s="6">
        <v>2</v>
      </c>
      <c r="K4232" s="6">
        <v>1</v>
      </c>
      <c r="L4232" s="6">
        <v>0</v>
      </c>
      <c r="M4232" s="6">
        <f t="shared" si="110"/>
        <v>1</v>
      </c>
      <c r="N4232" s="6">
        <f t="shared" si="111"/>
        <v>1</v>
      </c>
      <c r="O4232" s="7">
        <f t="shared" si="112"/>
        <v>0.5</v>
      </c>
    </row>
    <row r="4233" spans="1:15" ht="13.2" x14ac:dyDescent="0.25">
      <c r="A4233" s="3">
        <v>34395</v>
      </c>
      <c r="B4233" s="4">
        <f t="shared" si="108"/>
        <v>1994</v>
      </c>
      <c r="C4233" s="4">
        <f t="shared" si="109"/>
        <v>1990</v>
      </c>
      <c r="D4233" s="4" t="s">
        <v>34</v>
      </c>
      <c r="E4233" s="5">
        <v>0.74930555555555556</v>
      </c>
      <c r="F4233" s="6" t="s">
        <v>215</v>
      </c>
      <c r="G4233" s="6" t="str">
        <f t="shared" si="107"/>
        <v>New York</v>
      </c>
      <c r="H4233" s="6" t="s">
        <v>2452</v>
      </c>
      <c r="I4233" s="6" t="s">
        <v>6298</v>
      </c>
      <c r="J4233" s="6">
        <v>116</v>
      </c>
      <c r="K4233" s="6">
        <v>0</v>
      </c>
      <c r="L4233" s="6">
        <v>0</v>
      </c>
      <c r="M4233" s="6">
        <f t="shared" si="110"/>
        <v>0</v>
      </c>
      <c r="N4233" s="6">
        <f t="shared" si="111"/>
        <v>116</v>
      </c>
      <c r="O4233" s="7">
        <f t="shared" si="112"/>
        <v>1</v>
      </c>
    </row>
    <row r="4234" spans="1:15" ht="13.2" x14ac:dyDescent="0.25">
      <c r="A4234" s="3">
        <v>34401</v>
      </c>
      <c r="B4234" s="4">
        <f t="shared" si="108"/>
        <v>1994</v>
      </c>
      <c r="C4234" s="4">
        <f t="shared" si="109"/>
        <v>1990</v>
      </c>
      <c r="D4234" s="4" t="s">
        <v>34</v>
      </c>
      <c r="E4234" s="5">
        <v>0.62083333333333335</v>
      </c>
      <c r="F4234" s="6" t="s">
        <v>2188</v>
      </c>
      <c r="G4234" s="6" t="str">
        <f t="shared" si="107"/>
        <v>India</v>
      </c>
      <c r="H4234" s="6" t="s">
        <v>7235</v>
      </c>
      <c r="I4234" s="6" t="s">
        <v>7236</v>
      </c>
      <c r="J4234" s="6">
        <v>4</v>
      </c>
      <c r="K4234" s="6">
        <v>4</v>
      </c>
      <c r="L4234" s="6">
        <v>0</v>
      </c>
      <c r="M4234" s="6">
        <f t="shared" si="110"/>
        <v>4</v>
      </c>
      <c r="N4234" s="6">
        <f t="shared" si="111"/>
        <v>0</v>
      </c>
      <c r="O4234" s="7">
        <f t="shared" si="112"/>
        <v>0</v>
      </c>
    </row>
    <row r="4235" spans="1:15" ht="13.2" x14ac:dyDescent="0.25">
      <c r="A4235" s="3">
        <v>34402</v>
      </c>
      <c r="B4235" s="4">
        <f t="shared" si="108"/>
        <v>1994</v>
      </c>
      <c r="C4235" s="4">
        <f t="shared" si="109"/>
        <v>1990</v>
      </c>
      <c r="D4235" s="4" t="s">
        <v>34</v>
      </c>
      <c r="E4235" s="5" t="s">
        <v>24</v>
      </c>
      <c r="F4235" s="6" t="s">
        <v>7237</v>
      </c>
      <c r="G4235" s="6" t="str">
        <f t="shared" si="107"/>
        <v>Australia</v>
      </c>
      <c r="H4235" s="6" t="s">
        <v>7238</v>
      </c>
      <c r="I4235" s="6" t="s">
        <v>7239</v>
      </c>
      <c r="J4235" s="6">
        <v>1</v>
      </c>
      <c r="K4235" s="6">
        <v>1</v>
      </c>
      <c r="L4235" s="6">
        <v>0</v>
      </c>
      <c r="M4235" s="6">
        <f t="shared" si="110"/>
        <v>1</v>
      </c>
      <c r="N4235" s="6">
        <f t="shared" si="111"/>
        <v>0</v>
      </c>
      <c r="O4235" s="7">
        <f t="shared" si="112"/>
        <v>0</v>
      </c>
    </row>
    <row r="4236" spans="1:15" ht="13.2" x14ac:dyDescent="0.25">
      <c r="A4236" s="3">
        <v>34407</v>
      </c>
      <c r="B4236" s="4">
        <f t="shared" si="108"/>
        <v>1994</v>
      </c>
      <c r="C4236" s="4">
        <f t="shared" si="109"/>
        <v>1990</v>
      </c>
      <c r="D4236" s="4" t="s">
        <v>34</v>
      </c>
      <c r="E4236" s="5" t="s">
        <v>24</v>
      </c>
      <c r="F4236" s="6" t="s">
        <v>7240</v>
      </c>
      <c r="G4236" s="6" t="str">
        <f t="shared" si="107"/>
        <v>Kenya</v>
      </c>
      <c r="H4236" s="6" t="s">
        <v>1137</v>
      </c>
      <c r="I4236" s="6" t="s">
        <v>5520</v>
      </c>
      <c r="J4236" s="6">
        <v>8</v>
      </c>
      <c r="K4236" s="6">
        <v>8</v>
      </c>
      <c r="L4236" s="6">
        <v>0</v>
      </c>
      <c r="M4236" s="6">
        <f t="shared" si="110"/>
        <v>8</v>
      </c>
      <c r="N4236" s="6">
        <f t="shared" si="111"/>
        <v>0</v>
      </c>
      <c r="O4236" s="7">
        <f t="shared" si="112"/>
        <v>0</v>
      </c>
    </row>
    <row r="4237" spans="1:15" ht="13.2" x14ac:dyDescent="0.25">
      <c r="A4237" s="3">
        <v>34410</v>
      </c>
      <c r="B4237" s="4">
        <f t="shared" si="108"/>
        <v>1994</v>
      </c>
      <c r="C4237" s="4">
        <f t="shared" si="109"/>
        <v>1990</v>
      </c>
      <c r="D4237" s="4" t="s">
        <v>34</v>
      </c>
      <c r="E4237" s="5">
        <v>0.9375</v>
      </c>
      <c r="F4237" s="6" t="s">
        <v>7241</v>
      </c>
      <c r="G4237" s="6" t="str">
        <f t="shared" si="107"/>
        <v>Near Nag</v>
      </c>
      <c r="H4237" s="6" t="s">
        <v>5620</v>
      </c>
      <c r="I4237" s="6" t="s">
        <v>5509</v>
      </c>
      <c r="J4237" s="6">
        <v>32</v>
      </c>
      <c r="K4237" s="6">
        <v>32</v>
      </c>
      <c r="L4237" s="6">
        <v>0</v>
      </c>
      <c r="M4237" s="6">
        <f t="shared" si="110"/>
        <v>32</v>
      </c>
      <c r="N4237" s="6">
        <f t="shared" si="111"/>
        <v>0</v>
      </c>
      <c r="O4237" s="7">
        <f t="shared" si="112"/>
        <v>0</v>
      </c>
    </row>
    <row r="4238" spans="1:15" ht="13.2" x14ac:dyDescent="0.25">
      <c r="A4238" s="3">
        <v>34411</v>
      </c>
      <c r="B4238" s="4">
        <f t="shared" si="108"/>
        <v>1994</v>
      </c>
      <c r="C4238" s="4">
        <f t="shared" si="109"/>
        <v>1990</v>
      </c>
      <c r="D4238" s="4" t="s">
        <v>34</v>
      </c>
      <c r="E4238" s="5">
        <v>8.0555555555555561E-2</v>
      </c>
      <c r="F4238" s="6" t="s">
        <v>5538</v>
      </c>
      <c r="G4238" s="6" t="str">
        <f t="shared" si="107"/>
        <v>Washington</v>
      </c>
      <c r="H4238" s="6" t="s">
        <v>7242</v>
      </c>
      <c r="I4238" s="6" t="s">
        <v>1495</v>
      </c>
      <c r="J4238" s="6">
        <v>2</v>
      </c>
      <c r="K4238" s="6">
        <v>2</v>
      </c>
      <c r="L4238" s="6">
        <v>0</v>
      </c>
      <c r="M4238" s="6">
        <f t="shared" si="110"/>
        <v>2</v>
      </c>
      <c r="N4238" s="6">
        <f t="shared" si="111"/>
        <v>0</v>
      </c>
      <c r="O4238" s="7">
        <f t="shared" si="112"/>
        <v>0</v>
      </c>
    </row>
    <row r="4239" spans="1:15" ht="13.2" x14ac:dyDescent="0.25">
      <c r="A4239" s="3">
        <v>34411</v>
      </c>
      <c r="B4239" s="4">
        <f t="shared" si="108"/>
        <v>1994</v>
      </c>
      <c r="C4239" s="4">
        <f t="shared" si="109"/>
        <v>1990</v>
      </c>
      <c r="D4239" s="4" t="s">
        <v>34</v>
      </c>
      <c r="E4239" s="5">
        <v>0.48819444444444443</v>
      </c>
      <c r="F4239" s="6" t="s">
        <v>1968</v>
      </c>
      <c r="G4239" s="6" t="str">
        <f t="shared" si="107"/>
        <v>Florida</v>
      </c>
      <c r="H4239" s="6" t="s">
        <v>7243</v>
      </c>
      <c r="I4239" s="6" t="s">
        <v>7244</v>
      </c>
      <c r="J4239" s="6">
        <v>2</v>
      </c>
      <c r="K4239" s="6">
        <v>2</v>
      </c>
      <c r="L4239" s="6">
        <v>0</v>
      </c>
      <c r="M4239" s="6">
        <f t="shared" si="110"/>
        <v>2</v>
      </c>
      <c r="N4239" s="6">
        <f t="shared" si="111"/>
        <v>0</v>
      </c>
      <c r="O4239" s="7">
        <f t="shared" si="112"/>
        <v>0</v>
      </c>
    </row>
    <row r="4240" spans="1:15" ht="13.2" x14ac:dyDescent="0.25">
      <c r="A4240" s="3">
        <v>34414</v>
      </c>
      <c r="B4240" s="4">
        <f t="shared" si="108"/>
        <v>1994</v>
      </c>
      <c r="C4240" s="4">
        <f t="shared" si="109"/>
        <v>1990</v>
      </c>
      <c r="D4240" s="4" t="s">
        <v>34</v>
      </c>
      <c r="E4240" s="5" t="s">
        <v>24</v>
      </c>
      <c r="F4240" s="6" t="s">
        <v>7245</v>
      </c>
      <c r="G4240" s="6" t="str">
        <f t="shared" si="107"/>
        <v>Australia</v>
      </c>
      <c r="H4240" s="6" t="s">
        <v>7246</v>
      </c>
      <c r="I4240" s="6" t="s">
        <v>7247</v>
      </c>
      <c r="J4240" s="6">
        <v>6</v>
      </c>
      <c r="K4240" s="6">
        <v>6</v>
      </c>
      <c r="L4240" s="6">
        <v>0</v>
      </c>
      <c r="M4240" s="6">
        <f t="shared" si="110"/>
        <v>6</v>
      </c>
      <c r="N4240" s="6">
        <f t="shared" si="111"/>
        <v>0</v>
      </c>
      <c r="O4240" s="7">
        <f t="shared" si="112"/>
        <v>0</v>
      </c>
    </row>
    <row r="4241" spans="1:15" ht="13.2" x14ac:dyDescent="0.25">
      <c r="A4241" s="3">
        <v>34416</v>
      </c>
      <c r="B4241" s="4">
        <f t="shared" si="108"/>
        <v>1994</v>
      </c>
      <c r="C4241" s="4">
        <f t="shared" si="109"/>
        <v>1990</v>
      </c>
      <c r="D4241" s="4" t="s">
        <v>34</v>
      </c>
      <c r="E4241" s="5" t="s">
        <v>24</v>
      </c>
      <c r="F4241" s="6" t="s">
        <v>1507</v>
      </c>
      <c r="G4241" s="6" t="str">
        <f t="shared" si="107"/>
        <v>Colombia</v>
      </c>
      <c r="H4241" s="6" t="s">
        <v>7248</v>
      </c>
      <c r="I4241" s="6" t="s">
        <v>7249</v>
      </c>
      <c r="J4241" s="6">
        <v>4</v>
      </c>
      <c r="K4241" s="6">
        <v>4</v>
      </c>
      <c r="L4241" s="6">
        <v>0</v>
      </c>
      <c r="M4241" s="6">
        <f t="shared" si="110"/>
        <v>4</v>
      </c>
      <c r="N4241" s="6">
        <f t="shared" si="111"/>
        <v>0</v>
      </c>
      <c r="O4241" s="7">
        <f t="shared" si="112"/>
        <v>0</v>
      </c>
    </row>
    <row r="4242" spans="1:15" ht="13.2" x14ac:dyDescent="0.25">
      <c r="A4242" s="3">
        <v>34487</v>
      </c>
      <c r="B4242" s="4">
        <f t="shared" si="108"/>
        <v>1994</v>
      </c>
      <c r="C4242" s="4">
        <f t="shared" si="109"/>
        <v>1990</v>
      </c>
      <c r="D4242" s="4" t="s">
        <v>58</v>
      </c>
      <c r="E4242" s="5">
        <v>0.75</v>
      </c>
      <c r="F4242" s="6" t="s">
        <v>7250</v>
      </c>
      <c r="G4242" s="6" t="str">
        <f t="shared" si="107"/>
        <v>Scotland</v>
      </c>
      <c r="H4242" s="6" t="s">
        <v>1035</v>
      </c>
      <c r="I4242" s="6" t="s">
        <v>7251</v>
      </c>
      <c r="J4242" s="6">
        <v>29</v>
      </c>
      <c r="K4242" s="6">
        <v>29</v>
      </c>
      <c r="L4242" s="6">
        <v>0</v>
      </c>
      <c r="M4242" s="6">
        <f t="shared" si="110"/>
        <v>29</v>
      </c>
      <c r="N4242" s="6">
        <f t="shared" si="111"/>
        <v>0</v>
      </c>
      <c r="O4242" s="7">
        <f t="shared" si="112"/>
        <v>0</v>
      </c>
    </row>
    <row r="4243" spans="1:15" ht="13.2" x14ac:dyDescent="0.25">
      <c r="A4243" s="3">
        <v>34416</v>
      </c>
      <c r="B4243" s="4">
        <f t="shared" si="108"/>
        <v>1994</v>
      </c>
      <c r="C4243" s="4">
        <f t="shared" si="109"/>
        <v>1990</v>
      </c>
      <c r="D4243" s="4" t="s">
        <v>34</v>
      </c>
      <c r="E4243" s="5">
        <v>3.9583333333333331E-2</v>
      </c>
      <c r="F4243" s="6" t="s">
        <v>7252</v>
      </c>
      <c r="G4243" s="6" t="str">
        <f t="shared" si="107"/>
        <v>Russia</v>
      </c>
      <c r="H4243" s="6" t="s">
        <v>7253</v>
      </c>
      <c r="I4243" s="6" t="s">
        <v>7023</v>
      </c>
      <c r="J4243" s="6">
        <v>75</v>
      </c>
      <c r="K4243" s="6">
        <v>75</v>
      </c>
      <c r="L4243" s="6">
        <v>0</v>
      </c>
      <c r="M4243" s="6">
        <f t="shared" si="110"/>
        <v>75</v>
      </c>
      <c r="N4243" s="6">
        <f t="shared" si="111"/>
        <v>0</v>
      </c>
      <c r="O4243" s="7">
        <f t="shared" si="112"/>
        <v>0</v>
      </c>
    </row>
    <row r="4244" spans="1:15" ht="13.2" x14ac:dyDescent="0.25">
      <c r="A4244" s="3">
        <v>34416</v>
      </c>
      <c r="B4244" s="4">
        <f t="shared" si="108"/>
        <v>1994</v>
      </c>
      <c r="C4244" s="4">
        <f t="shared" si="109"/>
        <v>1990</v>
      </c>
      <c r="D4244" s="4" t="s">
        <v>34</v>
      </c>
      <c r="E4244" s="5">
        <v>0.60416666666666663</v>
      </c>
      <c r="F4244" s="6" t="s">
        <v>7254</v>
      </c>
      <c r="G4244" s="6" t="str">
        <f t="shared" si="107"/>
        <v>North Carolina</v>
      </c>
      <c r="H4244" s="6" t="s">
        <v>7255</v>
      </c>
      <c r="I4244" s="6" t="s">
        <v>7256</v>
      </c>
      <c r="J4244" s="6">
        <v>7</v>
      </c>
      <c r="K4244" s="6">
        <v>0</v>
      </c>
      <c r="L4244" s="6">
        <v>23</v>
      </c>
      <c r="M4244" s="6">
        <f t="shared" si="110"/>
        <v>23</v>
      </c>
      <c r="N4244" s="6">
        <f t="shared" si="111"/>
        <v>7</v>
      </c>
      <c r="O4244" s="7">
        <f t="shared" si="112"/>
        <v>1</v>
      </c>
    </row>
    <row r="4245" spans="1:15" ht="13.2" x14ac:dyDescent="0.25">
      <c r="A4245" s="3">
        <v>34427</v>
      </c>
      <c r="B4245" s="4">
        <f t="shared" si="108"/>
        <v>1994</v>
      </c>
      <c r="C4245" s="4">
        <f t="shared" si="109"/>
        <v>1990</v>
      </c>
      <c r="D4245" s="4" t="s">
        <v>65</v>
      </c>
      <c r="E4245" s="5">
        <v>0.69166666666666665</v>
      </c>
      <c r="F4245" s="6" t="s">
        <v>7257</v>
      </c>
      <c r="G4245" s="6" t="str">
        <f t="shared" si="107"/>
        <v>Nevada</v>
      </c>
      <c r="H4245" s="6" t="s">
        <v>7258</v>
      </c>
      <c r="I4245" s="6" t="s">
        <v>7099</v>
      </c>
      <c r="J4245" s="6">
        <v>5</v>
      </c>
      <c r="K4245" s="6">
        <v>5</v>
      </c>
      <c r="L4245" s="6">
        <v>0</v>
      </c>
      <c r="M4245" s="6">
        <f t="shared" si="110"/>
        <v>5</v>
      </c>
      <c r="N4245" s="6">
        <f t="shared" si="111"/>
        <v>0</v>
      </c>
      <c r="O4245" s="7">
        <f t="shared" si="112"/>
        <v>0</v>
      </c>
    </row>
    <row r="4246" spans="1:15" ht="13.2" x14ac:dyDescent="0.25">
      <c r="A4246" s="3">
        <v>34428</v>
      </c>
      <c r="B4246" s="4">
        <f t="shared" si="108"/>
        <v>1994</v>
      </c>
      <c r="C4246" s="4">
        <f t="shared" si="109"/>
        <v>1990</v>
      </c>
      <c r="D4246" s="4" t="s">
        <v>65</v>
      </c>
      <c r="E4246" s="5">
        <v>0.61527777777777781</v>
      </c>
      <c r="F4246" s="6" t="s">
        <v>701</v>
      </c>
      <c r="G4246" s="6" t="str">
        <f t="shared" si="107"/>
        <v>Netherlands</v>
      </c>
      <c r="H4246" s="6" t="s">
        <v>7259</v>
      </c>
      <c r="I4246" s="6" t="s">
        <v>7260</v>
      </c>
      <c r="J4246" s="6">
        <v>24</v>
      </c>
      <c r="K4246" s="6">
        <v>3</v>
      </c>
      <c r="L4246" s="6">
        <v>0</v>
      </c>
      <c r="M4246" s="6">
        <f t="shared" si="110"/>
        <v>3</v>
      </c>
      <c r="N4246" s="6">
        <f t="shared" si="111"/>
        <v>21</v>
      </c>
      <c r="O4246" s="7">
        <f t="shared" si="112"/>
        <v>0.875</v>
      </c>
    </row>
    <row r="4247" spans="1:15" ht="13.2" x14ac:dyDescent="0.25">
      <c r="A4247" s="3">
        <v>34430</v>
      </c>
      <c r="B4247" s="4">
        <f t="shared" si="108"/>
        <v>1994</v>
      </c>
      <c r="C4247" s="4">
        <f t="shared" si="109"/>
        <v>1990</v>
      </c>
      <c r="D4247" s="4" t="s">
        <v>65</v>
      </c>
      <c r="E4247" s="5" t="s">
        <v>24</v>
      </c>
      <c r="F4247" s="6" t="s">
        <v>7261</v>
      </c>
      <c r="G4247" s="6" t="str">
        <f t="shared" si="107"/>
        <v>Ecuador</v>
      </c>
      <c r="H4247" s="6" t="s">
        <v>4173</v>
      </c>
      <c r="I4247" s="6" t="s">
        <v>4437</v>
      </c>
      <c r="J4247" s="6">
        <v>17</v>
      </c>
      <c r="K4247" s="6">
        <v>17</v>
      </c>
      <c r="L4247" s="6">
        <v>0</v>
      </c>
      <c r="M4247" s="6">
        <f t="shared" si="110"/>
        <v>17</v>
      </c>
      <c r="N4247" s="6">
        <f t="shared" si="111"/>
        <v>0</v>
      </c>
      <c r="O4247" s="7">
        <f t="shared" si="112"/>
        <v>0</v>
      </c>
    </row>
    <row r="4248" spans="1:15" ht="13.2" x14ac:dyDescent="0.25">
      <c r="A4248" s="3">
        <v>34430</v>
      </c>
      <c r="B4248" s="4">
        <f t="shared" si="108"/>
        <v>1994</v>
      </c>
      <c r="C4248" s="4">
        <f t="shared" si="109"/>
        <v>1990</v>
      </c>
      <c r="D4248" s="4" t="s">
        <v>65</v>
      </c>
      <c r="E4248" s="5" t="s">
        <v>24</v>
      </c>
      <c r="F4248" s="6" t="s">
        <v>7262</v>
      </c>
      <c r="G4248" s="6" t="str">
        <f t="shared" si="107"/>
        <v>Rwanda</v>
      </c>
      <c r="H4248" s="6" t="s">
        <v>7263</v>
      </c>
      <c r="I4248" s="6" t="s">
        <v>7264</v>
      </c>
      <c r="J4248" s="6">
        <v>12</v>
      </c>
      <c r="K4248" s="6">
        <v>12</v>
      </c>
      <c r="L4248" s="6">
        <v>0</v>
      </c>
      <c r="M4248" s="6">
        <f t="shared" si="110"/>
        <v>12</v>
      </c>
      <c r="N4248" s="6">
        <f t="shared" si="111"/>
        <v>0</v>
      </c>
      <c r="O4248" s="7">
        <f t="shared" si="112"/>
        <v>0</v>
      </c>
    </row>
    <row r="4249" spans="1:15" ht="13.2" x14ac:dyDescent="0.25">
      <c r="A4249" s="3">
        <v>34438</v>
      </c>
      <c r="B4249" s="4">
        <f t="shared" si="108"/>
        <v>1994</v>
      </c>
      <c r="C4249" s="4">
        <f t="shared" si="109"/>
        <v>1990</v>
      </c>
      <c r="D4249" s="4" t="s">
        <v>65</v>
      </c>
      <c r="E4249" s="5">
        <v>0.3923611111111111</v>
      </c>
      <c r="F4249" s="6" t="s">
        <v>7265</v>
      </c>
      <c r="G4249" s="6" t="str">
        <f t="shared" si="107"/>
        <v>Northern Iraq</v>
      </c>
      <c r="H4249" s="6" t="s">
        <v>7266</v>
      </c>
      <c r="I4249" s="6" t="s">
        <v>7267</v>
      </c>
      <c r="J4249" s="6">
        <v>26</v>
      </c>
      <c r="K4249" s="6">
        <v>26</v>
      </c>
      <c r="L4249" s="6">
        <v>0</v>
      </c>
      <c r="M4249" s="6">
        <f t="shared" si="110"/>
        <v>26</v>
      </c>
      <c r="N4249" s="6">
        <f t="shared" si="111"/>
        <v>0</v>
      </c>
      <c r="O4249" s="7">
        <f t="shared" si="112"/>
        <v>0</v>
      </c>
    </row>
    <row r="4250" spans="1:15" ht="13.2" x14ac:dyDescent="0.25">
      <c r="A4250" s="3">
        <v>34449</v>
      </c>
      <c r="B4250" s="4">
        <f t="shared" si="108"/>
        <v>1994</v>
      </c>
      <c r="C4250" s="4">
        <f t="shared" si="109"/>
        <v>1990</v>
      </c>
      <c r="D4250" s="4" t="s">
        <v>65</v>
      </c>
      <c r="E4250" s="5" t="s">
        <v>24</v>
      </c>
      <c r="F4250" s="6" t="s">
        <v>7268</v>
      </c>
      <c r="G4250" s="6" t="str">
        <f t="shared" si="107"/>
        <v>Indonesia</v>
      </c>
      <c r="H4250" s="6" t="s">
        <v>6007</v>
      </c>
      <c r="I4250" s="6" t="s">
        <v>7269</v>
      </c>
      <c r="J4250" s="6">
        <v>11</v>
      </c>
      <c r="K4250" s="6">
        <v>11</v>
      </c>
      <c r="L4250" s="6">
        <v>0</v>
      </c>
      <c r="M4250" s="6">
        <f t="shared" si="110"/>
        <v>11</v>
      </c>
      <c r="N4250" s="6">
        <f t="shared" si="111"/>
        <v>0</v>
      </c>
      <c r="O4250" s="7">
        <f t="shared" si="112"/>
        <v>0</v>
      </c>
    </row>
    <row r="4251" spans="1:15" ht="13.2" x14ac:dyDescent="0.25">
      <c r="A4251" s="3">
        <v>34450</v>
      </c>
      <c r="B4251" s="4">
        <f t="shared" si="108"/>
        <v>1994</v>
      </c>
      <c r="C4251" s="4">
        <f t="shared" si="109"/>
        <v>1990</v>
      </c>
      <c r="D4251" s="4" t="s">
        <v>65</v>
      </c>
      <c r="E4251" s="5">
        <v>0.84444444444444444</v>
      </c>
      <c r="F4251" s="6" t="s">
        <v>7270</v>
      </c>
      <c r="G4251" s="6" t="str">
        <f t="shared" si="107"/>
        <v>Aichi, Japan</v>
      </c>
      <c r="H4251" s="6" t="s">
        <v>3639</v>
      </c>
      <c r="I4251" s="6" t="s">
        <v>7271</v>
      </c>
      <c r="J4251" s="6">
        <v>271</v>
      </c>
      <c r="K4251" s="6">
        <v>264</v>
      </c>
      <c r="L4251" s="6">
        <v>0</v>
      </c>
      <c r="M4251" s="6">
        <f t="shared" si="110"/>
        <v>264</v>
      </c>
      <c r="N4251" s="6">
        <f t="shared" si="111"/>
        <v>7</v>
      </c>
      <c r="O4251" s="7">
        <f t="shared" si="112"/>
        <v>2.5830258302583026E-2</v>
      </c>
    </row>
    <row r="4252" spans="1:15" ht="13.2" x14ac:dyDescent="0.25">
      <c r="A4252" s="3">
        <v>34451</v>
      </c>
      <c r="B4252" s="4">
        <f t="shared" si="108"/>
        <v>1994</v>
      </c>
      <c r="C4252" s="4">
        <f t="shared" si="109"/>
        <v>1990</v>
      </c>
      <c r="D4252" s="4" t="s">
        <v>65</v>
      </c>
      <c r="E4252" s="5">
        <v>0.9555555555555556</v>
      </c>
      <c r="F4252" s="6" t="s">
        <v>7272</v>
      </c>
      <c r="G4252" s="6" t="str">
        <f t="shared" si="107"/>
        <v>Connecticut</v>
      </c>
      <c r="H4252" s="6" t="s">
        <v>7273</v>
      </c>
      <c r="I4252" s="6" t="s">
        <v>5123</v>
      </c>
      <c r="J4252" s="6">
        <v>9</v>
      </c>
      <c r="K4252" s="6">
        <v>8</v>
      </c>
      <c r="L4252" s="6">
        <v>0</v>
      </c>
      <c r="M4252" s="6">
        <f t="shared" si="110"/>
        <v>8</v>
      </c>
      <c r="N4252" s="6">
        <f t="shared" si="111"/>
        <v>1</v>
      </c>
      <c r="O4252" s="7">
        <f t="shared" si="112"/>
        <v>0.1111111111111111</v>
      </c>
    </row>
    <row r="4253" spans="1:15" ht="13.2" x14ac:dyDescent="0.25">
      <c r="A4253" s="3">
        <v>34453</v>
      </c>
      <c r="B4253" s="4">
        <f t="shared" si="108"/>
        <v>1994</v>
      </c>
      <c r="C4253" s="4">
        <f t="shared" si="109"/>
        <v>1990</v>
      </c>
      <c r="D4253" s="4" t="s">
        <v>65</v>
      </c>
      <c r="E4253" s="5">
        <v>0.6020833333333333</v>
      </c>
      <c r="F4253" s="6" t="s">
        <v>7274</v>
      </c>
      <c r="G4253" s="6" t="str">
        <f t="shared" si="107"/>
        <v>Colombia</v>
      </c>
      <c r="H4253" s="6" t="s">
        <v>7275</v>
      </c>
      <c r="I4253" s="6" t="s">
        <v>6082</v>
      </c>
      <c r="J4253" s="6">
        <v>9</v>
      </c>
      <c r="K4253" s="6">
        <v>8</v>
      </c>
      <c r="L4253" s="6">
        <v>0</v>
      </c>
      <c r="M4253" s="6">
        <f t="shared" si="110"/>
        <v>8</v>
      </c>
      <c r="N4253" s="6">
        <f t="shared" si="111"/>
        <v>1</v>
      </c>
      <c r="O4253" s="7">
        <f t="shared" si="112"/>
        <v>0.1111111111111111</v>
      </c>
    </row>
    <row r="4254" spans="1:15" ht="13.2" x14ac:dyDescent="0.25">
      <c r="A4254" s="3">
        <v>34461</v>
      </c>
      <c r="B4254" s="4">
        <f t="shared" si="108"/>
        <v>1994</v>
      </c>
      <c r="C4254" s="4">
        <f t="shared" si="109"/>
        <v>1990</v>
      </c>
      <c r="D4254" s="4" t="s">
        <v>55</v>
      </c>
      <c r="E4254" s="5" t="s">
        <v>24</v>
      </c>
      <c r="F4254" s="6" t="s">
        <v>7276</v>
      </c>
      <c r="G4254" s="6" t="str">
        <f t="shared" si="107"/>
        <v>Brazil</v>
      </c>
      <c r="H4254" s="6" t="s">
        <v>7277</v>
      </c>
      <c r="I4254" s="6" t="s">
        <v>7278</v>
      </c>
      <c r="J4254" s="6">
        <v>16</v>
      </c>
      <c r="K4254" s="6">
        <v>8</v>
      </c>
      <c r="L4254" s="6">
        <v>0</v>
      </c>
      <c r="M4254" s="6">
        <f t="shared" si="110"/>
        <v>8</v>
      </c>
      <c r="N4254" s="6">
        <f t="shared" si="111"/>
        <v>8</v>
      </c>
      <c r="O4254" s="7">
        <f t="shared" si="112"/>
        <v>0.5</v>
      </c>
    </row>
    <row r="4255" spans="1:15" ht="13.2" x14ac:dyDescent="0.25">
      <c r="A4255" s="3">
        <v>34477</v>
      </c>
      <c r="B4255" s="4">
        <f t="shared" si="108"/>
        <v>1994</v>
      </c>
      <c r="C4255" s="4">
        <f t="shared" si="109"/>
        <v>1990</v>
      </c>
      <c r="D4255" s="4" t="s">
        <v>55</v>
      </c>
      <c r="E4255" s="5">
        <v>0.4548611111111111</v>
      </c>
      <c r="F4255" s="6" t="s">
        <v>7279</v>
      </c>
      <c r="G4255" s="6" t="str">
        <f t="shared" si="107"/>
        <v>Colombia</v>
      </c>
      <c r="H4255" s="6" t="s">
        <v>7280</v>
      </c>
      <c r="I4255" s="6" t="s">
        <v>7281</v>
      </c>
      <c r="J4255" s="6">
        <v>11</v>
      </c>
      <c r="K4255" s="6">
        <v>4</v>
      </c>
      <c r="L4255" s="6">
        <v>0</v>
      </c>
      <c r="M4255" s="6">
        <f t="shared" si="110"/>
        <v>4</v>
      </c>
      <c r="N4255" s="6">
        <f t="shared" si="111"/>
        <v>7</v>
      </c>
      <c r="O4255" s="7">
        <f t="shared" si="112"/>
        <v>0.63636363636363635</v>
      </c>
    </row>
    <row r="4256" spans="1:15" ht="13.2" x14ac:dyDescent="0.25">
      <c r="A4256" s="3">
        <v>34482</v>
      </c>
      <c r="B4256" s="4">
        <f t="shared" si="108"/>
        <v>1994</v>
      </c>
      <c r="C4256" s="4">
        <f t="shared" si="109"/>
        <v>1990</v>
      </c>
      <c r="D4256" s="4" t="s">
        <v>55</v>
      </c>
      <c r="E4256" s="5">
        <v>0.31805555555555554</v>
      </c>
      <c r="F4256" s="6" t="s">
        <v>2964</v>
      </c>
      <c r="G4256" s="6" t="str">
        <f t="shared" si="107"/>
        <v>Colombia</v>
      </c>
      <c r="H4256" s="6" t="s">
        <v>7282</v>
      </c>
      <c r="I4256" s="6" t="s">
        <v>1398</v>
      </c>
      <c r="J4256" s="6">
        <v>29</v>
      </c>
      <c r="K4256" s="6">
        <v>7</v>
      </c>
      <c r="L4256" s="6">
        <v>0</v>
      </c>
      <c r="M4256" s="6">
        <f t="shared" si="110"/>
        <v>7</v>
      </c>
      <c r="N4256" s="6">
        <f t="shared" si="111"/>
        <v>22</v>
      </c>
      <c r="O4256" s="7">
        <f t="shared" si="112"/>
        <v>0.75862068965517238</v>
      </c>
    </row>
    <row r="4257" spans="1:15" ht="13.2" x14ac:dyDescent="0.25">
      <c r="A4257" s="3">
        <v>34553</v>
      </c>
      <c r="B4257" s="4">
        <f t="shared" si="108"/>
        <v>1994</v>
      </c>
      <c r="C4257" s="4">
        <f t="shared" si="109"/>
        <v>1990</v>
      </c>
      <c r="D4257" s="4" t="s">
        <v>23</v>
      </c>
      <c r="E4257" s="5">
        <v>0.57986111111111116</v>
      </c>
      <c r="F4257" s="6" t="s">
        <v>3549</v>
      </c>
      <c r="G4257" s="6" t="str">
        <f t="shared" si="107"/>
        <v>Alaska</v>
      </c>
      <c r="H4257" s="6" t="s">
        <v>7283</v>
      </c>
      <c r="I4257" s="6" t="s">
        <v>3904</v>
      </c>
      <c r="J4257" s="6">
        <v>7</v>
      </c>
      <c r="K4257" s="6">
        <v>6</v>
      </c>
      <c r="L4257" s="6">
        <v>0</v>
      </c>
      <c r="M4257" s="6">
        <f t="shared" si="110"/>
        <v>6</v>
      </c>
      <c r="N4257" s="6">
        <f t="shared" si="111"/>
        <v>1</v>
      </c>
      <c r="O4257" s="7">
        <f t="shared" si="112"/>
        <v>0.14285714285714285</v>
      </c>
    </row>
    <row r="4258" spans="1:15" ht="13.2" x14ac:dyDescent="0.25">
      <c r="A4258" s="3">
        <v>34491</v>
      </c>
      <c r="B4258" s="4">
        <f t="shared" si="108"/>
        <v>1994</v>
      </c>
      <c r="C4258" s="4">
        <f t="shared" si="109"/>
        <v>1990</v>
      </c>
      <c r="D4258" s="4" t="s">
        <v>58</v>
      </c>
      <c r="E4258" s="5">
        <v>0.34722222222222221</v>
      </c>
      <c r="F4258" s="6" t="s">
        <v>7284</v>
      </c>
      <c r="G4258" s="6" t="str">
        <f t="shared" si="107"/>
        <v>China</v>
      </c>
      <c r="H4258" s="6" t="s">
        <v>7159</v>
      </c>
      <c r="I4258" s="6" t="s">
        <v>7220</v>
      </c>
      <c r="J4258" s="6">
        <v>160</v>
      </c>
      <c r="K4258" s="6">
        <v>160</v>
      </c>
      <c r="L4258" s="6">
        <v>0</v>
      </c>
      <c r="M4258" s="6">
        <f t="shared" si="110"/>
        <v>160</v>
      </c>
      <c r="N4258" s="6">
        <f t="shared" si="111"/>
        <v>0</v>
      </c>
      <c r="O4258" s="7">
        <f t="shared" si="112"/>
        <v>0</v>
      </c>
    </row>
    <row r="4259" spans="1:15" ht="13.2" x14ac:dyDescent="0.25">
      <c r="A4259" s="3">
        <v>34498</v>
      </c>
      <c r="B4259" s="4">
        <f t="shared" si="108"/>
        <v>1994</v>
      </c>
      <c r="C4259" s="4">
        <f t="shared" si="109"/>
        <v>1990</v>
      </c>
      <c r="D4259" s="4" t="s">
        <v>58</v>
      </c>
      <c r="E4259" s="5">
        <v>0.78472222222222221</v>
      </c>
      <c r="F4259" s="6" t="s">
        <v>7285</v>
      </c>
      <c r="G4259" s="6" t="str">
        <f t="shared" si="107"/>
        <v>Mexico</v>
      </c>
      <c r="H4259" s="6" t="s">
        <v>7286</v>
      </c>
      <c r="I4259" s="6" t="s">
        <v>5882</v>
      </c>
      <c r="J4259" s="6">
        <v>9</v>
      </c>
      <c r="K4259" s="6">
        <v>9</v>
      </c>
      <c r="L4259" s="6">
        <v>0</v>
      </c>
      <c r="M4259" s="6">
        <f t="shared" si="110"/>
        <v>9</v>
      </c>
      <c r="N4259" s="6">
        <f t="shared" si="111"/>
        <v>0</v>
      </c>
      <c r="O4259" s="7">
        <f t="shared" si="112"/>
        <v>0</v>
      </c>
    </row>
    <row r="4260" spans="1:15" ht="13.2" x14ac:dyDescent="0.25">
      <c r="A4260" s="3">
        <v>34503</v>
      </c>
      <c r="B4260" s="4">
        <f t="shared" si="108"/>
        <v>1994</v>
      </c>
      <c r="C4260" s="4">
        <f t="shared" si="109"/>
        <v>1990</v>
      </c>
      <c r="D4260" s="4" t="s">
        <v>58</v>
      </c>
      <c r="E4260" s="5">
        <v>0.2673611111111111</v>
      </c>
      <c r="F4260" s="6" t="s">
        <v>7287</v>
      </c>
      <c r="G4260" s="6" t="str">
        <f t="shared" si="107"/>
        <v>Virginia</v>
      </c>
      <c r="H4260" s="6" t="s">
        <v>7288</v>
      </c>
      <c r="I4260" s="6" t="s">
        <v>5458</v>
      </c>
      <c r="J4260" s="6">
        <v>12</v>
      </c>
      <c r="K4260" s="6">
        <v>12</v>
      </c>
      <c r="L4260" s="6">
        <v>0</v>
      </c>
      <c r="M4260" s="6">
        <f t="shared" si="110"/>
        <v>12</v>
      </c>
      <c r="N4260" s="6">
        <f t="shared" si="111"/>
        <v>0</v>
      </c>
      <c r="O4260" s="7">
        <f t="shared" si="112"/>
        <v>0</v>
      </c>
    </row>
    <row r="4261" spans="1:15" ht="13.2" x14ac:dyDescent="0.25">
      <c r="A4261" s="3">
        <v>34503</v>
      </c>
      <c r="B4261" s="4">
        <f t="shared" si="108"/>
        <v>1994</v>
      </c>
      <c r="C4261" s="4">
        <f t="shared" si="109"/>
        <v>1990</v>
      </c>
      <c r="D4261" s="4" t="s">
        <v>58</v>
      </c>
      <c r="E4261" s="5">
        <v>0.51388888888888884</v>
      </c>
      <c r="F4261" s="6" t="s">
        <v>7289</v>
      </c>
      <c r="G4261" s="6" t="str">
        <f t="shared" si="107"/>
        <v>Indonesia</v>
      </c>
      <c r="H4261" s="6" t="s">
        <v>4257</v>
      </c>
      <c r="I4261" s="6" t="s">
        <v>7290</v>
      </c>
      <c r="J4261" s="6">
        <v>12</v>
      </c>
      <c r="K4261" s="6">
        <v>12</v>
      </c>
      <c r="L4261" s="6">
        <v>0</v>
      </c>
      <c r="M4261" s="6">
        <f t="shared" si="110"/>
        <v>12</v>
      </c>
      <c r="N4261" s="6">
        <f t="shared" si="111"/>
        <v>0</v>
      </c>
      <c r="O4261" s="7">
        <f t="shared" si="112"/>
        <v>0</v>
      </c>
    </row>
    <row r="4262" spans="1:15" ht="13.2" x14ac:dyDescent="0.25">
      <c r="A4262" s="3">
        <v>34507</v>
      </c>
      <c r="B4262" s="4">
        <f t="shared" si="108"/>
        <v>1994</v>
      </c>
      <c r="C4262" s="4">
        <f t="shared" si="109"/>
        <v>1990</v>
      </c>
      <c r="D4262" s="4" t="s">
        <v>58</v>
      </c>
      <c r="E4262" s="5">
        <v>0.84375</v>
      </c>
      <c r="F4262" s="6" t="s">
        <v>7291</v>
      </c>
      <c r="G4262" s="6" t="str">
        <f t="shared" si="107"/>
        <v>Alaska</v>
      </c>
      <c r="H4262" s="6" t="s">
        <v>7292</v>
      </c>
      <c r="I4262" s="6" t="s">
        <v>5488</v>
      </c>
      <c r="J4262" s="6">
        <v>10</v>
      </c>
      <c r="K4262" s="6">
        <v>9</v>
      </c>
      <c r="L4262" s="6">
        <v>0</v>
      </c>
      <c r="M4262" s="6">
        <f t="shared" si="110"/>
        <v>9</v>
      </c>
      <c r="N4262" s="6">
        <f t="shared" si="111"/>
        <v>1</v>
      </c>
      <c r="O4262" s="7">
        <f t="shared" si="112"/>
        <v>0.1</v>
      </c>
    </row>
    <row r="4263" spans="1:15" ht="13.2" x14ac:dyDescent="0.25">
      <c r="A4263" s="3">
        <v>34511</v>
      </c>
      <c r="B4263" s="4">
        <f t="shared" si="108"/>
        <v>1994</v>
      </c>
      <c r="C4263" s="4">
        <f t="shared" si="109"/>
        <v>1990</v>
      </c>
      <c r="D4263" s="4" t="s">
        <v>58</v>
      </c>
      <c r="E4263" s="5">
        <v>0.81597222222222221</v>
      </c>
      <c r="F4263" s="6" t="s">
        <v>6227</v>
      </c>
      <c r="G4263" s="6" t="str">
        <f t="shared" si="107"/>
        <v>Ivory Coast</v>
      </c>
      <c r="H4263" s="6" t="s">
        <v>7293</v>
      </c>
      <c r="I4263" s="6" t="s">
        <v>4071</v>
      </c>
      <c r="J4263" s="6">
        <v>17</v>
      </c>
      <c r="K4263" s="6">
        <v>17</v>
      </c>
      <c r="L4263" s="6">
        <v>0</v>
      </c>
      <c r="M4263" s="6">
        <f t="shared" si="110"/>
        <v>17</v>
      </c>
      <c r="N4263" s="6">
        <f t="shared" si="111"/>
        <v>0</v>
      </c>
      <c r="O4263" s="7">
        <f t="shared" si="112"/>
        <v>0</v>
      </c>
    </row>
    <row r="4264" spans="1:15" ht="13.2" x14ac:dyDescent="0.25">
      <c r="A4264" s="3">
        <v>34514</v>
      </c>
      <c r="B4264" s="4">
        <f t="shared" si="108"/>
        <v>1994</v>
      </c>
      <c r="C4264" s="4">
        <f t="shared" si="109"/>
        <v>1990</v>
      </c>
      <c r="D4264" s="4" t="s">
        <v>58</v>
      </c>
      <c r="E4264" s="5" t="s">
        <v>24</v>
      </c>
      <c r="F4264" s="6" t="s">
        <v>7294</v>
      </c>
      <c r="G4264" s="6" t="str">
        <f t="shared" si="107"/>
        <v>Afghanistan</v>
      </c>
      <c r="H4264" s="6" t="s">
        <v>7295</v>
      </c>
      <c r="I4264" s="6" t="s">
        <v>6479</v>
      </c>
      <c r="J4264" s="6">
        <v>70</v>
      </c>
      <c r="K4264" s="6">
        <v>50</v>
      </c>
      <c r="L4264" s="6">
        <v>0</v>
      </c>
      <c r="M4264" s="6">
        <f t="shared" si="110"/>
        <v>50</v>
      </c>
      <c r="N4264" s="6">
        <f t="shared" si="111"/>
        <v>20</v>
      </c>
      <c r="O4264" s="7">
        <f t="shared" si="112"/>
        <v>0.2857142857142857</v>
      </c>
    </row>
    <row r="4265" spans="1:15" ht="13.2" x14ac:dyDescent="0.25">
      <c r="A4265" s="3">
        <v>34515</v>
      </c>
      <c r="B4265" s="4">
        <f t="shared" si="108"/>
        <v>1994</v>
      </c>
      <c r="C4265" s="4">
        <f t="shared" si="109"/>
        <v>1990</v>
      </c>
      <c r="D4265" s="4" t="s">
        <v>58</v>
      </c>
      <c r="E4265" s="5">
        <v>0.7368055555555556</v>
      </c>
      <c r="F4265" s="6" t="s">
        <v>7296</v>
      </c>
      <c r="G4265" s="6" t="str">
        <f t="shared" si="107"/>
        <v>France</v>
      </c>
      <c r="H4265" s="6" t="s">
        <v>7297</v>
      </c>
      <c r="I4265" s="6" t="s">
        <v>7298</v>
      </c>
      <c r="J4265" s="6">
        <v>7</v>
      </c>
      <c r="K4265" s="6">
        <v>7</v>
      </c>
      <c r="L4265" s="6">
        <v>0</v>
      </c>
      <c r="M4265" s="6">
        <f t="shared" si="110"/>
        <v>7</v>
      </c>
      <c r="N4265" s="6">
        <f t="shared" si="111"/>
        <v>0</v>
      </c>
      <c r="O4265" s="7">
        <f t="shared" si="112"/>
        <v>0</v>
      </c>
    </row>
    <row r="4266" spans="1:15" ht="13.2" x14ac:dyDescent="0.25">
      <c r="A4266" s="3">
        <v>34516</v>
      </c>
      <c r="B4266" s="4">
        <f t="shared" si="108"/>
        <v>1994</v>
      </c>
      <c r="C4266" s="4">
        <f t="shared" si="109"/>
        <v>1990</v>
      </c>
      <c r="D4266" s="4" t="s">
        <v>19</v>
      </c>
      <c r="E4266" s="5">
        <v>0.35416666666666669</v>
      </c>
      <c r="F4266" s="6" t="s">
        <v>7299</v>
      </c>
      <c r="G4266" s="6" t="str">
        <f t="shared" si="107"/>
        <v>Mauritania</v>
      </c>
      <c r="H4266" s="6" t="s">
        <v>7300</v>
      </c>
      <c r="I4266" s="6" t="s">
        <v>5626</v>
      </c>
      <c r="J4266" s="6">
        <v>93</v>
      </c>
      <c r="K4266" s="6">
        <v>80</v>
      </c>
      <c r="L4266" s="6">
        <v>0</v>
      </c>
      <c r="M4266" s="6">
        <f t="shared" si="110"/>
        <v>80</v>
      </c>
      <c r="N4266" s="6">
        <f t="shared" si="111"/>
        <v>13</v>
      </c>
      <c r="O4266" s="7">
        <f t="shared" si="112"/>
        <v>0.13978494623655913</v>
      </c>
    </row>
    <row r="4267" spans="1:15" ht="13.2" x14ac:dyDescent="0.25">
      <c r="A4267" s="3">
        <v>34517</v>
      </c>
      <c r="B4267" s="4">
        <f t="shared" si="108"/>
        <v>1994</v>
      </c>
      <c r="C4267" s="4">
        <f t="shared" si="109"/>
        <v>1990</v>
      </c>
      <c r="D4267" s="4" t="s">
        <v>19</v>
      </c>
      <c r="E4267" s="5">
        <v>0.77986111111111112</v>
      </c>
      <c r="F4267" s="6" t="s">
        <v>6050</v>
      </c>
      <c r="G4267" s="6" t="str">
        <f t="shared" si="107"/>
        <v>North Carolina</v>
      </c>
      <c r="H4267" s="6" t="s">
        <v>6599</v>
      </c>
      <c r="I4267" s="6" t="s">
        <v>7301</v>
      </c>
      <c r="J4267" s="6">
        <v>57</v>
      </c>
      <c r="K4267" s="6">
        <v>37</v>
      </c>
      <c r="L4267" s="6">
        <v>0</v>
      </c>
      <c r="M4267" s="6">
        <f t="shared" si="110"/>
        <v>37</v>
      </c>
      <c r="N4267" s="6">
        <f t="shared" si="111"/>
        <v>20</v>
      </c>
      <c r="O4267" s="7">
        <f t="shared" si="112"/>
        <v>0.35087719298245612</v>
      </c>
    </row>
    <row r="4268" spans="1:15" ht="13.2" x14ac:dyDescent="0.25">
      <c r="A4268" s="3">
        <v>34526</v>
      </c>
      <c r="B4268" s="4">
        <f t="shared" si="108"/>
        <v>1994</v>
      </c>
      <c r="C4268" s="4">
        <f t="shared" si="109"/>
        <v>1990</v>
      </c>
      <c r="D4268" s="4" t="s">
        <v>19</v>
      </c>
      <c r="E4268" s="5">
        <v>0.52777777777777779</v>
      </c>
      <c r="F4268" s="6" t="s">
        <v>7302</v>
      </c>
      <c r="G4268" s="6" t="str">
        <f t="shared" si="107"/>
        <v>Alaska</v>
      </c>
      <c r="H4268" s="6" t="s">
        <v>7303</v>
      </c>
      <c r="I4268" s="6" t="s">
        <v>5780</v>
      </c>
      <c r="J4268" s="6">
        <v>3</v>
      </c>
      <c r="K4268" s="6">
        <v>3</v>
      </c>
      <c r="L4268" s="6">
        <v>0</v>
      </c>
      <c r="M4268" s="6">
        <f t="shared" si="110"/>
        <v>3</v>
      </c>
      <c r="N4268" s="6">
        <f t="shared" si="111"/>
        <v>0</v>
      </c>
      <c r="O4268" s="7">
        <f t="shared" si="112"/>
        <v>0</v>
      </c>
    </row>
    <row r="4269" spans="1:15" ht="13.2" x14ac:dyDescent="0.25">
      <c r="A4269" s="3">
        <v>34529</v>
      </c>
      <c r="B4269" s="4">
        <f t="shared" si="108"/>
        <v>1994</v>
      </c>
      <c r="C4269" s="4">
        <f t="shared" si="109"/>
        <v>1990</v>
      </c>
      <c r="D4269" s="4" t="s">
        <v>19</v>
      </c>
      <c r="E4269" s="5">
        <v>0.65</v>
      </c>
      <c r="F4269" s="6" t="s">
        <v>3664</v>
      </c>
      <c r="G4269" s="6" t="str">
        <f t="shared" si="107"/>
        <v>Hawaii</v>
      </c>
      <c r="H4269" s="6" t="s">
        <v>7304</v>
      </c>
      <c r="I4269" s="6" t="s">
        <v>7305</v>
      </c>
      <c r="J4269" s="6">
        <v>7</v>
      </c>
      <c r="K4269" s="6">
        <v>3</v>
      </c>
      <c r="L4269" s="6">
        <v>0</v>
      </c>
      <c r="M4269" s="6">
        <f t="shared" si="110"/>
        <v>3</v>
      </c>
      <c r="N4269" s="6">
        <f t="shared" si="111"/>
        <v>4</v>
      </c>
      <c r="O4269" s="7">
        <f t="shared" si="112"/>
        <v>0.5714285714285714</v>
      </c>
    </row>
    <row r="4270" spans="1:15" ht="13.2" x14ac:dyDescent="0.25">
      <c r="A4270" s="3">
        <v>34532</v>
      </c>
      <c r="B4270" s="4">
        <f t="shared" si="108"/>
        <v>1994</v>
      </c>
      <c r="C4270" s="4">
        <f t="shared" si="109"/>
        <v>1990</v>
      </c>
      <c r="D4270" s="4" t="s">
        <v>19</v>
      </c>
      <c r="E4270" s="5">
        <v>0.90625</v>
      </c>
      <c r="F4270" s="6" t="s">
        <v>7306</v>
      </c>
      <c r="G4270" s="6" t="str">
        <f t="shared" si="107"/>
        <v>Martinique</v>
      </c>
      <c r="H4270" s="6" t="s">
        <v>7307</v>
      </c>
      <c r="I4270" s="6" t="s">
        <v>7308</v>
      </c>
      <c r="J4270" s="6">
        <v>6</v>
      </c>
      <c r="K4270" s="6">
        <v>6</v>
      </c>
      <c r="L4270" s="6">
        <v>0</v>
      </c>
      <c r="M4270" s="6">
        <f t="shared" si="110"/>
        <v>6</v>
      </c>
      <c r="N4270" s="6">
        <f t="shared" si="111"/>
        <v>0</v>
      </c>
      <c r="O4270" s="7">
        <f t="shared" si="112"/>
        <v>0</v>
      </c>
    </row>
    <row r="4271" spans="1:15" ht="13.2" x14ac:dyDescent="0.25">
      <c r="A4271" s="3">
        <v>34532</v>
      </c>
      <c r="B4271" s="4">
        <f t="shared" si="108"/>
        <v>1994</v>
      </c>
      <c r="C4271" s="4">
        <f t="shared" si="109"/>
        <v>1990</v>
      </c>
      <c r="D4271" s="4" t="s">
        <v>19</v>
      </c>
      <c r="E4271" s="5" t="s">
        <v>24</v>
      </c>
      <c r="F4271" s="6" t="s">
        <v>7309</v>
      </c>
      <c r="G4271" s="6" t="str">
        <f t="shared" si="107"/>
        <v>DemocratiRepubliCongo</v>
      </c>
      <c r="H4271" s="6" t="s">
        <v>7310</v>
      </c>
      <c r="I4271" s="6" t="s">
        <v>7311</v>
      </c>
      <c r="J4271" s="6">
        <v>9</v>
      </c>
      <c r="K4271" s="6">
        <v>5</v>
      </c>
      <c r="L4271" s="6">
        <v>0</v>
      </c>
      <c r="M4271" s="6">
        <f t="shared" si="110"/>
        <v>5</v>
      </c>
      <c r="N4271" s="6">
        <f t="shared" si="111"/>
        <v>4</v>
      </c>
      <c r="O4271" s="7">
        <f t="shared" si="112"/>
        <v>0.44444444444444442</v>
      </c>
    </row>
    <row r="4272" spans="1:15" ht="13.2" x14ac:dyDescent="0.25">
      <c r="A4272" s="3">
        <v>34534</v>
      </c>
      <c r="B4272" s="4">
        <f t="shared" si="108"/>
        <v>1994</v>
      </c>
      <c r="C4272" s="4">
        <f t="shared" si="109"/>
        <v>1990</v>
      </c>
      <c r="D4272" s="4" t="s">
        <v>19</v>
      </c>
      <c r="E4272" s="5" t="s">
        <v>24</v>
      </c>
      <c r="F4272" s="6" t="s">
        <v>7312</v>
      </c>
      <c r="G4272" s="6" t="str">
        <f t="shared" si="107"/>
        <v>Panama</v>
      </c>
      <c r="H4272" s="6" t="s">
        <v>7313</v>
      </c>
      <c r="I4272" s="6" t="s">
        <v>5475</v>
      </c>
      <c r="J4272" s="6">
        <v>21</v>
      </c>
      <c r="K4272" s="6">
        <v>21</v>
      </c>
      <c r="L4272" s="6">
        <v>0</v>
      </c>
      <c r="M4272" s="6">
        <f t="shared" si="110"/>
        <v>21</v>
      </c>
      <c r="N4272" s="6">
        <f t="shared" si="111"/>
        <v>0</v>
      </c>
      <c r="O4272" s="7">
        <f t="shared" si="112"/>
        <v>0</v>
      </c>
    </row>
    <row r="4273" spans="1:15" ht="13.2" x14ac:dyDescent="0.25">
      <c r="A4273" s="3">
        <v>34541</v>
      </c>
      <c r="B4273" s="4">
        <f t="shared" si="108"/>
        <v>1994</v>
      </c>
      <c r="C4273" s="4">
        <f t="shared" si="109"/>
        <v>1990</v>
      </c>
      <c r="D4273" s="4" t="s">
        <v>19</v>
      </c>
      <c r="E4273" s="5" t="s">
        <v>24</v>
      </c>
      <c r="F4273" s="6" t="s">
        <v>7314</v>
      </c>
      <c r="G4273" s="6" t="str">
        <f t="shared" si="107"/>
        <v>Indonesia</v>
      </c>
      <c r="H4273" s="6" t="s">
        <v>6665</v>
      </c>
      <c r="I4273" s="6" t="s">
        <v>7315</v>
      </c>
      <c r="J4273" s="6">
        <v>18</v>
      </c>
      <c r="K4273" s="6">
        <v>18</v>
      </c>
      <c r="L4273" s="6">
        <v>0</v>
      </c>
      <c r="M4273" s="6">
        <f t="shared" si="110"/>
        <v>18</v>
      </c>
      <c r="N4273" s="6">
        <f t="shared" si="111"/>
        <v>0</v>
      </c>
      <c r="O4273" s="7">
        <f t="shared" si="112"/>
        <v>0</v>
      </c>
    </row>
    <row r="4274" spans="1:15" ht="13.2" x14ac:dyDescent="0.25">
      <c r="A4274" s="3">
        <v>34551</v>
      </c>
      <c r="B4274" s="4">
        <f t="shared" si="108"/>
        <v>1994</v>
      </c>
      <c r="C4274" s="4">
        <f t="shared" si="109"/>
        <v>1990</v>
      </c>
      <c r="D4274" s="4" t="s">
        <v>23</v>
      </c>
      <c r="E4274" s="5">
        <v>0.36805555555555558</v>
      </c>
      <c r="F4274" s="6" t="s">
        <v>7316</v>
      </c>
      <c r="G4274" s="6" t="str">
        <f t="shared" si="107"/>
        <v>Russia</v>
      </c>
      <c r="H4274" s="6" t="s">
        <v>3719</v>
      </c>
      <c r="I4274" s="6" t="s">
        <v>3135</v>
      </c>
      <c r="J4274" s="6">
        <v>47</v>
      </c>
      <c r="K4274" s="6">
        <v>47</v>
      </c>
      <c r="L4274" s="6">
        <v>0</v>
      </c>
      <c r="M4274" s="6">
        <f t="shared" si="110"/>
        <v>47</v>
      </c>
      <c r="N4274" s="6">
        <f t="shared" si="111"/>
        <v>0</v>
      </c>
      <c r="O4274" s="7">
        <f t="shared" si="112"/>
        <v>0</v>
      </c>
    </row>
    <row r="4275" spans="1:15" ht="13.2" x14ac:dyDescent="0.25">
      <c r="A4275" s="3">
        <v>34556</v>
      </c>
      <c r="B4275" s="4">
        <f t="shared" si="108"/>
        <v>1994</v>
      </c>
      <c r="C4275" s="4">
        <f t="shared" si="109"/>
        <v>1990</v>
      </c>
      <c r="D4275" s="4" t="s">
        <v>23</v>
      </c>
      <c r="E4275" s="5">
        <v>0.47361111111111109</v>
      </c>
      <c r="F4275" s="6" t="s">
        <v>7317</v>
      </c>
      <c r="G4275" s="6" t="str">
        <f t="shared" si="107"/>
        <v>South Korea</v>
      </c>
      <c r="H4275" s="6" t="s">
        <v>4165</v>
      </c>
      <c r="I4275" s="6" t="s">
        <v>7271</v>
      </c>
      <c r="J4275" s="6">
        <v>160</v>
      </c>
      <c r="K4275" s="6">
        <v>0</v>
      </c>
      <c r="L4275" s="6">
        <v>0</v>
      </c>
      <c r="M4275" s="6">
        <f t="shared" si="110"/>
        <v>0</v>
      </c>
      <c r="N4275" s="6">
        <f t="shared" si="111"/>
        <v>160</v>
      </c>
      <c r="O4275" s="7">
        <f t="shared" si="112"/>
        <v>1</v>
      </c>
    </row>
    <row r="4276" spans="1:15" ht="13.2" x14ac:dyDescent="0.25">
      <c r="A4276" s="3">
        <v>34557</v>
      </c>
      <c r="B4276" s="4">
        <f t="shared" si="108"/>
        <v>1994</v>
      </c>
      <c r="C4276" s="4">
        <f t="shared" si="109"/>
        <v>1990</v>
      </c>
      <c r="D4276" s="4" t="s">
        <v>23</v>
      </c>
      <c r="E4276" s="5">
        <v>0.70833333333333337</v>
      </c>
      <c r="F4276" s="6" t="s">
        <v>7318</v>
      </c>
      <c r="G4276" s="6" t="str">
        <f t="shared" si="107"/>
        <v>Alaska</v>
      </c>
      <c r="H4276" s="6" t="s">
        <v>7319</v>
      </c>
      <c r="I4276" s="6" t="s">
        <v>3904</v>
      </c>
      <c r="J4276" s="6">
        <v>3</v>
      </c>
      <c r="K4276" s="6">
        <v>3</v>
      </c>
      <c r="L4276" s="6">
        <v>0</v>
      </c>
      <c r="M4276" s="6">
        <f t="shared" si="110"/>
        <v>3</v>
      </c>
      <c r="N4276" s="6">
        <f t="shared" si="111"/>
        <v>0</v>
      </c>
      <c r="O4276" s="7">
        <f t="shared" si="112"/>
        <v>0</v>
      </c>
    </row>
    <row r="4277" spans="1:15" ht="13.2" x14ac:dyDescent="0.25">
      <c r="A4277" s="3">
        <v>34558</v>
      </c>
      <c r="B4277" s="4">
        <f t="shared" si="108"/>
        <v>1994</v>
      </c>
      <c r="C4277" s="4">
        <f t="shared" si="109"/>
        <v>1990</v>
      </c>
      <c r="D4277" s="4" t="s">
        <v>23</v>
      </c>
      <c r="E4277" s="5">
        <v>0.87847222222222221</v>
      </c>
      <c r="F4277" s="6" t="s">
        <v>7320</v>
      </c>
      <c r="G4277" s="6" t="str">
        <f t="shared" si="107"/>
        <v>New Jersey</v>
      </c>
      <c r="H4277" s="6" t="s">
        <v>7321</v>
      </c>
      <c r="I4277" s="6" t="s">
        <v>7322</v>
      </c>
      <c r="J4277" s="6">
        <v>3</v>
      </c>
      <c r="K4277" s="6">
        <v>3</v>
      </c>
      <c r="L4277" s="6">
        <v>0</v>
      </c>
      <c r="M4277" s="6">
        <f t="shared" si="110"/>
        <v>3</v>
      </c>
      <c r="N4277" s="6">
        <f t="shared" si="111"/>
        <v>0</v>
      </c>
      <c r="O4277" s="7">
        <f t="shared" si="112"/>
        <v>0</v>
      </c>
    </row>
    <row r="4278" spans="1:15" ht="13.2" x14ac:dyDescent="0.25">
      <c r="A4278" s="3">
        <v>34560</v>
      </c>
      <c r="B4278" s="4">
        <f t="shared" si="108"/>
        <v>1994</v>
      </c>
      <c r="C4278" s="4">
        <f t="shared" si="109"/>
        <v>1990</v>
      </c>
      <c r="D4278" s="4" t="s">
        <v>23</v>
      </c>
      <c r="E4278" s="5">
        <v>0.39374999999999999</v>
      </c>
      <c r="F4278" s="6" t="s">
        <v>3807</v>
      </c>
      <c r="G4278" s="6" t="str">
        <f t="shared" si="107"/>
        <v>Alaska</v>
      </c>
      <c r="H4278" s="6" t="s">
        <v>7323</v>
      </c>
      <c r="I4278" s="6" t="s">
        <v>5754</v>
      </c>
      <c r="J4278" s="6">
        <v>4</v>
      </c>
      <c r="K4278" s="6">
        <v>3</v>
      </c>
      <c r="L4278" s="6">
        <v>0</v>
      </c>
      <c r="M4278" s="6">
        <f t="shared" si="110"/>
        <v>3</v>
      </c>
      <c r="N4278" s="6">
        <f t="shared" si="111"/>
        <v>1</v>
      </c>
      <c r="O4278" s="7">
        <f t="shared" si="112"/>
        <v>0.25</v>
      </c>
    </row>
    <row r="4279" spans="1:15" ht="13.2" x14ac:dyDescent="0.25">
      <c r="A4279" s="3">
        <v>34567</v>
      </c>
      <c r="B4279" s="4">
        <f t="shared" si="108"/>
        <v>1994</v>
      </c>
      <c r="C4279" s="4">
        <f t="shared" si="109"/>
        <v>1990</v>
      </c>
      <c r="D4279" s="4" t="s">
        <v>23</v>
      </c>
      <c r="E4279" s="5" t="s">
        <v>24</v>
      </c>
      <c r="F4279" s="6" t="s">
        <v>7324</v>
      </c>
      <c r="G4279" s="6" t="str">
        <f t="shared" si="107"/>
        <v>Morocco</v>
      </c>
      <c r="H4279" s="6" t="s">
        <v>4040</v>
      </c>
      <c r="I4279" s="6" t="s">
        <v>7325</v>
      </c>
      <c r="J4279" s="6">
        <v>44</v>
      </c>
      <c r="K4279" s="6">
        <v>44</v>
      </c>
      <c r="L4279" s="6">
        <v>0</v>
      </c>
      <c r="M4279" s="6">
        <f t="shared" si="110"/>
        <v>44</v>
      </c>
      <c r="N4279" s="6">
        <f t="shared" si="111"/>
        <v>0</v>
      </c>
      <c r="O4279" s="7">
        <f t="shared" si="112"/>
        <v>0</v>
      </c>
    </row>
    <row r="4280" spans="1:15" ht="13.2" x14ac:dyDescent="0.25">
      <c r="A4280" s="3">
        <v>34585</v>
      </c>
      <c r="B4280" s="4">
        <f t="shared" si="108"/>
        <v>1994</v>
      </c>
      <c r="C4280" s="4">
        <f t="shared" si="109"/>
        <v>1990</v>
      </c>
      <c r="D4280" s="4" t="s">
        <v>15</v>
      </c>
      <c r="E4280" s="5">
        <v>0.79374999999999996</v>
      </c>
      <c r="F4280" s="6" t="s">
        <v>7326</v>
      </c>
      <c r="G4280" s="6" t="str">
        <f t="shared" si="107"/>
        <v>Pennsylvania</v>
      </c>
      <c r="H4280" s="6" t="s">
        <v>6599</v>
      </c>
      <c r="I4280" s="6" t="s">
        <v>7327</v>
      </c>
      <c r="J4280" s="6">
        <v>132</v>
      </c>
      <c r="K4280" s="6">
        <v>132</v>
      </c>
      <c r="L4280" s="6">
        <v>0</v>
      </c>
      <c r="M4280" s="6">
        <f t="shared" si="110"/>
        <v>132</v>
      </c>
      <c r="N4280" s="6">
        <f t="shared" si="111"/>
        <v>0</v>
      </c>
      <c r="O4280" s="7">
        <f t="shared" si="112"/>
        <v>0</v>
      </c>
    </row>
    <row r="4281" spans="1:15" ht="13.2" x14ac:dyDescent="0.25">
      <c r="A4281" s="3">
        <v>34590</v>
      </c>
      <c r="B4281" s="4">
        <f t="shared" si="108"/>
        <v>1994</v>
      </c>
      <c r="C4281" s="4">
        <f t="shared" si="109"/>
        <v>1990</v>
      </c>
      <c r="D4281" s="4" t="s">
        <v>15</v>
      </c>
      <c r="E4281" s="5">
        <v>0.50347222222222221</v>
      </c>
      <c r="F4281" s="6" t="s">
        <v>7328</v>
      </c>
      <c r="G4281" s="6" t="str">
        <f t="shared" si="107"/>
        <v>Nigeria</v>
      </c>
      <c r="H4281" s="6" t="s">
        <v>7329</v>
      </c>
      <c r="I4281" s="6" t="s">
        <v>4437</v>
      </c>
      <c r="J4281" s="6">
        <v>5</v>
      </c>
      <c r="K4281" s="6">
        <v>3</v>
      </c>
      <c r="L4281" s="6">
        <v>0</v>
      </c>
      <c r="M4281" s="6">
        <f t="shared" si="110"/>
        <v>3</v>
      </c>
      <c r="N4281" s="6">
        <f t="shared" si="111"/>
        <v>2</v>
      </c>
      <c r="O4281" s="7">
        <f t="shared" si="112"/>
        <v>0.4</v>
      </c>
    </row>
    <row r="4282" spans="1:15" ht="13.2" x14ac:dyDescent="0.25">
      <c r="A4282" s="3">
        <v>34594</v>
      </c>
      <c r="B4282" s="4">
        <f t="shared" si="108"/>
        <v>1994</v>
      </c>
      <c r="C4282" s="4">
        <f t="shared" si="109"/>
        <v>1990</v>
      </c>
      <c r="D4282" s="4" t="s">
        <v>15</v>
      </c>
      <c r="E4282" s="5">
        <v>0.49166666666666664</v>
      </c>
      <c r="F4282" s="6" t="s">
        <v>7330</v>
      </c>
      <c r="G4282" s="6" t="str">
        <f t="shared" si="107"/>
        <v>Canada</v>
      </c>
      <c r="H4282" s="6" t="s">
        <v>5369</v>
      </c>
      <c r="I4282" s="6" t="s">
        <v>3546</v>
      </c>
      <c r="J4282" s="6">
        <v>4</v>
      </c>
      <c r="K4282" s="6">
        <v>3</v>
      </c>
      <c r="L4282" s="6">
        <v>0</v>
      </c>
      <c r="M4282" s="6">
        <f t="shared" si="110"/>
        <v>3</v>
      </c>
      <c r="N4282" s="6">
        <f t="shared" si="111"/>
        <v>1</v>
      </c>
      <c r="O4282" s="7">
        <f t="shared" si="112"/>
        <v>0.25</v>
      </c>
    </row>
    <row r="4283" spans="1:15" ht="13.2" x14ac:dyDescent="0.25">
      <c r="A4283" s="3">
        <v>34595</v>
      </c>
      <c r="B4283" s="4">
        <f t="shared" si="108"/>
        <v>1994</v>
      </c>
      <c r="C4283" s="4">
        <f t="shared" si="109"/>
        <v>1990</v>
      </c>
      <c r="D4283" s="4" t="s">
        <v>15</v>
      </c>
      <c r="E4283" s="5">
        <v>0.33819444444444446</v>
      </c>
      <c r="F4283" s="6" t="s">
        <v>3565</v>
      </c>
      <c r="G4283" s="6" t="str">
        <f t="shared" si="107"/>
        <v>Algeria</v>
      </c>
      <c r="H4283" s="6" t="s">
        <v>7331</v>
      </c>
      <c r="I4283" s="6" t="s">
        <v>4238</v>
      </c>
      <c r="J4283" s="6">
        <v>39</v>
      </c>
      <c r="K4283" s="6">
        <v>5</v>
      </c>
      <c r="L4283" s="6">
        <v>0</v>
      </c>
      <c r="M4283" s="6">
        <f t="shared" si="110"/>
        <v>5</v>
      </c>
      <c r="N4283" s="6">
        <f t="shared" si="111"/>
        <v>34</v>
      </c>
      <c r="O4283" s="7">
        <f t="shared" si="112"/>
        <v>0.87179487179487181</v>
      </c>
    </row>
    <row r="4284" spans="1:15" ht="13.2" x14ac:dyDescent="0.25">
      <c r="A4284" s="3">
        <v>34600</v>
      </c>
      <c r="B4284" s="4">
        <f t="shared" si="108"/>
        <v>1994</v>
      </c>
      <c r="C4284" s="4">
        <f t="shared" si="109"/>
        <v>1990</v>
      </c>
      <c r="D4284" s="4" t="s">
        <v>15</v>
      </c>
      <c r="E4284" s="5">
        <v>0.80208333333333337</v>
      </c>
      <c r="F4284" s="6" t="s">
        <v>6440</v>
      </c>
      <c r="G4284" s="6" t="str">
        <f t="shared" si="107"/>
        <v>Hong Kong</v>
      </c>
      <c r="H4284" s="6" t="s">
        <v>7332</v>
      </c>
      <c r="I4284" s="6" t="s">
        <v>4636</v>
      </c>
      <c r="J4284" s="6">
        <v>12</v>
      </c>
      <c r="K4284" s="6">
        <v>6</v>
      </c>
      <c r="L4284" s="6">
        <v>0</v>
      </c>
      <c r="M4284" s="6">
        <f t="shared" si="110"/>
        <v>6</v>
      </c>
      <c r="N4284" s="6">
        <f t="shared" si="111"/>
        <v>6</v>
      </c>
      <c r="O4284" s="7">
        <f t="shared" si="112"/>
        <v>0.5</v>
      </c>
    </row>
    <row r="4285" spans="1:15" ht="13.2" x14ac:dyDescent="0.25">
      <c r="A4285" s="3">
        <v>34603</v>
      </c>
      <c r="B4285" s="4">
        <f t="shared" si="108"/>
        <v>1994</v>
      </c>
      <c r="C4285" s="4">
        <f t="shared" si="109"/>
        <v>1990</v>
      </c>
      <c r="D4285" s="4" t="s">
        <v>15</v>
      </c>
      <c r="E4285" s="5">
        <v>0.73472222222222228</v>
      </c>
      <c r="F4285" s="6" t="s">
        <v>7333</v>
      </c>
      <c r="G4285" s="6" t="str">
        <f t="shared" si="107"/>
        <v>Russia</v>
      </c>
      <c r="H4285" s="6" t="s">
        <v>7334</v>
      </c>
      <c r="I4285" s="6" t="s">
        <v>4097</v>
      </c>
      <c r="J4285" s="6">
        <v>28</v>
      </c>
      <c r="K4285" s="6">
        <v>28</v>
      </c>
      <c r="L4285" s="6">
        <v>0</v>
      </c>
      <c r="M4285" s="6">
        <f t="shared" si="110"/>
        <v>28</v>
      </c>
      <c r="N4285" s="6">
        <f t="shared" si="111"/>
        <v>0</v>
      </c>
      <c r="O4285" s="7">
        <f t="shared" si="112"/>
        <v>0</v>
      </c>
    </row>
    <row r="4286" spans="1:15" ht="13.2" x14ac:dyDescent="0.25">
      <c r="A4286" s="3">
        <v>34605</v>
      </c>
      <c r="B4286" s="4">
        <f t="shared" si="108"/>
        <v>1994</v>
      </c>
      <c r="C4286" s="4">
        <f t="shared" si="109"/>
        <v>1990</v>
      </c>
      <c r="D4286" s="4" t="s">
        <v>15</v>
      </c>
      <c r="E4286" s="5" t="s">
        <v>24</v>
      </c>
      <c r="F4286" s="6" t="s">
        <v>7335</v>
      </c>
      <c r="G4286" s="6" t="str">
        <f t="shared" si="107"/>
        <v>Paraguay</v>
      </c>
      <c r="H4286" s="6" t="s">
        <v>7336</v>
      </c>
      <c r="I4286" s="6" t="s">
        <v>1884</v>
      </c>
      <c r="J4286" s="6">
        <v>27</v>
      </c>
      <c r="K4286" s="6">
        <v>1</v>
      </c>
      <c r="L4286" s="6">
        <v>0</v>
      </c>
      <c r="M4286" s="6">
        <f t="shared" si="110"/>
        <v>1</v>
      </c>
      <c r="N4286" s="6">
        <f t="shared" si="111"/>
        <v>26</v>
      </c>
      <c r="O4286" s="7">
        <f t="shared" si="112"/>
        <v>0.96296296296296291</v>
      </c>
    </row>
    <row r="4287" spans="1:15" ht="13.2" x14ac:dyDescent="0.25">
      <c r="A4287" s="3">
        <v>34606</v>
      </c>
      <c r="B4287" s="4">
        <f t="shared" si="108"/>
        <v>1994</v>
      </c>
      <c r="C4287" s="4">
        <f t="shared" si="109"/>
        <v>1990</v>
      </c>
      <c r="D4287" s="4" t="s">
        <v>15</v>
      </c>
      <c r="E4287" s="5" t="s">
        <v>24</v>
      </c>
      <c r="F4287" s="6" t="s">
        <v>7337</v>
      </c>
      <c r="G4287" s="6" t="str">
        <f t="shared" si="107"/>
        <v>Brazil</v>
      </c>
      <c r="H4287" s="6" t="s">
        <v>7338</v>
      </c>
      <c r="I4287" s="6" t="s">
        <v>7339</v>
      </c>
      <c r="J4287" s="6">
        <v>9</v>
      </c>
      <c r="K4287" s="6">
        <v>8</v>
      </c>
      <c r="L4287" s="6">
        <v>0</v>
      </c>
      <c r="M4287" s="6">
        <f t="shared" si="110"/>
        <v>8</v>
      </c>
      <c r="N4287" s="6">
        <f t="shared" si="111"/>
        <v>1</v>
      </c>
      <c r="O4287" s="7">
        <f t="shared" si="112"/>
        <v>0.1111111111111111</v>
      </c>
    </row>
    <row r="4288" spans="1:15" ht="13.2" x14ac:dyDescent="0.25">
      <c r="A4288" s="3">
        <v>34607</v>
      </c>
      <c r="B4288" s="4">
        <f t="shared" si="108"/>
        <v>1994</v>
      </c>
      <c r="C4288" s="4">
        <f t="shared" si="109"/>
        <v>1990</v>
      </c>
      <c r="D4288" s="4" t="s">
        <v>15</v>
      </c>
      <c r="E4288" s="5">
        <v>0.46527777777777779</v>
      </c>
      <c r="F4288" s="6" t="s">
        <v>7340</v>
      </c>
      <c r="G4288" s="6" t="str">
        <f t="shared" si="107"/>
        <v>Russia</v>
      </c>
      <c r="H4288" s="6" t="s">
        <v>7341</v>
      </c>
      <c r="I4288" s="6" t="s">
        <v>6770</v>
      </c>
      <c r="J4288" s="6">
        <v>20</v>
      </c>
      <c r="K4288" s="6">
        <v>8</v>
      </c>
      <c r="L4288" s="6">
        <v>0</v>
      </c>
      <c r="M4288" s="6">
        <f t="shared" si="110"/>
        <v>8</v>
      </c>
      <c r="N4288" s="6">
        <f t="shared" si="111"/>
        <v>12</v>
      </c>
      <c r="O4288" s="7">
        <f t="shared" si="112"/>
        <v>0.6</v>
      </c>
    </row>
    <row r="4289" spans="1:15" ht="13.2" x14ac:dyDescent="0.25">
      <c r="A4289" s="3">
        <v>34683</v>
      </c>
      <c r="B4289" s="4">
        <f t="shared" si="108"/>
        <v>1994</v>
      </c>
      <c r="C4289" s="4">
        <f t="shared" si="109"/>
        <v>1990</v>
      </c>
      <c r="D4289" s="4" t="s">
        <v>72</v>
      </c>
      <c r="E4289" s="5">
        <v>0.26041666666666669</v>
      </c>
      <c r="F4289" s="6" t="s">
        <v>4324</v>
      </c>
      <c r="G4289" s="6" t="str">
        <f t="shared" si="107"/>
        <v>Angola</v>
      </c>
      <c r="H4289" s="6" t="s">
        <v>7342</v>
      </c>
      <c r="I4289" s="6" t="s">
        <v>845</v>
      </c>
      <c r="J4289" s="6">
        <v>2</v>
      </c>
      <c r="K4289" s="6">
        <v>2</v>
      </c>
      <c r="L4289" s="6">
        <v>0</v>
      </c>
      <c r="M4289" s="6">
        <f t="shared" si="110"/>
        <v>2</v>
      </c>
      <c r="N4289" s="6">
        <f t="shared" si="111"/>
        <v>0</v>
      </c>
      <c r="O4289" s="7">
        <f t="shared" si="112"/>
        <v>0</v>
      </c>
    </row>
    <row r="4290" spans="1:15" ht="13.2" x14ac:dyDescent="0.25">
      <c r="A4290" s="3">
        <v>34615</v>
      </c>
      <c r="B4290" s="4">
        <f t="shared" si="108"/>
        <v>1994</v>
      </c>
      <c r="C4290" s="4">
        <f t="shared" si="109"/>
        <v>1990</v>
      </c>
      <c r="D4290" s="4" t="s">
        <v>31</v>
      </c>
      <c r="E4290" s="5">
        <v>0.65625</v>
      </c>
      <c r="F4290" s="6" t="s">
        <v>7343</v>
      </c>
      <c r="G4290" s="6" t="str">
        <f t="shared" si="107"/>
        <v>Colombia</v>
      </c>
      <c r="H4290" s="6" t="s">
        <v>7344</v>
      </c>
      <c r="I4290" s="6" t="s">
        <v>7345</v>
      </c>
      <c r="J4290" s="6">
        <v>10</v>
      </c>
      <c r="K4290" s="6">
        <v>10</v>
      </c>
      <c r="L4290" s="6">
        <v>0</v>
      </c>
      <c r="M4290" s="6">
        <f t="shared" si="110"/>
        <v>10</v>
      </c>
      <c r="N4290" s="6">
        <f t="shared" si="111"/>
        <v>0</v>
      </c>
      <c r="O4290" s="7">
        <f t="shared" si="112"/>
        <v>0</v>
      </c>
    </row>
    <row r="4291" spans="1:15" ht="13.2" x14ac:dyDescent="0.25">
      <c r="A4291" s="3">
        <v>34619</v>
      </c>
      <c r="B4291" s="4">
        <f t="shared" si="108"/>
        <v>1994</v>
      </c>
      <c r="C4291" s="4">
        <f t="shared" si="109"/>
        <v>1990</v>
      </c>
      <c r="D4291" s="4" t="s">
        <v>31</v>
      </c>
      <c r="E4291" s="5">
        <v>0.95138888888888884</v>
      </c>
      <c r="F4291" s="6" t="s">
        <v>7346</v>
      </c>
      <c r="G4291" s="6" t="str">
        <f t="shared" si="107"/>
        <v>near Natanz , Iran</v>
      </c>
      <c r="H4291" s="6" t="s">
        <v>7347</v>
      </c>
      <c r="I4291" s="6" t="s">
        <v>4439</v>
      </c>
      <c r="J4291" s="6">
        <v>66</v>
      </c>
      <c r="K4291" s="6">
        <v>66</v>
      </c>
      <c r="L4291" s="6">
        <v>0</v>
      </c>
      <c r="M4291" s="6">
        <f t="shared" si="110"/>
        <v>66</v>
      </c>
      <c r="N4291" s="6">
        <f t="shared" si="111"/>
        <v>0</v>
      </c>
      <c r="O4291" s="7">
        <f t="shared" si="112"/>
        <v>0</v>
      </c>
    </row>
    <row r="4292" spans="1:15" ht="13.2" x14ac:dyDescent="0.25">
      <c r="A4292" s="3">
        <v>34621</v>
      </c>
      <c r="B4292" s="4">
        <f t="shared" si="108"/>
        <v>1994</v>
      </c>
      <c r="C4292" s="4">
        <f t="shared" si="109"/>
        <v>1990</v>
      </c>
      <c r="D4292" s="4" t="s">
        <v>31</v>
      </c>
      <c r="E4292" s="5">
        <v>0.91666666666666663</v>
      </c>
      <c r="F4292" s="6" t="s">
        <v>7348</v>
      </c>
      <c r="G4292" s="6" t="str">
        <f t="shared" si="107"/>
        <v>Brazil</v>
      </c>
      <c r="H4292" s="6" t="s">
        <v>1630</v>
      </c>
      <c r="I4292" s="6" t="s">
        <v>4114</v>
      </c>
      <c r="J4292" s="6">
        <v>21</v>
      </c>
      <c r="K4292" s="6">
        <v>21</v>
      </c>
      <c r="L4292" s="6">
        <v>0</v>
      </c>
      <c r="M4292" s="6">
        <f t="shared" si="110"/>
        <v>21</v>
      </c>
      <c r="N4292" s="6">
        <f t="shared" si="111"/>
        <v>0</v>
      </c>
      <c r="O4292" s="7">
        <f t="shared" si="112"/>
        <v>0</v>
      </c>
    </row>
    <row r="4293" spans="1:15" ht="13.2" x14ac:dyDescent="0.25">
      <c r="A4293" s="3">
        <v>34633</v>
      </c>
      <c r="B4293" s="4">
        <f t="shared" si="108"/>
        <v>1994</v>
      </c>
      <c r="C4293" s="4">
        <f t="shared" si="109"/>
        <v>1990</v>
      </c>
      <c r="D4293" s="4" t="s">
        <v>31</v>
      </c>
      <c r="E4293" s="5" t="s">
        <v>24</v>
      </c>
      <c r="F4293" s="6" t="s">
        <v>7349</v>
      </c>
      <c r="G4293" s="6" t="str">
        <f t="shared" si="107"/>
        <v>Angola</v>
      </c>
      <c r="H4293" s="6" t="s">
        <v>5032</v>
      </c>
      <c r="I4293" s="6" t="s">
        <v>7350</v>
      </c>
      <c r="J4293" s="6">
        <v>22</v>
      </c>
      <c r="K4293" s="6">
        <v>22</v>
      </c>
      <c r="L4293" s="6">
        <v>0</v>
      </c>
      <c r="M4293" s="6">
        <f t="shared" si="110"/>
        <v>22</v>
      </c>
      <c r="N4293" s="6">
        <f t="shared" si="111"/>
        <v>0</v>
      </c>
      <c r="O4293" s="7">
        <f t="shared" si="112"/>
        <v>0</v>
      </c>
    </row>
    <row r="4294" spans="1:15" ht="13.2" x14ac:dyDescent="0.25">
      <c r="A4294" s="3">
        <v>34636</v>
      </c>
      <c r="B4294" s="4">
        <f t="shared" si="108"/>
        <v>1994</v>
      </c>
      <c r="C4294" s="4">
        <f t="shared" si="109"/>
        <v>1990</v>
      </c>
      <c r="D4294" s="4" t="s">
        <v>31</v>
      </c>
      <c r="E4294" s="5" t="s">
        <v>24</v>
      </c>
      <c r="F4294" s="6" t="s">
        <v>7351</v>
      </c>
      <c r="G4294" s="6" t="str">
        <f t="shared" si="107"/>
        <v>Russia</v>
      </c>
      <c r="H4294" s="6" t="s">
        <v>7055</v>
      </c>
      <c r="I4294" s="6" t="s">
        <v>7352</v>
      </c>
      <c r="J4294" s="6">
        <v>19</v>
      </c>
      <c r="K4294" s="6">
        <v>7</v>
      </c>
      <c r="L4294" s="6">
        <v>0</v>
      </c>
      <c r="M4294" s="6">
        <f t="shared" si="110"/>
        <v>7</v>
      </c>
      <c r="N4294" s="6">
        <f t="shared" si="111"/>
        <v>12</v>
      </c>
      <c r="O4294" s="7">
        <f t="shared" si="112"/>
        <v>0.63157894736842102</v>
      </c>
    </row>
    <row r="4295" spans="1:15" ht="13.2" x14ac:dyDescent="0.25">
      <c r="A4295" s="3">
        <v>34636</v>
      </c>
      <c r="B4295" s="4">
        <f t="shared" si="108"/>
        <v>1994</v>
      </c>
      <c r="C4295" s="4">
        <f t="shared" si="109"/>
        <v>1990</v>
      </c>
      <c r="D4295" s="4" t="s">
        <v>31</v>
      </c>
      <c r="E4295" s="5">
        <v>0.89583333333333337</v>
      </c>
      <c r="F4295" s="6" t="s">
        <v>7353</v>
      </c>
      <c r="G4295" s="6" t="str">
        <f t="shared" si="107"/>
        <v>Russia</v>
      </c>
      <c r="H4295" s="6" t="s">
        <v>6030</v>
      </c>
      <c r="I4295" s="6" t="s">
        <v>3696</v>
      </c>
      <c r="J4295" s="6">
        <v>23</v>
      </c>
      <c r="K4295" s="6">
        <v>23</v>
      </c>
      <c r="L4295" s="6">
        <v>0</v>
      </c>
      <c r="M4295" s="6">
        <f t="shared" si="110"/>
        <v>23</v>
      </c>
      <c r="N4295" s="6">
        <f t="shared" si="111"/>
        <v>0</v>
      </c>
      <c r="O4295" s="7">
        <f t="shared" si="112"/>
        <v>0</v>
      </c>
    </row>
    <row r="4296" spans="1:15" ht="13.2" x14ac:dyDescent="0.25">
      <c r="A4296" s="3">
        <v>34638</v>
      </c>
      <c r="B4296" s="4">
        <f t="shared" si="108"/>
        <v>1994</v>
      </c>
      <c r="C4296" s="4">
        <f t="shared" si="109"/>
        <v>1990</v>
      </c>
      <c r="D4296" s="4" t="s">
        <v>31</v>
      </c>
      <c r="E4296" s="5">
        <v>0.66597222222222219</v>
      </c>
      <c r="F4296" s="6" t="s">
        <v>7354</v>
      </c>
      <c r="G4296" s="6" t="str">
        <f t="shared" si="107"/>
        <v>Indiana</v>
      </c>
      <c r="H4296" s="6" t="s">
        <v>6270</v>
      </c>
      <c r="I4296" s="6" t="s">
        <v>7355</v>
      </c>
      <c r="J4296" s="6">
        <v>68</v>
      </c>
      <c r="K4296" s="6">
        <v>68</v>
      </c>
      <c r="L4296" s="6">
        <v>0</v>
      </c>
      <c r="M4296" s="6">
        <f t="shared" si="110"/>
        <v>68</v>
      </c>
      <c r="N4296" s="6">
        <f t="shared" si="111"/>
        <v>0</v>
      </c>
      <c r="O4296" s="7">
        <f t="shared" si="112"/>
        <v>0</v>
      </c>
    </row>
    <row r="4297" spans="1:15" ht="13.2" x14ac:dyDescent="0.25">
      <c r="A4297" s="3">
        <v>34639</v>
      </c>
      <c r="B4297" s="4">
        <f t="shared" si="108"/>
        <v>1994</v>
      </c>
      <c r="C4297" s="4">
        <f t="shared" si="109"/>
        <v>1990</v>
      </c>
      <c r="D4297" s="4" t="s">
        <v>46</v>
      </c>
      <c r="E4297" s="5" t="s">
        <v>24</v>
      </c>
      <c r="F4297" s="6" t="s">
        <v>7356</v>
      </c>
      <c r="G4297" s="6" t="str">
        <f t="shared" si="107"/>
        <v>Mexico</v>
      </c>
      <c r="H4297" s="6" t="s">
        <v>7357</v>
      </c>
      <c r="I4297" s="6" t="s">
        <v>4821</v>
      </c>
      <c r="J4297" s="6">
        <v>14</v>
      </c>
      <c r="K4297" s="6">
        <v>14</v>
      </c>
      <c r="L4297" s="6">
        <v>0</v>
      </c>
      <c r="M4297" s="6">
        <f t="shared" si="110"/>
        <v>14</v>
      </c>
      <c r="N4297" s="6">
        <f t="shared" si="111"/>
        <v>0</v>
      </c>
      <c r="O4297" s="7">
        <f t="shared" si="112"/>
        <v>0</v>
      </c>
    </row>
    <row r="4298" spans="1:15" ht="13.2" x14ac:dyDescent="0.25">
      <c r="A4298" s="3">
        <v>34642</v>
      </c>
      <c r="B4298" s="4">
        <f t="shared" si="108"/>
        <v>1994</v>
      </c>
      <c r="C4298" s="4">
        <f t="shared" si="109"/>
        <v>1990</v>
      </c>
      <c r="D4298" s="4" t="s">
        <v>46</v>
      </c>
      <c r="E4298" s="5" t="s">
        <v>24</v>
      </c>
      <c r="F4298" s="6" t="s">
        <v>4470</v>
      </c>
      <c r="G4298" s="6" t="str">
        <f t="shared" si="107"/>
        <v>Indonesia</v>
      </c>
      <c r="H4298" s="6" t="s">
        <v>7358</v>
      </c>
      <c r="I4298" s="6" t="s">
        <v>3546</v>
      </c>
      <c r="J4298" s="6">
        <v>4</v>
      </c>
      <c r="K4298" s="6">
        <v>4</v>
      </c>
      <c r="L4298" s="6">
        <v>0</v>
      </c>
      <c r="M4298" s="6">
        <f t="shared" si="110"/>
        <v>4</v>
      </c>
      <c r="N4298" s="6">
        <f t="shared" si="111"/>
        <v>0</v>
      </c>
      <c r="O4298" s="7">
        <f t="shared" si="112"/>
        <v>0</v>
      </c>
    </row>
    <row r="4299" spans="1:15" ht="13.2" x14ac:dyDescent="0.25">
      <c r="A4299" s="3">
        <v>34643</v>
      </c>
      <c r="B4299" s="4">
        <f t="shared" si="108"/>
        <v>1994</v>
      </c>
      <c r="C4299" s="4">
        <f t="shared" si="109"/>
        <v>1990</v>
      </c>
      <c r="D4299" s="4" t="s">
        <v>46</v>
      </c>
      <c r="E4299" s="5" t="s">
        <v>24</v>
      </c>
      <c r="F4299" s="6" t="s">
        <v>7359</v>
      </c>
      <c r="G4299" s="6" t="str">
        <f t="shared" si="107"/>
        <v>Peru</v>
      </c>
      <c r="H4299" s="6" t="s">
        <v>7360</v>
      </c>
      <c r="I4299" s="6" t="s">
        <v>4097</v>
      </c>
      <c r="J4299" s="6">
        <v>30</v>
      </c>
      <c r="K4299" s="6">
        <v>6</v>
      </c>
      <c r="L4299" s="6">
        <v>0</v>
      </c>
      <c r="M4299" s="6">
        <f t="shared" si="110"/>
        <v>6</v>
      </c>
      <c r="N4299" s="6">
        <f t="shared" si="111"/>
        <v>24</v>
      </c>
      <c r="O4299" s="7">
        <f t="shared" si="112"/>
        <v>0.8</v>
      </c>
    </row>
    <row r="4300" spans="1:15" ht="13.2" x14ac:dyDescent="0.25">
      <c r="A4300" s="3">
        <v>34654</v>
      </c>
      <c r="B4300" s="4">
        <f t="shared" si="108"/>
        <v>1994</v>
      </c>
      <c r="C4300" s="4">
        <f t="shared" si="109"/>
        <v>1990</v>
      </c>
      <c r="D4300" s="4" t="s">
        <v>46</v>
      </c>
      <c r="E4300" s="5">
        <v>0.1111111111111111</v>
      </c>
      <c r="F4300" s="6" t="s">
        <v>7361</v>
      </c>
      <c r="G4300" s="6" t="str">
        <f t="shared" si="107"/>
        <v>California</v>
      </c>
      <c r="H4300" s="6" t="s">
        <v>7362</v>
      </c>
      <c r="I4300" s="6" t="s">
        <v>6708</v>
      </c>
      <c r="J4300" s="6">
        <v>1</v>
      </c>
      <c r="K4300" s="6">
        <v>1</v>
      </c>
      <c r="L4300" s="6">
        <v>0</v>
      </c>
      <c r="M4300" s="6">
        <f t="shared" si="110"/>
        <v>1</v>
      </c>
      <c r="N4300" s="6">
        <f t="shared" si="111"/>
        <v>0</v>
      </c>
      <c r="O4300" s="7">
        <f t="shared" si="112"/>
        <v>0</v>
      </c>
    </row>
    <row r="4301" spans="1:15" ht="13.2" x14ac:dyDescent="0.25">
      <c r="A4301" s="3">
        <v>34660</v>
      </c>
      <c r="B4301" s="4">
        <f t="shared" si="108"/>
        <v>1994</v>
      </c>
      <c r="C4301" s="4">
        <f t="shared" si="109"/>
        <v>1990</v>
      </c>
      <c r="D4301" s="4" t="s">
        <v>46</v>
      </c>
      <c r="E4301" s="5">
        <v>0.4861111111111111</v>
      </c>
      <c r="F4301" s="6" t="s">
        <v>7363</v>
      </c>
      <c r="G4301" s="6" t="str">
        <f t="shared" ref="G4301:G4555" si="113">IFERROR(TRIM(RIGHT(F4301,LEN(F4301)-FIND(",",F4301))), F4301)</f>
        <v>Papua New Guinea</v>
      </c>
      <c r="H4301" s="6" t="s">
        <v>7147</v>
      </c>
      <c r="I4301" s="6" t="s">
        <v>5227</v>
      </c>
      <c r="J4301" s="6">
        <v>7</v>
      </c>
      <c r="K4301" s="6">
        <v>7</v>
      </c>
      <c r="L4301" s="6">
        <v>0</v>
      </c>
      <c r="M4301" s="6">
        <f t="shared" si="110"/>
        <v>7</v>
      </c>
      <c r="N4301" s="6">
        <f t="shared" si="111"/>
        <v>0</v>
      </c>
      <c r="O4301" s="7">
        <f t="shared" si="112"/>
        <v>0</v>
      </c>
    </row>
    <row r="4302" spans="1:15" ht="13.2" x14ac:dyDescent="0.25">
      <c r="A4302" s="3">
        <v>34660</v>
      </c>
      <c r="B4302" s="4">
        <f t="shared" si="108"/>
        <v>1994</v>
      </c>
      <c r="C4302" s="4">
        <f t="shared" si="109"/>
        <v>1990</v>
      </c>
      <c r="D4302" s="4" t="s">
        <v>46</v>
      </c>
      <c r="E4302" s="5">
        <v>0.91874999999999996</v>
      </c>
      <c r="F4302" s="6" t="s">
        <v>7364</v>
      </c>
      <c r="G4302" s="6" t="str">
        <f t="shared" si="113"/>
        <v>Missouri</v>
      </c>
      <c r="H4302" s="6" t="s">
        <v>3539</v>
      </c>
      <c r="I4302" s="6" t="s">
        <v>7365</v>
      </c>
      <c r="J4302" s="6">
        <v>142</v>
      </c>
      <c r="K4302" s="6">
        <v>2</v>
      </c>
      <c r="L4302" s="6">
        <v>0</v>
      </c>
      <c r="M4302" s="6">
        <f t="shared" si="110"/>
        <v>2</v>
      </c>
      <c r="N4302" s="6">
        <f t="shared" si="111"/>
        <v>140</v>
      </c>
      <c r="O4302" s="7">
        <f t="shared" si="112"/>
        <v>0.9859154929577465</v>
      </c>
    </row>
    <row r="4303" spans="1:15" ht="13.2" x14ac:dyDescent="0.25">
      <c r="A4303" s="3">
        <v>34663</v>
      </c>
      <c r="B4303" s="4">
        <f t="shared" si="108"/>
        <v>1994</v>
      </c>
      <c r="C4303" s="4">
        <f t="shared" si="109"/>
        <v>1990</v>
      </c>
      <c r="D4303" s="4" t="s">
        <v>46</v>
      </c>
      <c r="E4303" s="5" t="s">
        <v>24</v>
      </c>
      <c r="F4303" s="6" t="s">
        <v>7349</v>
      </c>
      <c r="G4303" s="6" t="str">
        <f t="shared" si="113"/>
        <v>Angola</v>
      </c>
      <c r="H4303" s="6" t="s">
        <v>5032</v>
      </c>
      <c r="I4303" s="6" t="s">
        <v>6210</v>
      </c>
      <c r="J4303" s="6">
        <v>22</v>
      </c>
      <c r="K4303" s="6">
        <v>22</v>
      </c>
      <c r="L4303" s="6">
        <v>0</v>
      </c>
      <c r="M4303" s="6">
        <f t="shared" si="110"/>
        <v>22</v>
      </c>
      <c r="N4303" s="6">
        <f t="shared" si="111"/>
        <v>0</v>
      </c>
      <c r="O4303" s="7">
        <f t="shared" si="112"/>
        <v>0</v>
      </c>
    </row>
    <row r="4304" spans="1:15" ht="13.2" x14ac:dyDescent="0.25">
      <c r="A4304" s="3">
        <v>34678</v>
      </c>
      <c r="B4304" s="4">
        <f t="shared" si="108"/>
        <v>1994</v>
      </c>
      <c r="C4304" s="4">
        <f t="shared" si="109"/>
        <v>1990</v>
      </c>
      <c r="D4304" s="4" t="s">
        <v>72</v>
      </c>
      <c r="E4304" s="5">
        <v>0.47916666666666669</v>
      </c>
      <c r="F4304" s="6" t="s">
        <v>2381</v>
      </c>
      <c r="G4304" s="6" t="str">
        <f t="shared" si="113"/>
        <v>PacifiOcean</v>
      </c>
      <c r="H4304" s="6" t="s">
        <v>1490</v>
      </c>
      <c r="I4304" s="6" t="s">
        <v>6391</v>
      </c>
      <c r="J4304" s="6">
        <v>293</v>
      </c>
      <c r="K4304" s="6">
        <v>1</v>
      </c>
      <c r="L4304" s="6">
        <v>0</v>
      </c>
      <c r="M4304" s="6">
        <f t="shared" si="110"/>
        <v>1</v>
      </c>
      <c r="N4304" s="6">
        <f t="shared" si="111"/>
        <v>292</v>
      </c>
      <c r="O4304" s="7">
        <f t="shared" si="112"/>
        <v>0.9965870307167235</v>
      </c>
    </row>
    <row r="4305" spans="1:15" ht="13.2" x14ac:dyDescent="0.25">
      <c r="A4305" s="3">
        <v>34678</v>
      </c>
      <c r="B4305" s="4">
        <f t="shared" si="108"/>
        <v>1994</v>
      </c>
      <c r="C4305" s="4">
        <f t="shared" si="109"/>
        <v>1990</v>
      </c>
      <c r="D4305" s="4" t="s">
        <v>72</v>
      </c>
      <c r="E4305" s="5">
        <v>0.79166666666666663</v>
      </c>
      <c r="F4305" s="6" t="s">
        <v>7366</v>
      </c>
      <c r="G4305" s="6" t="str">
        <f t="shared" si="113"/>
        <v>Alaksa</v>
      </c>
      <c r="H4305" s="6" t="s">
        <v>7367</v>
      </c>
      <c r="I4305" s="6" t="s">
        <v>5945</v>
      </c>
      <c r="J4305" s="6">
        <v>5</v>
      </c>
      <c r="K4305" s="6">
        <v>5</v>
      </c>
      <c r="L4305" s="6">
        <v>0</v>
      </c>
      <c r="M4305" s="6">
        <f t="shared" si="110"/>
        <v>5</v>
      </c>
      <c r="N4305" s="6">
        <f t="shared" si="111"/>
        <v>0</v>
      </c>
      <c r="O4305" s="7">
        <f t="shared" si="112"/>
        <v>0</v>
      </c>
    </row>
    <row r="4306" spans="1:15" ht="13.2" x14ac:dyDescent="0.25">
      <c r="A4306" s="3">
        <v>34681</v>
      </c>
      <c r="B4306" s="4">
        <f t="shared" si="108"/>
        <v>1994</v>
      </c>
      <c r="C4306" s="4">
        <f t="shared" si="109"/>
        <v>1990</v>
      </c>
      <c r="D4306" s="4" t="s">
        <v>72</v>
      </c>
      <c r="E4306" s="5">
        <v>0.77361111111111114</v>
      </c>
      <c r="F4306" s="6" t="s">
        <v>7368</v>
      </c>
      <c r="G4306" s="6" t="str">
        <f t="shared" si="113"/>
        <v>North Carolina</v>
      </c>
      <c r="H4306" s="6" t="s">
        <v>6270</v>
      </c>
      <c r="I4306" s="6" t="s">
        <v>7369</v>
      </c>
      <c r="J4306" s="6">
        <v>20</v>
      </c>
      <c r="K4306" s="6">
        <v>15</v>
      </c>
      <c r="L4306" s="6">
        <v>0</v>
      </c>
      <c r="M4306" s="6">
        <f t="shared" si="110"/>
        <v>15</v>
      </c>
      <c r="N4306" s="6">
        <f t="shared" si="111"/>
        <v>5</v>
      </c>
      <c r="O4306" s="7">
        <f t="shared" si="112"/>
        <v>0.25</v>
      </c>
    </row>
    <row r="4307" spans="1:15" ht="13.2" x14ac:dyDescent="0.25">
      <c r="A4307" s="3">
        <v>34685</v>
      </c>
      <c r="B4307" s="4">
        <f t="shared" si="108"/>
        <v>1994</v>
      </c>
      <c r="C4307" s="4">
        <f t="shared" si="109"/>
        <v>1990</v>
      </c>
      <c r="D4307" s="4" t="s">
        <v>72</v>
      </c>
      <c r="E4307" s="5">
        <v>0.4375</v>
      </c>
      <c r="F4307" s="6" t="s">
        <v>7370</v>
      </c>
      <c r="G4307" s="6" t="str">
        <f t="shared" si="113"/>
        <v>Venezuela</v>
      </c>
      <c r="H4307" s="6" t="s">
        <v>7371</v>
      </c>
      <c r="I4307" s="6" t="s">
        <v>1388</v>
      </c>
      <c r="J4307" s="6">
        <v>9</v>
      </c>
      <c r="K4307" s="6">
        <v>7</v>
      </c>
      <c r="L4307" s="6">
        <v>0</v>
      </c>
      <c r="M4307" s="6">
        <f t="shared" si="110"/>
        <v>7</v>
      </c>
      <c r="N4307" s="6">
        <f t="shared" si="111"/>
        <v>2</v>
      </c>
      <c r="O4307" s="7">
        <f t="shared" si="112"/>
        <v>0.22222222222222221</v>
      </c>
    </row>
    <row r="4308" spans="1:15" ht="13.2" x14ac:dyDescent="0.25">
      <c r="A4308" s="3">
        <v>34685</v>
      </c>
      <c r="B4308" s="4">
        <f t="shared" si="108"/>
        <v>1994</v>
      </c>
      <c r="C4308" s="4">
        <f t="shared" si="109"/>
        <v>1990</v>
      </c>
      <c r="D4308" s="4" t="s">
        <v>72</v>
      </c>
      <c r="E4308" s="5">
        <v>0.55555555555555558</v>
      </c>
      <c r="F4308" s="6" t="s">
        <v>4382</v>
      </c>
      <c r="G4308" s="6" t="str">
        <f t="shared" si="113"/>
        <v>New Guinea</v>
      </c>
      <c r="H4308" s="6" t="s">
        <v>6277</v>
      </c>
      <c r="I4308" s="6" t="s">
        <v>3836</v>
      </c>
      <c r="J4308" s="6">
        <v>28</v>
      </c>
      <c r="K4308" s="6">
        <v>28</v>
      </c>
      <c r="L4308" s="6">
        <v>0</v>
      </c>
      <c r="M4308" s="6">
        <f t="shared" si="110"/>
        <v>28</v>
      </c>
      <c r="N4308" s="6">
        <f t="shared" si="111"/>
        <v>0</v>
      </c>
      <c r="O4308" s="7">
        <f t="shared" si="112"/>
        <v>0</v>
      </c>
    </row>
    <row r="4309" spans="1:15" ht="13.2" x14ac:dyDescent="0.25">
      <c r="A4309" s="3">
        <v>34689</v>
      </c>
      <c r="B4309" s="4">
        <f t="shared" si="108"/>
        <v>1994</v>
      </c>
      <c r="C4309" s="4">
        <f t="shared" si="109"/>
        <v>1990</v>
      </c>
      <c r="D4309" s="4" t="s">
        <v>72</v>
      </c>
      <c r="E4309" s="5">
        <v>0.41180555555555554</v>
      </c>
      <c r="F4309" s="6" t="s">
        <v>7372</v>
      </c>
      <c r="G4309" s="6" t="str">
        <f t="shared" si="113"/>
        <v>England</v>
      </c>
      <c r="H4309" s="6" t="s">
        <v>7373</v>
      </c>
      <c r="I4309" s="6" t="s">
        <v>7374</v>
      </c>
      <c r="J4309" s="6">
        <v>5</v>
      </c>
      <c r="K4309" s="6">
        <v>5</v>
      </c>
      <c r="L4309" s="6">
        <v>0</v>
      </c>
      <c r="M4309" s="6">
        <f t="shared" si="110"/>
        <v>5</v>
      </c>
      <c r="N4309" s="6">
        <f t="shared" si="111"/>
        <v>0</v>
      </c>
      <c r="O4309" s="7">
        <f t="shared" si="112"/>
        <v>0</v>
      </c>
    </row>
    <row r="4310" spans="1:15" ht="13.2" x14ac:dyDescent="0.25">
      <c r="A4310" s="3">
        <v>34694</v>
      </c>
      <c r="B4310" s="4">
        <f t="shared" si="108"/>
        <v>1994</v>
      </c>
      <c r="C4310" s="4">
        <f t="shared" si="109"/>
        <v>1990</v>
      </c>
      <c r="D4310" s="4" t="s">
        <v>72</v>
      </c>
      <c r="E4310" s="5">
        <v>0.70833333333333337</v>
      </c>
      <c r="F4310" s="6" t="s">
        <v>7375</v>
      </c>
      <c r="G4310" s="6" t="str">
        <f t="shared" si="113"/>
        <v>Algeria</v>
      </c>
      <c r="H4310" s="6" t="s">
        <v>595</v>
      </c>
      <c r="I4310" s="6" t="s">
        <v>7376</v>
      </c>
      <c r="J4310" s="6">
        <v>239</v>
      </c>
      <c r="K4310" s="6">
        <v>3</v>
      </c>
      <c r="L4310" s="6">
        <v>0</v>
      </c>
      <c r="M4310" s="6">
        <f t="shared" si="110"/>
        <v>3</v>
      </c>
      <c r="N4310" s="6">
        <f t="shared" si="111"/>
        <v>236</v>
      </c>
      <c r="O4310" s="7">
        <f t="shared" si="112"/>
        <v>0.9874476987447699</v>
      </c>
    </row>
    <row r="4311" spans="1:15" ht="13.2" x14ac:dyDescent="0.25">
      <c r="A4311" s="3">
        <v>34697</v>
      </c>
      <c r="B4311" s="4">
        <f t="shared" si="108"/>
        <v>1994</v>
      </c>
      <c r="C4311" s="4">
        <f t="shared" si="109"/>
        <v>1990</v>
      </c>
      <c r="D4311" s="4" t="s">
        <v>72</v>
      </c>
      <c r="E4311" s="5">
        <v>0.64583333333333337</v>
      </c>
      <c r="F4311" s="6" t="s">
        <v>7377</v>
      </c>
      <c r="G4311" s="6" t="str">
        <f t="shared" si="113"/>
        <v>Turkey</v>
      </c>
      <c r="H4311" s="6" t="s">
        <v>2696</v>
      </c>
      <c r="I4311" s="6" t="s">
        <v>6494</v>
      </c>
      <c r="J4311" s="6">
        <v>76</v>
      </c>
      <c r="K4311" s="6">
        <v>57</v>
      </c>
      <c r="L4311" s="6">
        <v>0</v>
      </c>
      <c r="M4311" s="6">
        <f t="shared" si="110"/>
        <v>57</v>
      </c>
      <c r="N4311" s="6">
        <f t="shared" si="111"/>
        <v>19</v>
      </c>
      <c r="O4311" s="7">
        <f t="shared" si="112"/>
        <v>0.25</v>
      </c>
    </row>
    <row r="4312" spans="1:15" ht="13.2" x14ac:dyDescent="0.25">
      <c r="A4312" s="3">
        <v>34704</v>
      </c>
      <c r="B4312" s="4">
        <f t="shared" si="108"/>
        <v>1995</v>
      </c>
      <c r="C4312" s="4">
        <f t="shared" si="109"/>
        <v>1990</v>
      </c>
      <c r="D4312" s="4" t="s">
        <v>132</v>
      </c>
      <c r="E4312" s="5">
        <v>0.86458333333333337</v>
      </c>
      <c r="F4312" s="6" t="s">
        <v>7378</v>
      </c>
      <c r="G4312" s="6" t="str">
        <f t="shared" si="113"/>
        <v>Iran</v>
      </c>
      <c r="H4312" s="6" t="s">
        <v>5620</v>
      </c>
      <c r="I4312" s="6" t="s">
        <v>7379</v>
      </c>
      <c r="J4312" s="6">
        <v>12</v>
      </c>
      <c r="K4312" s="6">
        <v>12</v>
      </c>
      <c r="L4312" s="6">
        <v>0</v>
      </c>
      <c r="M4312" s="6">
        <f t="shared" si="110"/>
        <v>12</v>
      </c>
      <c r="N4312" s="6">
        <f t="shared" si="111"/>
        <v>0</v>
      </c>
      <c r="O4312" s="7">
        <f t="shared" si="112"/>
        <v>0</v>
      </c>
    </row>
    <row r="4313" spans="1:15" ht="13.2" x14ac:dyDescent="0.25">
      <c r="A4313" s="3">
        <v>34709</v>
      </c>
      <c r="B4313" s="4">
        <f t="shared" si="108"/>
        <v>1995</v>
      </c>
      <c r="C4313" s="4">
        <f t="shared" si="109"/>
        <v>1990</v>
      </c>
      <c r="D4313" s="4" t="s">
        <v>132</v>
      </c>
      <c r="E4313" s="5" t="s">
        <v>24</v>
      </c>
      <c r="F4313" s="6" t="s">
        <v>7380</v>
      </c>
      <c r="G4313" s="6" t="str">
        <f t="shared" si="113"/>
        <v>Inodnesia</v>
      </c>
      <c r="H4313" s="6" t="s">
        <v>4257</v>
      </c>
      <c r="I4313" s="6" t="s">
        <v>4437</v>
      </c>
      <c r="J4313" s="6">
        <v>14</v>
      </c>
      <c r="K4313" s="6">
        <v>14</v>
      </c>
      <c r="L4313" s="6">
        <v>0</v>
      </c>
      <c r="M4313" s="6">
        <f t="shared" si="110"/>
        <v>14</v>
      </c>
      <c r="N4313" s="6">
        <f t="shared" si="111"/>
        <v>0</v>
      </c>
      <c r="O4313" s="7">
        <f t="shared" si="112"/>
        <v>0</v>
      </c>
    </row>
    <row r="4314" spans="1:15" ht="13.2" x14ac:dyDescent="0.25">
      <c r="A4314" s="3">
        <v>34710</v>
      </c>
      <c r="B4314" s="4">
        <f t="shared" si="108"/>
        <v>1995</v>
      </c>
      <c r="C4314" s="4">
        <f t="shared" si="109"/>
        <v>1990</v>
      </c>
      <c r="D4314" s="4" t="s">
        <v>132</v>
      </c>
      <c r="E4314" s="5">
        <v>0.81805555555555554</v>
      </c>
      <c r="F4314" s="6" t="s">
        <v>7381</v>
      </c>
      <c r="G4314" s="6" t="str">
        <f t="shared" si="113"/>
        <v>Colombia</v>
      </c>
      <c r="H4314" s="6" t="s">
        <v>7382</v>
      </c>
      <c r="I4314" s="6" t="s">
        <v>3474</v>
      </c>
      <c r="J4314" s="6">
        <v>52</v>
      </c>
      <c r="K4314" s="6">
        <v>51</v>
      </c>
      <c r="L4314" s="6">
        <v>0</v>
      </c>
      <c r="M4314" s="6">
        <f t="shared" si="110"/>
        <v>51</v>
      </c>
      <c r="N4314" s="6">
        <f t="shared" si="111"/>
        <v>1</v>
      </c>
      <c r="O4314" s="7">
        <f t="shared" si="112"/>
        <v>1.9230769230769232E-2</v>
      </c>
    </row>
    <row r="4315" spans="1:15" ht="13.2" x14ac:dyDescent="0.25">
      <c r="A4315" s="3">
        <v>34710</v>
      </c>
      <c r="B4315" s="4">
        <f t="shared" si="108"/>
        <v>1995</v>
      </c>
      <c r="C4315" s="4">
        <f t="shared" si="109"/>
        <v>1990</v>
      </c>
      <c r="D4315" s="4" t="s">
        <v>132</v>
      </c>
      <c r="E4315" s="5">
        <v>0.75</v>
      </c>
      <c r="F4315" s="6" t="s">
        <v>5840</v>
      </c>
      <c r="G4315" s="6" t="str">
        <f t="shared" si="113"/>
        <v>Arizona</v>
      </c>
      <c r="H4315" s="6" t="s">
        <v>7383</v>
      </c>
      <c r="I4315" s="6" t="s">
        <v>6674</v>
      </c>
      <c r="J4315" s="6">
        <v>1</v>
      </c>
      <c r="K4315" s="6">
        <v>1</v>
      </c>
      <c r="L4315" s="6">
        <v>0</v>
      </c>
      <c r="M4315" s="6">
        <f t="shared" si="110"/>
        <v>1</v>
      </c>
      <c r="N4315" s="6">
        <f t="shared" si="111"/>
        <v>0</v>
      </c>
      <c r="O4315" s="7">
        <f t="shared" si="112"/>
        <v>0</v>
      </c>
    </row>
    <row r="4316" spans="1:15" ht="13.2" x14ac:dyDescent="0.25">
      <c r="A4316" s="3">
        <v>34710</v>
      </c>
      <c r="B4316" s="4">
        <f t="shared" si="108"/>
        <v>1995</v>
      </c>
      <c r="C4316" s="4">
        <f t="shared" si="109"/>
        <v>1990</v>
      </c>
      <c r="D4316" s="4" t="s">
        <v>132</v>
      </c>
      <c r="E4316" s="5">
        <v>7.6388888888888895E-2</v>
      </c>
      <c r="F4316" s="6" t="s">
        <v>7384</v>
      </c>
      <c r="G4316" s="6" t="str">
        <f t="shared" si="113"/>
        <v>British Columbia, Canada</v>
      </c>
      <c r="H4316" s="6" t="s">
        <v>7385</v>
      </c>
      <c r="I4316" s="6" t="s">
        <v>5355</v>
      </c>
      <c r="J4316" s="6">
        <v>5</v>
      </c>
      <c r="K4316" s="6">
        <v>5</v>
      </c>
      <c r="L4316" s="6">
        <v>0</v>
      </c>
      <c r="M4316" s="6">
        <f t="shared" si="110"/>
        <v>5</v>
      </c>
      <c r="N4316" s="6">
        <f t="shared" si="111"/>
        <v>0</v>
      </c>
      <c r="O4316" s="7">
        <f t="shared" si="112"/>
        <v>0</v>
      </c>
    </row>
    <row r="4317" spans="1:15" ht="13.2" x14ac:dyDescent="0.25">
      <c r="A4317" s="3">
        <v>34711</v>
      </c>
      <c r="B4317" s="4">
        <f t="shared" si="108"/>
        <v>1995</v>
      </c>
      <c r="C4317" s="4">
        <f t="shared" si="109"/>
        <v>1990</v>
      </c>
      <c r="D4317" s="4" t="s">
        <v>132</v>
      </c>
      <c r="E4317" s="5">
        <v>0.74097222222222225</v>
      </c>
      <c r="F4317" s="6" t="s">
        <v>7386</v>
      </c>
      <c r="G4317" s="6" t="str">
        <f t="shared" si="113"/>
        <v>California</v>
      </c>
      <c r="H4317" s="6" t="s">
        <v>7387</v>
      </c>
      <c r="I4317" s="6" t="s">
        <v>6674</v>
      </c>
      <c r="J4317" s="6">
        <v>1</v>
      </c>
      <c r="K4317" s="6">
        <v>1</v>
      </c>
      <c r="L4317" s="6">
        <v>0</v>
      </c>
      <c r="M4317" s="6">
        <f t="shared" si="110"/>
        <v>1</v>
      </c>
      <c r="N4317" s="6">
        <f t="shared" si="111"/>
        <v>0</v>
      </c>
      <c r="O4317" s="7">
        <f t="shared" si="112"/>
        <v>0</v>
      </c>
    </row>
    <row r="4318" spans="1:15" ht="13.2" x14ac:dyDescent="0.25">
      <c r="A4318" s="3">
        <v>34713</v>
      </c>
      <c r="B4318" s="4">
        <f t="shared" si="108"/>
        <v>1995</v>
      </c>
      <c r="C4318" s="4">
        <f t="shared" si="109"/>
        <v>1990</v>
      </c>
      <c r="D4318" s="4" t="s">
        <v>132</v>
      </c>
      <c r="E4318" s="5">
        <v>0.19444444444444445</v>
      </c>
      <c r="F4318" s="6" t="s">
        <v>2496</v>
      </c>
      <c r="G4318" s="6" t="str">
        <f t="shared" si="113"/>
        <v>Washington</v>
      </c>
      <c r="H4318" s="6" t="s">
        <v>7388</v>
      </c>
      <c r="I4318" s="6" t="s">
        <v>7389</v>
      </c>
      <c r="J4318" s="6">
        <v>4</v>
      </c>
      <c r="K4318" s="6">
        <v>3</v>
      </c>
      <c r="L4318" s="6">
        <v>0</v>
      </c>
      <c r="M4318" s="6">
        <f t="shared" si="110"/>
        <v>3</v>
      </c>
      <c r="N4318" s="6">
        <f t="shared" si="111"/>
        <v>1</v>
      </c>
      <c r="O4318" s="7">
        <f t="shared" si="112"/>
        <v>0.25</v>
      </c>
    </row>
    <row r="4319" spans="1:15" ht="13.2" x14ac:dyDescent="0.25">
      <c r="A4319" s="3">
        <v>34713</v>
      </c>
      <c r="B4319" s="4">
        <f t="shared" si="108"/>
        <v>1995</v>
      </c>
      <c r="C4319" s="4">
        <f t="shared" si="109"/>
        <v>1990</v>
      </c>
      <c r="D4319" s="4" t="s">
        <v>132</v>
      </c>
      <c r="E4319" s="5">
        <v>0.82291666666666663</v>
      </c>
      <c r="F4319" s="6" t="s">
        <v>7390</v>
      </c>
      <c r="G4319" s="6" t="str">
        <f t="shared" si="113"/>
        <v>CA</v>
      </c>
      <c r="H4319" s="6" t="s">
        <v>7391</v>
      </c>
      <c r="I4319" s="6" t="s">
        <v>4458</v>
      </c>
      <c r="J4319" s="6">
        <v>4</v>
      </c>
      <c r="K4319" s="6">
        <v>2</v>
      </c>
      <c r="L4319" s="6">
        <v>0</v>
      </c>
      <c r="M4319" s="6">
        <f t="shared" si="110"/>
        <v>2</v>
      </c>
      <c r="N4319" s="6">
        <f t="shared" si="111"/>
        <v>2</v>
      </c>
      <c r="O4319" s="7">
        <f t="shared" si="112"/>
        <v>0.5</v>
      </c>
    </row>
    <row r="4320" spans="1:15" ht="13.2" x14ac:dyDescent="0.25">
      <c r="A4320" s="3">
        <v>34716</v>
      </c>
      <c r="B4320" s="4">
        <f t="shared" si="108"/>
        <v>1995</v>
      </c>
      <c r="C4320" s="4">
        <f t="shared" si="109"/>
        <v>1990</v>
      </c>
      <c r="D4320" s="4" t="s">
        <v>132</v>
      </c>
      <c r="E4320" s="5">
        <v>0.58263888888888893</v>
      </c>
      <c r="F4320" s="6" t="s">
        <v>2430</v>
      </c>
      <c r="G4320" s="6" t="str">
        <f t="shared" si="113"/>
        <v>Nepal</v>
      </c>
      <c r="H4320" s="6" t="s">
        <v>2857</v>
      </c>
      <c r="I4320" s="6" t="s">
        <v>4437</v>
      </c>
      <c r="J4320" s="6">
        <v>24</v>
      </c>
      <c r="K4320" s="6">
        <v>2</v>
      </c>
      <c r="L4320" s="6">
        <v>0</v>
      </c>
      <c r="M4320" s="6">
        <f t="shared" si="110"/>
        <v>2</v>
      </c>
      <c r="N4320" s="6">
        <f t="shared" si="111"/>
        <v>22</v>
      </c>
      <c r="O4320" s="7">
        <f t="shared" si="112"/>
        <v>0.91666666666666663</v>
      </c>
    </row>
    <row r="4321" spans="1:15" ht="13.2" x14ac:dyDescent="0.25">
      <c r="A4321" s="3">
        <v>34719</v>
      </c>
      <c r="B4321" s="4">
        <f t="shared" si="108"/>
        <v>1995</v>
      </c>
      <c r="C4321" s="4">
        <f t="shared" si="109"/>
        <v>1990</v>
      </c>
      <c r="D4321" s="4" t="s">
        <v>132</v>
      </c>
      <c r="E4321" s="5">
        <v>0.80069444444444449</v>
      </c>
      <c r="F4321" s="6" t="s">
        <v>7392</v>
      </c>
      <c r="G4321" s="6" t="str">
        <f t="shared" si="113"/>
        <v>Russia</v>
      </c>
      <c r="H4321" s="6" t="s">
        <v>7393</v>
      </c>
      <c r="I4321" s="6" t="s">
        <v>6476</v>
      </c>
      <c r="J4321" s="6">
        <v>19</v>
      </c>
      <c r="K4321" s="6">
        <v>3</v>
      </c>
      <c r="L4321" s="6">
        <v>0</v>
      </c>
      <c r="M4321" s="6">
        <f t="shared" si="110"/>
        <v>3</v>
      </c>
      <c r="N4321" s="6">
        <f t="shared" si="111"/>
        <v>16</v>
      </c>
      <c r="O4321" s="7">
        <f t="shared" si="112"/>
        <v>0.84210526315789469</v>
      </c>
    </row>
    <row r="4322" spans="1:15" ht="13.2" x14ac:dyDescent="0.25">
      <c r="A4322" s="3">
        <v>34719</v>
      </c>
      <c r="B4322" s="4">
        <f t="shared" si="108"/>
        <v>1995</v>
      </c>
      <c r="C4322" s="4">
        <f t="shared" si="109"/>
        <v>1990</v>
      </c>
      <c r="D4322" s="4" t="s">
        <v>132</v>
      </c>
      <c r="E4322" s="5" t="s">
        <v>24</v>
      </c>
      <c r="F4322" s="6" t="s">
        <v>1399</v>
      </c>
      <c r="G4322" s="6" t="str">
        <f t="shared" si="113"/>
        <v>France</v>
      </c>
      <c r="H4322" s="6" t="s">
        <v>7394</v>
      </c>
      <c r="I4322" s="6" t="s">
        <v>7395</v>
      </c>
      <c r="J4322" s="6">
        <v>10</v>
      </c>
      <c r="K4322" s="6">
        <v>10</v>
      </c>
      <c r="L4322" s="6">
        <v>0</v>
      </c>
      <c r="M4322" s="6">
        <f t="shared" si="110"/>
        <v>10</v>
      </c>
      <c r="N4322" s="6">
        <f t="shared" si="111"/>
        <v>0</v>
      </c>
      <c r="O4322" s="7">
        <f t="shared" si="112"/>
        <v>0</v>
      </c>
    </row>
    <row r="4323" spans="1:15" ht="13.2" x14ac:dyDescent="0.25">
      <c r="A4323" s="3">
        <v>34729</v>
      </c>
      <c r="B4323" s="4">
        <f t="shared" si="108"/>
        <v>1995</v>
      </c>
      <c r="C4323" s="4">
        <f t="shared" si="109"/>
        <v>1990</v>
      </c>
      <c r="D4323" s="4" t="s">
        <v>132</v>
      </c>
      <c r="E4323" s="5">
        <v>0.82152777777777775</v>
      </c>
      <c r="F4323" s="6" t="s">
        <v>7396</v>
      </c>
      <c r="G4323" s="6" t="str">
        <f t="shared" si="113"/>
        <v>Taiwan</v>
      </c>
      <c r="H4323" s="6" t="s">
        <v>7397</v>
      </c>
      <c r="I4323" s="6" t="s">
        <v>7398</v>
      </c>
      <c r="J4323" s="6">
        <v>4</v>
      </c>
      <c r="K4323" s="6">
        <v>4</v>
      </c>
      <c r="L4323" s="6">
        <v>0</v>
      </c>
      <c r="M4323" s="6">
        <f t="shared" si="110"/>
        <v>4</v>
      </c>
      <c r="N4323" s="6">
        <f t="shared" si="111"/>
        <v>0</v>
      </c>
      <c r="O4323" s="7">
        <f t="shared" si="112"/>
        <v>0</v>
      </c>
    </row>
    <row r="4324" spans="1:15" ht="13.2" x14ac:dyDescent="0.25">
      <c r="A4324" s="3">
        <v>34743</v>
      </c>
      <c r="B4324" s="4">
        <f t="shared" si="108"/>
        <v>1995</v>
      </c>
      <c r="C4324" s="4">
        <f t="shared" si="109"/>
        <v>1990</v>
      </c>
      <c r="D4324" s="4" t="s">
        <v>111</v>
      </c>
      <c r="E4324" s="5">
        <v>0.65</v>
      </c>
      <c r="F4324" s="6" t="s">
        <v>7399</v>
      </c>
      <c r="G4324" s="6" t="str">
        <f t="shared" si="113"/>
        <v>Arizona</v>
      </c>
      <c r="H4324" s="6" t="s">
        <v>5194</v>
      </c>
      <c r="I4324" s="6" t="s">
        <v>5123</v>
      </c>
      <c r="J4324" s="6">
        <v>10</v>
      </c>
      <c r="K4324" s="6">
        <v>8</v>
      </c>
      <c r="L4324" s="6">
        <v>0</v>
      </c>
      <c r="M4324" s="6">
        <f t="shared" si="110"/>
        <v>8</v>
      </c>
      <c r="N4324" s="6">
        <f t="shared" si="111"/>
        <v>2</v>
      </c>
      <c r="O4324" s="7">
        <f t="shared" si="112"/>
        <v>0.2</v>
      </c>
    </row>
    <row r="4325" spans="1:15" ht="13.2" x14ac:dyDescent="0.25">
      <c r="A4325" s="3">
        <v>34746</v>
      </c>
      <c r="B4325" s="4">
        <f t="shared" si="108"/>
        <v>1995</v>
      </c>
      <c r="C4325" s="4">
        <f t="shared" si="109"/>
        <v>1990</v>
      </c>
      <c r="D4325" s="4" t="s">
        <v>111</v>
      </c>
      <c r="E4325" s="5">
        <v>0.85416666666666663</v>
      </c>
      <c r="F4325" s="6" t="s">
        <v>2249</v>
      </c>
      <c r="G4325" s="6" t="str">
        <f t="shared" si="113"/>
        <v>Missouri</v>
      </c>
      <c r="H4325" s="6" t="s">
        <v>6955</v>
      </c>
      <c r="I4325" s="6" t="s">
        <v>4535</v>
      </c>
      <c r="J4325" s="6">
        <v>3</v>
      </c>
      <c r="K4325" s="6">
        <v>3</v>
      </c>
      <c r="L4325" s="6">
        <v>0</v>
      </c>
      <c r="M4325" s="6">
        <f t="shared" si="110"/>
        <v>3</v>
      </c>
      <c r="N4325" s="6">
        <f t="shared" si="111"/>
        <v>0</v>
      </c>
      <c r="O4325" s="7">
        <f t="shared" si="112"/>
        <v>0</v>
      </c>
    </row>
    <row r="4326" spans="1:15" ht="13.2" x14ac:dyDescent="0.25">
      <c r="A4326" s="3">
        <v>34774</v>
      </c>
      <c r="B4326" s="4">
        <f t="shared" si="108"/>
        <v>1995</v>
      </c>
      <c r="C4326" s="4">
        <f t="shared" si="109"/>
        <v>1990</v>
      </c>
      <c r="D4326" s="4" t="s">
        <v>34</v>
      </c>
      <c r="E4326" s="5" t="s">
        <v>24</v>
      </c>
      <c r="F4326" s="6" t="s">
        <v>7400</v>
      </c>
      <c r="G4326" s="6" t="str">
        <f t="shared" si="113"/>
        <v>Russia</v>
      </c>
      <c r="H4326" s="6" t="s">
        <v>1449</v>
      </c>
      <c r="I4326" s="6" t="s">
        <v>7401</v>
      </c>
      <c r="J4326" s="6">
        <v>10</v>
      </c>
      <c r="K4326" s="6">
        <v>9</v>
      </c>
      <c r="L4326" s="6">
        <v>0</v>
      </c>
      <c r="M4326" s="6">
        <f t="shared" si="110"/>
        <v>9</v>
      </c>
      <c r="N4326" s="6">
        <f t="shared" si="111"/>
        <v>1</v>
      </c>
      <c r="O4326" s="7">
        <f t="shared" si="112"/>
        <v>0.1</v>
      </c>
    </row>
    <row r="4327" spans="1:15" ht="13.2" x14ac:dyDescent="0.25">
      <c r="A4327" s="3">
        <v>34780</v>
      </c>
      <c r="B4327" s="4">
        <f t="shared" si="108"/>
        <v>1995</v>
      </c>
      <c r="C4327" s="4">
        <f t="shared" si="109"/>
        <v>1990</v>
      </c>
      <c r="D4327" s="4" t="s">
        <v>34</v>
      </c>
      <c r="E4327" s="5">
        <v>0.34166666666666667</v>
      </c>
      <c r="F4327" s="6" t="s">
        <v>3214</v>
      </c>
      <c r="G4327" s="6" t="str">
        <f t="shared" si="113"/>
        <v>Nevada</v>
      </c>
      <c r="H4327" s="6" t="s">
        <v>7402</v>
      </c>
      <c r="I4327" s="6" t="s">
        <v>6674</v>
      </c>
      <c r="J4327" s="6">
        <v>1</v>
      </c>
      <c r="K4327" s="6">
        <v>1</v>
      </c>
      <c r="L4327" s="6">
        <v>0</v>
      </c>
      <c r="M4327" s="6">
        <f t="shared" si="110"/>
        <v>1</v>
      </c>
      <c r="N4327" s="6">
        <f t="shared" si="111"/>
        <v>0</v>
      </c>
      <c r="O4327" s="7">
        <f t="shared" si="112"/>
        <v>0</v>
      </c>
    </row>
    <row r="4328" spans="1:15" ht="13.2" x14ac:dyDescent="0.25">
      <c r="A4328" s="3">
        <v>34787</v>
      </c>
      <c r="B4328" s="4">
        <f t="shared" si="108"/>
        <v>1995</v>
      </c>
      <c r="C4328" s="4">
        <f t="shared" si="109"/>
        <v>1990</v>
      </c>
      <c r="D4328" s="4" t="s">
        <v>34</v>
      </c>
      <c r="E4328" s="5">
        <v>0.50694444444444442</v>
      </c>
      <c r="F4328" s="6" t="s">
        <v>7403</v>
      </c>
      <c r="G4328" s="6" t="str">
        <f t="shared" si="113"/>
        <v>New Zealand</v>
      </c>
      <c r="H4328" s="6" t="s">
        <v>7404</v>
      </c>
      <c r="I4328" s="6" t="s">
        <v>7405</v>
      </c>
      <c r="J4328" s="6">
        <v>6</v>
      </c>
      <c r="K4328" s="6">
        <v>6</v>
      </c>
      <c r="L4328" s="6">
        <v>0</v>
      </c>
      <c r="M4328" s="6">
        <f t="shared" si="110"/>
        <v>6</v>
      </c>
      <c r="N4328" s="6">
        <f t="shared" si="111"/>
        <v>0</v>
      </c>
      <c r="O4328" s="7">
        <f t="shared" si="112"/>
        <v>0</v>
      </c>
    </row>
    <row r="4329" spans="1:15" ht="13.2" x14ac:dyDescent="0.25">
      <c r="A4329" s="3">
        <v>34789</v>
      </c>
      <c r="B4329" s="4">
        <f t="shared" si="108"/>
        <v>1995</v>
      </c>
      <c r="C4329" s="4">
        <f t="shared" si="109"/>
        <v>1990</v>
      </c>
      <c r="D4329" s="4" t="s">
        <v>34</v>
      </c>
      <c r="E4329" s="5">
        <v>0.38263888888888886</v>
      </c>
      <c r="F4329" s="6" t="s">
        <v>7406</v>
      </c>
      <c r="G4329" s="6" t="str">
        <f t="shared" si="113"/>
        <v>Romania</v>
      </c>
      <c r="H4329" s="6" t="s">
        <v>7407</v>
      </c>
      <c r="I4329" s="6" t="s">
        <v>7408</v>
      </c>
      <c r="J4329" s="6">
        <v>60</v>
      </c>
      <c r="K4329" s="6">
        <v>60</v>
      </c>
      <c r="L4329" s="6">
        <v>0</v>
      </c>
      <c r="M4329" s="6">
        <f t="shared" si="110"/>
        <v>60</v>
      </c>
      <c r="N4329" s="6">
        <f t="shared" si="111"/>
        <v>0</v>
      </c>
      <c r="O4329" s="7">
        <f t="shared" si="112"/>
        <v>0</v>
      </c>
    </row>
    <row r="4330" spans="1:15" ht="13.2" x14ac:dyDescent="0.25">
      <c r="A4330" s="3">
        <v>34806</v>
      </c>
      <c r="B4330" s="4">
        <f t="shared" si="108"/>
        <v>1995</v>
      </c>
      <c r="C4330" s="4">
        <f t="shared" si="109"/>
        <v>1990</v>
      </c>
      <c r="D4330" s="4" t="s">
        <v>65</v>
      </c>
      <c r="E4330" s="5">
        <v>0.77083333333333337</v>
      </c>
      <c r="F4330" s="6" t="s">
        <v>7409</v>
      </c>
      <c r="G4330" s="6" t="str">
        <f t="shared" si="113"/>
        <v>Alabama</v>
      </c>
      <c r="H4330" s="6" t="s">
        <v>1137</v>
      </c>
      <c r="I4330" s="6" t="s">
        <v>7410</v>
      </c>
      <c r="J4330" s="6">
        <v>8</v>
      </c>
      <c r="K4330" s="6">
        <v>8</v>
      </c>
      <c r="L4330" s="6">
        <v>0</v>
      </c>
      <c r="M4330" s="6">
        <f t="shared" si="110"/>
        <v>8</v>
      </c>
      <c r="N4330" s="6">
        <f t="shared" si="111"/>
        <v>0</v>
      </c>
      <c r="O4330" s="7">
        <f t="shared" si="112"/>
        <v>0</v>
      </c>
    </row>
    <row r="4331" spans="1:15" ht="13.2" x14ac:dyDescent="0.25">
      <c r="A4331" s="3">
        <v>34812</v>
      </c>
      <c r="B4331" s="4">
        <f t="shared" si="108"/>
        <v>1995</v>
      </c>
      <c r="C4331" s="4">
        <f t="shared" si="109"/>
        <v>1990</v>
      </c>
      <c r="D4331" s="4" t="s">
        <v>65</v>
      </c>
      <c r="E4331" s="5">
        <v>0.52777777777777779</v>
      </c>
      <c r="F4331" s="6" t="s">
        <v>7411</v>
      </c>
      <c r="G4331" s="6" t="str">
        <f t="shared" si="113"/>
        <v>Nigeria</v>
      </c>
      <c r="H4331" s="6" t="s">
        <v>5651</v>
      </c>
      <c r="I4331" s="6" t="s">
        <v>4437</v>
      </c>
      <c r="J4331" s="6">
        <v>9</v>
      </c>
      <c r="K4331" s="6">
        <v>1</v>
      </c>
      <c r="L4331" s="6">
        <v>0</v>
      </c>
      <c r="M4331" s="6">
        <f t="shared" si="110"/>
        <v>1</v>
      </c>
      <c r="N4331" s="6">
        <f t="shared" si="111"/>
        <v>8</v>
      </c>
      <c r="O4331" s="7">
        <f t="shared" si="112"/>
        <v>0.88888888888888884</v>
      </c>
    </row>
    <row r="4332" spans="1:15" ht="13.2" x14ac:dyDescent="0.25">
      <c r="A4332" s="3">
        <v>34816</v>
      </c>
      <c r="B4332" s="4">
        <f t="shared" si="108"/>
        <v>1995</v>
      </c>
      <c r="C4332" s="4">
        <f t="shared" si="109"/>
        <v>1990</v>
      </c>
      <c r="D4332" s="4" t="s">
        <v>65</v>
      </c>
      <c r="E4332" s="5">
        <v>0.83125000000000004</v>
      </c>
      <c r="F4332" s="6" t="s">
        <v>7412</v>
      </c>
      <c r="G4332" s="6" t="str">
        <f t="shared" si="113"/>
        <v>Australia</v>
      </c>
      <c r="H4332" s="6" t="s">
        <v>6088</v>
      </c>
      <c r="I4332" s="6" t="s">
        <v>6087</v>
      </c>
      <c r="J4332" s="6">
        <v>3</v>
      </c>
      <c r="K4332" s="6">
        <v>3</v>
      </c>
      <c r="L4332" s="6">
        <v>0</v>
      </c>
      <c r="M4332" s="6">
        <f t="shared" si="110"/>
        <v>3</v>
      </c>
      <c r="N4332" s="6">
        <f t="shared" si="111"/>
        <v>0</v>
      </c>
      <c r="O4332" s="7">
        <f t="shared" si="112"/>
        <v>0</v>
      </c>
    </row>
    <row r="4333" spans="1:15" ht="13.2" x14ac:dyDescent="0.25">
      <c r="A4333" s="3">
        <v>34818</v>
      </c>
      <c r="B4333" s="4">
        <f t="shared" si="108"/>
        <v>1995</v>
      </c>
      <c r="C4333" s="4">
        <f t="shared" si="109"/>
        <v>1990</v>
      </c>
      <c r="D4333" s="4" t="s">
        <v>65</v>
      </c>
      <c r="E4333" s="5" t="s">
        <v>24</v>
      </c>
      <c r="F4333" s="6" t="s">
        <v>7413</v>
      </c>
      <c r="G4333" s="6" t="str">
        <f t="shared" si="113"/>
        <v>Sri Lanka</v>
      </c>
      <c r="H4333" s="6" t="s">
        <v>7000</v>
      </c>
      <c r="I4333" s="6" t="s">
        <v>7414</v>
      </c>
      <c r="J4333" s="6">
        <v>52</v>
      </c>
      <c r="K4333" s="6">
        <v>52</v>
      </c>
      <c r="L4333" s="6">
        <v>0</v>
      </c>
      <c r="M4333" s="6">
        <f t="shared" si="110"/>
        <v>52</v>
      </c>
      <c r="N4333" s="6">
        <f t="shared" si="111"/>
        <v>0</v>
      </c>
      <c r="O4333" s="7">
        <f t="shared" si="112"/>
        <v>0</v>
      </c>
    </row>
    <row r="4334" spans="1:15" ht="13.2" x14ac:dyDescent="0.25">
      <c r="A4334" s="3">
        <v>34820</v>
      </c>
      <c r="B4334" s="4">
        <f t="shared" si="108"/>
        <v>1995</v>
      </c>
      <c r="C4334" s="4">
        <f t="shared" si="109"/>
        <v>1990</v>
      </c>
      <c r="D4334" s="4" t="s">
        <v>55</v>
      </c>
      <c r="E4334" s="5">
        <v>0.56111111111111112</v>
      </c>
      <c r="F4334" s="6" t="s">
        <v>7415</v>
      </c>
      <c r="G4334" s="6" t="str">
        <f t="shared" si="113"/>
        <v>Ontario, Canada</v>
      </c>
      <c r="H4334" s="6" t="s">
        <v>7416</v>
      </c>
      <c r="I4334" s="6" t="s">
        <v>7417</v>
      </c>
      <c r="J4334" s="6">
        <v>8</v>
      </c>
      <c r="K4334" s="6">
        <v>8</v>
      </c>
      <c r="L4334" s="6">
        <v>0</v>
      </c>
      <c r="M4334" s="6">
        <f t="shared" si="110"/>
        <v>8</v>
      </c>
      <c r="N4334" s="6">
        <f t="shared" si="111"/>
        <v>0</v>
      </c>
      <c r="O4334" s="7">
        <f t="shared" si="112"/>
        <v>0</v>
      </c>
    </row>
    <row r="4335" spans="1:15" ht="13.2" x14ac:dyDescent="0.25">
      <c r="A4335" s="3">
        <v>34822</v>
      </c>
      <c r="B4335" s="4">
        <f t="shared" si="108"/>
        <v>1995</v>
      </c>
      <c r="C4335" s="4">
        <f t="shared" si="109"/>
        <v>1990</v>
      </c>
      <c r="D4335" s="4" t="s">
        <v>55</v>
      </c>
      <c r="E4335" s="5">
        <v>3.125E-2</v>
      </c>
      <c r="F4335" s="6" t="s">
        <v>2593</v>
      </c>
      <c r="G4335" s="6" t="str">
        <f t="shared" si="113"/>
        <v>Ecuador</v>
      </c>
      <c r="H4335" s="6" t="s">
        <v>7418</v>
      </c>
      <c r="I4335" s="6" t="s">
        <v>7419</v>
      </c>
      <c r="J4335" s="6">
        <v>7</v>
      </c>
      <c r="K4335" s="6">
        <v>7</v>
      </c>
      <c r="L4335" s="6">
        <v>0</v>
      </c>
      <c r="M4335" s="6">
        <f t="shared" si="110"/>
        <v>7</v>
      </c>
      <c r="N4335" s="6">
        <f t="shared" si="111"/>
        <v>0</v>
      </c>
      <c r="O4335" s="7">
        <f t="shared" si="112"/>
        <v>0</v>
      </c>
    </row>
    <row r="4336" spans="1:15" ht="13.2" x14ac:dyDescent="0.25">
      <c r="A4336" s="3">
        <v>34828</v>
      </c>
      <c r="B4336" s="4">
        <f t="shared" si="108"/>
        <v>1995</v>
      </c>
      <c r="C4336" s="4">
        <f t="shared" si="109"/>
        <v>1990</v>
      </c>
      <c r="D4336" s="4" t="s">
        <v>55</v>
      </c>
      <c r="E4336" s="5">
        <v>0.69097222222222221</v>
      </c>
      <c r="F4336" s="6" t="s">
        <v>7420</v>
      </c>
      <c r="G4336" s="6" t="str">
        <f t="shared" si="113"/>
        <v>Colombia</v>
      </c>
      <c r="H4336" s="6" t="s">
        <v>6843</v>
      </c>
      <c r="I4336" s="6" t="s">
        <v>2159</v>
      </c>
      <c r="J4336" s="6">
        <v>9</v>
      </c>
      <c r="K4336" s="6">
        <v>9</v>
      </c>
      <c r="L4336" s="6">
        <v>0</v>
      </c>
      <c r="M4336" s="6">
        <f t="shared" si="110"/>
        <v>9</v>
      </c>
      <c r="N4336" s="6">
        <f t="shared" si="111"/>
        <v>0</v>
      </c>
      <c r="O4336" s="7">
        <f t="shared" si="112"/>
        <v>0</v>
      </c>
    </row>
    <row r="4337" spans="1:15" ht="13.2" x14ac:dyDescent="0.25">
      <c r="A4337" s="3">
        <v>34832</v>
      </c>
      <c r="B4337" s="4">
        <f t="shared" ref="B4337:B4591" si="114">YEAR(A4337)</f>
        <v>1995</v>
      </c>
      <c r="C4337" s="4">
        <f t="shared" ref="C4337:C4591" si="115">FLOOR(B4337,10)</f>
        <v>1990</v>
      </c>
      <c r="D4337" s="4" t="s">
        <v>55</v>
      </c>
      <c r="E4337" s="5" t="s">
        <v>24</v>
      </c>
      <c r="F4337" s="6" t="s">
        <v>7421</v>
      </c>
      <c r="G4337" s="6" t="str">
        <f t="shared" si="113"/>
        <v>Idaho</v>
      </c>
      <c r="H4337" s="6" t="s">
        <v>1137</v>
      </c>
      <c r="I4337" s="6" t="s">
        <v>3283</v>
      </c>
      <c r="J4337" s="6">
        <v>6</v>
      </c>
      <c r="K4337" s="6">
        <v>6</v>
      </c>
      <c r="L4337" s="6">
        <v>0</v>
      </c>
      <c r="M4337" s="6">
        <f t="shared" ref="M4337:M4591" si="116">IFERROR(K4337+L4337,0)</f>
        <v>6</v>
      </c>
      <c r="N4337" s="6">
        <f t="shared" ref="N4337:N4591" si="117">IF(J4337=0,0,MAX(J4337-K4337,0))</f>
        <v>0</v>
      </c>
      <c r="O4337" s="7">
        <f t="shared" ref="O4337:O4591" si="118">IFERROR(N4337/J4337,0)</f>
        <v>0</v>
      </c>
    </row>
    <row r="4338" spans="1:15" ht="13.2" x14ac:dyDescent="0.25">
      <c r="A4338" s="3">
        <v>34843</v>
      </c>
      <c r="B4338" s="4">
        <f t="shared" si="114"/>
        <v>1995</v>
      </c>
      <c r="C4338" s="4">
        <f t="shared" si="115"/>
        <v>1990</v>
      </c>
      <c r="D4338" s="4" t="s">
        <v>55</v>
      </c>
      <c r="E4338" s="5">
        <v>0.70208333333333328</v>
      </c>
      <c r="F4338" s="6" t="s">
        <v>7422</v>
      </c>
      <c r="G4338" s="6" t="str">
        <f t="shared" si="113"/>
        <v>England</v>
      </c>
      <c r="H4338" s="6" t="s">
        <v>7423</v>
      </c>
      <c r="I4338" s="6" t="s">
        <v>7424</v>
      </c>
      <c r="J4338" s="6">
        <v>12</v>
      </c>
      <c r="K4338" s="6">
        <v>12</v>
      </c>
      <c r="L4338" s="6">
        <v>0</v>
      </c>
      <c r="M4338" s="6">
        <f t="shared" si="116"/>
        <v>12</v>
      </c>
      <c r="N4338" s="6">
        <f t="shared" si="117"/>
        <v>0</v>
      </c>
      <c r="O4338" s="7">
        <f t="shared" si="118"/>
        <v>0</v>
      </c>
    </row>
    <row r="4339" spans="1:15" ht="13.2" x14ac:dyDescent="0.25">
      <c r="A4339" s="3">
        <v>34844</v>
      </c>
      <c r="B4339" s="4">
        <f t="shared" si="114"/>
        <v>1995</v>
      </c>
      <c r="C4339" s="4">
        <f t="shared" si="115"/>
        <v>1990</v>
      </c>
      <c r="D4339" s="4" t="s">
        <v>55</v>
      </c>
      <c r="E4339" s="5">
        <v>0.625</v>
      </c>
      <c r="F4339" s="6" t="s">
        <v>5591</v>
      </c>
      <c r="G4339" s="6" t="str">
        <f t="shared" si="113"/>
        <v>Colombia</v>
      </c>
      <c r="H4339" s="6" t="s">
        <v>7425</v>
      </c>
      <c r="I4339" s="6" t="s">
        <v>1495</v>
      </c>
      <c r="J4339" s="6">
        <v>11</v>
      </c>
      <c r="K4339" s="6">
        <v>2</v>
      </c>
      <c r="L4339" s="6">
        <v>0</v>
      </c>
      <c r="M4339" s="6">
        <f t="shared" si="116"/>
        <v>2</v>
      </c>
      <c r="N4339" s="6">
        <f t="shared" si="117"/>
        <v>9</v>
      </c>
      <c r="O4339" s="7">
        <f t="shared" si="118"/>
        <v>0.81818181818181823</v>
      </c>
    </row>
    <row r="4340" spans="1:15" ht="13.2" x14ac:dyDescent="0.25">
      <c r="A4340" s="3">
        <v>34848</v>
      </c>
      <c r="B4340" s="4">
        <f t="shared" si="114"/>
        <v>1995</v>
      </c>
      <c r="C4340" s="4">
        <f t="shared" si="115"/>
        <v>1990</v>
      </c>
      <c r="D4340" s="4" t="s">
        <v>55</v>
      </c>
      <c r="E4340" s="5" t="s">
        <v>24</v>
      </c>
      <c r="F4340" s="6" t="s">
        <v>7426</v>
      </c>
      <c r="G4340" s="6" t="str">
        <f t="shared" si="113"/>
        <v>Senegal</v>
      </c>
      <c r="H4340" s="6" t="s">
        <v>7427</v>
      </c>
      <c r="I4340" s="6" t="s">
        <v>7428</v>
      </c>
      <c r="J4340" s="6">
        <v>10</v>
      </c>
      <c r="K4340" s="6">
        <v>6</v>
      </c>
      <c r="L4340" s="6">
        <v>0</v>
      </c>
      <c r="M4340" s="6">
        <f t="shared" si="116"/>
        <v>6</v>
      </c>
      <c r="N4340" s="6">
        <f t="shared" si="117"/>
        <v>4</v>
      </c>
      <c r="O4340" s="7">
        <f t="shared" si="118"/>
        <v>0.4</v>
      </c>
    </row>
    <row r="4341" spans="1:15" ht="13.2" x14ac:dyDescent="0.25">
      <c r="A4341" s="3">
        <v>34858</v>
      </c>
      <c r="B4341" s="4">
        <f t="shared" si="114"/>
        <v>1995</v>
      </c>
      <c r="C4341" s="4">
        <f t="shared" si="115"/>
        <v>1990</v>
      </c>
      <c r="D4341" s="4" t="s">
        <v>58</v>
      </c>
      <c r="E4341" s="5">
        <v>0.79722222222222228</v>
      </c>
      <c r="F4341" s="6" t="s">
        <v>1023</v>
      </c>
      <c r="G4341" s="6" t="str">
        <f t="shared" si="113"/>
        <v>Georgia</v>
      </c>
      <c r="H4341" s="6" t="s">
        <v>7429</v>
      </c>
      <c r="I4341" s="6" t="s">
        <v>3889</v>
      </c>
      <c r="J4341" s="6">
        <v>62</v>
      </c>
      <c r="K4341" s="6">
        <v>0</v>
      </c>
      <c r="L4341" s="6">
        <v>0</v>
      </c>
      <c r="M4341" s="6">
        <f t="shared" si="116"/>
        <v>0</v>
      </c>
      <c r="N4341" s="6">
        <f t="shared" si="117"/>
        <v>62</v>
      </c>
      <c r="O4341" s="7">
        <f t="shared" si="118"/>
        <v>1</v>
      </c>
    </row>
    <row r="4342" spans="1:15" ht="13.2" x14ac:dyDescent="0.25">
      <c r="A4342" s="3">
        <v>34859</v>
      </c>
      <c r="B4342" s="4">
        <f t="shared" si="114"/>
        <v>1995</v>
      </c>
      <c r="C4342" s="4">
        <f t="shared" si="115"/>
        <v>1990</v>
      </c>
      <c r="D4342" s="4" t="s">
        <v>58</v>
      </c>
      <c r="E4342" s="5">
        <v>0.39027777777777778</v>
      </c>
      <c r="F4342" s="6" t="s">
        <v>7430</v>
      </c>
      <c r="G4342" s="6" t="str">
        <f t="shared" si="113"/>
        <v>New Zealand</v>
      </c>
      <c r="H4342" s="6" t="s">
        <v>7431</v>
      </c>
      <c r="I4342" s="6" t="s">
        <v>7432</v>
      </c>
      <c r="J4342" s="6">
        <v>21</v>
      </c>
      <c r="K4342" s="6">
        <v>5</v>
      </c>
      <c r="L4342" s="6">
        <v>0</v>
      </c>
      <c r="M4342" s="6">
        <f t="shared" si="116"/>
        <v>5</v>
      </c>
      <c r="N4342" s="6">
        <f t="shared" si="117"/>
        <v>16</v>
      </c>
      <c r="O4342" s="7">
        <f t="shared" si="118"/>
        <v>0.76190476190476186</v>
      </c>
    </row>
    <row r="4343" spans="1:15" ht="13.2" x14ac:dyDescent="0.25">
      <c r="A4343" s="3">
        <v>34864</v>
      </c>
      <c r="B4343" s="4">
        <f t="shared" si="114"/>
        <v>1995</v>
      </c>
      <c r="C4343" s="4">
        <f t="shared" si="115"/>
        <v>1990</v>
      </c>
      <c r="D4343" s="4" t="s">
        <v>58</v>
      </c>
      <c r="E4343" s="5" t="s">
        <v>24</v>
      </c>
      <c r="F4343" s="6" t="s">
        <v>7433</v>
      </c>
      <c r="G4343" s="6" t="str">
        <f t="shared" si="113"/>
        <v>Russia</v>
      </c>
      <c r="H4343" s="6" t="s">
        <v>7434</v>
      </c>
      <c r="I4343" s="6" t="s">
        <v>7435</v>
      </c>
      <c r="J4343" s="6">
        <v>12</v>
      </c>
      <c r="K4343" s="6">
        <v>12</v>
      </c>
      <c r="L4343" s="6">
        <v>0</v>
      </c>
      <c r="M4343" s="6">
        <f t="shared" si="116"/>
        <v>12</v>
      </c>
      <c r="N4343" s="6">
        <f t="shared" si="117"/>
        <v>0</v>
      </c>
      <c r="O4343" s="7">
        <f t="shared" si="118"/>
        <v>0</v>
      </c>
    </row>
    <row r="4344" spans="1:15" ht="13.2" x14ac:dyDescent="0.25">
      <c r="A4344" s="3">
        <v>34866</v>
      </c>
      <c r="B4344" s="4">
        <f t="shared" si="114"/>
        <v>1995</v>
      </c>
      <c r="C4344" s="4">
        <f t="shared" si="115"/>
        <v>1990</v>
      </c>
      <c r="D4344" s="4" t="s">
        <v>58</v>
      </c>
      <c r="E4344" s="5">
        <v>0.59375</v>
      </c>
      <c r="F4344" s="6" t="s">
        <v>7436</v>
      </c>
      <c r="G4344" s="6" t="str">
        <f t="shared" si="113"/>
        <v>Russia</v>
      </c>
      <c r="H4344" s="6" t="s">
        <v>1449</v>
      </c>
      <c r="I4344" s="6" t="s">
        <v>7352</v>
      </c>
      <c r="J4344" s="6">
        <v>14</v>
      </c>
      <c r="K4344" s="6">
        <v>13</v>
      </c>
      <c r="L4344" s="6">
        <v>0</v>
      </c>
      <c r="M4344" s="6">
        <f t="shared" si="116"/>
        <v>13</v>
      </c>
      <c r="N4344" s="6">
        <f t="shared" si="117"/>
        <v>1</v>
      </c>
      <c r="O4344" s="7">
        <f t="shared" si="118"/>
        <v>7.1428571428571425E-2</v>
      </c>
    </row>
    <row r="4345" spans="1:15" ht="13.2" x14ac:dyDescent="0.25">
      <c r="A4345" s="3">
        <v>34867</v>
      </c>
      <c r="B4345" s="4">
        <f t="shared" si="114"/>
        <v>1995</v>
      </c>
      <c r="C4345" s="4">
        <f t="shared" si="115"/>
        <v>1990</v>
      </c>
      <c r="D4345" s="4" t="s">
        <v>58</v>
      </c>
      <c r="E4345" s="5" t="s">
        <v>24</v>
      </c>
      <c r="F4345" s="6" t="s">
        <v>7437</v>
      </c>
      <c r="G4345" s="6" t="str">
        <f t="shared" si="113"/>
        <v>Angola</v>
      </c>
      <c r="H4345" s="6" t="s">
        <v>5032</v>
      </c>
      <c r="I4345" s="6" t="s">
        <v>6662</v>
      </c>
      <c r="J4345" s="6">
        <v>48</v>
      </c>
      <c r="K4345" s="6">
        <v>48</v>
      </c>
      <c r="L4345" s="6">
        <v>0</v>
      </c>
      <c r="M4345" s="6">
        <f t="shared" si="116"/>
        <v>48</v>
      </c>
      <c r="N4345" s="6">
        <f t="shared" si="117"/>
        <v>0</v>
      </c>
      <c r="O4345" s="7">
        <f t="shared" si="118"/>
        <v>0</v>
      </c>
    </row>
    <row r="4346" spans="1:15" ht="13.2" x14ac:dyDescent="0.25">
      <c r="A4346" s="3">
        <v>34874</v>
      </c>
      <c r="B4346" s="4">
        <f t="shared" si="114"/>
        <v>1995</v>
      </c>
      <c r="C4346" s="4">
        <f t="shared" si="115"/>
        <v>1990</v>
      </c>
      <c r="D4346" s="4" t="s">
        <v>58</v>
      </c>
      <c r="E4346" s="5">
        <v>0.67013888888888884</v>
      </c>
      <c r="F4346" s="6" t="s">
        <v>7411</v>
      </c>
      <c r="G4346" s="6" t="str">
        <f t="shared" si="113"/>
        <v>Nigeria</v>
      </c>
      <c r="H4346" s="6" t="s">
        <v>7438</v>
      </c>
      <c r="I4346" s="6" t="s">
        <v>4195</v>
      </c>
      <c r="J4346" s="6">
        <v>80</v>
      </c>
      <c r="K4346" s="6">
        <v>16</v>
      </c>
      <c r="L4346" s="6">
        <v>0</v>
      </c>
      <c r="M4346" s="6">
        <f t="shared" si="116"/>
        <v>16</v>
      </c>
      <c r="N4346" s="6">
        <f t="shared" si="117"/>
        <v>64</v>
      </c>
      <c r="O4346" s="7">
        <f t="shared" si="118"/>
        <v>0.8</v>
      </c>
    </row>
    <row r="4347" spans="1:15" ht="13.2" x14ac:dyDescent="0.25">
      <c r="A4347" s="3">
        <v>34877</v>
      </c>
      <c r="B4347" s="4">
        <f t="shared" si="114"/>
        <v>1995</v>
      </c>
      <c r="C4347" s="4">
        <f t="shared" si="115"/>
        <v>1990</v>
      </c>
      <c r="D4347" s="4" t="s">
        <v>58</v>
      </c>
      <c r="E4347" s="5">
        <v>0.40972222222222221</v>
      </c>
      <c r="F4347" s="6" t="s">
        <v>7439</v>
      </c>
      <c r="G4347" s="6" t="str">
        <f t="shared" si="113"/>
        <v>Dominican Republic</v>
      </c>
      <c r="H4347" s="6" t="s">
        <v>7242</v>
      </c>
      <c r="I4347" s="6" t="s">
        <v>3081</v>
      </c>
      <c r="J4347" s="6">
        <v>2</v>
      </c>
      <c r="K4347" s="6">
        <v>2</v>
      </c>
      <c r="L4347" s="6">
        <v>0</v>
      </c>
      <c r="M4347" s="6">
        <f t="shared" si="116"/>
        <v>2</v>
      </c>
      <c r="N4347" s="6">
        <f t="shared" si="117"/>
        <v>0</v>
      </c>
      <c r="O4347" s="7">
        <f t="shared" si="118"/>
        <v>0</v>
      </c>
    </row>
    <row r="4348" spans="1:15" ht="13.2" x14ac:dyDescent="0.25">
      <c r="A4348" s="3">
        <v>34880</v>
      </c>
      <c r="B4348" s="4">
        <f t="shared" si="114"/>
        <v>1995</v>
      </c>
      <c r="C4348" s="4">
        <f t="shared" si="115"/>
        <v>1990</v>
      </c>
      <c r="D4348" s="4" t="s">
        <v>58</v>
      </c>
      <c r="E4348" s="5">
        <v>0.83333333333333337</v>
      </c>
      <c r="F4348" s="6" t="s">
        <v>3549</v>
      </c>
      <c r="G4348" s="6" t="str">
        <f t="shared" si="113"/>
        <v>Alaska</v>
      </c>
      <c r="H4348" s="6" t="s">
        <v>7440</v>
      </c>
      <c r="I4348" s="6" t="s">
        <v>5780</v>
      </c>
      <c r="J4348" s="6">
        <v>4</v>
      </c>
      <c r="K4348" s="6">
        <v>4</v>
      </c>
      <c r="L4348" s="6">
        <v>0</v>
      </c>
      <c r="M4348" s="6">
        <f t="shared" si="116"/>
        <v>4</v>
      </c>
      <c r="N4348" s="6">
        <f t="shared" si="117"/>
        <v>0</v>
      </c>
      <c r="O4348" s="7">
        <f t="shared" si="118"/>
        <v>0</v>
      </c>
    </row>
    <row r="4349" spans="1:15" ht="13.2" x14ac:dyDescent="0.25">
      <c r="A4349" s="3">
        <v>34881</v>
      </c>
      <c r="B4349" s="4">
        <f t="shared" si="114"/>
        <v>1995</v>
      </c>
      <c r="C4349" s="4">
        <f t="shared" si="115"/>
        <v>1990</v>
      </c>
      <c r="D4349" s="4" t="s">
        <v>19</v>
      </c>
      <c r="E4349" s="5" t="s">
        <v>24</v>
      </c>
      <c r="F4349" s="6" t="s">
        <v>7441</v>
      </c>
      <c r="G4349" s="6" t="str">
        <f t="shared" si="113"/>
        <v>Papua New Guinea</v>
      </c>
      <c r="H4349" s="6" t="s">
        <v>7442</v>
      </c>
      <c r="I4349" s="6" t="s">
        <v>3657</v>
      </c>
      <c r="J4349" s="6">
        <v>3</v>
      </c>
      <c r="K4349" s="6">
        <v>3</v>
      </c>
      <c r="L4349" s="6">
        <v>0</v>
      </c>
      <c r="M4349" s="6">
        <f t="shared" si="116"/>
        <v>3</v>
      </c>
      <c r="N4349" s="6">
        <f t="shared" si="117"/>
        <v>0</v>
      </c>
      <c r="O4349" s="7">
        <f t="shared" si="118"/>
        <v>0</v>
      </c>
    </row>
    <row r="4350" spans="1:15" ht="13.2" x14ac:dyDescent="0.25">
      <c r="A4350" s="3">
        <v>34887</v>
      </c>
      <c r="B4350" s="4">
        <f t="shared" si="114"/>
        <v>1995</v>
      </c>
      <c r="C4350" s="4">
        <f t="shared" si="115"/>
        <v>1990</v>
      </c>
      <c r="D4350" s="4" t="s">
        <v>19</v>
      </c>
      <c r="E4350" s="5">
        <v>0.62222222222222223</v>
      </c>
      <c r="F4350" s="6" t="s">
        <v>7443</v>
      </c>
      <c r="G4350" s="6" t="str">
        <f t="shared" si="113"/>
        <v>Alaska</v>
      </c>
      <c r="H4350" s="6" t="s">
        <v>7444</v>
      </c>
      <c r="I4350" s="6" t="s">
        <v>7445</v>
      </c>
      <c r="J4350" s="6">
        <v>6</v>
      </c>
      <c r="K4350" s="6">
        <v>6</v>
      </c>
      <c r="L4350" s="6">
        <v>0</v>
      </c>
      <c r="M4350" s="6">
        <f t="shared" si="116"/>
        <v>6</v>
      </c>
      <c r="N4350" s="6">
        <f t="shared" si="117"/>
        <v>0</v>
      </c>
      <c r="O4350" s="7">
        <f t="shared" si="118"/>
        <v>0</v>
      </c>
    </row>
    <row r="4351" spans="1:15" ht="13.2" x14ac:dyDescent="0.25">
      <c r="A4351" s="3">
        <v>34892</v>
      </c>
      <c r="B4351" s="4">
        <f t="shared" si="114"/>
        <v>1995</v>
      </c>
      <c r="C4351" s="4">
        <f t="shared" si="115"/>
        <v>1990</v>
      </c>
      <c r="D4351" s="4" t="s">
        <v>19</v>
      </c>
      <c r="E4351" s="5">
        <v>0.33333333333333331</v>
      </c>
      <c r="F4351" s="6" t="s">
        <v>7446</v>
      </c>
      <c r="G4351" s="6" t="str">
        <f t="shared" si="113"/>
        <v>Papua New Guinea</v>
      </c>
      <c r="H4351" s="6" t="s">
        <v>7447</v>
      </c>
      <c r="I4351" s="6" t="s">
        <v>4437</v>
      </c>
      <c r="J4351" s="6">
        <v>15</v>
      </c>
      <c r="K4351" s="6">
        <v>15</v>
      </c>
      <c r="L4351" s="6">
        <v>0</v>
      </c>
      <c r="M4351" s="6">
        <f t="shared" si="116"/>
        <v>15</v>
      </c>
      <c r="N4351" s="6">
        <f t="shared" si="117"/>
        <v>0</v>
      </c>
      <c r="O4351" s="7">
        <f t="shared" si="118"/>
        <v>0</v>
      </c>
    </row>
    <row r="4352" spans="1:15" ht="13.2" x14ac:dyDescent="0.25">
      <c r="A4352" s="3">
        <v>34897</v>
      </c>
      <c r="B4352" s="4">
        <f t="shared" si="114"/>
        <v>1995</v>
      </c>
      <c r="C4352" s="4">
        <f t="shared" si="115"/>
        <v>1990</v>
      </c>
      <c r="D4352" s="4" t="s">
        <v>19</v>
      </c>
      <c r="E4352" s="5" t="s">
        <v>24</v>
      </c>
      <c r="F4352" s="6" t="s">
        <v>7448</v>
      </c>
      <c r="G4352" s="6" t="str">
        <f t="shared" si="113"/>
        <v>Indonesia</v>
      </c>
      <c r="H4352" s="6" t="s">
        <v>4257</v>
      </c>
      <c r="I4352" s="6" t="s">
        <v>4437</v>
      </c>
      <c r="J4352" s="6">
        <v>18</v>
      </c>
      <c r="K4352" s="6">
        <v>1</v>
      </c>
      <c r="L4352" s="6">
        <v>0</v>
      </c>
      <c r="M4352" s="6">
        <f t="shared" si="116"/>
        <v>1</v>
      </c>
      <c r="N4352" s="6">
        <f t="shared" si="117"/>
        <v>17</v>
      </c>
      <c r="O4352" s="7">
        <f t="shared" si="118"/>
        <v>0.94444444444444442</v>
      </c>
    </row>
    <row r="4353" spans="1:15" ht="13.2" x14ac:dyDescent="0.25">
      <c r="A4353" s="3">
        <v>34898</v>
      </c>
      <c r="B4353" s="4">
        <f t="shared" si="114"/>
        <v>1995</v>
      </c>
      <c r="C4353" s="4">
        <f t="shared" si="115"/>
        <v>1990</v>
      </c>
      <c r="D4353" s="4" t="s">
        <v>19</v>
      </c>
      <c r="E4353" s="5" t="s">
        <v>24</v>
      </c>
      <c r="F4353" s="6" t="s">
        <v>7449</v>
      </c>
      <c r="G4353" s="6" t="str">
        <f t="shared" si="113"/>
        <v>Madagascar</v>
      </c>
      <c r="H4353" s="6" t="s">
        <v>7450</v>
      </c>
      <c r="I4353" s="6" t="s">
        <v>1175</v>
      </c>
      <c r="J4353" s="6">
        <v>34</v>
      </c>
      <c r="K4353" s="6">
        <v>34</v>
      </c>
      <c r="L4353" s="6">
        <v>0</v>
      </c>
      <c r="M4353" s="6">
        <f t="shared" si="116"/>
        <v>34</v>
      </c>
      <c r="N4353" s="6">
        <f t="shared" si="117"/>
        <v>0</v>
      </c>
      <c r="O4353" s="7">
        <f t="shared" si="118"/>
        <v>0</v>
      </c>
    </row>
    <row r="4354" spans="1:15" ht="13.2" x14ac:dyDescent="0.25">
      <c r="A4354" s="3">
        <v>34905</v>
      </c>
      <c r="B4354" s="4">
        <f t="shared" si="114"/>
        <v>1995</v>
      </c>
      <c r="C4354" s="4">
        <f t="shared" si="115"/>
        <v>1990</v>
      </c>
      <c r="D4354" s="4" t="s">
        <v>19</v>
      </c>
      <c r="E4354" s="5" t="s">
        <v>24</v>
      </c>
      <c r="F4354" s="6" t="s">
        <v>7451</v>
      </c>
      <c r="G4354" s="6" t="str">
        <f t="shared" si="113"/>
        <v>Papua New Guinea</v>
      </c>
      <c r="H4354" s="6" t="s">
        <v>7452</v>
      </c>
      <c r="I4354" s="6" t="s">
        <v>4094</v>
      </c>
      <c r="J4354" s="6">
        <v>2</v>
      </c>
      <c r="K4354" s="6">
        <v>2</v>
      </c>
      <c r="L4354" s="6">
        <v>0</v>
      </c>
      <c r="M4354" s="6">
        <f t="shared" si="116"/>
        <v>2</v>
      </c>
      <c r="N4354" s="6">
        <f t="shared" si="117"/>
        <v>0</v>
      </c>
      <c r="O4354" s="7">
        <f t="shared" si="118"/>
        <v>0</v>
      </c>
    </row>
    <row r="4355" spans="1:15" ht="13.2" x14ac:dyDescent="0.25">
      <c r="A4355" s="3">
        <v>34913</v>
      </c>
      <c r="B4355" s="4">
        <f t="shared" si="114"/>
        <v>1995</v>
      </c>
      <c r="C4355" s="4">
        <f t="shared" si="115"/>
        <v>1990</v>
      </c>
      <c r="D4355" s="4" t="s">
        <v>23</v>
      </c>
      <c r="E4355" s="5" t="s">
        <v>24</v>
      </c>
      <c r="F4355" s="6" t="s">
        <v>7453</v>
      </c>
      <c r="G4355" s="6" t="str">
        <f t="shared" si="113"/>
        <v>South Africa</v>
      </c>
      <c r="H4355" s="6" t="s">
        <v>7454</v>
      </c>
      <c r="I4355" s="6" t="s">
        <v>7455</v>
      </c>
      <c r="J4355" s="6">
        <v>3</v>
      </c>
      <c r="K4355" s="6">
        <v>3</v>
      </c>
      <c r="L4355" s="6">
        <v>0</v>
      </c>
      <c r="M4355" s="6">
        <f t="shared" si="116"/>
        <v>3</v>
      </c>
      <c r="N4355" s="6">
        <f t="shared" si="117"/>
        <v>0</v>
      </c>
      <c r="O4355" s="7">
        <f t="shared" si="118"/>
        <v>0</v>
      </c>
    </row>
    <row r="4356" spans="1:15" ht="13.2" x14ac:dyDescent="0.25">
      <c r="A4356" s="3">
        <v>34920</v>
      </c>
      <c r="B4356" s="4">
        <f t="shared" si="114"/>
        <v>1995</v>
      </c>
      <c r="C4356" s="4">
        <f t="shared" si="115"/>
        <v>1990</v>
      </c>
      <c r="D4356" s="4" t="s">
        <v>23</v>
      </c>
      <c r="E4356" s="5">
        <v>0.84305555555555556</v>
      </c>
      <c r="F4356" s="6" t="s">
        <v>7456</v>
      </c>
      <c r="G4356" s="6" t="str">
        <f t="shared" si="113"/>
        <v>San Vincente, El Salvador</v>
      </c>
      <c r="H4356" s="6" t="s">
        <v>2082</v>
      </c>
      <c r="I4356" s="6" t="s">
        <v>5103</v>
      </c>
      <c r="J4356" s="6">
        <v>65</v>
      </c>
      <c r="K4356" s="6">
        <v>65</v>
      </c>
      <c r="L4356" s="6">
        <v>0</v>
      </c>
      <c r="M4356" s="6">
        <f t="shared" si="116"/>
        <v>65</v>
      </c>
      <c r="N4356" s="6">
        <f t="shared" si="117"/>
        <v>0</v>
      </c>
      <c r="O4356" s="7">
        <f t="shared" si="118"/>
        <v>0</v>
      </c>
    </row>
    <row r="4357" spans="1:15" ht="13.2" x14ac:dyDescent="0.25">
      <c r="A4357" s="3">
        <v>34920</v>
      </c>
      <c r="B4357" s="4">
        <f t="shared" si="114"/>
        <v>1995</v>
      </c>
      <c r="C4357" s="4">
        <f t="shared" si="115"/>
        <v>1990</v>
      </c>
      <c r="D4357" s="4" t="s">
        <v>23</v>
      </c>
      <c r="E4357" s="5" t="s">
        <v>24</v>
      </c>
      <c r="F4357" s="6" t="s">
        <v>7457</v>
      </c>
      <c r="G4357" s="6" t="str">
        <f t="shared" si="113"/>
        <v>Indonesia</v>
      </c>
      <c r="H4357" s="6" t="s">
        <v>7458</v>
      </c>
      <c r="I4357" s="6" t="s">
        <v>7459</v>
      </c>
      <c r="J4357" s="6">
        <v>10</v>
      </c>
      <c r="K4357" s="6">
        <v>10</v>
      </c>
      <c r="L4357" s="6">
        <v>0</v>
      </c>
      <c r="M4357" s="6">
        <f t="shared" si="116"/>
        <v>10</v>
      </c>
      <c r="N4357" s="6">
        <f t="shared" si="117"/>
        <v>0</v>
      </c>
      <c r="O4357" s="7">
        <f t="shared" si="118"/>
        <v>0</v>
      </c>
    </row>
    <row r="4358" spans="1:15" ht="13.2" x14ac:dyDescent="0.25">
      <c r="A4358" s="3">
        <v>34925</v>
      </c>
      <c r="B4358" s="4">
        <f t="shared" si="114"/>
        <v>1995</v>
      </c>
      <c r="C4358" s="4">
        <f t="shared" si="115"/>
        <v>1990</v>
      </c>
      <c r="D4358" s="4" t="s">
        <v>23</v>
      </c>
      <c r="E4358" s="5" t="s">
        <v>24</v>
      </c>
      <c r="F4358" s="6" t="s">
        <v>7460</v>
      </c>
      <c r="G4358" s="6" t="str">
        <f t="shared" si="113"/>
        <v>Colombia</v>
      </c>
      <c r="H4358" s="6" t="s">
        <v>5992</v>
      </c>
      <c r="I4358" s="6" t="s">
        <v>5475</v>
      </c>
      <c r="J4358" s="6">
        <v>10</v>
      </c>
      <c r="K4358" s="6">
        <v>10</v>
      </c>
      <c r="L4358" s="6">
        <v>0</v>
      </c>
      <c r="M4358" s="6">
        <f t="shared" si="116"/>
        <v>10</v>
      </c>
      <c r="N4358" s="6">
        <f t="shared" si="117"/>
        <v>0</v>
      </c>
      <c r="O4358" s="7">
        <f t="shared" si="118"/>
        <v>0</v>
      </c>
    </row>
    <row r="4359" spans="1:15" ht="13.2" x14ac:dyDescent="0.25">
      <c r="A4359" s="3">
        <v>34932</v>
      </c>
      <c r="B4359" s="4">
        <f t="shared" si="114"/>
        <v>1995</v>
      </c>
      <c r="C4359" s="4">
        <f t="shared" si="115"/>
        <v>1990</v>
      </c>
      <c r="D4359" s="4" t="s">
        <v>23</v>
      </c>
      <c r="E4359" s="5">
        <v>0.53680555555555554</v>
      </c>
      <c r="F4359" s="6" t="s">
        <v>7461</v>
      </c>
      <c r="G4359" s="6" t="str">
        <f t="shared" si="113"/>
        <v>GA</v>
      </c>
      <c r="H4359" s="6" t="s">
        <v>6188</v>
      </c>
      <c r="I4359" s="6" t="s">
        <v>7462</v>
      </c>
      <c r="J4359" s="6">
        <v>29</v>
      </c>
      <c r="K4359" s="6">
        <v>10</v>
      </c>
      <c r="L4359" s="6">
        <v>0</v>
      </c>
      <c r="M4359" s="6">
        <f t="shared" si="116"/>
        <v>10</v>
      </c>
      <c r="N4359" s="6">
        <f t="shared" si="117"/>
        <v>19</v>
      </c>
      <c r="O4359" s="7">
        <f t="shared" si="118"/>
        <v>0.65517241379310343</v>
      </c>
    </row>
    <row r="4360" spans="1:15" ht="13.2" x14ac:dyDescent="0.25">
      <c r="A4360" s="3">
        <v>34943</v>
      </c>
      <c r="B4360" s="4">
        <f t="shared" si="114"/>
        <v>1995</v>
      </c>
      <c r="C4360" s="4">
        <f t="shared" si="115"/>
        <v>1990</v>
      </c>
      <c r="D4360" s="4" t="s">
        <v>15</v>
      </c>
      <c r="E4360" s="5">
        <v>0.5</v>
      </c>
      <c r="F4360" s="6" t="s">
        <v>7463</v>
      </c>
      <c r="G4360" s="6" t="str">
        <f t="shared" si="113"/>
        <v>Alaska</v>
      </c>
      <c r="H4360" s="6" t="s">
        <v>7464</v>
      </c>
      <c r="I4360" s="6" t="s">
        <v>7465</v>
      </c>
      <c r="J4360" s="6">
        <v>1</v>
      </c>
      <c r="K4360" s="6">
        <v>1</v>
      </c>
      <c r="L4360" s="6">
        <v>0</v>
      </c>
      <c r="M4360" s="6">
        <f t="shared" si="116"/>
        <v>1</v>
      </c>
      <c r="N4360" s="6">
        <f t="shared" si="117"/>
        <v>0</v>
      </c>
      <c r="O4360" s="7">
        <f t="shared" si="118"/>
        <v>0</v>
      </c>
    </row>
    <row r="4361" spans="1:15" ht="13.2" x14ac:dyDescent="0.25">
      <c r="A4361" s="3">
        <v>34944</v>
      </c>
      <c r="B4361" s="4">
        <f t="shared" si="114"/>
        <v>1995</v>
      </c>
      <c r="C4361" s="4">
        <f t="shared" si="115"/>
        <v>1990</v>
      </c>
      <c r="D4361" s="4" t="s">
        <v>15</v>
      </c>
      <c r="E4361" s="5" t="s">
        <v>24</v>
      </c>
      <c r="F4361" s="6" t="s">
        <v>7466</v>
      </c>
      <c r="G4361" s="6" t="str">
        <f t="shared" si="113"/>
        <v>Ontario, Canada</v>
      </c>
      <c r="H4361" s="6" t="s">
        <v>1035</v>
      </c>
      <c r="I4361" s="6" t="s">
        <v>7467</v>
      </c>
      <c r="J4361" s="6">
        <v>7</v>
      </c>
      <c r="K4361" s="6">
        <v>7</v>
      </c>
      <c r="L4361" s="6">
        <v>0</v>
      </c>
      <c r="M4361" s="6">
        <f t="shared" si="116"/>
        <v>7</v>
      </c>
      <c r="N4361" s="6">
        <f t="shared" si="117"/>
        <v>0</v>
      </c>
      <c r="O4361" s="7">
        <f t="shared" si="118"/>
        <v>0</v>
      </c>
    </row>
    <row r="4362" spans="1:15" ht="13.2" x14ac:dyDescent="0.25">
      <c r="A4362" s="3">
        <v>34944</v>
      </c>
      <c r="B4362" s="4">
        <f t="shared" si="114"/>
        <v>1995</v>
      </c>
      <c r="C4362" s="4">
        <f t="shared" si="115"/>
        <v>1990</v>
      </c>
      <c r="D4362" s="4" t="s">
        <v>15</v>
      </c>
      <c r="E4362" s="5">
        <v>0.35972222222222222</v>
      </c>
      <c r="F4362" s="6" t="s">
        <v>7468</v>
      </c>
      <c r="G4362" s="6" t="str">
        <f t="shared" si="113"/>
        <v>Arizona</v>
      </c>
      <c r="H4362" s="6" t="s">
        <v>6993</v>
      </c>
      <c r="I4362" s="6" t="s">
        <v>7469</v>
      </c>
      <c r="J4362" s="6">
        <v>8</v>
      </c>
      <c r="K4362" s="6">
        <v>8</v>
      </c>
      <c r="L4362" s="6">
        <v>0</v>
      </c>
      <c r="M4362" s="6">
        <f t="shared" si="116"/>
        <v>8</v>
      </c>
      <c r="N4362" s="6">
        <f t="shared" si="117"/>
        <v>0</v>
      </c>
      <c r="O4362" s="7">
        <f t="shared" si="118"/>
        <v>0</v>
      </c>
    </row>
    <row r="4363" spans="1:15" ht="13.2" x14ac:dyDescent="0.25">
      <c r="A4363" s="3">
        <v>34951</v>
      </c>
      <c r="B4363" s="4">
        <f t="shared" si="114"/>
        <v>1995</v>
      </c>
      <c r="C4363" s="4">
        <f t="shared" si="115"/>
        <v>1990</v>
      </c>
      <c r="D4363" s="4" t="s">
        <v>15</v>
      </c>
      <c r="E4363" s="5">
        <v>0.30208333333333331</v>
      </c>
      <c r="F4363" s="6" t="s">
        <v>7470</v>
      </c>
      <c r="G4363" s="6" t="str">
        <f t="shared" si="113"/>
        <v>Colombia</v>
      </c>
      <c r="H4363" s="6" t="s">
        <v>1650</v>
      </c>
      <c r="I4363" s="6" t="s">
        <v>5878</v>
      </c>
      <c r="J4363" s="6">
        <v>22</v>
      </c>
      <c r="K4363" s="6">
        <v>21</v>
      </c>
      <c r="L4363" s="6">
        <v>0</v>
      </c>
      <c r="M4363" s="6">
        <f t="shared" si="116"/>
        <v>21</v>
      </c>
      <c r="N4363" s="6">
        <f t="shared" si="117"/>
        <v>1</v>
      </c>
      <c r="O4363" s="7">
        <f t="shared" si="118"/>
        <v>4.5454545454545456E-2</v>
      </c>
    </row>
    <row r="4364" spans="1:15" ht="13.2" x14ac:dyDescent="0.25">
      <c r="A4364" s="3">
        <v>34953</v>
      </c>
      <c r="B4364" s="4">
        <f t="shared" si="114"/>
        <v>1995</v>
      </c>
      <c r="C4364" s="4">
        <f t="shared" si="115"/>
        <v>1990</v>
      </c>
      <c r="D4364" s="4" t="s">
        <v>15</v>
      </c>
      <c r="E4364" s="5" t="s">
        <v>24</v>
      </c>
      <c r="F4364" s="6" t="s">
        <v>7471</v>
      </c>
      <c r="G4364" s="6" t="str">
        <f t="shared" si="113"/>
        <v>Afghanistan</v>
      </c>
      <c r="H4364" s="6" t="s">
        <v>2238</v>
      </c>
      <c r="I4364" s="6" t="s">
        <v>7135</v>
      </c>
      <c r="J4364" s="6">
        <v>51</v>
      </c>
      <c r="K4364" s="6">
        <v>3</v>
      </c>
      <c r="L4364" s="6">
        <v>0</v>
      </c>
      <c r="M4364" s="6">
        <f t="shared" si="116"/>
        <v>3</v>
      </c>
      <c r="N4364" s="6">
        <f t="shared" si="117"/>
        <v>48</v>
      </c>
      <c r="O4364" s="7">
        <f t="shared" si="118"/>
        <v>0.94117647058823528</v>
      </c>
    </row>
    <row r="4365" spans="1:15" ht="13.2" x14ac:dyDescent="0.25">
      <c r="A4365" s="3">
        <v>34954</v>
      </c>
      <c r="B4365" s="4">
        <f t="shared" si="114"/>
        <v>1995</v>
      </c>
      <c r="C4365" s="4">
        <f t="shared" si="115"/>
        <v>1990</v>
      </c>
      <c r="D4365" s="4" t="s">
        <v>15</v>
      </c>
      <c r="E4365" s="5">
        <v>0.30555555555555558</v>
      </c>
      <c r="F4365" s="6" t="s">
        <v>7472</v>
      </c>
      <c r="G4365" s="6" t="str">
        <f t="shared" si="113"/>
        <v>Sri Lanka</v>
      </c>
      <c r="H4365" s="6" t="s">
        <v>7000</v>
      </c>
      <c r="I4365" s="6" t="s">
        <v>6479</v>
      </c>
      <c r="J4365" s="6">
        <v>81</v>
      </c>
      <c r="K4365" s="6">
        <v>81</v>
      </c>
      <c r="L4365" s="6">
        <v>0</v>
      </c>
      <c r="M4365" s="6">
        <f t="shared" si="116"/>
        <v>81</v>
      </c>
      <c r="N4365" s="6">
        <f t="shared" si="117"/>
        <v>0</v>
      </c>
      <c r="O4365" s="7">
        <f t="shared" si="118"/>
        <v>0</v>
      </c>
    </row>
    <row r="4366" spans="1:15" ht="13.2" x14ac:dyDescent="0.25">
      <c r="A4366" s="3">
        <v>34955</v>
      </c>
      <c r="B4366" s="4">
        <f t="shared" si="114"/>
        <v>1995</v>
      </c>
      <c r="C4366" s="4">
        <f t="shared" si="115"/>
        <v>1990</v>
      </c>
      <c r="D4366" s="4" t="s">
        <v>15</v>
      </c>
      <c r="E4366" s="5">
        <v>0.85416666666666663</v>
      </c>
      <c r="F4366" s="6" t="s">
        <v>7473</v>
      </c>
      <c r="G4366" s="6" t="str">
        <f t="shared" si="113"/>
        <v>Bahamas</v>
      </c>
      <c r="H4366" s="6" t="s">
        <v>7474</v>
      </c>
      <c r="I4366" s="6" t="s">
        <v>4493</v>
      </c>
      <c r="J4366" s="6">
        <v>9</v>
      </c>
      <c r="K4366" s="6">
        <v>5</v>
      </c>
      <c r="L4366" s="6">
        <v>0</v>
      </c>
      <c r="M4366" s="6">
        <f t="shared" si="116"/>
        <v>5</v>
      </c>
      <c r="N4366" s="6">
        <f t="shared" si="117"/>
        <v>4</v>
      </c>
      <c r="O4366" s="7">
        <f t="shared" si="118"/>
        <v>0.44444444444444442</v>
      </c>
    </row>
    <row r="4367" spans="1:15" ht="13.2" x14ac:dyDescent="0.25">
      <c r="A4367" s="3">
        <v>34957</v>
      </c>
      <c r="B4367" s="4">
        <f t="shared" si="114"/>
        <v>1995</v>
      </c>
      <c r="C4367" s="4">
        <f t="shared" si="115"/>
        <v>1990</v>
      </c>
      <c r="D4367" s="4" t="s">
        <v>15</v>
      </c>
      <c r="E4367" s="5">
        <v>0.51527777777777772</v>
      </c>
      <c r="F4367" s="6" t="s">
        <v>7475</v>
      </c>
      <c r="G4367" s="6" t="str">
        <f t="shared" si="113"/>
        <v>Malaysia</v>
      </c>
      <c r="H4367" s="6" t="s">
        <v>5102</v>
      </c>
      <c r="I4367" s="6" t="s">
        <v>7476</v>
      </c>
      <c r="J4367" s="6">
        <v>53</v>
      </c>
      <c r="K4367" s="6">
        <v>34</v>
      </c>
      <c r="L4367" s="6">
        <v>0</v>
      </c>
      <c r="M4367" s="6">
        <f t="shared" si="116"/>
        <v>34</v>
      </c>
      <c r="N4367" s="6">
        <f t="shared" si="117"/>
        <v>19</v>
      </c>
      <c r="O4367" s="7">
        <f t="shared" si="118"/>
        <v>0.35849056603773582</v>
      </c>
    </row>
    <row r="4368" spans="1:15" ht="13.2" x14ac:dyDescent="0.25">
      <c r="A4368" s="3">
        <v>34958</v>
      </c>
      <c r="B4368" s="4">
        <f t="shared" si="114"/>
        <v>1995</v>
      </c>
      <c r="C4368" s="4">
        <f t="shared" si="115"/>
        <v>1990</v>
      </c>
      <c r="D4368" s="4" t="s">
        <v>15</v>
      </c>
      <c r="E4368" s="5">
        <v>0.26944444444444443</v>
      </c>
      <c r="F4368" s="6" t="s">
        <v>7477</v>
      </c>
      <c r="G4368" s="6" t="str">
        <f t="shared" si="113"/>
        <v>Australia</v>
      </c>
      <c r="H4368" s="6" t="s">
        <v>7478</v>
      </c>
      <c r="I4368" s="6" t="s">
        <v>5757</v>
      </c>
      <c r="J4368" s="6">
        <v>3</v>
      </c>
      <c r="K4368" s="6">
        <v>2</v>
      </c>
      <c r="L4368" s="6">
        <v>0</v>
      </c>
      <c r="M4368" s="6">
        <f t="shared" si="116"/>
        <v>2</v>
      </c>
      <c r="N4368" s="6">
        <f t="shared" si="117"/>
        <v>1</v>
      </c>
      <c r="O4368" s="7">
        <f t="shared" si="118"/>
        <v>0.33333333333333331</v>
      </c>
    </row>
    <row r="4369" spans="1:15" ht="13.2" x14ac:dyDescent="0.25">
      <c r="A4369" s="3">
        <v>34963</v>
      </c>
      <c r="B4369" s="4">
        <f t="shared" si="114"/>
        <v>1995</v>
      </c>
      <c r="C4369" s="4">
        <f t="shared" si="115"/>
        <v>1990</v>
      </c>
      <c r="D4369" s="4" t="s">
        <v>15</v>
      </c>
      <c r="E4369" s="5">
        <v>0.52083333333333337</v>
      </c>
      <c r="F4369" s="6" t="s">
        <v>7479</v>
      </c>
      <c r="G4369" s="6" t="str">
        <f t="shared" si="113"/>
        <v>Mongolia</v>
      </c>
      <c r="H4369" s="6" t="s">
        <v>6685</v>
      </c>
      <c r="I4369" s="6" t="s">
        <v>4727</v>
      </c>
      <c r="J4369" s="6">
        <v>43</v>
      </c>
      <c r="K4369" s="6">
        <v>42</v>
      </c>
      <c r="L4369" s="6">
        <v>0</v>
      </c>
      <c r="M4369" s="6">
        <f t="shared" si="116"/>
        <v>42</v>
      </c>
      <c r="N4369" s="6">
        <f t="shared" si="117"/>
        <v>1</v>
      </c>
      <c r="O4369" s="7">
        <f t="shared" si="118"/>
        <v>2.3255813953488372E-2</v>
      </c>
    </row>
    <row r="4370" spans="1:15" ht="13.2" x14ac:dyDescent="0.25">
      <c r="A4370" s="3">
        <v>34964</v>
      </c>
      <c r="B4370" s="4">
        <f t="shared" si="114"/>
        <v>1995</v>
      </c>
      <c r="C4370" s="4">
        <f t="shared" si="115"/>
        <v>1990</v>
      </c>
      <c r="D4370" s="4" t="s">
        <v>15</v>
      </c>
      <c r="E4370" s="5">
        <v>0.32291666666666669</v>
      </c>
      <c r="F4370" s="6" t="s">
        <v>3454</v>
      </c>
      <c r="G4370" s="6" t="str">
        <f t="shared" si="113"/>
        <v>Alaska</v>
      </c>
      <c r="H4370" s="6" t="s">
        <v>1137</v>
      </c>
      <c r="I4370" s="6" t="s">
        <v>7480</v>
      </c>
      <c r="J4370" s="6">
        <v>24</v>
      </c>
      <c r="K4370" s="6">
        <v>24</v>
      </c>
      <c r="L4370" s="6">
        <v>0</v>
      </c>
      <c r="M4370" s="6">
        <f t="shared" si="116"/>
        <v>24</v>
      </c>
      <c r="N4370" s="6">
        <f t="shared" si="117"/>
        <v>0</v>
      </c>
      <c r="O4370" s="7">
        <f t="shared" si="118"/>
        <v>0</v>
      </c>
    </row>
    <row r="4371" spans="1:15" ht="13.2" x14ac:dyDescent="0.25">
      <c r="A4371" s="3">
        <v>34966</v>
      </c>
      <c r="B4371" s="4">
        <f t="shared" si="114"/>
        <v>1995</v>
      </c>
      <c r="C4371" s="4">
        <f t="shared" si="115"/>
        <v>1990</v>
      </c>
      <c r="D4371" s="4" t="s">
        <v>15</v>
      </c>
      <c r="E4371" s="5" t="s">
        <v>24</v>
      </c>
      <c r="F4371" s="6" t="s">
        <v>7481</v>
      </c>
      <c r="G4371" s="6" t="str">
        <f t="shared" si="113"/>
        <v>Russia</v>
      </c>
      <c r="H4371" s="6" t="s">
        <v>7482</v>
      </c>
      <c r="I4371" s="6" t="s">
        <v>6773</v>
      </c>
      <c r="J4371" s="6">
        <v>15</v>
      </c>
      <c r="K4371" s="6">
        <v>15</v>
      </c>
      <c r="L4371" s="6">
        <v>0</v>
      </c>
      <c r="M4371" s="6">
        <f t="shared" si="116"/>
        <v>15</v>
      </c>
      <c r="N4371" s="6">
        <f t="shared" si="117"/>
        <v>0</v>
      </c>
      <c r="O4371" s="7">
        <f t="shared" si="118"/>
        <v>0</v>
      </c>
    </row>
    <row r="4372" spans="1:15" ht="13.2" x14ac:dyDescent="0.25">
      <c r="A4372" s="3">
        <v>34969</v>
      </c>
      <c r="B4372" s="4">
        <f t="shared" si="114"/>
        <v>1995</v>
      </c>
      <c r="C4372" s="4">
        <f t="shared" si="115"/>
        <v>1990</v>
      </c>
      <c r="D4372" s="4" t="s">
        <v>15</v>
      </c>
      <c r="E4372" s="5">
        <v>0.79861111111111116</v>
      </c>
      <c r="F4372" s="6" t="s">
        <v>7483</v>
      </c>
      <c r="G4372" s="6" t="str">
        <f t="shared" si="113"/>
        <v>British Columbia, Canada</v>
      </c>
      <c r="H4372" s="6" t="s">
        <v>7484</v>
      </c>
      <c r="I4372" s="6" t="s">
        <v>7485</v>
      </c>
      <c r="J4372" s="6">
        <v>10</v>
      </c>
      <c r="K4372" s="6">
        <v>8</v>
      </c>
      <c r="L4372" s="6">
        <v>0</v>
      </c>
      <c r="M4372" s="6">
        <f t="shared" si="116"/>
        <v>8</v>
      </c>
      <c r="N4372" s="6">
        <f t="shared" si="117"/>
        <v>2</v>
      </c>
      <c r="O4372" s="7">
        <f t="shared" si="118"/>
        <v>0.2</v>
      </c>
    </row>
    <row r="4373" spans="1:15" ht="13.2" x14ac:dyDescent="0.25">
      <c r="A4373" s="3">
        <v>34975</v>
      </c>
      <c r="B4373" s="4">
        <f t="shared" si="114"/>
        <v>1995</v>
      </c>
      <c r="C4373" s="4">
        <f t="shared" si="115"/>
        <v>1990</v>
      </c>
      <c r="D4373" s="4" t="s">
        <v>31</v>
      </c>
      <c r="E4373" s="5">
        <v>0.33333333333333331</v>
      </c>
      <c r="F4373" s="6" t="s">
        <v>7486</v>
      </c>
      <c r="G4373" s="6" t="str">
        <f t="shared" si="113"/>
        <v>Indonesia</v>
      </c>
      <c r="H4373" s="6" t="s">
        <v>7487</v>
      </c>
      <c r="I4373" s="6" t="s">
        <v>7488</v>
      </c>
      <c r="J4373" s="6">
        <v>14</v>
      </c>
      <c r="K4373" s="6">
        <v>1</v>
      </c>
      <c r="L4373" s="6">
        <v>0</v>
      </c>
      <c r="M4373" s="6">
        <f t="shared" si="116"/>
        <v>1</v>
      </c>
      <c r="N4373" s="6">
        <f t="shared" si="117"/>
        <v>13</v>
      </c>
      <c r="O4373" s="7">
        <f t="shared" si="118"/>
        <v>0.9285714285714286</v>
      </c>
    </row>
    <row r="4374" spans="1:15" ht="13.2" x14ac:dyDescent="0.25">
      <c r="A4374" s="3">
        <v>34976</v>
      </c>
      <c r="B4374" s="4">
        <f t="shared" si="114"/>
        <v>1995</v>
      </c>
      <c r="C4374" s="4">
        <f t="shared" si="115"/>
        <v>1990</v>
      </c>
      <c r="D4374" s="4" t="s">
        <v>31</v>
      </c>
      <c r="E4374" s="5" t="s">
        <v>24</v>
      </c>
      <c r="F4374" s="6" t="s">
        <v>7489</v>
      </c>
      <c r="G4374" s="6" t="str">
        <f t="shared" si="113"/>
        <v>Kirghizia</v>
      </c>
      <c r="H4374" s="6" t="s">
        <v>7490</v>
      </c>
      <c r="I4374" s="6" t="s">
        <v>7491</v>
      </c>
      <c r="J4374" s="6">
        <v>15</v>
      </c>
      <c r="K4374" s="6">
        <v>15</v>
      </c>
      <c r="L4374" s="6">
        <v>0</v>
      </c>
      <c r="M4374" s="6">
        <f t="shared" si="116"/>
        <v>15</v>
      </c>
      <c r="N4374" s="6">
        <f t="shared" si="117"/>
        <v>0</v>
      </c>
      <c r="O4374" s="7">
        <f t="shared" si="118"/>
        <v>0</v>
      </c>
    </row>
    <row r="4375" spans="1:15" ht="13.2" x14ac:dyDescent="0.25">
      <c r="A4375" s="3">
        <v>34982</v>
      </c>
      <c r="B4375" s="4">
        <f t="shared" si="114"/>
        <v>1995</v>
      </c>
      <c r="C4375" s="4">
        <f t="shared" si="115"/>
        <v>1990</v>
      </c>
      <c r="D4375" s="4" t="s">
        <v>31</v>
      </c>
      <c r="E4375" s="5">
        <v>0.31944444444444442</v>
      </c>
      <c r="F4375" s="6" t="s">
        <v>6327</v>
      </c>
      <c r="G4375" s="6" t="str">
        <f t="shared" si="113"/>
        <v>Colorado</v>
      </c>
      <c r="H4375" s="6" t="s">
        <v>7492</v>
      </c>
      <c r="I4375" s="6" t="s">
        <v>7493</v>
      </c>
      <c r="J4375" s="6">
        <v>3</v>
      </c>
      <c r="K4375" s="6">
        <v>3</v>
      </c>
      <c r="L4375" s="6">
        <v>0</v>
      </c>
      <c r="M4375" s="6">
        <f t="shared" si="116"/>
        <v>3</v>
      </c>
      <c r="N4375" s="6">
        <f t="shared" si="117"/>
        <v>0</v>
      </c>
      <c r="O4375" s="7">
        <f t="shared" si="118"/>
        <v>0</v>
      </c>
    </row>
    <row r="4376" spans="1:15" ht="13.2" x14ac:dyDescent="0.25">
      <c r="A4376" s="3">
        <v>34994</v>
      </c>
      <c r="B4376" s="4">
        <f t="shared" si="114"/>
        <v>1995</v>
      </c>
      <c r="C4376" s="4">
        <f t="shared" si="115"/>
        <v>1990</v>
      </c>
      <c r="D4376" s="4" t="s">
        <v>31</v>
      </c>
      <c r="E4376" s="5" t="s">
        <v>24</v>
      </c>
      <c r="F4376" s="6" t="s">
        <v>4382</v>
      </c>
      <c r="G4376" s="6" t="str">
        <f t="shared" si="113"/>
        <v>New Guinea</v>
      </c>
      <c r="H4376" s="6" t="s">
        <v>7494</v>
      </c>
      <c r="I4376" s="6" t="s">
        <v>5523</v>
      </c>
      <c r="J4376" s="6">
        <v>13</v>
      </c>
      <c r="K4376" s="6">
        <v>13</v>
      </c>
      <c r="L4376" s="6">
        <v>0</v>
      </c>
      <c r="M4376" s="6">
        <f t="shared" si="116"/>
        <v>13</v>
      </c>
      <c r="N4376" s="6">
        <f t="shared" si="117"/>
        <v>0</v>
      </c>
      <c r="O4376" s="7">
        <f t="shared" si="118"/>
        <v>0</v>
      </c>
    </row>
    <row r="4377" spans="1:15" ht="13.2" x14ac:dyDescent="0.25">
      <c r="A4377" s="3">
        <v>35003</v>
      </c>
      <c r="B4377" s="4">
        <f t="shared" si="114"/>
        <v>1995</v>
      </c>
      <c r="C4377" s="4">
        <f t="shared" si="115"/>
        <v>1990</v>
      </c>
      <c r="D4377" s="4" t="s">
        <v>31</v>
      </c>
      <c r="E4377" s="5">
        <v>0.86805555555555558</v>
      </c>
      <c r="F4377" s="6" t="s">
        <v>7495</v>
      </c>
      <c r="G4377" s="6" t="str">
        <f t="shared" si="113"/>
        <v>Mexico</v>
      </c>
      <c r="H4377" s="6" t="s">
        <v>7496</v>
      </c>
      <c r="I4377" s="6" t="s">
        <v>7497</v>
      </c>
      <c r="J4377" s="6">
        <v>11</v>
      </c>
      <c r="K4377" s="6">
        <v>9</v>
      </c>
      <c r="L4377" s="6">
        <v>0</v>
      </c>
      <c r="M4377" s="6">
        <f t="shared" si="116"/>
        <v>9</v>
      </c>
      <c r="N4377" s="6">
        <f t="shared" si="117"/>
        <v>2</v>
      </c>
      <c r="O4377" s="7">
        <f t="shared" si="118"/>
        <v>0.18181818181818182</v>
      </c>
    </row>
    <row r="4378" spans="1:15" ht="13.2" x14ac:dyDescent="0.25">
      <c r="A4378" s="3">
        <v>35012</v>
      </c>
      <c r="B4378" s="4">
        <f t="shared" si="114"/>
        <v>1995</v>
      </c>
      <c r="C4378" s="4">
        <f t="shared" si="115"/>
        <v>1990</v>
      </c>
      <c r="D4378" s="4" t="s">
        <v>46</v>
      </c>
      <c r="E4378" s="5">
        <v>0.875</v>
      </c>
      <c r="F4378" s="6" t="s">
        <v>7498</v>
      </c>
      <c r="G4378" s="6" t="str">
        <f t="shared" si="113"/>
        <v>Argentina</v>
      </c>
      <c r="H4378" s="6" t="s">
        <v>2862</v>
      </c>
      <c r="I4378" s="6" t="s">
        <v>4166</v>
      </c>
      <c r="J4378" s="6">
        <v>53</v>
      </c>
      <c r="K4378" s="6">
        <v>53</v>
      </c>
      <c r="L4378" s="6">
        <v>0</v>
      </c>
      <c r="M4378" s="6">
        <f t="shared" si="116"/>
        <v>53</v>
      </c>
      <c r="N4378" s="6">
        <f t="shared" si="117"/>
        <v>0</v>
      </c>
      <c r="O4378" s="7">
        <f t="shared" si="118"/>
        <v>0</v>
      </c>
    </row>
    <row r="4379" spans="1:15" ht="13.2" x14ac:dyDescent="0.25">
      <c r="A4379" s="3">
        <v>35016</v>
      </c>
      <c r="B4379" s="4">
        <f t="shared" si="114"/>
        <v>1995</v>
      </c>
      <c r="C4379" s="4">
        <f t="shared" si="115"/>
        <v>1990</v>
      </c>
      <c r="D4379" s="4" t="s">
        <v>46</v>
      </c>
      <c r="E4379" s="5">
        <v>0.37152777777777779</v>
      </c>
      <c r="F4379" s="6" t="s">
        <v>7499</v>
      </c>
      <c r="G4379" s="6" t="str">
        <f t="shared" si="113"/>
        <v>Nigeria</v>
      </c>
      <c r="H4379" s="6" t="s">
        <v>3991</v>
      </c>
      <c r="I4379" s="6" t="s">
        <v>7500</v>
      </c>
      <c r="J4379" s="6">
        <v>137</v>
      </c>
      <c r="K4379" s="6">
        <v>9</v>
      </c>
      <c r="L4379" s="6">
        <v>0</v>
      </c>
      <c r="M4379" s="6">
        <f t="shared" si="116"/>
        <v>9</v>
      </c>
      <c r="N4379" s="6">
        <f t="shared" si="117"/>
        <v>128</v>
      </c>
      <c r="O4379" s="7">
        <f t="shared" si="118"/>
        <v>0.93430656934306566</v>
      </c>
    </row>
    <row r="4380" spans="1:15" ht="13.2" x14ac:dyDescent="0.25">
      <c r="A4380" s="3">
        <v>35025</v>
      </c>
      <c r="B4380" s="4">
        <f t="shared" si="114"/>
        <v>1995</v>
      </c>
      <c r="C4380" s="4">
        <f t="shared" si="115"/>
        <v>1990</v>
      </c>
      <c r="D4380" s="4" t="s">
        <v>46</v>
      </c>
      <c r="E4380" s="5">
        <v>0.79166666666666663</v>
      </c>
      <c r="F4380" s="6" t="s">
        <v>7501</v>
      </c>
      <c r="G4380" s="6" t="str">
        <f t="shared" si="113"/>
        <v>Sri Lanka</v>
      </c>
      <c r="H4380" s="6" t="s">
        <v>7000</v>
      </c>
      <c r="I4380" s="6" t="s">
        <v>6479</v>
      </c>
      <c r="J4380" s="6">
        <v>63</v>
      </c>
      <c r="K4380" s="6">
        <v>63</v>
      </c>
      <c r="L4380" s="6">
        <v>0</v>
      </c>
      <c r="M4380" s="6">
        <f t="shared" si="116"/>
        <v>63</v>
      </c>
      <c r="N4380" s="6">
        <f t="shared" si="117"/>
        <v>0</v>
      </c>
      <c r="O4380" s="7">
        <f t="shared" si="118"/>
        <v>0</v>
      </c>
    </row>
    <row r="4381" spans="1:15" ht="13.2" x14ac:dyDescent="0.25">
      <c r="A4381" s="3">
        <v>35032</v>
      </c>
      <c r="B4381" s="4">
        <f t="shared" si="114"/>
        <v>1995</v>
      </c>
      <c r="C4381" s="4">
        <f t="shared" si="115"/>
        <v>1990</v>
      </c>
      <c r="D4381" s="4" t="s">
        <v>46</v>
      </c>
      <c r="E4381" s="5">
        <v>0.42708333333333331</v>
      </c>
      <c r="F4381" s="6" t="s">
        <v>7502</v>
      </c>
      <c r="G4381" s="6" t="str">
        <f t="shared" si="113"/>
        <v>Malaysia</v>
      </c>
      <c r="H4381" s="6" t="s">
        <v>4909</v>
      </c>
      <c r="I4381" s="6" t="s">
        <v>7503</v>
      </c>
      <c r="J4381" s="6">
        <v>10</v>
      </c>
      <c r="K4381" s="6">
        <v>10</v>
      </c>
      <c r="L4381" s="6">
        <v>0</v>
      </c>
      <c r="M4381" s="6">
        <f t="shared" si="116"/>
        <v>10</v>
      </c>
      <c r="N4381" s="6">
        <f t="shared" si="117"/>
        <v>0</v>
      </c>
      <c r="O4381" s="7">
        <f t="shared" si="118"/>
        <v>0</v>
      </c>
    </row>
    <row r="4382" spans="1:15" ht="13.2" x14ac:dyDescent="0.25">
      <c r="A4382" s="3">
        <v>35033</v>
      </c>
      <c r="B4382" s="4">
        <f t="shared" si="114"/>
        <v>1995</v>
      </c>
      <c r="C4382" s="4">
        <f t="shared" si="115"/>
        <v>1990</v>
      </c>
      <c r="D4382" s="4" t="s">
        <v>46</v>
      </c>
      <c r="E4382" s="5">
        <v>0.79861111111111116</v>
      </c>
      <c r="F4382" s="6" t="s">
        <v>7504</v>
      </c>
      <c r="G4382" s="6" t="str">
        <f t="shared" si="113"/>
        <v>Azerbaijan</v>
      </c>
      <c r="H4382" s="6" t="s">
        <v>7505</v>
      </c>
      <c r="I4382" s="6" t="s">
        <v>7506</v>
      </c>
      <c r="J4382" s="6">
        <v>6</v>
      </c>
      <c r="K4382" s="6">
        <v>2</v>
      </c>
      <c r="L4382" s="6">
        <v>0</v>
      </c>
      <c r="M4382" s="6">
        <f t="shared" si="116"/>
        <v>2</v>
      </c>
      <c r="N4382" s="6">
        <f t="shared" si="117"/>
        <v>4</v>
      </c>
      <c r="O4382" s="7">
        <f t="shared" si="118"/>
        <v>0.66666666666666663</v>
      </c>
    </row>
    <row r="4383" spans="1:15" ht="13.2" x14ac:dyDescent="0.25">
      <c r="A4383" s="3">
        <v>35036</v>
      </c>
      <c r="B4383" s="4">
        <f t="shared" si="114"/>
        <v>1995</v>
      </c>
      <c r="C4383" s="4">
        <f t="shared" si="115"/>
        <v>1990</v>
      </c>
      <c r="D4383" s="4" t="s">
        <v>72</v>
      </c>
      <c r="E4383" s="5">
        <v>0.94722222222222219</v>
      </c>
      <c r="F4383" s="6" t="s">
        <v>7507</v>
      </c>
      <c r="G4383" s="6" t="str">
        <f t="shared" si="113"/>
        <v>Cameroon</v>
      </c>
      <c r="H4383" s="6" t="s">
        <v>5633</v>
      </c>
      <c r="I4383" s="6" t="s">
        <v>7508</v>
      </c>
      <c r="J4383" s="6">
        <v>78</v>
      </c>
      <c r="K4383" s="6">
        <v>72</v>
      </c>
      <c r="L4383" s="6">
        <v>0</v>
      </c>
      <c r="M4383" s="6">
        <f t="shared" si="116"/>
        <v>72</v>
      </c>
      <c r="N4383" s="6">
        <f t="shared" si="117"/>
        <v>6</v>
      </c>
      <c r="O4383" s="7">
        <f t="shared" si="118"/>
        <v>7.6923076923076927E-2</v>
      </c>
    </row>
    <row r="4384" spans="1:15" ht="13.2" x14ac:dyDescent="0.25">
      <c r="A4384" s="3">
        <v>35038</v>
      </c>
      <c r="B4384" s="4">
        <f t="shared" si="114"/>
        <v>1995</v>
      </c>
      <c r="C4384" s="4">
        <f t="shared" si="115"/>
        <v>1990</v>
      </c>
      <c r="D4384" s="4" t="s">
        <v>72</v>
      </c>
      <c r="E4384" s="5">
        <v>0.74652777777777779</v>
      </c>
      <c r="F4384" s="6" t="s">
        <v>7509</v>
      </c>
      <c r="G4384" s="6" t="str">
        <f t="shared" si="113"/>
        <v>Azerbaijan, Russia</v>
      </c>
      <c r="H4384" s="6" t="s">
        <v>6925</v>
      </c>
      <c r="I4384" s="6" t="s">
        <v>7510</v>
      </c>
      <c r="J4384" s="6">
        <v>82</v>
      </c>
      <c r="K4384" s="6">
        <v>54</v>
      </c>
      <c r="L4384" s="6">
        <v>0</v>
      </c>
      <c r="M4384" s="6">
        <f t="shared" si="116"/>
        <v>54</v>
      </c>
      <c r="N4384" s="6">
        <f t="shared" si="117"/>
        <v>28</v>
      </c>
      <c r="O4384" s="7">
        <f t="shared" si="118"/>
        <v>0.34146341463414637</v>
      </c>
    </row>
    <row r="4385" spans="1:15" ht="13.2" x14ac:dyDescent="0.25">
      <c r="A4385" s="3">
        <v>35040</v>
      </c>
      <c r="B4385" s="4">
        <f t="shared" si="114"/>
        <v>1995</v>
      </c>
      <c r="C4385" s="4">
        <f t="shared" si="115"/>
        <v>1990</v>
      </c>
      <c r="D4385" s="4" t="s">
        <v>72</v>
      </c>
      <c r="E4385" s="5">
        <v>0.22222222222222221</v>
      </c>
      <c r="F4385" s="6" t="s">
        <v>7511</v>
      </c>
      <c r="G4385" s="6" t="str">
        <f t="shared" si="113"/>
        <v>Russia</v>
      </c>
      <c r="H4385" s="6" t="s">
        <v>7512</v>
      </c>
      <c r="I4385" s="6" t="s">
        <v>4809</v>
      </c>
      <c r="J4385" s="6">
        <v>98</v>
      </c>
      <c r="K4385" s="6">
        <v>98</v>
      </c>
      <c r="L4385" s="6">
        <v>0</v>
      </c>
      <c r="M4385" s="6">
        <f t="shared" si="116"/>
        <v>98</v>
      </c>
      <c r="N4385" s="6">
        <f t="shared" si="117"/>
        <v>0</v>
      </c>
      <c r="O4385" s="7">
        <f t="shared" si="118"/>
        <v>0</v>
      </c>
    </row>
    <row r="4386" spans="1:15" ht="13.2" x14ac:dyDescent="0.25">
      <c r="A4386" s="3">
        <v>35041</v>
      </c>
      <c r="B4386" s="4">
        <f t="shared" si="114"/>
        <v>1995</v>
      </c>
      <c r="C4386" s="4">
        <f t="shared" si="115"/>
        <v>1990</v>
      </c>
      <c r="D4386" s="4" t="s">
        <v>72</v>
      </c>
      <c r="E4386" s="5">
        <v>0.75</v>
      </c>
      <c r="F4386" s="6" t="s">
        <v>7513</v>
      </c>
      <c r="G4386" s="6" t="str">
        <f t="shared" si="113"/>
        <v>Haiti</v>
      </c>
      <c r="H4386" s="6" t="s">
        <v>7514</v>
      </c>
      <c r="I4386" s="6" t="s">
        <v>7515</v>
      </c>
      <c r="J4386" s="6">
        <v>20</v>
      </c>
      <c r="K4386" s="6">
        <v>20</v>
      </c>
      <c r="L4386" s="6">
        <v>0</v>
      </c>
      <c r="M4386" s="6">
        <f t="shared" si="116"/>
        <v>20</v>
      </c>
      <c r="N4386" s="6">
        <f t="shared" si="117"/>
        <v>0</v>
      </c>
      <c r="O4386" s="7">
        <f t="shared" si="118"/>
        <v>0</v>
      </c>
    </row>
    <row r="4387" spans="1:15" ht="13.2" x14ac:dyDescent="0.25">
      <c r="A4387" s="3">
        <v>35046</v>
      </c>
      <c r="B4387" s="4">
        <f t="shared" si="114"/>
        <v>1995</v>
      </c>
      <c r="C4387" s="4">
        <f t="shared" si="115"/>
        <v>1990</v>
      </c>
      <c r="D4387" s="4" t="s">
        <v>72</v>
      </c>
      <c r="E4387" s="5">
        <v>0.79166666666666663</v>
      </c>
      <c r="F4387" s="6" t="s">
        <v>7516</v>
      </c>
      <c r="G4387" s="6" t="str">
        <f t="shared" si="113"/>
        <v>Italy</v>
      </c>
      <c r="H4387" s="6" t="s">
        <v>7517</v>
      </c>
      <c r="I4387" s="6" t="s">
        <v>3417</v>
      </c>
      <c r="J4387" s="6">
        <v>49</v>
      </c>
      <c r="K4387" s="6">
        <v>49</v>
      </c>
      <c r="L4387" s="6">
        <v>0</v>
      </c>
      <c r="M4387" s="6">
        <f t="shared" si="116"/>
        <v>49</v>
      </c>
      <c r="N4387" s="6">
        <f t="shared" si="117"/>
        <v>0</v>
      </c>
      <c r="O4387" s="7">
        <f t="shared" si="118"/>
        <v>0</v>
      </c>
    </row>
    <row r="4388" spans="1:15" ht="13.2" x14ac:dyDescent="0.25">
      <c r="A4388" s="3">
        <v>35051</v>
      </c>
      <c r="B4388" s="4">
        <f t="shared" si="114"/>
        <v>1995</v>
      </c>
      <c r="C4388" s="4">
        <f t="shared" si="115"/>
        <v>1990</v>
      </c>
      <c r="D4388" s="4" t="s">
        <v>72</v>
      </c>
      <c r="E4388" s="5" t="s">
        <v>24</v>
      </c>
      <c r="F4388" s="6" t="s">
        <v>7518</v>
      </c>
      <c r="G4388" s="6" t="str">
        <f t="shared" si="113"/>
        <v>Angola</v>
      </c>
      <c r="H4388" s="6" t="s">
        <v>7107</v>
      </c>
      <c r="I4388" s="6" t="s">
        <v>2891</v>
      </c>
      <c r="J4388" s="6">
        <v>144</v>
      </c>
      <c r="K4388" s="6">
        <v>141</v>
      </c>
      <c r="L4388" s="6">
        <v>0</v>
      </c>
      <c r="M4388" s="6">
        <f t="shared" si="116"/>
        <v>141</v>
      </c>
      <c r="N4388" s="6">
        <f t="shared" si="117"/>
        <v>3</v>
      </c>
      <c r="O4388" s="7">
        <f t="shared" si="118"/>
        <v>2.0833333333333332E-2</v>
      </c>
    </row>
    <row r="4389" spans="1:15" ht="13.2" x14ac:dyDescent="0.25">
      <c r="A4389" s="3">
        <v>35053</v>
      </c>
      <c r="B4389" s="4">
        <f t="shared" si="114"/>
        <v>1995</v>
      </c>
      <c r="C4389" s="4">
        <f t="shared" si="115"/>
        <v>1990</v>
      </c>
      <c r="D4389" s="4" t="s">
        <v>72</v>
      </c>
      <c r="E4389" s="5">
        <v>0.90138888888888891</v>
      </c>
      <c r="F4389" s="6" t="s">
        <v>7519</v>
      </c>
      <c r="G4389" s="6" t="str">
        <f t="shared" si="113"/>
        <v>Valle del Cauca, Colombia</v>
      </c>
      <c r="H4389" s="6" t="s">
        <v>665</v>
      </c>
      <c r="I4389" s="6" t="s">
        <v>7520</v>
      </c>
      <c r="J4389" s="6">
        <v>164</v>
      </c>
      <c r="K4389" s="6">
        <v>160</v>
      </c>
      <c r="L4389" s="6">
        <v>0</v>
      </c>
      <c r="M4389" s="6">
        <f t="shared" si="116"/>
        <v>160</v>
      </c>
      <c r="N4389" s="6">
        <f t="shared" si="117"/>
        <v>4</v>
      </c>
      <c r="O4389" s="7">
        <f t="shared" si="118"/>
        <v>2.4390243902439025E-2</v>
      </c>
    </row>
    <row r="4390" spans="1:15" ht="13.2" x14ac:dyDescent="0.25">
      <c r="A4390" s="3">
        <v>35055</v>
      </c>
      <c r="B4390" s="4">
        <f t="shared" si="114"/>
        <v>1995</v>
      </c>
      <c r="C4390" s="4">
        <f t="shared" si="115"/>
        <v>1990</v>
      </c>
      <c r="D4390" s="4" t="s">
        <v>72</v>
      </c>
      <c r="E4390" s="5" t="s">
        <v>24</v>
      </c>
      <c r="F4390" s="6" t="s">
        <v>7521</v>
      </c>
      <c r="G4390" s="6" t="str">
        <f t="shared" si="113"/>
        <v>Papua New Guinea</v>
      </c>
      <c r="H4390" s="6" t="s">
        <v>5054</v>
      </c>
      <c r="I4390" s="6" t="s">
        <v>7269</v>
      </c>
      <c r="J4390" s="6">
        <v>12</v>
      </c>
      <c r="K4390" s="6">
        <v>2</v>
      </c>
      <c r="L4390" s="6">
        <v>0</v>
      </c>
      <c r="M4390" s="6">
        <f t="shared" si="116"/>
        <v>2</v>
      </c>
      <c r="N4390" s="6">
        <f t="shared" si="117"/>
        <v>10</v>
      </c>
      <c r="O4390" s="7">
        <f t="shared" si="118"/>
        <v>0.83333333333333337</v>
      </c>
    </row>
    <row r="4391" spans="1:15" ht="13.2" x14ac:dyDescent="0.25">
      <c r="A4391" s="3">
        <v>35136</v>
      </c>
      <c r="B4391" s="4">
        <f t="shared" si="114"/>
        <v>1996</v>
      </c>
      <c r="C4391" s="4">
        <f t="shared" si="115"/>
        <v>1990</v>
      </c>
      <c r="D4391" s="4" t="s">
        <v>34</v>
      </c>
      <c r="E4391" s="5" t="s">
        <v>24</v>
      </c>
      <c r="F4391" s="6" t="s">
        <v>7522</v>
      </c>
      <c r="G4391" s="6" t="str">
        <f t="shared" si="113"/>
        <v>Turkmenistan</v>
      </c>
      <c r="H4391" s="6" t="s">
        <v>7523</v>
      </c>
      <c r="I4391" s="6" t="s">
        <v>7524</v>
      </c>
      <c r="J4391" s="6">
        <v>12</v>
      </c>
      <c r="K4391" s="6">
        <v>12</v>
      </c>
      <c r="L4391" s="6">
        <v>0</v>
      </c>
      <c r="M4391" s="6">
        <f t="shared" si="116"/>
        <v>12</v>
      </c>
      <c r="N4391" s="6">
        <f t="shared" si="117"/>
        <v>0</v>
      </c>
      <c r="O4391" s="7">
        <f t="shared" si="118"/>
        <v>0</v>
      </c>
    </row>
    <row r="4392" spans="1:15" ht="13.2" x14ac:dyDescent="0.25">
      <c r="A4392" s="3">
        <v>35072</v>
      </c>
      <c r="B4392" s="4">
        <f t="shared" si="114"/>
        <v>1996</v>
      </c>
      <c r="C4392" s="4">
        <f t="shared" si="115"/>
        <v>1990</v>
      </c>
      <c r="D4392" s="4" t="s">
        <v>132</v>
      </c>
      <c r="E4392" s="5">
        <v>0.52986111111111112</v>
      </c>
      <c r="F4392" s="6" t="s">
        <v>3900</v>
      </c>
      <c r="G4392" s="6" t="str">
        <f t="shared" si="113"/>
        <v>Zaire</v>
      </c>
      <c r="H4392" s="6" t="s">
        <v>7525</v>
      </c>
      <c r="I4392" s="6" t="s">
        <v>7345</v>
      </c>
      <c r="J4392" s="6">
        <v>6</v>
      </c>
      <c r="K4392" s="6">
        <v>2</v>
      </c>
      <c r="L4392" s="6">
        <v>225</v>
      </c>
      <c r="M4392" s="6">
        <f t="shared" si="116"/>
        <v>227</v>
      </c>
      <c r="N4392" s="6">
        <f t="shared" si="117"/>
        <v>4</v>
      </c>
      <c r="O4392" s="7">
        <f t="shared" si="118"/>
        <v>0.66666666666666663</v>
      </c>
    </row>
    <row r="4393" spans="1:15" ht="13.2" x14ac:dyDescent="0.25">
      <c r="A4393" s="3">
        <v>35072</v>
      </c>
      <c r="B4393" s="4">
        <f t="shared" si="114"/>
        <v>1996</v>
      </c>
      <c r="C4393" s="4">
        <f t="shared" si="115"/>
        <v>1990</v>
      </c>
      <c r="D4393" s="4" t="s">
        <v>132</v>
      </c>
      <c r="E4393" s="5" t="s">
        <v>24</v>
      </c>
      <c r="F4393" s="6" t="s">
        <v>4954</v>
      </c>
      <c r="G4393" s="6" t="str">
        <f t="shared" si="113"/>
        <v>Barbados</v>
      </c>
      <c r="H4393" s="6" t="s">
        <v>7526</v>
      </c>
      <c r="I4393" s="6" t="s">
        <v>5516</v>
      </c>
      <c r="J4393" s="6">
        <v>10</v>
      </c>
      <c r="K4393" s="6">
        <v>1</v>
      </c>
      <c r="L4393" s="6">
        <v>0</v>
      </c>
      <c r="M4393" s="6">
        <f t="shared" si="116"/>
        <v>1</v>
      </c>
      <c r="N4393" s="6">
        <f t="shared" si="117"/>
        <v>9</v>
      </c>
      <c r="O4393" s="7">
        <f t="shared" si="118"/>
        <v>0.9</v>
      </c>
    </row>
    <row r="4394" spans="1:15" ht="13.2" x14ac:dyDescent="0.25">
      <c r="A4394" s="3">
        <v>35082</v>
      </c>
      <c r="B4394" s="4">
        <f t="shared" si="114"/>
        <v>1996</v>
      </c>
      <c r="C4394" s="4">
        <f t="shared" si="115"/>
        <v>1990</v>
      </c>
      <c r="D4394" s="4" t="s">
        <v>132</v>
      </c>
      <c r="E4394" s="5">
        <v>0.84722222222222221</v>
      </c>
      <c r="F4394" s="6" t="s">
        <v>2892</v>
      </c>
      <c r="G4394" s="6" t="str">
        <f t="shared" si="113"/>
        <v>Nigeria</v>
      </c>
      <c r="H4394" s="6" t="s">
        <v>7527</v>
      </c>
      <c r="I4394" s="6" t="s">
        <v>5358</v>
      </c>
      <c r="J4394" s="6">
        <v>14</v>
      </c>
      <c r="K4394" s="6">
        <v>14</v>
      </c>
      <c r="L4394" s="6">
        <v>0</v>
      </c>
      <c r="M4394" s="6">
        <f t="shared" si="116"/>
        <v>14</v>
      </c>
      <c r="N4394" s="6">
        <f t="shared" si="117"/>
        <v>0</v>
      </c>
      <c r="O4394" s="7">
        <f t="shared" si="118"/>
        <v>0</v>
      </c>
    </row>
    <row r="4395" spans="1:15" ht="13.2" x14ac:dyDescent="0.25">
      <c r="A4395" s="3">
        <v>35086</v>
      </c>
      <c r="B4395" s="4">
        <f t="shared" si="114"/>
        <v>1996</v>
      </c>
      <c r="C4395" s="4">
        <f t="shared" si="115"/>
        <v>1990</v>
      </c>
      <c r="D4395" s="4" t="s">
        <v>132</v>
      </c>
      <c r="E4395" s="5">
        <v>0.5</v>
      </c>
      <c r="F4395" s="6" t="s">
        <v>7528</v>
      </c>
      <c r="G4395" s="6" t="str">
        <f t="shared" si="113"/>
        <v>Sri Lanka</v>
      </c>
      <c r="H4395" s="6" t="s">
        <v>7000</v>
      </c>
      <c r="I4395" s="6" t="s">
        <v>6210</v>
      </c>
      <c r="J4395" s="6">
        <v>39</v>
      </c>
      <c r="K4395" s="6">
        <v>39</v>
      </c>
      <c r="L4395" s="6">
        <v>0</v>
      </c>
      <c r="M4395" s="6">
        <f t="shared" si="116"/>
        <v>39</v>
      </c>
      <c r="N4395" s="6">
        <f t="shared" si="117"/>
        <v>0</v>
      </c>
      <c r="O4395" s="7">
        <f t="shared" si="118"/>
        <v>0</v>
      </c>
    </row>
    <row r="4396" spans="1:15" ht="13.2" x14ac:dyDescent="0.25">
      <c r="A4396" s="3">
        <v>35093</v>
      </c>
      <c r="B4396" s="4">
        <f t="shared" si="114"/>
        <v>1996</v>
      </c>
      <c r="C4396" s="4">
        <f t="shared" si="115"/>
        <v>1990</v>
      </c>
      <c r="D4396" s="4" t="s">
        <v>132</v>
      </c>
      <c r="E4396" s="5">
        <v>0.68472222222222223</v>
      </c>
      <c r="F4396" s="6" t="s">
        <v>7529</v>
      </c>
      <c r="G4396" s="6" t="str">
        <f t="shared" si="113"/>
        <v>New Zealand</v>
      </c>
      <c r="H4396" s="6" t="s">
        <v>7530</v>
      </c>
      <c r="I4396" s="6" t="s">
        <v>6082</v>
      </c>
      <c r="J4396" s="6">
        <v>6</v>
      </c>
      <c r="K4396" s="6">
        <v>5</v>
      </c>
      <c r="L4396" s="6">
        <v>0</v>
      </c>
      <c r="M4396" s="6">
        <f t="shared" si="116"/>
        <v>5</v>
      </c>
      <c r="N4396" s="6">
        <f t="shared" si="117"/>
        <v>1</v>
      </c>
      <c r="O4396" s="7">
        <f t="shared" si="118"/>
        <v>0.16666666666666666</v>
      </c>
    </row>
    <row r="4397" spans="1:15" ht="13.2" x14ac:dyDescent="0.25">
      <c r="A4397" s="3">
        <v>35099</v>
      </c>
      <c r="B4397" s="4">
        <f t="shared" si="114"/>
        <v>1996</v>
      </c>
      <c r="C4397" s="4">
        <f t="shared" si="115"/>
        <v>1990</v>
      </c>
      <c r="D4397" s="4" t="s">
        <v>111</v>
      </c>
      <c r="E4397" s="5">
        <v>0.59166666666666667</v>
      </c>
      <c r="F4397" s="6" t="s">
        <v>3418</v>
      </c>
      <c r="G4397" s="6" t="str">
        <f t="shared" si="113"/>
        <v>Paraguay</v>
      </c>
      <c r="H4397" s="6" t="s">
        <v>7531</v>
      </c>
      <c r="I4397" s="6" t="s">
        <v>4715</v>
      </c>
      <c r="J4397" s="6">
        <v>4</v>
      </c>
      <c r="K4397" s="6">
        <v>4</v>
      </c>
      <c r="L4397" s="6">
        <v>24</v>
      </c>
      <c r="M4397" s="6">
        <f t="shared" si="116"/>
        <v>28</v>
      </c>
      <c r="N4397" s="6">
        <f t="shared" si="117"/>
        <v>0</v>
      </c>
      <c r="O4397" s="7">
        <f t="shared" si="118"/>
        <v>0</v>
      </c>
    </row>
    <row r="4398" spans="1:15" ht="13.2" x14ac:dyDescent="0.25">
      <c r="A4398" s="3">
        <v>35100</v>
      </c>
      <c r="B4398" s="4">
        <f t="shared" si="114"/>
        <v>1996</v>
      </c>
      <c r="C4398" s="4">
        <f t="shared" si="115"/>
        <v>1990</v>
      </c>
      <c r="D4398" s="4" t="s">
        <v>111</v>
      </c>
      <c r="E4398" s="5">
        <v>0.40972222222222221</v>
      </c>
      <c r="F4398" s="6" t="s">
        <v>7532</v>
      </c>
      <c r="G4398" s="6" t="str">
        <f t="shared" si="113"/>
        <v>Arizona</v>
      </c>
      <c r="H4398" s="6" t="s">
        <v>7533</v>
      </c>
      <c r="I4398" s="6" t="s">
        <v>7534</v>
      </c>
      <c r="J4398" s="6">
        <v>4</v>
      </c>
      <c r="K4398" s="6">
        <v>4</v>
      </c>
      <c r="L4398" s="6">
        <v>0</v>
      </c>
      <c r="M4398" s="6">
        <f t="shared" si="116"/>
        <v>4</v>
      </c>
      <c r="N4398" s="6">
        <f t="shared" si="117"/>
        <v>0</v>
      </c>
      <c r="O4398" s="7">
        <f t="shared" si="118"/>
        <v>0</v>
      </c>
    </row>
    <row r="4399" spans="1:15" ht="13.2" x14ac:dyDescent="0.25">
      <c r="A4399" s="3">
        <v>35101</v>
      </c>
      <c r="B4399" s="4">
        <f t="shared" si="114"/>
        <v>1996</v>
      </c>
      <c r="C4399" s="4">
        <f t="shared" si="115"/>
        <v>1990</v>
      </c>
      <c r="D4399" s="4" t="s">
        <v>111</v>
      </c>
      <c r="E4399" s="5">
        <v>0.99097222222222225</v>
      </c>
      <c r="F4399" s="6" t="s">
        <v>7535</v>
      </c>
      <c r="G4399" s="6" t="str">
        <f t="shared" si="113"/>
        <v>Domincan Republic</v>
      </c>
      <c r="H4399" s="6" t="s">
        <v>7536</v>
      </c>
      <c r="I4399" s="6" t="s">
        <v>7537</v>
      </c>
      <c r="J4399" s="6">
        <v>189</v>
      </c>
      <c r="K4399" s="6">
        <v>189</v>
      </c>
      <c r="L4399" s="6">
        <v>0</v>
      </c>
      <c r="M4399" s="6">
        <f t="shared" si="116"/>
        <v>189</v>
      </c>
      <c r="N4399" s="6">
        <f t="shared" si="117"/>
        <v>0</v>
      </c>
      <c r="O4399" s="7">
        <f t="shared" si="118"/>
        <v>0</v>
      </c>
    </row>
    <row r="4400" spans="1:15" ht="13.2" x14ac:dyDescent="0.25">
      <c r="A4400" s="3">
        <v>35101</v>
      </c>
      <c r="B4400" s="4">
        <f t="shared" si="114"/>
        <v>1996</v>
      </c>
      <c r="C4400" s="4">
        <f t="shared" si="115"/>
        <v>1990</v>
      </c>
      <c r="D4400" s="4" t="s">
        <v>111</v>
      </c>
      <c r="E4400" s="5">
        <v>0.84722222222222221</v>
      </c>
      <c r="F4400" s="6" t="s">
        <v>7538</v>
      </c>
      <c r="G4400" s="6" t="str">
        <f t="shared" si="113"/>
        <v>Mexico</v>
      </c>
      <c r="H4400" s="6" t="s">
        <v>7539</v>
      </c>
      <c r="I4400" s="6" t="s">
        <v>7540</v>
      </c>
      <c r="J4400" s="6">
        <v>8</v>
      </c>
      <c r="K4400" s="6">
        <v>8</v>
      </c>
      <c r="L4400" s="6">
        <v>0</v>
      </c>
      <c r="M4400" s="6">
        <f t="shared" si="116"/>
        <v>8</v>
      </c>
      <c r="N4400" s="6">
        <f t="shared" si="117"/>
        <v>0</v>
      </c>
      <c r="O4400" s="7">
        <f t="shared" si="118"/>
        <v>0</v>
      </c>
    </row>
    <row r="4401" spans="1:15" ht="13.2" x14ac:dyDescent="0.25">
      <c r="A4401" s="3">
        <v>35106</v>
      </c>
      <c r="B4401" s="4">
        <f t="shared" si="114"/>
        <v>1996</v>
      </c>
      <c r="C4401" s="4">
        <f t="shared" si="115"/>
        <v>1990</v>
      </c>
      <c r="D4401" s="4" t="s">
        <v>111</v>
      </c>
      <c r="E4401" s="5" t="s">
        <v>24</v>
      </c>
      <c r="F4401" s="6" t="s">
        <v>6073</v>
      </c>
      <c r="G4401" s="6" t="str">
        <f t="shared" si="113"/>
        <v>Afghanistan</v>
      </c>
      <c r="H4401" s="6" t="s">
        <v>7541</v>
      </c>
      <c r="I4401" s="6" t="s">
        <v>118</v>
      </c>
      <c r="J4401" s="6">
        <v>20</v>
      </c>
      <c r="K4401" s="6">
        <v>20</v>
      </c>
      <c r="L4401" s="6">
        <v>0</v>
      </c>
      <c r="M4401" s="6">
        <f t="shared" si="116"/>
        <v>20</v>
      </c>
      <c r="N4401" s="6">
        <f t="shared" si="117"/>
        <v>0</v>
      </c>
      <c r="O4401" s="7">
        <f t="shared" si="118"/>
        <v>0</v>
      </c>
    </row>
    <row r="4402" spans="1:15" ht="13.2" x14ac:dyDescent="0.25">
      <c r="A4402" s="3">
        <v>35107</v>
      </c>
      <c r="B4402" s="4">
        <f t="shared" si="114"/>
        <v>1996</v>
      </c>
      <c r="C4402" s="4">
        <f t="shared" si="115"/>
        <v>1990</v>
      </c>
      <c r="D4402" s="4" t="s">
        <v>111</v>
      </c>
      <c r="E4402" s="5">
        <v>0.50069444444444444</v>
      </c>
      <c r="F4402" s="6" t="s">
        <v>7542</v>
      </c>
      <c r="G4402" s="6" t="str">
        <f t="shared" si="113"/>
        <v>Hati</v>
      </c>
      <c r="H4402" s="6" t="s">
        <v>7543</v>
      </c>
      <c r="I4402" s="6" t="s">
        <v>7544</v>
      </c>
      <c r="J4402" s="6">
        <v>15</v>
      </c>
      <c r="K4402" s="6">
        <v>11</v>
      </c>
      <c r="L4402" s="6">
        <v>0</v>
      </c>
      <c r="M4402" s="6">
        <f t="shared" si="116"/>
        <v>11</v>
      </c>
      <c r="N4402" s="6">
        <f t="shared" si="117"/>
        <v>4</v>
      </c>
      <c r="O4402" s="7">
        <f t="shared" si="118"/>
        <v>0.26666666666666666</v>
      </c>
    </row>
    <row r="4403" spans="1:15" ht="13.2" x14ac:dyDescent="0.25">
      <c r="A4403" s="3">
        <v>35111</v>
      </c>
      <c r="B4403" s="4">
        <f t="shared" si="114"/>
        <v>1996</v>
      </c>
      <c r="C4403" s="4">
        <f t="shared" si="115"/>
        <v>1990</v>
      </c>
      <c r="D4403" s="4" t="s">
        <v>111</v>
      </c>
      <c r="E4403" s="5" t="s">
        <v>24</v>
      </c>
      <c r="F4403" s="6" t="s">
        <v>7545</v>
      </c>
      <c r="G4403" s="6" t="str">
        <f t="shared" si="113"/>
        <v>Guatemala</v>
      </c>
      <c r="H4403" s="6" t="s">
        <v>7546</v>
      </c>
      <c r="I4403" s="6" t="s">
        <v>4437</v>
      </c>
      <c r="J4403" s="6">
        <v>2</v>
      </c>
      <c r="K4403" s="6">
        <v>2</v>
      </c>
      <c r="L4403" s="6">
        <v>0</v>
      </c>
      <c r="M4403" s="6">
        <f t="shared" si="116"/>
        <v>2</v>
      </c>
      <c r="N4403" s="6">
        <f t="shared" si="117"/>
        <v>0</v>
      </c>
      <c r="O4403" s="7">
        <f t="shared" si="118"/>
        <v>0</v>
      </c>
    </row>
    <row r="4404" spans="1:15" ht="13.2" x14ac:dyDescent="0.25">
      <c r="A4404" s="3">
        <v>35114</v>
      </c>
      <c r="B4404" s="4">
        <f t="shared" si="114"/>
        <v>1996</v>
      </c>
      <c r="C4404" s="4">
        <f t="shared" si="115"/>
        <v>1990</v>
      </c>
      <c r="D4404" s="4" t="s">
        <v>111</v>
      </c>
      <c r="E4404" s="5" t="s">
        <v>24</v>
      </c>
      <c r="F4404" s="6" t="s">
        <v>7547</v>
      </c>
      <c r="G4404" s="6" t="str">
        <f t="shared" si="113"/>
        <v>Austria</v>
      </c>
      <c r="H4404" s="6" t="s">
        <v>7548</v>
      </c>
      <c r="I4404" s="6" t="s">
        <v>7549</v>
      </c>
      <c r="J4404" s="6">
        <v>10</v>
      </c>
      <c r="K4404" s="6">
        <v>10</v>
      </c>
      <c r="L4404" s="6">
        <v>0</v>
      </c>
      <c r="M4404" s="6">
        <f t="shared" si="116"/>
        <v>10</v>
      </c>
      <c r="N4404" s="6">
        <f t="shared" si="117"/>
        <v>0</v>
      </c>
      <c r="O4404" s="7">
        <f t="shared" si="118"/>
        <v>0</v>
      </c>
    </row>
    <row r="4405" spans="1:15" ht="13.2" x14ac:dyDescent="0.25">
      <c r="A4405" s="3">
        <v>35121</v>
      </c>
      <c r="B4405" s="4">
        <f t="shared" si="114"/>
        <v>1996</v>
      </c>
      <c r="C4405" s="4">
        <f t="shared" si="115"/>
        <v>1990</v>
      </c>
      <c r="D4405" s="4" t="s">
        <v>111</v>
      </c>
      <c r="E4405" s="5">
        <v>0.79166666666666663</v>
      </c>
      <c r="F4405" s="6" t="s">
        <v>7550</v>
      </c>
      <c r="G4405" s="6" t="str">
        <f t="shared" si="113"/>
        <v>Sudan</v>
      </c>
      <c r="H4405" s="6" t="s">
        <v>7551</v>
      </c>
      <c r="I4405" s="6" t="s">
        <v>3881</v>
      </c>
      <c r="J4405" s="6">
        <v>91</v>
      </c>
      <c r="K4405" s="6">
        <v>91</v>
      </c>
      <c r="L4405" s="6">
        <v>0</v>
      </c>
      <c r="M4405" s="6">
        <f t="shared" si="116"/>
        <v>91</v>
      </c>
      <c r="N4405" s="6">
        <f t="shared" si="117"/>
        <v>0</v>
      </c>
      <c r="O4405" s="7">
        <f t="shared" si="118"/>
        <v>0</v>
      </c>
    </row>
    <row r="4406" spans="1:15" ht="13.2" x14ac:dyDescent="0.25">
      <c r="A4406" s="3">
        <v>35122</v>
      </c>
      <c r="B4406" s="4">
        <f t="shared" si="114"/>
        <v>1996</v>
      </c>
      <c r="C4406" s="4">
        <f t="shared" si="115"/>
        <v>1990</v>
      </c>
      <c r="D4406" s="4" t="s">
        <v>111</v>
      </c>
      <c r="E4406" s="5">
        <v>0.2361111111111111</v>
      </c>
      <c r="F4406" s="6" t="s">
        <v>7552</v>
      </c>
      <c r="G4406" s="6" t="str">
        <f t="shared" si="113"/>
        <v>Angola</v>
      </c>
      <c r="H4406" s="6" t="s">
        <v>7553</v>
      </c>
      <c r="I4406" s="6" t="s">
        <v>6268</v>
      </c>
      <c r="J4406" s="6">
        <v>8</v>
      </c>
      <c r="K4406" s="6">
        <v>8</v>
      </c>
      <c r="L4406" s="6">
        <v>0</v>
      </c>
      <c r="M4406" s="6">
        <f t="shared" si="116"/>
        <v>8</v>
      </c>
      <c r="N4406" s="6">
        <f t="shared" si="117"/>
        <v>0</v>
      </c>
      <c r="O4406" s="7">
        <f t="shared" si="118"/>
        <v>0</v>
      </c>
    </row>
    <row r="4407" spans="1:15" ht="13.2" x14ac:dyDescent="0.25">
      <c r="A4407" s="3">
        <v>35124</v>
      </c>
      <c r="B4407" s="4">
        <f t="shared" si="114"/>
        <v>1996</v>
      </c>
      <c r="C4407" s="4">
        <f t="shared" si="115"/>
        <v>1990</v>
      </c>
      <c r="D4407" s="4" t="s">
        <v>111</v>
      </c>
      <c r="E4407" s="5">
        <v>0.85069444444444442</v>
      </c>
      <c r="F4407" s="6" t="s">
        <v>7554</v>
      </c>
      <c r="G4407" s="6" t="str">
        <f t="shared" si="113"/>
        <v>Peru</v>
      </c>
      <c r="H4407" s="6" t="s">
        <v>7555</v>
      </c>
      <c r="I4407" s="6" t="s">
        <v>4431</v>
      </c>
      <c r="J4407" s="6">
        <v>123</v>
      </c>
      <c r="K4407" s="6">
        <v>123</v>
      </c>
      <c r="L4407" s="6">
        <v>0</v>
      </c>
      <c r="M4407" s="6">
        <f t="shared" si="116"/>
        <v>123</v>
      </c>
      <c r="N4407" s="6">
        <f t="shared" si="117"/>
        <v>0</v>
      </c>
      <c r="O4407" s="7">
        <f t="shared" si="118"/>
        <v>0</v>
      </c>
    </row>
    <row r="4408" spans="1:15" ht="13.2" x14ac:dyDescent="0.25">
      <c r="A4408" s="3">
        <v>35126</v>
      </c>
      <c r="B4408" s="4">
        <f t="shared" si="114"/>
        <v>1996</v>
      </c>
      <c r="C4408" s="4">
        <f t="shared" si="115"/>
        <v>1990</v>
      </c>
      <c r="D4408" s="4" t="s">
        <v>34</v>
      </c>
      <c r="E4408" s="5" t="s">
        <v>24</v>
      </c>
      <c r="F4408" s="6" t="s">
        <v>886</v>
      </c>
      <c r="G4408" s="6" t="str">
        <f t="shared" si="113"/>
        <v>Brazil</v>
      </c>
      <c r="H4408" s="6" t="s">
        <v>7556</v>
      </c>
      <c r="I4408" s="6" t="s">
        <v>7557</v>
      </c>
      <c r="J4408" s="6">
        <v>9</v>
      </c>
      <c r="K4408" s="6">
        <v>9</v>
      </c>
      <c r="L4408" s="6">
        <v>0</v>
      </c>
      <c r="M4408" s="6">
        <f t="shared" si="116"/>
        <v>9</v>
      </c>
      <c r="N4408" s="6">
        <f t="shared" si="117"/>
        <v>0</v>
      </c>
      <c r="O4408" s="7">
        <f t="shared" si="118"/>
        <v>0</v>
      </c>
    </row>
    <row r="4409" spans="1:15" ht="13.2" x14ac:dyDescent="0.25">
      <c r="A4409" s="3">
        <v>35133</v>
      </c>
      <c r="B4409" s="4">
        <f t="shared" si="114"/>
        <v>1996</v>
      </c>
      <c r="C4409" s="4">
        <f t="shared" si="115"/>
        <v>1990</v>
      </c>
      <c r="D4409" s="4" t="s">
        <v>34</v>
      </c>
      <c r="E4409" s="5" t="s">
        <v>24</v>
      </c>
      <c r="F4409" s="6" t="s">
        <v>7558</v>
      </c>
      <c r="G4409" s="6" t="str">
        <f t="shared" si="113"/>
        <v>Peru</v>
      </c>
      <c r="H4409" s="6" t="s">
        <v>7559</v>
      </c>
      <c r="I4409" s="6" t="s">
        <v>7560</v>
      </c>
      <c r="J4409" s="6">
        <v>23</v>
      </c>
      <c r="K4409" s="6">
        <v>23</v>
      </c>
      <c r="L4409" s="6">
        <v>0</v>
      </c>
      <c r="M4409" s="6">
        <f t="shared" si="116"/>
        <v>23</v>
      </c>
      <c r="N4409" s="6">
        <f t="shared" si="117"/>
        <v>0</v>
      </c>
      <c r="O4409" s="7">
        <f t="shared" si="118"/>
        <v>0</v>
      </c>
    </row>
    <row r="4410" spans="1:15" ht="13.2" x14ac:dyDescent="0.25">
      <c r="A4410" s="3">
        <v>35137</v>
      </c>
      <c r="B4410" s="4">
        <f t="shared" si="114"/>
        <v>1996</v>
      </c>
      <c r="C4410" s="4">
        <f t="shared" si="115"/>
        <v>1990</v>
      </c>
      <c r="D4410" s="4" t="s">
        <v>34</v>
      </c>
      <c r="E4410" s="5" t="s">
        <v>24</v>
      </c>
      <c r="F4410" s="6" t="s">
        <v>7561</v>
      </c>
      <c r="G4410" s="6" t="str">
        <f t="shared" si="113"/>
        <v>Venezuela</v>
      </c>
      <c r="H4410" s="6" t="s">
        <v>7562</v>
      </c>
      <c r="I4410" s="6" t="s">
        <v>2142</v>
      </c>
      <c r="J4410" s="6">
        <v>8</v>
      </c>
      <c r="K4410" s="6">
        <v>8</v>
      </c>
      <c r="L4410" s="6">
        <v>0</v>
      </c>
      <c r="M4410" s="6">
        <f t="shared" si="116"/>
        <v>8</v>
      </c>
      <c r="N4410" s="6">
        <f t="shared" si="117"/>
        <v>0</v>
      </c>
      <c r="O4410" s="7">
        <f t="shared" si="118"/>
        <v>0</v>
      </c>
    </row>
    <row r="4411" spans="1:15" ht="13.2" x14ac:dyDescent="0.25">
      <c r="A4411" s="3">
        <v>35141</v>
      </c>
      <c r="B4411" s="4">
        <f t="shared" si="114"/>
        <v>1996</v>
      </c>
      <c r="C4411" s="4">
        <f t="shared" si="115"/>
        <v>1990</v>
      </c>
      <c r="D4411" s="4" t="s">
        <v>34</v>
      </c>
      <c r="E4411" s="5">
        <v>0.52569444444444446</v>
      </c>
      <c r="F4411" s="6" t="s">
        <v>1968</v>
      </c>
      <c r="G4411" s="6" t="str">
        <f t="shared" si="113"/>
        <v>Florida</v>
      </c>
      <c r="H4411" s="6" t="s">
        <v>7563</v>
      </c>
      <c r="I4411" s="6" t="s">
        <v>5744</v>
      </c>
      <c r="J4411" s="6">
        <v>5</v>
      </c>
      <c r="K4411" s="6">
        <v>5</v>
      </c>
      <c r="L4411" s="6">
        <v>0</v>
      </c>
      <c r="M4411" s="6">
        <f t="shared" si="116"/>
        <v>5</v>
      </c>
      <c r="N4411" s="6">
        <f t="shared" si="117"/>
        <v>0</v>
      </c>
      <c r="O4411" s="7">
        <f t="shared" si="118"/>
        <v>0</v>
      </c>
    </row>
    <row r="4412" spans="1:15" ht="13.2" x14ac:dyDescent="0.25">
      <c r="A4412" s="3">
        <v>35158</v>
      </c>
      <c r="B4412" s="4">
        <f t="shared" si="114"/>
        <v>1996</v>
      </c>
      <c r="C4412" s="4">
        <f t="shared" si="115"/>
        <v>1990</v>
      </c>
      <c r="D4412" s="4" t="s">
        <v>65</v>
      </c>
      <c r="E4412" s="5">
        <v>0.61944444444444446</v>
      </c>
      <c r="F4412" s="6" t="s">
        <v>7564</v>
      </c>
      <c r="G4412" s="6" t="str">
        <f t="shared" si="113"/>
        <v>Croatia</v>
      </c>
      <c r="H4412" s="6" t="s">
        <v>1137</v>
      </c>
      <c r="I4412" s="6" t="s">
        <v>7565</v>
      </c>
      <c r="J4412" s="6">
        <v>35</v>
      </c>
      <c r="K4412" s="6">
        <v>35</v>
      </c>
      <c r="L4412" s="6">
        <v>0</v>
      </c>
      <c r="M4412" s="6">
        <f t="shared" si="116"/>
        <v>35</v>
      </c>
      <c r="N4412" s="6">
        <f t="shared" si="117"/>
        <v>0</v>
      </c>
      <c r="O4412" s="7">
        <f t="shared" si="118"/>
        <v>0</v>
      </c>
    </row>
    <row r="4413" spans="1:15" ht="13.2" x14ac:dyDescent="0.25">
      <c r="A4413" s="3">
        <v>35160</v>
      </c>
      <c r="B4413" s="4">
        <f t="shared" si="114"/>
        <v>1996</v>
      </c>
      <c r="C4413" s="4">
        <f t="shared" si="115"/>
        <v>1990</v>
      </c>
      <c r="D4413" s="4" t="s">
        <v>65</v>
      </c>
      <c r="E4413" s="5">
        <v>0.61388888888888893</v>
      </c>
      <c r="F4413" s="6" t="s">
        <v>7566</v>
      </c>
      <c r="G4413" s="6" t="str">
        <f t="shared" si="113"/>
        <v>Russia</v>
      </c>
      <c r="H4413" s="6" t="s">
        <v>7567</v>
      </c>
      <c r="I4413" s="6" t="s">
        <v>6620</v>
      </c>
      <c r="J4413" s="6">
        <v>20</v>
      </c>
      <c r="K4413" s="6">
        <v>20</v>
      </c>
      <c r="L4413" s="6">
        <v>0</v>
      </c>
      <c r="M4413" s="6">
        <f t="shared" si="116"/>
        <v>20</v>
      </c>
      <c r="N4413" s="6">
        <f t="shared" si="117"/>
        <v>0</v>
      </c>
      <c r="O4413" s="7">
        <f t="shared" si="118"/>
        <v>0</v>
      </c>
    </row>
    <row r="4414" spans="1:15" ht="13.2" x14ac:dyDescent="0.25">
      <c r="A4414" s="3">
        <v>35160</v>
      </c>
      <c r="B4414" s="4">
        <f t="shared" si="114"/>
        <v>1996</v>
      </c>
      <c r="C4414" s="4">
        <f t="shared" si="115"/>
        <v>1990</v>
      </c>
      <c r="D4414" s="4" t="s">
        <v>65</v>
      </c>
      <c r="E4414" s="5" t="s">
        <v>24</v>
      </c>
      <c r="F4414" s="6" t="s">
        <v>7568</v>
      </c>
      <c r="G4414" s="6" t="str">
        <f t="shared" si="113"/>
        <v>Taiwan</v>
      </c>
      <c r="H4414" s="6" t="s">
        <v>6553</v>
      </c>
      <c r="I4414" s="6" t="s">
        <v>7569</v>
      </c>
      <c r="J4414" s="6">
        <v>17</v>
      </c>
      <c r="K4414" s="6">
        <v>6</v>
      </c>
      <c r="L4414" s="6">
        <v>0</v>
      </c>
      <c r="M4414" s="6">
        <f t="shared" si="116"/>
        <v>6</v>
      </c>
      <c r="N4414" s="6">
        <f t="shared" si="117"/>
        <v>11</v>
      </c>
      <c r="O4414" s="7">
        <f t="shared" si="118"/>
        <v>0.6470588235294118</v>
      </c>
    </row>
    <row r="4415" spans="1:15" ht="13.2" x14ac:dyDescent="0.25">
      <c r="A4415" s="3">
        <v>35166</v>
      </c>
      <c r="B4415" s="4">
        <f t="shared" si="114"/>
        <v>1996</v>
      </c>
      <c r="C4415" s="4">
        <f t="shared" si="115"/>
        <v>1990</v>
      </c>
      <c r="D4415" s="4" t="s">
        <v>65</v>
      </c>
      <c r="E4415" s="5">
        <v>0.35</v>
      </c>
      <c r="F4415" s="6" t="s">
        <v>158</v>
      </c>
      <c r="G4415" s="6" t="str">
        <f t="shared" si="113"/>
        <v>Wyoming</v>
      </c>
      <c r="H4415" s="6" t="s">
        <v>26</v>
      </c>
      <c r="I4415" s="6" t="s">
        <v>7570</v>
      </c>
      <c r="J4415" s="6">
        <v>3</v>
      </c>
      <c r="K4415" s="6">
        <v>3</v>
      </c>
      <c r="L4415" s="6">
        <v>0</v>
      </c>
      <c r="M4415" s="6">
        <f t="shared" si="116"/>
        <v>3</v>
      </c>
      <c r="N4415" s="6">
        <f t="shared" si="117"/>
        <v>0</v>
      </c>
      <c r="O4415" s="7">
        <f t="shared" si="118"/>
        <v>0</v>
      </c>
    </row>
    <row r="4416" spans="1:15" ht="13.2" x14ac:dyDescent="0.25">
      <c r="A4416" s="3">
        <v>35188</v>
      </c>
      <c r="B4416" s="4">
        <f t="shared" si="114"/>
        <v>1996</v>
      </c>
      <c r="C4416" s="4">
        <f t="shared" si="115"/>
        <v>1990</v>
      </c>
      <c r="D4416" s="4" t="s">
        <v>55</v>
      </c>
      <c r="E4416" s="5">
        <v>0.91666666666666663</v>
      </c>
      <c r="F4416" s="6" t="s">
        <v>7571</v>
      </c>
      <c r="G4416" s="6" t="str">
        <f t="shared" si="113"/>
        <v>Sudan</v>
      </c>
      <c r="H4416" s="6" t="s">
        <v>7572</v>
      </c>
      <c r="I4416" s="6" t="s">
        <v>3481</v>
      </c>
      <c r="J4416" s="6">
        <v>53</v>
      </c>
      <c r="K4416" s="6">
        <v>53</v>
      </c>
      <c r="L4416" s="6">
        <v>0</v>
      </c>
      <c r="M4416" s="6">
        <f t="shared" si="116"/>
        <v>53</v>
      </c>
      <c r="N4416" s="6">
        <f t="shared" si="117"/>
        <v>0</v>
      </c>
      <c r="O4416" s="7">
        <f t="shared" si="118"/>
        <v>0</v>
      </c>
    </row>
    <row r="4417" spans="1:15" ht="13.2" x14ac:dyDescent="0.25">
      <c r="A4417" s="3">
        <v>35194</v>
      </c>
      <c r="B4417" s="4">
        <f t="shared" si="114"/>
        <v>1996</v>
      </c>
      <c r="C4417" s="4">
        <f t="shared" si="115"/>
        <v>1990</v>
      </c>
      <c r="D4417" s="4" t="s">
        <v>55</v>
      </c>
      <c r="E4417" s="5" t="s">
        <v>24</v>
      </c>
      <c r="F4417" s="6" t="s">
        <v>7573</v>
      </c>
      <c r="G4417" s="6" t="str">
        <f t="shared" si="113"/>
        <v>British Columbia, Canada</v>
      </c>
      <c r="H4417" s="6" t="s">
        <v>7574</v>
      </c>
      <c r="I4417" s="6" t="s">
        <v>2566</v>
      </c>
      <c r="J4417" s="6">
        <v>2</v>
      </c>
      <c r="K4417" s="6">
        <v>2</v>
      </c>
      <c r="L4417" s="6">
        <v>0</v>
      </c>
      <c r="M4417" s="6">
        <f t="shared" si="116"/>
        <v>2</v>
      </c>
      <c r="N4417" s="6">
        <f t="shared" si="117"/>
        <v>0</v>
      </c>
      <c r="O4417" s="7">
        <f t="shared" si="118"/>
        <v>0</v>
      </c>
    </row>
    <row r="4418" spans="1:15" ht="13.2" x14ac:dyDescent="0.25">
      <c r="A4418" s="3">
        <v>35195</v>
      </c>
      <c r="B4418" s="4">
        <f t="shared" si="114"/>
        <v>1996</v>
      </c>
      <c r="C4418" s="4">
        <f t="shared" si="115"/>
        <v>1990</v>
      </c>
      <c r="D4418" s="4" t="s">
        <v>55</v>
      </c>
      <c r="E4418" s="5" t="s">
        <v>24</v>
      </c>
      <c r="F4418" s="6" t="s">
        <v>7575</v>
      </c>
      <c r="G4418" s="6" t="str">
        <f t="shared" si="113"/>
        <v>Mexico</v>
      </c>
      <c r="H4418" s="6" t="s">
        <v>7576</v>
      </c>
      <c r="I4418" s="6" t="s">
        <v>3836</v>
      </c>
      <c r="J4418" s="6">
        <v>19</v>
      </c>
      <c r="K4418" s="6">
        <v>16</v>
      </c>
      <c r="L4418" s="6">
        <v>0</v>
      </c>
      <c r="M4418" s="6">
        <f t="shared" si="116"/>
        <v>16</v>
      </c>
      <c r="N4418" s="6">
        <f t="shared" si="117"/>
        <v>3</v>
      </c>
      <c r="O4418" s="7">
        <f t="shared" si="118"/>
        <v>0.15789473684210525</v>
      </c>
    </row>
    <row r="4419" spans="1:15" ht="13.2" x14ac:dyDescent="0.25">
      <c r="A4419" s="3">
        <v>35196</v>
      </c>
      <c r="B4419" s="4">
        <f t="shared" si="114"/>
        <v>1996</v>
      </c>
      <c r="C4419" s="4">
        <f t="shared" si="115"/>
        <v>1990</v>
      </c>
      <c r="D4419" s="4" t="s">
        <v>55</v>
      </c>
      <c r="E4419" s="5">
        <v>0.55208333333333337</v>
      </c>
      <c r="F4419" s="6" t="s">
        <v>7577</v>
      </c>
      <c r="G4419" s="6" t="str">
        <f t="shared" si="113"/>
        <v>Papua New Guinea</v>
      </c>
      <c r="H4419" s="6" t="s">
        <v>7447</v>
      </c>
      <c r="I4419" s="6" t="s">
        <v>5777</v>
      </c>
      <c r="J4419" s="6">
        <v>10</v>
      </c>
      <c r="K4419" s="6">
        <v>1</v>
      </c>
      <c r="L4419" s="6">
        <v>0</v>
      </c>
      <c r="M4419" s="6">
        <f t="shared" si="116"/>
        <v>1</v>
      </c>
      <c r="N4419" s="6">
        <f t="shared" si="117"/>
        <v>9</v>
      </c>
      <c r="O4419" s="7">
        <f t="shared" si="118"/>
        <v>0.9</v>
      </c>
    </row>
    <row r="4420" spans="1:15" ht="13.2" x14ac:dyDescent="0.25">
      <c r="A4420" s="3">
        <v>35196</v>
      </c>
      <c r="B4420" s="4">
        <f t="shared" si="114"/>
        <v>1996</v>
      </c>
      <c r="C4420" s="4">
        <f t="shared" si="115"/>
        <v>1990</v>
      </c>
      <c r="D4420" s="4" t="s">
        <v>55</v>
      </c>
      <c r="E4420" s="5">
        <v>0.59375</v>
      </c>
      <c r="F4420" s="6" t="s">
        <v>7578</v>
      </c>
      <c r="G4420" s="6" t="str">
        <f t="shared" si="113"/>
        <v>Miami, Florida</v>
      </c>
      <c r="H4420" s="6" t="s">
        <v>7429</v>
      </c>
      <c r="I4420" s="6" t="s">
        <v>3889</v>
      </c>
      <c r="J4420" s="6">
        <v>110</v>
      </c>
      <c r="K4420" s="6">
        <v>110</v>
      </c>
      <c r="L4420" s="6">
        <v>0</v>
      </c>
      <c r="M4420" s="6">
        <f t="shared" si="116"/>
        <v>110</v>
      </c>
      <c r="N4420" s="6">
        <f t="shared" si="117"/>
        <v>0</v>
      </c>
      <c r="O4420" s="7">
        <f t="shared" si="118"/>
        <v>0</v>
      </c>
    </row>
    <row r="4421" spans="1:15" ht="13.2" x14ac:dyDescent="0.25">
      <c r="A4421" s="3">
        <v>35204</v>
      </c>
      <c r="B4421" s="4">
        <f t="shared" si="114"/>
        <v>1996</v>
      </c>
      <c r="C4421" s="4">
        <f t="shared" si="115"/>
        <v>1990</v>
      </c>
      <c r="D4421" s="4" t="s">
        <v>55</v>
      </c>
      <c r="E4421" s="5">
        <v>0.98333333333333328</v>
      </c>
      <c r="F4421" s="6" t="s">
        <v>7579</v>
      </c>
      <c r="G4421" s="6" t="str">
        <f t="shared" si="113"/>
        <v>United Kingdom</v>
      </c>
      <c r="H4421" s="6" t="s">
        <v>6160</v>
      </c>
      <c r="I4421" s="6" t="s">
        <v>7580</v>
      </c>
      <c r="J4421" s="6">
        <v>3</v>
      </c>
      <c r="K4421" s="6">
        <v>3</v>
      </c>
      <c r="L4421" s="6">
        <v>0</v>
      </c>
      <c r="M4421" s="6">
        <f t="shared" si="116"/>
        <v>3</v>
      </c>
      <c r="N4421" s="6">
        <f t="shared" si="117"/>
        <v>0</v>
      </c>
      <c r="O4421" s="7">
        <f t="shared" si="118"/>
        <v>0</v>
      </c>
    </row>
    <row r="4422" spans="1:15" ht="13.2" x14ac:dyDescent="0.25">
      <c r="A4422" s="3">
        <v>35222</v>
      </c>
      <c r="B4422" s="4">
        <f t="shared" si="114"/>
        <v>1996</v>
      </c>
      <c r="C4422" s="4">
        <f t="shared" si="115"/>
        <v>1990</v>
      </c>
      <c r="D4422" s="4" t="s">
        <v>58</v>
      </c>
      <c r="E4422" s="5" t="s">
        <v>24</v>
      </c>
      <c r="F4422" s="6" t="s">
        <v>7106</v>
      </c>
      <c r="G4422" s="6" t="str">
        <f t="shared" si="113"/>
        <v>DemocratiRepubliCongo</v>
      </c>
      <c r="H4422" s="6" t="s">
        <v>7581</v>
      </c>
      <c r="I4422" s="6" t="s">
        <v>7582</v>
      </c>
      <c r="J4422" s="6">
        <v>10</v>
      </c>
      <c r="K4422" s="6">
        <v>10</v>
      </c>
      <c r="L4422" s="6">
        <v>0</v>
      </c>
      <c r="M4422" s="6">
        <f t="shared" si="116"/>
        <v>10</v>
      </c>
      <c r="N4422" s="6">
        <f t="shared" si="117"/>
        <v>0</v>
      </c>
      <c r="O4422" s="7">
        <f t="shared" si="118"/>
        <v>0</v>
      </c>
    </row>
    <row r="4423" spans="1:15" ht="13.2" x14ac:dyDescent="0.25">
      <c r="A4423" s="3">
        <v>35225</v>
      </c>
      <c r="B4423" s="4">
        <f t="shared" si="114"/>
        <v>1996</v>
      </c>
      <c r="C4423" s="4">
        <f t="shared" si="115"/>
        <v>1990</v>
      </c>
      <c r="D4423" s="4" t="s">
        <v>58</v>
      </c>
      <c r="E4423" s="5">
        <v>0.62152777777777779</v>
      </c>
      <c r="F4423" s="6" t="s">
        <v>7583</v>
      </c>
      <c r="G4423" s="6" t="str">
        <f t="shared" si="113"/>
        <v>Iran</v>
      </c>
      <c r="H4423" s="6" t="s">
        <v>1898</v>
      </c>
      <c r="I4423" s="6" t="s">
        <v>7584</v>
      </c>
      <c r="J4423" s="6">
        <v>7</v>
      </c>
      <c r="K4423" s="6">
        <v>7</v>
      </c>
      <c r="L4423" s="6">
        <v>0</v>
      </c>
      <c r="M4423" s="6">
        <f t="shared" si="116"/>
        <v>7</v>
      </c>
      <c r="N4423" s="6">
        <f t="shared" si="117"/>
        <v>0</v>
      </c>
      <c r="O4423" s="7">
        <f t="shared" si="118"/>
        <v>0</v>
      </c>
    </row>
    <row r="4424" spans="1:15" ht="13.2" x14ac:dyDescent="0.25">
      <c r="A4424" s="3">
        <v>35228</v>
      </c>
      <c r="B4424" s="4">
        <f t="shared" si="114"/>
        <v>1996</v>
      </c>
      <c r="C4424" s="4">
        <f t="shared" si="115"/>
        <v>1990</v>
      </c>
      <c r="D4424" s="4" t="s">
        <v>58</v>
      </c>
      <c r="E4424" s="5">
        <v>0.79166666666666663</v>
      </c>
      <c r="F4424" s="6" t="s">
        <v>7585</v>
      </c>
      <c r="G4424" s="6" t="str">
        <f t="shared" si="113"/>
        <v>Queensland Australia</v>
      </c>
      <c r="H4424" s="6" t="s">
        <v>7586</v>
      </c>
      <c r="I4424" s="6" t="s">
        <v>7587</v>
      </c>
      <c r="J4424" s="6">
        <v>28</v>
      </c>
      <c r="K4424" s="6">
        <v>18</v>
      </c>
      <c r="L4424" s="6">
        <v>0</v>
      </c>
      <c r="M4424" s="6">
        <f t="shared" si="116"/>
        <v>18</v>
      </c>
      <c r="N4424" s="6">
        <f t="shared" si="117"/>
        <v>10</v>
      </c>
      <c r="O4424" s="7">
        <f t="shared" si="118"/>
        <v>0.35714285714285715</v>
      </c>
    </row>
    <row r="4425" spans="1:15" ht="13.2" x14ac:dyDescent="0.25">
      <c r="A4425" s="3">
        <v>35229</v>
      </c>
      <c r="B4425" s="4">
        <f t="shared" si="114"/>
        <v>1996</v>
      </c>
      <c r="C4425" s="4">
        <f t="shared" si="115"/>
        <v>1990</v>
      </c>
      <c r="D4425" s="4" t="s">
        <v>58</v>
      </c>
      <c r="E4425" s="5">
        <v>0.50486111111111109</v>
      </c>
      <c r="F4425" s="6" t="s">
        <v>7588</v>
      </c>
      <c r="G4425" s="6" t="str">
        <f t="shared" si="113"/>
        <v>Japan</v>
      </c>
      <c r="H4425" s="6" t="s">
        <v>1917</v>
      </c>
      <c r="I4425" s="6" t="s">
        <v>5402</v>
      </c>
      <c r="J4425" s="6">
        <v>275</v>
      </c>
      <c r="K4425" s="6">
        <v>3</v>
      </c>
      <c r="L4425" s="6">
        <v>0</v>
      </c>
      <c r="M4425" s="6">
        <f t="shared" si="116"/>
        <v>3</v>
      </c>
      <c r="N4425" s="6">
        <f t="shared" si="117"/>
        <v>272</v>
      </c>
      <c r="O4425" s="7">
        <f t="shared" si="118"/>
        <v>0.98909090909090913</v>
      </c>
    </row>
    <row r="4426" spans="1:15" ht="13.2" x14ac:dyDescent="0.25">
      <c r="A4426" s="3">
        <v>35237</v>
      </c>
      <c r="B4426" s="4">
        <f t="shared" si="114"/>
        <v>1996</v>
      </c>
      <c r="C4426" s="4">
        <f t="shared" si="115"/>
        <v>1990</v>
      </c>
      <c r="D4426" s="4" t="s">
        <v>58</v>
      </c>
      <c r="E4426" s="5">
        <v>0.71111111111111114</v>
      </c>
      <c r="F4426" s="6" t="s">
        <v>444</v>
      </c>
      <c r="G4426" s="6" t="str">
        <f t="shared" si="113"/>
        <v>China</v>
      </c>
      <c r="H4426" s="6" t="s">
        <v>7589</v>
      </c>
      <c r="I4426" s="6" t="s">
        <v>7590</v>
      </c>
      <c r="J4426" s="6">
        <v>12</v>
      </c>
      <c r="K4426" s="6">
        <v>2</v>
      </c>
      <c r="L4426" s="6">
        <v>0</v>
      </c>
      <c r="M4426" s="6">
        <f t="shared" si="116"/>
        <v>2</v>
      </c>
      <c r="N4426" s="6">
        <f t="shared" si="117"/>
        <v>10</v>
      </c>
      <c r="O4426" s="7">
        <f t="shared" si="118"/>
        <v>0.83333333333333337</v>
      </c>
    </row>
    <row r="4427" spans="1:15" ht="13.2" x14ac:dyDescent="0.25">
      <c r="A4427" s="3">
        <v>35252</v>
      </c>
      <c r="B4427" s="4">
        <f t="shared" si="114"/>
        <v>1996</v>
      </c>
      <c r="C4427" s="4">
        <f t="shared" si="115"/>
        <v>1990</v>
      </c>
      <c r="D4427" s="4" t="s">
        <v>19</v>
      </c>
      <c r="E4427" s="5">
        <v>0.65416666666666667</v>
      </c>
      <c r="F4427" s="6" t="s">
        <v>5174</v>
      </c>
      <c r="G4427" s="6" t="str">
        <f t="shared" si="113"/>
        <v>Florida</v>
      </c>
      <c r="H4427" s="6" t="s">
        <v>710</v>
      </c>
      <c r="I4427" s="6" t="s">
        <v>7591</v>
      </c>
      <c r="J4427" s="6">
        <v>142</v>
      </c>
      <c r="K4427" s="6">
        <v>2</v>
      </c>
      <c r="L4427" s="6">
        <v>0</v>
      </c>
      <c r="M4427" s="6">
        <f t="shared" si="116"/>
        <v>2</v>
      </c>
      <c r="N4427" s="6">
        <f t="shared" si="117"/>
        <v>140</v>
      </c>
      <c r="O4427" s="7">
        <f t="shared" si="118"/>
        <v>0.9859154929577465</v>
      </c>
    </row>
    <row r="4428" spans="1:15" ht="13.2" x14ac:dyDescent="0.25">
      <c r="A4428" s="3">
        <v>35255</v>
      </c>
      <c r="B4428" s="4">
        <f t="shared" si="114"/>
        <v>1996</v>
      </c>
      <c r="C4428" s="4">
        <f t="shared" si="115"/>
        <v>1990</v>
      </c>
      <c r="D4428" s="4" t="s">
        <v>19</v>
      </c>
      <c r="E4428" s="5">
        <v>0.6875</v>
      </c>
      <c r="F4428" s="6" t="s">
        <v>4382</v>
      </c>
      <c r="G4428" s="6" t="str">
        <f t="shared" si="113"/>
        <v>New Guinea</v>
      </c>
      <c r="H4428" s="6" t="s">
        <v>7447</v>
      </c>
      <c r="I4428" s="6" t="s">
        <v>4437</v>
      </c>
      <c r="J4428" s="6">
        <v>20</v>
      </c>
      <c r="K4428" s="6">
        <v>20</v>
      </c>
      <c r="L4428" s="6">
        <v>0</v>
      </c>
      <c r="M4428" s="6">
        <f t="shared" si="116"/>
        <v>20</v>
      </c>
      <c r="N4428" s="6">
        <f t="shared" si="117"/>
        <v>0</v>
      </c>
      <c r="O4428" s="7">
        <f t="shared" si="118"/>
        <v>0</v>
      </c>
    </row>
    <row r="4429" spans="1:15" ht="13.2" x14ac:dyDescent="0.25">
      <c r="A4429" s="3">
        <v>35257</v>
      </c>
      <c r="B4429" s="4">
        <f t="shared" si="114"/>
        <v>1996</v>
      </c>
      <c r="C4429" s="4">
        <f t="shared" si="115"/>
        <v>1990</v>
      </c>
      <c r="D4429" s="4" t="s">
        <v>19</v>
      </c>
      <c r="E4429" s="5">
        <v>0.375</v>
      </c>
      <c r="F4429" s="6" t="s">
        <v>7592</v>
      </c>
      <c r="G4429" s="6" t="str">
        <f t="shared" si="113"/>
        <v>India</v>
      </c>
      <c r="H4429" s="6" t="s">
        <v>7593</v>
      </c>
      <c r="I4429" s="6" t="s">
        <v>7594</v>
      </c>
      <c r="J4429" s="6">
        <v>9</v>
      </c>
      <c r="K4429" s="6">
        <v>9</v>
      </c>
      <c r="L4429" s="6">
        <v>0</v>
      </c>
      <c r="M4429" s="6">
        <f t="shared" si="116"/>
        <v>9</v>
      </c>
      <c r="N4429" s="6">
        <f t="shared" si="117"/>
        <v>0</v>
      </c>
      <c r="O4429" s="7">
        <f t="shared" si="118"/>
        <v>0</v>
      </c>
    </row>
    <row r="4430" spans="1:15" ht="13.2" x14ac:dyDescent="0.25">
      <c r="A4430" s="3">
        <v>35261</v>
      </c>
      <c r="B4430" s="4">
        <f t="shared" si="114"/>
        <v>1996</v>
      </c>
      <c r="C4430" s="4">
        <f t="shared" si="115"/>
        <v>1990</v>
      </c>
      <c r="D4430" s="4" t="s">
        <v>19</v>
      </c>
      <c r="E4430" s="5">
        <v>0.75</v>
      </c>
      <c r="F4430" s="6" t="s">
        <v>7595</v>
      </c>
      <c r="G4430" s="6" t="str">
        <f t="shared" si="113"/>
        <v>The Netherlands</v>
      </c>
      <c r="H4430" s="6" t="s">
        <v>2936</v>
      </c>
      <c r="I4430" s="6" t="s">
        <v>3881</v>
      </c>
      <c r="J4430" s="6">
        <v>41</v>
      </c>
      <c r="K4430" s="6">
        <v>34</v>
      </c>
      <c r="L4430" s="6">
        <v>0</v>
      </c>
      <c r="M4430" s="6">
        <f t="shared" si="116"/>
        <v>34</v>
      </c>
      <c r="N4430" s="6">
        <f t="shared" si="117"/>
        <v>7</v>
      </c>
      <c r="O4430" s="7">
        <f t="shared" si="118"/>
        <v>0.17073170731707318</v>
      </c>
    </row>
    <row r="4431" spans="1:15" ht="13.2" x14ac:dyDescent="0.25">
      <c r="A4431" s="3">
        <v>35263</v>
      </c>
      <c r="B4431" s="4">
        <f t="shared" si="114"/>
        <v>1996</v>
      </c>
      <c r="C4431" s="4">
        <f t="shared" si="115"/>
        <v>1990</v>
      </c>
      <c r="D4431" s="4" t="s">
        <v>19</v>
      </c>
      <c r="E4431" s="5">
        <v>0.85486111111111107</v>
      </c>
      <c r="F4431" s="6" t="s">
        <v>7596</v>
      </c>
      <c r="G4431" s="6" t="str">
        <f t="shared" si="113"/>
        <v>New York</v>
      </c>
      <c r="H4431" s="6" t="s">
        <v>1893</v>
      </c>
      <c r="I4431" s="6" t="s">
        <v>7597</v>
      </c>
      <c r="J4431" s="6">
        <v>230</v>
      </c>
      <c r="K4431" s="6">
        <v>230</v>
      </c>
      <c r="L4431" s="6">
        <v>0</v>
      </c>
      <c r="M4431" s="6">
        <f t="shared" si="116"/>
        <v>230</v>
      </c>
      <c r="N4431" s="6">
        <f t="shared" si="117"/>
        <v>0</v>
      </c>
      <c r="O4431" s="7">
        <f t="shared" si="118"/>
        <v>0</v>
      </c>
    </row>
    <row r="4432" spans="1:15" ht="13.2" x14ac:dyDescent="0.25">
      <c r="A4432" s="3">
        <v>35263</v>
      </c>
      <c r="B4432" s="4">
        <f t="shared" si="114"/>
        <v>1996</v>
      </c>
      <c r="C4432" s="4">
        <f t="shared" si="115"/>
        <v>1990</v>
      </c>
      <c r="D4432" s="4" t="s">
        <v>19</v>
      </c>
      <c r="E4432" s="5">
        <v>0.69097222222222221</v>
      </c>
      <c r="F4432" s="6" t="s">
        <v>7598</v>
      </c>
      <c r="G4432" s="6" t="str">
        <f t="shared" si="113"/>
        <v>Mexico</v>
      </c>
      <c r="H4432" s="6" t="s">
        <v>7599</v>
      </c>
      <c r="I4432" s="6" t="s">
        <v>4437</v>
      </c>
      <c r="J4432" s="6">
        <v>18</v>
      </c>
      <c r="K4432" s="6">
        <v>1</v>
      </c>
      <c r="L4432" s="6">
        <v>0</v>
      </c>
      <c r="M4432" s="6">
        <f t="shared" si="116"/>
        <v>1</v>
      </c>
      <c r="N4432" s="6">
        <f t="shared" si="117"/>
        <v>17</v>
      </c>
      <c r="O4432" s="7">
        <f t="shared" si="118"/>
        <v>0.94444444444444442</v>
      </c>
    </row>
    <row r="4433" spans="1:15" ht="13.2" x14ac:dyDescent="0.25">
      <c r="A4433" s="3">
        <v>35266</v>
      </c>
      <c r="B4433" s="4">
        <f t="shared" si="114"/>
        <v>1996</v>
      </c>
      <c r="C4433" s="4">
        <f t="shared" si="115"/>
        <v>1990</v>
      </c>
      <c r="D4433" s="4" t="s">
        <v>19</v>
      </c>
      <c r="E4433" s="5">
        <v>0.63541666666666663</v>
      </c>
      <c r="F4433" s="6" t="s">
        <v>7600</v>
      </c>
      <c r="G4433" s="6" t="str">
        <f t="shared" si="113"/>
        <v>Alaska</v>
      </c>
      <c r="H4433" s="6" t="s">
        <v>7601</v>
      </c>
      <c r="I4433" s="6" t="s">
        <v>2199</v>
      </c>
      <c r="J4433" s="6">
        <v>4</v>
      </c>
      <c r="K4433" s="6">
        <v>4</v>
      </c>
      <c r="L4433" s="6">
        <v>0</v>
      </c>
      <c r="M4433" s="6">
        <f t="shared" si="116"/>
        <v>4</v>
      </c>
      <c r="N4433" s="6">
        <f t="shared" si="117"/>
        <v>0</v>
      </c>
      <c r="O4433" s="7">
        <f t="shared" si="118"/>
        <v>0</v>
      </c>
    </row>
    <row r="4434" spans="1:15" ht="13.2" x14ac:dyDescent="0.25">
      <c r="A4434" s="3">
        <v>35270</v>
      </c>
      <c r="B4434" s="4">
        <f t="shared" si="114"/>
        <v>1996</v>
      </c>
      <c r="C4434" s="4">
        <f t="shared" si="115"/>
        <v>1990</v>
      </c>
      <c r="D4434" s="4" t="s">
        <v>19</v>
      </c>
      <c r="E4434" s="5" t="s">
        <v>24</v>
      </c>
      <c r="F4434" s="6" t="s">
        <v>7602</v>
      </c>
      <c r="G4434" s="6" t="str">
        <f t="shared" si="113"/>
        <v>Manmar</v>
      </c>
      <c r="H4434" s="6" t="s">
        <v>7603</v>
      </c>
      <c r="I4434" s="6" t="s">
        <v>3919</v>
      </c>
      <c r="J4434" s="6">
        <v>49</v>
      </c>
      <c r="K4434" s="6">
        <v>8</v>
      </c>
      <c r="L4434" s="6">
        <v>0</v>
      </c>
      <c r="M4434" s="6">
        <f t="shared" si="116"/>
        <v>8</v>
      </c>
      <c r="N4434" s="6">
        <f t="shared" si="117"/>
        <v>41</v>
      </c>
      <c r="O4434" s="7">
        <f t="shared" si="118"/>
        <v>0.83673469387755106</v>
      </c>
    </row>
    <row r="4435" spans="1:15" ht="13.2" x14ac:dyDescent="0.25">
      <c r="A4435" s="3">
        <v>35289</v>
      </c>
      <c r="B4435" s="4">
        <f t="shared" si="114"/>
        <v>1996</v>
      </c>
      <c r="C4435" s="4">
        <f t="shared" si="115"/>
        <v>1990</v>
      </c>
      <c r="D4435" s="4" t="s">
        <v>23</v>
      </c>
      <c r="E4435" s="5">
        <v>0.57430555555555551</v>
      </c>
      <c r="F4435" s="6" t="s">
        <v>7604</v>
      </c>
      <c r="G4435" s="6" t="str">
        <f t="shared" si="113"/>
        <v>Canada</v>
      </c>
      <c r="H4435" s="6" t="s">
        <v>7605</v>
      </c>
      <c r="I4435" s="6" t="s">
        <v>4437</v>
      </c>
      <c r="J4435" s="6">
        <v>2</v>
      </c>
      <c r="K4435" s="6">
        <v>2</v>
      </c>
      <c r="L4435" s="6">
        <v>0</v>
      </c>
      <c r="M4435" s="6">
        <f t="shared" si="116"/>
        <v>2</v>
      </c>
      <c r="N4435" s="6">
        <f t="shared" si="117"/>
        <v>0</v>
      </c>
      <c r="O4435" s="7">
        <f t="shared" si="118"/>
        <v>0</v>
      </c>
    </row>
    <row r="4436" spans="1:15" ht="13.2" x14ac:dyDescent="0.25">
      <c r="A4436" s="3">
        <v>35291</v>
      </c>
      <c r="B4436" s="4">
        <f t="shared" si="114"/>
        <v>1996</v>
      </c>
      <c r="C4436" s="4">
        <f t="shared" si="115"/>
        <v>1990</v>
      </c>
      <c r="D4436" s="4" t="s">
        <v>23</v>
      </c>
      <c r="E4436" s="5" t="s">
        <v>24</v>
      </c>
      <c r="F4436" s="6" t="s">
        <v>7606</v>
      </c>
      <c r="G4436" s="6" t="str">
        <f t="shared" si="113"/>
        <v>British Columbia, Canada</v>
      </c>
      <c r="H4436" s="6" t="s">
        <v>7607</v>
      </c>
      <c r="I4436" s="6" t="s">
        <v>1426</v>
      </c>
      <c r="J4436" s="6">
        <v>3</v>
      </c>
      <c r="K4436" s="6">
        <v>1</v>
      </c>
      <c r="L4436" s="6">
        <v>0</v>
      </c>
      <c r="M4436" s="6">
        <f t="shared" si="116"/>
        <v>1</v>
      </c>
      <c r="N4436" s="6">
        <f t="shared" si="117"/>
        <v>2</v>
      </c>
      <c r="O4436" s="7">
        <f t="shared" si="118"/>
        <v>0.66666666666666663</v>
      </c>
    </row>
    <row r="4437" spans="1:15" ht="13.2" x14ac:dyDescent="0.25">
      <c r="A4437" s="3">
        <v>35294</v>
      </c>
      <c r="B4437" s="4">
        <f t="shared" si="114"/>
        <v>1996</v>
      </c>
      <c r="C4437" s="4">
        <f t="shared" si="115"/>
        <v>1990</v>
      </c>
      <c r="D4437" s="4" t="s">
        <v>23</v>
      </c>
      <c r="E4437" s="5">
        <v>0.9916666666666667</v>
      </c>
      <c r="F4437" s="6" t="s">
        <v>7608</v>
      </c>
      <c r="G4437" s="6" t="str">
        <f t="shared" si="113"/>
        <v>Wyoming</v>
      </c>
      <c r="H4437" s="6" t="s">
        <v>1137</v>
      </c>
      <c r="I4437" s="6" t="s">
        <v>5520</v>
      </c>
      <c r="J4437" s="6">
        <v>9</v>
      </c>
      <c r="K4437" s="6">
        <v>9</v>
      </c>
      <c r="L4437" s="6">
        <v>0</v>
      </c>
      <c r="M4437" s="6">
        <f t="shared" si="116"/>
        <v>9</v>
      </c>
      <c r="N4437" s="6">
        <f t="shared" si="117"/>
        <v>0</v>
      </c>
      <c r="O4437" s="7">
        <f t="shared" si="118"/>
        <v>0</v>
      </c>
    </row>
    <row r="4438" spans="1:15" ht="13.2" x14ac:dyDescent="0.25">
      <c r="A4438" s="3">
        <v>35295</v>
      </c>
      <c r="B4438" s="4">
        <f t="shared" si="114"/>
        <v>1996</v>
      </c>
      <c r="C4438" s="4">
        <f t="shared" si="115"/>
        <v>1990</v>
      </c>
      <c r="D4438" s="4" t="s">
        <v>23</v>
      </c>
      <c r="E4438" s="5">
        <v>0.82638888888888884</v>
      </c>
      <c r="F4438" s="6" t="s">
        <v>7609</v>
      </c>
      <c r="G4438" s="6" t="str">
        <f t="shared" si="113"/>
        <v>British Columbia, Canada2</v>
      </c>
      <c r="H4438" s="6" t="s">
        <v>7610</v>
      </c>
      <c r="I4438" s="6" t="s">
        <v>7611</v>
      </c>
      <c r="J4438" s="6">
        <v>3</v>
      </c>
      <c r="K4438" s="6">
        <v>3</v>
      </c>
      <c r="L4438" s="6">
        <v>0</v>
      </c>
      <c r="M4438" s="6">
        <f t="shared" si="116"/>
        <v>3</v>
      </c>
      <c r="N4438" s="6">
        <f t="shared" si="117"/>
        <v>0</v>
      </c>
      <c r="O4438" s="7">
        <f t="shared" si="118"/>
        <v>0</v>
      </c>
    </row>
    <row r="4439" spans="1:15" ht="13.2" x14ac:dyDescent="0.25">
      <c r="A4439" s="3">
        <v>35296</v>
      </c>
      <c r="B4439" s="4">
        <f t="shared" si="114"/>
        <v>1996</v>
      </c>
      <c r="C4439" s="4">
        <f t="shared" si="115"/>
        <v>1990</v>
      </c>
      <c r="D4439" s="4" t="s">
        <v>23</v>
      </c>
      <c r="E4439" s="5">
        <v>0.1361111111111111</v>
      </c>
      <c r="F4439" s="6" t="s">
        <v>7612</v>
      </c>
      <c r="G4439" s="6" t="str">
        <f t="shared" si="113"/>
        <v>Yugosalvia</v>
      </c>
      <c r="H4439" s="6" t="s">
        <v>7613</v>
      </c>
      <c r="I4439" s="6" t="s">
        <v>7614</v>
      </c>
      <c r="J4439" s="6">
        <v>12</v>
      </c>
      <c r="K4439" s="6">
        <v>12</v>
      </c>
      <c r="L4439" s="6">
        <v>0</v>
      </c>
      <c r="M4439" s="6">
        <f t="shared" si="116"/>
        <v>12</v>
      </c>
      <c r="N4439" s="6">
        <f t="shared" si="117"/>
        <v>0</v>
      </c>
      <c r="O4439" s="7">
        <f t="shared" si="118"/>
        <v>0</v>
      </c>
    </row>
    <row r="4440" spans="1:15" ht="13.2" x14ac:dyDescent="0.25">
      <c r="A4440" s="3">
        <v>35306</v>
      </c>
      <c r="B4440" s="4">
        <f t="shared" si="114"/>
        <v>1996</v>
      </c>
      <c r="C4440" s="4">
        <f t="shared" si="115"/>
        <v>1990</v>
      </c>
      <c r="D4440" s="4" t="s">
        <v>23</v>
      </c>
      <c r="E4440" s="5">
        <v>0.43194444444444446</v>
      </c>
      <c r="F4440" s="6" t="s">
        <v>7615</v>
      </c>
      <c r="G4440" s="6" t="str">
        <f t="shared" si="113"/>
        <v>Norway</v>
      </c>
      <c r="H4440" s="6" t="s">
        <v>7616</v>
      </c>
      <c r="I4440" s="6" t="s">
        <v>7220</v>
      </c>
      <c r="J4440" s="6">
        <v>141</v>
      </c>
      <c r="K4440" s="6">
        <v>141</v>
      </c>
      <c r="L4440" s="6">
        <v>0</v>
      </c>
      <c r="M4440" s="6">
        <f t="shared" si="116"/>
        <v>141</v>
      </c>
      <c r="N4440" s="6">
        <f t="shared" si="117"/>
        <v>0</v>
      </c>
      <c r="O4440" s="7">
        <f t="shared" si="118"/>
        <v>0</v>
      </c>
    </row>
    <row r="4441" spans="1:15" ht="13.2" x14ac:dyDescent="0.25">
      <c r="A4441" s="3">
        <v>35321</v>
      </c>
      <c r="B4441" s="4">
        <f t="shared" si="114"/>
        <v>1996</v>
      </c>
      <c r="C4441" s="4">
        <f t="shared" si="115"/>
        <v>1990</v>
      </c>
      <c r="D4441" s="4" t="s">
        <v>15</v>
      </c>
      <c r="E4441" s="5" t="s">
        <v>24</v>
      </c>
      <c r="F4441" s="6" t="s">
        <v>7617</v>
      </c>
      <c r="G4441" s="6" t="str">
        <f t="shared" si="113"/>
        <v>Brazil</v>
      </c>
      <c r="H4441" s="6" t="s">
        <v>7618</v>
      </c>
      <c r="I4441" s="6" t="s">
        <v>6535</v>
      </c>
      <c r="J4441" s="6">
        <v>2</v>
      </c>
      <c r="K4441" s="6">
        <v>2</v>
      </c>
      <c r="L4441" s="6">
        <v>0</v>
      </c>
      <c r="M4441" s="6">
        <f t="shared" si="116"/>
        <v>2</v>
      </c>
      <c r="N4441" s="6">
        <f t="shared" si="117"/>
        <v>0</v>
      </c>
      <c r="O4441" s="7">
        <f t="shared" si="118"/>
        <v>0</v>
      </c>
    </row>
    <row r="4442" spans="1:15" ht="13.2" x14ac:dyDescent="0.25">
      <c r="A4442" s="3">
        <v>35331</v>
      </c>
      <c r="B4442" s="4">
        <f t="shared" si="114"/>
        <v>1996</v>
      </c>
      <c r="C4442" s="4">
        <f t="shared" si="115"/>
        <v>1990</v>
      </c>
      <c r="D4442" s="4" t="s">
        <v>15</v>
      </c>
      <c r="E4442" s="5">
        <v>0.70833333333333337</v>
      </c>
      <c r="F4442" s="6" t="s">
        <v>3454</v>
      </c>
      <c r="G4442" s="6" t="str">
        <f t="shared" si="113"/>
        <v>Alaska</v>
      </c>
      <c r="H4442" s="6" t="s">
        <v>7619</v>
      </c>
      <c r="I4442" s="6" t="s">
        <v>7620</v>
      </c>
      <c r="J4442" s="6">
        <v>5</v>
      </c>
      <c r="K4442" s="6">
        <v>3</v>
      </c>
      <c r="L4442" s="6">
        <v>0</v>
      </c>
      <c r="M4442" s="6">
        <f t="shared" si="116"/>
        <v>3</v>
      </c>
      <c r="N4442" s="6">
        <f t="shared" si="117"/>
        <v>2</v>
      </c>
      <c r="O4442" s="7">
        <f t="shared" si="118"/>
        <v>0.4</v>
      </c>
    </row>
    <row r="4443" spans="1:15" ht="13.2" x14ac:dyDescent="0.25">
      <c r="A4443" s="3">
        <v>35333</v>
      </c>
      <c r="B4443" s="4">
        <f t="shared" si="114"/>
        <v>1996</v>
      </c>
      <c r="C4443" s="4">
        <f t="shared" si="115"/>
        <v>1990</v>
      </c>
      <c r="D4443" s="4" t="s">
        <v>15</v>
      </c>
      <c r="E4443" s="5">
        <v>0.69236111111111109</v>
      </c>
      <c r="F4443" s="6" t="s">
        <v>7621</v>
      </c>
      <c r="G4443" s="6" t="str">
        <f t="shared" si="113"/>
        <v>Netherlands</v>
      </c>
      <c r="H4443" s="6" t="s">
        <v>7622</v>
      </c>
      <c r="I4443" s="6" t="s">
        <v>1495</v>
      </c>
      <c r="J4443" s="6">
        <v>32</v>
      </c>
      <c r="K4443" s="6">
        <v>32</v>
      </c>
      <c r="L4443" s="6">
        <v>0</v>
      </c>
      <c r="M4443" s="6">
        <f t="shared" si="116"/>
        <v>32</v>
      </c>
      <c r="N4443" s="6">
        <f t="shared" si="117"/>
        <v>0</v>
      </c>
      <c r="O4443" s="7">
        <f t="shared" si="118"/>
        <v>0</v>
      </c>
    </row>
    <row r="4444" spans="1:15" ht="13.2" x14ac:dyDescent="0.25">
      <c r="A4444" s="3">
        <v>35340</v>
      </c>
      <c r="B4444" s="4">
        <f t="shared" si="114"/>
        <v>1996</v>
      </c>
      <c r="C4444" s="4">
        <f t="shared" si="115"/>
        <v>1990</v>
      </c>
      <c r="D4444" s="4" t="s">
        <v>31</v>
      </c>
      <c r="E4444" s="5">
        <v>5.2777777777777778E-2</v>
      </c>
      <c r="F4444" s="6" t="s">
        <v>7623</v>
      </c>
      <c r="G4444" s="6" t="str">
        <f t="shared" si="113"/>
        <v>Peru</v>
      </c>
      <c r="H4444" s="6" t="s">
        <v>4932</v>
      </c>
      <c r="I4444" s="6" t="s">
        <v>7624</v>
      </c>
      <c r="J4444" s="6">
        <v>70</v>
      </c>
      <c r="K4444" s="6">
        <v>70</v>
      </c>
      <c r="L4444" s="6">
        <v>0</v>
      </c>
      <c r="M4444" s="6">
        <f t="shared" si="116"/>
        <v>70</v>
      </c>
      <c r="N4444" s="6">
        <f t="shared" si="117"/>
        <v>0</v>
      </c>
      <c r="O4444" s="7">
        <f t="shared" si="118"/>
        <v>0</v>
      </c>
    </row>
    <row r="4445" spans="1:15" ht="13.2" x14ac:dyDescent="0.25">
      <c r="A4445" s="3">
        <v>35341</v>
      </c>
      <c r="B4445" s="4">
        <f t="shared" si="114"/>
        <v>1996</v>
      </c>
      <c r="C4445" s="4">
        <f t="shared" si="115"/>
        <v>1990</v>
      </c>
      <c r="D4445" s="4" t="s">
        <v>31</v>
      </c>
      <c r="E4445" s="5" t="s">
        <v>24</v>
      </c>
      <c r="F4445" s="6" t="s">
        <v>7625</v>
      </c>
      <c r="G4445" s="6" t="str">
        <f t="shared" si="113"/>
        <v>Congo</v>
      </c>
      <c r="H4445" s="6" t="s">
        <v>7626</v>
      </c>
      <c r="I4445" s="6" t="s">
        <v>3836</v>
      </c>
      <c r="J4445" s="6">
        <v>21</v>
      </c>
      <c r="K4445" s="6">
        <v>6</v>
      </c>
      <c r="L4445" s="6">
        <v>0</v>
      </c>
      <c r="M4445" s="6">
        <f t="shared" si="116"/>
        <v>6</v>
      </c>
      <c r="N4445" s="6">
        <f t="shared" si="117"/>
        <v>15</v>
      </c>
      <c r="O4445" s="7">
        <f t="shared" si="118"/>
        <v>0.7142857142857143</v>
      </c>
    </row>
    <row r="4446" spans="1:15" ht="13.2" x14ac:dyDescent="0.25">
      <c r="A4446" s="3">
        <v>35344</v>
      </c>
      <c r="B4446" s="4">
        <f t="shared" si="114"/>
        <v>1996</v>
      </c>
      <c r="C4446" s="4">
        <f t="shared" si="115"/>
        <v>1990</v>
      </c>
      <c r="D4446" s="4" t="s">
        <v>31</v>
      </c>
      <c r="E4446" s="5" t="s">
        <v>24</v>
      </c>
      <c r="F4446" s="6" t="s">
        <v>7627</v>
      </c>
      <c r="G4446" s="6" t="str">
        <f t="shared" si="113"/>
        <v>Angola</v>
      </c>
      <c r="H4446" s="6" t="s">
        <v>7628</v>
      </c>
      <c r="I4446" s="6" t="s">
        <v>7629</v>
      </c>
      <c r="J4446" s="6">
        <v>19</v>
      </c>
      <c r="K4446" s="6">
        <v>6</v>
      </c>
      <c r="L4446" s="6">
        <v>0</v>
      </c>
      <c r="M4446" s="6">
        <f t="shared" si="116"/>
        <v>6</v>
      </c>
      <c r="N4446" s="6">
        <f t="shared" si="117"/>
        <v>13</v>
      </c>
      <c r="O4446" s="7">
        <f t="shared" si="118"/>
        <v>0.68421052631578949</v>
      </c>
    </row>
    <row r="4447" spans="1:15" ht="13.2" x14ac:dyDescent="0.25">
      <c r="A4447" s="3">
        <v>35346</v>
      </c>
      <c r="B4447" s="4">
        <f t="shared" si="114"/>
        <v>1996</v>
      </c>
      <c r="C4447" s="4">
        <f t="shared" si="115"/>
        <v>1990</v>
      </c>
      <c r="D4447" s="4" t="s">
        <v>31</v>
      </c>
      <c r="E4447" s="5">
        <v>0.4513888888888889</v>
      </c>
      <c r="F4447" s="6" t="s">
        <v>7630</v>
      </c>
      <c r="G4447" s="6" t="str">
        <f t="shared" si="113"/>
        <v>Italy</v>
      </c>
      <c r="H4447" s="6" t="s">
        <v>1449</v>
      </c>
      <c r="I4447" s="6" t="s">
        <v>7631</v>
      </c>
      <c r="J4447" s="6">
        <v>23</v>
      </c>
      <c r="K4447" s="6">
        <v>2</v>
      </c>
      <c r="L4447" s="6">
        <v>0</v>
      </c>
      <c r="M4447" s="6">
        <f t="shared" si="116"/>
        <v>2</v>
      </c>
      <c r="N4447" s="6">
        <f t="shared" si="117"/>
        <v>21</v>
      </c>
      <c r="O4447" s="7">
        <f t="shared" si="118"/>
        <v>0.91304347826086951</v>
      </c>
    </row>
    <row r="4448" spans="1:15" ht="13.2" x14ac:dyDescent="0.25">
      <c r="A4448" s="3">
        <v>35351</v>
      </c>
      <c r="B4448" s="4">
        <f t="shared" si="114"/>
        <v>1996</v>
      </c>
      <c r="C4448" s="4">
        <f t="shared" si="115"/>
        <v>1990</v>
      </c>
      <c r="D4448" s="4" t="s">
        <v>31</v>
      </c>
      <c r="E4448" s="5">
        <v>0.62152777777777779</v>
      </c>
      <c r="F4448" s="6" t="s">
        <v>2762</v>
      </c>
      <c r="G4448" s="6" t="str">
        <f t="shared" si="113"/>
        <v>Alaska</v>
      </c>
      <c r="H4448" s="6" t="s">
        <v>7632</v>
      </c>
      <c r="I4448" s="6" t="s">
        <v>3904</v>
      </c>
      <c r="J4448" s="6">
        <v>3</v>
      </c>
      <c r="K4448" s="6">
        <v>3</v>
      </c>
      <c r="L4448" s="6">
        <v>0</v>
      </c>
      <c r="M4448" s="6">
        <f t="shared" si="116"/>
        <v>3</v>
      </c>
      <c r="N4448" s="6">
        <f t="shared" si="117"/>
        <v>0</v>
      </c>
      <c r="O4448" s="7">
        <f t="shared" si="118"/>
        <v>0</v>
      </c>
    </row>
    <row r="4449" spans="1:15" ht="13.2" x14ac:dyDescent="0.25">
      <c r="A4449" s="3">
        <v>35358</v>
      </c>
      <c r="B4449" s="4">
        <f t="shared" si="114"/>
        <v>1996</v>
      </c>
      <c r="C4449" s="4">
        <f t="shared" si="115"/>
        <v>1990</v>
      </c>
      <c r="D4449" s="4" t="s">
        <v>31</v>
      </c>
      <c r="E4449" s="5">
        <v>0.5083333333333333</v>
      </c>
      <c r="F4449" s="6" t="s">
        <v>7633</v>
      </c>
      <c r="G4449" s="6" t="str">
        <f t="shared" si="113"/>
        <v>New Brunswick, Canada</v>
      </c>
      <c r="H4449" s="6" t="s">
        <v>7634</v>
      </c>
      <c r="I4449" s="6" t="s">
        <v>7635</v>
      </c>
      <c r="J4449" s="6">
        <v>8</v>
      </c>
      <c r="K4449" s="6">
        <v>8</v>
      </c>
      <c r="L4449" s="6">
        <v>0</v>
      </c>
      <c r="M4449" s="6">
        <f t="shared" si="116"/>
        <v>8</v>
      </c>
      <c r="N4449" s="6">
        <f t="shared" si="117"/>
        <v>0</v>
      </c>
      <c r="O4449" s="7">
        <f t="shared" si="118"/>
        <v>0</v>
      </c>
    </row>
    <row r="4450" spans="1:15" ht="13.2" x14ac:dyDescent="0.25">
      <c r="A4450" s="3">
        <v>35360</v>
      </c>
      <c r="B4450" s="4">
        <f t="shared" si="114"/>
        <v>1996</v>
      </c>
      <c r="C4450" s="4">
        <f t="shared" si="115"/>
        <v>1990</v>
      </c>
      <c r="D4450" s="4" t="s">
        <v>31</v>
      </c>
      <c r="E4450" s="5">
        <v>0.94513888888888886</v>
      </c>
      <c r="F4450" s="6" t="s">
        <v>7636</v>
      </c>
      <c r="G4450" s="6" t="str">
        <f t="shared" si="113"/>
        <v>Ecuador</v>
      </c>
      <c r="H4450" s="6" t="s">
        <v>7637</v>
      </c>
      <c r="I4450" s="6" t="s">
        <v>7638</v>
      </c>
      <c r="J4450" s="6">
        <v>4</v>
      </c>
      <c r="K4450" s="6">
        <v>4</v>
      </c>
      <c r="L4450" s="6">
        <v>30</v>
      </c>
      <c r="M4450" s="6">
        <f t="shared" si="116"/>
        <v>34</v>
      </c>
      <c r="N4450" s="6">
        <f t="shared" si="117"/>
        <v>0</v>
      </c>
      <c r="O4450" s="7">
        <f t="shared" si="118"/>
        <v>0</v>
      </c>
    </row>
    <row r="4451" spans="1:15" ht="13.2" x14ac:dyDescent="0.25">
      <c r="A4451" s="3">
        <v>35364</v>
      </c>
      <c r="B4451" s="4">
        <f t="shared" si="114"/>
        <v>1996</v>
      </c>
      <c r="C4451" s="4">
        <f t="shared" si="115"/>
        <v>1990</v>
      </c>
      <c r="D4451" s="4" t="s">
        <v>31</v>
      </c>
      <c r="E4451" s="5">
        <v>0.86458333333333337</v>
      </c>
      <c r="F4451" s="6" t="s">
        <v>7639</v>
      </c>
      <c r="G4451" s="6" t="str">
        <f t="shared" si="113"/>
        <v>Russia</v>
      </c>
      <c r="H4451" s="6" t="s">
        <v>7640</v>
      </c>
      <c r="I4451" s="6" t="s">
        <v>4097</v>
      </c>
      <c r="J4451" s="6">
        <v>34</v>
      </c>
      <c r="K4451" s="6">
        <v>5</v>
      </c>
      <c r="L4451" s="6">
        <v>0</v>
      </c>
      <c r="M4451" s="6">
        <f t="shared" si="116"/>
        <v>5</v>
      </c>
      <c r="N4451" s="6">
        <f t="shared" si="117"/>
        <v>29</v>
      </c>
      <c r="O4451" s="7">
        <f t="shared" si="118"/>
        <v>0.8529411764705882</v>
      </c>
    </row>
    <row r="4452" spans="1:15" ht="13.2" x14ac:dyDescent="0.25">
      <c r="A4452" s="3">
        <v>35369</v>
      </c>
      <c r="B4452" s="4">
        <f t="shared" si="114"/>
        <v>1996</v>
      </c>
      <c r="C4452" s="4">
        <f t="shared" si="115"/>
        <v>1990</v>
      </c>
      <c r="D4452" s="4" t="s">
        <v>31</v>
      </c>
      <c r="E4452" s="5">
        <v>0.35208333333333336</v>
      </c>
      <c r="F4452" s="6" t="s">
        <v>7641</v>
      </c>
      <c r="G4452" s="6" t="str">
        <f t="shared" si="113"/>
        <v>Brazil</v>
      </c>
      <c r="H4452" s="6" t="s">
        <v>2310</v>
      </c>
      <c r="I4452" s="6" t="s">
        <v>7119</v>
      </c>
      <c r="J4452" s="6">
        <v>95</v>
      </c>
      <c r="K4452" s="6">
        <v>95</v>
      </c>
      <c r="L4452" s="6">
        <v>3</v>
      </c>
      <c r="M4452" s="6">
        <f t="shared" si="116"/>
        <v>98</v>
      </c>
      <c r="N4452" s="6">
        <f t="shared" si="117"/>
        <v>0</v>
      </c>
      <c r="O4452" s="7">
        <f t="shared" si="118"/>
        <v>0</v>
      </c>
    </row>
    <row r="4453" spans="1:15" ht="13.2" x14ac:dyDescent="0.25">
      <c r="A4453" s="3">
        <v>35370</v>
      </c>
      <c r="B4453" s="4">
        <f t="shared" si="114"/>
        <v>1996</v>
      </c>
      <c r="C4453" s="4">
        <f t="shared" si="115"/>
        <v>1990</v>
      </c>
      <c r="D4453" s="4" t="s">
        <v>46</v>
      </c>
      <c r="E4453" s="5">
        <v>0.34027777777777779</v>
      </c>
      <c r="F4453" s="6" t="s">
        <v>7642</v>
      </c>
      <c r="G4453" s="6" t="str">
        <f t="shared" si="113"/>
        <v>Guatemala</v>
      </c>
      <c r="H4453" s="6" t="s">
        <v>7643</v>
      </c>
      <c r="I4453" s="6" t="s">
        <v>5475</v>
      </c>
      <c r="J4453" s="6">
        <v>16</v>
      </c>
      <c r="K4453" s="6">
        <v>16</v>
      </c>
      <c r="L4453" s="6">
        <v>0</v>
      </c>
      <c r="M4453" s="6">
        <f t="shared" si="116"/>
        <v>16</v>
      </c>
      <c r="N4453" s="6">
        <f t="shared" si="117"/>
        <v>0</v>
      </c>
      <c r="O4453" s="7">
        <f t="shared" si="118"/>
        <v>0</v>
      </c>
    </row>
    <row r="4454" spans="1:15" ht="13.2" x14ac:dyDescent="0.25">
      <c r="A4454" s="3">
        <v>35376</v>
      </c>
      <c r="B4454" s="4">
        <f t="shared" si="114"/>
        <v>1996</v>
      </c>
      <c r="C4454" s="4">
        <f t="shared" si="115"/>
        <v>1990</v>
      </c>
      <c r="D4454" s="4" t="s">
        <v>46</v>
      </c>
      <c r="E4454" s="5">
        <v>0.39513888888888887</v>
      </c>
      <c r="F4454" s="6" t="s">
        <v>7644</v>
      </c>
      <c r="G4454" s="6" t="str">
        <f t="shared" si="113"/>
        <v>France</v>
      </c>
      <c r="H4454" s="6" t="s">
        <v>7645</v>
      </c>
      <c r="I4454" s="6" t="s">
        <v>7469</v>
      </c>
      <c r="J4454" s="6">
        <v>8</v>
      </c>
      <c r="K4454" s="6">
        <v>8</v>
      </c>
      <c r="L4454" s="6">
        <v>0</v>
      </c>
      <c r="M4454" s="6">
        <f t="shared" si="116"/>
        <v>8</v>
      </c>
      <c r="N4454" s="6">
        <f t="shared" si="117"/>
        <v>0</v>
      </c>
      <c r="O4454" s="7">
        <f t="shared" si="118"/>
        <v>0</v>
      </c>
    </row>
    <row r="4455" spans="1:15" ht="13.2" x14ac:dyDescent="0.25">
      <c r="A4455" s="3">
        <v>35501</v>
      </c>
      <c r="B4455" s="4">
        <f t="shared" si="114"/>
        <v>1997</v>
      </c>
      <c r="C4455" s="4">
        <f t="shared" si="115"/>
        <v>1990</v>
      </c>
      <c r="D4455" s="4" t="s">
        <v>34</v>
      </c>
      <c r="E4455" s="5" t="s">
        <v>24</v>
      </c>
      <c r="F4455" s="6" t="s">
        <v>7646</v>
      </c>
      <c r="G4455" s="6" t="str">
        <f t="shared" si="113"/>
        <v>Angola</v>
      </c>
      <c r="H4455" s="6" t="s">
        <v>7647</v>
      </c>
      <c r="I4455" s="6" t="s">
        <v>7648</v>
      </c>
      <c r="J4455" s="6">
        <v>16</v>
      </c>
      <c r="K4455" s="6">
        <v>16</v>
      </c>
      <c r="L4455" s="6">
        <v>0</v>
      </c>
      <c r="M4455" s="6">
        <f t="shared" si="116"/>
        <v>16</v>
      </c>
      <c r="N4455" s="6">
        <f t="shared" si="117"/>
        <v>0</v>
      </c>
      <c r="O4455" s="7">
        <f t="shared" si="118"/>
        <v>0</v>
      </c>
    </row>
    <row r="4456" spans="1:15" ht="13.2" x14ac:dyDescent="0.25">
      <c r="A4456" s="3">
        <v>35376</v>
      </c>
      <c r="B4456" s="4">
        <f t="shared" si="114"/>
        <v>1996</v>
      </c>
      <c r="C4456" s="4">
        <f t="shared" si="115"/>
        <v>1990</v>
      </c>
      <c r="D4456" s="4" t="s">
        <v>46</v>
      </c>
      <c r="E4456" s="5">
        <v>0.70833333333333337</v>
      </c>
      <c r="F4456" s="6" t="s">
        <v>7411</v>
      </c>
      <c r="G4456" s="6" t="str">
        <f t="shared" si="113"/>
        <v>Nigeria</v>
      </c>
      <c r="H4456" s="6" t="s">
        <v>7649</v>
      </c>
      <c r="I4456" s="6" t="s">
        <v>4712</v>
      </c>
      <c r="J4456" s="6">
        <v>143</v>
      </c>
      <c r="K4456" s="6">
        <v>143</v>
      </c>
      <c r="L4456" s="6">
        <v>0</v>
      </c>
      <c r="M4456" s="6">
        <f t="shared" si="116"/>
        <v>143</v>
      </c>
      <c r="N4456" s="6">
        <f t="shared" si="117"/>
        <v>0</v>
      </c>
      <c r="O4456" s="7">
        <f t="shared" si="118"/>
        <v>0</v>
      </c>
    </row>
    <row r="4457" spans="1:15" ht="13.2" x14ac:dyDescent="0.25">
      <c r="A4457" s="3">
        <v>35381</v>
      </c>
      <c r="B4457" s="4">
        <f t="shared" si="114"/>
        <v>1996</v>
      </c>
      <c r="C4457" s="4">
        <f t="shared" si="115"/>
        <v>1990</v>
      </c>
      <c r="D4457" s="4" t="s">
        <v>46</v>
      </c>
      <c r="E4457" s="5">
        <v>0.77777777777777779</v>
      </c>
      <c r="F4457" s="6" t="s">
        <v>7650</v>
      </c>
      <c r="G4457" s="6" t="str">
        <f t="shared" si="113"/>
        <v>India</v>
      </c>
      <c r="H4457" s="6" t="s">
        <v>7651</v>
      </c>
      <c r="I4457" s="6" t="s">
        <v>7652</v>
      </c>
      <c r="J4457" s="6">
        <v>349</v>
      </c>
      <c r="K4457" s="6">
        <v>349</v>
      </c>
      <c r="L4457" s="6">
        <v>0</v>
      </c>
      <c r="M4457" s="6">
        <f t="shared" si="116"/>
        <v>349</v>
      </c>
      <c r="N4457" s="6">
        <f t="shared" si="117"/>
        <v>0</v>
      </c>
      <c r="O4457" s="7">
        <f t="shared" si="118"/>
        <v>0</v>
      </c>
    </row>
    <row r="4458" spans="1:15" ht="13.2" x14ac:dyDescent="0.25">
      <c r="A4458" s="3">
        <v>35382</v>
      </c>
      <c r="B4458" s="4">
        <f t="shared" si="114"/>
        <v>1996</v>
      </c>
      <c r="C4458" s="4">
        <f t="shared" si="115"/>
        <v>1990</v>
      </c>
      <c r="D4458" s="4" t="s">
        <v>46</v>
      </c>
      <c r="E4458" s="5" t="s">
        <v>24</v>
      </c>
      <c r="F4458" s="6" t="s">
        <v>7653</v>
      </c>
      <c r="G4458" s="6" t="str">
        <f t="shared" si="113"/>
        <v>Kenya</v>
      </c>
      <c r="H4458" s="6" t="s">
        <v>7654</v>
      </c>
      <c r="I4458" s="6" t="s">
        <v>5123</v>
      </c>
      <c r="J4458" s="6">
        <v>8</v>
      </c>
      <c r="K4458" s="6">
        <v>8</v>
      </c>
      <c r="L4458" s="6">
        <v>0</v>
      </c>
      <c r="M4458" s="6">
        <f t="shared" si="116"/>
        <v>8</v>
      </c>
      <c r="N4458" s="6">
        <f t="shared" si="117"/>
        <v>0</v>
      </c>
      <c r="O4458" s="7">
        <f t="shared" si="118"/>
        <v>0</v>
      </c>
    </row>
    <row r="4459" spans="1:15" ht="13.2" x14ac:dyDescent="0.25">
      <c r="A4459" s="3">
        <v>35383</v>
      </c>
      <c r="B4459" s="4">
        <f t="shared" si="114"/>
        <v>1996</v>
      </c>
      <c r="C4459" s="4">
        <f t="shared" si="115"/>
        <v>1990</v>
      </c>
      <c r="D4459" s="4" t="s">
        <v>46</v>
      </c>
      <c r="E4459" s="5" t="s">
        <v>24</v>
      </c>
      <c r="F4459" s="6" t="s">
        <v>7655</v>
      </c>
      <c r="G4459" s="6" t="str">
        <f t="shared" si="113"/>
        <v>Russia</v>
      </c>
      <c r="H4459" s="6" t="s">
        <v>7656</v>
      </c>
      <c r="I4459" s="6" t="s">
        <v>7352</v>
      </c>
      <c r="J4459" s="6">
        <v>15</v>
      </c>
      <c r="K4459" s="6">
        <v>14</v>
      </c>
      <c r="L4459" s="6">
        <v>0</v>
      </c>
      <c r="M4459" s="6">
        <f t="shared" si="116"/>
        <v>14</v>
      </c>
      <c r="N4459" s="6">
        <f t="shared" si="117"/>
        <v>1</v>
      </c>
      <c r="O4459" s="7">
        <f t="shared" si="118"/>
        <v>6.6666666666666666E-2</v>
      </c>
    </row>
    <row r="4460" spans="1:15" ht="13.2" x14ac:dyDescent="0.25">
      <c r="A4460" s="3">
        <v>35388</v>
      </c>
      <c r="B4460" s="4">
        <f t="shared" si="114"/>
        <v>1996</v>
      </c>
      <c r="C4460" s="4">
        <f t="shared" si="115"/>
        <v>1990</v>
      </c>
      <c r="D4460" s="4" t="s">
        <v>46</v>
      </c>
      <c r="E4460" s="5">
        <v>0.70902777777777781</v>
      </c>
      <c r="F4460" s="6" t="s">
        <v>7657</v>
      </c>
      <c r="G4460" s="6" t="str">
        <f t="shared" si="113"/>
        <v>Illinois</v>
      </c>
      <c r="H4460" s="6" t="s">
        <v>7658</v>
      </c>
      <c r="I4460" s="6" t="s">
        <v>7659</v>
      </c>
      <c r="J4460" s="6">
        <v>14</v>
      </c>
      <c r="K4460" s="6">
        <v>14</v>
      </c>
      <c r="L4460" s="6">
        <v>0</v>
      </c>
      <c r="M4460" s="6">
        <f t="shared" si="116"/>
        <v>14</v>
      </c>
      <c r="N4460" s="6">
        <f t="shared" si="117"/>
        <v>0</v>
      </c>
      <c r="O4460" s="7">
        <f t="shared" si="118"/>
        <v>0</v>
      </c>
    </row>
    <row r="4461" spans="1:15" ht="13.2" x14ac:dyDescent="0.25">
      <c r="A4461" s="3">
        <v>35391</v>
      </c>
      <c r="B4461" s="4">
        <f t="shared" si="114"/>
        <v>1996</v>
      </c>
      <c r="C4461" s="4">
        <f t="shared" si="115"/>
        <v>1990</v>
      </c>
      <c r="D4461" s="4" t="s">
        <v>46</v>
      </c>
      <c r="E4461" s="5">
        <v>0.8125</v>
      </c>
      <c r="F4461" s="6" t="s">
        <v>7660</v>
      </c>
      <c r="G4461" s="6" t="str">
        <f t="shared" si="113"/>
        <v>CA</v>
      </c>
      <c r="H4461" s="6" t="s">
        <v>1137</v>
      </c>
      <c r="I4461" s="6" t="s">
        <v>6145</v>
      </c>
      <c r="J4461" s="6">
        <v>11</v>
      </c>
      <c r="K4461" s="6">
        <v>10</v>
      </c>
      <c r="L4461" s="6">
        <v>0</v>
      </c>
      <c r="M4461" s="6">
        <f t="shared" si="116"/>
        <v>10</v>
      </c>
      <c r="N4461" s="6">
        <f t="shared" si="117"/>
        <v>1</v>
      </c>
      <c r="O4461" s="7">
        <f t="shared" si="118"/>
        <v>9.0909090909090912E-2</v>
      </c>
    </row>
    <row r="4462" spans="1:15" ht="13.2" x14ac:dyDescent="0.25">
      <c r="A4462" s="3">
        <v>35392</v>
      </c>
      <c r="B4462" s="4">
        <f t="shared" si="114"/>
        <v>1996</v>
      </c>
      <c r="C4462" s="4">
        <f t="shared" si="115"/>
        <v>1990</v>
      </c>
      <c r="D4462" s="4" t="s">
        <v>46</v>
      </c>
      <c r="E4462" s="5">
        <v>0.63541666666666663</v>
      </c>
      <c r="F4462" s="6" t="s">
        <v>7661</v>
      </c>
      <c r="G4462" s="6" t="str">
        <f t="shared" si="113"/>
        <v>Comoros</v>
      </c>
      <c r="H4462" s="6" t="s">
        <v>2672</v>
      </c>
      <c r="I4462" s="6" t="s">
        <v>7662</v>
      </c>
      <c r="J4462" s="6">
        <v>175</v>
      </c>
      <c r="K4462" s="6">
        <v>127</v>
      </c>
      <c r="L4462" s="6">
        <v>0</v>
      </c>
      <c r="M4462" s="6">
        <f t="shared" si="116"/>
        <v>127</v>
      </c>
      <c r="N4462" s="6">
        <f t="shared" si="117"/>
        <v>48</v>
      </c>
      <c r="O4462" s="7">
        <f t="shared" si="118"/>
        <v>0.2742857142857143</v>
      </c>
    </row>
    <row r="4463" spans="1:15" ht="13.2" x14ac:dyDescent="0.25">
      <c r="A4463" s="3">
        <v>35395</v>
      </c>
      <c r="B4463" s="4">
        <f t="shared" si="114"/>
        <v>1996</v>
      </c>
      <c r="C4463" s="4">
        <f t="shared" si="115"/>
        <v>1990</v>
      </c>
      <c r="D4463" s="4" t="s">
        <v>46</v>
      </c>
      <c r="E4463" s="5">
        <v>0.45833333333333331</v>
      </c>
      <c r="F4463" s="6" t="s">
        <v>7663</v>
      </c>
      <c r="G4463" s="6" t="str">
        <f t="shared" si="113"/>
        <v>Arkansas</v>
      </c>
      <c r="H4463" s="6" t="s">
        <v>7664</v>
      </c>
      <c r="I4463" s="6" t="s">
        <v>6672</v>
      </c>
      <c r="J4463" s="6">
        <v>1</v>
      </c>
      <c r="K4463" s="6">
        <v>1</v>
      </c>
      <c r="L4463" s="6">
        <v>0</v>
      </c>
      <c r="M4463" s="6">
        <f t="shared" si="116"/>
        <v>1</v>
      </c>
      <c r="N4463" s="6">
        <f t="shared" si="117"/>
        <v>0</v>
      </c>
      <c r="O4463" s="7">
        <f t="shared" si="118"/>
        <v>0</v>
      </c>
    </row>
    <row r="4464" spans="1:15" ht="13.2" x14ac:dyDescent="0.25">
      <c r="A4464" s="3">
        <v>35396</v>
      </c>
      <c r="B4464" s="4">
        <f t="shared" si="114"/>
        <v>1996</v>
      </c>
      <c r="C4464" s="4">
        <f t="shared" si="115"/>
        <v>1990</v>
      </c>
      <c r="D4464" s="4" t="s">
        <v>46</v>
      </c>
      <c r="E4464" s="5">
        <v>0.49583333333333335</v>
      </c>
      <c r="F4464" s="6" t="s">
        <v>7665</v>
      </c>
      <c r="G4464" s="6" t="str">
        <f t="shared" si="113"/>
        <v>Siberia, Russia</v>
      </c>
      <c r="H4464" s="6" t="s">
        <v>3719</v>
      </c>
      <c r="I4464" s="6" t="s">
        <v>6003</v>
      </c>
      <c r="J4464" s="6">
        <v>23</v>
      </c>
      <c r="K4464" s="6">
        <v>23</v>
      </c>
      <c r="L4464" s="6">
        <v>0</v>
      </c>
      <c r="M4464" s="6">
        <f t="shared" si="116"/>
        <v>23</v>
      </c>
      <c r="N4464" s="6">
        <f t="shared" si="117"/>
        <v>0</v>
      </c>
      <c r="O4464" s="7">
        <f t="shared" si="118"/>
        <v>0</v>
      </c>
    </row>
    <row r="4465" spans="1:15" ht="13.2" x14ac:dyDescent="0.25">
      <c r="A4465" s="3">
        <v>35399</v>
      </c>
      <c r="B4465" s="4">
        <f t="shared" si="114"/>
        <v>1996</v>
      </c>
      <c r="C4465" s="4">
        <f t="shared" si="115"/>
        <v>1990</v>
      </c>
      <c r="D4465" s="4" t="s">
        <v>46</v>
      </c>
      <c r="E4465" s="5">
        <v>0.43958333333333333</v>
      </c>
      <c r="F4465" s="6" t="s">
        <v>698</v>
      </c>
      <c r="G4465" s="6" t="str">
        <f t="shared" si="113"/>
        <v>Colombia</v>
      </c>
      <c r="H4465" s="6" t="s">
        <v>5654</v>
      </c>
      <c r="I4465" s="6" t="s">
        <v>4437</v>
      </c>
      <c r="J4465" s="6">
        <v>15</v>
      </c>
      <c r="K4465" s="6">
        <v>14</v>
      </c>
      <c r="L4465" s="6">
        <v>0</v>
      </c>
      <c r="M4465" s="6">
        <f t="shared" si="116"/>
        <v>14</v>
      </c>
      <c r="N4465" s="6">
        <f t="shared" si="117"/>
        <v>1</v>
      </c>
      <c r="O4465" s="7">
        <f t="shared" si="118"/>
        <v>6.6666666666666666E-2</v>
      </c>
    </row>
    <row r="4466" spans="1:15" ht="13.2" x14ac:dyDescent="0.25">
      <c r="A4466" s="3">
        <v>35406</v>
      </c>
      <c r="B4466" s="4">
        <f t="shared" si="114"/>
        <v>1996</v>
      </c>
      <c r="C4466" s="4">
        <f t="shared" si="115"/>
        <v>1990</v>
      </c>
      <c r="D4466" s="4" t="s">
        <v>72</v>
      </c>
      <c r="E4466" s="5">
        <v>0.64097222222222228</v>
      </c>
      <c r="F4466" s="6" t="s">
        <v>4963</v>
      </c>
      <c r="G4466" s="6" t="str">
        <f t="shared" si="113"/>
        <v>Indonesia</v>
      </c>
      <c r="H4466" s="6" t="s">
        <v>6007</v>
      </c>
      <c r="I4466" s="6" t="s">
        <v>5423</v>
      </c>
      <c r="J4466" s="6">
        <v>17</v>
      </c>
      <c r="K4466" s="6">
        <v>16</v>
      </c>
      <c r="L4466" s="6">
        <v>2</v>
      </c>
      <c r="M4466" s="6">
        <f t="shared" si="116"/>
        <v>18</v>
      </c>
      <c r="N4466" s="6">
        <f t="shared" si="117"/>
        <v>1</v>
      </c>
      <c r="O4466" s="7">
        <f t="shared" si="118"/>
        <v>5.8823529411764705E-2</v>
      </c>
    </row>
    <row r="4467" spans="1:15" ht="13.2" x14ac:dyDescent="0.25">
      <c r="A4467" s="3">
        <v>35408</v>
      </c>
      <c r="B4467" s="4">
        <f t="shared" si="114"/>
        <v>1996</v>
      </c>
      <c r="C4467" s="4">
        <f t="shared" si="115"/>
        <v>1990</v>
      </c>
      <c r="D4467" s="4" t="s">
        <v>72</v>
      </c>
      <c r="E4467" s="5">
        <v>0.75208333333333333</v>
      </c>
      <c r="F4467" s="6" t="s">
        <v>7666</v>
      </c>
      <c r="G4467" s="6" t="str">
        <f t="shared" si="113"/>
        <v>Idaho</v>
      </c>
      <c r="H4467" s="6" t="s">
        <v>7667</v>
      </c>
      <c r="I4467" s="6" t="s">
        <v>1175</v>
      </c>
      <c r="J4467" s="6">
        <v>2</v>
      </c>
      <c r="K4467" s="6">
        <v>2</v>
      </c>
      <c r="L4467" s="6">
        <v>0</v>
      </c>
      <c r="M4467" s="6">
        <f t="shared" si="116"/>
        <v>2</v>
      </c>
      <c r="N4467" s="6">
        <f t="shared" si="117"/>
        <v>0</v>
      </c>
      <c r="O4467" s="7">
        <f t="shared" si="118"/>
        <v>0</v>
      </c>
    </row>
    <row r="4468" spans="1:15" ht="13.2" x14ac:dyDescent="0.25">
      <c r="A4468" s="3">
        <v>35416</v>
      </c>
      <c r="B4468" s="4">
        <f t="shared" si="114"/>
        <v>1996</v>
      </c>
      <c r="C4468" s="4">
        <f t="shared" si="115"/>
        <v>1990</v>
      </c>
      <c r="D4468" s="4" t="s">
        <v>72</v>
      </c>
      <c r="E4468" s="5" t="s">
        <v>24</v>
      </c>
      <c r="F4468" s="6" t="s">
        <v>7668</v>
      </c>
      <c r="G4468" s="6" t="str">
        <f t="shared" si="113"/>
        <v>Russia</v>
      </c>
      <c r="H4468" s="6" t="s">
        <v>3719</v>
      </c>
      <c r="I4468" s="6" t="s">
        <v>3135</v>
      </c>
      <c r="J4468" s="6">
        <v>18</v>
      </c>
      <c r="K4468" s="6">
        <v>18</v>
      </c>
      <c r="L4468" s="6">
        <v>0</v>
      </c>
      <c r="M4468" s="6">
        <f t="shared" si="116"/>
        <v>18</v>
      </c>
      <c r="N4468" s="6">
        <f t="shared" si="117"/>
        <v>0</v>
      </c>
      <c r="O4468" s="7">
        <f t="shared" si="118"/>
        <v>0</v>
      </c>
    </row>
    <row r="4469" spans="1:15" ht="13.2" x14ac:dyDescent="0.25">
      <c r="A4469" s="3">
        <v>35420</v>
      </c>
      <c r="B4469" s="4">
        <f t="shared" si="114"/>
        <v>1996</v>
      </c>
      <c r="C4469" s="4">
        <f t="shared" si="115"/>
        <v>1990</v>
      </c>
      <c r="D4469" s="4" t="s">
        <v>72</v>
      </c>
      <c r="E4469" s="5">
        <v>0.93888888888888888</v>
      </c>
      <c r="F4469" s="6" t="s">
        <v>7669</v>
      </c>
      <c r="G4469" s="6" t="str">
        <f t="shared" si="113"/>
        <v>Colombia</v>
      </c>
      <c r="H4469" s="6" t="s">
        <v>7344</v>
      </c>
      <c r="I4469" s="6" t="s">
        <v>7670</v>
      </c>
      <c r="J4469" s="6">
        <v>4</v>
      </c>
      <c r="K4469" s="6">
        <v>4</v>
      </c>
      <c r="L4469" s="6">
        <v>0</v>
      </c>
      <c r="M4469" s="6">
        <f t="shared" si="116"/>
        <v>4</v>
      </c>
      <c r="N4469" s="6">
        <f t="shared" si="117"/>
        <v>0</v>
      </c>
      <c r="O4469" s="7">
        <f t="shared" si="118"/>
        <v>0</v>
      </c>
    </row>
    <row r="4470" spans="1:15" ht="13.2" x14ac:dyDescent="0.25">
      <c r="A4470" s="3">
        <v>35421</v>
      </c>
      <c r="B4470" s="4">
        <f t="shared" si="114"/>
        <v>1996</v>
      </c>
      <c r="C4470" s="4">
        <f t="shared" si="115"/>
        <v>1990</v>
      </c>
      <c r="D4470" s="4" t="s">
        <v>72</v>
      </c>
      <c r="E4470" s="5">
        <v>0.75694444444444442</v>
      </c>
      <c r="F4470" s="6" t="s">
        <v>7671</v>
      </c>
      <c r="G4470" s="6" t="str">
        <f t="shared" si="113"/>
        <v>Virginia</v>
      </c>
      <c r="H4470" s="6" t="s">
        <v>6671</v>
      </c>
      <c r="I4470" s="6" t="s">
        <v>4535</v>
      </c>
      <c r="J4470" s="6">
        <v>6</v>
      </c>
      <c r="K4470" s="6">
        <v>6</v>
      </c>
      <c r="L4470" s="6">
        <v>0</v>
      </c>
      <c r="M4470" s="6">
        <f t="shared" si="116"/>
        <v>6</v>
      </c>
      <c r="N4470" s="6">
        <f t="shared" si="117"/>
        <v>0</v>
      </c>
      <c r="O4470" s="7">
        <f t="shared" si="118"/>
        <v>0</v>
      </c>
    </row>
    <row r="4471" spans="1:15" ht="13.2" x14ac:dyDescent="0.25">
      <c r="A4471" s="3">
        <v>35423</v>
      </c>
      <c r="B4471" s="4">
        <f t="shared" si="114"/>
        <v>1996</v>
      </c>
      <c r="C4471" s="4">
        <f t="shared" si="115"/>
        <v>1990</v>
      </c>
      <c r="D4471" s="4" t="s">
        <v>72</v>
      </c>
      <c r="E4471" s="5">
        <v>0.625</v>
      </c>
      <c r="F4471" s="6" t="s">
        <v>7672</v>
      </c>
      <c r="G4471" s="6" t="str">
        <f t="shared" si="113"/>
        <v>India</v>
      </c>
      <c r="H4471" s="6" t="s">
        <v>1153</v>
      </c>
      <c r="I4471" s="6" t="s">
        <v>6827</v>
      </c>
      <c r="J4471" s="6">
        <v>22</v>
      </c>
      <c r="K4471" s="6">
        <v>22</v>
      </c>
      <c r="L4471" s="6">
        <v>0</v>
      </c>
      <c r="M4471" s="6">
        <f t="shared" si="116"/>
        <v>22</v>
      </c>
      <c r="N4471" s="6">
        <f t="shared" si="117"/>
        <v>0</v>
      </c>
      <c r="O4471" s="7">
        <f t="shared" si="118"/>
        <v>0</v>
      </c>
    </row>
    <row r="4472" spans="1:15" ht="13.2" x14ac:dyDescent="0.25">
      <c r="A4472" s="3">
        <v>35423</v>
      </c>
      <c r="B4472" s="4">
        <f t="shared" si="114"/>
        <v>1996</v>
      </c>
      <c r="C4472" s="4">
        <f t="shared" si="115"/>
        <v>1990</v>
      </c>
      <c r="D4472" s="4" t="s">
        <v>72</v>
      </c>
      <c r="E4472" s="5">
        <v>0.4201388888888889</v>
      </c>
      <c r="F4472" s="6" t="s">
        <v>7673</v>
      </c>
      <c r="G4472" s="6" t="str">
        <f t="shared" si="113"/>
        <v>New Hampshire</v>
      </c>
      <c r="H4472" s="6" t="s">
        <v>7674</v>
      </c>
      <c r="I4472" s="6" t="s">
        <v>5494</v>
      </c>
      <c r="J4472" s="6">
        <v>2</v>
      </c>
      <c r="K4472" s="6">
        <v>2</v>
      </c>
      <c r="L4472" s="6">
        <v>0</v>
      </c>
      <c r="M4472" s="6">
        <f t="shared" si="116"/>
        <v>2</v>
      </c>
      <c r="N4472" s="6">
        <f t="shared" si="117"/>
        <v>0</v>
      </c>
      <c r="O4472" s="7">
        <f t="shared" si="118"/>
        <v>0</v>
      </c>
    </row>
    <row r="4473" spans="1:15" ht="13.2" x14ac:dyDescent="0.25">
      <c r="A4473" s="3">
        <v>35432</v>
      </c>
      <c r="B4473" s="4">
        <f t="shared" si="114"/>
        <v>1997</v>
      </c>
      <c r="C4473" s="4">
        <f t="shared" si="115"/>
        <v>1990</v>
      </c>
      <c r="D4473" s="4" t="s">
        <v>132</v>
      </c>
      <c r="E4473" s="5">
        <v>0.77430555555555558</v>
      </c>
      <c r="F4473" s="6" t="s">
        <v>7675</v>
      </c>
      <c r="G4473" s="6" t="str">
        <f t="shared" si="113"/>
        <v>North Carolina</v>
      </c>
      <c r="H4473" s="6" t="s">
        <v>7676</v>
      </c>
      <c r="I4473" s="6" t="s">
        <v>7677</v>
      </c>
      <c r="J4473" s="6">
        <v>2</v>
      </c>
      <c r="K4473" s="6">
        <v>2</v>
      </c>
      <c r="L4473" s="6">
        <v>0</v>
      </c>
      <c r="M4473" s="6">
        <f t="shared" si="116"/>
        <v>2</v>
      </c>
      <c r="N4473" s="6">
        <f t="shared" si="117"/>
        <v>0</v>
      </c>
      <c r="O4473" s="7">
        <f t="shared" si="118"/>
        <v>0</v>
      </c>
    </row>
    <row r="4474" spans="1:15" ht="13.2" x14ac:dyDescent="0.25">
      <c r="A4474" s="3">
        <v>35437</v>
      </c>
      <c r="B4474" s="4">
        <f t="shared" si="114"/>
        <v>1997</v>
      </c>
      <c r="C4474" s="4">
        <f t="shared" si="115"/>
        <v>1990</v>
      </c>
      <c r="D4474" s="4" t="s">
        <v>132</v>
      </c>
      <c r="E4474" s="5">
        <v>0.45833333333333331</v>
      </c>
      <c r="F4474" s="6" t="s">
        <v>7678</v>
      </c>
      <c r="G4474" s="6" t="str">
        <f t="shared" si="113"/>
        <v>Samoa</v>
      </c>
      <c r="H4474" s="6" t="s">
        <v>4005</v>
      </c>
      <c r="I4474" s="6" t="s">
        <v>4437</v>
      </c>
      <c r="J4474" s="6">
        <v>5</v>
      </c>
      <c r="K4474" s="6">
        <v>3</v>
      </c>
      <c r="L4474" s="6">
        <v>0</v>
      </c>
      <c r="M4474" s="6">
        <f t="shared" si="116"/>
        <v>3</v>
      </c>
      <c r="N4474" s="6">
        <f t="shared" si="117"/>
        <v>2</v>
      </c>
      <c r="O4474" s="7">
        <f t="shared" si="118"/>
        <v>0.4</v>
      </c>
    </row>
    <row r="4475" spans="1:15" ht="13.2" x14ac:dyDescent="0.25">
      <c r="A4475" s="3">
        <v>35439</v>
      </c>
      <c r="B4475" s="4">
        <f t="shared" si="114"/>
        <v>1997</v>
      </c>
      <c r="C4475" s="4">
        <f t="shared" si="115"/>
        <v>1990</v>
      </c>
      <c r="D4475" s="4" t="s">
        <v>132</v>
      </c>
      <c r="E4475" s="5">
        <v>0.66249999999999998</v>
      </c>
      <c r="F4475" s="6" t="s">
        <v>7679</v>
      </c>
      <c r="G4475" s="6" t="str">
        <f t="shared" si="113"/>
        <v>Michigan</v>
      </c>
      <c r="H4475" s="6" t="s">
        <v>5376</v>
      </c>
      <c r="I4475" s="6" t="s">
        <v>6189</v>
      </c>
      <c r="J4475" s="6">
        <v>29</v>
      </c>
      <c r="K4475" s="6">
        <v>29</v>
      </c>
      <c r="L4475" s="6">
        <v>0</v>
      </c>
      <c r="M4475" s="6">
        <f t="shared" si="116"/>
        <v>29</v>
      </c>
      <c r="N4475" s="6">
        <f t="shared" si="117"/>
        <v>0</v>
      </c>
      <c r="O4475" s="7">
        <f t="shared" si="118"/>
        <v>0</v>
      </c>
    </row>
    <row r="4476" spans="1:15" ht="13.2" x14ac:dyDescent="0.25">
      <c r="A4476" s="3">
        <v>35459</v>
      </c>
      <c r="B4476" s="4">
        <f t="shared" si="114"/>
        <v>1997</v>
      </c>
      <c r="C4476" s="4">
        <f t="shared" si="115"/>
        <v>1990</v>
      </c>
      <c r="D4476" s="4" t="s">
        <v>132</v>
      </c>
      <c r="E4476" s="5">
        <v>0.96527777777777779</v>
      </c>
      <c r="F4476" s="6" t="s">
        <v>7680</v>
      </c>
      <c r="G4476" s="6" t="str">
        <f t="shared" si="113"/>
        <v>Arkansas</v>
      </c>
      <c r="H4476" s="6" t="s">
        <v>6349</v>
      </c>
      <c r="I4476" s="6" t="s">
        <v>5325</v>
      </c>
      <c r="J4476" s="6">
        <v>2</v>
      </c>
      <c r="K4476" s="6">
        <v>1</v>
      </c>
      <c r="L4476" s="6">
        <v>0</v>
      </c>
      <c r="M4476" s="6">
        <f t="shared" si="116"/>
        <v>1</v>
      </c>
      <c r="N4476" s="6">
        <f t="shared" si="117"/>
        <v>1</v>
      </c>
      <c r="O4476" s="7">
        <f t="shared" si="118"/>
        <v>0.5</v>
      </c>
    </row>
    <row r="4477" spans="1:15" ht="13.2" x14ac:dyDescent="0.25">
      <c r="A4477" s="3">
        <v>35461</v>
      </c>
      <c r="B4477" s="4">
        <f t="shared" si="114"/>
        <v>1997</v>
      </c>
      <c r="C4477" s="4">
        <f t="shared" si="115"/>
        <v>1990</v>
      </c>
      <c r="D4477" s="4" t="s">
        <v>132</v>
      </c>
      <c r="E4477" s="5" t="s">
        <v>24</v>
      </c>
      <c r="F4477" s="6" t="s">
        <v>7681</v>
      </c>
      <c r="G4477" s="6" t="str">
        <f t="shared" si="113"/>
        <v>Nigeria</v>
      </c>
      <c r="H4477" s="6" t="s">
        <v>7682</v>
      </c>
      <c r="I4477" s="6" t="s">
        <v>7683</v>
      </c>
      <c r="J4477" s="6">
        <v>16</v>
      </c>
      <c r="K4477" s="6">
        <v>5</v>
      </c>
      <c r="L4477" s="6">
        <v>0</v>
      </c>
      <c r="M4477" s="6">
        <f t="shared" si="116"/>
        <v>5</v>
      </c>
      <c r="N4477" s="6">
        <f t="shared" si="117"/>
        <v>11</v>
      </c>
      <c r="O4477" s="7">
        <f t="shared" si="118"/>
        <v>0.6875</v>
      </c>
    </row>
    <row r="4478" spans="1:15" ht="13.2" x14ac:dyDescent="0.25">
      <c r="A4478" s="3">
        <v>35462</v>
      </c>
      <c r="B4478" s="4">
        <f t="shared" si="114"/>
        <v>1997</v>
      </c>
      <c r="C4478" s="4">
        <f t="shared" si="115"/>
        <v>1990</v>
      </c>
      <c r="D4478" s="4" t="s">
        <v>111</v>
      </c>
      <c r="E4478" s="5">
        <v>0.60972222222222228</v>
      </c>
      <c r="F4478" s="6" t="s">
        <v>7684</v>
      </c>
      <c r="G4478" s="6" t="str">
        <f t="shared" si="113"/>
        <v>Senegal</v>
      </c>
      <c r="H4478" s="6" t="s">
        <v>7685</v>
      </c>
      <c r="I4478" s="6" t="s">
        <v>7686</v>
      </c>
      <c r="J4478" s="6">
        <v>52</v>
      </c>
      <c r="K4478" s="6">
        <v>25</v>
      </c>
      <c r="L4478" s="6">
        <v>0</v>
      </c>
      <c r="M4478" s="6">
        <f t="shared" si="116"/>
        <v>25</v>
      </c>
      <c r="N4478" s="6">
        <f t="shared" si="117"/>
        <v>27</v>
      </c>
      <c r="O4478" s="7">
        <f t="shared" si="118"/>
        <v>0.51923076923076927</v>
      </c>
    </row>
    <row r="4479" spans="1:15" ht="13.2" x14ac:dyDescent="0.25">
      <c r="A4479" s="3">
        <v>35463</v>
      </c>
      <c r="B4479" s="4">
        <f t="shared" si="114"/>
        <v>1997</v>
      </c>
      <c r="C4479" s="4">
        <f t="shared" si="115"/>
        <v>1990</v>
      </c>
      <c r="D4479" s="4" t="s">
        <v>111</v>
      </c>
      <c r="E4479" s="5">
        <v>0.72916666666666663</v>
      </c>
      <c r="F4479" s="6" t="s">
        <v>7687</v>
      </c>
      <c r="G4479" s="6" t="str">
        <f t="shared" si="113"/>
        <v>Angola</v>
      </c>
      <c r="H4479" s="6" t="s">
        <v>7688</v>
      </c>
      <c r="I4479" s="6" t="s">
        <v>5878</v>
      </c>
      <c r="J4479" s="6">
        <v>37</v>
      </c>
      <c r="K4479" s="6">
        <v>37</v>
      </c>
      <c r="L4479" s="6">
        <v>0</v>
      </c>
      <c r="M4479" s="6">
        <f t="shared" si="116"/>
        <v>37</v>
      </c>
      <c r="N4479" s="6">
        <f t="shared" si="117"/>
        <v>0</v>
      </c>
      <c r="O4479" s="7">
        <f t="shared" si="118"/>
        <v>0</v>
      </c>
    </row>
    <row r="4480" spans="1:15" ht="13.2" x14ac:dyDescent="0.25">
      <c r="A4480" s="3">
        <v>35465</v>
      </c>
      <c r="B4480" s="4">
        <f t="shared" si="114"/>
        <v>1997</v>
      </c>
      <c r="C4480" s="4">
        <f t="shared" si="115"/>
        <v>1990</v>
      </c>
      <c r="D4480" s="4" t="s">
        <v>111</v>
      </c>
      <c r="E4480" s="5">
        <v>0.79166666666666663</v>
      </c>
      <c r="F4480" s="6" t="s">
        <v>7689</v>
      </c>
      <c r="G4480" s="6" t="str">
        <f t="shared" si="113"/>
        <v>Northern Israel</v>
      </c>
      <c r="H4480" s="6" t="s">
        <v>7690</v>
      </c>
      <c r="I4480" s="6" t="s">
        <v>7691</v>
      </c>
      <c r="J4480" s="6">
        <v>73</v>
      </c>
      <c r="K4480" s="6">
        <v>73</v>
      </c>
      <c r="L4480" s="6">
        <v>0</v>
      </c>
      <c r="M4480" s="6">
        <f t="shared" si="116"/>
        <v>73</v>
      </c>
      <c r="N4480" s="6">
        <f t="shared" si="117"/>
        <v>0</v>
      </c>
      <c r="O4480" s="7">
        <f t="shared" si="118"/>
        <v>0</v>
      </c>
    </row>
    <row r="4481" spans="1:15" ht="13.2" x14ac:dyDescent="0.25">
      <c r="A4481" s="3">
        <v>35475</v>
      </c>
      <c r="B4481" s="4">
        <f t="shared" si="114"/>
        <v>1997</v>
      </c>
      <c r="C4481" s="4">
        <f t="shared" si="115"/>
        <v>1990</v>
      </c>
      <c r="D4481" s="4" t="s">
        <v>111</v>
      </c>
      <c r="E4481" s="5">
        <v>0.52361111111111114</v>
      </c>
      <c r="F4481" s="6" t="s">
        <v>6303</v>
      </c>
      <c r="G4481" s="6" t="str">
        <f t="shared" si="113"/>
        <v>Brazil</v>
      </c>
      <c r="H4481" s="6" t="s">
        <v>1179</v>
      </c>
      <c r="I4481" s="6" t="s">
        <v>7692</v>
      </c>
      <c r="J4481" s="6">
        <v>52</v>
      </c>
      <c r="K4481" s="6">
        <v>1</v>
      </c>
      <c r="L4481" s="6">
        <v>0</v>
      </c>
      <c r="M4481" s="6">
        <f t="shared" si="116"/>
        <v>1</v>
      </c>
      <c r="N4481" s="6">
        <f t="shared" si="117"/>
        <v>51</v>
      </c>
      <c r="O4481" s="7">
        <f t="shared" si="118"/>
        <v>0.98076923076923073</v>
      </c>
    </row>
    <row r="4482" spans="1:15" ht="13.2" x14ac:dyDescent="0.25">
      <c r="A4482" s="3">
        <v>35480</v>
      </c>
      <c r="B4482" s="4">
        <f t="shared" si="114"/>
        <v>1997</v>
      </c>
      <c r="C4482" s="4">
        <f t="shared" si="115"/>
        <v>1990</v>
      </c>
      <c r="D4482" s="4" t="s">
        <v>111</v>
      </c>
      <c r="E4482" s="5">
        <v>0.12916666666666668</v>
      </c>
      <c r="F4482" s="6" t="s">
        <v>2433</v>
      </c>
      <c r="G4482" s="6" t="str">
        <f t="shared" si="113"/>
        <v>Guatemala</v>
      </c>
      <c r="H4482" s="6" t="s">
        <v>7693</v>
      </c>
      <c r="I4482" s="6" t="s">
        <v>6088</v>
      </c>
      <c r="J4482" s="6">
        <v>5</v>
      </c>
      <c r="K4482" s="6">
        <v>5</v>
      </c>
      <c r="L4482" s="6">
        <v>0</v>
      </c>
      <c r="M4482" s="6">
        <f t="shared" si="116"/>
        <v>5</v>
      </c>
      <c r="N4482" s="6">
        <f t="shared" si="117"/>
        <v>0</v>
      </c>
      <c r="O4482" s="7">
        <f t="shared" si="118"/>
        <v>0</v>
      </c>
    </row>
    <row r="4483" spans="1:15" ht="13.2" x14ac:dyDescent="0.25">
      <c r="A4483" s="3">
        <v>35493</v>
      </c>
      <c r="B4483" s="4">
        <f t="shared" si="114"/>
        <v>1997</v>
      </c>
      <c r="C4483" s="4">
        <f t="shared" si="115"/>
        <v>1990</v>
      </c>
      <c r="D4483" s="4" t="s">
        <v>34</v>
      </c>
      <c r="E4483" s="5" t="s">
        <v>24</v>
      </c>
      <c r="F4483" s="6" t="s">
        <v>7694</v>
      </c>
      <c r="G4483" s="6" t="str">
        <f t="shared" si="113"/>
        <v>Ontario, Canada</v>
      </c>
      <c r="H4483" s="6" t="s">
        <v>7695</v>
      </c>
      <c r="I4483" s="6" t="s">
        <v>7696</v>
      </c>
      <c r="J4483" s="6">
        <v>1</v>
      </c>
      <c r="K4483" s="6">
        <v>1</v>
      </c>
      <c r="L4483" s="6">
        <v>0</v>
      </c>
      <c r="M4483" s="6">
        <f t="shared" si="116"/>
        <v>1</v>
      </c>
      <c r="N4483" s="6">
        <f t="shared" si="117"/>
        <v>0</v>
      </c>
      <c r="O4483" s="7">
        <f t="shared" si="118"/>
        <v>0</v>
      </c>
    </row>
    <row r="4484" spans="1:15" ht="13.2" x14ac:dyDescent="0.25">
      <c r="A4484" s="3">
        <v>35496</v>
      </c>
      <c r="B4484" s="4">
        <f t="shared" si="114"/>
        <v>1997</v>
      </c>
      <c r="C4484" s="4">
        <f t="shared" si="115"/>
        <v>1990</v>
      </c>
      <c r="D4484" s="4" t="s">
        <v>34</v>
      </c>
      <c r="E4484" s="5" t="s">
        <v>24</v>
      </c>
      <c r="F4484" s="6" t="s">
        <v>698</v>
      </c>
      <c r="G4484" s="6" t="str">
        <f t="shared" si="113"/>
        <v>Colombia</v>
      </c>
      <c r="H4484" s="6" t="s">
        <v>7697</v>
      </c>
      <c r="I4484" s="6" t="s">
        <v>4708</v>
      </c>
      <c r="J4484" s="6">
        <v>4</v>
      </c>
      <c r="K4484" s="6">
        <v>4</v>
      </c>
      <c r="L4484" s="6">
        <v>0</v>
      </c>
      <c r="M4484" s="6">
        <f t="shared" si="116"/>
        <v>4</v>
      </c>
      <c r="N4484" s="6">
        <f t="shared" si="117"/>
        <v>0</v>
      </c>
      <c r="O4484" s="7">
        <f t="shared" si="118"/>
        <v>0</v>
      </c>
    </row>
    <row r="4485" spans="1:15" ht="13.2" x14ac:dyDescent="0.25">
      <c r="A4485" s="3">
        <v>35502</v>
      </c>
      <c r="B4485" s="4">
        <f t="shared" si="114"/>
        <v>1997</v>
      </c>
      <c r="C4485" s="4">
        <f t="shared" si="115"/>
        <v>1990</v>
      </c>
      <c r="D4485" s="4" t="s">
        <v>34</v>
      </c>
      <c r="E4485" s="5">
        <v>0.75416666666666665</v>
      </c>
      <c r="F4485" s="6" t="s">
        <v>7698</v>
      </c>
      <c r="G4485" s="6" t="str">
        <f t="shared" si="113"/>
        <v>Iran</v>
      </c>
      <c r="H4485" s="6" t="s">
        <v>5620</v>
      </c>
      <c r="I4485" s="6" t="s">
        <v>7699</v>
      </c>
      <c r="J4485" s="6">
        <v>88</v>
      </c>
      <c r="K4485" s="6">
        <v>88</v>
      </c>
      <c r="L4485" s="6">
        <v>0</v>
      </c>
      <c r="M4485" s="6">
        <f t="shared" si="116"/>
        <v>88</v>
      </c>
      <c r="N4485" s="6">
        <f t="shared" si="117"/>
        <v>0</v>
      </c>
      <c r="O4485" s="7">
        <f t="shared" si="118"/>
        <v>0</v>
      </c>
    </row>
    <row r="4486" spans="1:15" ht="13.2" x14ac:dyDescent="0.25">
      <c r="A4486" s="3">
        <v>35507</v>
      </c>
      <c r="B4486" s="4">
        <f t="shared" si="114"/>
        <v>1997</v>
      </c>
      <c r="C4486" s="4">
        <f t="shared" si="115"/>
        <v>1990</v>
      </c>
      <c r="D4486" s="4" t="s">
        <v>34</v>
      </c>
      <c r="E4486" s="5">
        <v>0.41944444444444445</v>
      </c>
      <c r="F4486" s="6" t="s">
        <v>7700</v>
      </c>
      <c r="G4486" s="6" t="str">
        <f t="shared" si="113"/>
        <v>Russia</v>
      </c>
      <c r="H4486" s="6" t="s">
        <v>7701</v>
      </c>
      <c r="I4486" s="6" t="s">
        <v>4727</v>
      </c>
      <c r="J4486" s="6">
        <v>50</v>
      </c>
      <c r="K4486" s="6">
        <v>50</v>
      </c>
      <c r="L4486" s="6">
        <v>0</v>
      </c>
      <c r="M4486" s="6">
        <f t="shared" si="116"/>
        <v>50</v>
      </c>
      <c r="N4486" s="6">
        <f t="shared" si="117"/>
        <v>0</v>
      </c>
      <c r="O4486" s="7">
        <f t="shared" si="118"/>
        <v>0</v>
      </c>
    </row>
    <row r="4487" spans="1:15" ht="13.2" x14ac:dyDescent="0.25">
      <c r="A4487" s="3">
        <v>35521</v>
      </c>
      <c r="B4487" s="4">
        <f t="shared" si="114"/>
        <v>1997</v>
      </c>
      <c r="C4487" s="4">
        <f t="shared" si="115"/>
        <v>1990</v>
      </c>
      <c r="D4487" s="4" t="s">
        <v>65</v>
      </c>
      <c r="E4487" s="5" t="s">
        <v>24</v>
      </c>
      <c r="F4487" s="6" t="s">
        <v>3530</v>
      </c>
      <c r="G4487" s="6" t="str">
        <f t="shared" si="113"/>
        <v>Honduras</v>
      </c>
      <c r="H4487" s="6" t="s">
        <v>1137</v>
      </c>
      <c r="I4487" s="6" t="s">
        <v>5520</v>
      </c>
      <c r="J4487" s="6">
        <v>10</v>
      </c>
      <c r="K4487" s="6">
        <v>3</v>
      </c>
      <c r="L4487" s="6">
        <v>0</v>
      </c>
      <c r="M4487" s="6">
        <f t="shared" si="116"/>
        <v>3</v>
      </c>
      <c r="N4487" s="6">
        <f t="shared" si="117"/>
        <v>7</v>
      </c>
      <c r="O4487" s="7">
        <f t="shared" si="118"/>
        <v>0.7</v>
      </c>
    </row>
    <row r="4488" spans="1:15" ht="13.2" x14ac:dyDescent="0.25">
      <c r="A4488" s="3">
        <v>35524</v>
      </c>
      <c r="B4488" s="4">
        <f t="shared" si="114"/>
        <v>1997</v>
      </c>
      <c r="C4488" s="4">
        <f t="shared" si="115"/>
        <v>1990</v>
      </c>
      <c r="D4488" s="4" t="s">
        <v>65</v>
      </c>
      <c r="E4488" s="5">
        <v>1.1111111111111112E-2</v>
      </c>
      <c r="F4488" s="6" t="s">
        <v>7702</v>
      </c>
      <c r="G4488" s="6" t="str">
        <f t="shared" si="113"/>
        <v>Georgia</v>
      </c>
      <c r="H4488" s="6" t="s">
        <v>7703</v>
      </c>
      <c r="I4488" s="6" t="s">
        <v>7704</v>
      </c>
      <c r="J4488" s="6">
        <v>2</v>
      </c>
      <c r="K4488" s="6">
        <v>2</v>
      </c>
      <c r="L4488" s="6">
        <v>0</v>
      </c>
      <c r="M4488" s="6">
        <f t="shared" si="116"/>
        <v>2</v>
      </c>
      <c r="N4488" s="6">
        <f t="shared" si="117"/>
        <v>0</v>
      </c>
      <c r="O4488" s="7">
        <f t="shared" si="118"/>
        <v>0</v>
      </c>
    </row>
    <row r="4489" spans="1:15" ht="13.2" x14ac:dyDescent="0.25">
      <c r="A4489" s="3">
        <v>35530</v>
      </c>
      <c r="B4489" s="4">
        <f t="shared" si="114"/>
        <v>1997</v>
      </c>
      <c r="C4489" s="4">
        <f t="shared" si="115"/>
        <v>1990</v>
      </c>
      <c r="D4489" s="4" t="s">
        <v>65</v>
      </c>
      <c r="E4489" s="5">
        <v>0.85416666666666663</v>
      </c>
      <c r="F4489" s="6" t="s">
        <v>7705</v>
      </c>
      <c r="G4489" s="6" t="str">
        <f t="shared" si="113"/>
        <v>Alaska</v>
      </c>
      <c r="H4489" s="6" t="s">
        <v>7706</v>
      </c>
      <c r="I4489" s="6" t="s">
        <v>6672</v>
      </c>
      <c r="J4489" s="6">
        <v>5</v>
      </c>
      <c r="K4489" s="6">
        <v>5</v>
      </c>
      <c r="L4489" s="6">
        <v>0</v>
      </c>
      <c r="M4489" s="6">
        <f t="shared" si="116"/>
        <v>5</v>
      </c>
      <c r="N4489" s="6">
        <f t="shared" si="117"/>
        <v>0</v>
      </c>
      <c r="O4489" s="7">
        <f t="shared" si="118"/>
        <v>0</v>
      </c>
    </row>
    <row r="4490" spans="1:15" ht="13.2" x14ac:dyDescent="0.25">
      <c r="A4490" s="3">
        <v>35534</v>
      </c>
      <c r="B4490" s="4">
        <f t="shared" si="114"/>
        <v>1997</v>
      </c>
      <c r="C4490" s="4">
        <f t="shared" si="115"/>
        <v>1990</v>
      </c>
      <c r="D4490" s="4" t="s">
        <v>65</v>
      </c>
      <c r="E4490" s="5" t="s">
        <v>24</v>
      </c>
      <c r="F4490" s="6" t="s">
        <v>7707</v>
      </c>
      <c r="G4490" s="6" t="str">
        <f t="shared" si="113"/>
        <v>DemocratiRepubliCongo</v>
      </c>
      <c r="H4490" s="6" t="s">
        <v>5578</v>
      </c>
      <c r="I4490" s="6" t="s">
        <v>3919</v>
      </c>
      <c r="J4490" s="6">
        <v>7</v>
      </c>
      <c r="K4490" s="6">
        <v>3</v>
      </c>
      <c r="L4490" s="6">
        <v>0</v>
      </c>
      <c r="M4490" s="6">
        <f t="shared" si="116"/>
        <v>3</v>
      </c>
      <c r="N4490" s="6">
        <f t="shared" si="117"/>
        <v>4</v>
      </c>
      <c r="O4490" s="7">
        <f t="shared" si="118"/>
        <v>0.5714285714285714</v>
      </c>
    </row>
    <row r="4491" spans="1:15" ht="13.2" x14ac:dyDescent="0.25">
      <c r="A4491" s="3">
        <v>35535</v>
      </c>
      <c r="B4491" s="4">
        <f t="shared" si="114"/>
        <v>1997</v>
      </c>
      <c r="C4491" s="4">
        <f t="shared" si="115"/>
        <v>1990</v>
      </c>
      <c r="D4491" s="4" t="s">
        <v>65</v>
      </c>
      <c r="E4491" s="5" t="s">
        <v>24</v>
      </c>
      <c r="F4491" s="6" t="s">
        <v>7708</v>
      </c>
      <c r="G4491" s="6" t="str">
        <f t="shared" si="113"/>
        <v>Azerbaijan</v>
      </c>
      <c r="H4491" s="6" t="s">
        <v>7505</v>
      </c>
      <c r="I4491" s="6" t="s">
        <v>4720</v>
      </c>
      <c r="J4491" s="6">
        <v>6</v>
      </c>
      <c r="K4491" s="6">
        <v>6</v>
      </c>
      <c r="L4491" s="6">
        <v>0</v>
      </c>
      <c r="M4491" s="6">
        <f t="shared" si="116"/>
        <v>6</v>
      </c>
      <c r="N4491" s="6">
        <f t="shared" si="117"/>
        <v>0</v>
      </c>
      <c r="O4491" s="7">
        <f t="shared" si="118"/>
        <v>0</v>
      </c>
    </row>
    <row r="4492" spans="1:15" ht="13.2" x14ac:dyDescent="0.25">
      <c r="A4492" s="3">
        <v>35536</v>
      </c>
      <c r="B4492" s="4">
        <f t="shared" si="114"/>
        <v>1997</v>
      </c>
      <c r="C4492" s="4">
        <f t="shared" si="115"/>
        <v>1990</v>
      </c>
      <c r="D4492" s="4" t="s">
        <v>65</v>
      </c>
      <c r="E4492" s="5" t="s">
        <v>24</v>
      </c>
      <c r="F4492" s="6" t="s">
        <v>7709</v>
      </c>
      <c r="G4492" s="6" t="str">
        <f t="shared" si="113"/>
        <v>Niger</v>
      </c>
      <c r="H4492" s="6" t="s">
        <v>7710</v>
      </c>
      <c r="I4492" s="6" t="s">
        <v>5520</v>
      </c>
      <c r="J4492" s="6">
        <v>14</v>
      </c>
      <c r="K4492" s="6">
        <v>14</v>
      </c>
      <c r="L4492" s="6">
        <v>0</v>
      </c>
      <c r="M4492" s="6">
        <f t="shared" si="116"/>
        <v>14</v>
      </c>
      <c r="N4492" s="6">
        <f t="shared" si="117"/>
        <v>0</v>
      </c>
      <c r="O4492" s="7">
        <f t="shared" si="118"/>
        <v>0</v>
      </c>
    </row>
    <row r="4493" spans="1:15" ht="13.2" x14ac:dyDescent="0.25">
      <c r="A4493" s="3">
        <v>35539</v>
      </c>
      <c r="B4493" s="4">
        <f t="shared" si="114"/>
        <v>1997</v>
      </c>
      <c r="C4493" s="4">
        <f t="shared" si="115"/>
        <v>1990</v>
      </c>
      <c r="D4493" s="4" t="s">
        <v>65</v>
      </c>
      <c r="E4493" s="5">
        <v>0.31874999999999998</v>
      </c>
      <c r="F4493" s="6" t="s">
        <v>7711</v>
      </c>
      <c r="G4493" s="6" t="str">
        <f t="shared" si="113"/>
        <v>Indonesia</v>
      </c>
      <c r="H4493" s="6" t="s">
        <v>4257</v>
      </c>
      <c r="I4493" s="6" t="s">
        <v>7712</v>
      </c>
      <c r="J4493" s="6">
        <v>53</v>
      </c>
      <c r="K4493" s="6">
        <v>15</v>
      </c>
      <c r="L4493" s="6">
        <v>0</v>
      </c>
      <c r="M4493" s="6">
        <f t="shared" si="116"/>
        <v>15</v>
      </c>
      <c r="N4493" s="6">
        <f t="shared" si="117"/>
        <v>38</v>
      </c>
      <c r="O4493" s="7">
        <f t="shared" si="118"/>
        <v>0.71698113207547165</v>
      </c>
    </row>
    <row r="4494" spans="1:15" ht="13.2" x14ac:dyDescent="0.25">
      <c r="A4494" s="3">
        <v>35543</v>
      </c>
      <c r="B4494" s="4">
        <f t="shared" si="114"/>
        <v>1997</v>
      </c>
      <c r="C4494" s="4">
        <f t="shared" si="115"/>
        <v>1990</v>
      </c>
      <c r="D4494" s="4" t="s">
        <v>65</v>
      </c>
      <c r="E4494" s="5">
        <v>0.75</v>
      </c>
      <c r="F4494" s="6" t="s">
        <v>7713</v>
      </c>
      <c r="G4494" s="6" t="str">
        <f t="shared" si="113"/>
        <v>Afghanistan</v>
      </c>
      <c r="H4494" s="6" t="s">
        <v>6216</v>
      </c>
      <c r="I4494" s="6" t="s">
        <v>4268</v>
      </c>
      <c r="J4494" s="6">
        <v>36</v>
      </c>
      <c r="K4494" s="6">
        <v>36</v>
      </c>
      <c r="L4494" s="6">
        <v>0</v>
      </c>
      <c r="M4494" s="6">
        <f t="shared" si="116"/>
        <v>36</v>
      </c>
      <c r="N4494" s="6">
        <f t="shared" si="117"/>
        <v>0</v>
      </c>
      <c r="O4494" s="7">
        <f t="shared" si="118"/>
        <v>0</v>
      </c>
    </row>
    <row r="4495" spans="1:15" ht="13.2" x14ac:dyDescent="0.25">
      <c r="A4495" s="3">
        <v>35558</v>
      </c>
      <c r="B4495" s="4">
        <f t="shared" si="114"/>
        <v>1997</v>
      </c>
      <c r="C4495" s="4">
        <f t="shared" si="115"/>
        <v>1990</v>
      </c>
      <c r="D4495" s="4" t="s">
        <v>55</v>
      </c>
      <c r="E4495" s="5">
        <v>0.89444444444444449</v>
      </c>
      <c r="F4495" s="6" t="s">
        <v>7714</v>
      </c>
      <c r="G4495" s="6" t="str">
        <f t="shared" si="113"/>
        <v>China</v>
      </c>
      <c r="H4495" s="6" t="s">
        <v>7086</v>
      </c>
      <c r="I4495" s="6" t="s">
        <v>7715</v>
      </c>
      <c r="J4495" s="6">
        <v>74</v>
      </c>
      <c r="K4495" s="6">
        <v>35</v>
      </c>
      <c r="L4495" s="6">
        <v>0</v>
      </c>
      <c r="M4495" s="6">
        <f t="shared" si="116"/>
        <v>35</v>
      </c>
      <c r="N4495" s="6">
        <f t="shared" si="117"/>
        <v>39</v>
      </c>
      <c r="O4495" s="7">
        <f t="shared" si="118"/>
        <v>0.52702702702702697</v>
      </c>
    </row>
    <row r="4496" spans="1:15" ht="13.2" x14ac:dyDescent="0.25">
      <c r="A4496" s="3">
        <v>35587</v>
      </c>
      <c r="B4496" s="4">
        <f t="shared" si="114"/>
        <v>1997</v>
      </c>
      <c r="C4496" s="4">
        <f t="shared" si="115"/>
        <v>1990</v>
      </c>
      <c r="D4496" s="4" t="s">
        <v>58</v>
      </c>
      <c r="E4496" s="5">
        <v>0.31597222222222221</v>
      </c>
      <c r="F4496" s="6" t="s">
        <v>7716</v>
      </c>
      <c r="G4496" s="6" t="str">
        <f t="shared" si="113"/>
        <v>Congo</v>
      </c>
      <c r="H4496" s="6" t="s">
        <v>7717</v>
      </c>
      <c r="I4496" s="6" t="s">
        <v>7718</v>
      </c>
      <c r="J4496" s="6">
        <v>27</v>
      </c>
      <c r="K4496" s="6">
        <v>27</v>
      </c>
      <c r="L4496" s="6">
        <v>0</v>
      </c>
      <c r="M4496" s="6">
        <f t="shared" si="116"/>
        <v>27</v>
      </c>
      <c r="N4496" s="6">
        <f t="shared" si="117"/>
        <v>0</v>
      </c>
      <c r="O4496" s="7">
        <f t="shared" si="118"/>
        <v>0</v>
      </c>
    </row>
    <row r="4497" spans="1:15" ht="13.2" x14ac:dyDescent="0.25">
      <c r="A4497" s="3">
        <v>35591</v>
      </c>
      <c r="B4497" s="4">
        <f t="shared" si="114"/>
        <v>1997</v>
      </c>
      <c r="C4497" s="4">
        <f t="shared" si="115"/>
        <v>1990</v>
      </c>
      <c r="D4497" s="4" t="s">
        <v>58</v>
      </c>
      <c r="E4497" s="5" t="s">
        <v>24</v>
      </c>
      <c r="F4497" s="6" t="s">
        <v>7719</v>
      </c>
      <c r="G4497" s="6" t="str">
        <f t="shared" si="113"/>
        <v>Mongolia</v>
      </c>
      <c r="H4497" s="6" t="s">
        <v>6685</v>
      </c>
      <c r="I4497" s="6" t="s">
        <v>7720</v>
      </c>
      <c r="J4497" s="6">
        <v>12</v>
      </c>
      <c r="K4497" s="6">
        <v>7</v>
      </c>
      <c r="L4497" s="6">
        <v>0</v>
      </c>
      <c r="M4497" s="6">
        <f t="shared" si="116"/>
        <v>7</v>
      </c>
      <c r="N4497" s="6">
        <f t="shared" si="117"/>
        <v>5</v>
      </c>
      <c r="O4497" s="7">
        <f t="shared" si="118"/>
        <v>0.41666666666666669</v>
      </c>
    </row>
    <row r="4498" spans="1:15" ht="13.2" x14ac:dyDescent="0.25">
      <c r="A4498" s="3">
        <v>35614</v>
      </c>
      <c r="B4498" s="4">
        <f t="shared" si="114"/>
        <v>1997</v>
      </c>
      <c r="C4498" s="4">
        <f t="shared" si="115"/>
        <v>1990</v>
      </c>
      <c r="D4498" s="4" t="s">
        <v>19</v>
      </c>
      <c r="E4498" s="5">
        <v>0.15902777777777777</v>
      </c>
      <c r="F4498" s="6" t="s">
        <v>7721</v>
      </c>
      <c r="G4498" s="6" t="str">
        <f t="shared" si="113"/>
        <v>India</v>
      </c>
      <c r="H4498" s="6" t="s">
        <v>7722</v>
      </c>
      <c r="I4498" s="6" t="s">
        <v>3314</v>
      </c>
      <c r="J4498" s="6">
        <v>2</v>
      </c>
      <c r="K4498" s="6">
        <v>2</v>
      </c>
      <c r="L4498" s="6">
        <v>0</v>
      </c>
      <c r="M4498" s="6">
        <f t="shared" si="116"/>
        <v>2</v>
      </c>
      <c r="N4498" s="6">
        <f t="shared" si="117"/>
        <v>0</v>
      </c>
      <c r="O4498" s="7">
        <f t="shared" si="118"/>
        <v>0</v>
      </c>
    </row>
    <row r="4499" spans="1:15" ht="13.2" x14ac:dyDescent="0.25">
      <c r="A4499" s="3">
        <v>35616</v>
      </c>
      <c r="B4499" s="4">
        <f t="shared" si="114"/>
        <v>1997</v>
      </c>
      <c r="C4499" s="4">
        <f t="shared" si="115"/>
        <v>1990</v>
      </c>
      <c r="D4499" s="4" t="s">
        <v>19</v>
      </c>
      <c r="E4499" s="5" t="s">
        <v>24</v>
      </c>
      <c r="F4499" s="6" t="s">
        <v>7723</v>
      </c>
      <c r="G4499" s="6" t="str">
        <f t="shared" si="113"/>
        <v>Alaska</v>
      </c>
      <c r="H4499" s="6" t="s">
        <v>3280</v>
      </c>
      <c r="I4499" s="6" t="s">
        <v>3904</v>
      </c>
      <c r="J4499" s="6">
        <v>5</v>
      </c>
      <c r="K4499" s="6">
        <v>4</v>
      </c>
      <c r="L4499" s="6">
        <v>0</v>
      </c>
      <c r="M4499" s="6">
        <f t="shared" si="116"/>
        <v>4</v>
      </c>
      <c r="N4499" s="6">
        <f t="shared" si="117"/>
        <v>1</v>
      </c>
      <c r="O4499" s="7">
        <f t="shared" si="118"/>
        <v>0.2</v>
      </c>
    </row>
    <row r="4500" spans="1:15" ht="13.2" x14ac:dyDescent="0.25">
      <c r="A4500" s="3">
        <v>35617</v>
      </c>
      <c r="B4500" s="4">
        <f t="shared" si="114"/>
        <v>1997</v>
      </c>
      <c r="C4500" s="4">
        <f t="shared" si="115"/>
        <v>1990</v>
      </c>
      <c r="D4500" s="4" t="s">
        <v>19</v>
      </c>
      <c r="E4500" s="5" t="s">
        <v>24</v>
      </c>
      <c r="F4500" s="6" t="s">
        <v>4781</v>
      </c>
      <c r="G4500" s="6" t="str">
        <f t="shared" si="113"/>
        <v>Colombia</v>
      </c>
      <c r="H4500" s="6" t="s">
        <v>905</v>
      </c>
      <c r="I4500" s="6" t="s">
        <v>6210</v>
      </c>
      <c r="J4500" s="6">
        <v>29</v>
      </c>
      <c r="K4500" s="6">
        <v>25</v>
      </c>
      <c r="L4500" s="6">
        <v>0</v>
      </c>
      <c r="M4500" s="6">
        <f t="shared" si="116"/>
        <v>25</v>
      </c>
      <c r="N4500" s="6">
        <f t="shared" si="117"/>
        <v>4</v>
      </c>
      <c r="O4500" s="7">
        <f t="shared" si="118"/>
        <v>0.13793103448275862</v>
      </c>
    </row>
    <row r="4501" spans="1:15" ht="13.2" x14ac:dyDescent="0.25">
      <c r="A4501" s="3">
        <v>35620</v>
      </c>
      <c r="B4501" s="4">
        <f t="shared" si="114"/>
        <v>1997</v>
      </c>
      <c r="C4501" s="4">
        <f t="shared" si="115"/>
        <v>1990</v>
      </c>
      <c r="D4501" s="4" t="s">
        <v>19</v>
      </c>
      <c r="E4501" s="5">
        <v>0.39583333333333331</v>
      </c>
      <c r="F4501" s="6" t="s">
        <v>7724</v>
      </c>
      <c r="G4501" s="6" t="str">
        <f t="shared" si="113"/>
        <v>Brazil</v>
      </c>
      <c r="H4501" s="6" t="s">
        <v>2310</v>
      </c>
      <c r="I4501" s="6" t="s">
        <v>7119</v>
      </c>
      <c r="J4501" s="6">
        <v>60</v>
      </c>
      <c r="K4501" s="6">
        <v>1</v>
      </c>
      <c r="L4501" s="6">
        <v>0</v>
      </c>
      <c r="M4501" s="6">
        <f t="shared" si="116"/>
        <v>1</v>
      </c>
      <c r="N4501" s="6">
        <f t="shared" si="117"/>
        <v>59</v>
      </c>
      <c r="O4501" s="7">
        <f t="shared" si="118"/>
        <v>0.98333333333333328</v>
      </c>
    </row>
    <row r="4502" spans="1:15" ht="13.2" x14ac:dyDescent="0.25">
      <c r="A4502" s="3">
        <v>35622</v>
      </c>
      <c r="B4502" s="4">
        <f t="shared" si="114"/>
        <v>1997</v>
      </c>
      <c r="C4502" s="4">
        <f t="shared" si="115"/>
        <v>1990</v>
      </c>
      <c r="D4502" s="4" t="s">
        <v>19</v>
      </c>
      <c r="E4502" s="5">
        <v>0.91319444444444442</v>
      </c>
      <c r="F4502" s="6" t="s">
        <v>7725</v>
      </c>
      <c r="G4502" s="6" t="str">
        <f t="shared" si="113"/>
        <v>Cuba</v>
      </c>
      <c r="H4502" s="6" t="s">
        <v>660</v>
      </c>
      <c r="I4502" s="6" t="s">
        <v>3481</v>
      </c>
      <c r="J4502" s="6">
        <v>44</v>
      </c>
      <c r="K4502" s="6">
        <v>44</v>
      </c>
      <c r="L4502" s="6">
        <v>0</v>
      </c>
      <c r="M4502" s="6">
        <f t="shared" si="116"/>
        <v>44</v>
      </c>
      <c r="N4502" s="6">
        <f t="shared" si="117"/>
        <v>0</v>
      </c>
      <c r="O4502" s="7">
        <f t="shared" si="118"/>
        <v>0</v>
      </c>
    </row>
    <row r="4503" spans="1:15" ht="13.2" x14ac:dyDescent="0.25">
      <c r="A4503" s="3">
        <v>35623</v>
      </c>
      <c r="B4503" s="4">
        <f t="shared" si="114"/>
        <v>1997</v>
      </c>
      <c r="C4503" s="4">
        <f t="shared" si="115"/>
        <v>1990</v>
      </c>
      <c r="D4503" s="4" t="s">
        <v>19</v>
      </c>
      <c r="E4503" s="5">
        <v>0.72916666666666663</v>
      </c>
      <c r="F4503" s="6" t="s">
        <v>5606</v>
      </c>
      <c r="G4503" s="6" t="str">
        <f t="shared" si="113"/>
        <v>Alaska</v>
      </c>
      <c r="H4503" s="6" t="s">
        <v>7726</v>
      </c>
      <c r="I4503" s="6" t="s">
        <v>3414</v>
      </c>
      <c r="J4503" s="6">
        <v>6</v>
      </c>
      <c r="K4503" s="6">
        <v>4</v>
      </c>
      <c r="L4503" s="6">
        <v>0</v>
      </c>
      <c r="M4503" s="6">
        <f t="shared" si="116"/>
        <v>4</v>
      </c>
      <c r="N4503" s="6">
        <f t="shared" si="117"/>
        <v>2</v>
      </c>
      <c r="O4503" s="7">
        <f t="shared" si="118"/>
        <v>0.33333333333333331</v>
      </c>
    </row>
    <row r="4504" spans="1:15" ht="13.2" x14ac:dyDescent="0.25">
      <c r="A4504" s="3">
        <v>35628</v>
      </c>
      <c r="B4504" s="4">
        <f t="shared" si="114"/>
        <v>1997</v>
      </c>
      <c r="C4504" s="4">
        <f t="shared" si="115"/>
        <v>1990</v>
      </c>
      <c r="D4504" s="4" t="s">
        <v>19</v>
      </c>
      <c r="E4504" s="5">
        <v>0.49722222222222223</v>
      </c>
      <c r="F4504" s="6" t="s">
        <v>7727</v>
      </c>
      <c r="G4504" s="6" t="str">
        <f t="shared" si="113"/>
        <v>Indonesia</v>
      </c>
      <c r="H4504" s="6" t="s">
        <v>7728</v>
      </c>
      <c r="I4504" s="6" t="s">
        <v>3919</v>
      </c>
      <c r="J4504" s="6">
        <v>50</v>
      </c>
      <c r="K4504" s="6">
        <v>30</v>
      </c>
      <c r="L4504" s="6">
        <v>0</v>
      </c>
      <c r="M4504" s="6">
        <f t="shared" si="116"/>
        <v>30</v>
      </c>
      <c r="N4504" s="6">
        <f t="shared" si="117"/>
        <v>20</v>
      </c>
      <c r="O4504" s="7">
        <f t="shared" si="118"/>
        <v>0.4</v>
      </c>
    </row>
    <row r="4505" spans="1:15" ht="13.2" x14ac:dyDescent="0.25">
      <c r="A4505" s="3">
        <v>35629</v>
      </c>
      <c r="B4505" s="4">
        <f t="shared" si="114"/>
        <v>1997</v>
      </c>
      <c r="C4505" s="4">
        <f t="shared" si="115"/>
        <v>1990</v>
      </c>
      <c r="D4505" s="4" t="s">
        <v>19</v>
      </c>
      <c r="E4505" s="5">
        <v>0.43888888888888888</v>
      </c>
      <c r="F4505" s="6" t="s">
        <v>7729</v>
      </c>
      <c r="G4505" s="6" t="str">
        <f t="shared" si="113"/>
        <v>New Guinea</v>
      </c>
      <c r="H4505" s="6" t="s">
        <v>7730</v>
      </c>
      <c r="I4505" s="6" t="s">
        <v>4437</v>
      </c>
      <c r="J4505" s="6">
        <v>4</v>
      </c>
      <c r="K4505" s="6">
        <v>2</v>
      </c>
      <c r="L4505" s="6">
        <v>0</v>
      </c>
      <c r="M4505" s="6">
        <f t="shared" si="116"/>
        <v>2</v>
      </c>
      <c r="N4505" s="6">
        <f t="shared" si="117"/>
        <v>2</v>
      </c>
      <c r="O4505" s="7">
        <f t="shared" si="118"/>
        <v>0.5</v>
      </c>
    </row>
    <row r="4506" spans="1:15" ht="13.2" x14ac:dyDescent="0.25">
      <c r="A4506" s="3">
        <v>35632</v>
      </c>
      <c r="B4506" s="4">
        <f t="shared" si="114"/>
        <v>1997</v>
      </c>
      <c r="C4506" s="4">
        <f t="shared" si="115"/>
        <v>1990</v>
      </c>
      <c r="D4506" s="4" t="s">
        <v>19</v>
      </c>
      <c r="E4506" s="5">
        <v>0.54722222222222228</v>
      </c>
      <c r="F4506" s="6" t="s">
        <v>7731</v>
      </c>
      <c r="G4506" s="6" t="str">
        <f t="shared" si="113"/>
        <v>Thailand</v>
      </c>
      <c r="H4506" s="6" t="s">
        <v>7732</v>
      </c>
      <c r="I4506" s="6" t="s">
        <v>7733</v>
      </c>
      <c r="J4506" s="6">
        <v>2</v>
      </c>
      <c r="K4506" s="6">
        <v>2</v>
      </c>
      <c r="L4506" s="6">
        <v>0</v>
      </c>
      <c r="M4506" s="6">
        <f t="shared" si="116"/>
        <v>2</v>
      </c>
      <c r="N4506" s="6">
        <f t="shared" si="117"/>
        <v>0</v>
      </c>
      <c r="O4506" s="7">
        <f t="shared" si="118"/>
        <v>0</v>
      </c>
    </row>
    <row r="4507" spans="1:15" ht="13.2" x14ac:dyDescent="0.25">
      <c r="A4507" s="3">
        <v>35640</v>
      </c>
      <c r="B4507" s="4">
        <f t="shared" si="114"/>
        <v>1997</v>
      </c>
      <c r="C4507" s="4">
        <f t="shared" si="115"/>
        <v>1990</v>
      </c>
      <c r="D4507" s="4" t="s">
        <v>19</v>
      </c>
      <c r="E4507" s="5" t="s">
        <v>24</v>
      </c>
      <c r="F4507" s="6" t="s">
        <v>7734</v>
      </c>
      <c r="G4507" s="6" t="str">
        <f t="shared" si="113"/>
        <v>Nigeria</v>
      </c>
      <c r="H4507" s="6" t="s">
        <v>7735</v>
      </c>
      <c r="I4507" s="6" t="s">
        <v>3451</v>
      </c>
      <c r="J4507" s="6">
        <v>55</v>
      </c>
      <c r="K4507" s="6">
        <v>1</v>
      </c>
      <c r="L4507" s="6">
        <v>0</v>
      </c>
      <c r="M4507" s="6">
        <f t="shared" si="116"/>
        <v>1</v>
      </c>
      <c r="N4507" s="6">
        <f t="shared" si="117"/>
        <v>54</v>
      </c>
      <c r="O4507" s="7">
        <f t="shared" si="118"/>
        <v>0.98181818181818181</v>
      </c>
    </row>
    <row r="4508" spans="1:15" ht="13.2" x14ac:dyDescent="0.25">
      <c r="A4508" s="3">
        <v>35641</v>
      </c>
      <c r="B4508" s="4">
        <f t="shared" si="114"/>
        <v>1997</v>
      </c>
      <c r="C4508" s="4">
        <f t="shared" si="115"/>
        <v>1990</v>
      </c>
      <c r="D4508" s="4" t="s">
        <v>19</v>
      </c>
      <c r="E4508" s="5">
        <v>0.4375</v>
      </c>
      <c r="F4508" s="6" t="s">
        <v>7736</v>
      </c>
      <c r="G4508" s="6" t="str">
        <f t="shared" si="113"/>
        <v>Italy</v>
      </c>
      <c r="H4508" s="6" t="s">
        <v>6343</v>
      </c>
      <c r="I4508" s="6" t="s">
        <v>7737</v>
      </c>
      <c r="J4508" s="6">
        <v>17</v>
      </c>
      <c r="K4508" s="6">
        <v>1</v>
      </c>
      <c r="L4508" s="6">
        <v>0</v>
      </c>
      <c r="M4508" s="6">
        <f t="shared" si="116"/>
        <v>1</v>
      </c>
      <c r="N4508" s="6">
        <f t="shared" si="117"/>
        <v>16</v>
      </c>
      <c r="O4508" s="7">
        <f t="shared" si="118"/>
        <v>0.94117647058823528</v>
      </c>
    </row>
    <row r="4509" spans="1:15" ht="13.2" x14ac:dyDescent="0.25">
      <c r="A4509" s="3">
        <v>35648</v>
      </c>
      <c r="B4509" s="4">
        <f t="shared" si="114"/>
        <v>1997</v>
      </c>
      <c r="C4509" s="4">
        <f t="shared" si="115"/>
        <v>1990</v>
      </c>
      <c r="D4509" s="4" t="s">
        <v>23</v>
      </c>
      <c r="E4509" s="5">
        <v>7.0833333333333331E-2</v>
      </c>
      <c r="F4509" s="6" t="s">
        <v>4907</v>
      </c>
      <c r="G4509" s="6" t="str">
        <f t="shared" si="113"/>
        <v>Guam</v>
      </c>
      <c r="H4509" s="6" t="s">
        <v>4165</v>
      </c>
      <c r="I4509" s="6" t="s">
        <v>7738</v>
      </c>
      <c r="J4509" s="6">
        <v>254</v>
      </c>
      <c r="K4509" s="6">
        <v>229</v>
      </c>
      <c r="L4509" s="6">
        <v>0</v>
      </c>
      <c r="M4509" s="6">
        <f t="shared" si="116"/>
        <v>229</v>
      </c>
      <c r="N4509" s="6">
        <f t="shared" si="117"/>
        <v>25</v>
      </c>
      <c r="O4509" s="7">
        <f t="shared" si="118"/>
        <v>9.8425196850393706E-2</v>
      </c>
    </row>
    <row r="4510" spans="1:15" ht="13.2" x14ac:dyDescent="0.25">
      <c r="A4510" s="3">
        <v>35649</v>
      </c>
      <c r="B4510" s="4">
        <f t="shared" si="114"/>
        <v>1997</v>
      </c>
      <c r="C4510" s="4">
        <f t="shared" si="115"/>
        <v>1990</v>
      </c>
      <c r="D4510" s="4" t="s">
        <v>23</v>
      </c>
      <c r="E4510" s="5">
        <v>0.52500000000000002</v>
      </c>
      <c r="F4510" s="6" t="s">
        <v>1048</v>
      </c>
      <c r="G4510" s="6" t="str">
        <f t="shared" si="113"/>
        <v>Florida</v>
      </c>
      <c r="H4510" s="6" t="s">
        <v>7739</v>
      </c>
      <c r="I4510" s="6" t="s">
        <v>7740</v>
      </c>
      <c r="J4510" s="6">
        <v>4</v>
      </c>
      <c r="K4510" s="6">
        <v>4</v>
      </c>
      <c r="L4510" s="6">
        <v>0</v>
      </c>
      <c r="M4510" s="6">
        <f t="shared" si="116"/>
        <v>4</v>
      </c>
      <c r="N4510" s="6">
        <f t="shared" si="117"/>
        <v>0</v>
      </c>
      <c r="O4510" s="7">
        <f t="shared" si="118"/>
        <v>0</v>
      </c>
    </row>
    <row r="4511" spans="1:15" ht="13.2" x14ac:dyDescent="0.25">
      <c r="A4511" s="3">
        <v>35652</v>
      </c>
      <c r="B4511" s="4">
        <f t="shared" si="114"/>
        <v>1997</v>
      </c>
      <c r="C4511" s="4">
        <f t="shared" si="115"/>
        <v>1990</v>
      </c>
      <c r="D4511" s="4" t="s">
        <v>23</v>
      </c>
      <c r="E4511" s="5">
        <v>0.34375</v>
      </c>
      <c r="F4511" s="6" t="s">
        <v>7741</v>
      </c>
      <c r="G4511" s="6" t="str">
        <f t="shared" si="113"/>
        <v>Taiwan</v>
      </c>
      <c r="H4511" s="6" t="s">
        <v>6553</v>
      </c>
      <c r="I4511" s="6" t="s">
        <v>7742</v>
      </c>
      <c r="J4511" s="6">
        <v>16</v>
      </c>
      <c r="K4511" s="6">
        <v>16</v>
      </c>
      <c r="L4511" s="6">
        <v>0</v>
      </c>
      <c r="M4511" s="6">
        <f t="shared" si="116"/>
        <v>16</v>
      </c>
      <c r="N4511" s="6">
        <f t="shared" si="117"/>
        <v>0</v>
      </c>
      <c r="O4511" s="7">
        <f t="shared" si="118"/>
        <v>0</v>
      </c>
    </row>
    <row r="4512" spans="1:15" ht="13.2" x14ac:dyDescent="0.25">
      <c r="A4512" s="3">
        <v>35652</v>
      </c>
      <c r="B4512" s="4">
        <f t="shared" si="114"/>
        <v>1997</v>
      </c>
      <c r="C4512" s="4">
        <f t="shared" si="115"/>
        <v>1990</v>
      </c>
      <c r="D4512" s="4" t="s">
        <v>23</v>
      </c>
      <c r="E4512" s="5">
        <v>0.5625</v>
      </c>
      <c r="F4512" s="6" t="s">
        <v>7743</v>
      </c>
      <c r="G4512" s="6" t="str">
        <f t="shared" si="113"/>
        <v>Quebec, Canada</v>
      </c>
      <c r="H4512" s="6" t="s">
        <v>26</v>
      </c>
      <c r="I4512" s="6" t="s">
        <v>7744</v>
      </c>
      <c r="J4512" s="6">
        <v>2</v>
      </c>
      <c r="K4512" s="6">
        <v>2</v>
      </c>
      <c r="L4512" s="6">
        <v>0</v>
      </c>
      <c r="M4512" s="6">
        <f t="shared" si="116"/>
        <v>2</v>
      </c>
      <c r="N4512" s="6">
        <f t="shared" si="117"/>
        <v>0</v>
      </c>
      <c r="O4512" s="7">
        <f t="shared" si="118"/>
        <v>0</v>
      </c>
    </row>
    <row r="4513" spans="1:15" ht="13.2" x14ac:dyDescent="0.25">
      <c r="A4513" s="3">
        <v>35656</v>
      </c>
      <c r="B4513" s="4">
        <f t="shared" si="114"/>
        <v>1997</v>
      </c>
      <c r="C4513" s="4">
        <f t="shared" si="115"/>
        <v>1990</v>
      </c>
      <c r="D4513" s="4" t="s">
        <v>23</v>
      </c>
      <c r="E4513" s="5">
        <v>0.69097222222222221</v>
      </c>
      <c r="F4513" s="6" t="s">
        <v>7745</v>
      </c>
      <c r="G4513" s="6" t="str">
        <f t="shared" si="113"/>
        <v>NT, Australia</v>
      </c>
      <c r="H4513" s="6" t="s">
        <v>6990</v>
      </c>
      <c r="I4513" s="6" t="s">
        <v>3701</v>
      </c>
      <c r="J4513" s="6">
        <v>5</v>
      </c>
      <c r="K4513" s="6">
        <v>5</v>
      </c>
      <c r="L4513" s="6">
        <v>0</v>
      </c>
      <c r="M4513" s="6">
        <f t="shared" si="116"/>
        <v>5</v>
      </c>
      <c r="N4513" s="6">
        <f t="shared" si="117"/>
        <v>0</v>
      </c>
      <c r="O4513" s="7">
        <f t="shared" si="118"/>
        <v>0</v>
      </c>
    </row>
    <row r="4514" spans="1:15" ht="13.2" x14ac:dyDescent="0.25">
      <c r="A4514" s="3">
        <v>35657</v>
      </c>
      <c r="B4514" s="4">
        <f t="shared" si="114"/>
        <v>1997</v>
      </c>
      <c r="C4514" s="4">
        <f t="shared" si="115"/>
        <v>1990</v>
      </c>
      <c r="D4514" s="4" t="s">
        <v>23</v>
      </c>
      <c r="E4514" s="5">
        <v>0.8125</v>
      </c>
      <c r="F4514" s="6" t="s">
        <v>7746</v>
      </c>
      <c r="G4514" s="6" t="str">
        <f t="shared" si="113"/>
        <v>Brazil</v>
      </c>
      <c r="H4514" s="6" t="s">
        <v>7747</v>
      </c>
      <c r="I4514" s="6" t="s">
        <v>7748</v>
      </c>
      <c r="J4514" s="6">
        <v>2</v>
      </c>
      <c r="K4514" s="6">
        <v>2</v>
      </c>
      <c r="L4514" s="6">
        <v>0</v>
      </c>
      <c r="M4514" s="6">
        <f t="shared" si="116"/>
        <v>2</v>
      </c>
      <c r="N4514" s="6">
        <f t="shared" si="117"/>
        <v>0</v>
      </c>
      <c r="O4514" s="7">
        <f t="shared" si="118"/>
        <v>0</v>
      </c>
    </row>
    <row r="4515" spans="1:15" ht="13.2" x14ac:dyDescent="0.25">
      <c r="A4515" s="3">
        <v>35671</v>
      </c>
      <c r="B4515" s="4">
        <f t="shared" si="114"/>
        <v>1997</v>
      </c>
      <c r="C4515" s="4">
        <f t="shared" si="115"/>
        <v>1990</v>
      </c>
      <c r="D4515" s="4" t="s">
        <v>23</v>
      </c>
      <c r="E4515" s="5" t="s">
        <v>24</v>
      </c>
      <c r="F4515" s="6" t="s">
        <v>7749</v>
      </c>
      <c r="G4515" s="6" t="str">
        <f t="shared" si="113"/>
        <v>Venezuela</v>
      </c>
      <c r="H4515" s="6" t="s">
        <v>3965</v>
      </c>
      <c r="I4515" s="6" t="s">
        <v>7750</v>
      </c>
      <c r="J4515" s="6">
        <v>12</v>
      </c>
      <c r="K4515" s="6">
        <v>12</v>
      </c>
      <c r="L4515" s="6">
        <v>0</v>
      </c>
      <c r="M4515" s="6">
        <f t="shared" si="116"/>
        <v>12</v>
      </c>
      <c r="N4515" s="6">
        <f t="shared" si="117"/>
        <v>0</v>
      </c>
      <c r="O4515" s="7">
        <f t="shared" si="118"/>
        <v>0</v>
      </c>
    </row>
    <row r="4516" spans="1:15" ht="13.2" x14ac:dyDescent="0.25">
      <c r="A4516" s="3">
        <v>35676</v>
      </c>
      <c r="B4516" s="4">
        <f t="shared" si="114"/>
        <v>1997</v>
      </c>
      <c r="C4516" s="4">
        <f t="shared" si="115"/>
        <v>1990</v>
      </c>
      <c r="D4516" s="4" t="s">
        <v>15</v>
      </c>
      <c r="E4516" s="5">
        <v>0.58333333333333337</v>
      </c>
      <c r="F4516" s="6" t="s">
        <v>7751</v>
      </c>
      <c r="G4516" s="6" t="str">
        <f t="shared" si="113"/>
        <v>Cambodia</v>
      </c>
      <c r="H4516" s="6" t="s">
        <v>7080</v>
      </c>
      <c r="I4516" s="6" t="s">
        <v>4805</v>
      </c>
      <c r="J4516" s="6">
        <v>66</v>
      </c>
      <c r="K4516" s="6">
        <v>65</v>
      </c>
      <c r="L4516" s="6">
        <v>0</v>
      </c>
      <c r="M4516" s="6">
        <f t="shared" si="116"/>
        <v>65</v>
      </c>
      <c r="N4516" s="6">
        <f t="shared" si="117"/>
        <v>1</v>
      </c>
      <c r="O4516" s="7">
        <f t="shared" si="118"/>
        <v>1.5151515151515152E-2</v>
      </c>
    </row>
    <row r="4517" spans="1:15" ht="13.2" x14ac:dyDescent="0.25">
      <c r="A4517" s="3">
        <v>35679</v>
      </c>
      <c r="B4517" s="4">
        <f t="shared" si="114"/>
        <v>1997</v>
      </c>
      <c r="C4517" s="4">
        <f t="shared" si="115"/>
        <v>1990</v>
      </c>
      <c r="D4517" s="4" t="s">
        <v>15</v>
      </c>
      <c r="E4517" s="5">
        <v>0.82222222222222219</v>
      </c>
      <c r="F4517" s="6" t="s">
        <v>7752</v>
      </c>
      <c r="G4517" s="6" t="str">
        <f t="shared" si="113"/>
        <v>Malaysia</v>
      </c>
      <c r="H4517" s="6" t="s">
        <v>7753</v>
      </c>
      <c r="I4517" s="6" t="s">
        <v>7569</v>
      </c>
      <c r="J4517" s="6">
        <v>10</v>
      </c>
      <c r="K4517" s="6">
        <v>10</v>
      </c>
      <c r="L4517" s="6">
        <v>0</v>
      </c>
      <c r="M4517" s="6">
        <f t="shared" si="116"/>
        <v>10</v>
      </c>
      <c r="N4517" s="6">
        <f t="shared" si="117"/>
        <v>0</v>
      </c>
      <c r="O4517" s="7">
        <f t="shared" si="118"/>
        <v>0</v>
      </c>
    </row>
    <row r="4518" spans="1:15" ht="13.2" x14ac:dyDescent="0.25">
      <c r="A4518" s="3">
        <v>35685</v>
      </c>
      <c r="B4518" s="4">
        <f t="shared" si="114"/>
        <v>1997</v>
      </c>
      <c r="C4518" s="4">
        <f t="shared" si="115"/>
        <v>1990</v>
      </c>
      <c r="D4518" s="4" t="s">
        <v>15</v>
      </c>
      <c r="E4518" s="5" t="s">
        <v>24</v>
      </c>
      <c r="F4518" s="6" t="s">
        <v>7754</v>
      </c>
      <c r="G4518" s="6" t="str">
        <f t="shared" si="113"/>
        <v>Zaire</v>
      </c>
      <c r="H4518" s="6" t="s">
        <v>7755</v>
      </c>
      <c r="I4518" s="6" t="s">
        <v>4437</v>
      </c>
      <c r="J4518" s="6">
        <v>22</v>
      </c>
      <c r="K4518" s="6">
        <v>22</v>
      </c>
      <c r="L4518" s="6">
        <v>0</v>
      </c>
      <c r="M4518" s="6">
        <f t="shared" si="116"/>
        <v>22</v>
      </c>
      <c r="N4518" s="6">
        <f t="shared" si="117"/>
        <v>0</v>
      </c>
      <c r="O4518" s="7">
        <f t="shared" si="118"/>
        <v>0</v>
      </c>
    </row>
    <row r="4519" spans="1:15" ht="13.2" x14ac:dyDescent="0.25">
      <c r="A4519" s="3">
        <v>35686</v>
      </c>
      <c r="B4519" s="4">
        <f t="shared" si="114"/>
        <v>1997</v>
      </c>
      <c r="C4519" s="4">
        <f t="shared" si="115"/>
        <v>1990</v>
      </c>
      <c r="D4519" s="4" t="s">
        <v>15</v>
      </c>
      <c r="E4519" s="5">
        <v>0.71527777777777779</v>
      </c>
      <c r="F4519" s="6" t="s">
        <v>7756</v>
      </c>
      <c r="G4519" s="6" t="str">
        <f t="shared" si="113"/>
        <v>Africa</v>
      </c>
      <c r="H4519" s="6" t="s">
        <v>7757</v>
      </c>
      <c r="I4519" s="6" t="s">
        <v>7758</v>
      </c>
      <c r="J4519" s="6">
        <v>33</v>
      </c>
      <c r="K4519" s="6">
        <v>33</v>
      </c>
      <c r="L4519" s="6">
        <v>0</v>
      </c>
      <c r="M4519" s="6">
        <f t="shared" si="116"/>
        <v>33</v>
      </c>
      <c r="N4519" s="6">
        <f t="shared" si="117"/>
        <v>0</v>
      </c>
      <c r="O4519" s="7">
        <f t="shared" si="118"/>
        <v>0</v>
      </c>
    </row>
    <row r="4520" spans="1:15" ht="13.2" x14ac:dyDescent="0.25">
      <c r="A4520" s="3">
        <v>35699</v>
      </c>
      <c r="B4520" s="4">
        <f t="shared" si="114"/>
        <v>1997</v>
      </c>
      <c r="C4520" s="4">
        <f t="shared" si="115"/>
        <v>1990</v>
      </c>
      <c r="D4520" s="4" t="s">
        <v>15</v>
      </c>
      <c r="E4520" s="5">
        <v>0.56527777777777777</v>
      </c>
      <c r="F4520" s="6" t="s">
        <v>7759</v>
      </c>
      <c r="G4520" s="6" t="str">
        <f t="shared" si="113"/>
        <v>Indonesia</v>
      </c>
      <c r="H4520" s="6" t="s">
        <v>1917</v>
      </c>
      <c r="I4520" s="6" t="s">
        <v>7760</v>
      </c>
      <c r="J4520" s="6">
        <v>234</v>
      </c>
      <c r="K4520" s="6">
        <v>234</v>
      </c>
      <c r="L4520" s="6">
        <v>0</v>
      </c>
      <c r="M4520" s="6">
        <f t="shared" si="116"/>
        <v>234</v>
      </c>
      <c r="N4520" s="6">
        <f t="shared" si="117"/>
        <v>0</v>
      </c>
      <c r="O4520" s="7">
        <f t="shared" si="118"/>
        <v>0</v>
      </c>
    </row>
    <row r="4521" spans="1:15" ht="13.2" x14ac:dyDescent="0.25">
      <c r="A4521" s="3">
        <v>35711</v>
      </c>
      <c r="B4521" s="4">
        <f t="shared" si="114"/>
        <v>1997</v>
      </c>
      <c r="C4521" s="4">
        <f t="shared" si="115"/>
        <v>1990</v>
      </c>
      <c r="D4521" s="4" t="s">
        <v>31</v>
      </c>
      <c r="E4521" s="5">
        <v>0.30763888888888891</v>
      </c>
      <c r="F4521" s="6" t="s">
        <v>7761</v>
      </c>
      <c r="G4521" s="6" t="str">
        <f t="shared" si="113"/>
        <v>Colorado</v>
      </c>
      <c r="H4521" s="6" t="s">
        <v>5480</v>
      </c>
      <c r="I4521" s="6" t="s">
        <v>6672</v>
      </c>
      <c r="J4521" s="6">
        <v>9</v>
      </c>
      <c r="K4521" s="6">
        <v>9</v>
      </c>
      <c r="L4521" s="6">
        <v>0</v>
      </c>
      <c r="M4521" s="6">
        <f t="shared" si="116"/>
        <v>9</v>
      </c>
      <c r="N4521" s="6">
        <f t="shared" si="117"/>
        <v>0</v>
      </c>
      <c r="O4521" s="7">
        <f t="shared" si="118"/>
        <v>0</v>
      </c>
    </row>
    <row r="4522" spans="1:15" ht="13.2" x14ac:dyDescent="0.25">
      <c r="A4522" s="3">
        <v>35712</v>
      </c>
      <c r="B4522" s="4">
        <f t="shared" si="114"/>
        <v>1997</v>
      </c>
      <c r="C4522" s="4">
        <f t="shared" si="115"/>
        <v>1990</v>
      </c>
      <c r="D4522" s="4" t="s">
        <v>31</v>
      </c>
      <c r="E4522" s="5">
        <v>0.125</v>
      </c>
      <c r="F4522" s="6" t="s">
        <v>7762</v>
      </c>
      <c r="G4522" s="6" t="str">
        <f t="shared" si="113"/>
        <v>Gambia</v>
      </c>
      <c r="H4522" s="6" t="s">
        <v>7763</v>
      </c>
      <c r="I4522" s="6" t="s">
        <v>5789</v>
      </c>
      <c r="J4522" s="6">
        <v>9</v>
      </c>
      <c r="K4522" s="6">
        <v>8</v>
      </c>
      <c r="L4522" s="6">
        <v>0</v>
      </c>
      <c r="M4522" s="6">
        <f t="shared" si="116"/>
        <v>8</v>
      </c>
      <c r="N4522" s="6">
        <f t="shared" si="117"/>
        <v>1</v>
      </c>
      <c r="O4522" s="7">
        <f t="shared" si="118"/>
        <v>0.1111111111111111</v>
      </c>
    </row>
    <row r="4523" spans="1:15" ht="13.2" x14ac:dyDescent="0.25">
      <c r="A4523" s="3">
        <v>35713</v>
      </c>
      <c r="B4523" s="4">
        <f t="shared" si="114"/>
        <v>1997</v>
      </c>
      <c r="C4523" s="4">
        <f t="shared" si="115"/>
        <v>1990</v>
      </c>
      <c r="D4523" s="4" t="s">
        <v>31</v>
      </c>
      <c r="E4523" s="5">
        <v>0.93263888888888891</v>
      </c>
      <c r="F4523" s="6" t="s">
        <v>7764</v>
      </c>
      <c r="G4523" s="6" t="str">
        <f t="shared" si="113"/>
        <v>Uruguay</v>
      </c>
      <c r="H4523" s="6" t="s">
        <v>2681</v>
      </c>
      <c r="I4523" s="6" t="s">
        <v>3889</v>
      </c>
      <c r="J4523" s="6">
        <v>74</v>
      </c>
      <c r="K4523" s="6">
        <v>74</v>
      </c>
      <c r="L4523" s="6">
        <v>0</v>
      </c>
      <c r="M4523" s="6">
        <f t="shared" si="116"/>
        <v>74</v>
      </c>
      <c r="N4523" s="6">
        <f t="shared" si="117"/>
        <v>0</v>
      </c>
      <c r="O4523" s="7">
        <f t="shared" si="118"/>
        <v>0</v>
      </c>
    </row>
    <row r="4524" spans="1:15" ht="13.2" x14ac:dyDescent="0.25">
      <c r="A4524" s="3">
        <v>35713</v>
      </c>
      <c r="B4524" s="4">
        <f t="shared" si="114"/>
        <v>1997</v>
      </c>
      <c r="C4524" s="4">
        <f t="shared" si="115"/>
        <v>1990</v>
      </c>
      <c r="D4524" s="4" t="s">
        <v>31</v>
      </c>
      <c r="E4524" s="5" t="s">
        <v>24</v>
      </c>
      <c r="F4524" s="6" t="s">
        <v>1721</v>
      </c>
      <c r="G4524" s="6" t="str">
        <f t="shared" si="113"/>
        <v>Taiwan</v>
      </c>
      <c r="H4524" s="6" t="s">
        <v>5808</v>
      </c>
      <c r="I4524" s="6" t="s">
        <v>5520</v>
      </c>
      <c r="J4524" s="6">
        <v>5</v>
      </c>
      <c r="K4524" s="6">
        <v>5</v>
      </c>
      <c r="L4524" s="6">
        <v>0</v>
      </c>
      <c r="M4524" s="6">
        <f t="shared" si="116"/>
        <v>5</v>
      </c>
      <c r="N4524" s="6">
        <f t="shared" si="117"/>
        <v>0</v>
      </c>
      <c r="O4524" s="7">
        <f t="shared" si="118"/>
        <v>0</v>
      </c>
    </row>
    <row r="4525" spans="1:15" ht="13.2" x14ac:dyDescent="0.25">
      <c r="A4525" s="3">
        <v>35715</v>
      </c>
      <c r="B4525" s="4">
        <f t="shared" si="114"/>
        <v>1997</v>
      </c>
      <c r="C4525" s="4">
        <f t="shared" si="115"/>
        <v>1990</v>
      </c>
      <c r="D4525" s="4" t="s">
        <v>31</v>
      </c>
      <c r="E4525" s="5">
        <v>0.72777777777777775</v>
      </c>
      <c r="F4525" s="6" t="s">
        <v>7765</v>
      </c>
      <c r="G4525" s="6" t="str">
        <f t="shared" si="113"/>
        <v>near PacifiGrove, California</v>
      </c>
      <c r="H4525" s="6" t="s">
        <v>26</v>
      </c>
      <c r="I4525" s="6" t="s">
        <v>7766</v>
      </c>
      <c r="J4525" s="6">
        <v>1</v>
      </c>
      <c r="K4525" s="6">
        <v>1</v>
      </c>
      <c r="L4525" s="6">
        <v>0</v>
      </c>
      <c r="M4525" s="6">
        <f t="shared" si="116"/>
        <v>1</v>
      </c>
      <c r="N4525" s="6">
        <f t="shared" si="117"/>
        <v>0</v>
      </c>
      <c r="O4525" s="7">
        <f t="shared" si="118"/>
        <v>0</v>
      </c>
    </row>
    <row r="4526" spans="1:15" ht="13.2" x14ac:dyDescent="0.25">
      <c r="A4526" s="3">
        <v>35732</v>
      </c>
      <c r="B4526" s="4">
        <f t="shared" si="114"/>
        <v>1997</v>
      </c>
      <c r="C4526" s="4">
        <f t="shared" si="115"/>
        <v>1990</v>
      </c>
      <c r="D4526" s="4" t="s">
        <v>31</v>
      </c>
      <c r="E4526" s="5" t="s">
        <v>24</v>
      </c>
      <c r="F4526" s="6" t="s">
        <v>7767</v>
      </c>
      <c r="G4526" s="6" t="str">
        <f t="shared" si="113"/>
        <v>Afghanistan</v>
      </c>
      <c r="H4526" s="6" t="s">
        <v>2238</v>
      </c>
      <c r="I4526" s="6" t="s">
        <v>4097</v>
      </c>
      <c r="J4526" s="6">
        <v>26</v>
      </c>
      <c r="K4526" s="6">
        <v>2</v>
      </c>
      <c r="L4526" s="6">
        <v>0</v>
      </c>
      <c r="M4526" s="6">
        <f t="shared" si="116"/>
        <v>2</v>
      </c>
      <c r="N4526" s="6">
        <f t="shared" si="117"/>
        <v>24</v>
      </c>
      <c r="O4526" s="7">
        <f t="shared" si="118"/>
        <v>0.92307692307692313</v>
      </c>
    </row>
    <row r="4527" spans="1:15" ht="13.2" x14ac:dyDescent="0.25">
      <c r="A4527" s="3">
        <v>35733</v>
      </c>
      <c r="B4527" s="4">
        <f t="shared" si="114"/>
        <v>1997</v>
      </c>
      <c r="C4527" s="4">
        <f t="shared" si="115"/>
        <v>1990</v>
      </c>
      <c r="D4527" s="4" t="s">
        <v>31</v>
      </c>
      <c r="E4527" s="5" t="s">
        <v>24</v>
      </c>
      <c r="F4527" s="6" t="s">
        <v>7768</v>
      </c>
      <c r="G4527" s="6" t="str">
        <f t="shared" si="113"/>
        <v>Alberta, Canada</v>
      </c>
      <c r="H4527" s="6" t="s">
        <v>118</v>
      </c>
      <c r="I4527" s="6" t="s">
        <v>7769</v>
      </c>
      <c r="J4527" s="6">
        <v>6</v>
      </c>
      <c r="K4527" s="6">
        <v>3</v>
      </c>
      <c r="L4527" s="6">
        <v>0</v>
      </c>
      <c r="M4527" s="6">
        <f t="shared" si="116"/>
        <v>3</v>
      </c>
      <c r="N4527" s="6">
        <f t="shared" si="117"/>
        <v>3</v>
      </c>
      <c r="O4527" s="7">
        <f t="shared" si="118"/>
        <v>0.5</v>
      </c>
    </row>
    <row r="4528" spans="1:15" ht="13.2" x14ac:dyDescent="0.25">
      <c r="A4528" s="3">
        <v>35742</v>
      </c>
      <c r="B4528" s="4">
        <f t="shared" si="114"/>
        <v>1997</v>
      </c>
      <c r="C4528" s="4">
        <f t="shared" si="115"/>
        <v>1990</v>
      </c>
      <c r="D4528" s="4" t="s">
        <v>46</v>
      </c>
      <c r="E4528" s="5">
        <v>0.33888888888888891</v>
      </c>
      <c r="F4528" s="6" t="s">
        <v>7770</v>
      </c>
      <c r="G4528" s="6" t="str">
        <f t="shared" si="113"/>
        <v>Alaska</v>
      </c>
      <c r="H4528" s="6" t="s">
        <v>7706</v>
      </c>
      <c r="I4528" s="6" t="s">
        <v>6672</v>
      </c>
      <c r="J4528" s="6">
        <v>8</v>
      </c>
      <c r="K4528" s="6">
        <v>8</v>
      </c>
      <c r="L4528" s="6">
        <v>0</v>
      </c>
      <c r="M4528" s="6">
        <f t="shared" si="116"/>
        <v>8</v>
      </c>
      <c r="N4528" s="6">
        <f t="shared" si="117"/>
        <v>0</v>
      </c>
      <c r="O4528" s="7">
        <f t="shared" si="118"/>
        <v>0</v>
      </c>
    </row>
    <row r="4529" spans="1:15" ht="13.2" x14ac:dyDescent="0.25">
      <c r="A4529" s="3">
        <v>35769</v>
      </c>
      <c r="B4529" s="4">
        <f t="shared" si="114"/>
        <v>1997</v>
      </c>
      <c r="C4529" s="4">
        <f t="shared" si="115"/>
        <v>1990</v>
      </c>
      <c r="D4529" s="4" t="s">
        <v>72</v>
      </c>
      <c r="E4529" s="5">
        <v>0.61527777777777781</v>
      </c>
      <c r="F4529" s="6" t="s">
        <v>7771</v>
      </c>
      <c r="G4529" s="6" t="str">
        <f t="shared" si="113"/>
        <v>Russia</v>
      </c>
      <c r="H4529" s="6" t="s">
        <v>3719</v>
      </c>
      <c r="I4529" s="6" t="s">
        <v>7772</v>
      </c>
      <c r="J4529" s="6">
        <v>23</v>
      </c>
      <c r="K4529" s="6">
        <v>23</v>
      </c>
      <c r="L4529" s="6">
        <v>44</v>
      </c>
      <c r="M4529" s="6">
        <f t="shared" si="116"/>
        <v>67</v>
      </c>
      <c r="N4529" s="6">
        <f t="shared" si="117"/>
        <v>0</v>
      </c>
      <c r="O4529" s="7">
        <f t="shared" si="118"/>
        <v>0</v>
      </c>
    </row>
    <row r="4530" spans="1:15" ht="13.2" x14ac:dyDescent="0.25">
      <c r="A4530" s="3">
        <v>35773</v>
      </c>
      <c r="B4530" s="4">
        <f t="shared" si="114"/>
        <v>1997</v>
      </c>
      <c r="C4530" s="4">
        <f t="shared" si="115"/>
        <v>1990</v>
      </c>
      <c r="D4530" s="4" t="s">
        <v>72</v>
      </c>
      <c r="E4530" s="5">
        <v>0.6430555555555556</v>
      </c>
      <c r="F4530" s="6" t="s">
        <v>7773</v>
      </c>
      <c r="G4530" s="6" t="str">
        <f t="shared" si="113"/>
        <v>Canada</v>
      </c>
      <c r="H4530" s="6" t="s">
        <v>7774</v>
      </c>
      <c r="I4530" s="6" t="s">
        <v>5475</v>
      </c>
      <c r="J4530" s="6">
        <v>17</v>
      </c>
      <c r="K4530" s="6">
        <v>4</v>
      </c>
      <c r="L4530" s="6">
        <v>0</v>
      </c>
      <c r="M4530" s="6">
        <f t="shared" si="116"/>
        <v>4</v>
      </c>
      <c r="N4530" s="6">
        <f t="shared" si="117"/>
        <v>13</v>
      </c>
      <c r="O4530" s="7">
        <f t="shared" si="118"/>
        <v>0.76470588235294112</v>
      </c>
    </row>
    <row r="4531" spans="1:15" ht="13.2" x14ac:dyDescent="0.25">
      <c r="A4531" s="3">
        <v>35777</v>
      </c>
      <c r="B4531" s="4">
        <f t="shared" si="114"/>
        <v>1997</v>
      </c>
      <c r="C4531" s="4">
        <f t="shared" si="115"/>
        <v>1990</v>
      </c>
      <c r="D4531" s="4" t="s">
        <v>72</v>
      </c>
      <c r="E4531" s="5">
        <v>0.71180555555555558</v>
      </c>
      <c r="F4531" s="6" t="s">
        <v>7775</v>
      </c>
      <c r="G4531" s="6" t="str">
        <f t="shared" si="113"/>
        <v>Bolivia</v>
      </c>
      <c r="H4531" s="6" t="s">
        <v>7776</v>
      </c>
      <c r="I4531" s="6" t="s">
        <v>7777</v>
      </c>
      <c r="J4531" s="6">
        <v>19</v>
      </c>
      <c r="K4531" s="6">
        <v>10</v>
      </c>
      <c r="L4531" s="6">
        <v>0</v>
      </c>
      <c r="M4531" s="6">
        <f t="shared" si="116"/>
        <v>10</v>
      </c>
      <c r="N4531" s="6">
        <f t="shared" si="117"/>
        <v>9</v>
      </c>
      <c r="O4531" s="7">
        <f t="shared" si="118"/>
        <v>0.47368421052631576</v>
      </c>
    </row>
    <row r="4532" spans="1:15" ht="13.2" x14ac:dyDescent="0.25">
      <c r="A4532" s="3">
        <v>35780</v>
      </c>
      <c r="B4532" s="4">
        <f t="shared" si="114"/>
        <v>1997</v>
      </c>
      <c r="C4532" s="4">
        <f t="shared" si="115"/>
        <v>1990</v>
      </c>
      <c r="D4532" s="4" t="s">
        <v>72</v>
      </c>
      <c r="E4532" s="5">
        <v>0.77430555555555558</v>
      </c>
      <c r="F4532" s="6" t="s">
        <v>2209</v>
      </c>
      <c r="G4532" s="6" t="str">
        <f t="shared" si="113"/>
        <v>United Arab Emirates</v>
      </c>
      <c r="H4532" s="6" t="s">
        <v>7151</v>
      </c>
      <c r="I4532" s="6" t="s">
        <v>4455</v>
      </c>
      <c r="J4532" s="6">
        <v>86</v>
      </c>
      <c r="K4532" s="6">
        <v>85</v>
      </c>
      <c r="L4532" s="6">
        <v>0</v>
      </c>
      <c r="M4532" s="6">
        <f t="shared" si="116"/>
        <v>85</v>
      </c>
      <c r="N4532" s="6">
        <f t="shared" si="117"/>
        <v>1</v>
      </c>
      <c r="O4532" s="7">
        <f t="shared" si="118"/>
        <v>1.1627906976744186E-2</v>
      </c>
    </row>
    <row r="4533" spans="1:15" ht="13.2" x14ac:dyDescent="0.25">
      <c r="A4533" s="3">
        <v>35780</v>
      </c>
      <c r="B4533" s="4">
        <f t="shared" si="114"/>
        <v>1997</v>
      </c>
      <c r="C4533" s="4">
        <f t="shared" si="115"/>
        <v>1990</v>
      </c>
      <c r="D4533" s="4" t="s">
        <v>72</v>
      </c>
      <c r="E4533" s="5">
        <v>0.5625</v>
      </c>
      <c r="F4533" s="6" t="s">
        <v>7778</v>
      </c>
      <c r="G4533" s="6" t="str">
        <f t="shared" si="113"/>
        <v>British Colombia, Canada</v>
      </c>
      <c r="H4533" s="6" t="s">
        <v>7779</v>
      </c>
      <c r="I4533" s="6" t="s">
        <v>5945</v>
      </c>
      <c r="J4533" s="6">
        <v>3</v>
      </c>
      <c r="K4533" s="6">
        <v>3</v>
      </c>
      <c r="L4533" s="6">
        <v>0</v>
      </c>
      <c r="M4533" s="6">
        <f t="shared" si="116"/>
        <v>3</v>
      </c>
      <c r="N4533" s="6">
        <f t="shared" si="117"/>
        <v>0</v>
      </c>
      <c r="O4533" s="7">
        <f t="shared" si="118"/>
        <v>0</v>
      </c>
    </row>
    <row r="4534" spans="1:15" ht="13.2" x14ac:dyDescent="0.25">
      <c r="A4534" s="3">
        <v>35781</v>
      </c>
      <c r="B4534" s="4">
        <f t="shared" si="114"/>
        <v>1997</v>
      </c>
      <c r="C4534" s="4">
        <f t="shared" si="115"/>
        <v>1990</v>
      </c>
      <c r="D4534" s="4" t="s">
        <v>72</v>
      </c>
      <c r="E4534" s="5">
        <v>0.88402777777777775</v>
      </c>
      <c r="F4534" s="6" t="s">
        <v>7780</v>
      </c>
      <c r="G4534" s="6" t="str">
        <f t="shared" si="113"/>
        <v>Greece</v>
      </c>
      <c r="H4534" s="6" t="s">
        <v>7781</v>
      </c>
      <c r="I4534" s="6" t="s">
        <v>5683</v>
      </c>
      <c r="J4534" s="6">
        <v>70</v>
      </c>
      <c r="K4534" s="6">
        <v>70</v>
      </c>
      <c r="L4534" s="6">
        <v>0</v>
      </c>
      <c r="M4534" s="6">
        <f t="shared" si="116"/>
        <v>70</v>
      </c>
      <c r="N4534" s="6">
        <f t="shared" si="117"/>
        <v>0</v>
      </c>
      <c r="O4534" s="7">
        <f t="shared" si="118"/>
        <v>0</v>
      </c>
    </row>
    <row r="4535" spans="1:15" ht="13.2" x14ac:dyDescent="0.25">
      <c r="A4535" s="3">
        <v>35783</v>
      </c>
      <c r="B4535" s="4">
        <f t="shared" si="114"/>
        <v>1997</v>
      </c>
      <c r="C4535" s="4">
        <f t="shared" si="115"/>
        <v>1990</v>
      </c>
      <c r="D4535" s="4" t="s">
        <v>72</v>
      </c>
      <c r="E4535" s="5">
        <v>0.67569444444444449</v>
      </c>
      <c r="F4535" s="6" t="s">
        <v>4807</v>
      </c>
      <c r="G4535" s="6" t="str">
        <f t="shared" si="113"/>
        <v>Indonesia</v>
      </c>
      <c r="H4535" s="6" t="s">
        <v>7782</v>
      </c>
      <c r="I4535" s="6" t="s">
        <v>7783</v>
      </c>
      <c r="J4535" s="6">
        <v>104</v>
      </c>
      <c r="K4535" s="6">
        <v>104</v>
      </c>
      <c r="L4535" s="6">
        <v>0</v>
      </c>
      <c r="M4535" s="6">
        <f t="shared" si="116"/>
        <v>104</v>
      </c>
      <c r="N4535" s="6">
        <f t="shared" si="117"/>
        <v>0</v>
      </c>
      <c r="O4535" s="7">
        <f t="shared" si="118"/>
        <v>0</v>
      </c>
    </row>
    <row r="4536" spans="1:15" ht="13.2" x14ac:dyDescent="0.25">
      <c r="A4536" s="3">
        <v>35784</v>
      </c>
      <c r="B4536" s="4">
        <f t="shared" si="114"/>
        <v>1997</v>
      </c>
      <c r="C4536" s="4">
        <f t="shared" si="115"/>
        <v>1990</v>
      </c>
      <c r="D4536" s="4" t="s">
        <v>72</v>
      </c>
      <c r="E4536" s="5" t="s">
        <v>24</v>
      </c>
      <c r="F4536" s="6" t="s">
        <v>7784</v>
      </c>
      <c r="G4536" s="6" t="str">
        <f t="shared" si="113"/>
        <v>Greece</v>
      </c>
      <c r="H4536" s="6" t="s">
        <v>7785</v>
      </c>
      <c r="I4536" s="6" t="s">
        <v>5520</v>
      </c>
      <c r="J4536" s="6">
        <v>5</v>
      </c>
      <c r="K4536" s="6">
        <v>5</v>
      </c>
      <c r="L4536" s="6">
        <v>0</v>
      </c>
      <c r="M4536" s="6">
        <f t="shared" si="116"/>
        <v>5</v>
      </c>
      <c r="N4536" s="6">
        <f t="shared" si="117"/>
        <v>0</v>
      </c>
      <c r="O4536" s="7">
        <f t="shared" si="118"/>
        <v>0</v>
      </c>
    </row>
    <row r="4537" spans="1:15" ht="13.2" x14ac:dyDescent="0.25">
      <c r="A4537" s="3">
        <v>35791</v>
      </c>
      <c r="B4537" s="4">
        <f t="shared" si="114"/>
        <v>1997</v>
      </c>
      <c r="C4537" s="4">
        <f t="shared" si="115"/>
        <v>1990</v>
      </c>
      <c r="D4537" s="4" t="s">
        <v>72</v>
      </c>
      <c r="E4537" s="5" t="s">
        <v>24</v>
      </c>
      <c r="F4537" s="6" t="s">
        <v>7786</v>
      </c>
      <c r="G4537" s="6" t="str">
        <f t="shared" si="113"/>
        <v>off Angola</v>
      </c>
      <c r="H4537" s="6" t="s">
        <v>7787</v>
      </c>
      <c r="I4537" s="6" t="s">
        <v>7788</v>
      </c>
      <c r="J4537" s="6">
        <v>5</v>
      </c>
      <c r="K4537" s="6">
        <v>5</v>
      </c>
      <c r="L4537" s="6">
        <v>0</v>
      </c>
      <c r="M4537" s="6">
        <f t="shared" si="116"/>
        <v>5</v>
      </c>
      <c r="N4537" s="6">
        <f t="shared" si="117"/>
        <v>0</v>
      </c>
      <c r="O4537" s="7">
        <f t="shared" si="118"/>
        <v>0</v>
      </c>
    </row>
    <row r="4538" spans="1:15" ht="13.2" x14ac:dyDescent="0.25">
      <c r="A4538" s="3">
        <v>35792</v>
      </c>
      <c r="B4538" s="4">
        <f t="shared" si="114"/>
        <v>1997</v>
      </c>
      <c r="C4538" s="4">
        <f t="shared" si="115"/>
        <v>1990</v>
      </c>
      <c r="D4538" s="4" t="s">
        <v>72</v>
      </c>
      <c r="E4538" s="5">
        <v>0.96527777777777779</v>
      </c>
      <c r="F4538" s="6" t="s">
        <v>2457</v>
      </c>
      <c r="G4538" s="6" t="str">
        <f t="shared" si="113"/>
        <v>Over the PacifiOcean</v>
      </c>
      <c r="H4538" s="6" t="s">
        <v>592</v>
      </c>
      <c r="I4538" s="6" t="s">
        <v>6511</v>
      </c>
      <c r="J4538" s="6">
        <v>393</v>
      </c>
      <c r="K4538" s="6">
        <v>1</v>
      </c>
      <c r="L4538" s="6">
        <v>0</v>
      </c>
      <c r="M4538" s="6">
        <f t="shared" si="116"/>
        <v>1</v>
      </c>
      <c r="N4538" s="6">
        <f t="shared" si="117"/>
        <v>392</v>
      </c>
      <c r="O4538" s="7">
        <f t="shared" si="118"/>
        <v>0.99745547073791352</v>
      </c>
    </row>
    <row r="4539" spans="1:15" ht="13.2" x14ac:dyDescent="0.25">
      <c r="A4539" s="3">
        <v>35795</v>
      </c>
      <c r="B4539" s="4">
        <f t="shared" si="114"/>
        <v>1997</v>
      </c>
      <c r="C4539" s="4">
        <f t="shared" si="115"/>
        <v>1990</v>
      </c>
      <c r="D4539" s="4" t="s">
        <v>72</v>
      </c>
      <c r="E4539" s="5">
        <v>0.32291666666666669</v>
      </c>
      <c r="F4539" s="6" t="s">
        <v>7789</v>
      </c>
      <c r="G4539" s="6" t="str">
        <f t="shared" si="113"/>
        <v>Panama</v>
      </c>
      <c r="H4539" s="6" t="s">
        <v>7790</v>
      </c>
      <c r="I4539" s="6" t="s">
        <v>5227</v>
      </c>
      <c r="J4539" s="6">
        <v>10</v>
      </c>
      <c r="K4539" s="6">
        <v>10</v>
      </c>
      <c r="L4539" s="6">
        <v>0</v>
      </c>
      <c r="M4539" s="6">
        <f t="shared" si="116"/>
        <v>10</v>
      </c>
      <c r="N4539" s="6">
        <f t="shared" si="117"/>
        <v>0</v>
      </c>
      <c r="O4539" s="7">
        <f t="shared" si="118"/>
        <v>0</v>
      </c>
    </row>
    <row r="4540" spans="1:15" ht="13.2" x14ac:dyDescent="0.25">
      <c r="A4540" s="3">
        <v>35804</v>
      </c>
      <c r="B4540" s="4">
        <f t="shared" si="114"/>
        <v>1998</v>
      </c>
      <c r="C4540" s="4">
        <f t="shared" si="115"/>
        <v>1990</v>
      </c>
      <c r="D4540" s="4" t="s">
        <v>132</v>
      </c>
      <c r="E4540" s="5">
        <v>0.71111111111111114</v>
      </c>
      <c r="F4540" s="6" t="s">
        <v>7791</v>
      </c>
      <c r="G4540" s="6" t="str">
        <f t="shared" si="113"/>
        <v>North Carolina</v>
      </c>
      <c r="H4540" s="6" t="s">
        <v>6093</v>
      </c>
      <c r="I4540" s="6" t="s">
        <v>6672</v>
      </c>
      <c r="J4540" s="6">
        <v>1</v>
      </c>
      <c r="K4540" s="6">
        <v>1</v>
      </c>
      <c r="L4540" s="6">
        <v>0</v>
      </c>
      <c r="M4540" s="6">
        <f t="shared" si="116"/>
        <v>1</v>
      </c>
      <c r="N4540" s="6">
        <f t="shared" si="117"/>
        <v>0</v>
      </c>
      <c r="O4540" s="7">
        <f t="shared" si="118"/>
        <v>0</v>
      </c>
    </row>
    <row r="4541" spans="1:15" ht="13.2" x14ac:dyDescent="0.25">
      <c r="A4541" s="3">
        <v>35808</v>
      </c>
      <c r="B4541" s="4">
        <f t="shared" si="114"/>
        <v>1998</v>
      </c>
      <c r="C4541" s="4">
        <f t="shared" si="115"/>
        <v>1990</v>
      </c>
      <c r="D4541" s="4" t="s">
        <v>132</v>
      </c>
      <c r="E4541" s="5">
        <v>0.9375</v>
      </c>
      <c r="F4541" s="6" t="s">
        <v>7792</v>
      </c>
      <c r="G4541" s="6" t="str">
        <f t="shared" si="113"/>
        <v>Pakistan</v>
      </c>
      <c r="H4541" s="6" t="s">
        <v>2238</v>
      </c>
      <c r="I4541" s="6" t="s">
        <v>3696</v>
      </c>
      <c r="J4541" s="6">
        <v>51</v>
      </c>
      <c r="K4541" s="6">
        <v>51</v>
      </c>
      <c r="L4541" s="6">
        <v>0</v>
      </c>
      <c r="M4541" s="6">
        <f t="shared" si="116"/>
        <v>51</v>
      </c>
      <c r="N4541" s="6">
        <f t="shared" si="117"/>
        <v>0</v>
      </c>
      <c r="O4541" s="7">
        <f t="shared" si="118"/>
        <v>0</v>
      </c>
    </row>
    <row r="4542" spans="1:15" ht="13.2" x14ac:dyDescent="0.25">
      <c r="A4542" s="3">
        <v>35808</v>
      </c>
      <c r="B4542" s="4">
        <f t="shared" si="114"/>
        <v>1998</v>
      </c>
      <c r="C4542" s="4">
        <f t="shared" si="115"/>
        <v>1990</v>
      </c>
      <c r="D4542" s="4" t="s">
        <v>132</v>
      </c>
      <c r="E4542" s="5">
        <v>0.77083333333333337</v>
      </c>
      <c r="F4542" s="6" t="s">
        <v>7793</v>
      </c>
      <c r="G4542" s="6" t="str">
        <f t="shared" si="113"/>
        <v>Czech Republic</v>
      </c>
      <c r="H4542" s="6" t="s">
        <v>7794</v>
      </c>
      <c r="I4542" s="6" t="s">
        <v>6476</v>
      </c>
      <c r="J4542" s="6">
        <v>2</v>
      </c>
      <c r="K4542" s="6">
        <v>2</v>
      </c>
      <c r="L4542" s="6">
        <v>0</v>
      </c>
      <c r="M4542" s="6">
        <f t="shared" si="116"/>
        <v>2</v>
      </c>
      <c r="N4542" s="6">
        <f t="shared" si="117"/>
        <v>0</v>
      </c>
      <c r="O4542" s="7">
        <f t="shared" si="118"/>
        <v>0</v>
      </c>
    </row>
    <row r="4543" spans="1:15" ht="13.2" x14ac:dyDescent="0.25">
      <c r="A4543" s="3">
        <v>35822</v>
      </c>
      <c r="B4543" s="4">
        <f t="shared" si="114"/>
        <v>1998</v>
      </c>
      <c r="C4543" s="4">
        <f t="shared" si="115"/>
        <v>1990</v>
      </c>
      <c r="D4543" s="4" t="s">
        <v>132</v>
      </c>
      <c r="E4543" s="5">
        <v>0.48958333333333331</v>
      </c>
      <c r="F4543" s="6" t="s">
        <v>7795</v>
      </c>
      <c r="G4543" s="6" t="str">
        <f t="shared" si="113"/>
        <v>Myanmar</v>
      </c>
      <c r="H4543" s="6" t="s">
        <v>7603</v>
      </c>
      <c r="I4543" s="6" t="s">
        <v>3919</v>
      </c>
      <c r="J4543" s="6">
        <v>45</v>
      </c>
      <c r="K4543" s="6">
        <v>16</v>
      </c>
      <c r="L4543" s="6">
        <v>0</v>
      </c>
      <c r="M4543" s="6">
        <f t="shared" si="116"/>
        <v>16</v>
      </c>
      <c r="N4543" s="6">
        <f t="shared" si="117"/>
        <v>29</v>
      </c>
      <c r="O4543" s="7">
        <f t="shared" si="118"/>
        <v>0.64444444444444449</v>
      </c>
    </row>
    <row r="4544" spans="1:15" ht="13.2" x14ac:dyDescent="0.25">
      <c r="A4544" s="3">
        <v>35828</v>
      </c>
      <c r="B4544" s="4">
        <f t="shared" si="114"/>
        <v>1998</v>
      </c>
      <c r="C4544" s="4">
        <f t="shared" si="115"/>
        <v>1990</v>
      </c>
      <c r="D4544" s="4" t="s">
        <v>111</v>
      </c>
      <c r="E4544" s="5">
        <v>0.45833333333333331</v>
      </c>
      <c r="F4544" s="6" t="s">
        <v>7796</v>
      </c>
      <c r="G4544" s="6" t="str">
        <f t="shared" si="113"/>
        <v>Philippines</v>
      </c>
      <c r="H4544" s="6" t="s">
        <v>7797</v>
      </c>
      <c r="I4544" s="6" t="s">
        <v>3889</v>
      </c>
      <c r="J4544" s="6">
        <v>104</v>
      </c>
      <c r="K4544" s="6">
        <v>104</v>
      </c>
      <c r="L4544" s="6">
        <v>0</v>
      </c>
      <c r="M4544" s="6">
        <f t="shared" si="116"/>
        <v>104</v>
      </c>
      <c r="N4544" s="6">
        <f t="shared" si="117"/>
        <v>0</v>
      </c>
      <c r="O4544" s="7">
        <f t="shared" si="118"/>
        <v>0</v>
      </c>
    </row>
    <row r="4545" spans="1:15" ht="13.2" x14ac:dyDescent="0.25">
      <c r="A4545" s="3">
        <v>35829</v>
      </c>
      <c r="B4545" s="4">
        <f t="shared" si="114"/>
        <v>1998</v>
      </c>
      <c r="C4545" s="4">
        <f t="shared" si="115"/>
        <v>1990</v>
      </c>
      <c r="D4545" s="4" t="s">
        <v>111</v>
      </c>
      <c r="E4545" s="5">
        <v>0.63541666666666663</v>
      </c>
      <c r="F4545" s="6" t="s">
        <v>7798</v>
      </c>
      <c r="G4545" s="6" t="str">
        <f t="shared" si="113"/>
        <v>Trento, Italy</v>
      </c>
      <c r="H4545" s="6" t="s">
        <v>1452</v>
      </c>
      <c r="I4545" s="6" t="s">
        <v>7799</v>
      </c>
      <c r="J4545" s="6">
        <v>2</v>
      </c>
      <c r="K4545" s="6">
        <v>0</v>
      </c>
      <c r="L4545" s="6">
        <v>20</v>
      </c>
      <c r="M4545" s="6">
        <f t="shared" si="116"/>
        <v>20</v>
      </c>
      <c r="N4545" s="6">
        <f t="shared" si="117"/>
        <v>2</v>
      </c>
      <c r="O4545" s="7">
        <f t="shared" si="118"/>
        <v>1</v>
      </c>
    </row>
    <row r="4546" spans="1:15" ht="13.2" x14ac:dyDescent="0.25">
      <c r="A4546" s="3">
        <v>35830</v>
      </c>
      <c r="B4546" s="4">
        <f t="shared" si="114"/>
        <v>1998</v>
      </c>
      <c r="C4546" s="4">
        <f t="shared" si="115"/>
        <v>1990</v>
      </c>
      <c r="D4546" s="4" t="s">
        <v>111</v>
      </c>
      <c r="E4546" s="5">
        <v>0.92847222222222225</v>
      </c>
      <c r="F4546" s="6" t="s">
        <v>7800</v>
      </c>
      <c r="G4546" s="6" t="str">
        <f t="shared" si="113"/>
        <v>Portugal</v>
      </c>
      <c r="H4546" s="6" t="s">
        <v>7801</v>
      </c>
      <c r="I4546" s="6" t="s">
        <v>6268</v>
      </c>
      <c r="J4546" s="6">
        <v>7</v>
      </c>
      <c r="K4546" s="6">
        <v>7</v>
      </c>
      <c r="L4546" s="6">
        <v>0</v>
      </c>
      <c r="M4546" s="6">
        <f t="shared" si="116"/>
        <v>7</v>
      </c>
      <c r="N4546" s="6">
        <f t="shared" si="117"/>
        <v>0</v>
      </c>
      <c r="O4546" s="7">
        <f t="shared" si="118"/>
        <v>0</v>
      </c>
    </row>
    <row r="4547" spans="1:15" ht="13.2" x14ac:dyDescent="0.25">
      <c r="A4547" s="3">
        <v>35831</v>
      </c>
      <c r="B4547" s="4">
        <f t="shared" si="114"/>
        <v>1998</v>
      </c>
      <c r="C4547" s="4">
        <f t="shared" si="115"/>
        <v>1990</v>
      </c>
      <c r="D4547" s="4" t="s">
        <v>111</v>
      </c>
      <c r="E4547" s="5">
        <v>0.50694444444444442</v>
      </c>
      <c r="F4547" s="6" t="s">
        <v>7802</v>
      </c>
      <c r="G4547" s="6" t="str">
        <f t="shared" si="113"/>
        <v>Spain</v>
      </c>
      <c r="H4547" s="6" t="s">
        <v>4926</v>
      </c>
      <c r="I4547" s="6" t="s">
        <v>7803</v>
      </c>
      <c r="J4547" s="6">
        <v>5</v>
      </c>
      <c r="K4547" s="6">
        <v>5</v>
      </c>
      <c r="L4547" s="6">
        <v>0</v>
      </c>
      <c r="M4547" s="6">
        <f t="shared" si="116"/>
        <v>5</v>
      </c>
      <c r="N4547" s="6">
        <f t="shared" si="117"/>
        <v>0</v>
      </c>
      <c r="O4547" s="7">
        <f t="shared" si="118"/>
        <v>0</v>
      </c>
    </row>
    <row r="4548" spans="1:15" ht="13.2" x14ac:dyDescent="0.25">
      <c r="A4548" s="3">
        <v>35838</v>
      </c>
      <c r="B4548" s="4">
        <f t="shared" si="114"/>
        <v>1998</v>
      </c>
      <c r="C4548" s="4">
        <f t="shared" si="115"/>
        <v>1990</v>
      </c>
      <c r="D4548" s="4" t="s">
        <v>111</v>
      </c>
      <c r="E4548" s="5">
        <v>0.35416666666666669</v>
      </c>
      <c r="F4548" s="6" t="s">
        <v>7804</v>
      </c>
      <c r="G4548" s="6" t="str">
        <f t="shared" si="113"/>
        <v>Sudan</v>
      </c>
      <c r="H4548" s="6" t="s">
        <v>7805</v>
      </c>
      <c r="I4548" s="6" t="s">
        <v>6479</v>
      </c>
      <c r="J4548" s="6">
        <v>57</v>
      </c>
      <c r="K4548" s="6">
        <v>27</v>
      </c>
      <c r="L4548" s="6">
        <v>0</v>
      </c>
      <c r="M4548" s="6">
        <f t="shared" si="116"/>
        <v>27</v>
      </c>
      <c r="N4548" s="6">
        <f t="shared" si="117"/>
        <v>30</v>
      </c>
      <c r="O4548" s="7">
        <f t="shared" si="118"/>
        <v>0.52631578947368418</v>
      </c>
    </row>
    <row r="4549" spans="1:15" ht="13.2" x14ac:dyDescent="0.25">
      <c r="A4549" s="3">
        <v>35842</v>
      </c>
      <c r="B4549" s="4">
        <f t="shared" si="114"/>
        <v>1998</v>
      </c>
      <c r="C4549" s="4">
        <f t="shared" si="115"/>
        <v>1990</v>
      </c>
      <c r="D4549" s="4" t="s">
        <v>111</v>
      </c>
      <c r="E4549" s="5">
        <v>0.83958333333333335</v>
      </c>
      <c r="F4549" s="6" t="s">
        <v>1721</v>
      </c>
      <c r="G4549" s="6" t="str">
        <f t="shared" si="113"/>
        <v>Taiwan</v>
      </c>
      <c r="H4549" s="6" t="s">
        <v>3639</v>
      </c>
      <c r="I4549" s="6" t="s">
        <v>7806</v>
      </c>
      <c r="J4549" s="6">
        <v>196</v>
      </c>
      <c r="K4549" s="6">
        <v>196</v>
      </c>
      <c r="L4549" s="6">
        <v>7</v>
      </c>
      <c r="M4549" s="6">
        <f t="shared" si="116"/>
        <v>203</v>
      </c>
      <c r="N4549" s="6">
        <f t="shared" si="117"/>
        <v>0</v>
      </c>
      <c r="O4549" s="7">
        <f t="shared" si="118"/>
        <v>0</v>
      </c>
    </row>
    <row r="4550" spans="1:15" ht="13.2" x14ac:dyDescent="0.25">
      <c r="A4550" s="3">
        <v>35859</v>
      </c>
      <c r="B4550" s="4">
        <f t="shared" si="114"/>
        <v>1998</v>
      </c>
      <c r="C4550" s="4">
        <f t="shared" si="115"/>
        <v>1990</v>
      </c>
      <c r="D4550" s="4" t="s">
        <v>34</v>
      </c>
      <c r="E4550" s="5">
        <v>0.22222222222222221</v>
      </c>
      <c r="F4550" s="6" t="s">
        <v>7807</v>
      </c>
      <c r="G4550" s="6" t="str">
        <f t="shared" si="113"/>
        <v>Tennesee</v>
      </c>
      <c r="H4550" s="6" t="s">
        <v>6919</v>
      </c>
      <c r="I4550" s="6" t="s">
        <v>6674</v>
      </c>
      <c r="J4550" s="6">
        <v>1</v>
      </c>
      <c r="K4550" s="6">
        <v>1</v>
      </c>
      <c r="L4550" s="6">
        <v>0</v>
      </c>
      <c r="M4550" s="6">
        <f t="shared" si="116"/>
        <v>1</v>
      </c>
      <c r="N4550" s="6">
        <f t="shared" si="117"/>
        <v>0</v>
      </c>
      <c r="O4550" s="7">
        <f t="shared" si="118"/>
        <v>0</v>
      </c>
    </row>
    <row r="4551" spans="1:15" ht="13.2" x14ac:dyDescent="0.25">
      <c r="A4551" s="3">
        <v>35861</v>
      </c>
      <c r="B4551" s="4">
        <f t="shared" si="114"/>
        <v>1998</v>
      </c>
      <c r="C4551" s="4">
        <f t="shared" si="115"/>
        <v>1990</v>
      </c>
      <c r="D4551" s="4" t="s">
        <v>34</v>
      </c>
      <c r="E4551" s="5">
        <v>0.35972222222222222</v>
      </c>
      <c r="F4551" s="6" t="s">
        <v>7808</v>
      </c>
      <c r="G4551" s="6" t="str">
        <f t="shared" si="113"/>
        <v>North Dakota</v>
      </c>
      <c r="H4551" s="6" t="s">
        <v>7809</v>
      </c>
      <c r="I4551" s="6" t="s">
        <v>6674</v>
      </c>
      <c r="J4551" s="6">
        <v>1</v>
      </c>
      <c r="K4551" s="6">
        <v>1</v>
      </c>
      <c r="L4551" s="6">
        <v>0</v>
      </c>
      <c r="M4551" s="6">
        <f t="shared" si="116"/>
        <v>1</v>
      </c>
      <c r="N4551" s="6">
        <f t="shared" si="117"/>
        <v>0</v>
      </c>
      <c r="O4551" s="7">
        <f t="shared" si="118"/>
        <v>0</v>
      </c>
    </row>
    <row r="4552" spans="1:15" ht="13.2" x14ac:dyDescent="0.25">
      <c r="A4552" s="3">
        <v>35864</v>
      </c>
      <c r="B4552" s="4">
        <f t="shared" si="114"/>
        <v>1998</v>
      </c>
      <c r="C4552" s="4">
        <f t="shared" si="115"/>
        <v>1990</v>
      </c>
      <c r="D4552" s="4" t="s">
        <v>34</v>
      </c>
      <c r="E4552" s="5">
        <v>0.69097222222222221</v>
      </c>
      <c r="F4552" s="6" t="s">
        <v>7810</v>
      </c>
      <c r="G4552" s="6" t="str">
        <f t="shared" si="113"/>
        <v>Kenya</v>
      </c>
      <c r="H4552" s="6" t="s">
        <v>7811</v>
      </c>
      <c r="I4552" s="6" t="s">
        <v>4422</v>
      </c>
      <c r="J4552" s="6">
        <v>6</v>
      </c>
      <c r="K4552" s="6">
        <v>6</v>
      </c>
      <c r="L4552" s="6">
        <v>0</v>
      </c>
      <c r="M4552" s="6">
        <f t="shared" si="116"/>
        <v>6</v>
      </c>
      <c r="N4552" s="6">
        <f t="shared" si="117"/>
        <v>0</v>
      </c>
      <c r="O4552" s="7">
        <f t="shared" si="118"/>
        <v>0</v>
      </c>
    </row>
    <row r="4553" spans="1:15" ht="13.2" x14ac:dyDescent="0.25">
      <c r="A4553" s="3">
        <v>35872</v>
      </c>
      <c r="B4553" s="4">
        <f t="shared" si="114"/>
        <v>1998</v>
      </c>
      <c r="C4553" s="4">
        <f t="shared" si="115"/>
        <v>1990</v>
      </c>
      <c r="D4553" s="4" t="s">
        <v>34</v>
      </c>
      <c r="E4553" s="5">
        <v>0.81319444444444444</v>
      </c>
      <c r="F4553" s="6" t="s">
        <v>7812</v>
      </c>
      <c r="G4553" s="6" t="str">
        <f t="shared" si="113"/>
        <v>Taiwan</v>
      </c>
      <c r="H4553" s="6" t="s">
        <v>6553</v>
      </c>
      <c r="I4553" s="6" t="s">
        <v>7813</v>
      </c>
      <c r="J4553" s="6">
        <v>13</v>
      </c>
      <c r="K4553" s="6">
        <v>13</v>
      </c>
      <c r="L4553" s="6">
        <v>0</v>
      </c>
      <c r="M4553" s="6">
        <f t="shared" si="116"/>
        <v>13</v>
      </c>
      <c r="N4553" s="6">
        <f t="shared" si="117"/>
        <v>0</v>
      </c>
      <c r="O4553" s="7">
        <f t="shared" si="118"/>
        <v>0</v>
      </c>
    </row>
    <row r="4554" spans="1:15" ht="13.2" x14ac:dyDescent="0.25">
      <c r="A4554" s="3">
        <v>35873</v>
      </c>
      <c r="B4554" s="4">
        <f t="shared" si="114"/>
        <v>1998</v>
      </c>
      <c r="C4554" s="4">
        <f t="shared" si="115"/>
        <v>1990</v>
      </c>
      <c r="D4554" s="4" t="s">
        <v>34</v>
      </c>
      <c r="E4554" s="5">
        <v>0.58333333333333337</v>
      </c>
      <c r="F4554" s="6" t="s">
        <v>7814</v>
      </c>
      <c r="G4554" s="6" t="str">
        <f t="shared" si="113"/>
        <v>Afghanistan</v>
      </c>
      <c r="H4554" s="6" t="s">
        <v>2238</v>
      </c>
      <c r="I4554" s="6" t="s">
        <v>7815</v>
      </c>
      <c r="J4554" s="6">
        <v>45</v>
      </c>
      <c r="K4554" s="6">
        <v>45</v>
      </c>
      <c r="L4554" s="6">
        <v>0</v>
      </c>
      <c r="M4554" s="6">
        <f t="shared" si="116"/>
        <v>45</v>
      </c>
      <c r="N4554" s="6">
        <f t="shared" si="117"/>
        <v>0</v>
      </c>
      <c r="O4554" s="7">
        <f t="shared" si="118"/>
        <v>0</v>
      </c>
    </row>
    <row r="4555" spans="1:15" ht="13.2" x14ac:dyDescent="0.25">
      <c r="A4555" s="3">
        <v>35876</v>
      </c>
      <c r="B4555" s="4">
        <f t="shared" si="114"/>
        <v>1998</v>
      </c>
      <c r="C4555" s="4">
        <f t="shared" si="115"/>
        <v>1990</v>
      </c>
      <c r="D4555" s="4" t="s">
        <v>34</v>
      </c>
      <c r="E4555" s="5">
        <v>0.8208333333333333</v>
      </c>
      <c r="F4555" s="6" t="s">
        <v>3614</v>
      </c>
      <c r="G4555" s="6" t="str">
        <f t="shared" si="113"/>
        <v>Philippines</v>
      </c>
      <c r="H4555" s="6" t="s">
        <v>1490</v>
      </c>
      <c r="I4555" s="6" t="s">
        <v>7816</v>
      </c>
      <c r="J4555" s="6">
        <v>127</v>
      </c>
      <c r="K4555" s="6">
        <v>0</v>
      </c>
      <c r="L4555" s="6">
        <v>3</v>
      </c>
      <c r="M4555" s="6">
        <f t="shared" si="116"/>
        <v>3</v>
      </c>
      <c r="N4555" s="6">
        <f t="shared" si="117"/>
        <v>127</v>
      </c>
      <c r="O4555" s="7">
        <f t="shared" si="118"/>
        <v>1</v>
      </c>
    </row>
    <row r="4556" spans="1:15" ht="13.2" x14ac:dyDescent="0.25">
      <c r="A4556" s="3">
        <v>35882</v>
      </c>
      <c r="B4556" s="4">
        <f t="shared" si="114"/>
        <v>1998</v>
      </c>
      <c r="C4556" s="4">
        <f t="shared" si="115"/>
        <v>1990</v>
      </c>
      <c r="D4556" s="4" t="s">
        <v>34</v>
      </c>
      <c r="E4556" s="5">
        <v>0.39930555555555558</v>
      </c>
      <c r="F4556" s="6" t="s">
        <v>7817</v>
      </c>
      <c r="G4556" s="6" t="str">
        <f t="shared" ref="G4556:G4810" si="119">IFERROR(TRIM(RIGHT(F4556,LEN(F4556)-FIND(",",F4556))), F4556)</f>
        <v>Peru</v>
      </c>
      <c r="H4556" s="6" t="s">
        <v>4159</v>
      </c>
      <c r="I4556" s="6" t="s">
        <v>6479</v>
      </c>
      <c r="J4556" s="6">
        <v>55</v>
      </c>
      <c r="K4556" s="6">
        <v>22</v>
      </c>
      <c r="L4556" s="6">
        <v>1</v>
      </c>
      <c r="M4556" s="6">
        <f t="shared" si="116"/>
        <v>23</v>
      </c>
      <c r="N4556" s="6">
        <f t="shared" si="117"/>
        <v>33</v>
      </c>
      <c r="O4556" s="7">
        <f t="shared" si="118"/>
        <v>0.6</v>
      </c>
    </row>
    <row r="4557" spans="1:15" ht="13.2" x14ac:dyDescent="0.25">
      <c r="A4557" s="3">
        <v>35885</v>
      </c>
      <c r="B4557" s="4">
        <f t="shared" si="114"/>
        <v>1998</v>
      </c>
      <c r="C4557" s="4">
        <f t="shared" si="115"/>
        <v>1990</v>
      </c>
      <c r="D4557" s="4" t="s">
        <v>34</v>
      </c>
      <c r="E4557" s="5" t="s">
        <v>24</v>
      </c>
      <c r="F4557" s="6" t="s">
        <v>3525</v>
      </c>
      <c r="G4557" s="6" t="str">
        <f t="shared" si="119"/>
        <v>Mexico</v>
      </c>
      <c r="H4557" s="6" t="s">
        <v>7818</v>
      </c>
      <c r="I4557" s="6" t="s">
        <v>7819</v>
      </c>
      <c r="J4557" s="6">
        <v>4</v>
      </c>
      <c r="K4557" s="6">
        <v>2</v>
      </c>
      <c r="L4557" s="6">
        <v>0</v>
      </c>
      <c r="M4557" s="6">
        <f t="shared" si="116"/>
        <v>2</v>
      </c>
      <c r="N4557" s="6">
        <f t="shared" si="117"/>
        <v>2</v>
      </c>
      <c r="O4557" s="7">
        <f t="shared" si="118"/>
        <v>0.5</v>
      </c>
    </row>
    <row r="4558" spans="1:15" ht="13.2" x14ac:dyDescent="0.25">
      <c r="A4558" s="3">
        <v>35905</v>
      </c>
      <c r="B4558" s="4">
        <f t="shared" si="114"/>
        <v>1998</v>
      </c>
      <c r="C4558" s="4">
        <f t="shared" si="115"/>
        <v>1990</v>
      </c>
      <c r="D4558" s="4" t="s">
        <v>65</v>
      </c>
      <c r="E4558" s="5">
        <v>0.69930555555555551</v>
      </c>
      <c r="F4558" s="6" t="s">
        <v>1507</v>
      </c>
      <c r="G4558" s="6" t="str">
        <f t="shared" si="119"/>
        <v>Colombia</v>
      </c>
      <c r="H4558" s="6" t="s">
        <v>595</v>
      </c>
      <c r="I4558" s="6" t="s">
        <v>7820</v>
      </c>
      <c r="J4558" s="6">
        <v>53</v>
      </c>
      <c r="K4558" s="6">
        <v>53</v>
      </c>
      <c r="L4558" s="6">
        <v>0</v>
      </c>
      <c r="M4558" s="6">
        <f t="shared" si="116"/>
        <v>53</v>
      </c>
      <c r="N4558" s="6">
        <f t="shared" si="117"/>
        <v>0</v>
      </c>
      <c r="O4558" s="7">
        <f t="shared" si="118"/>
        <v>0</v>
      </c>
    </row>
    <row r="4559" spans="1:15" ht="13.2" x14ac:dyDescent="0.25">
      <c r="A4559" s="3">
        <v>35920</v>
      </c>
      <c r="B4559" s="4">
        <f t="shared" si="114"/>
        <v>1998</v>
      </c>
      <c r="C4559" s="4">
        <f t="shared" si="115"/>
        <v>1990</v>
      </c>
      <c r="D4559" s="4" t="s">
        <v>55</v>
      </c>
      <c r="E4559" s="5">
        <v>0.89583333333333337</v>
      </c>
      <c r="F4559" s="6" t="s">
        <v>7821</v>
      </c>
      <c r="G4559" s="6" t="str">
        <f t="shared" si="119"/>
        <v>Peru</v>
      </c>
      <c r="H4559" s="6" t="s">
        <v>4159</v>
      </c>
      <c r="I4559" s="6" t="s">
        <v>7822</v>
      </c>
      <c r="J4559" s="6">
        <v>88</v>
      </c>
      <c r="K4559" s="6">
        <v>75</v>
      </c>
      <c r="L4559" s="6">
        <v>0</v>
      </c>
      <c r="M4559" s="6">
        <f t="shared" si="116"/>
        <v>75</v>
      </c>
      <c r="N4559" s="6">
        <f t="shared" si="117"/>
        <v>13</v>
      </c>
      <c r="O4559" s="7">
        <f t="shared" si="118"/>
        <v>0.14772727272727273</v>
      </c>
    </row>
    <row r="4560" spans="1:15" ht="13.2" x14ac:dyDescent="0.25">
      <c r="A4560" s="3">
        <v>35927</v>
      </c>
      <c r="B4560" s="4">
        <f t="shared" si="114"/>
        <v>1998</v>
      </c>
      <c r="C4560" s="4">
        <f t="shared" si="115"/>
        <v>1990</v>
      </c>
      <c r="D4560" s="4" t="s">
        <v>55</v>
      </c>
      <c r="E4560" s="5">
        <v>0.8125</v>
      </c>
      <c r="F4560" s="6" t="s">
        <v>7823</v>
      </c>
      <c r="G4560" s="6" t="str">
        <f t="shared" si="119"/>
        <v>Mauritania</v>
      </c>
      <c r="H4560" s="6" t="s">
        <v>5326</v>
      </c>
      <c r="I4560" s="6" t="s">
        <v>7824</v>
      </c>
      <c r="J4560" s="6">
        <v>42</v>
      </c>
      <c r="K4560" s="6">
        <v>39</v>
      </c>
      <c r="L4560" s="6">
        <v>0</v>
      </c>
      <c r="M4560" s="6">
        <f t="shared" si="116"/>
        <v>39</v>
      </c>
      <c r="N4560" s="6">
        <f t="shared" si="117"/>
        <v>3</v>
      </c>
      <c r="O4560" s="7">
        <f t="shared" si="118"/>
        <v>7.1428571428571425E-2</v>
      </c>
    </row>
    <row r="4561" spans="1:15" ht="13.2" x14ac:dyDescent="0.25">
      <c r="A4561" s="3">
        <v>35940</v>
      </c>
      <c r="B4561" s="4">
        <f t="shared" si="114"/>
        <v>1998</v>
      </c>
      <c r="C4561" s="4">
        <f t="shared" si="115"/>
        <v>1990</v>
      </c>
      <c r="D4561" s="4" t="s">
        <v>55</v>
      </c>
      <c r="E4561" s="5">
        <v>0.43055555555555558</v>
      </c>
      <c r="F4561" s="6" t="s">
        <v>7825</v>
      </c>
      <c r="G4561" s="6" t="str">
        <f t="shared" si="119"/>
        <v>Laos</v>
      </c>
      <c r="H4561" s="6" t="s">
        <v>7826</v>
      </c>
      <c r="I4561" s="6" t="s">
        <v>4097</v>
      </c>
      <c r="J4561" s="6">
        <v>26</v>
      </c>
      <c r="K4561" s="6">
        <v>26</v>
      </c>
      <c r="L4561" s="6">
        <v>0</v>
      </c>
      <c r="M4561" s="6">
        <f t="shared" si="116"/>
        <v>26</v>
      </c>
      <c r="N4561" s="6">
        <f t="shared" si="117"/>
        <v>0</v>
      </c>
      <c r="O4561" s="7">
        <f t="shared" si="118"/>
        <v>0</v>
      </c>
    </row>
    <row r="4562" spans="1:15" ht="13.2" x14ac:dyDescent="0.25">
      <c r="A4562" s="3">
        <v>35940</v>
      </c>
      <c r="B4562" s="4">
        <f t="shared" si="114"/>
        <v>1998</v>
      </c>
      <c r="C4562" s="4">
        <f t="shared" si="115"/>
        <v>1990</v>
      </c>
      <c r="D4562" s="4" t="s">
        <v>55</v>
      </c>
      <c r="E4562" s="5">
        <v>2.2222222222222223E-2</v>
      </c>
      <c r="F4562" s="6" t="s">
        <v>7827</v>
      </c>
      <c r="G4562" s="6" t="str">
        <f t="shared" si="119"/>
        <v>North Carolina</v>
      </c>
      <c r="H4562" s="6" t="s">
        <v>7828</v>
      </c>
      <c r="I4562" s="6" t="s">
        <v>7829</v>
      </c>
      <c r="J4562" s="6">
        <v>5</v>
      </c>
      <c r="K4562" s="6">
        <v>5</v>
      </c>
      <c r="L4562" s="6">
        <v>0</v>
      </c>
      <c r="M4562" s="6">
        <f t="shared" si="116"/>
        <v>5</v>
      </c>
      <c r="N4562" s="6">
        <f t="shared" si="117"/>
        <v>0</v>
      </c>
      <c r="O4562" s="7">
        <f t="shared" si="118"/>
        <v>0</v>
      </c>
    </row>
    <row r="4563" spans="1:15" ht="13.2" x14ac:dyDescent="0.25">
      <c r="A4563" s="3">
        <v>35941</v>
      </c>
      <c r="B4563" s="4">
        <f t="shared" si="114"/>
        <v>1998</v>
      </c>
      <c r="C4563" s="4">
        <f t="shared" si="115"/>
        <v>1990</v>
      </c>
      <c r="D4563" s="4" t="s">
        <v>55</v>
      </c>
      <c r="E4563" s="5">
        <v>0.39583333333333331</v>
      </c>
      <c r="F4563" s="6" t="s">
        <v>7830</v>
      </c>
      <c r="G4563" s="6" t="str">
        <f t="shared" si="119"/>
        <v>Mongolia</v>
      </c>
      <c r="H4563" s="6" t="s">
        <v>6685</v>
      </c>
      <c r="I4563" s="6" t="s">
        <v>7720</v>
      </c>
      <c r="J4563" s="6">
        <v>28</v>
      </c>
      <c r="K4563" s="6">
        <v>28</v>
      </c>
      <c r="L4563" s="6">
        <v>0</v>
      </c>
      <c r="M4563" s="6">
        <f t="shared" si="116"/>
        <v>28</v>
      </c>
      <c r="N4563" s="6">
        <f t="shared" si="117"/>
        <v>0</v>
      </c>
      <c r="O4563" s="7">
        <f t="shared" si="118"/>
        <v>0</v>
      </c>
    </row>
    <row r="4564" spans="1:15" ht="13.2" x14ac:dyDescent="0.25">
      <c r="A4564" s="3">
        <v>35964</v>
      </c>
      <c r="B4564" s="4">
        <f t="shared" si="114"/>
        <v>1998</v>
      </c>
      <c r="C4564" s="4">
        <f t="shared" si="115"/>
        <v>1990</v>
      </c>
      <c r="D4564" s="4" t="s">
        <v>58</v>
      </c>
      <c r="E4564" s="5">
        <v>0.31111111111111112</v>
      </c>
      <c r="F4564" s="6" t="s">
        <v>1170</v>
      </c>
      <c r="G4564" s="6" t="str">
        <f t="shared" si="119"/>
        <v>Canada</v>
      </c>
      <c r="H4564" s="6" t="s">
        <v>7831</v>
      </c>
      <c r="I4564" s="6" t="s">
        <v>7832</v>
      </c>
      <c r="J4564" s="6">
        <v>11</v>
      </c>
      <c r="K4564" s="6">
        <v>11</v>
      </c>
      <c r="L4564" s="6">
        <v>0</v>
      </c>
      <c r="M4564" s="6">
        <f t="shared" si="116"/>
        <v>11</v>
      </c>
      <c r="N4564" s="6">
        <f t="shared" si="117"/>
        <v>0</v>
      </c>
      <c r="O4564" s="7">
        <f t="shared" si="118"/>
        <v>0</v>
      </c>
    </row>
    <row r="4565" spans="1:15" ht="13.2" x14ac:dyDescent="0.25">
      <c r="A4565" s="3">
        <v>35971</v>
      </c>
      <c r="B4565" s="4">
        <f t="shared" si="114"/>
        <v>1998</v>
      </c>
      <c r="C4565" s="4">
        <f t="shared" si="115"/>
        <v>1990</v>
      </c>
      <c r="D4565" s="4" t="s">
        <v>58</v>
      </c>
      <c r="E4565" s="5">
        <v>0.3972222222222222</v>
      </c>
      <c r="F4565" s="6" t="s">
        <v>7833</v>
      </c>
      <c r="G4565" s="6" t="str">
        <f t="shared" si="119"/>
        <v>Hawaii</v>
      </c>
      <c r="H4565" s="6" t="s">
        <v>7834</v>
      </c>
      <c r="I4565" s="6" t="s">
        <v>7835</v>
      </c>
      <c r="J4565" s="6">
        <v>6</v>
      </c>
      <c r="K4565" s="6">
        <v>6</v>
      </c>
      <c r="L4565" s="6">
        <v>0</v>
      </c>
      <c r="M4565" s="6">
        <f t="shared" si="116"/>
        <v>6</v>
      </c>
      <c r="N4565" s="6">
        <f t="shared" si="117"/>
        <v>0</v>
      </c>
      <c r="O4565" s="7">
        <f t="shared" si="118"/>
        <v>0</v>
      </c>
    </row>
    <row r="4566" spans="1:15" ht="13.2" x14ac:dyDescent="0.25">
      <c r="A4566" s="3">
        <v>35989</v>
      </c>
      <c r="B4566" s="4">
        <f t="shared" si="114"/>
        <v>1998</v>
      </c>
      <c r="C4566" s="4">
        <f t="shared" si="115"/>
        <v>1990</v>
      </c>
      <c r="D4566" s="4" t="s">
        <v>19</v>
      </c>
      <c r="E4566" s="5">
        <v>0.96875</v>
      </c>
      <c r="F4566" s="6" t="s">
        <v>7836</v>
      </c>
      <c r="G4566" s="6" t="str">
        <f t="shared" si="119"/>
        <v>United Arab Emirates</v>
      </c>
      <c r="H4566" s="6" t="s">
        <v>7837</v>
      </c>
      <c r="I4566" s="6" t="s">
        <v>7582</v>
      </c>
      <c r="J4566" s="6">
        <v>8</v>
      </c>
      <c r="K4566" s="6">
        <v>8</v>
      </c>
      <c r="L4566" s="6">
        <v>0</v>
      </c>
      <c r="M4566" s="6">
        <f t="shared" si="116"/>
        <v>8</v>
      </c>
      <c r="N4566" s="6">
        <f t="shared" si="117"/>
        <v>0</v>
      </c>
      <c r="O4566" s="7">
        <f t="shared" si="118"/>
        <v>0</v>
      </c>
    </row>
    <row r="4567" spans="1:15" ht="13.2" x14ac:dyDescent="0.25">
      <c r="A4567" s="3">
        <v>35992</v>
      </c>
      <c r="B4567" s="4">
        <f t="shared" si="114"/>
        <v>1998</v>
      </c>
      <c r="C4567" s="4">
        <f t="shared" si="115"/>
        <v>1990</v>
      </c>
      <c r="D4567" s="4" t="s">
        <v>19</v>
      </c>
      <c r="E4567" s="5">
        <v>0.90347222222222223</v>
      </c>
      <c r="F4567" s="6" t="s">
        <v>7838</v>
      </c>
      <c r="G4567" s="6" t="str">
        <f t="shared" si="119"/>
        <v>Argentina</v>
      </c>
      <c r="H4567" s="6" t="s">
        <v>7839</v>
      </c>
      <c r="I4567" s="6" t="s">
        <v>7840</v>
      </c>
      <c r="J4567" s="6">
        <v>3</v>
      </c>
      <c r="K4567" s="6">
        <v>3</v>
      </c>
      <c r="L4567" s="6">
        <v>0</v>
      </c>
      <c r="M4567" s="6">
        <f t="shared" si="116"/>
        <v>3</v>
      </c>
      <c r="N4567" s="6">
        <f t="shared" si="117"/>
        <v>0</v>
      </c>
      <c r="O4567" s="7">
        <f t="shared" si="118"/>
        <v>0</v>
      </c>
    </row>
    <row r="4568" spans="1:15" ht="13.2" x14ac:dyDescent="0.25">
      <c r="A4568" s="3">
        <v>35993</v>
      </c>
      <c r="B4568" s="4">
        <f t="shared" si="114"/>
        <v>1998</v>
      </c>
      <c r="C4568" s="4">
        <f t="shared" si="115"/>
        <v>1990</v>
      </c>
      <c r="D4568" s="4" t="s">
        <v>19</v>
      </c>
      <c r="E4568" s="5">
        <v>0.17708333333333334</v>
      </c>
      <c r="F4568" s="6" t="s">
        <v>7841</v>
      </c>
      <c r="G4568" s="6" t="str">
        <f t="shared" si="119"/>
        <v>Eritrea</v>
      </c>
      <c r="H4568" s="6" t="s">
        <v>7842</v>
      </c>
      <c r="I4568" s="6" t="s">
        <v>7843</v>
      </c>
      <c r="J4568" s="6">
        <v>10</v>
      </c>
      <c r="K4568" s="6">
        <v>10</v>
      </c>
      <c r="L4568" s="6">
        <v>0</v>
      </c>
      <c r="M4568" s="6">
        <f t="shared" si="116"/>
        <v>10</v>
      </c>
      <c r="N4568" s="6">
        <f t="shared" si="117"/>
        <v>0</v>
      </c>
      <c r="O4568" s="7">
        <f t="shared" si="118"/>
        <v>0</v>
      </c>
    </row>
    <row r="4569" spans="1:15" ht="13.2" x14ac:dyDescent="0.25">
      <c r="A4569" s="3">
        <v>35999</v>
      </c>
      <c r="B4569" s="4">
        <f t="shared" si="114"/>
        <v>1998</v>
      </c>
      <c r="C4569" s="4">
        <f t="shared" si="115"/>
        <v>1990</v>
      </c>
      <c r="D4569" s="4" t="s">
        <v>19</v>
      </c>
      <c r="E4569" s="5" t="s">
        <v>24</v>
      </c>
      <c r="F4569" s="6" t="s">
        <v>7844</v>
      </c>
      <c r="G4569" s="6" t="str">
        <f t="shared" si="119"/>
        <v>Mexico</v>
      </c>
      <c r="H4569" s="6" t="s">
        <v>1483</v>
      </c>
      <c r="I4569" s="6" t="s">
        <v>6321</v>
      </c>
      <c r="J4569" s="6">
        <v>4</v>
      </c>
      <c r="K4569" s="6">
        <v>4</v>
      </c>
      <c r="L4569" s="6">
        <v>0</v>
      </c>
      <c r="M4569" s="6">
        <f t="shared" si="116"/>
        <v>4</v>
      </c>
      <c r="N4569" s="6">
        <f t="shared" si="117"/>
        <v>0</v>
      </c>
      <c r="O4569" s="7">
        <f t="shared" si="118"/>
        <v>0</v>
      </c>
    </row>
    <row r="4570" spans="1:15" ht="13.2" x14ac:dyDescent="0.25">
      <c r="A4570" s="3">
        <v>36003</v>
      </c>
      <c r="B4570" s="4">
        <f t="shared" si="114"/>
        <v>1998</v>
      </c>
      <c r="C4570" s="4">
        <f t="shared" si="115"/>
        <v>1990</v>
      </c>
      <c r="D4570" s="4" t="s">
        <v>19</v>
      </c>
      <c r="E4570" s="5" t="s">
        <v>24</v>
      </c>
      <c r="F4570" s="6" t="s">
        <v>7845</v>
      </c>
      <c r="G4570" s="6" t="str">
        <f t="shared" si="119"/>
        <v>England</v>
      </c>
      <c r="H4570" s="6" t="s">
        <v>7846</v>
      </c>
      <c r="I4570" s="6" t="s">
        <v>1550</v>
      </c>
      <c r="J4570" s="6">
        <v>18</v>
      </c>
      <c r="K4570" s="6">
        <v>4</v>
      </c>
      <c r="L4570" s="6">
        <v>0</v>
      </c>
      <c r="M4570" s="6">
        <f t="shared" si="116"/>
        <v>4</v>
      </c>
      <c r="N4570" s="6">
        <f t="shared" si="117"/>
        <v>14</v>
      </c>
      <c r="O4570" s="7">
        <f t="shared" si="118"/>
        <v>0.77777777777777779</v>
      </c>
    </row>
    <row r="4571" spans="1:15" ht="13.2" x14ac:dyDescent="0.25">
      <c r="A4571" s="3">
        <v>36004</v>
      </c>
      <c r="B4571" s="4">
        <f t="shared" si="114"/>
        <v>1998</v>
      </c>
      <c r="C4571" s="4">
        <f t="shared" si="115"/>
        <v>1990</v>
      </c>
      <c r="D4571" s="4" t="s">
        <v>19</v>
      </c>
      <c r="E4571" s="5" t="s">
        <v>24</v>
      </c>
      <c r="F4571" s="6" t="s">
        <v>109</v>
      </c>
      <c r="G4571" s="6" t="str">
        <f t="shared" si="119"/>
        <v>Spain</v>
      </c>
      <c r="H4571" s="6" t="s">
        <v>7847</v>
      </c>
      <c r="I4571" s="6" t="s">
        <v>5757</v>
      </c>
      <c r="J4571" s="6">
        <v>2</v>
      </c>
      <c r="K4571" s="6">
        <v>2</v>
      </c>
      <c r="L4571" s="6">
        <v>0</v>
      </c>
      <c r="M4571" s="6">
        <f t="shared" si="116"/>
        <v>2</v>
      </c>
      <c r="N4571" s="6">
        <f t="shared" si="117"/>
        <v>0</v>
      </c>
      <c r="O4571" s="7">
        <f t="shared" si="118"/>
        <v>0</v>
      </c>
    </row>
    <row r="4572" spans="1:15" ht="13.2" x14ac:dyDescent="0.25">
      <c r="A4572" s="3">
        <v>36005</v>
      </c>
      <c r="B4572" s="4">
        <f t="shared" si="114"/>
        <v>1998</v>
      </c>
      <c r="C4572" s="4">
        <f t="shared" si="115"/>
        <v>1990</v>
      </c>
      <c r="D4572" s="4" t="s">
        <v>19</v>
      </c>
      <c r="E4572" s="5">
        <v>0.66666666666666663</v>
      </c>
      <c r="F4572" s="6" t="s">
        <v>7848</v>
      </c>
      <c r="G4572" s="6" t="str">
        <f t="shared" si="119"/>
        <v>Brazil</v>
      </c>
      <c r="H4572" s="6" t="s">
        <v>7849</v>
      </c>
      <c r="I4572" s="6" t="s">
        <v>7278</v>
      </c>
      <c r="J4572" s="6">
        <v>24</v>
      </c>
      <c r="K4572" s="6">
        <v>5</v>
      </c>
      <c r="L4572" s="6">
        <v>0</v>
      </c>
      <c r="M4572" s="6">
        <f t="shared" si="116"/>
        <v>5</v>
      </c>
      <c r="N4572" s="6">
        <f t="shared" si="117"/>
        <v>19</v>
      </c>
      <c r="O4572" s="7">
        <f t="shared" si="118"/>
        <v>0.79166666666666663</v>
      </c>
    </row>
    <row r="4573" spans="1:15" ht="13.2" x14ac:dyDescent="0.25">
      <c r="A4573" s="3">
        <v>36006</v>
      </c>
      <c r="B4573" s="4">
        <f t="shared" si="114"/>
        <v>1998</v>
      </c>
      <c r="C4573" s="4">
        <f t="shared" si="115"/>
        <v>1990</v>
      </c>
      <c r="D4573" s="4" t="s">
        <v>19</v>
      </c>
      <c r="E4573" s="5">
        <v>0.46180555555555558</v>
      </c>
      <c r="F4573" s="6" t="s">
        <v>7850</v>
      </c>
      <c r="G4573" s="6" t="str">
        <f t="shared" si="119"/>
        <v>India</v>
      </c>
      <c r="H4573" s="6" t="s">
        <v>7851</v>
      </c>
      <c r="I4573" s="6" t="s">
        <v>7116</v>
      </c>
      <c r="J4573" s="6">
        <v>6</v>
      </c>
      <c r="K4573" s="6">
        <v>6</v>
      </c>
      <c r="L4573" s="6">
        <v>2</v>
      </c>
      <c r="M4573" s="6">
        <f t="shared" si="116"/>
        <v>8</v>
      </c>
      <c r="N4573" s="6">
        <f t="shared" si="117"/>
        <v>0</v>
      </c>
      <c r="O4573" s="7">
        <f t="shared" si="118"/>
        <v>0</v>
      </c>
    </row>
    <row r="4574" spans="1:15" ht="13.2" x14ac:dyDescent="0.25">
      <c r="A4574" s="3">
        <v>36216</v>
      </c>
      <c r="B4574" s="4">
        <f t="shared" si="114"/>
        <v>1999</v>
      </c>
      <c r="C4574" s="4">
        <f t="shared" si="115"/>
        <v>1990</v>
      </c>
      <c r="D4574" s="4" t="s">
        <v>111</v>
      </c>
      <c r="E4574" s="5">
        <v>0.52083333333333337</v>
      </c>
      <c r="F4574" s="6" t="s">
        <v>7852</v>
      </c>
      <c r="G4574" s="6" t="str">
        <f t="shared" si="119"/>
        <v>Italy</v>
      </c>
      <c r="H4574" s="6" t="s">
        <v>7853</v>
      </c>
      <c r="I4574" s="6" t="s">
        <v>7854</v>
      </c>
      <c r="J4574" s="6">
        <v>31</v>
      </c>
      <c r="K4574" s="6">
        <v>4</v>
      </c>
      <c r="L4574" s="6">
        <v>0</v>
      </c>
      <c r="M4574" s="6">
        <f t="shared" si="116"/>
        <v>4</v>
      </c>
      <c r="N4574" s="6">
        <f t="shared" si="117"/>
        <v>27</v>
      </c>
      <c r="O4574" s="7">
        <f t="shared" si="118"/>
        <v>0.87096774193548387</v>
      </c>
    </row>
    <row r="4575" spans="1:15" ht="13.2" x14ac:dyDescent="0.25">
      <c r="A4575" s="3">
        <v>36006</v>
      </c>
      <c r="B4575" s="4">
        <f t="shared" si="114"/>
        <v>1998</v>
      </c>
      <c r="C4575" s="4">
        <f t="shared" si="115"/>
        <v>1990</v>
      </c>
      <c r="D4575" s="4" t="s">
        <v>19</v>
      </c>
      <c r="E4575" s="5">
        <v>0.66527777777777775</v>
      </c>
      <c r="F4575" s="6" t="s">
        <v>7855</v>
      </c>
      <c r="G4575" s="6" t="str">
        <f t="shared" si="119"/>
        <v>France</v>
      </c>
      <c r="H4575" s="6" t="s">
        <v>7856</v>
      </c>
      <c r="I4575" s="6" t="s">
        <v>7857</v>
      </c>
      <c r="J4575" s="6">
        <v>15</v>
      </c>
      <c r="K4575" s="6">
        <v>15</v>
      </c>
      <c r="L4575" s="6">
        <v>0</v>
      </c>
      <c r="M4575" s="6">
        <f t="shared" si="116"/>
        <v>15</v>
      </c>
      <c r="N4575" s="6">
        <f t="shared" si="117"/>
        <v>0</v>
      </c>
      <c r="O4575" s="7">
        <f t="shared" si="118"/>
        <v>0</v>
      </c>
    </row>
    <row r="4576" spans="1:15" ht="13.2" x14ac:dyDescent="0.25">
      <c r="A4576" s="3">
        <v>36011</v>
      </c>
      <c r="B4576" s="4">
        <f t="shared" si="114"/>
        <v>1998</v>
      </c>
      <c r="C4576" s="4">
        <f t="shared" si="115"/>
        <v>1990</v>
      </c>
      <c r="D4576" s="4" t="s">
        <v>23</v>
      </c>
      <c r="E4576" s="5">
        <v>0.74861111111111112</v>
      </c>
      <c r="F4576" s="6" t="s">
        <v>7858</v>
      </c>
      <c r="G4576" s="6" t="str">
        <f t="shared" si="119"/>
        <v>British Columbia, Canada</v>
      </c>
      <c r="H4576" s="6" t="s">
        <v>7859</v>
      </c>
      <c r="I4576" s="6" t="s">
        <v>7860</v>
      </c>
      <c r="J4576" s="6">
        <v>5</v>
      </c>
      <c r="K4576" s="6">
        <v>5</v>
      </c>
      <c r="L4576" s="6">
        <v>0</v>
      </c>
      <c r="M4576" s="6">
        <f t="shared" si="116"/>
        <v>5</v>
      </c>
      <c r="N4576" s="6">
        <f t="shared" si="117"/>
        <v>0</v>
      </c>
      <c r="O4576" s="7">
        <f t="shared" si="118"/>
        <v>0</v>
      </c>
    </row>
    <row r="4577" spans="1:15" ht="13.2" x14ac:dyDescent="0.25">
      <c r="A4577" s="3">
        <v>36018</v>
      </c>
      <c r="B4577" s="4">
        <f t="shared" si="114"/>
        <v>1998</v>
      </c>
      <c r="C4577" s="4">
        <f t="shared" si="115"/>
        <v>1990</v>
      </c>
      <c r="D4577" s="4" t="s">
        <v>23</v>
      </c>
      <c r="E4577" s="5" t="s">
        <v>24</v>
      </c>
      <c r="F4577" s="6" t="s">
        <v>7861</v>
      </c>
      <c r="G4577" s="6" t="str">
        <f t="shared" si="119"/>
        <v>Angola</v>
      </c>
      <c r="H4577" s="6" t="s">
        <v>7862</v>
      </c>
      <c r="I4577" s="6" t="s">
        <v>5015</v>
      </c>
      <c r="J4577" s="6">
        <v>13</v>
      </c>
      <c r="K4577" s="6">
        <v>1</v>
      </c>
      <c r="L4577" s="6">
        <v>0</v>
      </c>
      <c r="M4577" s="6">
        <f t="shared" si="116"/>
        <v>1</v>
      </c>
      <c r="N4577" s="6">
        <f t="shared" si="117"/>
        <v>12</v>
      </c>
      <c r="O4577" s="7">
        <f t="shared" si="118"/>
        <v>0.92307692307692313</v>
      </c>
    </row>
    <row r="4578" spans="1:15" ht="13.2" x14ac:dyDescent="0.25">
      <c r="A4578" s="3">
        <v>36026</v>
      </c>
      <c r="B4578" s="4">
        <f t="shared" si="114"/>
        <v>1998</v>
      </c>
      <c r="C4578" s="4">
        <f t="shared" si="115"/>
        <v>1990</v>
      </c>
      <c r="D4578" s="4" t="s">
        <v>23</v>
      </c>
      <c r="E4578" s="5">
        <v>0.69444444444444442</v>
      </c>
      <c r="F4578" s="6" t="s">
        <v>7863</v>
      </c>
      <c r="G4578" s="6" t="str">
        <f t="shared" si="119"/>
        <v>New Zealand</v>
      </c>
      <c r="H4578" s="6" t="s">
        <v>7864</v>
      </c>
      <c r="I4578" s="6" t="s">
        <v>5945</v>
      </c>
      <c r="J4578" s="6">
        <v>10</v>
      </c>
      <c r="K4578" s="6">
        <v>5</v>
      </c>
      <c r="L4578" s="6">
        <v>0</v>
      </c>
      <c r="M4578" s="6">
        <f t="shared" si="116"/>
        <v>5</v>
      </c>
      <c r="N4578" s="6">
        <f t="shared" si="117"/>
        <v>5</v>
      </c>
      <c r="O4578" s="7">
        <f t="shared" si="118"/>
        <v>0.5</v>
      </c>
    </row>
    <row r="4579" spans="1:15" ht="13.2" x14ac:dyDescent="0.25">
      <c r="A4579" s="3">
        <v>36028</v>
      </c>
      <c r="B4579" s="4">
        <f t="shared" si="114"/>
        <v>1998</v>
      </c>
      <c r="C4579" s="4">
        <f t="shared" si="115"/>
        <v>1990</v>
      </c>
      <c r="D4579" s="4" t="s">
        <v>23</v>
      </c>
      <c r="E4579" s="5">
        <v>0.47916666666666669</v>
      </c>
      <c r="F4579" s="6" t="s">
        <v>7865</v>
      </c>
      <c r="G4579" s="6" t="str">
        <f t="shared" si="119"/>
        <v>Nepal</v>
      </c>
      <c r="H4579" s="6" t="s">
        <v>7866</v>
      </c>
      <c r="I4579" s="6" t="s">
        <v>4437</v>
      </c>
      <c r="J4579" s="6">
        <v>18</v>
      </c>
      <c r="K4579" s="6">
        <v>18</v>
      </c>
      <c r="L4579" s="6">
        <v>0</v>
      </c>
      <c r="M4579" s="6">
        <f t="shared" si="116"/>
        <v>18</v>
      </c>
      <c r="N4579" s="6">
        <f t="shared" si="117"/>
        <v>0</v>
      </c>
      <c r="O4579" s="7">
        <f t="shared" si="118"/>
        <v>0</v>
      </c>
    </row>
    <row r="4580" spans="1:15" ht="13.2" x14ac:dyDescent="0.25">
      <c r="A4580" s="3">
        <v>36030</v>
      </c>
      <c r="B4580" s="4">
        <f t="shared" si="114"/>
        <v>1998</v>
      </c>
      <c r="C4580" s="4">
        <f t="shared" si="115"/>
        <v>1990</v>
      </c>
      <c r="D4580" s="4" t="s">
        <v>23</v>
      </c>
      <c r="E4580" s="5">
        <v>0.73611111111111116</v>
      </c>
      <c r="F4580" s="6" t="s">
        <v>7867</v>
      </c>
      <c r="G4580" s="6" t="str">
        <f t="shared" si="119"/>
        <v>Dominica</v>
      </c>
      <c r="H4580" s="6" t="s">
        <v>7868</v>
      </c>
      <c r="I4580" s="6" t="s">
        <v>5945</v>
      </c>
      <c r="J4580" s="6">
        <v>11</v>
      </c>
      <c r="K4580" s="6">
        <v>11</v>
      </c>
      <c r="L4580" s="6">
        <v>0</v>
      </c>
      <c r="M4580" s="6">
        <f t="shared" si="116"/>
        <v>11</v>
      </c>
      <c r="N4580" s="6">
        <f t="shared" si="117"/>
        <v>0</v>
      </c>
      <c r="O4580" s="7">
        <f t="shared" si="118"/>
        <v>0</v>
      </c>
    </row>
    <row r="4581" spans="1:15" ht="13.2" x14ac:dyDescent="0.25">
      <c r="A4581" s="3">
        <v>36031</v>
      </c>
      <c r="B4581" s="4">
        <f t="shared" si="114"/>
        <v>1998</v>
      </c>
      <c r="C4581" s="4">
        <f t="shared" si="115"/>
        <v>1990</v>
      </c>
      <c r="D4581" s="4" t="s">
        <v>23</v>
      </c>
      <c r="E4581" s="5">
        <v>0.69861111111111107</v>
      </c>
      <c r="F4581" s="6" t="s">
        <v>7869</v>
      </c>
      <c r="G4581" s="6" t="str">
        <f t="shared" si="119"/>
        <v>South Africa</v>
      </c>
      <c r="H4581" s="6" t="s">
        <v>7870</v>
      </c>
      <c r="I4581" s="6" t="s">
        <v>7871</v>
      </c>
      <c r="J4581" s="6">
        <v>2</v>
      </c>
      <c r="K4581" s="6">
        <v>1</v>
      </c>
      <c r="L4581" s="6">
        <v>0</v>
      </c>
      <c r="M4581" s="6">
        <f t="shared" si="116"/>
        <v>1</v>
      </c>
      <c r="N4581" s="6">
        <f t="shared" si="117"/>
        <v>1</v>
      </c>
      <c r="O4581" s="7">
        <f t="shared" si="118"/>
        <v>0.5</v>
      </c>
    </row>
    <row r="4582" spans="1:15" ht="13.2" x14ac:dyDescent="0.25">
      <c r="A4582" s="3">
        <v>36031</v>
      </c>
      <c r="B4582" s="4">
        <f t="shared" si="114"/>
        <v>1998</v>
      </c>
      <c r="C4582" s="4">
        <f t="shared" si="115"/>
        <v>1990</v>
      </c>
      <c r="D4582" s="4" t="s">
        <v>23</v>
      </c>
      <c r="E4582" s="5">
        <v>0.3576388888888889</v>
      </c>
      <c r="F4582" s="6" t="s">
        <v>7872</v>
      </c>
      <c r="G4582" s="6" t="str">
        <f t="shared" si="119"/>
        <v>Myanmar</v>
      </c>
      <c r="H4582" s="6" t="s">
        <v>7603</v>
      </c>
      <c r="I4582" s="6" t="s">
        <v>3919</v>
      </c>
      <c r="J4582" s="6">
        <v>44</v>
      </c>
      <c r="K4582" s="6">
        <v>44</v>
      </c>
      <c r="L4582" s="6">
        <v>0</v>
      </c>
      <c r="M4582" s="6">
        <f t="shared" si="116"/>
        <v>44</v>
      </c>
      <c r="N4582" s="6">
        <f t="shared" si="117"/>
        <v>0</v>
      </c>
      <c r="O4582" s="7">
        <f t="shared" si="118"/>
        <v>0</v>
      </c>
    </row>
    <row r="4583" spans="1:15" ht="13.2" x14ac:dyDescent="0.25">
      <c r="A4583" s="3">
        <v>36036</v>
      </c>
      <c r="B4583" s="4">
        <f t="shared" si="114"/>
        <v>1998</v>
      </c>
      <c r="C4583" s="4">
        <f t="shared" si="115"/>
        <v>1990</v>
      </c>
      <c r="D4583" s="4" t="s">
        <v>23</v>
      </c>
      <c r="E4583" s="5">
        <v>0.54374999999999996</v>
      </c>
      <c r="F4583" s="6" t="s">
        <v>2593</v>
      </c>
      <c r="G4583" s="6" t="str">
        <f t="shared" si="119"/>
        <v>Ecuador</v>
      </c>
      <c r="H4583" s="6" t="s">
        <v>660</v>
      </c>
      <c r="I4583" s="6" t="s">
        <v>7220</v>
      </c>
      <c r="J4583" s="6">
        <v>91</v>
      </c>
      <c r="K4583" s="6">
        <v>70</v>
      </c>
      <c r="L4583" s="6">
        <v>10</v>
      </c>
      <c r="M4583" s="6">
        <f t="shared" si="116"/>
        <v>80</v>
      </c>
      <c r="N4583" s="6">
        <f t="shared" si="117"/>
        <v>21</v>
      </c>
      <c r="O4583" s="7">
        <f t="shared" si="118"/>
        <v>0.23076923076923078</v>
      </c>
    </row>
    <row r="4584" spans="1:15" ht="13.2" x14ac:dyDescent="0.25">
      <c r="A4584" s="3">
        <v>36040</v>
      </c>
      <c r="B4584" s="4">
        <f t="shared" si="114"/>
        <v>1998</v>
      </c>
      <c r="C4584" s="4">
        <f t="shared" si="115"/>
        <v>1990</v>
      </c>
      <c r="D4584" s="4" t="s">
        <v>15</v>
      </c>
      <c r="E4584" s="5" t="s">
        <v>24</v>
      </c>
      <c r="F4584" s="6" t="s">
        <v>7873</v>
      </c>
      <c r="G4584" s="6" t="str">
        <f t="shared" si="119"/>
        <v>Angola</v>
      </c>
      <c r="H4584" s="6" t="s">
        <v>7874</v>
      </c>
      <c r="I4584" s="6" t="s">
        <v>4268</v>
      </c>
      <c r="J4584" s="6">
        <v>24</v>
      </c>
      <c r="K4584" s="6">
        <v>24</v>
      </c>
      <c r="L4584" s="6">
        <v>0</v>
      </c>
      <c r="M4584" s="6">
        <f t="shared" si="116"/>
        <v>24</v>
      </c>
      <c r="N4584" s="6">
        <f t="shared" si="117"/>
        <v>0</v>
      </c>
      <c r="O4584" s="7">
        <f t="shared" si="118"/>
        <v>0</v>
      </c>
    </row>
    <row r="4585" spans="1:15" ht="13.2" x14ac:dyDescent="0.25">
      <c r="A4585" s="3">
        <v>36040</v>
      </c>
      <c r="B4585" s="4">
        <f t="shared" si="114"/>
        <v>1998</v>
      </c>
      <c r="C4585" s="4">
        <f t="shared" si="115"/>
        <v>1990</v>
      </c>
      <c r="D4585" s="4" t="s">
        <v>15</v>
      </c>
      <c r="E4585" s="5">
        <v>0.89583333333333337</v>
      </c>
      <c r="F4585" s="6" t="s">
        <v>7875</v>
      </c>
      <c r="G4585" s="6" t="str">
        <f t="shared" si="119"/>
        <v>Nova Scotia, Canada</v>
      </c>
      <c r="H4585" s="6" t="s">
        <v>636</v>
      </c>
      <c r="I4585" s="6" t="s">
        <v>7132</v>
      </c>
      <c r="J4585" s="6">
        <v>229</v>
      </c>
      <c r="K4585" s="6">
        <v>229</v>
      </c>
      <c r="L4585" s="6">
        <v>0</v>
      </c>
      <c r="M4585" s="6">
        <f t="shared" si="116"/>
        <v>229</v>
      </c>
      <c r="N4585" s="6">
        <f t="shared" si="117"/>
        <v>0</v>
      </c>
      <c r="O4585" s="7">
        <f t="shared" si="118"/>
        <v>0</v>
      </c>
    </row>
    <row r="4586" spans="1:15" ht="13.2" x14ac:dyDescent="0.25">
      <c r="A4586" s="3">
        <v>36047</v>
      </c>
      <c r="B4586" s="4">
        <f t="shared" si="114"/>
        <v>1998</v>
      </c>
      <c r="C4586" s="4">
        <f t="shared" si="115"/>
        <v>1990</v>
      </c>
      <c r="D4586" s="4" t="s">
        <v>15</v>
      </c>
      <c r="E4586" s="5">
        <v>0.44791666666666669</v>
      </c>
      <c r="F4586" s="6" t="s">
        <v>7876</v>
      </c>
      <c r="G4586" s="6" t="str">
        <f t="shared" si="119"/>
        <v>Alaska</v>
      </c>
      <c r="H4586" s="6" t="s">
        <v>7877</v>
      </c>
      <c r="I4586" s="6" t="s">
        <v>7878</v>
      </c>
      <c r="J4586" s="6">
        <v>5</v>
      </c>
      <c r="K4586" s="6">
        <v>5</v>
      </c>
      <c r="L4586" s="6">
        <v>0</v>
      </c>
      <c r="M4586" s="6">
        <f t="shared" si="116"/>
        <v>5</v>
      </c>
      <c r="N4586" s="6">
        <f t="shared" si="117"/>
        <v>0</v>
      </c>
      <c r="O4586" s="7">
        <f t="shared" si="118"/>
        <v>0</v>
      </c>
    </row>
    <row r="4587" spans="1:15" ht="13.2" x14ac:dyDescent="0.25">
      <c r="A4587" s="3">
        <v>36048</v>
      </c>
      <c r="B4587" s="4">
        <f t="shared" si="114"/>
        <v>1998</v>
      </c>
      <c r="C4587" s="4">
        <f t="shared" si="115"/>
        <v>1990</v>
      </c>
      <c r="D4587" s="4" t="s">
        <v>15</v>
      </c>
      <c r="E4587" s="5" t="s">
        <v>24</v>
      </c>
      <c r="F4587" s="6" t="s">
        <v>4086</v>
      </c>
      <c r="G4587" s="6" t="str">
        <f t="shared" si="119"/>
        <v>Pakistan</v>
      </c>
      <c r="H4587" s="6" t="s">
        <v>1958</v>
      </c>
      <c r="I4587" s="6" t="s">
        <v>1959</v>
      </c>
      <c r="J4587" s="6">
        <v>5</v>
      </c>
      <c r="K4587" s="6">
        <v>5</v>
      </c>
      <c r="L4587" s="6">
        <v>0</v>
      </c>
      <c r="M4587" s="6">
        <f t="shared" si="116"/>
        <v>5</v>
      </c>
      <c r="N4587" s="6">
        <f t="shared" si="117"/>
        <v>0</v>
      </c>
      <c r="O4587" s="7">
        <f t="shared" si="118"/>
        <v>0</v>
      </c>
    </row>
    <row r="4588" spans="1:15" ht="13.2" x14ac:dyDescent="0.25">
      <c r="A4588" s="3">
        <v>36342</v>
      </c>
      <c r="B4588" s="4">
        <f t="shared" si="114"/>
        <v>1999</v>
      </c>
      <c r="C4588" s="4">
        <f t="shared" si="115"/>
        <v>1990</v>
      </c>
      <c r="D4588" s="4" t="s">
        <v>19</v>
      </c>
      <c r="E4588" s="5" t="s">
        <v>24</v>
      </c>
      <c r="F4588" s="6" t="s">
        <v>7879</v>
      </c>
      <c r="G4588" s="6" t="str">
        <f t="shared" si="119"/>
        <v>Angola</v>
      </c>
      <c r="H4588" s="6" t="s">
        <v>7628</v>
      </c>
      <c r="I4588" s="6" t="s">
        <v>7629</v>
      </c>
      <c r="J4588" s="6">
        <v>5</v>
      </c>
      <c r="K4588" s="6">
        <v>1</v>
      </c>
      <c r="L4588" s="6">
        <v>0</v>
      </c>
      <c r="M4588" s="6">
        <f t="shared" si="116"/>
        <v>1</v>
      </c>
      <c r="N4588" s="6">
        <f t="shared" si="117"/>
        <v>4</v>
      </c>
      <c r="O4588" s="7">
        <f t="shared" si="118"/>
        <v>0.8</v>
      </c>
    </row>
    <row r="4589" spans="1:15" ht="13.2" x14ac:dyDescent="0.25">
      <c r="A4589" s="3">
        <v>36899</v>
      </c>
      <c r="B4589" s="4">
        <f t="shared" si="114"/>
        <v>2001</v>
      </c>
      <c r="C4589" s="4">
        <f t="shared" si="115"/>
        <v>2000</v>
      </c>
      <c r="D4589" s="4" t="s">
        <v>132</v>
      </c>
      <c r="E4589" s="5" t="s">
        <v>24</v>
      </c>
      <c r="F4589" s="6" t="s">
        <v>7880</v>
      </c>
      <c r="G4589" s="6" t="str">
        <f t="shared" si="119"/>
        <v>Indonesia</v>
      </c>
      <c r="H4589" s="6" t="s">
        <v>7881</v>
      </c>
      <c r="I4589" s="6" t="s">
        <v>7882</v>
      </c>
      <c r="J4589" s="6">
        <v>9</v>
      </c>
      <c r="K4589" s="6">
        <v>9</v>
      </c>
      <c r="L4589" s="6">
        <v>0</v>
      </c>
      <c r="M4589" s="6">
        <f t="shared" si="116"/>
        <v>9</v>
      </c>
      <c r="N4589" s="6">
        <f t="shared" si="117"/>
        <v>0</v>
      </c>
      <c r="O4589" s="7">
        <f t="shared" si="118"/>
        <v>0</v>
      </c>
    </row>
    <row r="4590" spans="1:15" ht="13.2" x14ac:dyDescent="0.25">
      <c r="A4590" s="3">
        <v>36052</v>
      </c>
      <c r="B4590" s="4">
        <f t="shared" si="114"/>
        <v>1998</v>
      </c>
      <c r="C4590" s="4">
        <f t="shared" si="115"/>
        <v>1990</v>
      </c>
      <c r="D4590" s="4" t="s">
        <v>15</v>
      </c>
      <c r="E4590" s="5">
        <v>0.49444444444444446</v>
      </c>
      <c r="F4590" s="6" t="s">
        <v>7883</v>
      </c>
      <c r="G4590" s="6" t="str">
        <f t="shared" si="119"/>
        <v>New Zealand</v>
      </c>
      <c r="H4590" s="6" t="s">
        <v>7884</v>
      </c>
      <c r="I4590" s="6" t="s">
        <v>7885</v>
      </c>
      <c r="J4590" s="6">
        <v>3</v>
      </c>
      <c r="K4590" s="6">
        <v>3</v>
      </c>
      <c r="L4590" s="6">
        <v>0</v>
      </c>
      <c r="M4590" s="6">
        <f t="shared" si="116"/>
        <v>3</v>
      </c>
      <c r="N4590" s="6">
        <f t="shared" si="117"/>
        <v>0</v>
      </c>
      <c r="O4590" s="7">
        <f t="shared" si="118"/>
        <v>0</v>
      </c>
    </row>
    <row r="4591" spans="1:15" ht="13.2" x14ac:dyDescent="0.25">
      <c r="A4591" s="3">
        <v>36063</v>
      </c>
      <c r="B4591" s="4">
        <f t="shared" si="114"/>
        <v>1998</v>
      </c>
      <c r="C4591" s="4">
        <f t="shared" si="115"/>
        <v>1990</v>
      </c>
      <c r="D4591" s="4" t="s">
        <v>15</v>
      </c>
      <c r="E4591" s="5">
        <v>0.375</v>
      </c>
      <c r="F4591" s="6" t="s">
        <v>7886</v>
      </c>
      <c r="G4591" s="6" t="str">
        <f t="shared" si="119"/>
        <v>Morroco</v>
      </c>
      <c r="H4591" s="6" t="s">
        <v>7887</v>
      </c>
      <c r="I4591" s="6" t="s">
        <v>7888</v>
      </c>
      <c r="J4591" s="6">
        <v>38</v>
      </c>
      <c r="K4591" s="6">
        <v>38</v>
      </c>
      <c r="L4591" s="6">
        <v>0</v>
      </c>
      <c r="M4591" s="6">
        <f t="shared" si="116"/>
        <v>38</v>
      </c>
      <c r="N4591" s="6">
        <f t="shared" si="117"/>
        <v>0</v>
      </c>
      <c r="O4591" s="7">
        <f t="shared" si="118"/>
        <v>0</v>
      </c>
    </row>
    <row r="4592" spans="1:15" ht="13.2" x14ac:dyDescent="0.25">
      <c r="A4592" s="3">
        <v>36066</v>
      </c>
      <c r="B4592" s="4">
        <f t="shared" ref="B4592:B4846" si="120">YEAR(A4592)</f>
        <v>1998</v>
      </c>
      <c r="C4592" s="4">
        <f t="shared" ref="C4592:C4846" si="121">FLOOR(B4592,10)</f>
        <v>1990</v>
      </c>
      <c r="D4592" s="4" t="s">
        <v>15</v>
      </c>
      <c r="E4592" s="5">
        <v>0.5625</v>
      </c>
      <c r="F4592" s="6" t="s">
        <v>7889</v>
      </c>
      <c r="G4592" s="6" t="str">
        <f t="shared" si="119"/>
        <v>Cape Verde</v>
      </c>
      <c r="H4592" s="6" t="s">
        <v>7890</v>
      </c>
      <c r="I4592" s="6" t="s">
        <v>4437</v>
      </c>
      <c r="J4592" s="6">
        <v>22</v>
      </c>
      <c r="K4592" s="6">
        <v>1</v>
      </c>
      <c r="L4592" s="6">
        <v>0</v>
      </c>
      <c r="M4592" s="6">
        <f t="shared" ref="M4592:M4846" si="122">IFERROR(K4592+L4592,0)</f>
        <v>1</v>
      </c>
      <c r="N4592" s="6">
        <f t="shared" ref="N4592:N4846" si="123">IF(J4592=0,0,MAX(J4592-K4592,0))</f>
        <v>21</v>
      </c>
      <c r="O4592" s="7">
        <f t="shared" ref="O4592:O4846" si="124">IFERROR(N4592/J4592,0)</f>
        <v>0.95454545454545459</v>
      </c>
    </row>
    <row r="4593" spans="1:15" ht="13.2" x14ac:dyDescent="0.25">
      <c r="A4593" s="3">
        <v>36067</v>
      </c>
      <c r="B4593" s="4">
        <f t="shared" si="120"/>
        <v>1998</v>
      </c>
      <c r="C4593" s="4">
        <f t="shared" si="121"/>
        <v>1990</v>
      </c>
      <c r="D4593" s="4" t="s">
        <v>15</v>
      </c>
      <c r="E4593" s="5">
        <v>0.57638888888888884</v>
      </c>
      <c r="F4593" s="6" t="s">
        <v>7891</v>
      </c>
      <c r="G4593" s="6" t="str">
        <f t="shared" si="119"/>
        <v>Sri Lanka</v>
      </c>
      <c r="H4593" s="6" t="s">
        <v>7892</v>
      </c>
      <c r="I4593" s="6" t="s">
        <v>4727</v>
      </c>
      <c r="J4593" s="6">
        <v>55</v>
      </c>
      <c r="K4593" s="6">
        <v>55</v>
      </c>
      <c r="L4593" s="6">
        <v>0</v>
      </c>
      <c r="M4593" s="6">
        <f t="shared" si="122"/>
        <v>55</v>
      </c>
      <c r="N4593" s="6">
        <f t="shared" si="123"/>
        <v>0</v>
      </c>
      <c r="O4593" s="7">
        <f t="shared" si="124"/>
        <v>0</v>
      </c>
    </row>
    <row r="4594" spans="1:15" ht="13.2" x14ac:dyDescent="0.25">
      <c r="A4594" s="3">
        <v>36070</v>
      </c>
      <c r="B4594" s="4">
        <f t="shared" si="120"/>
        <v>1998</v>
      </c>
      <c r="C4594" s="4">
        <f t="shared" si="121"/>
        <v>1990</v>
      </c>
      <c r="D4594" s="4" t="s">
        <v>31</v>
      </c>
      <c r="E4594" s="5">
        <v>0.40625</v>
      </c>
      <c r="F4594" s="6" t="s">
        <v>7893</v>
      </c>
      <c r="G4594" s="6" t="str">
        <f t="shared" si="119"/>
        <v>Venezuela</v>
      </c>
      <c r="H4594" s="6" t="s">
        <v>7371</v>
      </c>
      <c r="I4594" s="6" t="s">
        <v>1495</v>
      </c>
      <c r="J4594" s="6">
        <v>27</v>
      </c>
      <c r="K4594" s="6">
        <v>1</v>
      </c>
      <c r="L4594" s="6">
        <v>0</v>
      </c>
      <c r="M4594" s="6">
        <f t="shared" si="122"/>
        <v>1</v>
      </c>
      <c r="N4594" s="6">
        <f t="shared" si="123"/>
        <v>26</v>
      </c>
      <c r="O4594" s="7">
        <f t="shared" si="124"/>
        <v>0.96296296296296291</v>
      </c>
    </row>
    <row r="4595" spans="1:15" ht="13.2" x14ac:dyDescent="0.25">
      <c r="A4595" s="3">
        <v>36078</v>
      </c>
      <c r="B4595" s="4">
        <f t="shared" si="120"/>
        <v>1998</v>
      </c>
      <c r="C4595" s="4">
        <f t="shared" si="121"/>
        <v>1990</v>
      </c>
      <c r="D4595" s="4" t="s">
        <v>31</v>
      </c>
      <c r="E4595" s="5" t="s">
        <v>24</v>
      </c>
      <c r="F4595" s="6" t="s">
        <v>7894</v>
      </c>
      <c r="G4595" s="6" t="str">
        <f t="shared" si="119"/>
        <v>Congo</v>
      </c>
      <c r="H4595" s="6" t="s">
        <v>7895</v>
      </c>
      <c r="I4595" s="6" t="s">
        <v>7896</v>
      </c>
      <c r="J4595" s="6">
        <v>41</v>
      </c>
      <c r="K4595" s="6">
        <v>41</v>
      </c>
      <c r="L4595" s="6">
        <v>0</v>
      </c>
      <c r="M4595" s="6">
        <f t="shared" si="122"/>
        <v>41</v>
      </c>
      <c r="N4595" s="6">
        <f t="shared" si="123"/>
        <v>0</v>
      </c>
      <c r="O4595" s="7">
        <f t="shared" si="124"/>
        <v>0</v>
      </c>
    </row>
    <row r="4596" spans="1:15" ht="13.2" x14ac:dyDescent="0.25">
      <c r="A4596" s="3">
        <v>36089</v>
      </c>
      <c r="B4596" s="4">
        <f t="shared" si="120"/>
        <v>1998</v>
      </c>
      <c r="C4596" s="4">
        <f t="shared" si="121"/>
        <v>1990</v>
      </c>
      <c r="D4596" s="4" t="s">
        <v>31</v>
      </c>
      <c r="E4596" s="5">
        <v>0.57708333333333328</v>
      </c>
      <c r="F4596" s="6" t="s">
        <v>7897</v>
      </c>
      <c r="G4596" s="6" t="str">
        <f t="shared" si="119"/>
        <v>Armenia</v>
      </c>
      <c r="H4596" s="6" t="s">
        <v>7898</v>
      </c>
      <c r="I4596" s="6" t="s">
        <v>4097</v>
      </c>
      <c r="J4596" s="6">
        <v>37</v>
      </c>
      <c r="K4596" s="6">
        <v>0</v>
      </c>
      <c r="L4596" s="6">
        <v>4</v>
      </c>
      <c r="M4596" s="6">
        <f t="shared" si="122"/>
        <v>4</v>
      </c>
      <c r="N4596" s="6">
        <f t="shared" si="123"/>
        <v>37</v>
      </c>
      <c r="O4596" s="7">
        <f t="shared" si="124"/>
        <v>1</v>
      </c>
    </row>
    <row r="4597" spans="1:15" ht="13.2" x14ac:dyDescent="0.25">
      <c r="A4597" s="3">
        <v>36089</v>
      </c>
      <c r="B4597" s="4">
        <f t="shared" si="120"/>
        <v>1998</v>
      </c>
      <c r="C4597" s="4">
        <f t="shared" si="121"/>
        <v>1990</v>
      </c>
      <c r="D4597" s="4" t="s">
        <v>31</v>
      </c>
      <c r="E4597" s="5">
        <v>0.36944444444444446</v>
      </c>
      <c r="F4597" s="6" t="s">
        <v>7899</v>
      </c>
      <c r="G4597" s="6" t="str">
        <f t="shared" si="119"/>
        <v>Brazil</v>
      </c>
      <c r="H4597" s="6" t="s">
        <v>7900</v>
      </c>
      <c r="I4597" s="6" t="s">
        <v>6189</v>
      </c>
      <c r="J4597" s="6">
        <v>3</v>
      </c>
      <c r="K4597" s="6">
        <v>3</v>
      </c>
      <c r="L4597" s="6">
        <v>1</v>
      </c>
      <c r="M4597" s="6">
        <f t="shared" si="122"/>
        <v>4</v>
      </c>
      <c r="N4597" s="6">
        <f t="shared" si="123"/>
        <v>0</v>
      </c>
      <c r="O4597" s="7">
        <f t="shared" si="124"/>
        <v>0</v>
      </c>
    </row>
    <row r="4598" spans="1:15" ht="13.2" x14ac:dyDescent="0.25">
      <c r="A4598" s="3">
        <v>36093</v>
      </c>
      <c r="B4598" s="4">
        <f t="shared" si="120"/>
        <v>1998</v>
      </c>
      <c r="C4598" s="4">
        <f t="shared" si="121"/>
        <v>1990</v>
      </c>
      <c r="D4598" s="4" t="s">
        <v>31</v>
      </c>
      <c r="E4598" s="5" t="s">
        <v>24</v>
      </c>
      <c r="F4598" s="6" t="s">
        <v>7901</v>
      </c>
      <c r="G4598" s="6" t="str">
        <f t="shared" si="119"/>
        <v>Uganda</v>
      </c>
      <c r="H4598" s="6" t="s">
        <v>7902</v>
      </c>
      <c r="I4598" s="6" t="s">
        <v>7903</v>
      </c>
      <c r="J4598" s="6">
        <v>11</v>
      </c>
      <c r="K4598" s="6">
        <v>4</v>
      </c>
      <c r="L4598" s="6">
        <v>0</v>
      </c>
      <c r="M4598" s="6">
        <f t="shared" si="122"/>
        <v>4</v>
      </c>
      <c r="N4598" s="6">
        <f t="shared" si="123"/>
        <v>7</v>
      </c>
      <c r="O4598" s="7">
        <f t="shared" si="124"/>
        <v>0.63636363636363635</v>
      </c>
    </row>
    <row r="4599" spans="1:15" ht="13.2" x14ac:dyDescent="0.25">
      <c r="A4599" s="3">
        <v>36100</v>
      </c>
      <c r="B4599" s="4">
        <f t="shared" si="120"/>
        <v>1998</v>
      </c>
      <c r="C4599" s="4">
        <f t="shared" si="121"/>
        <v>1990</v>
      </c>
      <c r="D4599" s="4" t="s">
        <v>46</v>
      </c>
      <c r="E4599" s="5">
        <v>0.55138888888888893</v>
      </c>
      <c r="F4599" s="6" t="s">
        <v>7904</v>
      </c>
      <c r="G4599" s="6" t="str">
        <f t="shared" si="119"/>
        <v>Guatemala</v>
      </c>
      <c r="H4599" s="6" t="s">
        <v>7905</v>
      </c>
      <c r="I4599" s="6" t="s">
        <v>1495</v>
      </c>
      <c r="J4599" s="6">
        <v>18</v>
      </c>
      <c r="K4599" s="6">
        <v>11</v>
      </c>
      <c r="L4599" s="6">
        <v>0</v>
      </c>
      <c r="M4599" s="6">
        <f t="shared" si="122"/>
        <v>11</v>
      </c>
      <c r="N4599" s="6">
        <f t="shared" si="123"/>
        <v>7</v>
      </c>
      <c r="O4599" s="7">
        <f t="shared" si="124"/>
        <v>0.3888888888888889</v>
      </c>
    </row>
    <row r="4600" spans="1:15" ht="13.2" x14ac:dyDescent="0.25">
      <c r="A4600" s="3">
        <v>36110</v>
      </c>
      <c r="B4600" s="4">
        <f t="shared" si="120"/>
        <v>1998</v>
      </c>
      <c r="C4600" s="4">
        <f t="shared" si="121"/>
        <v>1990</v>
      </c>
      <c r="D4600" s="4" t="s">
        <v>46</v>
      </c>
      <c r="E4600" s="5">
        <v>0.22222222222222221</v>
      </c>
      <c r="F4600" s="6" t="s">
        <v>7392</v>
      </c>
      <c r="G4600" s="6" t="str">
        <f t="shared" si="119"/>
        <v>Russia</v>
      </c>
      <c r="H4600" s="6" t="s">
        <v>7175</v>
      </c>
      <c r="I4600" s="6" t="s">
        <v>3135</v>
      </c>
      <c r="J4600" s="6">
        <v>13</v>
      </c>
      <c r="K4600" s="6">
        <v>13</v>
      </c>
      <c r="L4600" s="6">
        <v>0</v>
      </c>
      <c r="M4600" s="6">
        <f t="shared" si="122"/>
        <v>13</v>
      </c>
      <c r="N4600" s="6">
        <f t="shared" si="123"/>
        <v>0</v>
      </c>
      <c r="O4600" s="7">
        <f t="shared" si="124"/>
        <v>0</v>
      </c>
    </row>
    <row r="4601" spans="1:15" ht="13.2" x14ac:dyDescent="0.25">
      <c r="A4601" s="3">
        <v>36116</v>
      </c>
      <c r="B4601" s="4">
        <f t="shared" si="120"/>
        <v>1998</v>
      </c>
      <c r="C4601" s="4">
        <f t="shared" si="121"/>
        <v>1990</v>
      </c>
      <c r="D4601" s="4" t="s">
        <v>46</v>
      </c>
      <c r="E4601" s="5" t="s">
        <v>24</v>
      </c>
      <c r="F4601" s="6" t="s">
        <v>7906</v>
      </c>
      <c r="G4601" s="6" t="str">
        <f t="shared" si="119"/>
        <v>Nepal</v>
      </c>
      <c r="H4601" s="6" t="s">
        <v>7907</v>
      </c>
      <c r="I4601" s="6" t="s">
        <v>7908</v>
      </c>
      <c r="J4601" s="6">
        <v>9</v>
      </c>
      <c r="K4601" s="6">
        <v>9</v>
      </c>
      <c r="L4601" s="6">
        <v>0</v>
      </c>
      <c r="M4601" s="6">
        <f t="shared" si="122"/>
        <v>9</v>
      </c>
      <c r="N4601" s="6">
        <f t="shared" si="123"/>
        <v>0</v>
      </c>
      <c r="O4601" s="7">
        <f t="shared" si="124"/>
        <v>0</v>
      </c>
    </row>
    <row r="4602" spans="1:15" ht="13.2" x14ac:dyDescent="0.25">
      <c r="A4602" s="3">
        <v>36120</v>
      </c>
      <c r="B4602" s="4">
        <f t="shared" si="120"/>
        <v>1998</v>
      </c>
      <c r="C4602" s="4">
        <f t="shared" si="121"/>
        <v>1990</v>
      </c>
      <c r="D4602" s="4" t="s">
        <v>46</v>
      </c>
      <c r="E4602" s="5">
        <v>0.73819444444444449</v>
      </c>
      <c r="F4602" s="6" t="s">
        <v>7909</v>
      </c>
      <c r="G4602" s="6" t="str">
        <f t="shared" si="119"/>
        <v>Maryland</v>
      </c>
      <c r="H4602" s="6" t="s">
        <v>26</v>
      </c>
      <c r="I4602" s="6" t="s">
        <v>7910</v>
      </c>
      <c r="J4602" s="6">
        <v>1</v>
      </c>
      <c r="K4602" s="6">
        <v>1</v>
      </c>
      <c r="L4602" s="6">
        <v>0</v>
      </c>
      <c r="M4602" s="6">
        <f t="shared" si="122"/>
        <v>1</v>
      </c>
      <c r="N4602" s="6">
        <f t="shared" si="123"/>
        <v>0</v>
      </c>
      <c r="O4602" s="7">
        <f t="shared" si="124"/>
        <v>0</v>
      </c>
    </row>
    <row r="4603" spans="1:15" ht="13.2" x14ac:dyDescent="0.25">
      <c r="A4603" s="3">
        <v>36122</v>
      </c>
      <c r="B4603" s="4">
        <f t="shared" si="120"/>
        <v>1998</v>
      </c>
      <c r="C4603" s="4">
        <f t="shared" si="121"/>
        <v>1990</v>
      </c>
      <c r="D4603" s="4" t="s">
        <v>46</v>
      </c>
      <c r="E4603" s="5">
        <v>2.0833333333333332E-2</v>
      </c>
      <c r="F4603" s="6" t="s">
        <v>7911</v>
      </c>
      <c r="G4603" s="6" t="str">
        <f t="shared" si="119"/>
        <v>British Columbia</v>
      </c>
      <c r="H4603" s="6" t="s">
        <v>7912</v>
      </c>
      <c r="I4603" s="6" t="s">
        <v>6674</v>
      </c>
      <c r="J4603" s="6">
        <v>2</v>
      </c>
      <c r="K4603" s="6">
        <v>2</v>
      </c>
      <c r="L4603" s="6">
        <v>0</v>
      </c>
      <c r="M4603" s="6">
        <f t="shared" si="122"/>
        <v>2</v>
      </c>
      <c r="N4603" s="6">
        <f t="shared" si="123"/>
        <v>0</v>
      </c>
      <c r="O4603" s="7">
        <f t="shared" si="124"/>
        <v>0</v>
      </c>
    </row>
    <row r="4604" spans="1:15" ht="13.2" x14ac:dyDescent="0.25">
      <c r="A4604" s="3">
        <v>36126</v>
      </c>
      <c r="B4604" s="4">
        <f t="shared" si="120"/>
        <v>1998</v>
      </c>
      <c r="C4604" s="4">
        <f t="shared" si="121"/>
        <v>1990</v>
      </c>
      <c r="D4604" s="4" t="s">
        <v>46</v>
      </c>
      <c r="E4604" s="5" t="s">
        <v>24</v>
      </c>
      <c r="F4604" s="6" t="s">
        <v>7913</v>
      </c>
      <c r="G4604" s="6" t="str">
        <f t="shared" si="119"/>
        <v>Tasmania</v>
      </c>
      <c r="H4604" s="6" t="s">
        <v>118</v>
      </c>
      <c r="I4604" s="6" t="s">
        <v>118</v>
      </c>
      <c r="J4604" s="6">
        <v>6</v>
      </c>
      <c r="K4604" s="6">
        <v>4</v>
      </c>
      <c r="L4604" s="6">
        <v>0</v>
      </c>
      <c r="M4604" s="6">
        <f t="shared" si="122"/>
        <v>4</v>
      </c>
      <c r="N4604" s="6">
        <f t="shared" si="123"/>
        <v>2</v>
      </c>
      <c r="O4604" s="7">
        <f t="shared" si="124"/>
        <v>0.33333333333333331</v>
      </c>
    </row>
    <row r="4605" spans="1:15" ht="13.2" x14ac:dyDescent="0.25">
      <c r="A4605" s="3">
        <v>36131</v>
      </c>
      <c r="B4605" s="4">
        <f t="shared" si="120"/>
        <v>1998</v>
      </c>
      <c r="C4605" s="4">
        <f t="shared" si="121"/>
        <v>1990</v>
      </c>
      <c r="D4605" s="4" t="s">
        <v>72</v>
      </c>
      <c r="E4605" s="5">
        <v>0.51111111111111107</v>
      </c>
      <c r="F4605" s="6" t="s">
        <v>7914</v>
      </c>
      <c r="G4605" s="6" t="str">
        <f t="shared" si="119"/>
        <v>Arkansas</v>
      </c>
      <c r="H4605" s="6" t="s">
        <v>7915</v>
      </c>
      <c r="I4605" s="6" t="s">
        <v>7916</v>
      </c>
      <c r="J4605" s="6">
        <v>1</v>
      </c>
      <c r="K4605" s="6">
        <v>1</v>
      </c>
      <c r="L4605" s="6">
        <v>0</v>
      </c>
      <c r="M4605" s="6">
        <f t="shared" si="122"/>
        <v>1</v>
      </c>
      <c r="N4605" s="6">
        <f t="shared" si="123"/>
        <v>0</v>
      </c>
      <c r="O4605" s="7">
        <f t="shared" si="124"/>
        <v>0</v>
      </c>
    </row>
    <row r="4606" spans="1:15" ht="13.2" x14ac:dyDescent="0.25">
      <c r="A4606" s="3">
        <v>36136</v>
      </c>
      <c r="B4606" s="4">
        <f t="shared" si="120"/>
        <v>1998</v>
      </c>
      <c r="C4606" s="4">
        <f t="shared" si="121"/>
        <v>1990</v>
      </c>
      <c r="D4606" s="4" t="s">
        <v>72</v>
      </c>
      <c r="E4606" s="5">
        <v>0.46736111111111112</v>
      </c>
      <c r="F4606" s="6" t="s">
        <v>7917</v>
      </c>
      <c r="G4606" s="6" t="str">
        <f t="shared" si="119"/>
        <v>Canada</v>
      </c>
      <c r="H4606" s="6" t="s">
        <v>7918</v>
      </c>
      <c r="I4606" s="6" t="s">
        <v>7919</v>
      </c>
      <c r="J4606" s="6">
        <v>10</v>
      </c>
      <c r="K4606" s="6">
        <v>7</v>
      </c>
      <c r="L4606" s="6">
        <v>0</v>
      </c>
      <c r="M4606" s="6">
        <f t="shared" si="122"/>
        <v>7</v>
      </c>
      <c r="N4606" s="6">
        <f t="shared" si="123"/>
        <v>3</v>
      </c>
      <c r="O4606" s="7">
        <f t="shared" si="124"/>
        <v>0.3</v>
      </c>
    </row>
    <row r="4607" spans="1:15" ht="13.2" x14ac:dyDescent="0.25">
      <c r="A4607" s="3">
        <v>36343</v>
      </c>
      <c r="B4607" s="4">
        <f t="shared" si="120"/>
        <v>1999</v>
      </c>
      <c r="C4607" s="4">
        <f t="shared" si="121"/>
        <v>1990</v>
      </c>
      <c r="D4607" s="4" t="s">
        <v>19</v>
      </c>
      <c r="E4607" s="5">
        <v>0.6020833333333333</v>
      </c>
      <c r="F4607" s="6" t="s">
        <v>7920</v>
      </c>
      <c r="G4607" s="6" t="str">
        <f t="shared" si="119"/>
        <v>Myanmar</v>
      </c>
      <c r="H4607" s="6" t="s">
        <v>7603</v>
      </c>
      <c r="I4607" s="6" t="s">
        <v>3919</v>
      </c>
      <c r="J4607" s="6">
        <v>8</v>
      </c>
      <c r="K4607" s="6">
        <v>8</v>
      </c>
      <c r="L4607" s="6">
        <v>0</v>
      </c>
      <c r="M4607" s="6">
        <f t="shared" si="122"/>
        <v>8</v>
      </c>
      <c r="N4607" s="6">
        <f t="shared" si="123"/>
        <v>0</v>
      </c>
      <c r="O4607" s="7">
        <f t="shared" si="124"/>
        <v>0</v>
      </c>
    </row>
    <row r="4608" spans="1:15" ht="13.2" x14ac:dyDescent="0.25">
      <c r="A4608" s="3">
        <v>36140</v>
      </c>
      <c r="B4608" s="4">
        <f t="shared" si="120"/>
        <v>1998</v>
      </c>
      <c r="C4608" s="4">
        <f t="shared" si="121"/>
        <v>1990</v>
      </c>
      <c r="D4608" s="4" t="s">
        <v>72</v>
      </c>
      <c r="E4608" s="5">
        <v>0.79861111111111116</v>
      </c>
      <c r="F4608" s="6" t="s">
        <v>7921</v>
      </c>
      <c r="G4608" s="6" t="str">
        <f t="shared" si="119"/>
        <v>Thailand</v>
      </c>
      <c r="H4608" s="6" t="s">
        <v>3672</v>
      </c>
      <c r="I4608" s="6" t="s">
        <v>7922</v>
      </c>
      <c r="J4608" s="6">
        <v>146</v>
      </c>
      <c r="K4608" s="6">
        <v>102</v>
      </c>
      <c r="L4608" s="6">
        <v>0</v>
      </c>
      <c r="M4608" s="6">
        <f t="shared" si="122"/>
        <v>102</v>
      </c>
      <c r="N4608" s="6">
        <f t="shared" si="123"/>
        <v>44</v>
      </c>
      <c r="O4608" s="7">
        <f t="shared" si="124"/>
        <v>0.30136986301369861</v>
      </c>
    </row>
    <row r="4609" spans="1:15" ht="13.2" x14ac:dyDescent="0.25">
      <c r="A4609" s="3">
        <v>36143</v>
      </c>
      <c r="B4609" s="4">
        <f t="shared" si="120"/>
        <v>1998</v>
      </c>
      <c r="C4609" s="4">
        <f t="shared" si="121"/>
        <v>1990</v>
      </c>
      <c r="D4609" s="4" t="s">
        <v>72</v>
      </c>
      <c r="E4609" s="5" t="s">
        <v>24</v>
      </c>
      <c r="F4609" s="6" t="s">
        <v>7349</v>
      </c>
      <c r="G4609" s="6" t="str">
        <f t="shared" si="119"/>
        <v>Angola</v>
      </c>
      <c r="H4609" s="6" t="s">
        <v>7923</v>
      </c>
      <c r="I4609" s="6" t="s">
        <v>3696</v>
      </c>
      <c r="J4609" s="6">
        <v>11</v>
      </c>
      <c r="K4609" s="6">
        <v>11</v>
      </c>
      <c r="L4609" s="6">
        <v>0</v>
      </c>
      <c r="M4609" s="6">
        <f t="shared" si="122"/>
        <v>11</v>
      </c>
      <c r="N4609" s="6">
        <f t="shared" si="123"/>
        <v>0</v>
      </c>
      <c r="O4609" s="7">
        <f t="shared" si="124"/>
        <v>0</v>
      </c>
    </row>
    <row r="4610" spans="1:15" ht="13.2" x14ac:dyDescent="0.25">
      <c r="A4610" s="3">
        <v>36146</v>
      </c>
      <c r="B4610" s="4">
        <f t="shared" si="120"/>
        <v>1998</v>
      </c>
      <c r="C4610" s="4">
        <f t="shared" si="121"/>
        <v>1990</v>
      </c>
      <c r="D4610" s="4" t="s">
        <v>72</v>
      </c>
      <c r="E4610" s="5" t="s">
        <v>24</v>
      </c>
      <c r="F4610" s="6" t="s">
        <v>7861</v>
      </c>
      <c r="G4610" s="6" t="str">
        <f t="shared" si="119"/>
        <v>Angola</v>
      </c>
      <c r="H4610" s="6" t="s">
        <v>7924</v>
      </c>
      <c r="I4610" s="6" t="s">
        <v>7925</v>
      </c>
      <c r="J4610" s="6">
        <v>10</v>
      </c>
      <c r="K4610" s="6">
        <v>1</v>
      </c>
      <c r="L4610" s="6">
        <v>0</v>
      </c>
      <c r="M4610" s="6">
        <f t="shared" si="122"/>
        <v>1</v>
      </c>
      <c r="N4610" s="6">
        <f t="shared" si="123"/>
        <v>9</v>
      </c>
      <c r="O4610" s="7">
        <f t="shared" si="124"/>
        <v>0.9</v>
      </c>
    </row>
    <row r="4611" spans="1:15" ht="13.2" x14ac:dyDescent="0.25">
      <c r="A4611" s="3">
        <v>36151</v>
      </c>
      <c r="B4611" s="4">
        <f t="shared" si="120"/>
        <v>1998</v>
      </c>
      <c r="C4611" s="4">
        <f t="shared" si="121"/>
        <v>1990</v>
      </c>
      <c r="D4611" s="4" t="s">
        <v>72</v>
      </c>
      <c r="E4611" s="5">
        <v>1.0416666666666666E-2</v>
      </c>
      <c r="F4611" s="6" t="s">
        <v>7926</v>
      </c>
      <c r="G4611" s="6" t="str">
        <f t="shared" si="119"/>
        <v>Colombia</v>
      </c>
      <c r="H4611" s="6" t="s">
        <v>7344</v>
      </c>
      <c r="I4611" s="6" t="s">
        <v>7927</v>
      </c>
      <c r="J4611" s="6">
        <v>5</v>
      </c>
      <c r="K4611" s="6">
        <v>5</v>
      </c>
      <c r="L4611" s="6">
        <v>0</v>
      </c>
      <c r="M4611" s="6">
        <f t="shared" si="122"/>
        <v>5</v>
      </c>
      <c r="N4611" s="6">
        <f t="shared" si="123"/>
        <v>0</v>
      </c>
      <c r="O4611" s="7">
        <f t="shared" si="124"/>
        <v>0</v>
      </c>
    </row>
    <row r="4612" spans="1:15" ht="13.2" x14ac:dyDescent="0.25">
      <c r="A4612" s="3">
        <v>36155</v>
      </c>
      <c r="B4612" s="4">
        <f t="shared" si="120"/>
        <v>1998</v>
      </c>
      <c r="C4612" s="4">
        <f t="shared" si="121"/>
        <v>1990</v>
      </c>
      <c r="D4612" s="4" t="s">
        <v>72</v>
      </c>
      <c r="E4612" s="5">
        <v>0.5</v>
      </c>
      <c r="F4612" s="6" t="s">
        <v>7928</v>
      </c>
      <c r="G4612" s="6" t="str">
        <f t="shared" si="119"/>
        <v>Angola</v>
      </c>
      <c r="H4612" s="6" t="s">
        <v>6816</v>
      </c>
      <c r="I4612" s="6" t="s">
        <v>7929</v>
      </c>
      <c r="J4612" s="6">
        <v>14</v>
      </c>
      <c r="K4612" s="6">
        <v>14</v>
      </c>
      <c r="L4612" s="6">
        <v>0</v>
      </c>
      <c r="M4612" s="6">
        <f t="shared" si="122"/>
        <v>14</v>
      </c>
      <c r="N4612" s="6">
        <f t="shared" si="123"/>
        <v>0</v>
      </c>
      <c r="O4612" s="7">
        <f t="shared" si="124"/>
        <v>0</v>
      </c>
    </row>
    <row r="4613" spans="1:15" ht="13.2" x14ac:dyDescent="0.25">
      <c r="A4613" s="3">
        <v>36162</v>
      </c>
      <c r="B4613" s="4">
        <f t="shared" si="120"/>
        <v>1999</v>
      </c>
      <c r="C4613" s="4">
        <f t="shared" si="121"/>
        <v>1990</v>
      </c>
      <c r="D4613" s="4" t="s">
        <v>132</v>
      </c>
      <c r="E4613" s="5" t="s">
        <v>24</v>
      </c>
      <c r="F4613" s="6" t="s">
        <v>7930</v>
      </c>
      <c r="G4613" s="6" t="str">
        <f t="shared" si="119"/>
        <v>Angola</v>
      </c>
      <c r="H4613" s="6" t="s">
        <v>7931</v>
      </c>
      <c r="I4613" s="6" t="s">
        <v>4636</v>
      </c>
      <c r="J4613" s="6">
        <v>9</v>
      </c>
      <c r="K4613" s="6">
        <v>9</v>
      </c>
      <c r="L4613" s="6">
        <v>0</v>
      </c>
      <c r="M4613" s="6">
        <f t="shared" si="122"/>
        <v>9</v>
      </c>
      <c r="N4613" s="6">
        <f t="shared" si="123"/>
        <v>0</v>
      </c>
      <c r="O4613" s="7">
        <f t="shared" si="124"/>
        <v>0</v>
      </c>
    </row>
    <row r="4614" spans="1:15" ht="13.2" x14ac:dyDescent="0.25">
      <c r="A4614" s="3">
        <v>36172</v>
      </c>
      <c r="B4614" s="4">
        <f t="shared" si="120"/>
        <v>1999</v>
      </c>
      <c r="C4614" s="4">
        <f t="shared" si="121"/>
        <v>1990</v>
      </c>
      <c r="D4614" s="4" t="s">
        <v>132</v>
      </c>
      <c r="E4614" s="5">
        <v>0.70833333333333337</v>
      </c>
      <c r="F4614" s="6" t="s">
        <v>7932</v>
      </c>
      <c r="G4614" s="6" t="str">
        <f t="shared" si="119"/>
        <v>Channel Islands, England</v>
      </c>
      <c r="H4614" s="6" t="s">
        <v>7933</v>
      </c>
      <c r="I4614" s="6" t="s">
        <v>3919</v>
      </c>
      <c r="J4614" s="6">
        <v>2</v>
      </c>
      <c r="K4614" s="6">
        <v>2</v>
      </c>
      <c r="L4614" s="6">
        <v>0</v>
      </c>
      <c r="M4614" s="6">
        <f t="shared" si="122"/>
        <v>2</v>
      </c>
      <c r="N4614" s="6">
        <f t="shared" si="123"/>
        <v>0</v>
      </c>
      <c r="O4614" s="7">
        <f t="shared" si="124"/>
        <v>0</v>
      </c>
    </row>
    <row r="4615" spans="1:15" ht="13.2" x14ac:dyDescent="0.25">
      <c r="A4615" s="3">
        <v>36173</v>
      </c>
      <c r="B4615" s="4">
        <f t="shared" si="120"/>
        <v>1999</v>
      </c>
      <c r="C4615" s="4">
        <f t="shared" si="121"/>
        <v>1990</v>
      </c>
      <c r="D4615" s="4" t="s">
        <v>132</v>
      </c>
      <c r="E4615" s="5" t="s">
        <v>24</v>
      </c>
      <c r="F4615" s="6" t="s">
        <v>7934</v>
      </c>
      <c r="G4615" s="6" t="str">
        <f t="shared" si="119"/>
        <v>Germany</v>
      </c>
      <c r="H4615" s="6" t="s">
        <v>7935</v>
      </c>
      <c r="I4615" s="6" t="s">
        <v>6597</v>
      </c>
      <c r="J4615" s="6">
        <v>4</v>
      </c>
      <c r="K4615" s="6">
        <v>4</v>
      </c>
      <c r="L4615" s="6">
        <v>0</v>
      </c>
      <c r="M4615" s="6">
        <f t="shared" si="122"/>
        <v>4</v>
      </c>
      <c r="N4615" s="6">
        <f t="shared" si="123"/>
        <v>0</v>
      </c>
      <c r="O4615" s="7">
        <f t="shared" si="124"/>
        <v>0</v>
      </c>
    </row>
    <row r="4616" spans="1:15" ht="13.2" x14ac:dyDescent="0.25">
      <c r="A4616" s="3">
        <v>36173</v>
      </c>
      <c r="B4616" s="4">
        <f t="shared" si="120"/>
        <v>1999</v>
      </c>
      <c r="C4616" s="4">
        <f t="shared" si="121"/>
        <v>1990</v>
      </c>
      <c r="D4616" s="4" t="s">
        <v>132</v>
      </c>
      <c r="E4616" s="5">
        <v>0.27291666666666664</v>
      </c>
      <c r="F4616" s="6" t="s">
        <v>7936</v>
      </c>
      <c r="G4616" s="6" t="str">
        <f t="shared" si="119"/>
        <v>British Columbia, Canada</v>
      </c>
      <c r="H4616" s="6" t="s">
        <v>7937</v>
      </c>
      <c r="I4616" s="6" t="s">
        <v>1495</v>
      </c>
      <c r="J4616" s="6">
        <v>2</v>
      </c>
      <c r="K4616" s="6">
        <v>2</v>
      </c>
      <c r="L4616" s="6">
        <v>0</v>
      </c>
      <c r="M4616" s="6">
        <f t="shared" si="122"/>
        <v>2</v>
      </c>
      <c r="N4616" s="6">
        <f t="shared" si="123"/>
        <v>0</v>
      </c>
      <c r="O4616" s="7">
        <f t="shared" si="124"/>
        <v>0</v>
      </c>
    </row>
    <row r="4617" spans="1:15" ht="13.2" x14ac:dyDescent="0.25">
      <c r="A4617" s="3">
        <v>36176</v>
      </c>
      <c r="B4617" s="4">
        <f t="shared" si="120"/>
        <v>1999</v>
      </c>
      <c r="C4617" s="4">
        <f t="shared" si="121"/>
        <v>1990</v>
      </c>
      <c r="D4617" s="4" t="s">
        <v>132</v>
      </c>
      <c r="E4617" s="5">
        <v>0.60416666666666663</v>
      </c>
      <c r="F4617" s="6" t="s">
        <v>7938</v>
      </c>
      <c r="G4617" s="6" t="str">
        <f t="shared" si="119"/>
        <v>QLD, Australia</v>
      </c>
      <c r="H4617" s="6" t="s">
        <v>7939</v>
      </c>
      <c r="I4617" s="6" t="s">
        <v>7940</v>
      </c>
      <c r="J4617" s="6">
        <v>4</v>
      </c>
      <c r="K4617" s="6">
        <v>3</v>
      </c>
      <c r="L4617" s="6">
        <v>0</v>
      </c>
      <c r="M4617" s="6">
        <f t="shared" si="122"/>
        <v>3</v>
      </c>
      <c r="N4617" s="6">
        <f t="shared" si="123"/>
        <v>1</v>
      </c>
      <c r="O4617" s="7">
        <f t="shared" si="124"/>
        <v>0.25</v>
      </c>
    </row>
    <row r="4618" spans="1:15" ht="13.2" x14ac:dyDescent="0.25">
      <c r="A4618" s="3">
        <v>36177</v>
      </c>
      <c r="B4618" s="4">
        <f t="shared" si="120"/>
        <v>1999</v>
      </c>
      <c r="C4618" s="4">
        <f t="shared" si="121"/>
        <v>1990</v>
      </c>
      <c r="D4618" s="4" t="s">
        <v>132</v>
      </c>
      <c r="E4618" s="5">
        <v>0.6875</v>
      </c>
      <c r="F4618" s="6" t="s">
        <v>7941</v>
      </c>
      <c r="G4618" s="6" t="str">
        <f t="shared" si="119"/>
        <v>Nepal</v>
      </c>
      <c r="H4618" s="6" t="s">
        <v>7942</v>
      </c>
      <c r="I4618" s="6" t="s">
        <v>6082</v>
      </c>
      <c r="J4618" s="6">
        <v>12</v>
      </c>
      <c r="K4618" s="6">
        <v>4</v>
      </c>
      <c r="L4618" s="6">
        <v>0</v>
      </c>
      <c r="M4618" s="6">
        <f t="shared" si="122"/>
        <v>4</v>
      </c>
      <c r="N4618" s="6">
        <f t="shared" si="123"/>
        <v>8</v>
      </c>
      <c r="O4618" s="7">
        <f t="shared" si="124"/>
        <v>0.66666666666666663</v>
      </c>
    </row>
    <row r="4619" spans="1:15" ht="13.2" x14ac:dyDescent="0.25">
      <c r="A4619" s="3">
        <v>36181</v>
      </c>
      <c r="B4619" s="4">
        <f t="shared" si="120"/>
        <v>1999</v>
      </c>
      <c r="C4619" s="4">
        <f t="shared" si="121"/>
        <v>1990</v>
      </c>
      <c r="D4619" s="4" t="s">
        <v>132</v>
      </c>
      <c r="E4619" s="5">
        <v>0.34027777777777779</v>
      </c>
      <c r="F4619" s="6" t="s">
        <v>7943</v>
      </c>
      <c r="G4619" s="6" t="str">
        <f t="shared" si="119"/>
        <v>Nicaragua</v>
      </c>
      <c r="H4619" s="6" t="s">
        <v>7944</v>
      </c>
      <c r="I4619" s="6" t="s">
        <v>4268</v>
      </c>
      <c r="J4619" s="6">
        <v>28</v>
      </c>
      <c r="K4619" s="6">
        <v>28</v>
      </c>
      <c r="L4619" s="6">
        <v>0</v>
      </c>
      <c r="M4619" s="6">
        <f t="shared" si="122"/>
        <v>28</v>
      </c>
      <c r="N4619" s="6">
        <f t="shared" si="123"/>
        <v>0</v>
      </c>
      <c r="O4619" s="7">
        <f t="shared" si="124"/>
        <v>0</v>
      </c>
    </row>
    <row r="4620" spans="1:15" ht="13.2" x14ac:dyDescent="0.25">
      <c r="A4620" s="3">
        <v>36193</v>
      </c>
      <c r="B4620" s="4">
        <f t="shared" si="120"/>
        <v>1999</v>
      </c>
      <c r="C4620" s="4">
        <f t="shared" si="121"/>
        <v>1990</v>
      </c>
      <c r="D4620" s="4" t="s">
        <v>111</v>
      </c>
      <c r="E4620" s="5">
        <v>0.21388888888888888</v>
      </c>
      <c r="F4620" s="6" t="s">
        <v>5311</v>
      </c>
      <c r="G4620" s="6" t="str">
        <f t="shared" si="119"/>
        <v>Angola</v>
      </c>
      <c r="H4620" s="6" t="s">
        <v>7945</v>
      </c>
      <c r="I4620" s="6" t="s">
        <v>3135</v>
      </c>
      <c r="J4620" s="6">
        <v>14</v>
      </c>
      <c r="K4620" s="6">
        <v>14</v>
      </c>
      <c r="L4620" s="6">
        <v>13</v>
      </c>
      <c r="M4620" s="6">
        <f t="shared" si="122"/>
        <v>27</v>
      </c>
      <c r="N4620" s="6">
        <f t="shared" si="123"/>
        <v>0</v>
      </c>
      <c r="O4620" s="7">
        <f t="shared" si="124"/>
        <v>0</v>
      </c>
    </row>
    <row r="4621" spans="1:15" ht="13.2" x14ac:dyDescent="0.25">
      <c r="A4621" s="3">
        <v>36194</v>
      </c>
      <c r="B4621" s="4">
        <f t="shared" si="120"/>
        <v>1999</v>
      </c>
      <c r="C4621" s="4">
        <f t="shared" si="121"/>
        <v>1990</v>
      </c>
      <c r="D4621" s="4" t="s">
        <v>111</v>
      </c>
      <c r="E4621" s="5">
        <v>0.43055555555555558</v>
      </c>
      <c r="F4621" s="6" t="s">
        <v>7946</v>
      </c>
      <c r="G4621" s="6" t="str">
        <f t="shared" si="119"/>
        <v>Papua New Guinea</v>
      </c>
      <c r="H4621" s="6" t="s">
        <v>7947</v>
      </c>
      <c r="I4621" s="6" t="s">
        <v>5227</v>
      </c>
      <c r="J4621" s="6">
        <v>11</v>
      </c>
      <c r="K4621" s="6">
        <v>11</v>
      </c>
      <c r="L4621" s="6">
        <v>0</v>
      </c>
      <c r="M4621" s="6">
        <f t="shared" si="122"/>
        <v>11</v>
      </c>
      <c r="N4621" s="6">
        <f t="shared" si="123"/>
        <v>0</v>
      </c>
      <c r="O4621" s="7">
        <f t="shared" si="124"/>
        <v>0</v>
      </c>
    </row>
    <row r="4622" spans="1:15" ht="13.2" x14ac:dyDescent="0.25">
      <c r="A4622" s="3">
        <v>36199</v>
      </c>
      <c r="B4622" s="4">
        <f t="shared" si="120"/>
        <v>1999</v>
      </c>
      <c r="C4622" s="4">
        <f t="shared" si="121"/>
        <v>1990</v>
      </c>
      <c r="D4622" s="4" t="s">
        <v>111</v>
      </c>
      <c r="E4622" s="5" t="s">
        <v>24</v>
      </c>
      <c r="F4622" s="6" t="s">
        <v>7948</v>
      </c>
      <c r="G4622" s="6" t="str">
        <f t="shared" si="119"/>
        <v>DemocratiRepubliCongo</v>
      </c>
      <c r="H4622" s="6" t="s">
        <v>7949</v>
      </c>
      <c r="I4622" s="6" t="s">
        <v>4526</v>
      </c>
      <c r="J4622" s="6">
        <v>7</v>
      </c>
      <c r="K4622" s="6">
        <v>7</v>
      </c>
      <c r="L4622" s="6">
        <v>0</v>
      </c>
      <c r="M4622" s="6">
        <f t="shared" si="122"/>
        <v>7</v>
      </c>
      <c r="N4622" s="6">
        <f t="shared" si="123"/>
        <v>0</v>
      </c>
      <c r="O4622" s="7">
        <f t="shared" si="124"/>
        <v>0</v>
      </c>
    </row>
    <row r="4623" spans="1:15" ht="13.2" x14ac:dyDescent="0.25">
      <c r="A4623" s="3">
        <v>36203</v>
      </c>
      <c r="B4623" s="4">
        <f t="shared" si="120"/>
        <v>1999</v>
      </c>
      <c r="C4623" s="4">
        <f t="shared" si="121"/>
        <v>1990</v>
      </c>
      <c r="D4623" s="4" t="s">
        <v>111</v>
      </c>
      <c r="E4623" s="5">
        <v>0.4375</v>
      </c>
      <c r="F4623" s="6" t="s">
        <v>7950</v>
      </c>
      <c r="G4623" s="6" t="str">
        <f t="shared" si="119"/>
        <v>California</v>
      </c>
      <c r="H4623" s="6" t="s">
        <v>7362</v>
      </c>
      <c r="I4623" s="6" t="s">
        <v>6708</v>
      </c>
      <c r="J4623" s="6">
        <v>1</v>
      </c>
      <c r="K4623" s="6">
        <v>1</v>
      </c>
      <c r="L4623" s="6">
        <v>0</v>
      </c>
      <c r="M4623" s="6">
        <f t="shared" si="122"/>
        <v>1</v>
      </c>
      <c r="N4623" s="6">
        <f t="shared" si="123"/>
        <v>0</v>
      </c>
      <c r="O4623" s="7">
        <f t="shared" si="124"/>
        <v>0</v>
      </c>
    </row>
    <row r="4624" spans="1:15" ht="13.2" x14ac:dyDescent="0.25">
      <c r="A4624" s="3">
        <v>36215</v>
      </c>
      <c r="B4624" s="4">
        <f t="shared" si="120"/>
        <v>1999</v>
      </c>
      <c r="C4624" s="4">
        <f t="shared" si="121"/>
        <v>1990</v>
      </c>
      <c r="D4624" s="4" t="s">
        <v>111</v>
      </c>
      <c r="E4624" s="5">
        <v>0.69027777777777777</v>
      </c>
      <c r="F4624" s="6" t="s">
        <v>7951</v>
      </c>
      <c r="G4624" s="6" t="str">
        <f t="shared" si="119"/>
        <v>China</v>
      </c>
      <c r="H4624" s="6" t="s">
        <v>6295</v>
      </c>
      <c r="I4624" s="6" t="s">
        <v>4455</v>
      </c>
      <c r="J4624" s="6">
        <v>61</v>
      </c>
      <c r="K4624" s="6">
        <v>61</v>
      </c>
      <c r="L4624" s="6">
        <v>0</v>
      </c>
      <c r="M4624" s="6">
        <f t="shared" si="122"/>
        <v>61</v>
      </c>
      <c r="N4624" s="6">
        <f t="shared" si="123"/>
        <v>0</v>
      </c>
      <c r="O4624" s="7">
        <f t="shared" si="124"/>
        <v>0</v>
      </c>
    </row>
    <row r="4625" spans="1:15" ht="13.2" x14ac:dyDescent="0.25">
      <c r="A4625" s="3">
        <v>36226</v>
      </c>
      <c r="B4625" s="4">
        <f t="shared" si="120"/>
        <v>1999</v>
      </c>
      <c r="C4625" s="4">
        <f t="shared" si="121"/>
        <v>1990</v>
      </c>
      <c r="D4625" s="4" t="s">
        <v>34</v>
      </c>
      <c r="E4625" s="5">
        <v>0.34930555555555554</v>
      </c>
      <c r="F4625" s="6" t="s">
        <v>2188</v>
      </c>
      <c r="G4625" s="6" t="str">
        <f t="shared" si="119"/>
        <v>India</v>
      </c>
      <c r="H4625" s="6" t="s">
        <v>1153</v>
      </c>
      <c r="I4625" s="6" t="s">
        <v>7952</v>
      </c>
      <c r="J4625" s="6">
        <v>19</v>
      </c>
      <c r="K4625" s="6">
        <v>19</v>
      </c>
      <c r="L4625" s="6">
        <v>3</v>
      </c>
      <c r="M4625" s="6">
        <f t="shared" si="122"/>
        <v>22</v>
      </c>
      <c r="N4625" s="6">
        <f t="shared" si="123"/>
        <v>0</v>
      </c>
      <c r="O4625" s="7">
        <f t="shared" si="124"/>
        <v>0</v>
      </c>
    </row>
    <row r="4626" spans="1:15" ht="13.2" x14ac:dyDescent="0.25">
      <c r="A4626" s="3">
        <v>36237</v>
      </c>
      <c r="B4626" s="4">
        <f t="shared" si="120"/>
        <v>1999</v>
      </c>
      <c r="C4626" s="4">
        <f t="shared" si="121"/>
        <v>1990</v>
      </c>
      <c r="D4626" s="4" t="s">
        <v>34</v>
      </c>
      <c r="E4626" s="5">
        <v>0.67013888888888884</v>
      </c>
      <c r="F4626" s="6" t="s">
        <v>7953</v>
      </c>
      <c r="G4626" s="6" t="str">
        <f t="shared" si="119"/>
        <v>Colombia</v>
      </c>
      <c r="H4626" s="6" t="s">
        <v>7954</v>
      </c>
      <c r="I4626" s="6" t="s">
        <v>7955</v>
      </c>
      <c r="J4626" s="6">
        <v>8</v>
      </c>
      <c r="K4626" s="6">
        <v>8</v>
      </c>
      <c r="L4626" s="6">
        <v>8</v>
      </c>
      <c r="M4626" s="6">
        <f t="shared" si="122"/>
        <v>16</v>
      </c>
      <c r="N4626" s="6">
        <f t="shared" si="123"/>
        <v>0</v>
      </c>
      <c r="O4626" s="7">
        <f t="shared" si="124"/>
        <v>0</v>
      </c>
    </row>
    <row r="4627" spans="1:15" ht="13.2" x14ac:dyDescent="0.25">
      <c r="A4627" s="3">
        <v>36238</v>
      </c>
      <c r="B4627" s="4">
        <f t="shared" si="120"/>
        <v>1999</v>
      </c>
      <c r="C4627" s="4">
        <f t="shared" si="121"/>
        <v>1990</v>
      </c>
      <c r="D4627" s="4" t="s">
        <v>34</v>
      </c>
      <c r="E4627" s="5">
        <v>0.40625</v>
      </c>
      <c r="F4627" s="6" t="s">
        <v>7956</v>
      </c>
      <c r="G4627" s="6" t="str">
        <f t="shared" si="119"/>
        <v>Newfoundland, Canada</v>
      </c>
      <c r="H4627" s="6" t="s">
        <v>7957</v>
      </c>
      <c r="I4627" s="6" t="s">
        <v>4437</v>
      </c>
      <c r="J4627" s="6">
        <v>2</v>
      </c>
      <c r="K4627" s="6">
        <v>1</v>
      </c>
      <c r="L4627" s="6">
        <v>0</v>
      </c>
      <c r="M4627" s="6">
        <f t="shared" si="122"/>
        <v>1</v>
      </c>
      <c r="N4627" s="6">
        <f t="shared" si="123"/>
        <v>1</v>
      </c>
      <c r="O4627" s="7">
        <f t="shared" si="124"/>
        <v>0.5</v>
      </c>
    </row>
    <row r="4628" spans="1:15" ht="13.2" x14ac:dyDescent="0.25">
      <c r="A4628" s="3">
        <v>36257</v>
      </c>
      <c r="B4628" s="4">
        <f t="shared" si="120"/>
        <v>1999</v>
      </c>
      <c r="C4628" s="4">
        <f t="shared" si="121"/>
        <v>1990</v>
      </c>
      <c r="D4628" s="4" t="s">
        <v>65</v>
      </c>
      <c r="E4628" s="5">
        <v>0.47916666666666669</v>
      </c>
      <c r="F4628" s="6" t="s">
        <v>7958</v>
      </c>
      <c r="G4628" s="6" t="str">
        <f t="shared" si="119"/>
        <v>Brazil</v>
      </c>
      <c r="H4628" s="6" t="s">
        <v>7959</v>
      </c>
      <c r="I4628" s="6" t="s">
        <v>6066</v>
      </c>
      <c r="J4628" s="6">
        <v>5</v>
      </c>
      <c r="K4628" s="6">
        <v>5</v>
      </c>
      <c r="L4628" s="6">
        <v>0</v>
      </c>
      <c r="M4628" s="6">
        <f t="shared" si="122"/>
        <v>5</v>
      </c>
      <c r="N4628" s="6">
        <f t="shared" si="123"/>
        <v>0</v>
      </c>
      <c r="O4628" s="7">
        <f t="shared" si="124"/>
        <v>0</v>
      </c>
    </row>
    <row r="4629" spans="1:15" ht="13.2" x14ac:dyDescent="0.25">
      <c r="A4629" s="3">
        <v>36257</v>
      </c>
      <c r="B4629" s="4">
        <f t="shared" si="120"/>
        <v>1999</v>
      </c>
      <c r="C4629" s="4">
        <f t="shared" si="121"/>
        <v>1990</v>
      </c>
      <c r="D4629" s="4" t="s">
        <v>65</v>
      </c>
      <c r="E4629" s="5">
        <v>2.2916666666666665E-2</v>
      </c>
      <c r="F4629" s="6" t="s">
        <v>7960</v>
      </c>
      <c r="G4629" s="6" t="str">
        <f t="shared" si="119"/>
        <v>Turkey</v>
      </c>
      <c r="H4629" s="6" t="s">
        <v>2696</v>
      </c>
      <c r="I4629" s="6" t="s">
        <v>7961</v>
      </c>
      <c r="J4629" s="6">
        <v>6</v>
      </c>
      <c r="K4629" s="6">
        <v>6</v>
      </c>
      <c r="L4629" s="6">
        <v>0</v>
      </c>
      <c r="M4629" s="6">
        <f t="shared" si="122"/>
        <v>6</v>
      </c>
      <c r="N4629" s="6">
        <f t="shared" si="123"/>
        <v>0</v>
      </c>
      <c r="O4629" s="7">
        <f t="shared" si="124"/>
        <v>0</v>
      </c>
    </row>
    <row r="4630" spans="1:15" ht="13.2" x14ac:dyDescent="0.25">
      <c r="A4630" s="3">
        <v>36258</v>
      </c>
      <c r="B4630" s="4">
        <f t="shared" si="120"/>
        <v>1999</v>
      </c>
      <c r="C4630" s="4">
        <f t="shared" si="121"/>
        <v>1990</v>
      </c>
      <c r="D4630" s="4" t="s">
        <v>65</v>
      </c>
      <c r="E4630" s="5">
        <v>0.4826388888888889</v>
      </c>
      <c r="F4630" s="6" t="s">
        <v>7962</v>
      </c>
      <c r="G4630" s="6" t="str">
        <f t="shared" si="119"/>
        <v>Colombia</v>
      </c>
      <c r="H4630" s="6" t="s">
        <v>6545</v>
      </c>
      <c r="I4630" s="6" t="s">
        <v>4437</v>
      </c>
      <c r="J4630" s="6">
        <v>5</v>
      </c>
      <c r="K4630" s="6">
        <v>5</v>
      </c>
      <c r="L4630" s="6">
        <v>0</v>
      </c>
      <c r="M4630" s="6">
        <f t="shared" si="122"/>
        <v>5</v>
      </c>
      <c r="N4630" s="6">
        <f t="shared" si="123"/>
        <v>0</v>
      </c>
      <c r="O4630" s="7">
        <f t="shared" si="124"/>
        <v>0</v>
      </c>
    </row>
    <row r="4631" spans="1:15" ht="13.2" x14ac:dyDescent="0.25">
      <c r="A4631" s="3">
        <v>36265</v>
      </c>
      <c r="B4631" s="4">
        <f t="shared" si="120"/>
        <v>1999</v>
      </c>
      <c r="C4631" s="4">
        <f t="shared" si="121"/>
        <v>1990</v>
      </c>
      <c r="D4631" s="4" t="s">
        <v>65</v>
      </c>
      <c r="E4631" s="5">
        <v>0.67013888888888884</v>
      </c>
      <c r="F4631" s="6" t="s">
        <v>7963</v>
      </c>
      <c r="G4631" s="6" t="str">
        <f t="shared" si="119"/>
        <v>China</v>
      </c>
      <c r="H4631" s="6" t="s">
        <v>7964</v>
      </c>
      <c r="I4631" s="6" t="s">
        <v>7132</v>
      </c>
      <c r="J4631" s="6">
        <v>3</v>
      </c>
      <c r="K4631" s="6">
        <v>3</v>
      </c>
      <c r="L4631" s="6">
        <v>0</v>
      </c>
      <c r="M4631" s="6">
        <f t="shared" si="122"/>
        <v>3</v>
      </c>
      <c r="N4631" s="6">
        <f t="shared" si="123"/>
        <v>0</v>
      </c>
      <c r="O4631" s="7">
        <f t="shared" si="124"/>
        <v>0</v>
      </c>
    </row>
    <row r="4632" spans="1:15" ht="13.2" x14ac:dyDescent="0.25">
      <c r="A4632" s="3">
        <v>36288</v>
      </c>
      <c r="B4632" s="4">
        <f t="shared" si="120"/>
        <v>1999</v>
      </c>
      <c r="C4632" s="4">
        <f t="shared" si="121"/>
        <v>1990</v>
      </c>
      <c r="D4632" s="4" t="s">
        <v>55</v>
      </c>
      <c r="E4632" s="5">
        <v>0.80625000000000002</v>
      </c>
      <c r="F4632" s="6" t="s">
        <v>7965</v>
      </c>
      <c r="G4632" s="6" t="str">
        <f t="shared" si="119"/>
        <v>Vanuatu</v>
      </c>
      <c r="H4632" s="6" t="s">
        <v>6872</v>
      </c>
      <c r="I4632" s="6" t="s">
        <v>4437</v>
      </c>
      <c r="J4632" s="6">
        <v>12</v>
      </c>
      <c r="K4632" s="6">
        <v>7</v>
      </c>
      <c r="L4632" s="6">
        <v>0</v>
      </c>
      <c r="M4632" s="6">
        <f t="shared" si="122"/>
        <v>7</v>
      </c>
      <c r="N4632" s="6">
        <f t="shared" si="123"/>
        <v>5</v>
      </c>
      <c r="O4632" s="7">
        <f t="shared" si="124"/>
        <v>0.41666666666666669</v>
      </c>
    </row>
    <row r="4633" spans="1:15" ht="13.2" x14ac:dyDescent="0.25">
      <c r="A4633" s="3">
        <v>36304</v>
      </c>
      <c r="B4633" s="4">
        <f t="shared" si="120"/>
        <v>1999</v>
      </c>
      <c r="C4633" s="4">
        <f t="shared" si="121"/>
        <v>1990</v>
      </c>
      <c r="D4633" s="4" t="s">
        <v>55</v>
      </c>
      <c r="E4633" s="5">
        <v>0.55208333333333337</v>
      </c>
      <c r="F4633" s="6" t="s">
        <v>7966</v>
      </c>
      <c r="G4633" s="6" t="str">
        <f t="shared" si="119"/>
        <v>Malaysia</v>
      </c>
      <c r="H4633" s="6" t="s">
        <v>7967</v>
      </c>
      <c r="I4633" s="6" t="s">
        <v>7968</v>
      </c>
      <c r="J4633" s="6">
        <v>5</v>
      </c>
      <c r="K4633" s="6">
        <v>5</v>
      </c>
      <c r="L4633" s="6">
        <v>0</v>
      </c>
      <c r="M4633" s="6">
        <f t="shared" si="122"/>
        <v>5</v>
      </c>
      <c r="N4633" s="6">
        <f t="shared" si="123"/>
        <v>0</v>
      </c>
      <c r="O4633" s="7">
        <f t="shared" si="124"/>
        <v>0</v>
      </c>
    </row>
    <row r="4634" spans="1:15" ht="13.2" x14ac:dyDescent="0.25">
      <c r="A4634" s="3">
        <v>36309</v>
      </c>
      <c r="B4634" s="4">
        <f t="shared" si="120"/>
        <v>1999</v>
      </c>
      <c r="C4634" s="4">
        <f t="shared" si="121"/>
        <v>1990</v>
      </c>
      <c r="D4634" s="4" t="s">
        <v>55</v>
      </c>
      <c r="E4634" s="5">
        <v>0.60416666666666663</v>
      </c>
      <c r="F4634" s="6" t="s">
        <v>7969</v>
      </c>
      <c r="G4634" s="6" t="str">
        <f t="shared" si="119"/>
        <v>Kenya</v>
      </c>
      <c r="H4634" s="6" t="s">
        <v>7970</v>
      </c>
      <c r="I4634" s="6" t="s">
        <v>7176</v>
      </c>
      <c r="J4634" s="6">
        <v>2</v>
      </c>
      <c r="K4634" s="6">
        <v>2</v>
      </c>
      <c r="L4634" s="6">
        <v>0</v>
      </c>
      <c r="M4634" s="6">
        <f t="shared" si="122"/>
        <v>2</v>
      </c>
      <c r="N4634" s="6">
        <f t="shared" si="123"/>
        <v>0</v>
      </c>
      <c r="O4634" s="7">
        <f t="shared" si="124"/>
        <v>0</v>
      </c>
    </row>
    <row r="4635" spans="1:15" ht="13.2" x14ac:dyDescent="0.25">
      <c r="A4635" s="3">
        <v>36312</v>
      </c>
      <c r="B4635" s="4">
        <f t="shared" si="120"/>
        <v>1999</v>
      </c>
      <c r="C4635" s="4">
        <f t="shared" si="121"/>
        <v>1990</v>
      </c>
      <c r="D4635" s="4" t="s">
        <v>58</v>
      </c>
      <c r="E4635" s="5">
        <v>0.99305555555555558</v>
      </c>
      <c r="F4635" s="6" t="s">
        <v>4294</v>
      </c>
      <c r="G4635" s="6" t="str">
        <f t="shared" si="119"/>
        <v>Arkansas</v>
      </c>
      <c r="H4635" s="6" t="s">
        <v>665</v>
      </c>
      <c r="I4635" s="6" t="s">
        <v>6298</v>
      </c>
      <c r="J4635" s="6">
        <v>145</v>
      </c>
      <c r="K4635" s="6">
        <v>11</v>
      </c>
      <c r="L4635" s="6">
        <v>0</v>
      </c>
      <c r="M4635" s="6">
        <f t="shared" si="122"/>
        <v>11</v>
      </c>
      <c r="N4635" s="6">
        <f t="shared" si="123"/>
        <v>134</v>
      </c>
      <c r="O4635" s="7">
        <f t="shared" si="124"/>
        <v>0.92413793103448272</v>
      </c>
    </row>
    <row r="4636" spans="1:15" ht="13.2" x14ac:dyDescent="0.25">
      <c r="A4636" s="3">
        <v>36314</v>
      </c>
      <c r="B4636" s="4">
        <f t="shared" si="120"/>
        <v>1999</v>
      </c>
      <c r="C4636" s="4">
        <f t="shared" si="121"/>
        <v>1990</v>
      </c>
      <c r="D4636" s="4" t="s">
        <v>58</v>
      </c>
      <c r="E4636" s="5" t="s">
        <v>24</v>
      </c>
      <c r="F4636" s="6" t="s">
        <v>5791</v>
      </c>
      <c r="G4636" s="6" t="str">
        <f t="shared" si="119"/>
        <v>Sudan</v>
      </c>
      <c r="H4636" s="6" t="s">
        <v>7805</v>
      </c>
      <c r="I4636" s="6" t="s">
        <v>7065</v>
      </c>
      <c r="J4636" s="6">
        <v>50</v>
      </c>
      <c r="K4636" s="6">
        <v>50</v>
      </c>
      <c r="L4636" s="6">
        <v>0</v>
      </c>
      <c r="M4636" s="6">
        <f t="shared" si="122"/>
        <v>50</v>
      </c>
      <c r="N4636" s="6">
        <f t="shared" si="123"/>
        <v>0</v>
      </c>
      <c r="O4636" s="7">
        <f t="shared" si="124"/>
        <v>0</v>
      </c>
    </row>
    <row r="4637" spans="1:15" ht="13.2" x14ac:dyDescent="0.25">
      <c r="A4637" s="3">
        <v>36320</v>
      </c>
      <c r="B4637" s="4">
        <f t="shared" si="120"/>
        <v>1999</v>
      </c>
      <c r="C4637" s="4">
        <f t="shared" si="121"/>
        <v>1990</v>
      </c>
      <c r="D4637" s="4" t="s">
        <v>58</v>
      </c>
      <c r="E4637" s="5" t="s">
        <v>24</v>
      </c>
      <c r="F4637" s="6" t="s">
        <v>7971</v>
      </c>
      <c r="G4637" s="6" t="str">
        <f t="shared" si="119"/>
        <v>Philippines</v>
      </c>
      <c r="H4637" s="6" t="s">
        <v>7972</v>
      </c>
      <c r="I4637" s="6" t="s">
        <v>4836</v>
      </c>
      <c r="J4637" s="6">
        <v>1</v>
      </c>
      <c r="K4637" s="6">
        <v>1</v>
      </c>
      <c r="L4637" s="6">
        <v>0</v>
      </c>
      <c r="M4637" s="6">
        <f t="shared" si="122"/>
        <v>1</v>
      </c>
      <c r="N4637" s="6">
        <f t="shared" si="123"/>
        <v>0</v>
      </c>
      <c r="O4637" s="7">
        <f t="shared" si="124"/>
        <v>0</v>
      </c>
    </row>
    <row r="4638" spans="1:15" ht="13.2" x14ac:dyDescent="0.25">
      <c r="A4638" s="3">
        <v>36320</v>
      </c>
      <c r="B4638" s="4">
        <f t="shared" si="120"/>
        <v>1999</v>
      </c>
      <c r="C4638" s="4">
        <f t="shared" si="121"/>
        <v>1990</v>
      </c>
      <c r="D4638" s="4" t="s">
        <v>58</v>
      </c>
      <c r="E4638" s="5">
        <v>0.4513888888888889</v>
      </c>
      <c r="F4638" s="6" t="s">
        <v>3651</v>
      </c>
      <c r="G4638" s="6" t="str">
        <f t="shared" si="119"/>
        <v>Alaska</v>
      </c>
      <c r="H4638" s="6" t="s">
        <v>7973</v>
      </c>
      <c r="I4638" s="6" t="s">
        <v>7974</v>
      </c>
      <c r="J4638" s="6">
        <v>7</v>
      </c>
      <c r="K4638" s="6">
        <v>7</v>
      </c>
      <c r="L4638" s="6">
        <v>0</v>
      </c>
      <c r="M4638" s="6">
        <f t="shared" si="122"/>
        <v>7</v>
      </c>
      <c r="N4638" s="6">
        <f t="shared" si="123"/>
        <v>0</v>
      </c>
      <c r="O4638" s="7">
        <f t="shared" si="124"/>
        <v>0</v>
      </c>
    </row>
    <row r="4639" spans="1:15" ht="13.2" x14ac:dyDescent="0.25">
      <c r="A4639" s="3">
        <v>36328</v>
      </c>
      <c r="B4639" s="4">
        <f t="shared" si="120"/>
        <v>1999</v>
      </c>
      <c r="C4639" s="4">
        <f t="shared" si="121"/>
        <v>1990</v>
      </c>
      <c r="D4639" s="4" t="s">
        <v>58</v>
      </c>
      <c r="E4639" s="5">
        <v>0.36944444444444446</v>
      </c>
      <c r="F4639" s="6" t="s">
        <v>7975</v>
      </c>
      <c r="G4639" s="6" t="str">
        <f t="shared" si="119"/>
        <v>Papua New Guinea</v>
      </c>
      <c r="H4639" s="6" t="s">
        <v>7947</v>
      </c>
      <c r="I4639" s="6" t="s">
        <v>6242</v>
      </c>
      <c r="J4639" s="6">
        <v>17</v>
      </c>
      <c r="K4639" s="6">
        <v>17</v>
      </c>
      <c r="L4639" s="6">
        <v>0</v>
      </c>
      <c r="M4639" s="6">
        <f t="shared" si="122"/>
        <v>17</v>
      </c>
      <c r="N4639" s="6">
        <f t="shared" si="123"/>
        <v>0</v>
      </c>
      <c r="O4639" s="7">
        <f t="shared" si="124"/>
        <v>0</v>
      </c>
    </row>
    <row r="4640" spans="1:15" ht="13.2" x14ac:dyDescent="0.25">
      <c r="A4640" s="3">
        <v>36336</v>
      </c>
      <c r="B4640" s="4">
        <f t="shared" si="120"/>
        <v>1999</v>
      </c>
      <c r="C4640" s="4">
        <f t="shared" si="121"/>
        <v>1990</v>
      </c>
      <c r="D4640" s="4" t="s">
        <v>58</v>
      </c>
      <c r="E4640" s="5">
        <v>0.55555555555555558</v>
      </c>
      <c r="F4640" s="6" t="s">
        <v>7976</v>
      </c>
      <c r="G4640" s="6" t="str">
        <f t="shared" si="119"/>
        <v>Manatoba, Canada</v>
      </c>
      <c r="H4640" s="6" t="s">
        <v>7977</v>
      </c>
      <c r="I4640" s="6" t="s">
        <v>2566</v>
      </c>
      <c r="J4640" s="6">
        <v>2</v>
      </c>
      <c r="K4640" s="6">
        <v>1</v>
      </c>
      <c r="L4640" s="6">
        <v>0</v>
      </c>
      <c r="M4640" s="6">
        <f t="shared" si="122"/>
        <v>1</v>
      </c>
      <c r="N4640" s="6">
        <f t="shared" si="123"/>
        <v>1</v>
      </c>
      <c r="O4640" s="7">
        <f t="shared" si="124"/>
        <v>0.5</v>
      </c>
    </row>
    <row r="4641" spans="1:15" ht="13.2" x14ac:dyDescent="0.25">
      <c r="A4641" s="3">
        <v>36341</v>
      </c>
      <c r="B4641" s="4">
        <f t="shared" si="120"/>
        <v>1999</v>
      </c>
      <c r="C4641" s="4">
        <f t="shared" si="121"/>
        <v>1990</v>
      </c>
      <c r="D4641" s="4" t="s">
        <v>58</v>
      </c>
      <c r="E4641" s="5">
        <v>0.1125</v>
      </c>
      <c r="F4641" s="6" t="s">
        <v>7978</v>
      </c>
      <c r="G4641" s="6" t="str">
        <f t="shared" si="119"/>
        <v>Belgium</v>
      </c>
      <c r="H4641" s="6" t="s">
        <v>7979</v>
      </c>
      <c r="I4641" s="6" t="s">
        <v>3929</v>
      </c>
      <c r="J4641" s="6">
        <v>2</v>
      </c>
      <c r="K4641" s="6">
        <v>2</v>
      </c>
      <c r="L4641" s="6">
        <v>0</v>
      </c>
      <c r="M4641" s="6">
        <f t="shared" si="122"/>
        <v>2</v>
      </c>
      <c r="N4641" s="6">
        <f t="shared" si="123"/>
        <v>0</v>
      </c>
      <c r="O4641" s="7">
        <f t="shared" si="124"/>
        <v>0</v>
      </c>
    </row>
    <row r="4642" spans="1:15" ht="13.2" x14ac:dyDescent="0.25">
      <c r="A4642" s="3">
        <v>36345</v>
      </c>
      <c r="B4642" s="4">
        <f t="shared" si="120"/>
        <v>1999</v>
      </c>
      <c r="C4642" s="4">
        <f t="shared" si="121"/>
        <v>1990</v>
      </c>
      <c r="D4642" s="4" t="s">
        <v>19</v>
      </c>
      <c r="E4642" s="5">
        <v>0.50347222222222221</v>
      </c>
      <c r="F4642" s="6" t="s">
        <v>4372</v>
      </c>
      <c r="G4642" s="6" t="str">
        <f t="shared" si="119"/>
        <v>Colombia</v>
      </c>
      <c r="H4642" s="6" t="s">
        <v>7980</v>
      </c>
      <c r="I4642" s="6" t="s">
        <v>2199</v>
      </c>
      <c r="J4642" s="6">
        <v>18</v>
      </c>
      <c r="K4642" s="6">
        <v>5</v>
      </c>
      <c r="L4642" s="6">
        <v>0</v>
      </c>
      <c r="M4642" s="6">
        <f t="shared" si="122"/>
        <v>5</v>
      </c>
      <c r="N4642" s="6">
        <f t="shared" si="123"/>
        <v>13</v>
      </c>
      <c r="O4642" s="7">
        <f t="shared" si="124"/>
        <v>0.72222222222222221</v>
      </c>
    </row>
    <row r="4643" spans="1:15" ht="13.2" x14ac:dyDescent="0.25">
      <c r="A4643" s="3">
        <v>36348</v>
      </c>
      <c r="B4643" s="4">
        <f t="shared" si="120"/>
        <v>1999</v>
      </c>
      <c r="C4643" s="4">
        <f t="shared" si="121"/>
        <v>1990</v>
      </c>
      <c r="D4643" s="4" t="s">
        <v>19</v>
      </c>
      <c r="E4643" s="5">
        <v>0.82708333333333328</v>
      </c>
      <c r="F4643" s="6" t="s">
        <v>2588</v>
      </c>
      <c r="G4643" s="6" t="str">
        <f t="shared" si="119"/>
        <v>Nepal</v>
      </c>
      <c r="H4643" s="6" t="s">
        <v>7981</v>
      </c>
      <c r="I4643" s="6" t="s">
        <v>7982</v>
      </c>
      <c r="J4643" s="6">
        <v>5</v>
      </c>
      <c r="K4643" s="6">
        <v>5</v>
      </c>
      <c r="L4643" s="6">
        <v>0</v>
      </c>
      <c r="M4643" s="6">
        <f t="shared" si="122"/>
        <v>5</v>
      </c>
      <c r="N4643" s="6">
        <f t="shared" si="123"/>
        <v>0</v>
      </c>
      <c r="O4643" s="7">
        <f t="shared" si="124"/>
        <v>0</v>
      </c>
    </row>
    <row r="4644" spans="1:15" ht="13.2" x14ac:dyDescent="0.25">
      <c r="A4644" s="3">
        <v>36350</v>
      </c>
      <c r="B4644" s="4">
        <f t="shared" si="120"/>
        <v>1999</v>
      </c>
      <c r="C4644" s="4">
        <f t="shared" si="121"/>
        <v>1990</v>
      </c>
      <c r="D4644" s="4" t="s">
        <v>19</v>
      </c>
      <c r="E4644" s="5">
        <v>0.1875</v>
      </c>
      <c r="F4644" s="6" t="s">
        <v>7983</v>
      </c>
      <c r="G4644" s="6" t="str">
        <f t="shared" si="119"/>
        <v>Mexico</v>
      </c>
      <c r="H4644" s="6" t="s">
        <v>7984</v>
      </c>
      <c r="I4644" s="6" t="s">
        <v>7985</v>
      </c>
      <c r="J4644" s="6">
        <v>4</v>
      </c>
      <c r="K4644" s="6">
        <v>4</v>
      </c>
      <c r="L4644" s="6">
        <v>0</v>
      </c>
      <c r="M4644" s="6">
        <f t="shared" si="122"/>
        <v>4</v>
      </c>
      <c r="N4644" s="6">
        <f t="shared" si="123"/>
        <v>0</v>
      </c>
      <c r="O4644" s="7">
        <f t="shared" si="124"/>
        <v>0</v>
      </c>
    </row>
    <row r="4645" spans="1:15" ht="13.2" x14ac:dyDescent="0.25">
      <c r="A4645" s="3">
        <v>36357</v>
      </c>
      <c r="B4645" s="4">
        <f t="shared" si="120"/>
        <v>1999</v>
      </c>
      <c r="C4645" s="4">
        <f t="shared" si="121"/>
        <v>1990</v>
      </c>
      <c r="D4645" s="4" t="s">
        <v>19</v>
      </c>
      <c r="E4645" s="5">
        <v>0.90347222222222223</v>
      </c>
      <c r="F4645" s="6" t="s">
        <v>7986</v>
      </c>
      <c r="G4645" s="6" t="str">
        <f t="shared" si="119"/>
        <v>Massachusetts</v>
      </c>
      <c r="H4645" s="6" t="s">
        <v>26</v>
      </c>
      <c r="I4645" s="6" t="s">
        <v>7987</v>
      </c>
      <c r="J4645" s="6">
        <v>3</v>
      </c>
      <c r="K4645" s="6">
        <v>3</v>
      </c>
      <c r="L4645" s="6">
        <v>0</v>
      </c>
      <c r="M4645" s="6">
        <f t="shared" si="122"/>
        <v>3</v>
      </c>
      <c r="N4645" s="6">
        <f t="shared" si="123"/>
        <v>0</v>
      </c>
      <c r="O4645" s="7">
        <f t="shared" si="124"/>
        <v>0</v>
      </c>
    </row>
    <row r="4646" spans="1:15" ht="13.2" x14ac:dyDescent="0.25">
      <c r="A4646" s="3">
        <v>36361</v>
      </c>
      <c r="B4646" s="4">
        <f t="shared" si="120"/>
        <v>1999</v>
      </c>
      <c r="C4646" s="4">
        <f t="shared" si="121"/>
        <v>1990</v>
      </c>
      <c r="D4646" s="4" t="s">
        <v>19</v>
      </c>
      <c r="E4646" s="5">
        <v>0.45833333333333331</v>
      </c>
      <c r="F4646" s="6" t="s">
        <v>7988</v>
      </c>
      <c r="G4646" s="6" t="str">
        <f t="shared" si="119"/>
        <v>Nicaragua</v>
      </c>
      <c r="H4646" s="6" t="s">
        <v>7989</v>
      </c>
      <c r="I4646" s="6" t="s">
        <v>7677</v>
      </c>
      <c r="J4646" s="6">
        <v>16</v>
      </c>
      <c r="K4646" s="6">
        <v>16</v>
      </c>
      <c r="L4646" s="6">
        <v>0</v>
      </c>
      <c r="M4646" s="6">
        <f t="shared" si="122"/>
        <v>16</v>
      </c>
      <c r="N4646" s="6">
        <f t="shared" si="123"/>
        <v>0</v>
      </c>
      <c r="O4646" s="7">
        <f t="shared" si="124"/>
        <v>0</v>
      </c>
    </row>
    <row r="4647" spans="1:15" ht="13.2" x14ac:dyDescent="0.25">
      <c r="A4647" s="3">
        <v>36364</v>
      </c>
      <c r="B4647" s="4">
        <f t="shared" si="120"/>
        <v>1999</v>
      </c>
      <c r="C4647" s="4">
        <f t="shared" si="121"/>
        <v>1990</v>
      </c>
      <c r="D4647" s="4" t="s">
        <v>19</v>
      </c>
      <c r="E4647" s="5">
        <v>0.47569444444444442</v>
      </c>
      <c r="F4647" s="6" t="s">
        <v>4082</v>
      </c>
      <c r="G4647" s="6" t="str">
        <f t="shared" si="119"/>
        <v>Japan</v>
      </c>
      <c r="H4647" s="6" t="s">
        <v>2624</v>
      </c>
      <c r="I4647" s="6" t="s">
        <v>4604</v>
      </c>
      <c r="J4647" s="6">
        <v>517</v>
      </c>
      <c r="K4647" s="6">
        <v>1</v>
      </c>
      <c r="L4647" s="6">
        <v>0</v>
      </c>
      <c r="M4647" s="6">
        <f t="shared" si="122"/>
        <v>1</v>
      </c>
      <c r="N4647" s="6">
        <f t="shared" si="123"/>
        <v>516</v>
      </c>
      <c r="O4647" s="7">
        <f t="shared" si="124"/>
        <v>0.99806576402321079</v>
      </c>
    </row>
    <row r="4648" spans="1:15" ht="13.2" x14ac:dyDescent="0.25">
      <c r="A4648" s="3">
        <v>36364</v>
      </c>
      <c r="B4648" s="4">
        <f t="shared" si="120"/>
        <v>1999</v>
      </c>
      <c r="C4648" s="4">
        <f t="shared" si="121"/>
        <v>1990</v>
      </c>
      <c r="D4648" s="4" t="s">
        <v>19</v>
      </c>
      <c r="E4648" s="5">
        <v>0.14583333333333334</v>
      </c>
      <c r="F4648" s="6" t="s">
        <v>7990</v>
      </c>
      <c r="G4648" s="6" t="str">
        <f t="shared" si="119"/>
        <v>Colombia</v>
      </c>
      <c r="H4648" s="6" t="s">
        <v>17</v>
      </c>
      <c r="I4648" s="6" t="s">
        <v>6406</v>
      </c>
      <c r="J4648" s="6">
        <v>7</v>
      </c>
      <c r="K4648" s="6">
        <v>7</v>
      </c>
      <c r="L4648" s="6">
        <v>0</v>
      </c>
      <c r="M4648" s="6">
        <f t="shared" si="122"/>
        <v>7</v>
      </c>
      <c r="N4648" s="6">
        <f t="shared" si="123"/>
        <v>0</v>
      </c>
      <c r="O4648" s="7">
        <f t="shared" si="124"/>
        <v>0</v>
      </c>
    </row>
    <row r="4649" spans="1:15" ht="13.2" x14ac:dyDescent="0.25">
      <c r="A4649" s="3">
        <v>36365</v>
      </c>
      <c r="B4649" s="4">
        <f t="shared" si="120"/>
        <v>1999</v>
      </c>
      <c r="C4649" s="4">
        <f t="shared" si="121"/>
        <v>1990</v>
      </c>
      <c r="D4649" s="4" t="s">
        <v>19</v>
      </c>
      <c r="E4649" s="5">
        <v>0.2326388888888889</v>
      </c>
      <c r="F4649" s="6" t="s">
        <v>7991</v>
      </c>
      <c r="G4649" s="6" t="str">
        <f t="shared" si="119"/>
        <v>Fiji</v>
      </c>
      <c r="H4649" s="6" t="s">
        <v>7992</v>
      </c>
      <c r="I4649" s="6" t="s">
        <v>5475</v>
      </c>
      <c r="J4649" s="6">
        <v>17</v>
      </c>
      <c r="K4649" s="6">
        <v>17</v>
      </c>
      <c r="L4649" s="6">
        <v>0</v>
      </c>
      <c r="M4649" s="6">
        <f t="shared" si="122"/>
        <v>17</v>
      </c>
      <c r="N4649" s="6">
        <f t="shared" si="123"/>
        <v>0</v>
      </c>
      <c r="O4649" s="7">
        <f t="shared" si="124"/>
        <v>0</v>
      </c>
    </row>
    <row r="4650" spans="1:15" ht="13.2" x14ac:dyDescent="0.25">
      <c r="A4650" s="3">
        <v>36372</v>
      </c>
      <c r="B4650" s="4">
        <f t="shared" si="120"/>
        <v>1999</v>
      </c>
      <c r="C4650" s="4">
        <f t="shared" si="121"/>
        <v>1990</v>
      </c>
      <c r="D4650" s="4" t="s">
        <v>19</v>
      </c>
      <c r="E4650" s="5">
        <v>0.35416666666666669</v>
      </c>
      <c r="F4650" s="6" t="s">
        <v>7993</v>
      </c>
      <c r="G4650" s="6" t="str">
        <f t="shared" si="119"/>
        <v>Michigan</v>
      </c>
      <c r="H4650" s="6" t="s">
        <v>26</v>
      </c>
      <c r="I4650" s="6" t="s">
        <v>7994</v>
      </c>
      <c r="J4650" s="6">
        <v>10</v>
      </c>
      <c r="K4650" s="6">
        <v>10</v>
      </c>
      <c r="L4650" s="6">
        <v>0</v>
      </c>
      <c r="M4650" s="6">
        <f t="shared" si="122"/>
        <v>10</v>
      </c>
      <c r="N4650" s="6">
        <f t="shared" si="123"/>
        <v>0</v>
      </c>
      <c r="O4650" s="7">
        <f t="shared" si="124"/>
        <v>0</v>
      </c>
    </row>
    <row r="4651" spans="1:15" ht="13.2" x14ac:dyDescent="0.25">
      <c r="A4651" s="3">
        <v>36379</v>
      </c>
      <c r="B4651" s="4">
        <f t="shared" si="120"/>
        <v>1999</v>
      </c>
      <c r="C4651" s="4">
        <f t="shared" si="121"/>
        <v>1990</v>
      </c>
      <c r="D4651" s="4" t="s">
        <v>23</v>
      </c>
      <c r="E4651" s="5">
        <v>0.5</v>
      </c>
      <c r="F4651" s="6" t="s">
        <v>7995</v>
      </c>
      <c r="G4651" s="6" t="str">
        <f t="shared" si="119"/>
        <v>Cape Verde Islands</v>
      </c>
      <c r="H4651" s="6" t="s">
        <v>7996</v>
      </c>
      <c r="I4651" s="6" t="s">
        <v>7116</v>
      </c>
      <c r="J4651" s="6">
        <v>18</v>
      </c>
      <c r="K4651" s="6">
        <v>18</v>
      </c>
      <c r="L4651" s="6">
        <v>0</v>
      </c>
      <c r="M4651" s="6">
        <f t="shared" si="122"/>
        <v>18</v>
      </c>
      <c r="N4651" s="6">
        <f t="shared" si="123"/>
        <v>0</v>
      </c>
      <c r="O4651" s="7">
        <f t="shared" si="124"/>
        <v>0</v>
      </c>
    </row>
    <row r="4652" spans="1:15" ht="13.2" x14ac:dyDescent="0.25">
      <c r="A4652" s="3">
        <v>36384</v>
      </c>
      <c r="B4652" s="4">
        <f t="shared" si="120"/>
        <v>1999</v>
      </c>
      <c r="C4652" s="4">
        <f t="shared" si="121"/>
        <v>1990</v>
      </c>
      <c r="D4652" s="4" t="s">
        <v>23</v>
      </c>
      <c r="E4652" s="5">
        <v>0.99861111111111112</v>
      </c>
      <c r="F4652" s="6" t="s">
        <v>3897</v>
      </c>
      <c r="G4652" s="6" t="str">
        <f t="shared" si="119"/>
        <v>Canada</v>
      </c>
      <c r="H4652" s="6" t="s">
        <v>7997</v>
      </c>
      <c r="I4652" s="6" t="s">
        <v>7515</v>
      </c>
      <c r="J4652" s="6">
        <v>4</v>
      </c>
      <c r="K4652" s="6">
        <v>1</v>
      </c>
      <c r="L4652" s="6">
        <v>0</v>
      </c>
      <c r="M4652" s="6">
        <f t="shared" si="122"/>
        <v>1</v>
      </c>
      <c r="N4652" s="6">
        <f t="shared" si="123"/>
        <v>3</v>
      </c>
      <c r="O4652" s="7">
        <f t="shared" si="124"/>
        <v>0.75</v>
      </c>
    </row>
    <row r="4653" spans="1:15" ht="13.2" x14ac:dyDescent="0.25">
      <c r="A4653" s="3">
        <v>36394</v>
      </c>
      <c r="B4653" s="4">
        <f t="shared" si="120"/>
        <v>1999</v>
      </c>
      <c r="C4653" s="4">
        <f t="shared" si="121"/>
        <v>1990</v>
      </c>
      <c r="D4653" s="4" t="s">
        <v>23</v>
      </c>
      <c r="E4653" s="5">
        <v>0.78125</v>
      </c>
      <c r="F4653" s="6" t="s">
        <v>3645</v>
      </c>
      <c r="G4653" s="6" t="str">
        <f t="shared" si="119"/>
        <v>China</v>
      </c>
      <c r="H4653" s="6" t="s">
        <v>3639</v>
      </c>
      <c r="I4653" s="6" t="s">
        <v>7132</v>
      </c>
      <c r="J4653" s="6">
        <v>315</v>
      </c>
      <c r="K4653" s="6">
        <v>3</v>
      </c>
      <c r="L4653" s="6">
        <v>0</v>
      </c>
      <c r="M4653" s="6">
        <f t="shared" si="122"/>
        <v>3</v>
      </c>
      <c r="N4653" s="6">
        <f t="shared" si="123"/>
        <v>312</v>
      </c>
      <c r="O4653" s="7">
        <f t="shared" si="124"/>
        <v>0.99047619047619051</v>
      </c>
    </row>
    <row r="4654" spans="1:15" ht="13.2" x14ac:dyDescent="0.25">
      <c r="A4654" s="3">
        <v>36396</v>
      </c>
      <c r="B4654" s="4">
        <f t="shared" si="120"/>
        <v>1999</v>
      </c>
      <c r="C4654" s="4">
        <f t="shared" si="121"/>
        <v>1990</v>
      </c>
      <c r="D4654" s="4" t="s">
        <v>23</v>
      </c>
      <c r="E4654" s="5">
        <v>0.52500000000000002</v>
      </c>
      <c r="F4654" s="6" t="s">
        <v>7998</v>
      </c>
      <c r="G4654" s="6" t="str">
        <f t="shared" si="119"/>
        <v>Taiwan</v>
      </c>
      <c r="H4654" s="6" t="s">
        <v>7999</v>
      </c>
      <c r="I4654" s="6" t="s">
        <v>8000</v>
      </c>
      <c r="J4654" s="6">
        <v>96</v>
      </c>
      <c r="K4654" s="6">
        <v>1</v>
      </c>
      <c r="L4654" s="6">
        <v>0</v>
      </c>
      <c r="M4654" s="6">
        <f t="shared" si="122"/>
        <v>1</v>
      </c>
      <c r="N4654" s="6">
        <f t="shared" si="123"/>
        <v>95</v>
      </c>
      <c r="O4654" s="7">
        <f t="shared" si="124"/>
        <v>0.98958333333333337</v>
      </c>
    </row>
    <row r="4655" spans="1:15" ht="13.2" x14ac:dyDescent="0.25">
      <c r="A4655" s="3">
        <v>36398</v>
      </c>
      <c r="B4655" s="4">
        <f t="shared" si="120"/>
        <v>1999</v>
      </c>
      <c r="C4655" s="4">
        <f t="shared" si="121"/>
        <v>1990</v>
      </c>
      <c r="D4655" s="4" t="s">
        <v>23</v>
      </c>
      <c r="E4655" s="5">
        <v>0.45416666666666666</v>
      </c>
      <c r="F4655" s="6" t="s">
        <v>8001</v>
      </c>
      <c r="G4655" s="6" t="str">
        <f t="shared" si="119"/>
        <v>Uzbekistan</v>
      </c>
      <c r="H4655" s="6" t="s">
        <v>8002</v>
      </c>
      <c r="I4655" s="6" t="s">
        <v>4097</v>
      </c>
      <c r="J4655" s="6">
        <v>33</v>
      </c>
      <c r="K4655" s="6">
        <v>2</v>
      </c>
      <c r="L4655" s="6">
        <v>0</v>
      </c>
      <c r="M4655" s="6">
        <f t="shared" si="122"/>
        <v>2</v>
      </c>
      <c r="N4655" s="6">
        <f t="shared" si="123"/>
        <v>31</v>
      </c>
      <c r="O4655" s="7">
        <f t="shared" si="124"/>
        <v>0.93939393939393945</v>
      </c>
    </row>
    <row r="4656" spans="1:15" ht="13.2" x14ac:dyDescent="0.25">
      <c r="A4656" s="3">
        <v>36403</v>
      </c>
      <c r="B4656" s="4">
        <f t="shared" si="120"/>
        <v>1999</v>
      </c>
      <c r="C4656" s="4">
        <f t="shared" si="121"/>
        <v>1990</v>
      </c>
      <c r="D4656" s="4" t="s">
        <v>23</v>
      </c>
      <c r="E4656" s="5">
        <v>0.87152777777777779</v>
      </c>
      <c r="F4656" s="6" t="s">
        <v>1682</v>
      </c>
      <c r="G4656" s="6" t="str">
        <f t="shared" si="119"/>
        <v>Argentina</v>
      </c>
      <c r="H4656" s="6" t="s">
        <v>8003</v>
      </c>
      <c r="I4656" s="6" t="s">
        <v>8004</v>
      </c>
      <c r="J4656" s="6">
        <v>103</v>
      </c>
      <c r="K4656" s="6">
        <v>64</v>
      </c>
      <c r="L4656" s="6">
        <v>10</v>
      </c>
      <c r="M4656" s="6">
        <f t="shared" si="122"/>
        <v>74</v>
      </c>
      <c r="N4656" s="6">
        <f t="shared" si="123"/>
        <v>39</v>
      </c>
      <c r="O4656" s="7">
        <f t="shared" si="124"/>
        <v>0.37864077669902912</v>
      </c>
    </row>
    <row r="4657" spans="1:15" ht="13.2" x14ac:dyDescent="0.25">
      <c r="A4657" s="3">
        <v>36404</v>
      </c>
      <c r="B4657" s="4">
        <f t="shared" si="120"/>
        <v>1999</v>
      </c>
      <c r="C4657" s="4">
        <f t="shared" si="121"/>
        <v>1990</v>
      </c>
      <c r="D4657" s="4" t="s">
        <v>15</v>
      </c>
      <c r="E4657" s="5">
        <v>0.43472222222222223</v>
      </c>
      <c r="F4657" s="6" t="s">
        <v>8005</v>
      </c>
      <c r="G4657" s="6" t="str">
        <f t="shared" si="119"/>
        <v>Tanzania</v>
      </c>
      <c r="H4657" s="6" t="s">
        <v>8006</v>
      </c>
      <c r="I4657" s="6" t="s">
        <v>5481</v>
      </c>
      <c r="J4657" s="6">
        <v>12</v>
      </c>
      <c r="K4657" s="6">
        <v>12</v>
      </c>
      <c r="L4657" s="6">
        <v>0</v>
      </c>
      <c r="M4657" s="6">
        <f t="shared" si="122"/>
        <v>12</v>
      </c>
      <c r="N4657" s="6">
        <f t="shared" si="123"/>
        <v>0</v>
      </c>
      <c r="O4657" s="7">
        <f t="shared" si="124"/>
        <v>0</v>
      </c>
    </row>
    <row r="4658" spans="1:15" ht="13.2" x14ac:dyDescent="0.25">
      <c r="A4658" s="3">
        <v>36406</v>
      </c>
      <c r="B4658" s="4">
        <f t="shared" si="120"/>
        <v>1999</v>
      </c>
      <c r="C4658" s="4">
        <f t="shared" si="121"/>
        <v>1990</v>
      </c>
      <c r="D4658" s="4" t="s">
        <v>15</v>
      </c>
      <c r="E4658" s="5">
        <v>0.53472222222222221</v>
      </c>
      <c r="F4658" s="6" t="s">
        <v>8007</v>
      </c>
      <c r="G4658" s="6" t="str">
        <f t="shared" si="119"/>
        <v>Scotland</v>
      </c>
      <c r="H4658" s="6" t="s">
        <v>8008</v>
      </c>
      <c r="I4658" s="6" t="s">
        <v>8009</v>
      </c>
      <c r="J4658" s="6">
        <v>11</v>
      </c>
      <c r="K4658" s="6">
        <v>8</v>
      </c>
      <c r="L4658" s="6">
        <v>0</v>
      </c>
      <c r="M4658" s="6">
        <f t="shared" si="122"/>
        <v>8</v>
      </c>
      <c r="N4658" s="6">
        <f t="shared" si="123"/>
        <v>3</v>
      </c>
      <c r="O4658" s="7">
        <f t="shared" si="124"/>
        <v>0.27272727272727271</v>
      </c>
    </row>
    <row r="4659" spans="1:15" ht="13.2" x14ac:dyDescent="0.25">
      <c r="A4659" s="3">
        <v>36408</v>
      </c>
      <c r="B4659" s="4">
        <f t="shared" si="120"/>
        <v>1999</v>
      </c>
      <c r="C4659" s="4">
        <f t="shared" si="121"/>
        <v>1990</v>
      </c>
      <c r="D4659" s="4" t="s">
        <v>15</v>
      </c>
      <c r="E4659" s="5">
        <v>0.49513888888888891</v>
      </c>
      <c r="F4659" s="6" t="s">
        <v>8010</v>
      </c>
      <c r="G4659" s="6" t="str">
        <f t="shared" si="119"/>
        <v>Rhode Island</v>
      </c>
      <c r="H4659" s="6" t="s">
        <v>8011</v>
      </c>
      <c r="I4659" s="6" t="s">
        <v>5754</v>
      </c>
      <c r="J4659" s="6">
        <v>5</v>
      </c>
      <c r="K4659" s="6">
        <v>3</v>
      </c>
      <c r="L4659" s="6">
        <v>0</v>
      </c>
      <c r="M4659" s="6">
        <f t="shared" si="122"/>
        <v>3</v>
      </c>
      <c r="N4659" s="6">
        <f t="shared" si="123"/>
        <v>2</v>
      </c>
      <c r="O4659" s="7">
        <f t="shared" si="124"/>
        <v>0.4</v>
      </c>
    </row>
    <row r="4660" spans="1:15" ht="13.2" x14ac:dyDescent="0.25">
      <c r="A4660" s="3">
        <v>36408</v>
      </c>
      <c r="B4660" s="4">
        <f t="shared" si="120"/>
        <v>1999</v>
      </c>
      <c r="C4660" s="4">
        <f t="shared" si="121"/>
        <v>1990</v>
      </c>
      <c r="D4660" s="4" t="s">
        <v>15</v>
      </c>
      <c r="E4660" s="5">
        <v>0.4375</v>
      </c>
      <c r="F4660" s="6" t="s">
        <v>2588</v>
      </c>
      <c r="G4660" s="6" t="str">
        <f t="shared" si="119"/>
        <v>Nepal</v>
      </c>
      <c r="H4660" s="6" t="s">
        <v>7942</v>
      </c>
      <c r="I4660" s="6" t="s">
        <v>8012</v>
      </c>
      <c r="J4660" s="6">
        <v>15</v>
      </c>
      <c r="K4660" s="6">
        <v>15</v>
      </c>
      <c r="L4660" s="6">
        <v>0</v>
      </c>
      <c r="M4660" s="6">
        <f t="shared" si="122"/>
        <v>15</v>
      </c>
      <c r="N4660" s="6">
        <f t="shared" si="123"/>
        <v>0</v>
      </c>
      <c r="O4660" s="7">
        <f t="shared" si="124"/>
        <v>0</v>
      </c>
    </row>
    <row r="4661" spans="1:15" ht="13.2" x14ac:dyDescent="0.25">
      <c r="A4661" s="3">
        <v>36417</v>
      </c>
      <c r="B4661" s="4">
        <f t="shared" si="120"/>
        <v>1999</v>
      </c>
      <c r="C4661" s="4">
        <f t="shared" si="121"/>
        <v>1990</v>
      </c>
      <c r="D4661" s="4" t="s">
        <v>15</v>
      </c>
      <c r="E4661" s="5" t="s">
        <v>24</v>
      </c>
      <c r="F4661" s="6" t="s">
        <v>162</v>
      </c>
      <c r="G4661" s="6" t="str">
        <f t="shared" si="119"/>
        <v>Romania</v>
      </c>
      <c r="H4661" s="6" t="s">
        <v>8013</v>
      </c>
      <c r="I4661" s="6" t="s">
        <v>8014</v>
      </c>
      <c r="J4661" s="6">
        <v>13</v>
      </c>
      <c r="K4661" s="6">
        <v>7</v>
      </c>
      <c r="L4661" s="6">
        <v>0</v>
      </c>
      <c r="M4661" s="6">
        <f t="shared" si="122"/>
        <v>7</v>
      </c>
      <c r="N4661" s="6">
        <f t="shared" si="123"/>
        <v>6</v>
      </c>
      <c r="O4661" s="7">
        <f t="shared" si="124"/>
        <v>0.46153846153846156</v>
      </c>
    </row>
    <row r="4662" spans="1:15" ht="13.2" x14ac:dyDescent="0.25">
      <c r="A4662" s="3">
        <v>36417</v>
      </c>
      <c r="B4662" s="4">
        <f t="shared" si="120"/>
        <v>1999</v>
      </c>
      <c r="C4662" s="4">
        <f t="shared" si="121"/>
        <v>1990</v>
      </c>
      <c r="D4662" s="4" t="s">
        <v>15</v>
      </c>
      <c r="E4662" s="5">
        <v>0.88888888888888884</v>
      </c>
      <c r="F4662" s="6" t="s">
        <v>8015</v>
      </c>
      <c r="G4662" s="6" t="str">
        <f t="shared" si="119"/>
        <v>Brazil</v>
      </c>
      <c r="H4662" s="6" t="s">
        <v>8016</v>
      </c>
      <c r="I4662" s="6" t="s">
        <v>7278</v>
      </c>
      <c r="J4662" s="6">
        <v>2</v>
      </c>
      <c r="K4662" s="6">
        <v>2</v>
      </c>
      <c r="L4662" s="6">
        <v>0</v>
      </c>
      <c r="M4662" s="6">
        <f t="shared" si="122"/>
        <v>2</v>
      </c>
      <c r="N4662" s="6">
        <f t="shared" si="123"/>
        <v>0</v>
      </c>
      <c r="O4662" s="7">
        <f t="shared" si="124"/>
        <v>0</v>
      </c>
    </row>
    <row r="4663" spans="1:15" ht="13.2" x14ac:dyDescent="0.25">
      <c r="A4663" s="3">
        <v>36420</v>
      </c>
      <c r="B4663" s="4">
        <f t="shared" si="120"/>
        <v>1999</v>
      </c>
      <c r="C4663" s="4">
        <f t="shared" si="121"/>
        <v>1990</v>
      </c>
      <c r="D4663" s="4" t="s">
        <v>15</v>
      </c>
      <c r="E4663" s="5" t="s">
        <v>24</v>
      </c>
      <c r="F4663" s="6" t="s">
        <v>8017</v>
      </c>
      <c r="G4663" s="6" t="str">
        <f t="shared" si="119"/>
        <v>Mexico</v>
      </c>
      <c r="H4663" s="6" t="s">
        <v>1483</v>
      </c>
      <c r="I4663" s="6" t="s">
        <v>2645</v>
      </c>
      <c r="J4663" s="6">
        <v>5</v>
      </c>
      <c r="K4663" s="6">
        <v>5</v>
      </c>
      <c r="L4663" s="6">
        <v>0</v>
      </c>
      <c r="M4663" s="6">
        <f t="shared" si="122"/>
        <v>5</v>
      </c>
      <c r="N4663" s="6">
        <f t="shared" si="123"/>
        <v>0</v>
      </c>
      <c r="O4663" s="7">
        <f t="shared" si="124"/>
        <v>0</v>
      </c>
    </row>
    <row r="4664" spans="1:15" ht="13.2" x14ac:dyDescent="0.25">
      <c r="A4664" s="3">
        <v>36428</v>
      </c>
      <c r="B4664" s="4">
        <f t="shared" si="120"/>
        <v>1999</v>
      </c>
      <c r="C4664" s="4">
        <f t="shared" si="121"/>
        <v>1990</v>
      </c>
      <c r="D4664" s="4" t="s">
        <v>15</v>
      </c>
      <c r="E4664" s="5">
        <v>0.72569444444444442</v>
      </c>
      <c r="F4664" s="6" t="s">
        <v>8018</v>
      </c>
      <c r="G4664" s="6" t="str">
        <f t="shared" si="119"/>
        <v>Hawaii</v>
      </c>
      <c r="H4664" s="6" t="s">
        <v>8019</v>
      </c>
      <c r="I4664" s="6" t="s">
        <v>7635</v>
      </c>
      <c r="J4664" s="6">
        <v>10</v>
      </c>
      <c r="K4664" s="6">
        <v>10</v>
      </c>
      <c r="L4664" s="6">
        <v>0</v>
      </c>
      <c r="M4664" s="6">
        <f t="shared" si="122"/>
        <v>10</v>
      </c>
      <c r="N4664" s="6">
        <f t="shared" si="123"/>
        <v>0</v>
      </c>
      <c r="O4664" s="7">
        <f t="shared" si="124"/>
        <v>0</v>
      </c>
    </row>
    <row r="4665" spans="1:15" ht="13.2" x14ac:dyDescent="0.25">
      <c r="A4665" s="3">
        <v>36435</v>
      </c>
      <c r="B4665" s="4">
        <f t="shared" si="120"/>
        <v>1999</v>
      </c>
      <c r="C4665" s="4">
        <f t="shared" si="121"/>
        <v>1990</v>
      </c>
      <c r="D4665" s="4" t="s">
        <v>31</v>
      </c>
      <c r="E4665" s="5">
        <v>0.80208333333333337</v>
      </c>
      <c r="F4665" s="6" t="s">
        <v>2482</v>
      </c>
      <c r="G4665" s="6" t="str">
        <f t="shared" si="119"/>
        <v>Saudi Arabia</v>
      </c>
      <c r="H4665" s="6" t="s">
        <v>8020</v>
      </c>
      <c r="I4665" s="6" t="s">
        <v>8021</v>
      </c>
      <c r="J4665" s="6">
        <v>20</v>
      </c>
      <c r="K4665" s="6">
        <v>12</v>
      </c>
      <c r="L4665" s="6">
        <v>0</v>
      </c>
      <c r="M4665" s="6">
        <f t="shared" si="122"/>
        <v>12</v>
      </c>
      <c r="N4665" s="6">
        <f t="shared" si="123"/>
        <v>8</v>
      </c>
      <c r="O4665" s="7">
        <f t="shared" si="124"/>
        <v>0.4</v>
      </c>
    </row>
    <row r="4666" spans="1:15" ht="13.2" x14ac:dyDescent="0.25">
      <c r="A4666" s="3">
        <v>36457</v>
      </c>
      <c r="B4666" s="4">
        <f t="shared" si="120"/>
        <v>1999</v>
      </c>
      <c r="C4666" s="4">
        <f t="shared" si="121"/>
        <v>1990</v>
      </c>
      <c r="D4666" s="4" t="s">
        <v>31</v>
      </c>
      <c r="E4666" s="5">
        <v>0.42708333333333331</v>
      </c>
      <c r="F4666" s="6" t="s">
        <v>8022</v>
      </c>
      <c r="G4666" s="6" t="str">
        <f t="shared" si="119"/>
        <v>Italy</v>
      </c>
      <c r="H4666" s="6" t="s">
        <v>8023</v>
      </c>
      <c r="I4666" s="6" t="s">
        <v>5494</v>
      </c>
      <c r="J4666" s="6">
        <v>3</v>
      </c>
      <c r="K4666" s="6">
        <v>3</v>
      </c>
      <c r="L4666" s="6">
        <v>0</v>
      </c>
      <c r="M4666" s="6">
        <f t="shared" si="122"/>
        <v>3</v>
      </c>
      <c r="N4666" s="6">
        <f t="shared" si="123"/>
        <v>0</v>
      </c>
      <c r="O4666" s="7">
        <f t="shared" si="124"/>
        <v>0</v>
      </c>
    </row>
    <row r="4667" spans="1:15" ht="13.2" x14ac:dyDescent="0.25">
      <c r="A4667" s="3">
        <v>36457</v>
      </c>
      <c r="B4667" s="4">
        <f t="shared" si="120"/>
        <v>1999</v>
      </c>
      <c r="C4667" s="4">
        <f t="shared" si="121"/>
        <v>1990</v>
      </c>
      <c r="D4667" s="4" t="s">
        <v>31</v>
      </c>
      <c r="E4667" s="5" t="s">
        <v>24</v>
      </c>
      <c r="F4667" s="6" t="s">
        <v>8024</v>
      </c>
      <c r="G4667" s="6" t="str">
        <f t="shared" si="119"/>
        <v>Venezuela</v>
      </c>
      <c r="H4667" s="6" t="s">
        <v>8025</v>
      </c>
      <c r="I4667" s="6" t="s">
        <v>5726</v>
      </c>
      <c r="J4667" s="6">
        <v>6</v>
      </c>
      <c r="K4667" s="6">
        <v>6</v>
      </c>
      <c r="L4667" s="6">
        <v>0</v>
      </c>
      <c r="M4667" s="6">
        <f t="shared" si="122"/>
        <v>6</v>
      </c>
      <c r="N4667" s="6">
        <f t="shared" si="123"/>
        <v>0</v>
      </c>
      <c r="O4667" s="7">
        <f t="shared" si="124"/>
        <v>0</v>
      </c>
    </row>
    <row r="4668" spans="1:15" ht="13.2" x14ac:dyDescent="0.25">
      <c r="A4668" s="3">
        <v>36458</v>
      </c>
      <c r="B4668" s="4">
        <f t="shared" si="120"/>
        <v>1999</v>
      </c>
      <c r="C4668" s="4">
        <f t="shared" si="121"/>
        <v>1990</v>
      </c>
      <c r="D4668" s="4" t="s">
        <v>31</v>
      </c>
      <c r="E4668" s="5">
        <v>0.47222222222222221</v>
      </c>
      <c r="F4668" s="6" t="s">
        <v>8026</v>
      </c>
      <c r="G4668" s="6" t="str">
        <f t="shared" si="119"/>
        <v>South Dakota</v>
      </c>
      <c r="H4668" s="6" t="s">
        <v>5417</v>
      </c>
      <c r="I4668" s="6" t="s">
        <v>8027</v>
      </c>
      <c r="J4668" s="6">
        <v>6</v>
      </c>
      <c r="K4668" s="6">
        <v>6</v>
      </c>
      <c r="L4668" s="6">
        <v>0</v>
      </c>
      <c r="M4668" s="6">
        <f t="shared" si="122"/>
        <v>6</v>
      </c>
      <c r="N4668" s="6">
        <f t="shared" si="123"/>
        <v>0</v>
      </c>
      <c r="O4668" s="7">
        <f t="shared" si="124"/>
        <v>0</v>
      </c>
    </row>
    <row r="4669" spans="1:15" ht="13.2" x14ac:dyDescent="0.25">
      <c r="A4669" s="3">
        <v>36464</v>
      </c>
      <c r="B4669" s="4">
        <f t="shared" si="120"/>
        <v>1999</v>
      </c>
      <c r="C4669" s="4">
        <f t="shared" si="121"/>
        <v>1990</v>
      </c>
      <c r="D4669" s="4" t="s">
        <v>31</v>
      </c>
      <c r="E4669" s="5">
        <v>0.28611111111111109</v>
      </c>
      <c r="F4669" s="6" t="s">
        <v>8028</v>
      </c>
      <c r="G4669" s="6" t="str">
        <f t="shared" si="119"/>
        <v>Massachusetts</v>
      </c>
      <c r="H4669" s="6" t="s">
        <v>4305</v>
      </c>
      <c r="I4669" s="6" t="s">
        <v>8029</v>
      </c>
      <c r="J4669" s="6">
        <v>217</v>
      </c>
      <c r="K4669" s="6">
        <v>217</v>
      </c>
      <c r="L4669" s="6">
        <v>0</v>
      </c>
      <c r="M4669" s="6">
        <f t="shared" si="122"/>
        <v>217</v>
      </c>
      <c r="N4669" s="6">
        <f t="shared" si="123"/>
        <v>0</v>
      </c>
      <c r="O4669" s="7">
        <f t="shared" si="124"/>
        <v>0</v>
      </c>
    </row>
    <row r="4670" spans="1:15" ht="13.2" x14ac:dyDescent="0.25">
      <c r="A4670" s="3">
        <v>36464</v>
      </c>
      <c r="B4670" s="4">
        <f t="shared" si="120"/>
        <v>1999</v>
      </c>
      <c r="C4670" s="4">
        <f t="shared" si="121"/>
        <v>1990</v>
      </c>
      <c r="D4670" s="4" t="s">
        <v>31</v>
      </c>
      <c r="E4670" s="5">
        <v>0.39930555555555558</v>
      </c>
      <c r="F4670" s="6" t="s">
        <v>8030</v>
      </c>
      <c r="G4670" s="6" t="str">
        <f t="shared" si="119"/>
        <v>Idaho</v>
      </c>
      <c r="H4670" s="6" t="s">
        <v>8031</v>
      </c>
      <c r="I4670" s="6" t="s">
        <v>8032</v>
      </c>
      <c r="J4670" s="6">
        <v>4</v>
      </c>
      <c r="K4670" s="6">
        <v>4</v>
      </c>
      <c r="L4670" s="6">
        <v>0</v>
      </c>
      <c r="M4670" s="6">
        <f t="shared" si="122"/>
        <v>4</v>
      </c>
      <c r="N4670" s="6">
        <f t="shared" si="123"/>
        <v>0</v>
      </c>
      <c r="O4670" s="7">
        <f t="shared" si="124"/>
        <v>0</v>
      </c>
    </row>
    <row r="4671" spans="1:15" ht="13.2" x14ac:dyDescent="0.25">
      <c r="A4671" s="3">
        <v>36895</v>
      </c>
      <c r="B4671" s="4">
        <f t="shared" si="120"/>
        <v>2001</v>
      </c>
      <c r="C4671" s="4">
        <f t="shared" si="121"/>
        <v>2000</v>
      </c>
      <c r="D4671" s="4" t="s">
        <v>132</v>
      </c>
      <c r="E4671" s="5" t="s">
        <v>24</v>
      </c>
      <c r="F4671" s="6" t="s">
        <v>8033</v>
      </c>
      <c r="G4671" s="6" t="str">
        <f t="shared" si="119"/>
        <v>China</v>
      </c>
      <c r="H4671" s="6" t="s">
        <v>8034</v>
      </c>
      <c r="I4671" s="6" t="s">
        <v>8035</v>
      </c>
      <c r="J4671" s="6">
        <v>16</v>
      </c>
      <c r="K4671" s="6">
        <v>16</v>
      </c>
      <c r="L4671" s="6">
        <v>6</v>
      </c>
      <c r="M4671" s="6">
        <f t="shared" si="122"/>
        <v>22</v>
      </c>
      <c r="N4671" s="6">
        <f t="shared" si="123"/>
        <v>0</v>
      </c>
      <c r="O4671" s="7">
        <f t="shared" si="124"/>
        <v>0</v>
      </c>
    </row>
    <row r="4672" spans="1:15" ht="13.2" x14ac:dyDescent="0.25">
      <c r="A4672" s="3">
        <v>36473</v>
      </c>
      <c r="B4672" s="4">
        <f t="shared" si="120"/>
        <v>1999</v>
      </c>
      <c r="C4672" s="4">
        <f t="shared" si="121"/>
        <v>1990</v>
      </c>
      <c r="D4672" s="4" t="s">
        <v>46</v>
      </c>
      <c r="E4672" s="5">
        <v>0.79374999999999996</v>
      </c>
      <c r="F4672" s="6" t="s">
        <v>7285</v>
      </c>
      <c r="G4672" s="6" t="str">
        <f t="shared" si="119"/>
        <v>Mexico</v>
      </c>
      <c r="H4672" s="6" t="s">
        <v>7288</v>
      </c>
      <c r="I4672" s="6" t="s">
        <v>4129</v>
      </c>
      <c r="J4672" s="6">
        <v>18</v>
      </c>
      <c r="K4672" s="6">
        <v>18</v>
      </c>
      <c r="L4672" s="6">
        <v>0</v>
      </c>
      <c r="M4672" s="6">
        <f t="shared" si="122"/>
        <v>18</v>
      </c>
      <c r="N4672" s="6">
        <f t="shared" si="123"/>
        <v>0</v>
      </c>
      <c r="O4672" s="7">
        <f t="shared" si="124"/>
        <v>0</v>
      </c>
    </row>
    <row r="4673" spans="1:15" ht="13.2" x14ac:dyDescent="0.25">
      <c r="A4673" s="3">
        <v>36476</v>
      </c>
      <c r="B4673" s="4">
        <f t="shared" si="120"/>
        <v>1999</v>
      </c>
      <c r="C4673" s="4">
        <f t="shared" si="121"/>
        <v>1990</v>
      </c>
      <c r="D4673" s="4" t="s">
        <v>46</v>
      </c>
      <c r="E4673" s="5">
        <v>0.46736111111111112</v>
      </c>
      <c r="F4673" s="6" t="s">
        <v>8036</v>
      </c>
      <c r="G4673" s="6" t="str">
        <f t="shared" si="119"/>
        <v>Kosovo</v>
      </c>
      <c r="H4673" s="6" t="s">
        <v>8037</v>
      </c>
      <c r="I4673" s="6" t="s">
        <v>8038</v>
      </c>
      <c r="J4673" s="6">
        <v>24</v>
      </c>
      <c r="K4673" s="6">
        <v>24</v>
      </c>
      <c r="L4673" s="6">
        <v>0</v>
      </c>
      <c r="M4673" s="6">
        <f t="shared" si="122"/>
        <v>24</v>
      </c>
      <c r="N4673" s="6">
        <f t="shared" si="123"/>
        <v>0</v>
      </c>
      <c r="O4673" s="7">
        <f t="shared" si="124"/>
        <v>0</v>
      </c>
    </row>
    <row r="4674" spans="1:15" ht="13.2" x14ac:dyDescent="0.25">
      <c r="A4674" s="3">
        <v>36490</v>
      </c>
      <c r="B4674" s="4">
        <f t="shared" si="120"/>
        <v>1999</v>
      </c>
      <c r="C4674" s="4">
        <f t="shared" si="121"/>
        <v>1990</v>
      </c>
      <c r="D4674" s="4" t="s">
        <v>46</v>
      </c>
      <c r="E4674" s="5">
        <v>0.22638888888888889</v>
      </c>
      <c r="F4674" s="6" t="s">
        <v>4952</v>
      </c>
      <c r="G4674" s="6" t="str">
        <f t="shared" si="119"/>
        <v>Kenya</v>
      </c>
      <c r="H4674" s="6" t="s">
        <v>8039</v>
      </c>
      <c r="I4674" s="6" t="s">
        <v>6082</v>
      </c>
      <c r="J4674" s="6">
        <v>4</v>
      </c>
      <c r="K4674" s="6">
        <v>4</v>
      </c>
      <c r="L4674" s="6">
        <v>0</v>
      </c>
      <c r="M4674" s="6">
        <f t="shared" si="122"/>
        <v>4</v>
      </c>
      <c r="N4674" s="6">
        <f t="shared" si="123"/>
        <v>0</v>
      </c>
      <c r="O4674" s="7">
        <f t="shared" si="124"/>
        <v>0</v>
      </c>
    </row>
    <row r="4675" spans="1:15" ht="13.2" x14ac:dyDescent="0.25">
      <c r="A4675" s="3">
        <v>36499</v>
      </c>
      <c r="B4675" s="4">
        <f t="shared" si="120"/>
        <v>1999</v>
      </c>
      <c r="C4675" s="4">
        <f t="shared" si="121"/>
        <v>1990</v>
      </c>
      <c r="D4675" s="4" t="s">
        <v>72</v>
      </c>
      <c r="E4675" s="5">
        <v>0.21666666666666667</v>
      </c>
      <c r="F4675" s="6" t="s">
        <v>2071</v>
      </c>
      <c r="G4675" s="6" t="str">
        <f t="shared" si="119"/>
        <v>Russia</v>
      </c>
      <c r="H4675" s="6" t="s">
        <v>8040</v>
      </c>
      <c r="I4675" s="6" t="s">
        <v>8041</v>
      </c>
      <c r="J4675" s="6">
        <v>7</v>
      </c>
      <c r="K4675" s="6">
        <v>5</v>
      </c>
      <c r="L4675" s="6">
        <v>0</v>
      </c>
      <c r="M4675" s="6">
        <f t="shared" si="122"/>
        <v>5</v>
      </c>
      <c r="N4675" s="6">
        <f t="shared" si="123"/>
        <v>2</v>
      </c>
      <c r="O4675" s="7">
        <f t="shared" si="124"/>
        <v>0.2857142857142857</v>
      </c>
    </row>
    <row r="4676" spans="1:15" ht="13.2" x14ac:dyDescent="0.25">
      <c r="A4676" s="3">
        <v>36500</v>
      </c>
      <c r="B4676" s="4">
        <f t="shared" si="120"/>
        <v>1999</v>
      </c>
      <c r="C4676" s="4">
        <f t="shared" si="121"/>
        <v>1990</v>
      </c>
      <c r="D4676" s="4" t="s">
        <v>72</v>
      </c>
      <c r="E4676" s="5">
        <v>0.29583333333333334</v>
      </c>
      <c r="F4676" s="6" t="s">
        <v>7453</v>
      </c>
      <c r="G4676" s="6" t="str">
        <f t="shared" si="119"/>
        <v>South Africa</v>
      </c>
      <c r="H4676" s="6" t="s">
        <v>8042</v>
      </c>
      <c r="I4676" s="6" t="s">
        <v>5483</v>
      </c>
      <c r="J4676" s="6">
        <v>9</v>
      </c>
      <c r="K4676" s="6">
        <v>9</v>
      </c>
      <c r="L4676" s="6">
        <v>0</v>
      </c>
      <c r="M4676" s="6">
        <f t="shared" si="122"/>
        <v>9</v>
      </c>
      <c r="N4676" s="6">
        <f t="shared" si="123"/>
        <v>0</v>
      </c>
      <c r="O4676" s="7">
        <f t="shared" si="124"/>
        <v>0</v>
      </c>
    </row>
    <row r="4677" spans="1:15" ht="13.2" x14ac:dyDescent="0.25">
      <c r="A4677" s="3">
        <v>36501</v>
      </c>
      <c r="B4677" s="4">
        <f t="shared" si="120"/>
        <v>1999</v>
      </c>
      <c r="C4677" s="4">
        <f t="shared" si="121"/>
        <v>1990</v>
      </c>
      <c r="D4677" s="4" t="s">
        <v>72</v>
      </c>
      <c r="E4677" s="5">
        <v>0.54166666666666663</v>
      </c>
      <c r="F4677" s="6" t="s">
        <v>6097</v>
      </c>
      <c r="G4677" s="6" t="str">
        <f t="shared" si="119"/>
        <v>Alaska</v>
      </c>
      <c r="H4677" s="6" t="s">
        <v>8043</v>
      </c>
      <c r="I4677" s="6" t="s">
        <v>4876</v>
      </c>
      <c r="J4677" s="6">
        <v>6</v>
      </c>
      <c r="K4677" s="6">
        <v>6</v>
      </c>
      <c r="L4677" s="6">
        <v>0</v>
      </c>
      <c r="M4677" s="6">
        <f t="shared" si="122"/>
        <v>6</v>
      </c>
      <c r="N4677" s="6">
        <f t="shared" si="123"/>
        <v>0</v>
      </c>
      <c r="O4677" s="7">
        <f t="shared" si="124"/>
        <v>0</v>
      </c>
    </row>
    <row r="4678" spans="1:15" ht="13.2" x14ac:dyDescent="0.25">
      <c r="A4678" s="3">
        <v>36501</v>
      </c>
      <c r="B4678" s="4">
        <f t="shared" si="120"/>
        <v>1999</v>
      </c>
      <c r="C4678" s="4">
        <f t="shared" si="121"/>
        <v>1990</v>
      </c>
      <c r="D4678" s="4" t="s">
        <v>72</v>
      </c>
      <c r="E4678" s="5">
        <v>0.3923611111111111</v>
      </c>
      <c r="F4678" s="6" t="s">
        <v>8044</v>
      </c>
      <c r="G4678" s="6" t="str">
        <f t="shared" si="119"/>
        <v>Philippines</v>
      </c>
      <c r="H4678" s="6" t="s">
        <v>8045</v>
      </c>
      <c r="I4678" s="6" t="s">
        <v>6476</v>
      </c>
      <c r="J4678" s="6">
        <v>17</v>
      </c>
      <c r="K4678" s="6">
        <v>17</v>
      </c>
      <c r="L4678" s="6">
        <v>0</v>
      </c>
      <c r="M4678" s="6">
        <f t="shared" si="122"/>
        <v>17</v>
      </c>
      <c r="N4678" s="6">
        <f t="shared" si="123"/>
        <v>0</v>
      </c>
      <c r="O4678" s="7">
        <f t="shared" si="124"/>
        <v>0</v>
      </c>
    </row>
    <row r="4679" spans="1:15" ht="13.2" x14ac:dyDescent="0.25">
      <c r="A4679" s="3">
        <v>36503</v>
      </c>
      <c r="B4679" s="4">
        <f t="shared" si="120"/>
        <v>1999</v>
      </c>
      <c r="C4679" s="4">
        <f t="shared" si="121"/>
        <v>1990</v>
      </c>
      <c r="D4679" s="4" t="s">
        <v>72</v>
      </c>
      <c r="E4679" s="5">
        <v>0.6333333333333333</v>
      </c>
      <c r="F4679" s="6" t="s">
        <v>8046</v>
      </c>
      <c r="G4679" s="6" t="str">
        <f t="shared" si="119"/>
        <v>Missouri</v>
      </c>
      <c r="H4679" s="6" t="s">
        <v>8047</v>
      </c>
      <c r="I4679" s="6" t="s">
        <v>8048</v>
      </c>
      <c r="J4679" s="6">
        <v>6</v>
      </c>
      <c r="K4679" s="6">
        <v>6</v>
      </c>
      <c r="L4679" s="6">
        <v>0</v>
      </c>
      <c r="M4679" s="6">
        <f t="shared" si="122"/>
        <v>6</v>
      </c>
      <c r="N4679" s="6">
        <f t="shared" si="123"/>
        <v>0</v>
      </c>
      <c r="O4679" s="7">
        <f t="shared" si="124"/>
        <v>0</v>
      </c>
    </row>
    <row r="4680" spans="1:15" ht="13.2" x14ac:dyDescent="0.25">
      <c r="A4680" s="3">
        <v>36503</v>
      </c>
      <c r="B4680" s="4">
        <f t="shared" si="120"/>
        <v>1999</v>
      </c>
      <c r="C4680" s="4">
        <f t="shared" si="121"/>
        <v>1990</v>
      </c>
      <c r="D4680" s="4" t="s">
        <v>72</v>
      </c>
      <c r="E4680" s="5">
        <v>0.50277777777777777</v>
      </c>
      <c r="F4680" s="6" t="s">
        <v>8049</v>
      </c>
      <c r="G4680" s="6" t="str">
        <f t="shared" si="119"/>
        <v>Sweden</v>
      </c>
      <c r="H4680" s="6" t="s">
        <v>8050</v>
      </c>
      <c r="I4680" s="6" t="s">
        <v>5483</v>
      </c>
      <c r="J4680" s="6">
        <v>8</v>
      </c>
      <c r="K4680" s="6">
        <v>8</v>
      </c>
      <c r="L4680" s="6">
        <v>0</v>
      </c>
      <c r="M4680" s="6">
        <f t="shared" si="122"/>
        <v>8</v>
      </c>
      <c r="N4680" s="6">
        <f t="shared" si="123"/>
        <v>0</v>
      </c>
      <c r="O4680" s="7">
        <f t="shared" si="124"/>
        <v>0</v>
      </c>
    </row>
    <row r="4681" spans="1:15" ht="13.2" x14ac:dyDescent="0.25">
      <c r="A4681" s="3">
        <v>36504</v>
      </c>
      <c r="B4681" s="4">
        <f t="shared" si="120"/>
        <v>1999</v>
      </c>
      <c r="C4681" s="4">
        <f t="shared" si="121"/>
        <v>1990</v>
      </c>
      <c r="D4681" s="4" t="s">
        <v>72</v>
      </c>
      <c r="E4681" s="5" t="s">
        <v>24</v>
      </c>
      <c r="F4681" s="6" t="s">
        <v>8051</v>
      </c>
      <c r="G4681" s="6" t="str">
        <f t="shared" si="119"/>
        <v>Kuwait</v>
      </c>
      <c r="H4681" s="6" t="s">
        <v>1137</v>
      </c>
      <c r="I4681" s="6" t="s">
        <v>3881</v>
      </c>
      <c r="J4681" s="6">
        <v>94</v>
      </c>
      <c r="K4681" s="6">
        <v>3</v>
      </c>
      <c r="L4681" s="6">
        <v>0</v>
      </c>
      <c r="M4681" s="6">
        <f t="shared" si="122"/>
        <v>3</v>
      </c>
      <c r="N4681" s="6">
        <f t="shared" si="123"/>
        <v>91</v>
      </c>
      <c r="O4681" s="7">
        <f t="shared" si="124"/>
        <v>0.96808510638297873</v>
      </c>
    </row>
    <row r="4682" spans="1:15" ht="13.2" x14ac:dyDescent="0.25">
      <c r="A4682" s="3">
        <v>36505</v>
      </c>
      <c r="B4682" s="4">
        <f t="shared" si="120"/>
        <v>1999</v>
      </c>
      <c r="C4682" s="4">
        <f t="shared" si="121"/>
        <v>1990</v>
      </c>
      <c r="D4682" s="4" t="s">
        <v>72</v>
      </c>
      <c r="E4682" s="5">
        <v>0.3888888888888889</v>
      </c>
      <c r="F4682" s="6" t="s">
        <v>8052</v>
      </c>
      <c r="G4682" s="6" t="str">
        <f t="shared" si="119"/>
        <v>Azores (Portugal)</v>
      </c>
      <c r="H4682" s="6" t="s">
        <v>5113</v>
      </c>
      <c r="I4682" s="6" t="s">
        <v>8053</v>
      </c>
      <c r="J4682" s="6">
        <v>35</v>
      </c>
      <c r="K4682" s="6">
        <v>35</v>
      </c>
      <c r="L4682" s="6">
        <v>0</v>
      </c>
      <c r="M4682" s="6">
        <f t="shared" si="122"/>
        <v>35</v>
      </c>
      <c r="N4682" s="6">
        <f t="shared" si="123"/>
        <v>0</v>
      </c>
      <c r="O4682" s="7">
        <f t="shared" si="124"/>
        <v>0</v>
      </c>
    </row>
    <row r="4683" spans="1:15" ht="13.2" x14ac:dyDescent="0.25">
      <c r="A4683" s="3">
        <v>36515</v>
      </c>
      <c r="B4683" s="4">
        <f t="shared" si="120"/>
        <v>1999</v>
      </c>
      <c r="C4683" s="4">
        <f t="shared" si="121"/>
        <v>1990</v>
      </c>
      <c r="D4683" s="4" t="s">
        <v>72</v>
      </c>
      <c r="E4683" s="5">
        <v>0.40277777777777779</v>
      </c>
      <c r="F4683" s="6" t="s">
        <v>2433</v>
      </c>
      <c r="G4683" s="6" t="str">
        <f t="shared" si="119"/>
        <v>Guatemala</v>
      </c>
      <c r="H4683" s="6" t="s">
        <v>5427</v>
      </c>
      <c r="I4683" s="6" t="s">
        <v>5402</v>
      </c>
      <c r="J4683" s="6">
        <v>314</v>
      </c>
      <c r="K4683" s="6">
        <v>16</v>
      </c>
      <c r="L4683" s="6">
        <v>2</v>
      </c>
      <c r="M4683" s="6">
        <f t="shared" si="122"/>
        <v>18</v>
      </c>
      <c r="N4683" s="6">
        <f t="shared" si="123"/>
        <v>298</v>
      </c>
      <c r="O4683" s="7">
        <f t="shared" si="124"/>
        <v>0.94904458598726116</v>
      </c>
    </row>
    <row r="4684" spans="1:15" ht="13.2" x14ac:dyDescent="0.25">
      <c r="A4684" s="3">
        <v>36621</v>
      </c>
      <c r="B4684" s="4">
        <f t="shared" si="120"/>
        <v>2000</v>
      </c>
      <c r="C4684" s="4">
        <f t="shared" si="121"/>
        <v>2000</v>
      </c>
      <c r="D4684" s="4" t="s">
        <v>65</v>
      </c>
      <c r="E4684" s="5">
        <v>0.39583333333333331</v>
      </c>
      <c r="F4684" s="6" t="s">
        <v>8054</v>
      </c>
      <c r="G4684" s="6" t="str">
        <f t="shared" si="119"/>
        <v>Florida</v>
      </c>
      <c r="H4684" s="6" t="s">
        <v>8055</v>
      </c>
      <c r="I4684" s="6" t="s">
        <v>5494</v>
      </c>
      <c r="J4684" s="6">
        <v>3</v>
      </c>
      <c r="K4684" s="6">
        <v>3</v>
      </c>
      <c r="L4684" s="6">
        <v>0</v>
      </c>
      <c r="M4684" s="6">
        <f t="shared" si="122"/>
        <v>3</v>
      </c>
      <c r="N4684" s="6">
        <f t="shared" si="123"/>
        <v>0</v>
      </c>
      <c r="O4684" s="7">
        <f t="shared" si="124"/>
        <v>0</v>
      </c>
    </row>
    <row r="4685" spans="1:15" ht="13.2" x14ac:dyDescent="0.25">
      <c r="A4685" s="3">
        <v>36635</v>
      </c>
      <c r="B4685" s="4">
        <f t="shared" si="120"/>
        <v>2000</v>
      </c>
      <c r="C4685" s="4">
        <f t="shared" si="121"/>
        <v>2000</v>
      </c>
      <c r="D4685" s="4" t="s">
        <v>65</v>
      </c>
      <c r="E4685" s="5" t="s">
        <v>24</v>
      </c>
      <c r="F4685" s="6" t="s">
        <v>8056</v>
      </c>
      <c r="G4685" s="6" t="str">
        <f t="shared" si="119"/>
        <v>DemocratiRepubliCongo</v>
      </c>
      <c r="H4685" s="6" t="s">
        <v>8057</v>
      </c>
      <c r="I4685" s="6" t="s">
        <v>6672</v>
      </c>
      <c r="J4685" s="6">
        <v>2</v>
      </c>
      <c r="K4685" s="6">
        <v>2</v>
      </c>
      <c r="L4685" s="6">
        <v>0</v>
      </c>
      <c r="M4685" s="6">
        <f t="shared" si="122"/>
        <v>2</v>
      </c>
      <c r="N4685" s="6">
        <f t="shared" si="123"/>
        <v>0</v>
      </c>
      <c r="O4685" s="7">
        <f t="shared" si="124"/>
        <v>0</v>
      </c>
    </row>
    <row r="4686" spans="1:15" ht="13.2" x14ac:dyDescent="0.25">
      <c r="A4686" s="3">
        <v>36516</v>
      </c>
      <c r="B4686" s="4">
        <f t="shared" si="120"/>
        <v>1999</v>
      </c>
      <c r="C4686" s="4">
        <f t="shared" si="121"/>
        <v>1990</v>
      </c>
      <c r="D4686" s="4" t="s">
        <v>72</v>
      </c>
      <c r="E4686" s="5">
        <v>0.77638888888888891</v>
      </c>
      <c r="F4686" s="6" t="s">
        <v>8058</v>
      </c>
      <c r="G4686" s="6" t="str">
        <f t="shared" si="119"/>
        <v>United Kingdom</v>
      </c>
      <c r="H4686" s="6" t="s">
        <v>7964</v>
      </c>
      <c r="I4686" s="6" t="s">
        <v>8059</v>
      </c>
      <c r="J4686" s="6">
        <v>4</v>
      </c>
      <c r="K4686" s="6">
        <v>4</v>
      </c>
      <c r="L4686" s="6">
        <v>0</v>
      </c>
      <c r="M4686" s="6">
        <f t="shared" si="122"/>
        <v>4</v>
      </c>
      <c r="N4686" s="6">
        <f t="shared" si="123"/>
        <v>0</v>
      </c>
      <c r="O4686" s="7">
        <f t="shared" si="124"/>
        <v>0</v>
      </c>
    </row>
    <row r="4687" spans="1:15" ht="13.2" x14ac:dyDescent="0.25">
      <c r="A4687" s="3">
        <v>36518</v>
      </c>
      <c r="B4687" s="4">
        <f t="shared" si="120"/>
        <v>1999</v>
      </c>
      <c r="C4687" s="4">
        <f t="shared" si="121"/>
        <v>1990</v>
      </c>
      <c r="D4687" s="4" t="s">
        <v>72</v>
      </c>
      <c r="E4687" s="5" t="s">
        <v>24</v>
      </c>
      <c r="F4687" s="6" t="s">
        <v>8060</v>
      </c>
      <c r="G4687" s="6" t="str">
        <f t="shared" si="119"/>
        <v>India / Kandahar, Afghanistan</v>
      </c>
      <c r="H4687" s="6" t="s">
        <v>2233</v>
      </c>
      <c r="I4687" s="6" t="s">
        <v>8061</v>
      </c>
      <c r="J4687" s="6">
        <v>189</v>
      </c>
      <c r="K4687" s="6">
        <v>1</v>
      </c>
      <c r="L4687" s="6">
        <v>0</v>
      </c>
      <c r="M4687" s="6">
        <f t="shared" si="122"/>
        <v>1</v>
      </c>
      <c r="N4687" s="6">
        <f t="shared" si="123"/>
        <v>188</v>
      </c>
      <c r="O4687" s="7">
        <f t="shared" si="124"/>
        <v>0.99470899470899465</v>
      </c>
    </row>
    <row r="4688" spans="1:15" ht="13.2" x14ac:dyDescent="0.25">
      <c r="A4688" s="3">
        <v>36519</v>
      </c>
      <c r="B4688" s="4">
        <f t="shared" si="120"/>
        <v>1999</v>
      </c>
      <c r="C4688" s="4">
        <f t="shared" si="121"/>
        <v>1990</v>
      </c>
      <c r="D4688" s="4" t="s">
        <v>72</v>
      </c>
      <c r="E4688" s="5">
        <v>0.84375</v>
      </c>
      <c r="F4688" s="6" t="s">
        <v>8062</v>
      </c>
      <c r="G4688" s="6" t="str">
        <f t="shared" si="119"/>
        <v>Venezuela</v>
      </c>
      <c r="H4688" s="6" t="s">
        <v>660</v>
      </c>
      <c r="I4688" s="6" t="s">
        <v>7026</v>
      </c>
      <c r="J4688" s="6">
        <v>22</v>
      </c>
      <c r="K4688" s="6">
        <v>22</v>
      </c>
      <c r="L4688" s="6">
        <v>0</v>
      </c>
      <c r="M4688" s="6">
        <f t="shared" si="122"/>
        <v>22</v>
      </c>
      <c r="N4688" s="6">
        <f t="shared" si="123"/>
        <v>0</v>
      </c>
      <c r="O4688" s="7">
        <f t="shared" si="124"/>
        <v>0</v>
      </c>
    </row>
    <row r="4689" spans="1:15" ht="13.2" x14ac:dyDescent="0.25">
      <c r="A4689" s="3">
        <v>36519</v>
      </c>
      <c r="B4689" s="4">
        <f t="shared" si="120"/>
        <v>1999</v>
      </c>
      <c r="C4689" s="4">
        <f t="shared" si="121"/>
        <v>1990</v>
      </c>
      <c r="D4689" s="4" t="s">
        <v>72</v>
      </c>
      <c r="E4689" s="5">
        <v>0.62638888888888888</v>
      </c>
      <c r="F4689" s="6" t="s">
        <v>8063</v>
      </c>
      <c r="G4689" s="6" t="str">
        <f t="shared" si="119"/>
        <v>Nepal</v>
      </c>
      <c r="H4689" s="6" t="s">
        <v>8064</v>
      </c>
      <c r="I4689" s="6" t="s">
        <v>4327</v>
      </c>
      <c r="J4689" s="6">
        <v>10</v>
      </c>
      <c r="K4689" s="6">
        <v>10</v>
      </c>
      <c r="L4689" s="6">
        <v>0</v>
      </c>
      <c r="M4689" s="6">
        <f t="shared" si="122"/>
        <v>10</v>
      </c>
      <c r="N4689" s="6">
        <f t="shared" si="123"/>
        <v>0</v>
      </c>
      <c r="O4689" s="7">
        <f t="shared" si="124"/>
        <v>0</v>
      </c>
    </row>
    <row r="4690" spans="1:15" ht="13.2" x14ac:dyDescent="0.25">
      <c r="A4690" s="3">
        <v>36523</v>
      </c>
      <c r="B4690" s="4">
        <f t="shared" si="120"/>
        <v>1999</v>
      </c>
      <c r="C4690" s="4">
        <f t="shared" si="121"/>
        <v>1990</v>
      </c>
      <c r="D4690" s="4" t="s">
        <v>72</v>
      </c>
      <c r="E4690" s="5" t="s">
        <v>24</v>
      </c>
      <c r="F4690" s="6" t="s">
        <v>8065</v>
      </c>
      <c r="G4690" s="6" t="str">
        <f t="shared" si="119"/>
        <v>Turkey</v>
      </c>
      <c r="H4690" s="6" t="s">
        <v>8066</v>
      </c>
      <c r="I4690" s="6" t="s">
        <v>8067</v>
      </c>
      <c r="J4690" s="6">
        <v>6</v>
      </c>
      <c r="K4690" s="6">
        <v>6</v>
      </c>
      <c r="L4690" s="6">
        <v>0</v>
      </c>
      <c r="M4690" s="6">
        <f t="shared" si="122"/>
        <v>6</v>
      </c>
      <c r="N4690" s="6">
        <f t="shared" si="123"/>
        <v>0</v>
      </c>
      <c r="O4690" s="7">
        <f t="shared" si="124"/>
        <v>0</v>
      </c>
    </row>
    <row r="4691" spans="1:15" ht="13.2" x14ac:dyDescent="0.25">
      <c r="A4691" s="3">
        <v>36530</v>
      </c>
      <c r="B4691" s="4">
        <f t="shared" si="120"/>
        <v>2000</v>
      </c>
      <c r="C4691" s="4">
        <f t="shared" si="121"/>
        <v>2000</v>
      </c>
      <c r="D4691" s="4" t="s">
        <v>132</v>
      </c>
      <c r="E4691" s="5" t="s">
        <v>24</v>
      </c>
      <c r="F4691" s="6" t="s">
        <v>8068</v>
      </c>
      <c r="G4691" s="6" t="str">
        <f t="shared" si="119"/>
        <v>Nigeria</v>
      </c>
      <c r="H4691" s="6" t="s">
        <v>7682</v>
      </c>
      <c r="I4691" s="6" t="s">
        <v>7683</v>
      </c>
      <c r="J4691" s="6">
        <v>16</v>
      </c>
      <c r="K4691" s="6">
        <v>1</v>
      </c>
      <c r="L4691" s="6">
        <v>1</v>
      </c>
      <c r="M4691" s="6">
        <f t="shared" si="122"/>
        <v>2</v>
      </c>
      <c r="N4691" s="6">
        <f t="shared" si="123"/>
        <v>15</v>
      </c>
      <c r="O4691" s="7">
        <f t="shared" si="124"/>
        <v>0.9375</v>
      </c>
    </row>
    <row r="4692" spans="1:15" ht="13.2" x14ac:dyDescent="0.25">
      <c r="A4692" s="3">
        <v>36535</v>
      </c>
      <c r="B4692" s="4">
        <f t="shared" si="120"/>
        <v>2000</v>
      </c>
      <c r="C4692" s="4">
        <f t="shared" si="121"/>
        <v>2000</v>
      </c>
      <c r="D4692" s="4" t="s">
        <v>132</v>
      </c>
      <c r="E4692" s="5">
        <v>0.74583333333333335</v>
      </c>
      <c r="F4692" s="6" t="s">
        <v>8069</v>
      </c>
      <c r="G4692" s="6" t="str">
        <f t="shared" si="119"/>
        <v>Switzerland</v>
      </c>
      <c r="H4692" s="6" t="s">
        <v>8070</v>
      </c>
      <c r="I4692" s="6" t="s">
        <v>7260</v>
      </c>
      <c r="J4692" s="6">
        <v>10</v>
      </c>
      <c r="K4692" s="6">
        <v>10</v>
      </c>
      <c r="L4692" s="6">
        <v>0</v>
      </c>
      <c r="M4692" s="6">
        <f t="shared" si="122"/>
        <v>10</v>
      </c>
      <c r="N4692" s="6">
        <f t="shared" si="123"/>
        <v>0</v>
      </c>
      <c r="O4692" s="7">
        <f t="shared" si="124"/>
        <v>0</v>
      </c>
    </row>
    <row r="4693" spans="1:15" ht="13.2" x14ac:dyDescent="0.25">
      <c r="A4693" s="3">
        <v>36538</v>
      </c>
      <c r="B4693" s="4">
        <f t="shared" si="120"/>
        <v>2000</v>
      </c>
      <c r="C4693" s="4">
        <f t="shared" si="121"/>
        <v>2000</v>
      </c>
      <c r="D4693" s="4" t="s">
        <v>132</v>
      </c>
      <c r="E4693" s="5">
        <v>0.52638888888888891</v>
      </c>
      <c r="F4693" s="6" t="s">
        <v>8071</v>
      </c>
      <c r="G4693" s="6" t="str">
        <f t="shared" si="119"/>
        <v>Libya</v>
      </c>
      <c r="H4693" s="6" t="s">
        <v>8072</v>
      </c>
      <c r="I4693" s="6" t="s">
        <v>6341</v>
      </c>
      <c r="J4693" s="6">
        <v>41</v>
      </c>
      <c r="K4693" s="6">
        <v>22</v>
      </c>
      <c r="L4693" s="6">
        <v>0</v>
      </c>
      <c r="M4693" s="6">
        <f t="shared" si="122"/>
        <v>22</v>
      </c>
      <c r="N4693" s="6">
        <f t="shared" si="123"/>
        <v>19</v>
      </c>
      <c r="O4693" s="7">
        <f t="shared" si="124"/>
        <v>0.46341463414634149</v>
      </c>
    </row>
    <row r="4694" spans="1:15" ht="13.2" x14ac:dyDescent="0.25">
      <c r="A4694" s="3">
        <v>36540</v>
      </c>
      <c r="B4694" s="4">
        <f t="shared" si="120"/>
        <v>2000</v>
      </c>
      <c r="C4694" s="4">
        <f t="shared" si="121"/>
        <v>2000</v>
      </c>
      <c r="D4694" s="4" t="s">
        <v>132</v>
      </c>
      <c r="E4694" s="5">
        <v>0.54861111111111116</v>
      </c>
      <c r="F4694" s="6" t="s">
        <v>1442</v>
      </c>
      <c r="G4694" s="6" t="str">
        <f t="shared" si="119"/>
        <v>Costa Rica</v>
      </c>
      <c r="H4694" s="6" t="s">
        <v>728</v>
      </c>
      <c r="I4694" s="6" t="s">
        <v>7176</v>
      </c>
      <c r="J4694" s="6">
        <v>20</v>
      </c>
      <c r="K4694" s="6">
        <v>5</v>
      </c>
      <c r="L4694" s="6">
        <v>0</v>
      </c>
      <c r="M4694" s="6">
        <f t="shared" si="122"/>
        <v>5</v>
      </c>
      <c r="N4694" s="6">
        <f t="shared" si="123"/>
        <v>15</v>
      </c>
      <c r="O4694" s="7">
        <f t="shared" si="124"/>
        <v>0.75</v>
      </c>
    </row>
    <row r="4695" spans="1:15" ht="13.2" x14ac:dyDescent="0.25">
      <c r="A4695" s="3">
        <v>36550</v>
      </c>
      <c r="B4695" s="4">
        <f t="shared" si="120"/>
        <v>2000</v>
      </c>
      <c r="C4695" s="4">
        <f t="shared" si="121"/>
        <v>2000</v>
      </c>
      <c r="D4695" s="4" t="s">
        <v>132</v>
      </c>
      <c r="E4695" s="5">
        <v>0.75624999999999998</v>
      </c>
      <c r="F4695" s="6" t="s">
        <v>3153</v>
      </c>
      <c r="G4695" s="6" t="str">
        <f t="shared" si="119"/>
        <v>Turkey</v>
      </c>
      <c r="H4695" s="6" t="s">
        <v>8073</v>
      </c>
      <c r="I4695" s="6" t="s">
        <v>6259</v>
      </c>
      <c r="J4695" s="6">
        <v>4</v>
      </c>
      <c r="K4695" s="6">
        <v>4</v>
      </c>
      <c r="L4695" s="6">
        <v>0</v>
      </c>
      <c r="M4695" s="6">
        <f t="shared" si="122"/>
        <v>4</v>
      </c>
      <c r="N4695" s="6">
        <f t="shared" si="123"/>
        <v>0</v>
      </c>
      <c r="O4695" s="7">
        <f t="shared" si="124"/>
        <v>0</v>
      </c>
    </row>
    <row r="4696" spans="1:15" ht="13.2" x14ac:dyDescent="0.25">
      <c r="A4696" s="3">
        <v>36555</v>
      </c>
      <c r="B4696" s="4">
        <f t="shared" si="120"/>
        <v>2000</v>
      </c>
      <c r="C4696" s="4">
        <f t="shared" si="121"/>
        <v>2000</v>
      </c>
      <c r="D4696" s="4" t="s">
        <v>132</v>
      </c>
      <c r="E4696" s="5">
        <v>0.88055555555555554</v>
      </c>
      <c r="F4696" s="6" t="s">
        <v>8074</v>
      </c>
      <c r="G4696" s="6" t="str">
        <f t="shared" si="119"/>
        <v>Ivory Coast</v>
      </c>
      <c r="H4696" s="6" t="s">
        <v>8075</v>
      </c>
      <c r="I4696" s="6" t="s">
        <v>8076</v>
      </c>
      <c r="J4696" s="6">
        <v>179</v>
      </c>
      <c r="K4696" s="6">
        <v>169</v>
      </c>
      <c r="L4696" s="6">
        <v>0</v>
      </c>
      <c r="M4696" s="6">
        <f t="shared" si="122"/>
        <v>169</v>
      </c>
      <c r="N4696" s="6">
        <f t="shared" si="123"/>
        <v>10</v>
      </c>
      <c r="O4696" s="7">
        <f t="shared" si="124"/>
        <v>5.5865921787709494E-2</v>
      </c>
    </row>
    <row r="4697" spans="1:15" ht="13.2" x14ac:dyDescent="0.25">
      <c r="A4697" s="3">
        <v>36635</v>
      </c>
      <c r="B4697" s="4">
        <f t="shared" si="120"/>
        <v>2000</v>
      </c>
      <c r="C4697" s="4">
        <f t="shared" si="121"/>
        <v>2000</v>
      </c>
      <c r="D4697" s="4" t="s">
        <v>65</v>
      </c>
      <c r="E4697" s="5" t="s">
        <v>24</v>
      </c>
      <c r="F4697" s="6" t="s">
        <v>8077</v>
      </c>
      <c r="G4697" s="6" t="str">
        <f t="shared" si="119"/>
        <v>Congo</v>
      </c>
      <c r="H4697" s="6" t="s">
        <v>8078</v>
      </c>
      <c r="I4697" s="6" t="s">
        <v>6770</v>
      </c>
      <c r="J4697" s="6">
        <v>24</v>
      </c>
      <c r="K4697" s="6">
        <v>24</v>
      </c>
      <c r="L4697" s="6">
        <v>0</v>
      </c>
      <c r="M4697" s="6">
        <f t="shared" si="122"/>
        <v>24</v>
      </c>
      <c r="N4697" s="6">
        <f t="shared" si="123"/>
        <v>0</v>
      </c>
      <c r="O4697" s="7">
        <f t="shared" si="124"/>
        <v>0</v>
      </c>
    </row>
    <row r="4698" spans="1:15" ht="13.2" x14ac:dyDescent="0.25">
      <c r="A4698" s="3">
        <v>36709</v>
      </c>
      <c r="B4698" s="4">
        <f t="shared" si="120"/>
        <v>2000</v>
      </c>
      <c r="C4698" s="4">
        <f t="shared" si="121"/>
        <v>2000</v>
      </c>
      <c r="D4698" s="4" t="s">
        <v>19</v>
      </c>
      <c r="E4698" s="5">
        <v>0.4513888888888889</v>
      </c>
      <c r="F4698" s="6" t="s">
        <v>8079</v>
      </c>
      <c r="G4698" s="6" t="str">
        <f t="shared" si="119"/>
        <v>Philippines</v>
      </c>
      <c r="H4698" s="6" t="s">
        <v>2503</v>
      </c>
      <c r="I4698" s="6" t="s">
        <v>8080</v>
      </c>
      <c r="J4698" s="6">
        <v>15</v>
      </c>
      <c r="K4698" s="6">
        <v>14</v>
      </c>
      <c r="L4698" s="6">
        <v>0</v>
      </c>
      <c r="M4698" s="6">
        <f t="shared" si="122"/>
        <v>14</v>
      </c>
      <c r="N4698" s="6">
        <f t="shared" si="123"/>
        <v>1</v>
      </c>
      <c r="O4698" s="7">
        <f t="shared" si="124"/>
        <v>6.6666666666666666E-2</v>
      </c>
    </row>
    <row r="4699" spans="1:15" ht="13.2" x14ac:dyDescent="0.25">
      <c r="A4699" s="3">
        <v>36556</v>
      </c>
      <c r="B4699" s="4">
        <f t="shared" si="120"/>
        <v>2000</v>
      </c>
      <c r="C4699" s="4">
        <f t="shared" si="121"/>
        <v>2000</v>
      </c>
      <c r="D4699" s="4" t="s">
        <v>132</v>
      </c>
      <c r="E4699" s="5">
        <v>0.68125000000000002</v>
      </c>
      <c r="F4699" s="6" t="s">
        <v>8081</v>
      </c>
      <c r="G4699" s="6" t="str">
        <f t="shared" si="119"/>
        <v>California</v>
      </c>
      <c r="H4699" s="6" t="s">
        <v>1588</v>
      </c>
      <c r="I4699" s="6" t="s">
        <v>8082</v>
      </c>
      <c r="J4699" s="6">
        <v>88</v>
      </c>
      <c r="K4699" s="6">
        <v>88</v>
      </c>
      <c r="L4699" s="6">
        <v>0</v>
      </c>
      <c r="M4699" s="6">
        <f t="shared" si="122"/>
        <v>88</v>
      </c>
      <c r="N4699" s="6">
        <f t="shared" si="123"/>
        <v>0</v>
      </c>
      <c r="O4699" s="7">
        <f t="shared" si="124"/>
        <v>0</v>
      </c>
    </row>
    <row r="4700" spans="1:15" ht="13.2" x14ac:dyDescent="0.25">
      <c r="A4700" s="3">
        <v>36558</v>
      </c>
      <c r="B4700" s="4">
        <f t="shared" si="120"/>
        <v>2000</v>
      </c>
      <c r="C4700" s="4">
        <f t="shared" si="121"/>
        <v>2000</v>
      </c>
      <c r="D4700" s="4" t="s">
        <v>111</v>
      </c>
      <c r="E4700" s="5" t="s">
        <v>24</v>
      </c>
      <c r="F4700" s="6" t="s">
        <v>1897</v>
      </c>
      <c r="G4700" s="6" t="str">
        <f t="shared" si="119"/>
        <v>Iran</v>
      </c>
      <c r="H4700" s="6" t="s">
        <v>8083</v>
      </c>
      <c r="I4700" s="6" t="s">
        <v>4830</v>
      </c>
      <c r="J4700" s="6">
        <v>8</v>
      </c>
      <c r="K4700" s="6">
        <v>8</v>
      </c>
      <c r="L4700" s="6">
        <v>0</v>
      </c>
      <c r="M4700" s="6">
        <f t="shared" si="122"/>
        <v>8</v>
      </c>
      <c r="N4700" s="6">
        <f t="shared" si="123"/>
        <v>0</v>
      </c>
      <c r="O4700" s="7">
        <f t="shared" si="124"/>
        <v>0</v>
      </c>
    </row>
    <row r="4701" spans="1:15" ht="13.2" x14ac:dyDescent="0.25">
      <c r="A4701" s="3">
        <v>36561</v>
      </c>
      <c r="B4701" s="4">
        <f t="shared" si="120"/>
        <v>2000</v>
      </c>
      <c r="C4701" s="4">
        <f t="shared" si="121"/>
        <v>2000</v>
      </c>
      <c r="D4701" s="4" t="s">
        <v>111</v>
      </c>
      <c r="E4701" s="5">
        <v>0.66666666666666663</v>
      </c>
      <c r="F4701" s="6" t="s">
        <v>8084</v>
      </c>
      <c r="G4701" s="6" t="str">
        <f t="shared" si="119"/>
        <v>Alaska</v>
      </c>
      <c r="H4701" s="6" t="s">
        <v>8085</v>
      </c>
      <c r="I4701" s="6" t="s">
        <v>5744</v>
      </c>
      <c r="J4701" s="6">
        <v>6</v>
      </c>
      <c r="K4701" s="6">
        <v>6</v>
      </c>
      <c r="L4701" s="6">
        <v>0</v>
      </c>
      <c r="M4701" s="6">
        <f t="shared" si="122"/>
        <v>6</v>
      </c>
      <c r="N4701" s="6">
        <f t="shared" si="123"/>
        <v>0</v>
      </c>
      <c r="O4701" s="7">
        <f t="shared" si="124"/>
        <v>0</v>
      </c>
    </row>
    <row r="4702" spans="1:15" ht="13.2" x14ac:dyDescent="0.25">
      <c r="A4702" s="3">
        <v>36572</v>
      </c>
      <c r="B4702" s="4">
        <f t="shared" si="120"/>
        <v>2000</v>
      </c>
      <c r="C4702" s="4">
        <f t="shared" si="121"/>
        <v>2000</v>
      </c>
      <c r="D4702" s="4" t="s">
        <v>111</v>
      </c>
      <c r="E4702" s="5">
        <v>0.82638888888888884</v>
      </c>
      <c r="F4702" s="6" t="s">
        <v>4393</v>
      </c>
      <c r="G4702" s="6" t="str">
        <f t="shared" si="119"/>
        <v>California</v>
      </c>
      <c r="H4702" s="6" t="s">
        <v>7667</v>
      </c>
      <c r="I4702" s="6" t="s">
        <v>8086</v>
      </c>
      <c r="J4702" s="6">
        <v>3</v>
      </c>
      <c r="K4702" s="6">
        <v>3</v>
      </c>
      <c r="L4702" s="6">
        <v>0</v>
      </c>
      <c r="M4702" s="6">
        <f t="shared" si="122"/>
        <v>3</v>
      </c>
      <c r="N4702" s="6">
        <f t="shared" si="123"/>
        <v>0</v>
      </c>
      <c r="O4702" s="7">
        <f t="shared" si="124"/>
        <v>0</v>
      </c>
    </row>
    <row r="4703" spans="1:15" ht="13.2" x14ac:dyDescent="0.25">
      <c r="A4703" s="3">
        <v>36590</v>
      </c>
      <c r="B4703" s="4">
        <f t="shared" si="120"/>
        <v>2000</v>
      </c>
      <c r="C4703" s="4">
        <f t="shared" si="121"/>
        <v>2000</v>
      </c>
      <c r="D4703" s="4" t="s">
        <v>34</v>
      </c>
      <c r="E4703" s="5">
        <v>0.75763888888888886</v>
      </c>
      <c r="F4703" s="6" t="s">
        <v>8087</v>
      </c>
      <c r="G4703" s="6" t="str">
        <f t="shared" si="119"/>
        <v>Calilfornia</v>
      </c>
      <c r="H4703" s="6" t="s">
        <v>8088</v>
      </c>
      <c r="I4703" s="6" t="s">
        <v>8089</v>
      </c>
      <c r="J4703" s="6">
        <v>142</v>
      </c>
      <c r="K4703" s="6">
        <v>0</v>
      </c>
      <c r="L4703" s="6">
        <v>0</v>
      </c>
      <c r="M4703" s="6">
        <f t="shared" si="122"/>
        <v>0</v>
      </c>
      <c r="N4703" s="6">
        <f t="shared" si="123"/>
        <v>142</v>
      </c>
      <c r="O4703" s="7">
        <f t="shared" si="124"/>
        <v>1</v>
      </c>
    </row>
    <row r="4704" spans="1:15" ht="13.2" x14ac:dyDescent="0.25">
      <c r="A4704" s="3">
        <v>36594</v>
      </c>
      <c r="B4704" s="4">
        <f t="shared" si="120"/>
        <v>2000</v>
      </c>
      <c r="C4704" s="4">
        <f t="shared" si="121"/>
        <v>2000</v>
      </c>
      <c r="D4704" s="4" t="s">
        <v>34</v>
      </c>
      <c r="E4704" s="5">
        <v>0.3611111111111111</v>
      </c>
      <c r="F4704" s="6" t="s">
        <v>2071</v>
      </c>
      <c r="G4704" s="6" t="str">
        <f t="shared" si="119"/>
        <v>Russia</v>
      </c>
      <c r="H4704" s="6" t="s">
        <v>8090</v>
      </c>
      <c r="I4704" s="6" t="s">
        <v>4097</v>
      </c>
      <c r="J4704" s="6">
        <v>9</v>
      </c>
      <c r="K4704" s="6">
        <v>9</v>
      </c>
      <c r="L4704" s="6">
        <v>0</v>
      </c>
      <c r="M4704" s="6">
        <f t="shared" si="122"/>
        <v>9</v>
      </c>
      <c r="N4704" s="6">
        <f t="shared" si="123"/>
        <v>0</v>
      </c>
      <c r="O4704" s="7">
        <f t="shared" si="124"/>
        <v>0</v>
      </c>
    </row>
    <row r="4705" spans="1:15" ht="13.2" x14ac:dyDescent="0.25">
      <c r="A4705" s="3">
        <v>36602</v>
      </c>
      <c r="B4705" s="4">
        <f t="shared" si="120"/>
        <v>2000</v>
      </c>
      <c r="C4705" s="4">
        <f t="shared" si="121"/>
        <v>2000</v>
      </c>
      <c r="D4705" s="4" t="s">
        <v>34</v>
      </c>
      <c r="E4705" s="5">
        <v>0.52152777777777781</v>
      </c>
      <c r="F4705" s="6" t="s">
        <v>8091</v>
      </c>
      <c r="G4705" s="6" t="str">
        <f t="shared" si="119"/>
        <v>Canada</v>
      </c>
      <c r="H4705" s="6" t="s">
        <v>8092</v>
      </c>
      <c r="I4705" s="6" t="s">
        <v>5572</v>
      </c>
      <c r="J4705" s="6">
        <v>2</v>
      </c>
      <c r="K4705" s="6">
        <v>2</v>
      </c>
      <c r="L4705" s="6">
        <v>0</v>
      </c>
      <c r="M4705" s="6">
        <f t="shared" si="122"/>
        <v>2</v>
      </c>
      <c r="N4705" s="6">
        <f t="shared" si="123"/>
        <v>0</v>
      </c>
      <c r="O4705" s="7">
        <f t="shared" si="124"/>
        <v>0</v>
      </c>
    </row>
    <row r="4706" spans="1:15" ht="13.2" x14ac:dyDescent="0.25">
      <c r="A4706" s="3">
        <v>36602</v>
      </c>
      <c r="B4706" s="4">
        <f t="shared" si="120"/>
        <v>2000</v>
      </c>
      <c r="C4706" s="4">
        <f t="shared" si="121"/>
        <v>2000</v>
      </c>
      <c r="D4706" s="4" t="s">
        <v>34</v>
      </c>
      <c r="E4706" s="5">
        <v>0.39583333333333331</v>
      </c>
      <c r="F4706" s="6" t="s">
        <v>8093</v>
      </c>
      <c r="G4706" s="6" t="str">
        <f t="shared" si="119"/>
        <v>Panama</v>
      </c>
      <c r="H4706" s="6" t="s">
        <v>6702</v>
      </c>
      <c r="I4706" s="6" t="s">
        <v>4437</v>
      </c>
      <c r="J4706" s="6">
        <v>10</v>
      </c>
      <c r="K4706" s="6">
        <v>10</v>
      </c>
      <c r="L4706" s="6">
        <v>0</v>
      </c>
      <c r="M4706" s="6">
        <f t="shared" si="122"/>
        <v>10</v>
      </c>
      <c r="N4706" s="6">
        <f t="shared" si="123"/>
        <v>0</v>
      </c>
      <c r="O4706" s="7">
        <f t="shared" si="124"/>
        <v>0</v>
      </c>
    </row>
    <row r="4707" spans="1:15" ht="13.2" x14ac:dyDescent="0.25">
      <c r="A4707" s="3">
        <v>36607</v>
      </c>
      <c r="B4707" s="4">
        <f t="shared" si="120"/>
        <v>2000</v>
      </c>
      <c r="C4707" s="4">
        <f t="shared" si="121"/>
        <v>2000</v>
      </c>
      <c r="D4707" s="4" t="s">
        <v>34</v>
      </c>
      <c r="E4707" s="5" t="s">
        <v>24</v>
      </c>
      <c r="F4707" s="6" t="s">
        <v>8094</v>
      </c>
      <c r="G4707" s="6" t="str">
        <f t="shared" si="119"/>
        <v>Spain</v>
      </c>
      <c r="H4707" s="6" t="s">
        <v>8095</v>
      </c>
      <c r="I4707" s="6" t="s">
        <v>8096</v>
      </c>
      <c r="J4707" s="6">
        <v>0</v>
      </c>
      <c r="K4707" s="6">
        <v>0</v>
      </c>
      <c r="L4707" s="6">
        <v>0</v>
      </c>
      <c r="M4707" s="6">
        <f t="shared" si="122"/>
        <v>0</v>
      </c>
      <c r="N4707" s="6">
        <f t="shared" si="123"/>
        <v>0</v>
      </c>
      <c r="O4707" s="7">
        <f t="shared" si="124"/>
        <v>0</v>
      </c>
    </row>
    <row r="4708" spans="1:15" ht="13.2" x14ac:dyDescent="0.25">
      <c r="A4708" s="3">
        <v>36609</v>
      </c>
      <c r="B4708" s="4">
        <f t="shared" si="120"/>
        <v>2000</v>
      </c>
      <c r="C4708" s="4">
        <f t="shared" si="121"/>
        <v>2000</v>
      </c>
      <c r="D4708" s="4" t="s">
        <v>34</v>
      </c>
      <c r="E4708" s="5">
        <v>0.75277777777777777</v>
      </c>
      <c r="F4708" s="6" t="s">
        <v>8097</v>
      </c>
      <c r="G4708" s="6" t="str">
        <f t="shared" si="119"/>
        <v>Sri Lanka</v>
      </c>
      <c r="H4708" s="6" t="s">
        <v>8098</v>
      </c>
      <c r="I4708" s="6" t="s">
        <v>8099</v>
      </c>
      <c r="J4708" s="6">
        <v>8</v>
      </c>
      <c r="K4708" s="6">
        <v>6</v>
      </c>
      <c r="L4708" s="6">
        <v>2</v>
      </c>
      <c r="M4708" s="6">
        <f t="shared" si="122"/>
        <v>8</v>
      </c>
      <c r="N4708" s="6">
        <f t="shared" si="123"/>
        <v>2</v>
      </c>
      <c r="O4708" s="7">
        <f t="shared" si="124"/>
        <v>0.25</v>
      </c>
    </row>
    <row r="4709" spans="1:15" ht="13.2" x14ac:dyDescent="0.25">
      <c r="A4709" s="3">
        <v>36610</v>
      </c>
      <c r="B4709" s="4">
        <f t="shared" si="120"/>
        <v>2000</v>
      </c>
      <c r="C4709" s="4">
        <f t="shared" si="121"/>
        <v>2000</v>
      </c>
      <c r="D4709" s="4" t="s">
        <v>34</v>
      </c>
      <c r="E4709" s="5" t="s">
        <v>24</v>
      </c>
      <c r="F4709" s="6" t="s">
        <v>8100</v>
      </c>
      <c r="G4709" s="6" t="str">
        <f t="shared" si="119"/>
        <v>Angola</v>
      </c>
      <c r="H4709" s="6" t="s">
        <v>8101</v>
      </c>
      <c r="I4709" s="6" t="s">
        <v>6479</v>
      </c>
      <c r="J4709" s="6">
        <v>33</v>
      </c>
      <c r="K4709" s="6">
        <v>3</v>
      </c>
      <c r="L4709" s="6">
        <v>0</v>
      </c>
      <c r="M4709" s="6">
        <f t="shared" si="122"/>
        <v>3</v>
      </c>
      <c r="N4709" s="6">
        <f t="shared" si="123"/>
        <v>30</v>
      </c>
      <c r="O4709" s="7">
        <f t="shared" si="124"/>
        <v>0.90909090909090906</v>
      </c>
    </row>
    <row r="4710" spans="1:15" ht="13.2" x14ac:dyDescent="0.25">
      <c r="A4710" s="3">
        <v>36617</v>
      </c>
      <c r="B4710" s="4">
        <f t="shared" si="120"/>
        <v>2000</v>
      </c>
      <c r="C4710" s="4">
        <f t="shared" si="121"/>
        <v>2000</v>
      </c>
      <c r="D4710" s="4" t="s">
        <v>65</v>
      </c>
      <c r="E4710" s="5">
        <v>0.33333333333333331</v>
      </c>
      <c r="F4710" s="6" t="s">
        <v>8102</v>
      </c>
      <c r="G4710" s="6" t="str">
        <f t="shared" si="119"/>
        <v>Argentina</v>
      </c>
      <c r="H4710" s="6" t="s">
        <v>8103</v>
      </c>
      <c r="I4710" s="6" t="s">
        <v>8104</v>
      </c>
      <c r="J4710" s="6">
        <v>1</v>
      </c>
      <c r="K4710" s="6">
        <v>1</v>
      </c>
      <c r="L4710" s="6">
        <v>0</v>
      </c>
      <c r="M4710" s="6">
        <f t="shared" si="122"/>
        <v>1</v>
      </c>
      <c r="N4710" s="6">
        <f t="shared" si="123"/>
        <v>0</v>
      </c>
      <c r="O4710" s="7">
        <f t="shared" si="124"/>
        <v>0</v>
      </c>
    </row>
    <row r="4711" spans="1:15" ht="13.2" x14ac:dyDescent="0.25">
      <c r="A4711" s="3">
        <v>36700</v>
      </c>
      <c r="B4711" s="4">
        <f t="shared" si="120"/>
        <v>2000</v>
      </c>
      <c r="C4711" s="4">
        <f t="shared" si="121"/>
        <v>2000</v>
      </c>
      <c r="D4711" s="4" t="s">
        <v>58</v>
      </c>
      <c r="E4711" s="5">
        <v>0.48680555555555555</v>
      </c>
      <c r="F4711" s="6" t="s">
        <v>8105</v>
      </c>
      <c r="G4711" s="6" t="str">
        <f t="shared" si="119"/>
        <v>Florida</v>
      </c>
      <c r="H4711" s="6" t="s">
        <v>8106</v>
      </c>
      <c r="I4711" s="6" t="s">
        <v>6240</v>
      </c>
      <c r="J4711" s="6">
        <v>3</v>
      </c>
      <c r="K4711" s="6">
        <v>3</v>
      </c>
      <c r="L4711" s="6">
        <v>0</v>
      </c>
      <c r="M4711" s="6">
        <f t="shared" si="122"/>
        <v>3</v>
      </c>
      <c r="N4711" s="6">
        <f t="shared" si="123"/>
        <v>0</v>
      </c>
      <c r="O4711" s="7">
        <f t="shared" si="124"/>
        <v>0</v>
      </c>
    </row>
    <row r="4712" spans="1:15" ht="13.2" x14ac:dyDescent="0.25">
      <c r="A4712" s="3">
        <v>36635</v>
      </c>
      <c r="B4712" s="4">
        <f t="shared" si="120"/>
        <v>2000</v>
      </c>
      <c r="C4712" s="4">
        <f t="shared" si="121"/>
        <v>2000</v>
      </c>
      <c r="D4712" s="4" t="s">
        <v>65</v>
      </c>
      <c r="E4712" s="5">
        <v>0.29305555555555557</v>
      </c>
      <c r="F4712" s="6" t="s">
        <v>8107</v>
      </c>
      <c r="G4712" s="6" t="str">
        <f t="shared" si="119"/>
        <v>Philippines</v>
      </c>
      <c r="H4712" s="6" t="s">
        <v>8108</v>
      </c>
      <c r="I4712" s="6" t="s">
        <v>8109</v>
      </c>
      <c r="J4712" s="6">
        <v>131</v>
      </c>
      <c r="K4712" s="6">
        <v>131</v>
      </c>
      <c r="L4712" s="6">
        <v>0</v>
      </c>
      <c r="M4712" s="6">
        <f t="shared" si="122"/>
        <v>131</v>
      </c>
      <c r="N4712" s="6">
        <f t="shared" si="123"/>
        <v>0</v>
      </c>
      <c r="O4712" s="7">
        <f t="shared" si="124"/>
        <v>0</v>
      </c>
    </row>
    <row r="4713" spans="1:15" ht="13.2" x14ac:dyDescent="0.25">
      <c r="A4713" s="3">
        <v>36645</v>
      </c>
      <c r="B4713" s="4">
        <f t="shared" si="120"/>
        <v>2000</v>
      </c>
      <c r="C4713" s="4">
        <f t="shared" si="121"/>
        <v>2000</v>
      </c>
      <c r="D4713" s="4" t="s">
        <v>65</v>
      </c>
      <c r="E4713" s="5" t="s">
        <v>24</v>
      </c>
      <c r="F4713" s="6" t="s">
        <v>8110</v>
      </c>
      <c r="G4713" s="6" t="str">
        <f t="shared" si="119"/>
        <v>Papua New Guinea</v>
      </c>
      <c r="H4713" s="6" t="s">
        <v>8111</v>
      </c>
      <c r="I4713" s="6" t="s">
        <v>5942</v>
      </c>
      <c r="J4713" s="6">
        <v>4</v>
      </c>
      <c r="K4713" s="6">
        <v>4</v>
      </c>
      <c r="L4713" s="6">
        <v>0</v>
      </c>
      <c r="M4713" s="6">
        <f t="shared" si="122"/>
        <v>4</v>
      </c>
      <c r="N4713" s="6">
        <f t="shared" si="123"/>
        <v>0</v>
      </c>
      <c r="O4713" s="7">
        <f t="shared" si="124"/>
        <v>0</v>
      </c>
    </row>
    <row r="4714" spans="1:15" ht="13.2" x14ac:dyDescent="0.25">
      <c r="A4714" s="3">
        <v>36648</v>
      </c>
      <c r="B4714" s="4">
        <f t="shared" si="120"/>
        <v>2000</v>
      </c>
      <c r="C4714" s="4">
        <f t="shared" si="121"/>
        <v>2000</v>
      </c>
      <c r="D4714" s="4" t="s">
        <v>55</v>
      </c>
      <c r="E4714" s="5">
        <v>0.61041666666666672</v>
      </c>
      <c r="F4714" s="6" t="s">
        <v>8112</v>
      </c>
      <c r="G4714" s="6" t="str">
        <f t="shared" si="119"/>
        <v>France</v>
      </c>
      <c r="H4714" s="6" t="s">
        <v>8113</v>
      </c>
      <c r="I4714" s="6" t="s">
        <v>5494</v>
      </c>
      <c r="J4714" s="6">
        <v>5</v>
      </c>
      <c r="K4714" s="6">
        <v>2</v>
      </c>
      <c r="L4714" s="6">
        <v>0</v>
      </c>
      <c r="M4714" s="6">
        <f t="shared" si="122"/>
        <v>2</v>
      </c>
      <c r="N4714" s="6">
        <f t="shared" si="123"/>
        <v>3</v>
      </c>
      <c r="O4714" s="7">
        <f t="shared" si="124"/>
        <v>0.6</v>
      </c>
    </row>
    <row r="4715" spans="1:15" ht="13.2" x14ac:dyDescent="0.25">
      <c r="A4715" s="3">
        <v>36649</v>
      </c>
      <c r="B4715" s="4">
        <f t="shared" si="120"/>
        <v>2000</v>
      </c>
      <c r="C4715" s="4">
        <f t="shared" si="121"/>
        <v>2000</v>
      </c>
      <c r="D4715" s="4" t="s">
        <v>55</v>
      </c>
      <c r="E4715" s="5" t="s">
        <v>24</v>
      </c>
      <c r="F4715" s="6" t="s">
        <v>8114</v>
      </c>
      <c r="G4715" s="6" t="str">
        <f t="shared" si="119"/>
        <v>Guyana</v>
      </c>
      <c r="H4715" s="6" t="s">
        <v>8115</v>
      </c>
      <c r="I4715" s="6" t="s">
        <v>8116</v>
      </c>
      <c r="J4715" s="6">
        <v>1</v>
      </c>
      <c r="K4715" s="6">
        <v>1</v>
      </c>
      <c r="L4715" s="6">
        <v>0</v>
      </c>
      <c r="M4715" s="6">
        <f t="shared" si="122"/>
        <v>1</v>
      </c>
      <c r="N4715" s="6">
        <f t="shared" si="123"/>
        <v>0</v>
      </c>
      <c r="O4715" s="7">
        <f t="shared" si="124"/>
        <v>0</v>
      </c>
    </row>
    <row r="4716" spans="1:15" ht="13.2" x14ac:dyDescent="0.25">
      <c r="A4716" s="3">
        <v>36656</v>
      </c>
      <c r="B4716" s="4">
        <f t="shared" si="120"/>
        <v>2000</v>
      </c>
      <c r="C4716" s="4">
        <f t="shared" si="121"/>
        <v>2000</v>
      </c>
      <c r="D4716" s="4" t="s">
        <v>55</v>
      </c>
      <c r="E4716" s="5">
        <v>0.85416666666666663</v>
      </c>
      <c r="F4716" s="6" t="s">
        <v>8117</v>
      </c>
      <c r="G4716" s="6" t="str">
        <f t="shared" si="119"/>
        <v>Hawaii</v>
      </c>
      <c r="H4716" s="6" t="s">
        <v>8118</v>
      </c>
      <c r="I4716" s="6" t="s">
        <v>8119</v>
      </c>
      <c r="J4716" s="6">
        <v>6</v>
      </c>
      <c r="K4716" s="6">
        <v>6</v>
      </c>
      <c r="L4716" s="6">
        <v>0</v>
      </c>
      <c r="M4716" s="6">
        <f t="shared" si="122"/>
        <v>6</v>
      </c>
      <c r="N4716" s="6">
        <f t="shared" si="123"/>
        <v>0</v>
      </c>
      <c r="O4716" s="7">
        <f t="shared" si="124"/>
        <v>0</v>
      </c>
    </row>
    <row r="4717" spans="1:15" ht="13.2" x14ac:dyDescent="0.25">
      <c r="A4717" s="3">
        <v>36663</v>
      </c>
      <c r="B4717" s="4">
        <f t="shared" si="120"/>
        <v>2000</v>
      </c>
      <c r="C4717" s="4">
        <f t="shared" si="121"/>
        <v>2000</v>
      </c>
      <c r="D4717" s="4" t="s">
        <v>55</v>
      </c>
      <c r="E4717" s="5">
        <v>0.40763888888888888</v>
      </c>
      <c r="F4717" s="6" t="s">
        <v>8120</v>
      </c>
      <c r="G4717" s="6" t="str">
        <f t="shared" si="119"/>
        <v>Gabon</v>
      </c>
      <c r="H4717" s="6" t="s">
        <v>8121</v>
      </c>
      <c r="I4717" s="6" t="s">
        <v>6722</v>
      </c>
      <c r="J4717" s="6">
        <v>10</v>
      </c>
      <c r="K4717" s="6">
        <v>3</v>
      </c>
      <c r="L4717" s="6">
        <v>0</v>
      </c>
      <c r="M4717" s="6">
        <f t="shared" si="122"/>
        <v>3</v>
      </c>
      <c r="N4717" s="6">
        <f t="shared" si="123"/>
        <v>7</v>
      </c>
      <c r="O4717" s="7">
        <f t="shared" si="124"/>
        <v>0.7</v>
      </c>
    </row>
    <row r="4718" spans="1:15" ht="13.2" x14ac:dyDescent="0.25">
      <c r="A4718" s="3">
        <v>36667</v>
      </c>
      <c r="B4718" s="4">
        <f t="shared" si="120"/>
        <v>2000</v>
      </c>
      <c r="C4718" s="4">
        <f t="shared" si="121"/>
        <v>2000</v>
      </c>
      <c r="D4718" s="4" t="s">
        <v>55</v>
      </c>
      <c r="E4718" s="5">
        <v>0.4777777777777778</v>
      </c>
      <c r="F4718" s="6" t="s">
        <v>8122</v>
      </c>
      <c r="G4718" s="6" t="str">
        <f t="shared" si="119"/>
        <v>Pennsylvania</v>
      </c>
      <c r="H4718" s="6" t="s">
        <v>8123</v>
      </c>
      <c r="I4718" s="6" t="s">
        <v>8124</v>
      </c>
      <c r="J4718" s="6">
        <v>19</v>
      </c>
      <c r="K4718" s="6">
        <v>19</v>
      </c>
      <c r="L4718" s="6">
        <v>0</v>
      </c>
      <c r="M4718" s="6">
        <f t="shared" si="122"/>
        <v>19</v>
      </c>
      <c r="N4718" s="6">
        <f t="shared" si="123"/>
        <v>0</v>
      </c>
      <c r="O4718" s="7">
        <f t="shared" si="124"/>
        <v>0</v>
      </c>
    </row>
    <row r="4719" spans="1:15" ht="13.2" x14ac:dyDescent="0.25">
      <c r="A4719" s="3">
        <v>36671</v>
      </c>
      <c r="B4719" s="4">
        <f t="shared" si="120"/>
        <v>2000</v>
      </c>
      <c r="C4719" s="4">
        <f t="shared" si="121"/>
        <v>2000</v>
      </c>
      <c r="D4719" s="4" t="s">
        <v>55</v>
      </c>
      <c r="E4719" s="5" t="s">
        <v>24</v>
      </c>
      <c r="F4719" s="6" t="s">
        <v>3350</v>
      </c>
      <c r="G4719" s="6" t="str">
        <f t="shared" si="119"/>
        <v>Philippines</v>
      </c>
      <c r="H4719" s="6" t="s">
        <v>1490</v>
      </c>
      <c r="I4719" s="6" t="s">
        <v>8125</v>
      </c>
      <c r="J4719" s="6">
        <v>298</v>
      </c>
      <c r="K4719" s="6">
        <v>1</v>
      </c>
      <c r="L4719" s="6">
        <v>0</v>
      </c>
      <c r="M4719" s="6">
        <f t="shared" si="122"/>
        <v>1</v>
      </c>
      <c r="N4719" s="6">
        <f t="shared" si="123"/>
        <v>297</v>
      </c>
      <c r="O4719" s="7">
        <f t="shared" si="124"/>
        <v>0.99664429530201337</v>
      </c>
    </row>
    <row r="4720" spans="1:15" ht="13.2" x14ac:dyDescent="0.25">
      <c r="A4720" s="3">
        <v>36671</v>
      </c>
      <c r="B4720" s="4">
        <f t="shared" si="120"/>
        <v>2000</v>
      </c>
      <c r="C4720" s="4">
        <f t="shared" si="121"/>
        <v>2000</v>
      </c>
      <c r="D4720" s="4" t="s">
        <v>55</v>
      </c>
      <c r="E4720" s="5">
        <v>0.11805555555555555</v>
      </c>
      <c r="F4720" s="6" t="s">
        <v>126</v>
      </c>
      <c r="G4720" s="6" t="str">
        <f t="shared" si="119"/>
        <v>France</v>
      </c>
      <c r="H4720" s="6" t="s">
        <v>8126</v>
      </c>
      <c r="I4720" s="6" t="s">
        <v>5854</v>
      </c>
      <c r="J4720" s="6">
        <v>2</v>
      </c>
      <c r="K4720" s="6">
        <v>1</v>
      </c>
      <c r="L4720" s="6">
        <v>0</v>
      </c>
      <c r="M4720" s="6">
        <f t="shared" si="122"/>
        <v>1</v>
      </c>
      <c r="N4720" s="6">
        <f t="shared" si="123"/>
        <v>1</v>
      </c>
      <c r="O4720" s="7">
        <f t="shared" si="124"/>
        <v>0.5</v>
      </c>
    </row>
    <row r="4721" spans="1:15" ht="13.2" x14ac:dyDescent="0.25">
      <c r="A4721" s="3">
        <v>36677</v>
      </c>
      <c r="B4721" s="4">
        <f t="shared" si="120"/>
        <v>2000</v>
      </c>
      <c r="C4721" s="4">
        <f t="shared" si="121"/>
        <v>2000</v>
      </c>
      <c r="D4721" s="4" t="s">
        <v>55</v>
      </c>
      <c r="E4721" s="5">
        <v>0.79513888888888884</v>
      </c>
      <c r="F4721" s="6" t="s">
        <v>8127</v>
      </c>
      <c r="G4721" s="6" t="str">
        <f t="shared" si="119"/>
        <v>Australia</v>
      </c>
      <c r="H4721" s="6" t="s">
        <v>8128</v>
      </c>
      <c r="I4721" s="6" t="s">
        <v>5123</v>
      </c>
      <c r="J4721" s="6">
        <v>8</v>
      </c>
      <c r="K4721" s="6">
        <v>8</v>
      </c>
      <c r="L4721" s="6">
        <v>0</v>
      </c>
      <c r="M4721" s="6">
        <f t="shared" si="122"/>
        <v>8</v>
      </c>
      <c r="N4721" s="6">
        <f t="shared" si="123"/>
        <v>0</v>
      </c>
      <c r="O4721" s="7">
        <f t="shared" si="124"/>
        <v>0</v>
      </c>
    </row>
    <row r="4722" spans="1:15" ht="13.2" x14ac:dyDescent="0.25">
      <c r="A4722" s="3">
        <v>36682</v>
      </c>
      <c r="B4722" s="4">
        <f t="shared" si="120"/>
        <v>2000</v>
      </c>
      <c r="C4722" s="4">
        <f t="shared" si="121"/>
        <v>2000</v>
      </c>
      <c r="D4722" s="4" t="s">
        <v>58</v>
      </c>
      <c r="E4722" s="5">
        <v>0.4826388888888889</v>
      </c>
      <c r="F4722" s="6" t="s">
        <v>8129</v>
      </c>
      <c r="G4722" s="6" t="str">
        <f t="shared" si="119"/>
        <v>Ghana</v>
      </c>
      <c r="H4722" s="6" t="s">
        <v>8130</v>
      </c>
      <c r="I4722" s="6" t="s">
        <v>3919</v>
      </c>
      <c r="J4722" s="6">
        <v>52</v>
      </c>
      <c r="K4722" s="6">
        <v>7</v>
      </c>
      <c r="L4722" s="6">
        <v>0</v>
      </c>
      <c r="M4722" s="6">
        <f t="shared" si="122"/>
        <v>7</v>
      </c>
      <c r="N4722" s="6">
        <f t="shared" si="123"/>
        <v>45</v>
      </c>
      <c r="O4722" s="7">
        <f t="shared" si="124"/>
        <v>0.86538461538461542</v>
      </c>
    </row>
    <row r="4723" spans="1:15" ht="13.2" x14ac:dyDescent="0.25">
      <c r="A4723" s="3">
        <v>36691</v>
      </c>
      <c r="B4723" s="4">
        <f t="shared" si="120"/>
        <v>2000</v>
      </c>
      <c r="C4723" s="4">
        <f t="shared" si="121"/>
        <v>2000</v>
      </c>
      <c r="D4723" s="4" t="s">
        <v>58</v>
      </c>
      <c r="E4723" s="5">
        <v>0.40972222222222221</v>
      </c>
      <c r="F4723" s="6" t="s">
        <v>1715</v>
      </c>
      <c r="G4723" s="6" t="str">
        <f t="shared" si="119"/>
        <v>England</v>
      </c>
      <c r="H4723" s="6" t="s">
        <v>8131</v>
      </c>
      <c r="I4723" s="6" t="s">
        <v>5123</v>
      </c>
      <c r="J4723" s="6">
        <v>5</v>
      </c>
      <c r="K4723" s="6">
        <v>5</v>
      </c>
      <c r="L4723" s="6">
        <v>0</v>
      </c>
      <c r="M4723" s="6">
        <f t="shared" si="122"/>
        <v>5</v>
      </c>
      <c r="N4723" s="6">
        <f t="shared" si="123"/>
        <v>0</v>
      </c>
      <c r="O4723" s="7">
        <f t="shared" si="124"/>
        <v>0</v>
      </c>
    </row>
    <row r="4724" spans="1:15" ht="13.2" x14ac:dyDescent="0.25">
      <c r="A4724" s="3">
        <v>36698</v>
      </c>
      <c r="B4724" s="4">
        <f t="shared" si="120"/>
        <v>2000</v>
      </c>
      <c r="C4724" s="4">
        <f t="shared" si="121"/>
        <v>2000</v>
      </c>
      <c r="D4724" s="4" t="s">
        <v>58</v>
      </c>
      <c r="E4724" s="5">
        <v>0.30208333333333331</v>
      </c>
      <c r="F4724" s="6" t="s">
        <v>5444</v>
      </c>
      <c r="G4724" s="6" t="str">
        <f t="shared" si="119"/>
        <v>Brazil</v>
      </c>
      <c r="H4724" s="6" t="s">
        <v>8132</v>
      </c>
      <c r="I4724" s="6" t="s">
        <v>8133</v>
      </c>
      <c r="J4724" s="6">
        <v>4</v>
      </c>
      <c r="K4724" s="6">
        <v>4</v>
      </c>
      <c r="L4724" s="6">
        <v>0</v>
      </c>
      <c r="M4724" s="6">
        <f t="shared" si="122"/>
        <v>4</v>
      </c>
      <c r="N4724" s="6">
        <f t="shared" si="123"/>
        <v>0</v>
      </c>
      <c r="O4724" s="7">
        <f t="shared" si="124"/>
        <v>0</v>
      </c>
    </row>
    <row r="4725" spans="1:15" ht="13.2" x14ac:dyDescent="0.25">
      <c r="A4725" s="3">
        <v>36699</v>
      </c>
      <c r="B4725" s="4">
        <f t="shared" si="120"/>
        <v>2000</v>
      </c>
      <c r="C4725" s="4">
        <f t="shared" si="121"/>
        <v>2000</v>
      </c>
      <c r="D4725" s="4" t="s">
        <v>58</v>
      </c>
      <c r="E4725" s="5">
        <v>0.63611111111111107</v>
      </c>
      <c r="F4725" s="6" t="s">
        <v>8134</v>
      </c>
      <c r="G4725" s="6" t="str">
        <f t="shared" si="119"/>
        <v>China</v>
      </c>
      <c r="H4725" s="6" t="s">
        <v>7061</v>
      </c>
      <c r="I4725" s="6" t="s">
        <v>7824</v>
      </c>
      <c r="J4725" s="6">
        <v>44</v>
      </c>
      <c r="K4725" s="6">
        <v>44</v>
      </c>
      <c r="L4725" s="6">
        <v>7</v>
      </c>
      <c r="M4725" s="6">
        <f t="shared" si="122"/>
        <v>51</v>
      </c>
      <c r="N4725" s="6">
        <f t="shared" si="123"/>
        <v>0</v>
      </c>
      <c r="O4725" s="7">
        <f t="shared" si="124"/>
        <v>0</v>
      </c>
    </row>
    <row r="4726" spans="1:15" ht="13.2" x14ac:dyDescent="0.25">
      <c r="A4726" s="3">
        <v>36704</v>
      </c>
      <c r="B4726" s="4">
        <f t="shared" si="120"/>
        <v>2000</v>
      </c>
      <c r="C4726" s="4">
        <f t="shared" si="121"/>
        <v>2000</v>
      </c>
      <c r="D4726" s="4" t="s">
        <v>58</v>
      </c>
      <c r="E4726" s="5" t="s">
        <v>24</v>
      </c>
      <c r="F4726" s="6" t="s">
        <v>8135</v>
      </c>
      <c r="G4726" s="6" t="str">
        <f t="shared" si="119"/>
        <v>Japan</v>
      </c>
      <c r="H4726" s="6" t="s">
        <v>8136</v>
      </c>
      <c r="I4726" s="6" t="s">
        <v>8137</v>
      </c>
      <c r="J4726" s="6">
        <v>5</v>
      </c>
      <c r="K4726" s="6">
        <v>5</v>
      </c>
      <c r="L4726" s="6">
        <v>0</v>
      </c>
      <c r="M4726" s="6">
        <f t="shared" si="122"/>
        <v>5</v>
      </c>
      <c r="N4726" s="6">
        <f t="shared" si="123"/>
        <v>0</v>
      </c>
      <c r="O4726" s="7">
        <f t="shared" si="124"/>
        <v>0</v>
      </c>
    </row>
    <row r="4727" spans="1:15" ht="13.2" x14ac:dyDescent="0.25">
      <c r="A4727" s="3">
        <v>36715</v>
      </c>
      <c r="B4727" s="4">
        <f t="shared" si="120"/>
        <v>2000</v>
      </c>
      <c r="C4727" s="4">
        <f t="shared" si="121"/>
        <v>2000</v>
      </c>
      <c r="D4727" s="4" t="s">
        <v>19</v>
      </c>
      <c r="E4727" s="5">
        <v>0.82638888888888884</v>
      </c>
      <c r="F4727" s="6" t="s">
        <v>8138</v>
      </c>
      <c r="G4727" s="6" t="str">
        <f t="shared" si="119"/>
        <v>Mexico</v>
      </c>
      <c r="H4727" s="6" t="s">
        <v>6444</v>
      </c>
      <c r="I4727" s="6" t="s">
        <v>8139</v>
      </c>
      <c r="J4727" s="6">
        <v>19</v>
      </c>
      <c r="K4727" s="6">
        <v>19</v>
      </c>
      <c r="L4727" s="6">
        <v>0</v>
      </c>
      <c r="M4727" s="6">
        <f t="shared" si="122"/>
        <v>19</v>
      </c>
      <c r="N4727" s="6">
        <f t="shared" si="123"/>
        <v>0</v>
      </c>
      <c r="O4727" s="7">
        <f t="shared" si="124"/>
        <v>0</v>
      </c>
    </row>
    <row r="4728" spans="1:15" ht="13.2" x14ac:dyDescent="0.25">
      <c r="A4728" s="3">
        <v>36716</v>
      </c>
      <c r="B4728" s="4">
        <f t="shared" si="120"/>
        <v>2000</v>
      </c>
      <c r="C4728" s="4">
        <f t="shared" si="121"/>
        <v>2000</v>
      </c>
      <c r="D4728" s="4" t="s">
        <v>19</v>
      </c>
      <c r="E4728" s="5">
        <v>0.35902777777777778</v>
      </c>
      <c r="F4728" s="6" t="s">
        <v>4372</v>
      </c>
      <c r="G4728" s="6" t="str">
        <f t="shared" si="119"/>
        <v>Colombia</v>
      </c>
      <c r="H4728" s="6" t="s">
        <v>6899</v>
      </c>
      <c r="I4728" s="6" t="s">
        <v>8140</v>
      </c>
      <c r="J4728" s="6">
        <v>19</v>
      </c>
      <c r="K4728" s="6">
        <v>13</v>
      </c>
      <c r="L4728" s="6">
        <v>0</v>
      </c>
      <c r="M4728" s="6">
        <f t="shared" si="122"/>
        <v>13</v>
      </c>
      <c r="N4728" s="6">
        <f t="shared" si="123"/>
        <v>6</v>
      </c>
      <c r="O4728" s="7">
        <f t="shared" si="124"/>
        <v>0.31578947368421051</v>
      </c>
    </row>
    <row r="4729" spans="1:15" ht="13.2" x14ac:dyDescent="0.25">
      <c r="A4729" s="3">
        <v>36720</v>
      </c>
      <c r="B4729" s="4">
        <f t="shared" si="120"/>
        <v>2000</v>
      </c>
      <c r="C4729" s="4">
        <f t="shared" si="121"/>
        <v>2000</v>
      </c>
      <c r="D4729" s="4" t="s">
        <v>19</v>
      </c>
      <c r="E4729" s="5">
        <v>2.361111111111111E-2</v>
      </c>
      <c r="F4729" s="6" t="s">
        <v>4264</v>
      </c>
      <c r="G4729" s="6" t="str">
        <f t="shared" si="119"/>
        <v>North Carolina</v>
      </c>
      <c r="H4729" s="6" t="s">
        <v>8141</v>
      </c>
      <c r="I4729" s="6" t="s">
        <v>3836</v>
      </c>
      <c r="J4729" s="6">
        <v>3</v>
      </c>
      <c r="K4729" s="6">
        <v>1</v>
      </c>
      <c r="L4729" s="6">
        <v>0</v>
      </c>
      <c r="M4729" s="6">
        <f t="shared" si="122"/>
        <v>1</v>
      </c>
      <c r="N4729" s="6">
        <f t="shared" si="123"/>
        <v>2</v>
      </c>
      <c r="O4729" s="7">
        <f t="shared" si="124"/>
        <v>0.66666666666666663</v>
      </c>
    </row>
    <row r="4730" spans="1:15" ht="13.2" x14ac:dyDescent="0.25">
      <c r="A4730" s="3">
        <v>36724</v>
      </c>
      <c r="B4730" s="4">
        <f t="shared" si="120"/>
        <v>2000</v>
      </c>
      <c r="C4730" s="4">
        <f t="shared" si="121"/>
        <v>2000</v>
      </c>
      <c r="D4730" s="4" t="s">
        <v>19</v>
      </c>
      <c r="E4730" s="5">
        <v>0.31527777777777777</v>
      </c>
      <c r="F4730" s="6" t="s">
        <v>8142</v>
      </c>
      <c r="G4730" s="6" t="str">
        <f t="shared" si="119"/>
        <v>India</v>
      </c>
      <c r="H4730" s="6" t="s">
        <v>8143</v>
      </c>
      <c r="I4730" s="6" t="s">
        <v>8144</v>
      </c>
      <c r="J4730" s="6">
        <v>58</v>
      </c>
      <c r="K4730" s="6">
        <v>55</v>
      </c>
      <c r="L4730" s="6">
        <v>5</v>
      </c>
      <c r="M4730" s="6">
        <f t="shared" si="122"/>
        <v>60</v>
      </c>
      <c r="N4730" s="6">
        <f t="shared" si="123"/>
        <v>3</v>
      </c>
      <c r="O4730" s="7">
        <f t="shared" si="124"/>
        <v>5.1724137931034482E-2</v>
      </c>
    </row>
    <row r="4731" spans="1:15" ht="13.2" x14ac:dyDescent="0.25">
      <c r="A4731" s="3">
        <v>36726</v>
      </c>
      <c r="B4731" s="4">
        <f t="shared" si="120"/>
        <v>2000</v>
      </c>
      <c r="C4731" s="4">
        <f t="shared" si="121"/>
        <v>2000</v>
      </c>
      <c r="D4731" s="4" t="s">
        <v>19</v>
      </c>
      <c r="E4731" s="5">
        <v>2.0833333333333332E-2</v>
      </c>
      <c r="F4731" s="6" t="s">
        <v>8145</v>
      </c>
      <c r="G4731" s="6" t="str">
        <f t="shared" si="119"/>
        <v>Maine</v>
      </c>
      <c r="H4731" s="6" t="s">
        <v>8146</v>
      </c>
      <c r="I4731" s="6" t="s">
        <v>6047</v>
      </c>
      <c r="J4731" s="6">
        <v>2</v>
      </c>
      <c r="K4731" s="6">
        <v>2</v>
      </c>
      <c r="L4731" s="6">
        <v>0</v>
      </c>
      <c r="M4731" s="6">
        <f t="shared" si="122"/>
        <v>2</v>
      </c>
      <c r="N4731" s="6">
        <f t="shared" si="123"/>
        <v>0</v>
      </c>
      <c r="O4731" s="7">
        <f t="shared" si="124"/>
        <v>0</v>
      </c>
    </row>
    <row r="4732" spans="1:15" ht="13.2" x14ac:dyDescent="0.25">
      <c r="A4732" s="3">
        <v>36727</v>
      </c>
      <c r="B4732" s="4">
        <f t="shared" si="120"/>
        <v>2000</v>
      </c>
      <c r="C4732" s="4">
        <f t="shared" si="121"/>
        <v>2000</v>
      </c>
      <c r="D4732" s="4" t="s">
        <v>19</v>
      </c>
      <c r="E4732" s="5">
        <v>0.55000000000000004</v>
      </c>
      <c r="F4732" s="6" t="s">
        <v>8147</v>
      </c>
      <c r="G4732" s="6" t="str">
        <f t="shared" si="119"/>
        <v>Bahamas</v>
      </c>
      <c r="H4732" s="6" t="s">
        <v>8148</v>
      </c>
      <c r="I4732" s="6" t="s">
        <v>1388</v>
      </c>
      <c r="J4732" s="6">
        <v>2</v>
      </c>
      <c r="K4732" s="6">
        <v>2</v>
      </c>
      <c r="L4732" s="6">
        <v>0</v>
      </c>
      <c r="M4732" s="6">
        <f t="shared" si="122"/>
        <v>2</v>
      </c>
      <c r="N4732" s="6">
        <f t="shared" si="123"/>
        <v>0</v>
      </c>
      <c r="O4732" s="7">
        <f t="shared" si="124"/>
        <v>0</v>
      </c>
    </row>
    <row r="4733" spans="1:15" ht="13.2" x14ac:dyDescent="0.25">
      <c r="A4733" s="3">
        <v>36728</v>
      </c>
      <c r="B4733" s="4">
        <f t="shared" si="120"/>
        <v>2000</v>
      </c>
      <c r="C4733" s="4">
        <f t="shared" si="121"/>
        <v>2000</v>
      </c>
      <c r="D4733" s="4" t="s">
        <v>19</v>
      </c>
      <c r="E4733" s="5">
        <v>0.43055555555555558</v>
      </c>
      <c r="F4733" s="6" t="s">
        <v>3359</v>
      </c>
      <c r="G4733" s="6" t="str">
        <f t="shared" si="119"/>
        <v>Hawaii</v>
      </c>
      <c r="H4733" s="6" t="s">
        <v>8149</v>
      </c>
      <c r="I4733" s="6" t="s">
        <v>8150</v>
      </c>
      <c r="J4733" s="6">
        <v>7</v>
      </c>
      <c r="K4733" s="6">
        <v>7</v>
      </c>
      <c r="L4733" s="6">
        <v>0</v>
      </c>
      <c r="M4733" s="6">
        <f t="shared" si="122"/>
        <v>7</v>
      </c>
      <c r="N4733" s="6">
        <f t="shared" si="123"/>
        <v>0</v>
      </c>
      <c r="O4733" s="7">
        <f t="shared" si="124"/>
        <v>0</v>
      </c>
    </row>
    <row r="4734" spans="1:15" ht="13.2" x14ac:dyDescent="0.25">
      <c r="A4734" s="3">
        <v>36732</v>
      </c>
      <c r="B4734" s="4">
        <f t="shared" si="120"/>
        <v>2000</v>
      </c>
      <c r="C4734" s="4">
        <f t="shared" si="121"/>
        <v>2000</v>
      </c>
      <c r="D4734" s="4" t="s">
        <v>19</v>
      </c>
      <c r="E4734" s="5">
        <v>0.69722222222222219</v>
      </c>
      <c r="F4734" s="6" t="s">
        <v>8151</v>
      </c>
      <c r="G4734" s="6" t="str">
        <f t="shared" si="119"/>
        <v>France</v>
      </c>
      <c r="H4734" s="6" t="s">
        <v>595</v>
      </c>
      <c r="I4734" s="6" t="s">
        <v>8152</v>
      </c>
      <c r="J4734" s="6">
        <v>109</v>
      </c>
      <c r="K4734" s="6">
        <v>109</v>
      </c>
      <c r="L4734" s="6">
        <v>4</v>
      </c>
      <c r="M4734" s="6">
        <f t="shared" si="122"/>
        <v>113</v>
      </c>
      <c r="N4734" s="6">
        <f t="shared" si="123"/>
        <v>0</v>
      </c>
      <c r="O4734" s="7">
        <f t="shared" si="124"/>
        <v>0</v>
      </c>
    </row>
    <row r="4735" spans="1:15" ht="13.2" x14ac:dyDescent="0.25">
      <c r="A4735" s="3">
        <v>36733</v>
      </c>
      <c r="B4735" s="4">
        <f t="shared" si="120"/>
        <v>2000</v>
      </c>
      <c r="C4735" s="4">
        <f t="shared" si="121"/>
        <v>2000</v>
      </c>
      <c r="D4735" s="4" t="s">
        <v>19</v>
      </c>
      <c r="E4735" s="5" t="s">
        <v>24</v>
      </c>
      <c r="F4735" s="6" t="s">
        <v>8153</v>
      </c>
      <c r="G4735" s="6" t="str">
        <f t="shared" si="119"/>
        <v>Jordan</v>
      </c>
      <c r="H4735" s="6" t="s">
        <v>5872</v>
      </c>
      <c r="I4735" s="6" t="s">
        <v>5520</v>
      </c>
      <c r="J4735" s="6">
        <v>13</v>
      </c>
      <c r="K4735" s="6">
        <v>13</v>
      </c>
      <c r="L4735" s="6">
        <v>0</v>
      </c>
      <c r="M4735" s="6">
        <f t="shared" si="122"/>
        <v>13</v>
      </c>
      <c r="N4735" s="6">
        <f t="shared" si="123"/>
        <v>0</v>
      </c>
      <c r="O4735" s="7">
        <f t="shared" si="124"/>
        <v>0</v>
      </c>
    </row>
    <row r="4736" spans="1:15" ht="13.2" x14ac:dyDescent="0.25">
      <c r="A4736" s="3">
        <v>36734</v>
      </c>
      <c r="B4736" s="4">
        <f t="shared" si="120"/>
        <v>2000</v>
      </c>
      <c r="C4736" s="4">
        <f t="shared" si="121"/>
        <v>2000</v>
      </c>
      <c r="D4736" s="4" t="s">
        <v>19</v>
      </c>
      <c r="E4736" s="5">
        <v>0.43819444444444444</v>
      </c>
      <c r="F4736" s="6" t="s">
        <v>8154</v>
      </c>
      <c r="G4736" s="6" t="str">
        <f t="shared" si="119"/>
        <v>Nepal</v>
      </c>
      <c r="H4736" s="6" t="s">
        <v>2857</v>
      </c>
      <c r="I4736" s="6" t="s">
        <v>4437</v>
      </c>
      <c r="J4736" s="6">
        <v>25</v>
      </c>
      <c r="K4736" s="6">
        <v>25</v>
      </c>
      <c r="L4736" s="6">
        <v>0</v>
      </c>
      <c r="M4736" s="6">
        <f t="shared" si="122"/>
        <v>25</v>
      </c>
      <c r="N4736" s="6">
        <f t="shared" si="123"/>
        <v>0</v>
      </c>
      <c r="O4736" s="7">
        <f t="shared" si="124"/>
        <v>0</v>
      </c>
    </row>
    <row r="4737" spans="1:15" ht="13.2" x14ac:dyDescent="0.25">
      <c r="A4737" s="3">
        <v>36740</v>
      </c>
      <c r="B4737" s="4">
        <f t="shared" si="120"/>
        <v>2000</v>
      </c>
      <c r="C4737" s="4">
        <f t="shared" si="121"/>
        <v>2000</v>
      </c>
      <c r="D4737" s="4" t="s">
        <v>23</v>
      </c>
      <c r="E4737" s="5">
        <v>0.36458333333333331</v>
      </c>
      <c r="F4737" s="6" t="s">
        <v>8155</v>
      </c>
      <c r="G4737" s="6" t="str">
        <f t="shared" si="119"/>
        <v>Brazil</v>
      </c>
      <c r="H4737" s="6" t="s">
        <v>8156</v>
      </c>
      <c r="I4737" s="6" t="s">
        <v>5441</v>
      </c>
      <c r="J4737" s="6">
        <v>6</v>
      </c>
      <c r="K4737" s="6">
        <v>6</v>
      </c>
      <c r="L4737" s="6">
        <v>0</v>
      </c>
      <c r="M4737" s="6">
        <f t="shared" si="122"/>
        <v>6</v>
      </c>
      <c r="N4737" s="6">
        <f t="shared" si="123"/>
        <v>0</v>
      </c>
      <c r="O4737" s="7">
        <f t="shared" si="124"/>
        <v>0</v>
      </c>
    </row>
    <row r="4738" spans="1:15" ht="13.2" x14ac:dyDescent="0.25">
      <c r="A4738" s="3">
        <v>36744</v>
      </c>
      <c r="B4738" s="4">
        <f t="shared" si="120"/>
        <v>2000</v>
      </c>
      <c r="C4738" s="4">
        <f t="shared" si="121"/>
        <v>2000</v>
      </c>
      <c r="D4738" s="4" t="s">
        <v>23</v>
      </c>
      <c r="E4738" s="5">
        <v>0.66319444444444442</v>
      </c>
      <c r="F4738" s="6" t="s">
        <v>8157</v>
      </c>
      <c r="G4738" s="6" t="str">
        <f t="shared" si="119"/>
        <v>Chile</v>
      </c>
      <c r="H4738" s="6" t="s">
        <v>8158</v>
      </c>
      <c r="I4738" s="6" t="s">
        <v>8159</v>
      </c>
      <c r="J4738" s="6">
        <v>14</v>
      </c>
      <c r="K4738" s="6">
        <v>14</v>
      </c>
      <c r="L4738" s="6">
        <v>0</v>
      </c>
      <c r="M4738" s="6">
        <f t="shared" si="122"/>
        <v>14</v>
      </c>
      <c r="N4738" s="6">
        <f t="shared" si="123"/>
        <v>0</v>
      </c>
      <c r="O4738" s="7">
        <f t="shared" si="124"/>
        <v>0</v>
      </c>
    </row>
    <row r="4739" spans="1:15" ht="13.2" x14ac:dyDescent="0.25">
      <c r="A4739" s="3">
        <v>36747</v>
      </c>
      <c r="B4739" s="4">
        <f t="shared" si="120"/>
        <v>2000</v>
      </c>
      <c r="C4739" s="4">
        <f t="shared" si="121"/>
        <v>2000</v>
      </c>
      <c r="D4739" s="4" t="s">
        <v>23</v>
      </c>
      <c r="E4739" s="5">
        <v>0.33333333333333331</v>
      </c>
      <c r="F4739" s="6" t="s">
        <v>8160</v>
      </c>
      <c r="G4739" s="6" t="str">
        <f t="shared" si="119"/>
        <v>New Jersey</v>
      </c>
      <c r="H4739" s="6" t="s">
        <v>8161</v>
      </c>
      <c r="I4739" s="6" t="s">
        <v>8162</v>
      </c>
      <c r="J4739" s="6">
        <v>11</v>
      </c>
      <c r="K4739" s="6">
        <v>11</v>
      </c>
      <c r="L4739" s="6">
        <v>0</v>
      </c>
      <c r="M4739" s="6">
        <f t="shared" si="122"/>
        <v>11</v>
      </c>
      <c r="N4739" s="6">
        <f t="shared" si="123"/>
        <v>0</v>
      </c>
      <c r="O4739" s="7">
        <f t="shared" si="124"/>
        <v>0</v>
      </c>
    </row>
    <row r="4740" spans="1:15" ht="13.2" x14ac:dyDescent="0.25">
      <c r="A4740" s="3">
        <v>36750</v>
      </c>
      <c r="B4740" s="4">
        <f t="shared" si="120"/>
        <v>2000</v>
      </c>
      <c r="C4740" s="4">
        <f t="shared" si="121"/>
        <v>2000</v>
      </c>
      <c r="D4740" s="4" t="s">
        <v>23</v>
      </c>
      <c r="E4740" s="5" t="s">
        <v>24</v>
      </c>
      <c r="F4740" s="6" t="s">
        <v>8163</v>
      </c>
      <c r="G4740" s="6" t="str">
        <f t="shared" si="119"/>
        <v>Congo</v>
      </c>
      <c r="H4740" s="6" t="s">
        <v>8164</v>
      </c>
      <c r="I4740" s="6" t="s">
        <v>7135</v>
      </c>
      <c r="J4740" s="6">
        <v>27</v>
      </c>
      <c r="K4740" s="6">
        <v>27</v>
      </c>
      <c r="L4740" s="6">
        <v>0</v>
      </c>
      <c r="M4740" s="6">
        <f t="shared" si="122"/>
        <v>27</v>
      </c>
      <c r="N4740" s="6">
        <f t="shared" si="123"/>
        <v>0</v>
      </c>
      <c r="O4740" s="7">
        <f t="shared" si="124"/>
        <v>0</v>
      </c>
    </row>
    <row r="4741" spans="1:15" ht="13.2" x14ac:dyDescent="0.25">
      <c r="A4741" s="3">
        <v>36752</v>
      </c>
      <c r="B4741" s="4">
        <f t="shared" si="120"/>
        <v>2000</v>
      </c>
      <c r="C4741" s="4">
        <f t="shared" si="121"/>
        <v>2000</v>
      </c>
      <c r="D4741" s="4" t="s">
        <v>23</v>
      </c>
      <c r="E4741" s="5">
        <v>0.99791666666666667</v>
      </c>
      <c r="F4741" s="6" t="s">
        <v>8165</v>
      </c>
      <c r="G4741" s="6" t="str">
        <f t="shared" si="119"/>
        <v>British Columbia, Canada</v>
      </c>
      <c r="H4741" s="6" t="s">
        <v>8166</v>
      </c>
      <c r="I4741" s="6" t="s">
        <v>6082</v>
      </c>
      <c r="J4741" s="6">
        <v>2</v>
      </c>
      <c r="K4741" s="6">
        <v>2</v>
      </c>
      <c r="L4741" s="6">
        <v>0</v>
      </c>
      <c r="M4741" s="6">
        <f t="shared" si="122"/>
        <v>2</v>
      </c>
      <c r="N4741" s="6">
        <f t="shared" si="123"/>
        <v>0</v>
      </c>
      <c r="O4741" s="7">
        <f t="shared" si="124"/>
        <v>0</v>
      </c>
    </row>
    <row r="4742" spans="1:15" ht="13.2" x14ac:dyDescent="0.25">
      <c r="A4742" s="3">
        <v>36753</v>
      </c>
      <c r="B4742" s="4">
        <f t="shared" si="120"/>
        <v>2000</v>
      </c>
      <c r="C4742" s="4">
        <f t="shared" si="121"/>
        <v>2000</v>
      </c>
      <c r="D4742" s="4" t="s">
        <v>23</v>
      </c>
      <c r="E4742" s="5">
        <v>0.35069444444444442</v>
      </c>
      <c r="F4742" s="6" t="s">
        <v>8167</v>
      </c>
      <c r="G4742" s="6" t="str">
        <f t="shared" si="119"/>
        <v>Georgia</v>
      </c>
      <c r="H4742" s="6" t="s">
        <v>3280</v>
      </c>
      <c r="I4742" s="6" t="s">
        <v>5483</v>
      </c>
      <c r="J4742" s="6">
        <v>3</v>
      </c>
      <c r="K4742" s="6">
        <v>3</v>
      </c>
      <c r="L4742" s="6">
        <v>0</v>
      </c>
      <c r="M4742" s="6">
        <f t="shared" si="122"/>
        <v>3</v>
      </c>
      <c r="N4742" s="6">
        <f t="shared" si="123"/>
        <v>0</v>
      </c>
      <c r="O4742" s="7">
        <f t="shared" si="124"/>
        <v>0</v>
      </c>
    </row>
    <row r="4743" spans="1:15" ht="13.2" x14ac:dyDescent="0.25">
      <c r="A4743" s="3">
        <v>36761</v>
      </c>
      <c r="B4743" s="4">
        <f t="shared" si="120"/>
        <v>2000</v>
      </c>
      <c r="C4743" s="4">
        <f t="shared" si="121"/>
        <v>2000</v>
      </c>
      <c r="D4743" s="4" t="s">
        <v>23</v>
      </c>
      <c r="E4743" s="5">
        <v>0.8125</v>
      </c>
      <c r="F4743" s="6" t="s">
        <v>8168</v>
      </c>
      <c r="G4743" s="6" t="str">
        <f t="shared" si="119"/>
        <v>Bahrain</v>
      </c>
      <c r="H4743" s="6" t="s">
        <v>5838</v>
      </c>
      <c r="I4743" s="6" t="s">
        <v>8169</v>
      </c>
      <c r="J4743" s="6">
        <v>143</v>
      </c>
      <c r="K4743" s="6">
        <v>143</v>
      </c>
      <c r="L4743" s="6">
        <v>0</v>
      </c>
      <c r="M4743" s="6">
        <f t="shared" si="122"/>
        <v>143</v>
      </c>
      <c r="N4743" s="6">
        <f t="shared" si="123"/>
        <v>0</v>
      </c>
      <c r="O4743" s="7">
        <f t="shared" si="124"/>
        <v>0</v>
      </c>
    </row>
    <row r="4744" spans="1:15" ht="13.2" x14ac:dyDescent="0.25">
      <c r="A4744" s="3">
        <v>36763</v>
      </c>
      <c r="B4744" s="4">
        <f t="shared" si="120"/>
        <v>2000</v>
      </c>
      <c r="C4744" s="4">
        <f t="shared" si="121"/>
        <v>2000</v>
      </c>
      <c r="D4744" s="4" t="s">
        <v>23</v>
      </c>
      <c r="E4744" s="5">
        <v>0.72916666666666663</v>
      </c>
      <c r="F4744" s="6" t="s">
        <v>8170</v>
      </c>
      <c r="G4744" s="6" t="str">
        <f t="shared" si="119"/>
        <v>Hawaii</v>
      </c>
      <c r="H4744" s="6" t="s">
        <v>8019</v>
      </c>
      <c r="I4744" s="6" t="s">
        <v>7635</v>
      </c>
      <c r="J4744" s="6">
        <v>9</v>
      </c>
      <c r="K4744" s="6">
        <v>1</v>
      </c>
      <c r="L4744" s="6">
        <v>0</v>
      </c>
      <c r="M4744" s="6">
        <f t="shared" si="122"/>
        <v>1</v>
      </c>
      <c r="N4744" s="6">
        <f t="shared" si="123"/>
        <v>8</v>
      </c>
      <c r="O4744" s="7">
        <f t="shared" si="124"/>
        <v>0.88888888888888884</v>
      </c>
    </row>
    <row r="4745" spans="1:15" ht="13.2" x14ac:dyDescent="0.25">
      <c r="A4745" s="3">
        <v>36764</v>
      </c>
      <c r="B4745" s="4">
        <f t="shared" si="120"/>
        <v>2000</v>
      </c>
      <c r="C4745" s="4">
        <f t="shared" si="121"/>
        <v>2000</v>
      </c>
      <c r="D4745" s="4" t="s">
        <v>23</v>
      </c>
      <c r="E4745" s="5">
        <v>0.50694444444444442</v>
      </c>
      <c r="F4745" s="6" t="s">
        <v>8171</v>
      </c>
      <c r="G4745" s="6" t="str">
        <f t="shared" si="119"/>
        <v>Costa Rica</v>
      </c>
      <c r="H4745" s="6" t="s">
        <v>6655</v>
      </c>
      <c r="I4745" s="6" t="s">
        <v>8172</v>
      </c>
      <c r="J4745" s="6">
        <v>10</v>
      </c>
      <c r="K4745" s="6">
        <v>10</v>
      </c>
      <c r="L4745" s="6">
        <v>0</v>
      </c>
      <c r="M4745" s="6">
        <f t="shared" si="122"/>
        <v>10</v>
      </c>
      <c r="N4745" s="6">
        <f t="shared" si="123"/>
        <v>0</v>
      </c>
      <c r="O4745" s="7">
        <f t="shared" si="124"/>
        <v>0</v>
      </c>
    </row>
    <row r="4746" spans="1:15" ht="13.2" x14ac:dyDescent="0.25">
      <c r="A4746" s="3">
        <v>36771</v>
      </c>
      <c r="B4746" s="4">
        <f t="shared" si="120"/>
        <v>2000</v>
      </c>
      <c r="C4746" s="4">
        <f t="shared" si="121"/>
        <v>2000</v>
      </c>
      <c r="D4746" s="4" t="s">
        <v>15</v>
      </c>
      <c r="E4746" s="5" t="s">
        <v>24</v>
      </c>
      <c r="F4746" s="6" t="s">
        <v>8173</v>
      </c>
      <c r="G4746" s="6" t="str">
        <f t="shared" si="119"/>
        <v>Colombia</v>
      </c>
      <c r="H4746" s="6" t="s">
        <v>8174</v>
      </c>
      <c r="I4746" s="6" t="s">
        <v>1085</v>
      </c>
      <c r="J4746" s="6">
        <v>7</v>
      </c>
      <c r="K4746" s="6">
        <v>7</v>
      </c>
      <c r="L4746" s="6">
        <v>0</v>
      </c>
      <c r="M4746" s="6">
        <f t="shared" si="122"/>
        <v>7</v>
      </c>
      <c r="N4746" s="6">
        <f t="shared" si="123"/>
        <v>0</v>
      </c>
      <c r="O4746" s="7">
        <f t="shared" si="124"/>
        <v>0</v>
      </c>
    </row>
    <row r="4747" spans="1:15" ht="13.2" x14ac:dyDescent="0.25">
      <c r="A4747" s="3">
        <v>36773</v>
      </c>
      <c r="B4747" s="4">
        <f t="shared" si="120"/>
        <v>2000</v>
      </c>
      <c r="C4747" s="4">
        <f t="shared" si="121"/>
        <v>2000</v>
      </c>
      <c r="D4747" s="4" t="s">
        <v>15</v>
      </c>
      <c r="E4747" s="5">
        <v>0.63194444444444442</v>
      </c>
      <c r="F4747" s="6" t="s">
        <v>8175</v>
      </c>
      <c r="G4747" s="6" t="str">
        <f t="shared" si="119"/>
        <v>Australia</v>
      </c>
      <c r="H4747" s="6" t="s">
        <v>8176</v>
      </c>
      <c r="I4747" s="6" t="s">
        <v>8177</v>
      </c>
      <c r="J4747" s="6">
        <v>8</v>
      </c>
      <c r="K4747" s="6">
        <v>8</v>
      </c>
      <c r="L4747" s="6">
        <v>0</v>
      </c>
      <c r="M4747" s="6">
        <f t="shared" si="122"/>
        <v>8</v>
      </c>
      <c r="N4747" s="6">
        <f t="shared" si="123"/>
        <v>0</v>
      </c>
      <c r="O4747" s="7">
        <f t="shared" si="124"/>
        <v>0</v>
      </c>
    </row>
    <row r="4748" spans="1:15" ht="13.2" x14ac:dyDescent="0.25">
      <c r="A4748" s="3">
        <v>36785</v>
      </c>
      <c r="B4748" s="4">
        <f t="shared" si="120"/>
        <v>2000</v>
      </c>
      <c r="C4748" s="4">
        <f t="shared" si="121"/>
        <v>2000</v>
      </c>
      <c r="D4748" s="4" t="s">
        <v>15</v>
      </c>
      <c r="E4748" s="5">
        <v>0.3923611111111111</v>
      </c>
      <c r="F4748" s="6" t="s">
        <v>8178</v>
      </c>
      <c r="G4748" s="6" t="str">
        <f t="shared" si="119"/>
        <v>Sri Lanka</v>
      </c>
      <c r="H4748" s="6" t="s">
        <v>7000</v>
      </c>
      <c r="I4748" s="6" t="s">
        <v>7560</v>
      </c>
      <c r="J4748" s="6">
        <v>14</v>
      </c>
      <c r="K4748" s="6">
        <v>14</v>
      </c>
      <c r="L4748" s="6">
        <v>0</v>
      </c>
      <c r="M4748" s="6">
        <f t="shared" si="122"/>
        <v>14</v>
      </c>
      <c r="N4748" s="6">
        <f t="shared" si="123"/>
        <v>0</v>
      </c>
      <c r="O4748" s="7">
        <f t="shared" si="124"/>
        <v>0</v>
      </c>
    </row>
    <row r="4749" spans="1:15" ht="13.2" x14ac:dyDescent="0.25">
      <c r="A4749" s="3">
        <v>36787</v>
      </c>
      <c r="B4749" s="4">
        <f t="shared" si="120"/>
        <v>2000</v>
      </c>
      <c r="C4749" s="4">
        <f t="shared" si="121"/>
        <v>2000</v>
      </c>
      <c r="D4749" s="4" t="s">
        <v>15</v>
      </c>
      <c r="E4749" s="5">
        <v>0.63194444444444442</v>
      </c>
      <c r="F4749" s="6" t="s">
        <v>8179</v>
      </c>
      <c r="G4749" s="6" t="str">
        <f t="shared" si="119"/>
        <v>Alaska</v>
      </c>
      <c r="H4749" s="6" t="s">
        <v>8180</v>
      </c>
      <c r="I4749" s="6" t="s">
        <v>5123</v>
      </c>
      <c r="J4749" s="6">
        <v>10</v>
      </c>
      <c r="K4749" s="6">
        <v>5</v>
      </c>
      <c r="L4749" s="6">
        <v>0</v>
      </c>
      <c r="M4749" s="6">
        <f t="shared" si="122"/>
        <v>5</v>
      </c>
      <c r="N4749" s="6">
        <f t="shared" si="123"/>
        <v>5</v>
      </c>
      <c r="O4749" s="7">
        <f t="shared" si="124"/>
        <v>0.5</v>
      </c>
    </row>
    <row r="4750" spans="1:15" ht="13.2" x14ac:dyDescent="0.25">
      <c r="A4750" s="3">
        <v>36805</v>
      </c>
      <c r="B4750" s="4">
        <f t="shared" si="120"/>
        <v>2000</v>
      </c>
      <c r="C4750" s="4">
        <f t="shared" si="121"/>
        <v>2000</v>
      </c>
      <c r="D4750" s="4" t="s">
        <v>31</v>
      </c>
      <c r="E4750" s="5">
        <v>0.70486111111111116</v>
      </c>
      <c r="F4750" s="6" t="s">
        <v>8181</v>
      </c>
      <c r="G4750" s="6" t="str">
        <f t="shared" si="119"/>
        <v>Mexico</v>
      </c>
      <c r="H4750" s="6" t="s">
        <v>4507</v>
      </c>
      <c r="I4750" s="6" t="s">
        <v>4129</v>
      </c>
      <c r="J4750" s="6">
        <v>88</v>
      </c>
      <c r="K4750" s="6">
        <v>0</v>
      </c>
      <c r="L4750" s="6">
        <v>4</v>
      </c>
      <c r="M4750" s="6">
        <f t="shared" si="122"/>
        <v>4</v>
      </c>
      <c r="N4750" s="6">
        <f t="shared" si="123"/>
        <v>88</v>
      </c>
      <c r="O4750" s="7">
        <f t="shared" si="124"/>
        <v>1</v>
      </c>
    </row>
    <row r="4751" spans="1:15" ht="13.2" x14ac:dyDescent="0.25">
      <c r="A4751" s="3">
        <v>36871</v>
      </c>
      <c r="B4751" s="4">
        <f t="shared" si="120"/>
        <v>2000</v>
      </c>
      <c r="C4751" s="4">
        <f t="shared" si="121"/>
        <v>2000</v>
      </c>
      <c r="D4751" s="4" t="s">
        <v>72</v>
      </c>
      <c r="E4751" s="5">
        <v>0.61458333333333337</v>
      </c>
      <c r="F4751" s="6" t="s">
        <v>8182</v>
      </c>
      <c r="G4751" s="6" t="str">
        <f t="shared" si="119"/>
        <v>Beni, BO</v>
      </c>
      <c r="H4751" s="6" t="s">
        <v>8183</v>
      </c>
      <c r="I4751" s="6" t="s">
        <v>3249</v>
      </c>
      <c r="J4751" s="6">
        <v>6</v>
      </c>
      <c r="K4751" s="6">
        <v>6</v>
      </c>
      <c r="L4751" s="6">
        <v>0</v>
      </c>
      <c r="M4751" s="6">
        <f t="shared" si="122"/>
        <v>6</v>
      </c>
      <c r="N4751" s="6">
        <f t="shared" si="123"/>
        <v>0</v>
      </c>
      <c r="O4751" s="7">
        <f t="shared" si="124"/>
        <v>0</v>
      </c>
    </row>
    <row r="4752" spans="1:15" ht="13.2" x14ac:dyDescent="0.25">
      <c r="A4752" s="3">
        <v>36807</v>
      </c>
      <c r="B4752" s="4">
        <f t="shared" si="120"/>
        <v>2000</v>
      </c>
      <c r="C4752" s="4">
        <f t="shared" si="121"/>
        <v>2000</v>
      </c>
      <c r="D4752" s="4" t="s">
        <v>31</v>
      </c>
      <c r="E4752" s="5">
        <v>0.63888888888888884</v>
      </c>
      <c r="F4752" s="6" t="s">
        <v>8184</v>
      </c>
      <c r="G4752" s="6" t="str">
        <f t="shared" si="119"/>
        <v>Northwest Territories, Canada</v>
      </c>
      <c r="H4752" s="6" t="s">
        <v>8185</v>
      </c>
      <c r="I4752" s="6" t="s">
        <v>8186</v>
      </c>
      <c r="J4752" s="6">
        <v>3</v>
      </c>
      <c r="K4752" s="6">
        <v>3</v>
      </c>
      <c r="L4752" s="6">
        <v>0</v>
      </c>
      <c r="M4752" s="6">
        <f t="shared" si="122"/>
        <v>3</v>
      </c>
      <c r="N4752" s="6">
        <f t="shared" si="123"/>
        <v>0</v>
      </c>
      <c r="O4752" s="7">
        <f t="shared" si="124"/>
        <v>0</v>
      </c>
    </row>
    <row r="4753" spans="1:15" ht="13.2" x14ac:dyDescent="0.25">
      <c r="A4753" s="3">
        <v>36808</v>
      </c>
      <c r="B4753" s="4">
        <f t="shared" si="120"/>
        <v>2000</v>
      </c>
      <c r="C4753" s="4">
        <f t="shared" si="121"/>
        <v>2000</v>
      </c>
      <c r="D4753" s="4" t="s">
        <v>31</v>
      </c>
      <c r="E4753" s="5">
        <v>0.40972222222222221</v>
      </c>
      <c r="F4753" s="6" t="s">
        <v>8187</v>
      </c>
      <c r="G4753" s="6" t="str">
        <f t="shared" si="119"/>
        <v>Washington</v>
      </c>
      <c r="H4753" s="6" t="s">
        <v>7383</v>
      </c>
      <c r="I4753" s="6" t="s">
        <v>6674</v>
      </c>
      <c r="J4753" s="6">
        <v>1</v>
      </c>
      <c r="K4753" s="6">
        <v>1</v>
      </c>
      <c r="L4753" s="6">
        <v>0</v>
      </c>
      <c r="M4753" s="6">
        <f t="shared" si="122"/>
        <v>1</v>
      </c>
      <c r="N4753" s="6">
        <f t="shared" si="123"/>
        <v>0</v>
      </c>
      <c r="O4753" s="7">
        <f t="shared" si="124"/>
        <v>0</v>
      </c>
    </row>
    <row r="4754" spans="1:15" ht="13.2" x14ac:dyDescent="0.25">
      <c r="A4754" s="3">
        <v>36809</v>
      </c>
      <c r="B4754" s="4">
        <f t="shared" si="120"/>
        <v>2000</v>
      </c>
      <c r="C4754" s="4">
        <f t="shared" si="121"/>
        <v>2000</v>
      </c>
      <c r="D4754" s="4" t="s">
        <v>31</v>
      </c>
      <c r="E4754" s="5">
        <v>0.61944444444444446</v>
      </c>
      <c r="F4754" s="6" t="s">
        <v>3268</v>
      </c>
      <c r="G4754" s="6" t="str">
        <f t="shared" si="119"/>
        <v>Kansas</v>
      </c>
      <c r="H4754" s="6" t="s">
        <v>8188</v>
      </c>
      <c r="I4754" s="6" t="s">
        <v>8189</v>
      </c>
      <c r="J4754" s="6">
        <v>3</v>
      </c>
      <c r="K4754" s="6">
        <v>2</v>
      </c>
      <c r="L4754" s="6">
        <v>0</v>
      </c>
      <c r="M4754" s="6">
        <f t="shared" si="122"/>
        <v>2</v>
      </c>
      <c r="N4754" s="6">
        <f t="shared" si="123"/>
        <v>1</v>
      </c>
      <c r="O4754" s="7">
        <f t="shared" si="124"/>
        <v>0.33333333333333331</v>
      </c>
    </row>
    <row r="4755" spans="1:15" ht="13.2" x14ac:dyDescent="0.25">
      <c r="A4755" s="3">
        <v>36815</v>
      </c>
      <c r="B4755" s="4">
        <f t="shared" si="120"/>
        <v>2000</v>
      </c>
      <c r="C4755" s="4">
        <f t="shared" si="121"/>
        <v>2000</v>
      </c>
      <c r="D4755" s="4" t="s">
        <v>31</v>
      </c>
      <c r="E4755" s="5">
        <v>0.73124999999999996</v>
      </c>
      <c r="F4755" s="6" t="s">
        <v>8190</v>
      </c>
      <c r="G4755" s="6" t="str">
        <f t="shared" si="119"/>
        <v>Missouri</v>
      </c>
      <c r="H4755" s="6" t="s">
        <v>26</v>
      </c>
      <c r="I4755" s="6" t="s">
        <v>8191</v>
      </c>
      <c r="J4755" s="6">
        <v>3</v>
      </c>
      <c r="K4755" s="6">
        <v>3</v>
      </c>
      <c r="L4755" s="6">
        <v>0</v>
      </c>
      <c r="M4755" s="6">
        <f t="shared" si="122"/>
        <v>3</v>
      </c>
      <c r="N4755" s="6">
        <f t="shared" si="123"/>
        <v>0</v>
      </c>
      <c r="O4755" s="7">
        <f t="shared" si="124"/>
        <v>0</v>
      </c>
    </row>
    <row r="4756" spans="1:15" ht="13.2" x14ac:dyDescent="0.25">
      <c r="A4756" s="3">
        <v>36818</v>
      </c>
      <c r="B4756" s="4">
        <f t="shared" si="120"/>
        <v>2000</v>
      </c>
      <c r="C4756" s="4">
        <f t="shared" si="121"/>
        <v>2000</v>
      </c>
      <c r="D4756" s="4" t="s">
        <v>31</v>
      </c>
      <c r="E4756" s="5">
        <v>0.5083333333333333</v>
      </c>
      <c r="F4756" s="6" t="s">
        <v>8192</v>
      </c>
      <c r="G4756" s="6" t="str">
        <f t="shared" si="119"/>
        <v>Laos</v>
      </c>
      <c r="H4756" s="6" t="s">
        <v>7211</v>
      </c>
      <c r="I4756" s="6" t="s">
        <v>7590</v>
      </c>
      <c r="J4756" s="6">
        <v>17</v>
      </c>
      <c r="K4756" s="6">
        <v>8</v>
      </c>
      <c r="L4756" s="6">
        <v>0</v>
      </c>
      <c r="M4756" s="6">
        <f t="shared" si="122"/>
        <v>8</v>
      </c>
      <c r="N4756" s="6">
        <f t="shared" si="123"/>
        <v>9</v>
      </c>
      <c r="O4756" s="7">
        <f t="shared" si="124"/>
        <v>0.52941176470588236</v>
      </c>
    </row>
    <row r="4757" spans="1:15" ht="13.2" x14ac:dyDescent="0.25">
      <c r="A4757" s="3">
        <v>36824</v>
      </c>
      <c r="B4757" s="4">
        <f t="shared" si="120"/>
        <v>2000</v>
      </c>
      <c r="C4757" s="4">
        <f t="shared" si="121"/>
        <v>2000</v>
      </c>
      <c r="D4757" s="4" t="s">
        <v>31</v>
      </c>
      <c r="E4757" s="5">
        <v>0.76041666666666663</v>
      </c>
      <c r="F4757" s="6" t="s">
        <v>8193</v>
      </c>
      <c r="G4757" s="6" t="str">
        <f t="shared" si="119"/>
        <v>Republiof Georgia</v>
      </c>
      <c r="H4757" s="6" t="s">
        <v>3719</v>
      </c>
      <c r="I4757" s="6" t="s">
        <v>3031</v>
      </c>
      <c r="J4757" s="6">
        <v>86</v>
      </c>
      <c r="K4757" s="6">
        <v>86</v>
      </c>
      <c r="L4757" s="6">
        <v>0</v>
      </c>
      <c r="M4757" s="6">
        <f t="shared" si="122"/>
        <v>86</v>
      </c>
      <c r="N4757" s="6">
        <f t="shared" si="123"/>
        <v>0</v>
      </c>
      <c r="O4757" s="7">
        <f t="shared" si="124"/>
        <v>0</v>
      </c>
    </row>
    <row r="4758" spans="1:15" ht="13.2" x14ac:dyDescent="0.25">
      <c r="A4758" s="3">
        <v>36830</v>
      </c>
      <c r="B4758" s="4">
        <f t="shared" si="120"/>
        <v>2000</v>
      </c>
      <c r="C4758" s="4">
        <f t="shared" si="121"/>
        <v>2000</v>
      </c>
      <c r="D4758" s="4" t="s">
        <v>31</v>
      </c>
      <c r="E4758" s="5">
        <v>0.97013888888888888</v>
      </c>
      <c r="F4758" s="6" t="s">
        <v>1721</v>
      </c>
      <c r="G4758" s="6" t="str">
        <f t="shared" si="119"/>
        <v>Taiwan</v>
      </c>
      <c r="H4758" s="6" t="s">
        <v>7732</v>
      </c>
      <c r="I4758" s="6" t="s">
        <v>8194</v>
      </c>
      <c r="J4758" s="6">
        <v>179</v>
      </c>
      <c r="K4758" s="6">
        <v>83</v>
      </c>
      <c r="L4758" s="6">
        <v>0</v>
      </c>
      <c r="M4758" s="6">
        <f t="shared" si="122"/>
        <v>83</v>
      </c>
      <c r="N4758" s="6">
        <f t="shared" si="123"/>
        <v>96</v>
      </c>
      <c r="O4758" s="7">
        <f t="shared" si="124"/>
        <v>0.53631284916201116</v>
      </c>
    </row>
    <row r="4759" spans="1:15" ht="13.2" x14ac:dyDescent="0.25">
      <c r="A4759" s="3">
        <v>36830</v>
      </c>
      <c r="B4759" s="4">
        <f t="shared" si="120"/>
        <v>2000</v>
      </c>
      <c r="C4759" s="4">
        <f t="shared" si="121"/>
        <v>2000</v>
      </c>
      <c r="D4759" s="4" t="s">
        <v>31</v>
      </c>
      <c r="E4759" s="5">
        <v>0.47708333333333336</v>
      </c>
      <c r="F4759" s="6" t="s">
        <v>8195</v>
      </c>
      <c r="G4759" s="6" t="str">
        <f t="shared" si="119"/>
        <v>Angola</v>
      </c>
      <c r="H4759" s="6" t="s">
        <v>8196</v>
      </c>
      <c r="I4759" s="6" t="s">
        <v>4268</v>
      </c>
      <c r="J4759" s="6">
        <v>44</v>
      </c>
      <c r="K4759" s="6">
        <v>44</v>
      </c>
      <c r="L4759" s="6">
        <v>0</v>
      </c>
      <c r="M4759" s="6">
        <f t="shared" si="122"/>
        <v>44</v>
      </c>
      <c r="N4759" s="6">
        <f t="shared" si="123"/>
        <v>0</v>
      </c>
      <c r="O4759" s="7">
        <f t="shared" si="124"/>
        <v>0</v>
      </c>
    </row>
    <row r="4760" spans="1:15" ht="13.2" x14ac:dyDescent="0.25">
      <c r="A4760" s="3">
        <v>36837</v>
      </c>
      <c r="B4760" s="4">
        <f t="shared" si="120"/>
        <v>2000</v>
      </c>
      <c r="C4760" s="4">
        <f t="shared" si="121"/>
        <v>2000</v>
      </c>
      <c r="D4760" s="4" t="s">
        <v>46</v>
      </c>
      <c r="E4760" s="5" t="s">
        <v>24</v>
      </c>
      <c r="F4760" s="6" t="s">
        <v>8197</v>
      </c>
      <c r="G4760" s="6" t="str">
        <f t="shared" si="119"/>
        <v>DemocratiRepubliCongo</v>
      </c>
      <c r="H4760" s="6" t="s">
        <v>7626</v>
      </c>
      <c r="I4760" s="6" t="s">
        <v>7927</v>
      </c>
      <c r="J4760" s="6">
        <v>11</v>
      </c>
      <c r="K4760" s="6">
        <v>2</v>
      </c>
      <c r="L4760" s="6">
        <v>0</v>
      </c>
      <c r="M4760" s="6">
        <f t="shared" si="122"/>
        <v>2</v>
      </c>
      <c r="N4760" s="6">
        <f t="shared" si="123"/>
        <v>9</v>
      </c>
      <c r="O4760" s="7">
        <f t="shared" si="124"/>
        <v>0.81818181818181823</v>
      </c>
    </row>
    <row r="4761" spans="1:15" ht="13.2" x14ac:dyDescent="0.25">
      <c r="A4761" s="3">
        <v>36839</v>
      </c>
      <c r="B4761" s="4">
        <f t="shared" si="120"/>
        <v>2000</v>
      </c>
      <c r="C4761" s="4">
        <f t="shared" si="121"/>
        <v>2000</v>
      </c>
      <c r="D4761" s="4" t="s">
        <v>46</v>
      </c>
      <c r="E4761" s="5">
        <v>5.7638888888888892E-2</v>
      </c>
      <c r="F4761" s="6" t="s">
        <v>528</v>
      </c>
      <c r="G4761" s="6" t="str">
        <f t="shared" si="119"/>
        <v>Indiana</v>
      </c>
      <c r="H4761" s="6" t="s">
        <v>8198</v>
      </c>
      <c r="I4761" s="6" t="s">
        <v>5882</v>
      </c>
      <c r="J4761" s="6">
        <v>1</v>
      </c>
      <c r="K4761" s="6">
        <v>1</v>
      </c>
      <c r="L4761" s="6">
        <v>0</v>
      </c>
      <c r="M4761" s="6">
        <f t="shared" si="122"/>
        <v>1</v>
      </c>
      <c r="N4761" s="6">
        <f t="shared" si="123"/>
        <v>0</v>
      </c>
      <c r="O4761" s="7">
        <f t="shared" si="124"/>
        <v>0</v>
      </c>
    </row>
    <row r="4762" spans="1:15" ht="13.2" x14ac:dyDescent="0.25">
      <c r="A4762" s="3">
        <v>36845</v>
      </c>
      <c r="B4762" s="4">
        <f t="shared" si="120"/>
        <v>2000</v>
      </c>
      <c r="C4762" s="4">
        <f t="shared" si="121"/>
        <v>2000</v>
      </c>
      <c r="D4762" s="4" t="s">
        <v>46</v>
      </c>
      <c r="E4762" s="5">
        <v>0.54513888888888884</v>
      </c>
      <c r="F4762" s="6" t="s">
        <v>8199</v>
      </c>
      <c r="G4762" s="6" t="str">
        <f t="shared" si="119"/>
        <v>Angola</v>
      </c>
      <c r="H4762" s="6" t="s">
        <v>8200</v>
      </c>
      <c r="I4762" s="6" t="s">
        <v>4268</v>
      </c>
      <c r="J4762" s="6">
        <v>57</v>
      </c>
      <c r="K4762" s="6">
        <v>57</v>
      </c>
      <c r="L4762" s="6">
        <v>0</v>
      </c>
      <c r="M4762" s="6">
        <f t="shared" si="122"/>
        <v>57</v>
      </c>
      <c r="N4762" s="6">
        <f t="shared" si="123"/>
        <v>0</v>
      </c>
      <c r="O4762" s="7">
        <f t="shared" si="124"/>
        <v>0</v>
      </c>
    </row>
    <row r="4763" spans="1:15" ht="13.2" x14ac:dyDescent="0.25">
      <c r="A4763" s="3">
        <v>36850</v>
      </c>
      <c r="B4763" s="4">
        <f t="shared" si="120"/>
        <v>2000</v>
      </c>
      <c r="C4763" s="4">
        <f t="shared" si="121"/>
        <v>2000</v>
      </c>
      <c r="D4763" s="4" t="s">
        <v>46</v>
      </c>
      <c r="E4763" s="5">
        <v>0.51527777777777772</v>
      </c>
      <c r="F4763" s="6" t="s">
        <v>1048</v>
      </c>
      <c r="G4763" s="6" t="str">
        <f t="shared" si="119"/>
        <v>Florida</v>
      </c>
      <c r="H4763" s="6" t="s">
        <v>665</v>
      </c>
      <c r="I4763" s="6" t="s">
        <v>8201</v>
      </c>
      <c r="J4763" s="6">
        <v>114</v>
      </c>
      <c r="K4763" s="6">
        <v>1</v>
      </c>
      <c r="L4763" s="6">
        <v>0</v>
      </c>
      <c r="M4763" s="6">
        <f t="shared" si="122"/>
        <v>1</v>
      </c>
      <c r="N4763" s="6">
        <f t="shared" si="123"/>
        <v>113</v>
      </c>
      <c r="O4763" s="7">
        <f t="shared" si="124"/>
        <v>0.99122807017543857</v>
      </c>
    </row>
    <row r="4764" spans="1:15" ht="13.2" x14ac:dyDescent="0.25">
      <c r="A4764" s="3">
        <v>36855</v>
      </c>
      <c r="B4764" s="4">
        <f t="shared" si="120"/>
        <v>2000</v>
      </c>
      <c r="C4764" s="4">
        <f t="shared" si="121"/>
        <v>2000</v>
      </c>
      <c r="D4764" s="4" t="s">
        <v>46</v>
      </c>
      <c r="E4764" s="5">
        <v>0.25277777777777777</v>
      </c>
      <c r="F4764" s="6" t="s">
        <v>8202</v>
      </c>
      <c r="G4764" s="6" t="str">
        <f t="shared" si="119"/>
        <v>Spain</v>
      </c>
      <c r="H4764" s="6" t="s">
        <v>8203</v>
      </c>
      <c r="I4764" s="6" t="s">
        <v>8204</v>
      </c>
      <c r="J4764" s="6">
        <v>2</v>
      </c>
      <c r="K4764" s="6">
        <v>1</v>
      </c>
      <c r="L4764" s="6">
        <v>0</v>
      </c>
      <c r="M4764" s="6">
        <f t="shared" si="122"/>
        <v>1</v>
      </c>
      <c r="N4764" s="6">
        <f t="shared" si="123"/>
        <v>1</v>
      </c>
      <c r="O4764" s="7">
        <f t="shared" si="124"/>
        <v>0.5</v>
      </c>
    </row>
    <row r="4765" spans="1:15" ht="13.2" x14ac:dyDescent="0.25">
      <c r="A4765" s="3">
        <v>36905</v>
      </c>
      <c r="B4765" s="4">
        <f t="shared" si="120"/>
        <v>2001</v>
      </c>
      <c r="C4765" s="4">
        <f t="shared" si="121"/>
        <v>2000</v>
      </c>
      <c r="D4765" s="4" t="s">
        <v>132</v>
      </c>
      <c r="E4765" s="5">
        <v>0.72847222222222219</v>
      </c>
      <c r="F4765" s="6" t="s">
        <v>8205</v>
      </c>
      <c r="G4765" s="6" t="str">
        <f t="shared" si="119"/>
        <v>Utah</v>
      </c>
      <c r="H4765" s="6" t="s">
        <v>8206</v>
      </c>
      <c r="I4765" s="6" t="s">
        <v>8207</v>
      </c>
      <c r="J4765" s="6">
        <v>9</v>
      </c>
      <c r="K4765" s="6">
        <v>9</v>
      </c>
      <c r="L4765" s="6">
        <v>0</v>
      </c>
      <c r="M4765" s="6">
        <f t="shared" si="122"/>
        <v>9</v>
      </c>
      <c r="N4765" s="6">
        <f t="shared" si="123"/>
        <v>0</v>
      </c>
      <c r="O4765" s="7">
        <f t="shared" si="124"/>
        <v>0</v>
      </c>
    </row>
    <row r="4766" spans="1:15" ht="13.2" x14ac:dyDescent="0.25">
      <c r="A4766" s="3">
        <v>36914</v>
      </c>
      <c r="B4766" s="4">
        <f t="shared" si="120"/>
        <v>2001</v>
      </c>
      <c r="C4766" s="4">
        <f t="shared" si="121"/>
        <v>2000</v>
      </c>
      <c r="D4766" s="4" t="s">
        <v>132</v>
      </c>
      <c r="E4766" s="5">
        <v>0.89930555555555558</v>
      </c>
      <c r="F4766" s="6" t="s">
        <v>8208</v>
      </c>
      <c r="G4766" s="6" t="str">
        <f t="shared" si="119"/>
        <v>Alaska</v>
      </c>
      <c r="H4766" s="6" t="s">
        <v>8209</v>
      </c>
      <c r="I4766" s="6" t="s">
        <v>8210</v>
      </c>
      <c r="J4766" s="6">
        <v>2</v>
      </c>
      <c r="K4766" s="6">
        <v>2</v>
      </c>
      <c r="L4766" s="6">
        <v>0</v>
      </c>
      <c r="M4766" s="6">
        <f t="shared" si="122"/>
        <v>2</v>
      </c>
      <c r="N4766" s="6">
        <f t="shared" si="123"/>
        <v>0</v>
      </c>
      <c r="O4766" s="7">
        <f t="shared" si="124"/>
        <v>0</v>
      </c>
    </row>
    <row r="4767" spans="1:15" ht="13.2" x14ac:dyDescent="0.25">
      <c r="A4767" s="3">
        <v>36916</v>
      </c>
      <c r="B4767" s="4">
        <f t="shared" si="120"/>
        <v>2001</v>
      </c>
      <c r="C4767" s="4">
        <f t="shared" si="121"/>
        <v>2000</v>
      </c>
      <c r="D4767" s="4" t="s">
        <v>132</v>
      </c>
      <c r="E4767" s="5">
        <v>0.76041666666666663</v>
      </c>
      <c r="F4767" s="6" t="s">
        <v>8211</v>
      </c>
      <c r="G4767" s="6" t="str">
        <f t="shared" si="119"/>
        <v>Venezuela</v>
      </c>
      <c r="H4767" s="6" t="s">
        <v>8212</v>
      </c>
      <c r="I4767" s="6" t="s">
        <v>8213</v>
      </c>
      <c r="J4767" s="6">
        <v>24</v>
      </c>
      <c r="K4767" s="6">
        <v>24</v>
      </c>
      <c r="L4767" s="6">
        <v>0</v>
      </c>
      <c r="M4767" s="6">
        <f t="shared" si="122"/>
        <v>24</v>
      </c>
      <c r="N4767" s="6">
        <f t="shared" si="123"/>
        <v>0</v>
      </c>
      <c r="O4767" s="7">
        <f t="shared" si="124"/>
        <v>0</v>
      </c>
    </row>
    <row r="4768" spans="1:15" ht="13.2" x14ac:dyDescent="0.25">
      <c r="A4768" s="3">
        <v>36918</v>
      </c>
      <c r="B4768" s="4">
        <f t="shared" si="120"/>
        <v>2001</v>
      </c>
      <c r="C4768" s="4">
        <f t="shared" si="121"/>
        <v>2000</v>
      </c>
      <c r="D4768" s="4" t="s">
        <v>132</v>
      </c>
      <c r="E4768" s="5">
        <v>0.73402777777777772</v>
      </c>
      <c r="F4768" s="6" t="s">
        <v>8214</v>
      </c>
      <c r="G4768" s="6" t="str">
        <f t="shared" si="119"/>
        <v>Colorado</v>
      </c>
      <c r="H4768" s="6" t="s">
        <v>8215</v>
      </c>
      <c r="I4768" s="6" t="s">
        <v>8216</v>
      </c>
      <c r="J4768" s="6">
        <v>10</v>
      </c>
      <c r="K4768" s="6">
        <v>10</v>
      </c>
      <c r="L4768" s="6">
        <v>0</v>
      </c>
      <c r="M4768" s="6">
        <f t="shared" si="122"/>
        <v>10</v>
      </c>
      <c r="N4768" s="6">
        <f t="shared" si="123"/>
        <v>0</v>
      </c>
      <c r="O4768" s="7">
        <f t="shared" si="124"/>
        <v>0</v>
      </c>
    </row>
    <row r="4769" spans="1:15" ht="13.2" x14ac:dyDescent="0.25">
      <c r="A4769" s="3">
        <v>36922</v>
      </c>
      <c r="B4769" s="4">
        <f t="shared" si="120"/>
        <v>2001</v>
      </c>
      <c r="C4769" s="4">
        <f t="shared" si="121"/>
        <v>2000</v>
      </c>
      <c r="D4769" s="4" t="s">
        <v>132</v>
      </c>
      <c r="E4769" s="5">
        <v>0.70138888888888884</v>
      </c>
      <c r="F4769" s="6" t="s">
        <v>4525</v>
      </c>
      <c r="G4769" s="6" t="str">
        <f t="shared" si="119"/>
        <v>Colombia</v>
      </c>
      <c r="H4769" s="6" t="s">
        <v>8217</v>
      </c>
      <c r="I4769" s="6" t="s">
        <v>8218</v>
      </c>
      <c r="J4769" s="6">
        <v>6</v>
      </c>
      <c r="K4769" s="6">
        <v>3</v>
      </c>
      <c r="L4769" s="6">
        <v>0</v>
      </c>
      <c r="M4769" s="6">
        <f t="shared" si="122"/>
        <v>3</v>
      </c>
      <c r="N4769" s="6">
        <f t="shared" si="123"/>
        <v>3</v>
      </c>
      <c r="O4769" s="7">
        <f t="shared" si="124"/>
        <v>0.5</v>
      </c>
    </row>
    <row r="4770" spans="1:15" ht="13.2" x14ac:dyDescent="0.25">
      <c r="A4770" s="3">
        <v>36930</v>
      </c>
      <c r="B4770" s="4">
        <f t="shared" si="120"/>
        <v>2001</v>
      </c>
      <c r="C4770" s="4">
        <f t="shared" si="121"/>
        <v>2000</v>
      </c>
      <c r="D4770" s="4" t="s">
        <v>111</v>
      </c>
      <c r="E4770" s="5">
        <v>0.80555555555555558</v>
      </c>
      <c r="F4770" s="6" t="s">
        <v>8219</v>
      </c>
      <c r="G4770" s="6" t="str">
        <f t="shared" si="119"/>
        <v>Minnesota</v>
      </c>
      <c r="H4770" s="6" t="s">
        <v>8220</v>
      </c>
      <c r="I4770" s="6" t="s">
        <v>8221</v>
      </c>
      <c r="J4770" s="6">
        <v>6</v>
      </c>
      <c r="K4770" s="6">
        <v>2</v>
      </c>
      <c r="L4770" s="6">
        <v>0</v>
      </c>
      <c r="M4770" s="6">
        <f t="shared" si="122"/>
        <v>2</v>
      </c>
      <c r="N4770" s="6">
        <f t="shared" si="123"/>
        <v>4</v>
      </c>
      <c r="O4770" s="7">
        <f t="shared" si="124"/>
        <v>0.66666666666666663</v>
      </c>
    </row>
    <row r="4771" spans="1:15" ht="13.2" x14ac:dyDescent="0.25">
      <c r="A4771" s="3">
        <v>36930</v>
      </c>
      <c r="B4771" s="4">
        <f t="shared" si="120"/>
        <v>2001</v>
      </c>
      <c r="C4771" s="4">
        <f t="shared" si="121"/>
        <v>2000</v>
      </c>
      <c r="D4771" s="4" t="s">
        <v>111</v>
      </c>
      <c r="E4771" s="5">
        <v>0.65277777777777779</v>
      </c>
      <c r="F4771" s="6" t="s">
        <v>795</v>
      </c>
      <c r="G4771" s="6" t="str">
        <f t="shared" si="119"/>
        <v>Germany</v>
      </c>
      <c r="H4771" s="6" t="s">
        <v>8222</v>
      </c>
      <c r="I4771" s="6" t="s">
        <v>5494</v>
      </c>
      <c r="J4771" s="6">
        <v>3</v>
      </c>
      <c r="K4771" s="6">
        <v>3</v>
      </c>
      <c r="L4771" s="6">
        <v>0</v>
      </c>
      <c r="M4771" s="6">
        <f t="shared" si="122"/>
        <v>3</v>
      </c>
      <c r="N4771" s="6">
        <f t="shared" si="123"/>
        <v>0</v>
      </c>
      <c r="O4771" s="7">
        <f t="shared" si="124"/>
        <v>0</v>
      </c>
    </row>
    <row r="4772" spans="1:15" ht="13.2" x14ac:dyDescent="0.25">
      <c r="A4772" s="3">
        <v>36932</v>
      </c>
      <c r="B4772" s="4">
        <f t="shared" si="120"/>
        <v>2001</v>
      </c>
      <c r="C4772" s="4">
        <f t="shared" si="121"/>
        <v>2000</v>
      </c>
      <c r="D4772" s="4" t="s">
        <v>111</v>
      </c>
      <c r="E4772" s="5" t="s">
        <v>24</v>
      </c>
      <c r="F4772" s="6" t="s">
        <v>8223</v>
      </c>
      <c r="G4772" s="6" t="str">
        <f t="shared" si="119"/>
        <v>Suriname</v>
      </c>
      <c r="H4772" s="6" t="s">
        <v>8224</v>
      </c>
      <c r="I4772" s="6" t="s">
        <v>6852</v>
      </c>
      <c r="J4772" s="6">
        <v>10</v>
      </c>
      <c r="K4772" s="6">
        <v>10</v>
      </c>
      <c r="L4772" s="6">
        <v>0</v>
      </c>
      <c r="M4772" s="6">
        <f t="shared" si="122"/>
        <v>10</v>
      </c>
      <c r="N4772" s="6">
        <f t="shared" si="123"/>
        <v>0</v>
      </c>
      <c r="O4772" s="7">
        <f t="shared" si="124"/>
        <v>0</v>
      </c>
    </row>
    <row r="4773" spans="1:15" ht="13.2" x14ac:dyDescent="0.25">
      <c r="A4773" s="3">
        <v>36949</v>
      </c>
      <c r="B4773" s="4">
        <f t="shared" si="120"/>
        <v>2001</v>
      </c>
      <c r="C4773" s="4">
        <f t="shared" si="121"/>
        <v>2000</v>
      </c>
      <c r="D4773" s="4" t="s">
        <v>111</v>
      </c>
      <c r="E4773" s="5">
        <v>0.72916666666666663</v>
      </c>
      <c r="F4773" s="6" t="s">
        <v>8225</v>
      </c>
      <c r="G4773" s="6" t="str">
        <f t="shared" si="119"/>
        <v>Scotland</v>
      </c>
      <c r="H4773" s="6" t="s">
        <v>6160</v>
      </c>
      <c r="I4773" s="6" t="s">
        <v>8226</v>
      </c>
      <c r="J4773" s="6">
        <v>2</v>
      </c>
      <c r="K4773" s="6">
        <v>2</v>
      </c>
      <c r="L4773" s="6">
        <v>0</v>
      </c>
      <c r="M4773" s="6">
        <f t="shared" si="122"/>
        <v>2</v>
      </c>
      <c r="N4773" s="6">
        <f t="shared" si="123"/>
        <v>0</v>
      </c>
      <c r="O4773" s="7">
        <f t="shared" si="124"/>
        <v>0</v>
      </c>
    </row>
    <row r="4774" spans="1:15" ht="13.2" x14ac:dyDescent="0.25">
      <c r="A4774" s="3">
        <v>36952</v>
      </c>
      <c r="B4774" s="4">
        <f t="shared" si="120"/>
        <v>2001</v>
      </c>
      <c r="C4774" s="4">
        <f t="shared" si="121"/>
        <v>2000</v>
      </c>
      <c r="D4774" s="4" t="s">
        <v>34</v>
      </c>
      <c r="E4774" s="5" t="s">
        <v>24</v>
      </c>
      <c r="F4774" s="6" t="s">
        <v>8227</v>
      </c>
      <c r="G4774" s="6" t="str">
        <f t="shared" si="119"/>
        <v>Brazil</v>
      </c>
      <c r="H4774" s="6" t="s">
        <v>8228</v>
      </c>
      <c r="I4774" s="6" t="s">
        <v>8229</v>
      </c>
      <c r="J4774" s="6">
        <v>6</v>
      </c>
      <c r="K4774" s="6">
        <v>6</v>
      </c>
      <c r="L4774" s="6">
        <v>0</v>
      </c>
      <c r="M4774" s="6">
        <f t="shared" si="122"/>
        <v>6</v>
      </c>
      <c r="N4774" s="6">
        <f t="shared" si="123"/>
        <v>0</v>
      </c>
      <c r="O4774" s="7">
        <f t="shared" si="124"/>
        <v>0</v>
      </c>
    </row>
    <row r="4775" spans="1:15" ht="13.2" x14ac:dyDescent="0.25">
      <c r="A4775" s="3">
        <v>36953</v>
      </c>
      <c r="B4775" s="4">
        <f t="shared" si="120"/>
        <v>2001</v>
      </c>
      <c r="C4775" s="4">
        <f t="shared" si="121"/>
        <v>2000</v>
      </c>
      <c r="D4775" s="4" t="s">
        <v>34</v>
      </c>
      <c r="E4775" s="5">
        <v>0.6166666666666667</v>
      </c>
      <c r="F4775" s="6" t="s">
        <v>499</v>
      </c>
      <c r="G4775" s="6" t="str">
        <f t="shared" si="119"/>
        <v>Thailand</v>
      </c>
      <c r="H4775" s="6" t="s">
        <v>3672</v>
      </c>
      <c r="I4775" s="6" t="s">
        <v>8230</v>
      </c>
      <c r="J4775" s="6">
        <v>5</v>
      </c>
      <c r="K4775" s="6">
        <v>1</v>
      </c>
      <c r="L4775" s="6">
        <v>0</v>
      </c>
      <c r="M4775" s="6">
        <f t="shared" si="122"/>
        <v>1</v>
      </c>
      <c r="N4775" s="6">
        <f t="shared" si="123"/>
        <v>4</v>
      </c>
      <c r="O4775" s="7">
        <f t="shared" si="124"/>
        <v>0.8</v>
      </c>
    </row>
    <row r="4776" spans="1:15" ht="13.2" x14ac:dyDescent="0.25">
      <c r="A4776" s="3">
        <v>36953</v>
      </c>
      <c r="B4776" s="4">
        <f t="shared" si="120"/>
        <v>2001</v>
      </c>
      <c r="C4776" s="4">
        <f t="shared" si="121"/>
        <v>2000</v>
      </c>
      <c r="D4776" s="4" t="s">
        <v>34</v>
      </c>
      <c r="E4776" s="5">
        <v>0.41319444444444442</v>
      </c>
      <c r="F4776" s="6" t="s">
        <v>8231</v>
      </c>
      <c r="G4776" s="6" t="str">
        <f t="shared" si="119"/>
        <v>Georgia</v>
      </c>
      <c r="H4776" s="6" t="s">
        <v>8232</v>
      </c>
      <c r="I4776" s="6" t="s">
        <v>8233</v>
      </c>
      <c r="J4776" s="6">
        <v>21</v>
      </c>
      <c r="K4776" s="6">
        <v>21</v>
      </c>
      <c r="L4776" s="6">
        <v>0</v>
      </c>
      <c r="M4776" s="6">
        <f t="shared" si="122"/>
        <v>21</v>
      </c>
      <c r="N4776" s="6">
        <f t="shared" si="123"/>
        <v>0</v>
      </c>
      <c r="O4776" s="7">
        <f t="shared" si="124"/>
        <v>0</v>
      </c>
    </row>
    <row r="4777" spans="1:15" ht="13.2" x14ac:dyDescent="0.25">
      <c r="A4777" s="3">
        <v>36965</v>
      </c>
      <c r="B4777" s="4">
        <f t="shared" si="120"/>
        <v>2001</v>
      </c>
      <c r="C4777" s="4">
        <f t="shared" si="121"/>
        <v>2000</v>
      </c>
      <c r="D4777" s="4" t="s">
        <v>34</v>
      </c>
      <c r="E4777" s="5" t="s">
        <v>24</v>
      </c>
      <c r="F4777" s="6" t="s">
        <v>8234</v>
      </c>
      <c r="G4777" s="6" t="str">
        <f t="shared" si="119"/>
        <v>Saudi Arabia</v>
      </c>
      <c r="H4777" s="6" t="s">
        <v>8235</v>
      </c>
      <c r="I4777" s="6" t="s">
        <v>8236</v>
      </c>
      <c r="J4777" s="6">
        <v>174</v>
      </c>
      <c r="K4777" s="6">
        <v>3</v>
      </c>
      <c r="L4777" s="6">
        <v>0</v>
      </c>
      <c r="M4777" s="6">
        <f t="shared" si="122"/>
        <v>3</v>
      </c>
      <c r="N4777" s="6">
        <f t="shared" si="123"/>
        <v>171</v>
      </c>
      <c r="O4777" s="7">
        <f t="shared" si="124"/>
        <v>0.98275862068965514</v>
      </c>
    </row>
    <row r="4778" spans="1:15" ht="13.2" x14ac:dyDescent="0.25">
      <c r="A4778" s="3">
        <v>36967</v>
      </c>
      <c r="B4778" s="4">
        <f t="shared" si="120"/>
        <v>2001</v>
      </c>
      <c r="C4778" s="4">
        <f t="shared" si="121"/>
        <v>2000</v>
      </c>
      <c r="D4778" s="4" t="s">
        <v>34</v>
      </c>
      <c r="E4778" s="5">
        <v>0.41666666666666669</v>
      </c>
      <c r="F4778" s="6" t="s">
        <v>8237</v>
      </c>
      <c r="G4778" s="6" t="str">
        <f t="shared" si="119"/>
        <v>Angola</v>
      </c>
      <c r="H4778" s="6" t="s">
        <v>8238</v>
      </c>
      <c r="I4778" s="6" t="s">
        <v>6323</v>
      </c>
      <c r="J4778" s="6">
        <v>17</v>
      </c>
      <c r="K4778" s="6">
        <v>16</v>
      </c>
      <c r="L4778" s="6">
        <v>0</v>
      </c>
      <c r="M4778" s="6">
        <f t="shared" si="122"/>
        <v>16</v>
      </c>
      <c r="N4778" s="6">
        <f t="shared" si="123"/>
        <v>1</v>
      </c>
      <c r="O4778" s="7">
        <f t="shared" si="124"/>
        <v>5.8823529411764705E-2</v>
      </c>
    </row>
    <row r="4779" spans="1:15" ht="13.2" x14ac:dyDescent="0.25">
      <c r="A4779" s="3">
        <v>36974</v>
      </c>
      <c r="B4779" s="4">
        <f t="shared" si="120"/>
        <v>2001</v>
      </c>
      <c r="C4779" s="4">
        <f t="shared" si="121"/>
        <v>2000</v>
      </c>
      <c r="D4779" s="4" t="s">
        <v>34</v>
      </c>
      <c r="E4779" s="5">
        <v>0.6875</v>
      </c>
      <c r="F4779" s="6" t="s">
        <v>8239</v>
      </c>
      <c r="G4779" s="6" t="str">
        <f t="shared" si="119"/>
        <v>St. Barthélémy, French West Indies</v>
      </c>
      <c r="H4779" s="6" t="s">
        <v>8240</v>
      </c>
      <c r="I4779" s="6" t="s">
        <v>4327</v>
      </c>
      <c r="J4779" s="6">
        <v>19</v>
      </c>
      <c r="K4779" s="6">
        <v>19</v>
      </c>
      <c r="L4779" s="6">
        <v>1</v>
      </c>
      <c r="M4779" s="6">
        <f t="shared" si="122"/>
        <v>20</v>
      </c>
      <c r="N4779" s="6">
        <f t="shared" si="123"/>
        <v>0</v>
      </c>
      <c r="O4779" s="7">
        <f t="shared" si="124"/>
        <v>0</v>
      </c>
    </row>
    <row r="4780" spans="1:15" ht="13.2" x14ac:dyDescent="0.25">
      <c r="A4780" s="3">
        <v>36976</v>
      </c>
      <c r="B4780" s="4">
        <f t="shared" si="120"/>
        <v>2001</v>
      </c>
      <c r="C4780" s="4">
        <f t="shared" si="121"/>
        <v>2000</v>
      </c>
      <c r="D4780" s="4" t="s">
        <v>34</v>
      </c>
      <c r="E4780" s="5">
        <v>0.76736111111111116</v>
      </c>
      <c r="F4780" s="6" t="s">
        <v>8241</v>
      </c>
      <c r="G4780" s="6" t="str">
        <f t="shared" si="119"/>
        <v>Indonesia</v>
      </c>
      <c r="H4780" s="6" t="s">
        <v>4257</v>
      </c>
      <c r="I4780" s="6" t="s">
        <v>7290</v>
      </c>
      <c r="J4780" s="6">
        <v>3</v>
      </c>
      <c r="K4780" s="6">
        <v>3</v>
      </c>
      <c r="L4780" s="6">
        <v>0</v>
      </c>
      <c r="M4780" s="6">
        <f t="shared" si="122"/>
        <v>3</v>
      </c>
      <c r="N4780" s="6">
        <f t="shared" si="123"/>
        <v>0</v>
      </c>
      <c r="O4780" s="7">
        <f t="shared" si="124"/>
        <v>0</v>
      </c>
    </row>
    <row r="4781" spans="1:15" ht="13.2" x14ac:dyDescent="0.25">
      <c r="A4781" s="3">
        <v>36979</v>
      </c>
      <c r="B4781" s="4">
        <f t="shared" si="120"/>
        <v>2001</v>
      </c>
      <c r="C4781" s="4">
        <f t="shared" si="121"/>
        <v>2000</v>
      </c>
      <c r="D4781" s="4" t="s">
        <v>34</v>
      </c>
      <c r="E4781" s="5">
        <v>0.79236111111111107</v>
      </c>
      <c r="F4781" s="6" t="s">
        <v>8242</v>
      </c>
      <c r="G4781" s="6" t="str">
        <f t="shared" si="119"/>
        <v>Colorado</v>
      </c>
      <c r="H4781" s="6" t="s">
        <v>8243</v>
      </c>
      <c r="I4781" s="6" t="s">
        <v>8244</v>
      </c>
      <c r="J4781" s="6">
        <v>18</v>
      </c>
      <c r="K4781" s="6">
        <v>18</v>
      </c>
      <c r="L4781" s="6">
        <v>0</v>
      </c>
      <c r="M4781" s="6">
        <f t="shared" si="122"/>
        <v>18</v>
      </c>
      <c r="N4781" s="6">
        <f t="shared" si="123"/>
        <v>0</v>
      </c>
      <c r="O4781" s="7">
        <f t="shared" si="124"/>
        <v>0</v>
      </c>
    </row>
    <row r="4782" spans="1:15" ht="13.2" x14ac:dyDescent="0.25">
      <c r="A4782" s="3">
        <v>36983</v>
      </c>
      <c r="B4782" s="4">
        <f t="shared" si="120"/>
        <v>2001</v>
      </c>
      <c r="C4782" s="4">
        <f t="shared" si="121"/>
        <v>2000</v>
      </c>
      <c r="D4782" s="4" t="s">
        <v>65</v>
      </c>
      <c r="E4782" s="5">
        <v>0.6875</v>
      </c>
      <c r="F4782" s="6" t="s">
        <v>8245</v>
      </c>
      <c r="G4782" s="6" t="str">
        <f t="shared" si="119"/>
        <v>Wisconsin</v>
      </c>
      <c r="H4782" s="6" t="s">
        <v>8246</v>
      </c>
      <c r="I4782" s="6" t="s">
        <v>8247</v>
      </c>
      <c r="J4782" s="6">
        <v>1</v>
      </c>
      <c r="K4782" s="6">
        <v>1</v>
      </c>
      <c r="L4782" s="6">
        <v>0</v>
      </c>
      <c r="M4782" s="6">
        <f t="shared" si="122"/>
        <v>1</v>
      </c>
      <c r="N4782" s="6">
        <f t="shared" si="123"/>
        <v>0</v>
      </c>
      <c r="O4782" s="7">
        <f t="shared" si="124"/>
        <v>0</v>
      </c>
    </row>
    <row r="4783" spans="1:15" ht="13.2" x14ac:dyDescent="0.25">
      <c r="A4783" s="3">
        <v>36985</v>
      </c>
      <c r="B4783" s="4">
        <f t="shared" si="120"/>
        <v>2001</v>
      </c>
      <c r="C4783" s="4">
        <f t="shared" si="121"/>
        <v>2000</v>
      </c>
      <c r="D4783" s="4" t="s">
        <v>65</v>
      </c>
      <c r="E4783" s="5" t="s">
        <v>24</v>
      </c>
      <c r="F4783" s="6" t="s">
        <v>8248</v>
      </c>
      <c r="G4783" s="6" t="str">
        <f t="shared" si="119"/>
        <v>Sudan</v>
      </c>
      <c r="H4783" s="6" t="s">
        <v>7805</v>
      </c>
      <c r="I4783" s="6" t="s">
        <v>3481</v>
      </c>
      <c r="J4783" s="6">
        <v>30</v>
      </c>
      <c r="K4783" s="6">
        <v>14</v>
      </c>
      <c r="L4783" s="6">
        <v>0</v>
      </c>
      <c r="M4783" s="6">
        <f t="shared" si="122"/>
        <v>14</v>
      </c>
      <c r="N4783" s="6">
        <f t="shared" si="123"/>
        <v>16</v>
      </c>
      <c r="O4783" s="7">
        <f t="shared" si="124"/>
        <v>0.53333333333333333</v>
      </c>
    </row>
    <row r="4784" spans="1:15" ht="13.2" x14ac:dyDescent="0.25">
      <c r="A4784" s="3">
        <v>36988</v>
      </c>
      <c r="B4784" s="4">
        <f t="shared" si="120"/>
        <v>2001</v>
      </c>
      <c r="C4784" s="4">
        <f t="shared" si="121"/>
        <v>2000</v>
      </c>
      <c r="D4784" s="4" t="s">
        <v>65</v>
      </c>
      <c r="E4784" s="5">
        <v>0.64583333333333337</v>
      </c>
      <c r="F4784" s="6" t="s">
        <v>8249</v>
      </c>
      <c r="G4784" s="6" t="str">
        <f t="shared" si="119"/>
        <v>Vietnam</v>
      </c>
      <c r="H4784" s="6" t="s">
        <v>8250</v>
      </c>
      <c r="I4784" s="6" t="s">
        <v>8251</v>
      </c>
      <c r="J4784" s="6">
        <v>16</v>
      </c>
      <c r="K4784" s="6">
        <v>16</v>
      </c>
      <c r="L4784" s="6">
        <v>0</v>
      </c>
      <c r="M4784" s="6">
        <f t="shared" si="122"/>
        <v>16</v>
      </c>
      <c r="N4784" s="6">
        <f t="shared" si="123"/>
        <v>0</v>
      </c>
      <c r="O4784" s="7">
        <f t="shared" si="124"/>
        <v>0</v>
      </c>
    </row>
    <row r="4785" spans="1:15" ht="13.2" x14ac:dyDescent="0.25">
      <c r="A4785" s="3">
        <v>37009</v>
      </c>
      <c r="B4785" s="4">
        <f t="shared" si="120"/>
        <v>2001</v>
      </c>
      <c r="C4785" s="4">
        <f t="shared" si="121"/>
        <v>2000</v>
      </c>
      <c r="D4785" s="4" t="s">
        <v>65</v>
      </c>
      <c r="E4785" s="5">
        <v>0.21875</v>
      </c>
      <c r="F4785" s="6" t="s">
        <v>8252</v>
      </c>
      <c r="G4785" s="6" t="str">
        <f t="shared" si="119"/>
        <v>Argentina</v>
      </c>
      <c r="H4785" s="6" t="s">
        <v>8253</v>
      </c>
      <c r="I4785" s="6" t="s">
        <v>8254</v>
      </c>
      <c r="J4785" s="6">
        <v>10</v>
      </c>
      <c r="K4785" s="6">
        <v>10</v>
      </c>
      <c r="L4785" s="6">
        <v>0</v>
      </c>
      <c r="M4785" s="6">
        <f t="shared" si="122"/>
        <v>10</v>
      </c>
      <c r="N4785" s="6">
        <f t="shared" si="123"/>
        <v>0</v>
      </c>
      <c r="O4785" s="7">
        <f t="shared" si="124"/>
        <v>0</v>
      </c>
    </row>
    <row r="4786" spans="1:15" ht="13.2" x14ac:dyDescent="0.25">
      <c r="A4786" s="3">
        <v>37027</v>
      </c>
      <c r="B4786" s="4">
        <f t="shared" si="120"/>
        <v>2001</v>
      </c>
      <c r="C4786" s="4">
        <f t="shared" si="121"/>
        <v>2000</v>
      </c>
      <c r="D4786" s="4" t="s">
        <v>55</v>
      </c>
      <c r="E4786" s="5">
        <v>0.55208333333333337</v>
      </c>
      <c r="F4786" s="6" t="s">
        <v>8255</v>
      </c>
      <c r="G4786" s="6" t="str">
        <f t="shared" si="119"/>
        <v>Turkey</v>
      </c>
      <c r="H4786" s="6" t="s">
        <v>3824</v>
      </c>
      <c r="I4786" s="6" t="s">
        <v>8256</v>
      </c>
      <c r="J4786" s="6">
        <v>34</v>
      </c>
      <c r="K4786" s="6">
        <v>34</v>
      </c>
      <c r="L4786" s="6">
        <v>0</v>
      </c>
      <c r="M4786" s="6">
        <f t="shared" si="122"/>
        <v>34</v>
      </c>
      <c r="N4786" s="6">
        <f t="shared" si="123"/>
        <v>0</v>
      </c>
      <c r="O4786" s="7">
        <f t="shared" si="124"/>
        <v>0</v>
      </c>
    </row>
    <row r="4787" spans="1:15" ht="13.2" x14ac:dyDescent="0.25">
      <c r="A4787" s="3">
        <v>37028</v>
      </c>
      <c r="B4787" s="4">
        <f t="shared" si="120"/>
        <v>2001</v>
      </c>
      <c r="C4787" s="4">
        <f t="shared" si="121"/>
        <v>2000</v>
      </c>
      <c r="D4787" s="4" t="s">
        <v>55</v>
      </c>
      <c r="E4787" s="5">
        <v>0.51458333333333328</v>
      </c>
      <c r="F4787" s="6" t="s">
        <v>8257</v>
      </c>
      <c r="G4787" s="6" t="str">
        <f t="shared" si="119"/>
        <v>Argentina</v>
      </c>
      <c r="H4787" s="6" t="s">
        <v>1446</v>
      </c>
      <c r="I4787" s="6" t="s">
        <v>4071</v>
      </c>
      <c r="J4787" s="6">
        <v>5</v>
      </c>
      <c r="K4787" s="6">
        <v>5</v>
      </c>
      <c r="L4787" s="6">
        <v>0</v>
      </c>
      <c r="M4787" s="6">
        <f t="shared" si="122"/>
        <v>5</v>
      </c>
      <c r="N4787" s="6">
        <f t="shared" si="123"/>
        <v>0</v>
      </c>
      <c r="O4787" s="7">
        <f t="shared" si="124"/>
        <v>0</v>
      </c>
    </row>
    <row r="4788" spans="1:15" ht="13.2" x14ac:dyDescent="0.25">
      <c r="A4788" s="3">
        <v>37028</v>
      </c>
      <c r="B4788" s="4">
        <f t="shared" si="120"/>
        <v>2001</v>
      </c>
      <c r="C4788" s="4">
        <f t="shared" si="121"/>
        <v>2000</v>
      </c>
      <c r="D4788" s="4" t="s">
        <v>55</v>
      </c>
      <c r="E4788" s="5">
        <v>0.32291666666666669</v>
      </c>
      <c r="F4788" s="6" t="s">
        <v>8258</v>
      </c>
      <c r="G4788" s="6" t="str">
        <f t="shared" si="119"/>
        <v>Iran</v>
      </c>
      <c r="H4788" s="6" t="s">
        <v>8259</v>
      </c>
      <c r="I4788" s="6" t="s">
        <v>4097</v>
      </c>
      <c r="J4788" s="6">
        <v>30</v>
      </c>
      <c r="K4788" s="6">
        <v>30</v>
      </c>
      <c r="L4788" s="6">
        <v>0</v>
      </c>
      <c r="M4788" s="6">
        <f t="shared" si="122"/>
        <v>30</v>
      </c>
      <c r="N4788" s="6">
        <f t="shared" si="123"/>
        <v>0</v>
      </c>
      <c r="O4788" s="7">
        <f t="shared" si="124"/>
        <v>0</v>
      </c>
    </row>
    <row r="4789" spans="1:15" ht="13.2" x14ac:dyDescent="0.25">
      <c r="A4789" s="3">
        <v>37033</v>
      </c>
      <c r="B4789" s="4">
        <f t="shared" si="120"/>
        <v>2001</v>
      </c>
      <c r="C4789" s="4">
        <f t="shared" si="121"/>
        <v>2000</v>
      </c>
      <c r="D4789" s="4" t="s">
        <v>55</v>
      </c>
      <c r="E4789" s="5">
        <v>0.69097222222222221</v>
      </c>
      <c r="F4789" s="6" t="s">
        <v>8260</v>
      </c>
      <c r="G4789" s="6" t="str">
        <f t="shared" si="119"/>
        <v>Russia</v>
      </c>
      <c r="H4789" s="6" t="s">
        <v>3719</v>
      </c>
      <c r="I4789" s="6" t="s">
        <v>8261</v>
      </c>
      <c r="J4789" s="6">
        <v>7</v>
      </c>
      <c r="K4789" s="6">
        <v>7</v>
      </c>
      <c r="L4789" s="6">
        <v>0</v>
      </c>
      <c r="M4789" s="6">
        <f t="shared" si="122"/>
        <v>7</v>
      </c>
      <c r="N4789" s="6">
        <f t="shared" si="123"/>
        <v>0</v>
      </c>
      <c r="O4789" s="7">
        <f t="shared" si="124"/>
        <v>0</v>
      </c>
    </row>
    <row r="4790" spans="1:15" ht="13.2" x14ac:dyDescent="0.25">
      <c r="A4790" s="3">
        <v>37057</v>
      </c>
      <c r="B4790" s="4">
        <f t="shared" si="120"/>
        <v>2001</v>
      </c>
      <c r="C4790" s="4">
        <f t="shared" si="121"/>
        <v>2000</v>
      </c>
      <c r="D4790" s="4" t="s">
        <v>58</v>
      </c>
      <c r="E4790" s="5">
        <v>0.60416666666666663</v>
      </c>
      <c r="F4790" s="6" t="s">
        <v>8262</v>
      </c>
      <c r="G4790" s="6" t="str">
        <f t="shared" si="119"/>
        <v>Indonesia</v>
      </c>
      <c r="H4790" s="6" t="s">
        <v>8263</v>
      </c>
      <c r="I4790" s="6" t="s">
        <v>8264</v>
      </c>
      <c r="J4790" s="6">
        <v>19</v>
      </c>
      <c r="K4790" s="6">
        <v>1</v>
      </c>
      <c r="L4790" s="6">
        <v>0</v>
      </c>
      <c r="M4790" s="6">
        <f t="shared" si="122"/>
        <v>1</v>
      </c>
      <c r="N4790" s="6">
        <f t="shared" si="123"/>
        <v>18</v>
      </c>
      <c r="O4790" s="7">
        <f t="shared" si="124"/>
        <v>0.94736842105263153</v>
      </c>
    </row>
    <row r="4791" spans="1:15" ht="13.2" x14ac:dyDescent="0.25">
      <c r="A4791" s="3">
        <v>37076</v>
      </c>
      <c r="B4791" s="4">
        <f t="shared" si="120"/>
        <v>2001</v>
      </c>
      <c r="C4791" s="4">
        <f t="shared" si="121"/>
        <v>2000</v>
      </c>
      <c r="D4791" s="4" t="s">
        <v>19</v>
      </c>
      <c r="E4791" s="5">
        <v>8.8888888888888892E-2</v>
      </c>
      <c r="F4791" s="6" t="s">
        <v>3105</v>
      </c>
      <c r="G4791" s="6" t="str">
        <f t="shared" si="119"/>
        <v>Russia</v>
      </c>
      <c r="H4791" s="6" t="s">
        <v>8265</v>
      </c>
      <c r="I4791" s="6" t="s">
        <v>7220</v>
      </c>
      <c r="J4791" s="6">
        <v>145</v>
      </c>
      <c r="K4791" s="6">
        <v>145</v>
      </c>
      <c r="L4791" s="6">
        <v>0</v>
      </c>
      <c r="M4791" s="6">
        <f t="shared" si="122"/>
        <v>145</v>
      </c>
      <c r="N4791" s="6">
        <f t="shared" si="123"/>
        <v>0</v>
      </c>
      <c r="O4791" s="7">
        <f t="shared" si="124"/>
        <v>0</v>
      </c>
    </row>
    <row r="4792" spans="1:15" ht="13.2" x14ac:dyDescent="0.25">
      <c r="A4792" s="3">
        <v>37077</v>
      </c>
      <c r="B4792" s="4">
        <f t="shared" si="120"/>
        <v>2001</v>
      </c>
      <c r="C4792" s="4">
        <f t="shared" si="121"/>
        <v>2000</v>
      </c>
      <c r="D4792" s="4" t="s">
        <v>19</v>
      </c>
      <c r="E4792" s="5">
        <v>0.4861111111111111</v>
      </c>
      <c r="F4792" s="6" t="s">
        <v>8266</v>
      </c>
      <c r="G4792" s="6" t="str">
        <f t="shared" si="119"/>
        <v>South Korea</v>
      </c>
      <c r="H4792" s="6" t="s">
        <v>8267</v>
      </c>
      <c r="I4792" s="6" t="s">
        <v>8268</v>
      </c>
      <c r="J4792" s="6">
        <v>12</v>
      </c>
      <c r="K4792" s="6">
        <v>8</v>
      </c>
      <c r="L4792" s="6">
        <v>0</v>
      </c>
      <c r="M4792" s="6">
        <f t="shared" si="122"/>
        <v>8</v>
      </c>
      <c r="N4792" s="6">
        <f t="shared" si="123"/>
        <v>4</v>
      </c>
      <c r="O4792" s="7">
        <f t="shared" si="124"/>
        <v>0.33333333333333331</v>
      </c>
    </row>
    <row r="4793" spans="1:15" ht="13.2" x14ac:dyDescent="0.25">
      <c r="A4793" s="3">
        <v>37084</v>
      </c>
      <c r="B4793" s="4">
        <f t="shared" si="120"/>
        <v>2001</v>
      </c>
      <c r="C4793" s="4">
        <f t="shared" si="121"/>
        <v>2000</v>
      </c>
      <c r="D4793" s="4" t="s">
        <v>19</v>
      </c>
      <c r="E4793" s="5">
        <v>0.50347222222222221</v>
      </c>
      <c r="F4793" s="6" t="s">
        <v>8269</v>
      </c>
      <c r="G4793" s="6" t="str">
        <f t="shared" si="119"/>
        <v>Venezuela</v>
      </c>
      <c r="H4793" s="6" t="s">
        <v>8270</v>
      </c>
      <c r="I4793" s="6" t="s">
        <v>8271</v>
      </c>
      <c r="J4793" s="6">
        <v>13</v>
      </c>
      <c r="K4793" s="6">
        <v>13</v>
      </c>
      <c r="L4793" s="6">
        <v>0</v>
      </c>
      <c r="M4793" s="6">
        <f t="shared" si="122"/>
        <v>13</v>
      </c>
      <c r="N4793" s="6">
        <f t="shared" si="123"/>
        <v>0</v>
      </c>
      <c r="O4793" s="7">
        <f t="shared" si="124"/>
        <v>0</v>
      </c>
    </row>
    <row r="4794" spans="1:15" ht="13.2" x14ac:dyDescent="0.25">
      <c r="A4794" s="3">
        <v>37086</v>
      </c>
      <c r="B4794" s="4">
        <f t="shared" si="120"/>
        <v>2001</v>
      </c>
      <c r="C4794" s="4">
        <f t="shared" si="121"/>
        <v>2000</v>
      </c>
      <c r="D4794" s="4" t="s">
        <v>19</v>
      </c>
      <c r="E4794" s="5">
        <v>0.37013888888888891</v>
      </c>
      <c r="F4794" s="6" t="s">
        <v>688</v>
      </c>
      <c r="G4794" s="6" t="str">
        <f t="shared" si="119"/>
        <v>Russia</v>
      </c>
      <c r="H4794" s="6" t="s">
        <v>8272</v>
      </c>
      <c r="I4794" s="6" t="s">
        <v>6761</v>
      </c>
      <c r="J4794" s="6">
        <v>10</v>
      </c>
      <c r="K4794" s="6">
        <v>10</v>
      </c>
      <c r="L4794" s="6">
        <v>0</v>
      </c>
      <c r="M4794" s="6">
        <f t="shared" si="122"/>
        <v>10</v>
      </c>
      <c r="N4794" s="6">
        <f t="shared" si="123"/>
        <v>0</v>
      </c>
      <c r="O4794" s="7">
        <f t="shared" si="124"/>
        <v>0</v>
      </c>
    </row>
    <row r="4795" spans="1:15" ht="13.2" x14ac:dyDescent="0.25">
      <c r="A4795" s="3">
        <v>37102</v>
      </c>
      <c r="B4795" s="4">
        <f t="shared" si="120"/>
        <v>2001</v>
      </c>
      <c r="C4795" s="4">
        <f t="shared" si="121"/>
        <v>2000</v>
      </c>
      <c r="D4795" s="4" t="s">
        <v>19</v>
      </c>
      <c r="E4795" s="5">
        <v>0.66666666666666663</v>
      </c>
      <c r="F4795" s="6" t="s">
        <v>7443</v>
      </c>
      <c r="G4795" s="6" t="str">
        <f t="shared" si="119"/>
        <v>Alaska</v>
      </c>
      <c r="H4795" s="6" t="s">
        <v>3280</v>
      </c>
      <c r="I4795" s="6" t="s">
        <v>4971</v>
      </c>
      <c r="J4795" s="6">
        <v>6</v>
      </c>
      <c r="K4795" s="6">
        <v>6</v>
      </c>
      <c r="L4795" s="6">
        <v>0</v>
      </c>
      <c r="M4795" s="6">
        <f t="shared" si="122"/>
        <v>6</v>
      </c>
      <c r="N4795" s="6">
        <f t="shared" si="123"/>
        <v>0</v>
      </c>
      <c r="O4795" s="7">
        <f t="shared" si="124"/>
        <v>0</v>
      </c>
    </row>
    <row r="4796" spans="1:15" ht="13.2" x14ac:dyDescent="0.25">
      <c r="A4796" s="3">
        <v>37108</v>
      </c>
      <c r="B4796" s="4">
        <f t="shared" si="120"/>
        <v>2001</v>
      </c>
      <c r="C4796" s="4">
        <f t="shared" si="121"/>
        <v>2000</v>
      </c>
      <c r="D4796" s="4" t="s">
        <v>23</v>
      </c>
      <c r="E4796" s="5">
        <v>0.19652777777777777</v>
      </c>
      <c r="F4796" s="6" t="s">
        <v>8273</v>
      </c>
      <c r="G4796" s="6" t="str">
        <f t="shared" si="119"/>
        <v>Iceland</v>
      </c>
      <c r="H4796" s="6" t="s">
        <v>8274</v>
      </c>
      <c r="I4796" s="6" t="s">
        <v>8275</v>
      </c>
      <c r="J4796" s="6">
        <v>3</v>
      </c>
      <c r="K4796" s="6">
        <v>3</v>
      </c>
      <c r="L4796" s="6">
        <v>0</v>
      </c>
      <c r="M4796" s="6">
        <f t="shared" si="122"/>
        <v>3</v>
      </c>
      <c r="N4796" s="6">
        <f t="shared" si="123"/>
        <v>0</v>
      </c>
      <c r="O4796" s="7">
        <f t="shared" si="124"/>
        <v>0</v>
      </c>
    </row>
    <row r="4797" spans="1:15" ht="13.2" x14ac:dyDescent="0.25">
      <c r="A4797" s="3">
        <v>37113</v>
      </c>
      <c r="B4797" s="4">
        <f t="shared" si="120"/>
        <v>2001</v>
      </c>
      <c r="C4797" s="4">
        <f t="shared" si="121"/>
        <v>2000</v>
      </c>
      <c r="D4797" s="4" t="s">
        <v>23</v>
      </c>
      <c r="E4797" s="5">
        <v>0.60763888888888884</v>
      </c>
      <c r="F4797" s="6" t="s">
        <v>8276</v>
      </c>
      <c r="G4797" s="6" t="str">
        <f t="shared" si="119"/>
        <v>Arizona</v>
      </c>
      <c r="H4797" s="6" t="s">
        <v>8277</v>
      </c>
      <c r="I4797" s="6" t="s">
        <v>8278</v>
      </c>
      <c r="J4797" s="6">
        <v>7</v>
      </c>
      <c r="K4797" s="6">
        <v>6</v>
      </c>
      <c r="L4797" s="6">
        <v>0</v>
      </c>
      <c r="M4797" s="6">
        <f t="shared" si="122"/>
        <v>6</v>
      </c>
      <c r="N4797" s="6">
        <f t="shared" si="123"/>
        <v>1</v>
      </c>
      <c r="O4797" s="7">
        <f t="shared" si="124"/>
        <v>0.14285714285714285</v>
      </c>
    </row>
    <row r="4798" spans="1:15" ht="13.2" x14ac:dyDescent="0.25">
      <c r="A4798" s="3">
        <v>37126</v>
      </c>
      <c r="B4798" s="4">
        <f t="shared" si="120"/>
        <v>2001</v>
      </c>
      <c r="C4798" s="4">
        <f t="shared" si="121"/>
        <v>2000</v>
      </c>
      <c r="D4798" s="4" t="s">
        <v>23</v>
      </c>
      <c r="E4798" s="5" t="s">
        <v>24</v>
      </c>
      <c r="F4798" s="6" t="s">
        <v>8279</v>
      </c>
      <c r="G4798" s="6" t="str">
        <f t="shared" si="119"/>
        <v>DemocratiRepubliCongo</v>
      </c>
      <c r="H4798" s="6" t="s">
        <v>8280</v>
      </c>
      <c r="I4798" s="6" t="s">
        <v>8067</v>
      </c>
      <c r="J4798" s="6">
        <v>11</v>
      </c>
      <c r="K4798" s="6">
        <v>4</v>
      </c>
      <c r="L4798" s="6">
        <v>0</v>
      </c>
      <c r="M4798" s="6">
        <f t="shared" si="122"/>
        <v>4</v>
      </c>
      <c r="N4798" s="6">
        <f t="shared" si="123"/>
        <v>7</v>
      </c>
      <c r="O4798" s="7">
        <f t="shared" si="124"/>
        <v>0.63636363636363635</v>
      </c>
    </row>
    <row r="4799" spans="1:15" ht="13.2" x14ac:dyDescent="0.25">
      <c r="A4799" s="3">
        <v>37127</v>
      </c>
      <c r="B4799" s="4">
        <f t="shared" si="120"/>
        <v>2001</v>
      </c>
      <c r="C4799" s="4">
        <f t="shared" si="121"/>
        <v>2000</v>
      </c>
      <c r="D4799" s="4" t="s">
        <v>23</v>
      </c>
      <c r="E4799" s="5">
        <v>0.78194444444444444</v>
      </c>
      <c r="F4799" s="6" t="s">
        <v>8281</v>
      </c>
      <c r="G4799" s="6" t="str">
        <f t="shared" si="119"/>
        <v>Azores</v>
      </c>
      <c r="H4799" s="6" t="s">
        <v>8282</v>
      </c>
      <c r="I4799" s="6" t="s">
        <v>8283</v>
      </c>
      <c r="J4799" s="6">
        <v>304</v>
      </c>
      <c r="K4799" s="6">
        <v>0</v>
      </c>
      <c r="L4799" s="6">
        <v>0</v>
      </c>
      <c r="M4799" s="6">
        <f t="shared" si="122"/>
        <v>0</v>
      </c>
      <c r="N4799" s="6">
        <f t="shared" si="123"/>
        <v>304</v>
      </c>
      <c r="O4799" s="7">
        <f t="shared" si="124"/>
        <v>1</v>
      </c>
    </row>
    <row r="4800" spans="1:15" ht="13.2" x14ac:dyDescent="0.25">
      <c r="A4800" s="3">
        <v>37127</v>
      </c>
      <c r="B4800" s="4">
        <f t="shared" si="120"/>
        <v>2001</v>
      </c>
      <c r="C4800" s="4">
        <f t="shared" si="121"/>
        <v>2000</v>
      </c>
      <c r="D4800" s="4" t="s">
        <v>23</v>
      </c>
      <c r="E4800" s="5">
        <v>0.23749999999999999</v>
      </c>
      <c r="F4800" s="6" t="s">
        <v>8284</v>
      </c>
      <c r="G4800" s="6" t="str">
        <f t="shared" si="119"/>
        <v>New York</v>
      </c>
      <c r="H4800" s="6" t="s">
        <v>8285</v>
      </c>
      <c r="I4800" s="6" t="s">
        <v>5787</v>
      </c>
      <c r="J4800" s="6">
        <v>2</v>
      </c>
      <c r="K4800" s="6">
        <v>2</v>
      </c>
      <c r="L4800" s="6">
        <v>0</v>
      </c>
      <c r="M4800" s="6">
        <f t="shared" si="122"/>
        <v>2</v>
      </c>
      <c r="N4800" s="6">
        <f t="shared" si="123"/>
        <v>0</v>
      </c>
      <c r="O4800" s="7">
        <f t="shared" si="124"/>
        <v>0</v>
      </c>
    </row>
    <row r="4801" spans="1:15" ht="13.2" x14ac:dyDescent="0.25">
      <c r="A4801" s="3">
        <v>37128</v>
      </c>
      <c r="B4801" s="4">
        <f t="shared" si="120"/>
        <v>2001</v>
      </c>
      <c r="C4801" s="4">
        <f t="shared" si="121"/>
        <v>2000</v>
      </c>
      <c r="D4801" s="4" t="s">
        <v>23</v>
      </c>
      <c r="E4801" s="5">
        <v>0.78125</v>
      </c>
      <c r="F4801" s="6" t="s">
        <v>7473</v>
      </c>
      <c r="G4801" s="6" t="str">
        <f t="shared" si="119"/>
        <v>Bahamas</v>
      </c>
      <c r="H4801" s="6" t="s">
        <v>8286</v>
      </c>
      <c r="I4801" s="6" t="s">
        <v>4493</v>
      </c>
      <c r="J4801" s="6">
        <v>9</v>
      </c>
      <c r="K4801" s="6">
        <v>9</v>
      </c>
      <c r="L4801" s="6">
        <v>0</v>
      </c>
      <c r="M4801" s="6">
        <f t="shared" si="122"/>
        <v>9</v>
      </c>
      <c r="N4801" s="6">
        <f t="shared" si="123"/>
        <v>0</v>
      </c>
      <c r="O4801" s="7">
        <f t="shared" si="124"/>
        <v>0</v>
      </c>
    </row>
    <row r="4802" spans="1:15" ht="13.2" x14ac:dyDescent="0.25">
      <c r="A4802" s="3">
        <v>37132</v>
      </c>
      <c r="B4802" s="4">
        <f t="shared" si="120"/>
        <v>2001</v>
      </c>
      <c r="C4802" s="4">
        <f t="shared" si="121"/>
        <v>2000</v>
      </c>
      <c r="D4802" s="4" t="s">
        <v>23</v>
      </c>
      <c r="E4802" s="5">
        <v>0.42708333333333331</v>
      </c>
      <c r="F4802" s="6" t="s">
        <v>5738</v>
      </c>
      <c r="G4802" s="6" t="str">
        <f t="shared" si="119"/>
        <v>Spain</v>
      </c>
      <c r="H4802" s="6" t="s">
        <v>8287</v>
      </c>
      <c r="I4802" s="6" t="s">
        <v>8288</v>
      </c>
      <c r="J4802" s="6">
        <v>47</v>
      </c>
      <c r="K4802" s="6">
        <v>4</v>
      </c>
      <c r="L4802" s="6">
        <v>0</v>
      </c>
      <c r="M4802" s="6">
        <f t="shared" si="122"/>
        <v>4</v>
      </c>
      <c r="N4802" s="6">
        <f t="shared" si="123"/>
        <v>43</v>
      </c>
      <c r="O4802" s="7">
        <f t="shared" si="124"/>
        <v>0.91489361702127658</v>
      </c>
    </row>
    <row r="4803" spans="1:15" ht="13.2" x14ac:dyDescent="0.25">
      <c r="A4803" s="3">
        <v>37145</v>
      </c>
      <c r="B4803" s="4">
        <f t="shared" si="120"/>
        <v>2001</v>
      </c>
      <c r="C4803" s="4">
        <f t="shared" si="121"/>
        <v>2000</v>
      </c>
      <c r="D4803" s="4" t="s">
        <v>15</v>
      </c>
      <c r="E4803" s="5">
        <v>0.41875000000000001</v>
      </c>
      <c r="F4803" s="6" t="s">
        <v>8289</v>
      </c>
      <c r="G4803" s="6" t="str">
        <f t="shared" si="119"/>
        <v>Pennsylvania</v>
      </c>
      <c r="H4803" s="6" t="s">
        <v>592</v>
      </c>
      <c r="I4803" s="6" t="s">
        <v>8290</v>
      </c>
      <c r="J4803" s="6">
        <v>44</v>
      </c>
      <c r="K4803" s="6">
        <v>44</v>
      </c>
      <c r="L4803" s="6">
        <v>0</v>
      </c>
      <c r="M4803" s="6">
        <f t="shared" si="122"/>
        <v>44</v>
      </c>
      <c r="N4803" s="6">
        <f t="shared" si="123"/>
        <v>0</v>
      </c>
      <c r="O4803" s="7">
        <f t="shared" si="124"/>
        <v>0</v>
      </c>
    </row>
    <row r="4804" spans="1:15" ht="13.2" x14ac:dyDescent="0.25">
      <c r="A4804" s="3">
        <v>37145</v>
      </c>
      <c r="B4804" s="4">
        <f t="shared" si="120"/>
        <v>2001</v>
      </c>
      <c r="C4804" s="4">
        <f t="shared" si="121"/>
        <v>2000</v>
      </c>
      <c r="D4804" s="4" t="s">
        <v>15</v>
      </c>
      <c r="E4804" s="5">
        <v>0.40625</v>
      </c>
      <c r="F4804" s="6" t="s">
        <v>8291</v>
      </c>
      <c r="G4804" s="6" t="str">
        <f t="shared" si="119"/>
        <v>Virginia.</v>
      </c>
      <c r="H4804" s="6" t="s">
        <v>665</v>
      </c>
      <c r="I4804" s="6" t="s">
        <v>7520</v>
      </c>
      <c r="J4804" s="6">
        <v>64</v>
      </c>
      <c r="K4804" s="6">
        <v>64</v>
      </c>
      <c r="L4804" s="6">
        <v>125</v>
      </c>
      <c r="M4804" s="6">
        <f t="shared" si="122"/>
        <v>189</v>
      </c>
      <c r="N4804" s="6">
        <f t="shared" si="123"/>
        <v>0</v>
      </c>
      <c r="O4804" s="7">
        <f t="shared" si="124"/>
        <v>0</v>
      </c>
    </row>
    <row r="4805" spans="1:15" ht="13.2" x14ac:dyDescent="0.25">
      <c r="A4805" s="3">
        <v>37145</v>
      </c>
      <c r="B4805" s="4">
        <f t="shared" si="120"/>
        <v>2001</v>
      </c>
      <c r="C4805" s="4">
        <f t="shared" si="121"/>
        <v>2000</v>
      </c>
      <c r="D4805" s="4" t="s">
        <v>15</v>
      </c>
      <c r="E4805" s="5">
        <v>0.3659722222222222</v>
      </c>
      <c r="F4805" s="6" t="s">
        <v>1324</v>
      </c>
      <c r="G4805" s="6" t="str">
        <f t="shared" si="119"/>
        <v>New York</v>
      </c>
      <c r="H4805" s="6" t="s">
        <v>665</v>
      </c>
      <c r="I4805" s="6" t="s">
        <v>8292</v>
      </c>
      <c r="J4805" s="6">
        <v>92</v>
      </c>
      <c r="K4805" s="6">
        <v>92</v>
      </c>
      <c r="L4805" s="6">
        <v>2750</v>
      </c>
      <c r="M4805" s="6">
        <f t="shared" si="122"/>
        <v>2842</v>
      </c>
      <c r="N4805" s="6">
        <f t="shared" si="123"/>
        <v>0</v>
      </c>
      <c r="O4805" s="7">
        <f t="shared" si="124"/>
        <v>0</v>
      </c>
    </row>
    <row r="4806" spans="1:15" ht="13.2" x14ac:dyDescent="0.25">
      <c r="A4806" s="3">
        <v>37145</v>
      </c>
      <c r="B4806" s="4">
        <f t="shared" si="120"/>
        <v>2001</v>
      </c>
      <c r="C4806" s="4">
        <f t="shared" si="121"/>
        <v>2000</v>
      </c>
      <c r="D4806" s="4" t="s">
        <v>15</v>
      </c>
      <c r="E4806" s="5">
        <v>0.37708333333333333</v>
      </c>
      <c r="F4806" s="6" t="s">
        <v>1324</v>
      </c>
      <c r="G4806" s="6" t="str">
        <f t="shared" si="119"/>
        <v>New York</v>
      </c>
      <c r="H4806" s="6" t="s">
        <v>592</v>
      </c>
      <c r="I4806" s="6" t="s">
        <v>8293</v>
      </c>
      <c r="J4806" s="6">
        <v>65</v>
      </c>
      <c r="K4806" s="6">
        <v>65</v>
      </c>
      <c r="L4806" s="6">
        <v>2750</v>
      </c>
      <c r="M4806" s="6">
        <f t="shared" si="122"/>
        <v>2815</v>
      </c>
      <c r="N4806" s="6">
        <f t="shared" si="123"/>
        <v>0</v>
      </c>
      <c r="O4806" s="7">
        <f t="shared" si="124"/>
        <v>0</v>
      </c>
    </row>
    <row r="4807" spans="1:15" ht="13.2" x14ac:dyDescent="0.25">
      <c r="A4807" s="3">
        <v>37146</v>
      </c>
      <c r="B4807" s="4">
        <f t="shared" si="120"/>
        <v>2001</v>
      </c>
      <c r="C4807" s="4">
        <f t="shared" si="121"/>
        <v>2000</v>
      </c>
      <c r="D4807" s="4" t="s">
        <v>15</v>
      </c>
      <c r="E4807" s="5">
        <v>0.68402777777777779</v>
      </c>
      <c r="F4807" s="6" t="s">
        <v>8294</v>
      </c>
      <c r="G4807" s="6" t="str">
        <f t="shared" si="119"/>
        <v>Mexico</v>
      </c>
      <c r="H4807" s="6" t="s">
        <v>8295</v>
      </c>
      <c r="I4807" s="6" t="s">
        <v>8296</v>
      </c>
      <c r="J4807" s="6">
        <v>19</v>
      </c>
      <c r="K4807" s="6">
        <v>19</v>
      </c>
      <c r="L4807" s="6">
        <v>0</v>
      </c>
      <c r="M4807" s="6">
        <f t="shared" si="122"/>
        <v>19</v>
      </c>
      <c r="N4807" s="6">
        <f t="shared" si="123"/>
        <v>0</v>
      </c>
      <c r="O4807" s="7">
        <f t="shared" si="124"/>
        <v>0</v>
      </c>
    </row>
    <row r="4808" spans="1:15" ht="13.2" x14ac:dyDescent="0.25">
      <c r="A4808" s="3">
        <v>37149</v>
      </c>
      <c r="B4808" s="4">
        <f t="shared" si="120"/>
        <v>2001</v>
      </c>
      <c r="C4808" s="4">
        <f t="shared" si="121"/>
        <v>2000</v>
      </c>
      <c r="D4808" s="4" t="s">
        <v>15</v>
      </c>
      <c r="E4808" s="5" t="s">
        <v>24</v>
      </c>
      <c r="F4808" s="6" t="s">
        <v>8297</v>
      </c>
      <c r="G4808" s="6" t="str">
        <f t="shared" si="119"/>
        <v>Brazil</v>
      </c>
      <c r="H4808" s="6" t="s">
        <v>2310</v>
      </c>
      <c r="I4808" s="6" t="s">
        <v>7119</v>
      </c>
      <c r="J4808" s="6">
        <v>82</v>
      </c>
      <c r="K4808" s="6">
        <v>1</v>
      </c>
      <c r="L4808" s="6">
        <v>0</v>
      </c>
      <c r="M4808" s="6">
        <f t="shared" si="122"/>
        <v>1</v>
      </c>
      <c r="N4808" s="6">
        <f t="shared" si="123"/>
        <v>81</v>
      </c>
      <c r="O4808" s="7">
        <f t="shared" si="124"/>
        <v>0.98780487804878048</v>
      </c>
    </row>
    <row r="4809" spans="1:15" ht="13.2" x14ac:dyDescent="0.25">
      <c r="A4809" s="3">
        <v>37152</v>
      </c>
      <c r="B4809" s="4">
        <f t="shared" si="120"/>
        <v>2001</v>
      </c>
      <c r="C4809" s="4">
        <f t="shared" si="121"/>
        <v>2000</v>
      </c>
      <c r="D4809" s="4" t="s">
        <v>15</v>
      </c>
      <c r="E4809" s="5">
        <v>0.3125</v>
      </c>
      <c r="F4809" s="6" t="s">
        <v>2433</v>
      </c>
      <c r="G4809" s="6" t="str">
        <f t="shared" si="119"/>
        <v>Guatemala</v>
      </c>
      <c r="H4809" s="6" t="s">
        <v>8298</v>
      </c>
      <c r="I4809" s="6" t="s">
        <v>8299</v>
      </c>
      <c r="J4809" s="6">
        <v>13</v>
      </c>
      <c r="K4809" s="6">
        <v>9</v>
      </c>
      <c r="L4809" s="6">
        <v>0</v>
      </c>
      <c r="M4809" s="6">
        <f t="shared" si="122"/>
        <v>9</v>
      </c>
      <c r="N4809" s="6">
        <f t="shared" si="123"/>
        <v>4</v>
      </c>
      <c r="O4809" s="7">
        <f t="shared" si="124"/>
        <v>0.30769230769230771</v>
      </c>
    </row>
    <row r="4810" spans="1:15" ht="13.2" x14ac:dyDescent="0.25">
      <c r="A4810" s="3">
        <v>37167</v>
      </c>
      <c r="B4810" s="4">
        <f t="shared" si="120"/>
        <v>2001</v>
      </c>
      <c r="C4810" s="4">
        <f t="shared" si="121"/>
        <v>2000</v>
      </c>
      <c r="D4810" s="4" t="s">
        <v>31</v>
      </c>
      <c r="E4810" s="5">
        <v>0.56805555555555554</v>
      </c>
      <c r="F4810" s="6" t="s">
        <v>8300</v>
      </c>
      <c r="G4810" s="6" t="str">
        <f t="shared" si="119"/>
        <v>Washington</v>
      </c>
      <c r="H4810" s="6" t="s">
        <v>8301</v>
      </c>
      <c r="I4810" s="6" t="s">
        <v>7389</v>
      </c>
      <c r="J4810" s="6">
        <v>3</v>
      </c>
      <c r="K4810" s="6">
        <v>3</v>
      </c>
      <c r="L4810" s="6">
        <v>0</v>
      </c>
      <c r="M4810" s="6">
        <f t="shared" si="122"/>
        <v>3</v>
      </c>
      <c r="N4810" s="6">
        <f t="shared" si="123"/>
        <v>0</v>
      </c>
      <c r="O4810" s="7">
        <f t="shared" si="124"/>
        <v>0</v>
      </c>
    </row>
    <row r="4811" spans="1:15" ht="13.2" x14ac:dyDescent="0.25">
      <c r="A4811" s="3">
        <v>37168</v>
      </c>
      <c r="B4811" s="4">
        <f t="shared" si="120"/>
        <v>2001</v>
      </c>
      <c r="C4811" s="4">
        <f t="shared" si="121"/>
        <v>2000</v>
      </c>
      <c r="D4811" s="4" t="s">
        <v>31</v>
      </c>
      <c r="E4811" s="5">
        <v>0.57222222222222219</v>
      </c>
      <c r="F4811" s="6" t="s">
        <v>8302</v>
      </c>
      <c r="G4811" s="6" t="str">
        <f t="shared" ref="G4811:G4976" si="125">IFERROR(TRIM(RIGHT(F4811,LEN(F4811)-FIND(",",F4811))), F4811)</f>
        <v>Russia</v>
      </c>
      <c r="H4811" s="6" t="s">
        <v>8303</v>
      </c>
      <c r="I4811" s="6" t="s">
        <v>8304</v>
      </c>
      <c r="J4811" s="6">
        <v>78</v>
      </c>
      <c r="K4811" s="6">
        <v>78</v>
      </c>
      <c r="L4811" s="6">
        <v>0</v>
      </c>
      <c r="M4811" s="6">
        <f t="shared" si="122"/>
        <v>78</v>
      </c>
      <c r="N4811" s="6">
        <f t="shared" si="123"/>
        <v>0</v>
      </c>
      <c r="O4811" s="7">
        <f t="shared" si="124"/>
        <v>0</v>
      </c>
    </row>
    <row r="4812" spans="1:15" ht="13.2" x14ac:dyDescent="0.25">
      <c r="A4812" s="3">
        <v>37172</v>
      </c>
      <c r="B4812" s="4">
        <f t="shared" si="120"/>
        <v>2001</v>
      </c>
      <c r="C4812" s="4">
        <f t="shared" si="121"/>
        <v>2000</v>
      </c>
      <c r="D4812" s="4" t="s">
        <v>31</v>
      </c>
      <c r="E4812" s="5">
        <v>0.34027777777777779</v>
      </c>
      <c r="F4812" s="6" t="s">
        <v>1720</v>
      </c>
      <c r="G4812" s="6" t="str">
        <f t="shared" si="125"/>
        <v>Italy</v>
      </c>
      <c r="H4812" s="6" t="s">
        <v>8305</v>
      </c>
      <c r="I4812" s="6" t="s">
        <v>8306</v>
      </c>
      <c r="J4812" s="6">
        <v>114</v>
      </c>
      <c r="K4812" s="6">
        <v>114</v>
      </c>
      <c r="L4812" s="6">
        <v>4</v>
      </c>
      <c r="M4812" s="6">
        <f t="shared" si="122"/>
        <v>118</v>
      </c>
      <c r="N4812" s="6">
        <f t="shared" si="123"/>
        <v>0</v>
      </c>
      <c r="O4812" s="7">
        <f t="shared" si="124"/>
        <v>0</v>
      </c>
    </row>
    <row r="4813" spans="1:15" ht="13.2" x14ac:dyDescent="0.25">
      <c r="A4813" s="3">
        <v>37172</v>
      </c>
      <c r="B4813" s="4">
        <f t="shared" si="120"/>
        <v>2001</v>
      </c>
      <c r="C4813" s="4">
        <f t="shared" si="121"/>
        <v>2000</v>
      </c>
      <c r="D4813" s="4" t="s">
        <v>31</v>
      </c>
      <c r="E4813" s="5">
        <v>0.74305555555555558</v>
      </c>
      <c r="F4813" s="6" t="s">
        <v>8307</v>
      </c>
      <c r="G4813" s="6" t="str">
        <f t="shared" si="125"/>
        <v>Quebec, Canada</v>
      </c>
      <c r="H4813" s="6" t="s">
        <v>8308</v>
      </c>
      <c r="I4813" s="6" t="s">
        <v>8309</v>
      </c>
      <c r="J4813" s="6">
        <v>7</v>
      </c>
      <c r="K4813" s="6">
        <v>3</v>
      </c>
      <c r="L4813" s="6">
        <v>0</v>
      </c>
      <c r="M4813" s="6">
        <f t="shared" si="122"/>
        <v>3</v>
      </c>
      <c r="N4813" s="6">
        <f t="shared" si="123"/>
        <v>4</v>
      </c>
      <c r="O4813" s="7">
        <f t="shared" si="124"/>
        <v>0.5714285714285714</v>
      </c>
    </row>
    <row r="4814" spans="1:15" ht="13.2" x14ac:dyDescent="0.25">
      <c r="A4814" s="3">
        <v>37174</v>
      </c>
      <c r="B4814" s="4">
        <f t="shared" si="120"/>
        <v>2001</v>
      </c>
      <c r="C4814" s="4">
        <f t="shared" si="121"/>
        <v>2000</v>
      </c>
      <c r="D4814" s="4" t="s">
        <v>31</v>
      </c>
      <c r="E4814" s="5">
        <v>0.39305555555555555</v>
      </c>
      <c r="F4814" s="6" t="s">
        <v>8310</v>
      </c>
      <c r="G4814" s="6" t="str">
        <f t="shared" si="125"/>
        <v>Alaska</v>
      </c>
      <c r="H4814" s="6" t="s">
        <v>8311</v>
      </c>
      <c r="I4814" s="6" t="s">
        <v>8104</v>
      </c>
      <c r="J4814" s="6">
        <v>10</v>
      </c>
      <c r="K4814" s="6">
        <v>10</v>
      </c>
      <c r="L4814" s="6">
        <v>0</v>
      </c>
      <c r="M4814" s="6">
        <f t="shared" si="122"/>
        <v>10</v>
      </c>
      <c r="N4814" s="6">
        <f t="shared" si="123"/>
        <v>0</v>
      </c>
      <c r="O4814" s="7">
        <f t="shared" si="124"/>
        <v>0</v>
      </c>
    </row>
    <row r="4815" spans="1:15" ht="13.2" x14ac:dyDescent="0.25">
      <c r="A4815" s="3">
        <v>37174</v>
      </c>
      <c r="B4815" s="4">
        <f t="shared" si="120"/>
        <v>2001</v>
      </c>
      <c r="C4815" s="4">
        <f t="shared" si="121"/>
        <v>2000</v>
      </c>
      <c r="D4815" s="4" t="s">
        <v>31</v>
      </c>
      <c r="E4815" s="5">
        <v>0.44583333333333336</v>
      </c>
      <c r="F4815" s="6" t="s">
        <v>8312</v>
      </c>
      <c r="G4815" s="6" t="str">
        <f t="shared" si="125"/>
        <v>Spain</v>
      </c>
      <c r="H4815" s="6" t="s">
        <v>8313</v>
      </c>
      <c r="I4815" s="6" t="s">
        <v>8314</v>
      </c>
      <c r="J4815" s="6">
        <v>10</v>
      </c>
      <c r="K4815" s="6">
        <v>10</v>
      </c>
      <c r="L4815" s="6">
        <v>0</v>
      </c>
      <c r="M4815" s="6">
        <f t="shared" si="122"/>
        <v>10</v>
      </c>
      <c r="N4815" s="6">
        <f t="shared" si="123"/>
        <v>0</v>
      </c>
      <c r="O4815" s="7">
        <f t="shared" si="124"/>
        <v>0</v>
      </c>
    </row>
    <row r="4816" spans="1:15" ht="13.2" x14ac:dyDescent="0.25">
      <c r="A4816" s="3">
        <v>37175</v>
      </c>
      <c r="B4816" s="4">
        <f t="shared" si="120"/>
        <v>2001</v>
      </c>
      <c r="C4816" s="4">
        <f t="shared" si="121"/>
        <v>2000</v>
      </c>
      <c r="D4816" s="4" t="s">
        <v>31</v>
      </c>
      <c r="E4816" s="5">
        <v>0.98263888888888884</v>
      </c>
      <c r="F4816" s="6" t="s">
        <v>8315</v>
      </c>
      <c r="G4816" s="6" t="str">
        <f t="shared" si="125"/>
        <v>Canada</v>
      </c>
      <c r="H4816" s="6" t="s">
        <v>8316</v>
      </c>
      <c r="I4816" s="6" t="s">
        <v>8317</v>
      </c>
      <c r="J4816" s="6">
        <v>3</v>
      </c>
      <c r="K4816" s="6">
        <v>2</v>
      </c>
      <c r="L4816" s="6">
        <v>0</v>
      </c>
      <c r="M4816" s="6">
        <f t="shared" si="122"/>
        <v>2</v>
      </c>
      <c r="N4816" s="6">
        <f t="shared" si="123"/>
        <v>1</v>
      </c>
      <c r="O4816" s="7">
        <f t="shared" si="124"/>
        <v>0.33333333333333331</v>
      </c>
    </row>
    <row r="4817" spans="1:15" ht="13.2" x14ac:dyDescent="0.25">
      <c r="A4817" s="3">
        <v>37177</v>
      </c>
      <c r="B4817" s="4">
        <f t="shared" si="120"/>
        <v>2001</v>
      </c>
      <c r="C4817" s="4">
        <f t="shared" si="121"/>
        <v>2000</v>
      </c>
      <c r="D4817" s="4" t="s">
        <v>31</v>
      </c>
      <c r="E4817" s="5">
        <v>0.75</v>
      </c>
      <c r="F4817" s="6" t="s">
        <v>8318</v>
      </c>
      <c r="G4817" s="6" t="str">
        <f t="shared" si="125"/>
        <v>Brazil</v>
      </c>
      <c r="H4817" s="6" t="s">
        <v>8319</v>
      </c>
      <c r="I4817" s="6" t="s">
        <v>8320</v>
      </c>
      <c r="J4817" s="6">
        <v>6</v>
      </c>
      <c r="K4817" s="6">
        <v>3</v>
      </c>
      <c r="L4817" s="6">
        <v>0</v>
      </c>
      <c r="M4817" s="6">
        <f t="shared" si="122"/>
        <v>3</v>
      </c>
      <c r="N4817" s="6">
        <f t="shared" si="123"/>
        <v>3</v>
      </c>
      <c r="O4817" s="7">
        <f t="shared" si="124"/>
        <v>0.5</v>
      </c>
    </row>
    <row r="4818" spans="1:15" ht="13.2" x14ac:dyDescent="0.25">
      <c r="A4818" s="3">
        <v>37182</v>
      </c>
      <c r="B4818" s="4">
        <f t="shared" si="120"/>
        <v>2001</v>
      </c>
      <c r="C4818" s="4">
        <f t="shared" si="121"/>
        <v>2000</v>
      </c>
      <c r="D4818" s="4" t="s">
        <v>31</v>
      </c>
      <c r="E4818" s="5">
        <v>0.65486111111111112</v>
      </c>
      <c r="F4818" s="6" t="s">
        <v>3454</v>
      </c>
      <c r="G4818" s="6" t="str">
        <f t="shared" si="125"/>
        <v>Alaska</v>
      </c>
      <c r="H4818" s="6" t="s">
        <v>8321</v>
      </c>
      <c r="I4818" s="6" t="s">
        <v>8322</v>
      </c>
      <c r="J4818" s="6">
        <v>5</v>
      </c>
      <c r="K4818" s="6">
        <v>3</v>
      </c>
      <c r="L4818" s="6">
        <v>0</v>
      </c>
      <c r="M4818" s="6">
        <f t="shared" si="122"/>
        <v>3</v>
      </c>
      <c r="N4818" s="6">
        <f t="shared" si="123"/>
        <v>2</v>
      </c>
      <c r="O4818" s="7">
        <f t="shared" si="124"/>
        <v>0.4</v>
      </c>
    </row>
    <row r="4819" spans="1:15" ht="13.2" x14ac:dyDescent="0.25">
      <c r="A4819" s="3">
        <v>37207</v>
      </c>
      <c r="B4819" s="4">
        <f t="shared" si="120"/>
        <v>2001</v>
      </c>
      <c r="C4819" s="4">
        <f t="shared" si="121"/>
        <v>2000</v>
      </c>
      <c r="D4819" s="4" t="s">
        <v>46</v>
      </c>
      <c r="E4819" s="5">
        <v>0.38611111111111113</v>
      </c>
      <c r="F4819" s="6" t="s">
        <v>8323</v>
      </c>
      <c r="G4819" s="6" t="str">
        <f t="shared" si="125"/>
        <v>Queens, New York</v>
      </c>
      <c r="H4819" s="6" t="s">
        <v>665</v>
      </c>
      <c r="I4819" s="6" t="s">
        <v>8324</v>
      </c>
      <c r="J4819" s="6">
        <v>260</v>
      </c>
      <c r="K4819" s="6">
        <v>260</v>
      </c>
      <c r="L4819" s="6">
        <v>5</v>
      </c>
      <c r="M4819" s="6">
        <f t="shared" si="122"/>
        <v>265</v>
      </c>
      <c r="N4819" s="6">
        <f t="shared" si="123"/>
        <v>0</v>
      </c>
      <c r="O4819" s="7">
        <f t="shared" si="124"/>
        <v>0</v>
      </c>
    </row>
    <row r="4820" spans="1:15" ht="13.2" x14ac:dyDescent="0.25">
      <c r="A4820" s="3">
        <v>37214</v>
      </c>
      <c r="B4820" s="4">
        <f t="shared" si="120"/>
        <v>2001</v>
      </c>
      <c r="C4820" s="4">
        <f t="shared" si="121"/>
        <v>2000</v>
      </c>
      <c r="D4820" s="4" t="s">
        <v>46</v>
      </c>
      <c r="E4820" s="5">
        <v>0.8881944444444444</v>
      </c>
      <c r="F4820" s="6" t="s">
        <v>8325</v>
      </c>
      <c r="G4820" s="6" t="str">
        <f t="shared" si="125"/>
        <v>Russia</v>
      </c>
      <c r="H4820" s="6" t="s">
        <v>8326</v>
      </c>
      <c r="I4820" s="6" t="s">
        <v>8327</v>
      </c>
      <c r="J4820" s="6">
        <v>27</v>
      </c>
      <c r="K4820" s="6">
        <v>27</v>
      </c>
      <c r="L4820" s="6">
        <v>0</v>
      </c>
      <c r="M4820" s="6">
        <f t="shared" si="122"/>
        <v>27</v>
      </c>
      <c r="N4820" s="6">
        <f t="shared" si="123"/>
        <v>0</v>
      </c>
      <c r="O4820" s="7">
        <f t="shared" si="124"/>
        <v>0</v>
      </c>
    </row>
    <row r="4821" spans="1:15" ht="13.2" x14ac:dyDescent="0.25">
      <c r="A4821" s="3">
        <v>37217</v>
      </c>
      <c r="B4821" s="4">
        <f t="shared" si="120"/>
        <v>2001</v>
      </c>
      <c r="C4821" s="4">
        <f t="shared" si="121"/>
        <v>2000</v>
      </c>
      <c r="D4821" s="4" t="s">
        <v>46</v>
      </c>
      <c r="E4821" s="5">
        <v>0.54513888888888884</v>
      </c>
      <c r="F4821" s="6" t="s">
        <v>667</v>
      </c>
      <c r="G4821" s="6" t="str">
        <f t="shared" si="125"/>
        <v>Pennsylvania</v>
      </c>
      <c r="H4821" s="6" t="s">
        <v>8106</v>
      </c>
      <c r="I4821" s="6" t="s">
        <v>6988</v>
      </c>
      <c r="J4821" s="6">
        <v>2</v>
      </c>
      <c r="K4821" s="6">
        <v>2</v>
      </c>
      <c r="L4821" s="6">
        <v>0</v>
      </c>
      <c r="M4821" s="6">
        <f t="shared" si="122"/>
        <v>2</v>
      </c>
      <c r="N4821" s="6">
        <f t="shared" si="123"/>
        <v>0</v>
      </c>
      <c r="O4821" s="7">
        <f t="shared" si="124"/>
        <v>0</v>
      </c>
    </row>
    <row r="4822" spans="1:15" ht="13.2" x14ac:dyDescent="0.25">
      <c r="A4822" s="3">
        <v>37218</v>
      </c>
      <c r="B4822" s="4">
        <f t="shared" si="120"/>
        <v>2001</v>
      </c>
      <c r="C4822" s="4">
        <f t="shared" si="121"/>
        <v>2000</v>
      </c>
      <c r="D4822" s="4" t="s">
        <v>46</v>
      </c>
      <c r="E4822" s="5">
        <v>0.77430555555555558</v>
      </c>
      <c r="F4822" s="6" t="s">
        <v>8328</v>
      </c>
      <c r="G4822" s="6" t="str">
        <f t="shared" si="125"/>
        <v>Estonia</v>
      </c>
      <c r="H4822" s="6" t="s">
        <v>8329</v>
      </c>
      <c r="I4822" s="6" t="s">
        <v>7070</v>
      </c>
      <c r="J4822" s="6">
        <v>17</v>
      </c>
      <c r="K4822" s="6">
        <v>2</v>
      </c>
      <c r="L4822" s="6">
        <v>0</v>
      </c>
      <c r="M4822" s="6">
        <f t="shared" si="122"/>
        <v>2</v>
      </c>
      <c r="N4822" s="6">
        <f t="shared" si="123"/>
        <v>15</v>
      </c>
      <c r="O4822" s="7">
        <f t="shared" si="124"/>
        <v>0.88235294117647056</v>
      </c>
    </row>
    <row r="4823" spans="1:15" ht="13.2" x14ac:dyDescent="0.25">
      <c r="A4823" s="3">
        <v>37219</v>
      </c>
      <c r="B4823" s="4">
        <f t="shared" si="120"/>
        <v>2001</v>
      </c>
      <c r="C4823" s="4">
        <f t="shared" si="121"/>
        <v>2000</v>
      </c>
      <c r="D4823" s="4" t="s">
        <v>46</v>
      </c>
      <c r="E4823" s="5">
        <v>0.92152777777777772</v>
      </c>
      <c r="F4823" s="6" t="s">
        <v>8330</v>
      </c>
      <c r="G4823" s="6" t="str">
        <f t="shared" si="125"/>
        <v>Switzerland</v>
      </c>
      <c r="H4823" s="6" t="s">
        <v>8070</v>
      </c>
      <c r="I4823" s="6" t="s">
        <v>8331</v>
      </c>
      <c r="J4823" s="6">
        <v>33</v>
      </c>
      <c r="K4823" s="6">
        <v>24</v>
      </c>
      <c r="L4823" s="6">
        <v>0</v>
      </c>
      <c r="M4823" s="6">
        <f t="shared" si="122"/>
        <v>24</v>
      </c>
      <c r="N4823" s="6">
        <f t="shared" si="123"/>
        <v>9</v>
      </c>
      <c r="O4823" s="7">
        <f t="shared" si="124"/>
        <v>0.27272727272727271</v>
      </c>
    </row>
    <row r="4824" spans="1:15" ht="13.2" x14ac:dyDescent="0.25">
      <c r="A4824" s="3">
        <v>37222</v>
      </c>
      <c r="B4824" s="4">
        <f t="shared" si="120"/>
        <v>2001</v>
      </c>
      <c r="C4824" s="4">
        <f t="shared" si="121"/>
        <v>2000</v>
      </c>
      <c r="D4824" s="4" t="s">
        <v>46</v>
      </c>
      <c r="E4824" s="5">
        <v>8.0555555555555561E-2</v>
      </c>
      <c r="F4824" s="6" t="s">
        <v>8332</v>
      </c>
      <c r="G4824" s="6" t="str">
        <f t="shared" si="125"/>
        <v>Nigeria</v>
      </c>
      <c r="H4824" s="6" t="s">
        <v>8333</v>
      </c>
      <c r="I4824" s="6" t="s">
        <v>8334</v>
      </c>
      <c r="J4824" s="6">
        <v>13</v>
      </c>
      <c r="K4824" s="6">
        <v>1</v>
      </c>
      <c r="L4824" s="6">
        <v>0</v>
      </c>
      <c r="M4824" s="6">
        <f t="shared" si="122"/>
        <v>1</v>
      </c>
      <c r="N4824" s="6">
        <f t="shared" si="123"/>
        <v>12</v>
      </c>
      <c r="O4824" s="7">
        <f t="shared" si="124"/>
        <v>0.92307692307692313</v>
      </c>
    </row>
    <row r="4825" spans="1:15" ht="13.2" x14ac:dyDescent="0.25">
      <c r="A4825" s="3">
        <v>37223</v>
      </c>
      <c r="B4825" s="4">
        <f t="shared" si="120"/>
        <v>2001</v>
      </c>
      <c r="C4825" s="4">
        <f t="shared" si="121"/>
        <v>2000</v>
      </c>
      <c r="D4825" s="4" t="s">
        <v>46</v>
      </c>
      <c r="E4825" s="5">
        <v>0.49166666666666664</v>
      </c>
      <c r="F4825" s="6" t="s">
        <v>8335</v>
      </c>
      <c r="G4825" s="6" t="str">
        <f t="shared" si="125"/>
        <v>Costa Rica</v>
      </c>
      <c r="H4825" s="6" t="s">
        <v>6655</v>
      </c>
      <c r="I4825" s="6" t="s">
        <v>7677</v>
      </c>
      <c r="J4825" s="6">
        <v>8</v>
      </c>
      <c r="K4825" s="6">
        <v>3</v>
      </c>
      <c r="L4825" s="6">
        <v>0</v>
      </c>
      <c r="M4825" s="6">
        <f t="shared" si="122"/>
        <v>3</v>
      </c>
      <c r="N4825" s="6">
        <f t="shared" si="123"/>
        <v>5</v>
      </c>
      <c r="O4825" s="7">
        <f t="shared" si="124"/>
        <v>0.625</v>
      </c>
    </row>
    <row r="4826" spans="1:15" ht="13.2" x14ac:dyDescent="0.25">
      <c r="A4826" s="3">
        <v>37226</v>
      </c>
      <c r="B4826" s="4">
        <f t="shared" si="120"/>
        <v>2001</v>
      </c>
      <c r="C4826" s="4">
        <f t="shared" si="121"/>
        <v>2000</v>
      </c>
      <c r="D4826" s="4" t="s">
        <v>72</v>
      </c>
      <c r="E4826" s="5">
        <v>0.53749999999999998</v>
      </c>
      <c r="F4826" s="6" t="s">
        <v>8336</v>
      </c>
      <c r="G4826" s="6" t="str">
        <f t="shared" si="125"/>
        <v>Russia</v>
      </c>
      <c r="H4826" s="6" t="s">
        <v>8337</v>
      </c>
      <c r="I4826" s="6" t="s">
        <v>8338</v>
      </c>
      <c r="J4826" s="6">
        <v>18</v>
      </c>
      <c r="K4826" s="6">
        <v>18</v>
      </c>
      <c r="L4826" s="6">
        <v>0</v>
      </c>
      <c r="M4826" s="6">
        <f t="shared" si="122"/>
        <v>18</v>
      </c>
      <c r="N4826" s="6">
        <f t="shared" si="123"/>
        <v>0</v>
      </c>
      <c r="O4826" s="7">
        <f t="shared" si="124"/>
        <v>0</v>
      </c>
    </row>
    <row r="4827" spans="1:15" ht="13.2" x14ac:dyDescent="0.25">
      <c r="A4827" s="3">
        <v>37226</v>
      </c>
      <c r="B4827" s="4">
        <f t="shared" si="120"/>
        <v>2001</v>
      </c>
      <c r="C4827" s="4">
        <f t="shared" si="121"/>
        <v>2000</v>
      </c>
      <c r="D4827" s="4" t="s">
        <v>72</v>
      </c>
      <c r="E4827" s="5">
        <v>7.1527777777777773E-2</v>
      </c>
      <c r="F4827" s="6" t="s">
        <v>8339</v>
      </c>
      <c r="G4827" s="6" t="str">
        <f t="shared" si="125"/>
        <v>Alabama</v>
      </c>
      <c r="H4827" s="6" t="s">
        <v>1936</v>
      </c>
      <c r="I4827" s="6" t="s">
        <v>7677</v>
      </c>
      <c r="J4827" s="6">
        <v>2</v>
      </c>
      <c r="K4827" s="6">
        <v>2</v>
      </c>
      <c r="L4827" s="6">
        <v>0</v>
      </c>
      <c r="M4827" s="6">
        <f t="shared" si="122"/>
        <v>2</v>
      </c>
      <c r="N4827" s="6">
        <f t="shared" si="123"/>
        <v>0</v>
      </c>
      <c r="O4827" s="7">
        <f t="shared" si="124"/>
        <v>0</v>
      </c>
    </row>
    <row r="4828" spans="1:15" ht="13.2" x14ac:dyDescent="0.25">
      <c r="A4828" s="3">
        <v>37235</v>
      </c>
      <c r="B4828" s="4">
        <f t="shared" si="120"/>
        <v>2001</v>
      </c>
      <c r="C4828" s="4">
        <f t="shared" si="121"/>
        <v>2000</v>
      </c>
      <c r="D4828" s="4" t="s">
        <v>72</v>
      </c>
      <c r="E4828" s="5">
        <v>0.76458333333333328</v>
      </c>
      <c r="F4828" s="6" t="s">
        <v>8340</v>
      </c>
      <c r="G4828" s="6" t="str">
        <f t="shared" si="125"/>
        <v>Texas</v>
      </c>
      <c r="H4828" s="6" t="s">
        <v>8341</v>
      </c>
      <c r="I4828" s="6" t="s">
        <v>6066</v>
      </c>
      <c r="J4828" s="6">
        <v>2</v>
      </c>
      <c r="K4828" s="6">
        <v>2</v>
      </c>
      <c r="L4828" s="6">
        <v>0</v>
      </c>
      <c r="M4828" s="6">
        <f t="shared" si="122"/>
        <v>2</v>
      </c>
      <c r="N4828" s="6">
        <f t="shared" si="123"/>
        <v>0</v>
      </c>
      <c r="O4828" s="7">
        <f t="shared" si="124"/>
        <v>0</v>
      </c>
    </row>
    <row r="4829" spans="1:15" ht="13.2" x14ac:dyDescent="0.25">
      <c r="A4829" s="3">
        <v>37239</v>
      </c>
      <c r="B4829" s="4">
        <f t="shared" si="120"/>
        <v>2001</v>
      </c>
      <c r="C4829" s="4">
        <f t="shared" si="121"/>
        <v>2000</v>
      </c>
      <c r="D4829" s="4" t="s">
        <v>72</v>
      </c>
      <c r="E4829" s="5" t="s">
        <v>24</v>
      </c>
      <c r="F4829" s="6" t="s">
        <v>8342</v>
      </c>
      <c r="G4829" s="6" t="str">
        <f t="shared" si="125"/>
        <v>DemocratiRepubliCongo</v>
      </c>
      <c r="H4829" s="6" t="s">
        <v>6735</v>
      </c>
      <c r="I4829" s="6" t="s">
        <v>8343</v>
      </c>
      <c r="J4829" s="6">
        <v>6</v>
      </c>
      <c r="K4829" s="6">
        <v>6</v>
      </c>
      <c r="L4829" s="6">
        <v>0</v>
      </c>
      <c r="M4829" s="6">
        <f t="shared" si="122"/>
        <v>6</v>
      </c>
      <c r="N4829" s="6">
        <f t="shared" si="123"/>
        <v>0</v>
      </c>
      <c r="O4829" s="7">
        <f t="shared" si="124"/>
        <v>0</v>
      </c>
    </row>
    <row r="4830" spans="1:15" ht="13.2" x14ac:dyDescent="0.25">
      <c r="A4830" s="3">
        <v>37241</v>
      </c>
      <c r="B4830" s="4">
        <f t="shared" si="120"/>
        <v>2001</v>
      </c>
      <c r="C4830" s="4">
        <f t="shared" si="121"/>
        <v>2000</v>
      </c>
      <c r="D4830" s="4" t="s">
        <v>72</v>
      </c>
      <c r="E4830" s="5">
        <v>0.43125000000000002</v>
      </c>
      <c r="F4830" s="6" t="s">
        <v>1514</v>
      </c>
      <c r="G4830" s="6" t="str">
        <f t="shared" si="125"/>
        <v>Colombia</v>
      </c>
      <c r="H4830" s="6" t="s">
        <v>8344</v>
      </c>
      <c r="I4830" s="6" t="s">
        <v>7176</v>
      </c>
      <c r="J4830" s="6">
        <v>16</v>
      </c>
      <c r="K4830" s="6">
        <v>16</v>
      </c>
      <c r="L4830" s="6">
        <v>0</v>
      </c>
      <c r="M4830" s="6">
        <f t="shared" si="122"/>
        <v>16</v>
      </c>
      <c r="N4830" s="6">
        <f t="shared" si="123"/>
        <v>0</v>
      </c>
      <c r="O4830" s="7">
        <f t="shared" si="124"/>
        <v>0</v>
      </c>
    </row>
    <row r="4831" spans="1:15" ht="13.2" x14ac:dyDescent="0.25">
      <c r="A4831" s="3">
        <v>37245</v>
      </c>
      <c r="B4831" s="4">
        <f t="shared" si="120"/>
        <v>2001</v>
      </c>
      <c r="C4831" s="4">
        <f t="shared" si="121"/>
        <v>2000</v>
      </c>
      <c r="D4831" s="4" t="s">
        <v>72</v>
      </c>
      <c r="E4831" s="5" t="s">
        <v>8345</v>
      </c>
      <c r="F4831" s="6" t="s">
        <v>2027</v>
      </c>
      <c r="G4831" s="6" t="str">
        <f t="shared" si="125"/>
        <v>Switzerland</v>
      </c>
      <c r="H4831" s="6" t="s">
        <v>6735</v>
      </c>
      <c r="I4831" s="6" t="s">
        <v>8346</v>
      </c>
      <c r="J4831" s="6">
        <v>2</v>
      </c>
      <c r="K4831" s="6">
        <v>2</v>
      </c>
      <c r="L4831" s="6">
        <v>0</v>
      </c>
      <c r="M4831" s="6">
        <f t="shared" si="122"/>
        <v>2</v>
      </c>
      <c r="N4831" s="6">
        <f t="shared" si="123"/>
        <v>0</v>
      </c>
      <c r="O4831" s="7">
        <f t="shared" si="124"/>
        <v>0</v>
      </c>
    </row>
    <row r="4832" spans="1:15" ht="13.2" x14ac:dyDescent="0.25">
      <c r="A4832" s="3">
        <v>37251</v>
      </c>
      <c r="B4832" s="4">
        <f t="shared" si="120"/>
        <v>2001</v>
      </c>
      <c r="C4832" s="4">
        <f t="shared" si="121"/>
        <v>2000</v>
      </c>
      <c r="D4832" s="4" t="s">
        <v>72</v>
      </c>
      <c r="E4832" s="5">
        <v>0.43055555555555558</v>
      </c>
      <c r="F4832" s="6" t="s">
        <v>8347</v>
      </c>
      <c r="G4832" s="6" t="str">
        <f t="shared" si="125"/>
        <v>Germany</v>
      </c>
      <c r="H4832" s="6" t="s">
        <v>8348</v>
      </c>
      <c r="I4832" s="6" t="s">
        <v>8349</v>
      </c>
      <c r="J4832" s="6">
        <v>9</v>
      </c>
      <c r="K4832" s="6">
        <v>8</v>
      </c>
      <c r="L4832" s="6">
        <v>0</v>
      </c>
      <c r="M4832" s="6">
        <f t="shared" si="122"/>
        <v>8</v>
      </c>
      <c r="N4832" s="6">
        <f t="shared" si="123"/>
        <v>1</v>
      </c>
      <c r="O4832" s="7">
        <f t="shared" si="124"/>
        <v>0.1111111111111111</v>
      </c>
    </row>
    <row r="4833" spans="1:15" ht="13.2" x14ac:dyDescent="0.25">
      <c r="A4833" s="3">
        <v>37257</v>
      </c>
      <c r="B4833" s="4">
        <f t="shared" si="120"/>
        <v>2002</v>
      </c>
      <c r="C4833" s="4">
        <f t="shared" si="121"/>
        <v>2000</v>
      </c>
      <c r="D4833" s="4" t="s">
        <v>132</v>
      </c>
      <c r="E4833" s="5">
        <v>0.75138888888888888</v>
      </c>
      <c r="F4833" s="6" t="s">
        <v>8350</v>
      </c>
      <c r="G4833" s="6" t="str">
        <f t="shared" si="125"/>
        <v>Florida</v>
      </c>
      <c r="H4833" s="6" t="s">
        <v>8351</v>
      </c>
      <c r="I4833" s="6" t="s">
        <v>8352</v>
      </c>
      <c r="J4833" s="6">
        <v>5</v>
      </c>
      <c r="K4833" s="6">
        <v>5</v>
      </c>
      <c r="L4833" s="6">
        <v>0</v>
      </c>
      <c r="M4833" s="6">
        <f t="shared" si="122"/>
        <v>5</v>
      </c>
      <c r="N4833" s="6">
        <f t="shared" si="123"/>
        <v>0</v>
      </c>
      <c r="O4833" s="7">
        <f t="shared" si="124"/>
        <v>0</v>
      </c>
    </row>
    <row r="4834" spans="1:15" ht="13.2" x14ac:dyDescent="0.25">
      <c r="A4834" s="3">
        <v>37260</v>
      </c>
      <c r="B4834" s="4">
        <f t="shared" si="120"/>
        <v>2002</v>
      </c>
      <c r="C4834" s="4">
        <f t="shared" si="121"/>
        <v>2000</v>
      </c>
      <c r="D4834" s="4" t="s">
        <v>132</v>
      </c>
      <c r="E4834" s="5">
        <v>0.50486111111111109</v>
      </c>
      <c r="F4834" s="6" t="s">
        <v>8353</v>
      </c>
      <c r="G4834" s="6" t="str">
        <f t="shared" si="125"/>
        <v>England</v>
      </c>
      <c r="H4834" s="6" t="s">
        <v>8354</v>
      </c>
      <c r="I4834" s="6" t="s">
        <v>8355</v>
      </c>
      <c r="J4834" s="6">
        <v>5</v>
      </c>
      <c r="K4834" s="6">
        <v>5</v>
      </c>
      <c r="L4834" s="6">
        <v>0</v>
      </c>
      <c r="M4834" s="6">
        <f t="shared" si="122"/>
        <v>5</v>
      </c>
      <c r="N4834" s="6">
        <f t="shared" si="123"/>
        <v>0</v>
      </c>
      <c r="O4834" s="7">
        <f t="shared" si="124"/>
        <v>0</v>
      </c>
    </row>
    <row r="4835" spans="1:15" ht="13.2" x14ac:dyDescent="0.25">
      <c r="A4835" s="3">
        <v>37265</v>
      </c>
      <c r="B4835" s="4">
        <f t="shared" si="120"/>
        <v>2002</v>
      </c>
      <c r="C4835" s="4">
        <f t="shared" si="121"/>
        <v>2000</v>
      </c>
      <c r="D4835" s="4" t="s">
        <v>132</v>
      </c>
      <c r="E4835" s="5" t="s">
        <v>24</v>
      </c>
      <c r="F4835" s="6" t="s">
        <v>8356</v>
      </c>
      <c r="G4835" s="6" t="str">
        <f t="shared" si="125"/>
        <v>Pakistan</v>
      </c>
      <c r="H4835" s="6" t="s">
        <v>1137</v>
      </c>
      <c r="I4835" s="6" t="s">
        <v>8357</v>
      </c>
      <c r="J4835" s="6">
        <v>7</v>
      </c>
      <c r="K4835" s="6">
        <v>7</v>
      </c>
      <c r="L4835" s="6">
        <v>0</v>
      </c>
      <c r="M4835" s="6">
        <f t="shared" si="122"/>
        <v>7</v>
      </c>
      <c r="N4835" s="6">
        <f t="shared" si="123"/>
        <v>0</v>
      </c>
      <c r="O4835" s="7">
        <f t="shared" si="124"/>
        <v>0</v>
      </c>
    </row>
    <row r="4836" spans="1:15" ht="13.2" x14ac:dyDescent="0.25">
      <c r="A4836" s="3">
        <v>37270</v>
      </c>
      <c r="B4836" s="4">
        <f t="shared" si="120"/>
        <v>2002</v>
      </c>
      <c r="C4836" s="4">
        <f t="shared" si="121"/>
        <v>2000</v>
      </c>
      <c r="D4836" s="4" t="s">
        <v>132</v>
      </c>
      <c r="E4836" s="5">
        <v>0.31111111111111112</v>
      </c>
      <c r="F4836" s="6" t="s">
        <v>8358</v>
      </c>
      <c r="G4836" s="6" t="str">
        <f t="shared" si="125"/>
        <v>Spain</v>
      </c>
      <c r="H4836" s="6" t="s">
        <v>8359</v>
      </c>
      <c r="I4836" s="6" t="s">
        <v>8360</v>
      </c>
      <c r="J4836" s="6">
        <v>3</v>
      </c>
      <c r="K4836" s="6">
        <v>3</v>
      </c>
      <c r="L4836" s="6">
        <v>0</v>
      </c>
      <c r="M4836" s="6">
        <f t="shared" si="122"/>
        <v>3</v>
      </c>
      <c r="N4836" s="6">
        <f t="shared" si="123"/>
        <v>0</v>
      </c>
      <c r="O4836" s="7">
        <f t="shared" si="124"/>
        <v>0</v>
      </c>
    </row>
    <row r="4837" spans="1:15" ht="13.2" x14ac:dyDescent="0.25">
      <c r="A4837" s="3">
        <v>37271</v>
      </c>
      <c r="B4837" s="4">
        <f t="shared" si="120"/>
        <v>2002</v>
      </c>
      <c r="C4837" s="4">
        <f t="shared" si="121"/>
        <v>2000</v>
      </c>
      <c r="D4837" s="4" t="s">
        <v>132</v>
      </c>
      <c r="E4837" s="5">
        <v>0.36458333333333331</v>
      </c>
      <c r="F4837" s="6" t="s">
        <v>8361</v>
      </c>
      <c r="G4837" s="6" t="str">
        <f t="shared" si="125"/>
        <v>Mexico</v>
      </c>
      <c r="H4837" s="6" t="s">
        <v>8362</v>
      </c>
      <c r="I4837" s="6" t="s">
        <v>6576</v>
      </c>
      <c r="J4837" s="6">
        <v>17</v>
      </c>
      <c r="K4837" s="6">
        <v>5</v>
      </c>
      <c r="L4837" s="6">
        <v>0</v>
      </c>
      <c r="M4837" s="6">
        <f t="shared" si="122"/>
        <v>5</v>
      </c>
      <c r="N4837" s="6">
        <f t="shared" si="123"/>
        <v>12</v>
      </c>
      <c r="O4837" s="7">
        <f t="shared" si="124"/>
        <v>0.70588235294117652</v>
      </c>
    </row>
    <row r="4838" spans="1:15" ht="13.2" x14ac:dyDescent="0.25">
      <c r="A4838" s="3">
        <v>37272</v>
      </c>
      <c r="B4838" s="4">
        <f t="shared" si="120"/>
        <v>2002</v>
      </c>
      <c r="C4838" s="4">
        <f t="shared" si="121"/>
        <v>2000</v>
      </c>
      <c r="D4838" s="4" t="s">
        <v>132</v>
      </c>
      <c r="E4838" s="5">
        <v>0.68680555555555556</v>
      </c>
      <c r="F4838" s="6" t="s">
        <v>8363</v>
      </c>
      <c r="G4838" s="6" t="str">
        <f t="shared" si="125"/>
        <v>Indonesia</v>
      </c>
      <c r="H4838" s="6" t="s">
        <v>1917</v>
      </c>
      <c r="I4838" s="6" t="s">
        <v>8364</v>
      </c>
      <c r="J4838" s="6">
        <v>62</v>
      </c>
      <c r="K4838" s="6">
        <v>1</v>
      </c>
      <c r="L4838" s="6">
        <v>0</v>
      </c>
      <c r="M4838" s="6">
        <f t="shared" si="122"/>
        <v>1</v>
      </c>
      <c r="N4838" s="6">
        <f t="shared" si="123"/>
        <v>61</v>
      </c>
      <c r="O4838" s="7">
        <f t="shared" si="124"/>
        <v>0.9838709677419355</v>
      </c>
    </row>
    <row r="4839" spans="1:15" ht="13.2" x14ac:dyDescent="0.25">
      <c r="A4839" s="3">
        <v>37273</v>
      </c>
      <c r="B4839" s="4">
        <f t="shared" si="120"/>
        <v>2002</v>
      </c>
      <c r="C4839" s="4">
        <f t="shared" si="121"/>
        <v>2000</v>
      </c>
      <c r="D4839" s="4" t="s">
        <v>132</v>
      </c>
      <c r="E4839" s="5">
        <v>0.45833333333333331</v>
      </c>
      <c r="F4839" s="6" t="s">
        <v>8365</v>
      </c>
      <c r="G4839" s="6" t="str">
        <f t="shared" si="125"/>
        <v>Ecuador</v>
      </c>
      <c r="H4839" s="6" t="s">
        <v>8366</v>
      </c>
      <c r="I4839" s="6" t="s">
        <v>8367</v>
      </c>
      <c r="J4839" s="6">
        <v>26</v>
      </c>
      <c r="K4839" s="6">
        <v>26</v>
      </c>
      <c r="L4839" s="6">
        <v>0</v>
      </c>
      <c r="M4839" s="6">
        <f t="shared" si="122"/>
        <v>26</v>
      </c>
      <c r="N4839" s="6">
        <f t="shared" si="123"/>
        <v>0</v>
      </c>
      <c r="O4839" s="7">
        <f t="shared" si="124"/>
        <v>0</v>
      </c>
    </row>
    <row r="4840" spans="1:15" ht="13.2" x14ac:dyDescent="0.25">
      <c r="A4840" s="3">
        <v>37275</v>
      </c>
      <c r="B4840" s="4">
        <f t="shared" si="120"/>
        <v>2002</v>
      </c>
      <c r="C4840" s="4">
        <f t="shared" si="121"/>
        <v>2000</v>
      </c>
      <c r="D4840" s="4" t="s">
        <v>132</v>
      </c>
      <c r="E4840" s="5" t="s">
        <v>8368</v>
      </c>
      <c r="F4840" s="6" t="s">
        <v>8369</v>
      </c>
      <c r="G4840" s="6" t="str">
        <f t="shared" si="125"/>
        <v>New Zealand</v>
      </c>
      <c r="H4840" s="6" t="s">
        <v>6650</v>
      </c>
      <c r="I4840" s="6" t="s">
        <v>7908</v>
      </c>
      <c r="J4840" s="6">
        <v>6</v>
      </c>
      <c r="K4840" s="6">
        <v>6</v>
      </c>
      <c r="L4840" s="6">
        <v>0</v>
      </c>
      <c r="M4840" s="6">
        <f t="shared" si="122"/>
        <v>6</v>
      </c>
      <c r="N4840" s="6">
        <f t="shared" si="123"/>
        <v>0</v>
      </c>
      <c r="O4840" s="7">
        <f t="shared" si="124"/>
        <v>0</v>
      </c>
    </row>
    <row r="4841" spans="1:15" ht="13.2" x14ac:dyDescent="0.25">
      <c r="A4841" s="3">
        <v>37283</v>
      </c>
      <c r="B4841" s="4">
        <f t="shared" si="120"/>
        <v>2002</v>
      </c>
      <c r="C4841" s="4">
        <f t="shared" si="121"/>
        <v>2000</v>
      </c>
      <c r="D4841" s="4" t="s">
        <v>132</v>
      </c>
      <c r="E4841" s="5" t="s">
        <v>24</v>
      </c>
      <c r="F4841" s="6" t="s">
        <v>8370</v>
      </c>
      <c r="G4841" s="6" t="str">
        <f t="shared" si="125"/>
        <v>Angola</v>
      </c>
      <c r="H4841" s="6" t="s">
        <v>8371</v>
      </c>
      <c r="I4841" s="6" t="s">
        <v>3135</v>
      </c>
      <c r="J4841" s="6">
        <v>40</v>
      </c>
      <c r="K4841" s="6">
        <v>5</v>
      </c>
      <c r="L4841" s="6">
        <v>0</v>
      </c>
      <c r="M4841" s="6">
        <f t="shared" si="122"/>
        <v>5</v>
      </c>
      <c r="N4841" s="6">
        <f t="shared" si="123"/>
        <v>35</v>
      </c>
      <c r="O4841" s="7">
        <f t="shared" si="124"/>
        <v>0.875</v>
      </c>
    </row>
    <row r="4842" spans="1:15" ht="13.2" x14ac:dyDescent="0.25">
      <c r="A4842" s="3">
        <v>37284</v>
      </c>
      <c r="B4842" s="4">
        <f t="shared" si="120"/>
        <v>2002</v>
      </c>
      <c r="C4842" s="4">
        <f t="shared" si="121"/>
        <v>2000</v>
      </c>
      <c r="D4842" s="4" t="s">
        <v>132</v>
      </c>
      <c r="E4842" s="5">
        <v>0.45833333333333331</v>
      </c>
      <c r="F4842" s="6" t="s">
        <v>8372</v>
      </c>
      <c r="G4842" s="6" t="str">
        <f t="shared" si="125"/>
        <v>Colombia</v>
      </c>
      <c r="H4842" s="6" t="s">
        <v>4173</v>
      </c>
      <c r="I4842" s="6" t="s">
        <v>8373</v>
      </c>
      <c r="J4842" s="6">
        <v>92</v>
      </c>
      <c r="K4842" s="6">
        <v>92</v>
      </c>
      <c r="L4842" s="6">
        <v>0</v>
      </c>
      <c r="M4842" s="6">
        <f t="shared" si="122"/>
        <v>92</v>
      </c>
      <c r="N4842" s="6">
        <f t="shared" si="123"/>
        <v>0</v>
      </c>
      <c r="O4842" s="7">
        <f t="shared" si="124"/>
        <v>0</v>
      </c>
    </row>
    <row r="4843" spans="1:15" ht="13.2" x14ac:dyDescent="0.25">
      <c r="A4843" s="3">
        <v>37289</v>
      </c>
      <c r="B4843" s="4">
        <f t="shared" si="120"/>
        <v>2002</v>
      </c>
      <c r="C4843" s="4">
        <f t="shared" si="121"/>
        <v>2000</v>
      </c>
      <c r="D4843" s="4" t="s">
        <v>111</v>
      </c>
      <c r="E4843" s="5">
        <v>0.71875</v>
      </c>
      <c r="F4843" s="6" t="s">
        <v>8374</v>
      </c>
      <c r="G4843" s="6" t="str">
        <f t="shared" si="125"/>
        <v>South Dakota</v>
      </c>
      <c r="H4843" s="6" t="s">
        <v>1137</v>
      </c>
      <c r="I4843" s="6" t="s">
        <v>7410</v>
      </c>
      <c r="J4843" s="6">
        <v>2</v>
      </c>
      <c r="K4843" s="6">
        <v>2</v>
      </c>
      <c r="L4843" s="6">
        <v>0</v>
      </c>
      <c r="M4843" s="6">
        <f t="shared" si="122"/>
        <v>2</v>
      </c>
      <c r="N4843" s="6">
        <f t="shared" si="123"/>
        <v>0</v>
      </c>
      <c r="O4843" s="7">
        <f t="shared" si="124"/>
        <v>0</v>
      </c>
    </row>
    <row r="4844" spans="1:15" ht="13.2" x14ac:dyDescent="0.25">
      <c r="A4844" s="3">
        <v>37299</v>
      </c>
      <c r="B4844" s="4">
        <f t="shared" si="120"/>
        <v>2002</v>
      </c>
      <c r="C4844" s="4">
        <f t="shared" si="121"/>
        <v>2000</v>
      </c>
      <c r="D4844" s="4" t="s">
        <v>111</v>
      </c>
      <c r="E4844" s="5">
        <v>0.3263888888888889</v>
      </c>
      <c r="F4844" s="6" t="s">
        <v>8375</v>
      </c>
      <c r="G4844" s="6" t="str">
        <f t="shared" si="125"/>
        <v>Iran</v>
      </c>
      <c r="H4844" s="6" t="s">
        <v>8376</v>
      </c>
      <c r="I4844" s="6" t="s">
        <v>4455</v>
      </c>
      <c r="J4844" s="6">
        <v>117</v>
      </c>
      <c r="K4844" s="6">
        <v>117</v>
      </c>
      <c r="L4844" s="6">
        <v>0</v>
      </c>
      <c r="M4844" s="6">
        <f t="shared" si="122"/>
        <v>117</v>
      </c>
      <c r="N4844" s="6">
        <f t="shared" si="123"/>
        <v>0</v>
      </c>
      <c r="O4844" s="7">
        <f t="shared" si="124"/>
        <v>0</v>
      </c>
    </row>
    <row r="4845" spans="1:15" ht="13.2" x14ac:dyDescent="0.25">
      <c r="A4845" s="3">
        <v>37302</v>
      </c>
      <c r="B4845" s="4">
        <f t="shared" si="120"/>
        <v>2002</v>
      </c>
      <c r="C4845" s="4">
        <f t="shared" si="121"/>
        <v>2000</v>
      </c>
      <c r="D4845" s="4" t="s">
        <v>111</v>
      </c>
      <c r="E4845" s="5">
        <v>0.25555555555555554</v>
      </c>
      <c r="F4845" s="6" t="s">
        <v>3532</v>
      </c>
      <c r="G4845" s="6" t="str">
        <f t="shared" si="125"/>
        <v>Liberia</v>
      </c>
      <c r="H4845" s="6" t="s">
        <v>8377</v>
      </c>
      <c r="I4845" s="6" t="s">
        <v>6268</v>
      </c>
      <c r="J4845" s="6">
        <v>10</v>
      </c>
      <c r="K4845" s="6">
        <v>1</v>
      </c>
      <c r="L4845" s="6">
        <v>0</v>
      </c>
      <c r="M4845" s="6">
        <f t="shared" si="122"/>
        <v>1</v>
      </c>
      <c r="N4845" s="6">
        <f t="shared" si="123"/>
        <v>9</v>
      </c>
      <c r="O4845" s="7">
        <f t="shared" si="124"/>
        <v>0.9</v>
      </c>
    </row>
    <row r="4846" spans="1:15" ht="13.2" x14ac:dyDescent="0.25">
      <c r="A4846" s="3">
        <v>37308</v>
      </c>
      <c r="B4846" s="4">
        <f t="shared" si="120"/>
        <v>2002</v>
      </c>
      <c r="C4846" s="4">
        <f t="shared" si="121"/>
        <v>2000</v>
      </c>
      <c r="D4846" s="4" t="s">
        <v>111</v>
      </c>
      <c r="E4846" s="5">
        <v>0.86388888888888893</v>
      </c>
      <c r="F4846" s="6" t="s">
        <v>8378</v>
      </c>
      <c r="G4846" s="6" t="str">
        <f t="shared" si="125"/>
        <v>Russia</v>
      </c>
      <c r="H4846" s="6" t="s">
        <v>8379</v>
      </c>
      <c r="I4846" s="6" t="s">
        <v>4268</v>
      </c>
      <c r="J4846" s="6">
        <v>20</v>
      </c>
      <c r="K4846" s="6">
        <v>17</v>
      </c>
      <c r="L4846" s="6">
        <v>0</v>
      </c>
      <c r="M4846" s="6">
        <f t="shared" si="122"/>
        <v>17</v>
      </c>
      <c r="N4846" s="6">
        <f t="shared" si="123"/>
        <v>3</v>
      </c>
      <c r="O4846" s="7">
        <f t="shared" si="124"/>
        <v>0.15</v>
      </c>
    </row>
    <row r="4847" spans="1:15" ht="13.2" x14ac:dyDescent="0.25">
      <c r="A4847" s="3">
        <v>37309</v>
      </c>
      <c r="B4847" s="4">
        <f t="shared" ref="B4847:B5101" si="126">YEAR(A4847)</f>
        <v>2002</v>
      </c>
      <c r="C4847" s="4">
        <f t="shared" ref="C4847:C5101" si="127">FLOOR(B4847,10)</f>
        <v>2000</v>
      </c>
      <c r="D4847" s="4" t="s">
        <v>111</v>
      </c>
      <c r="E4847" s="5">
        <v>0.10416666666666667</v>
      </c>
      <c r="F4847" s="6" t="s">
        <v>8380</v>
      </c>
      <c r="G4847" s="6" t="str">
        <f t="shared" si="125"/>
        <v>Philippines</v>
      </c>
      <c r="H4847" s="6" t="s">
        <v>17</v>
      </c>
      <c r="I4847" s="6" t="s">
        <v>8381</v>
      </c>
      <c r="J4847" s="6">
        <v>10</v>
      </c>
      <c r="K4847" s="6">
        <v>10</v>
      </c>
      <c r="L4847" s="6">
        <v>0</v>
      </c>
      <c r="M4847" s="6">
        <f t="shared" ref="M4847:M5101" si="128">IFERROR(K4847+L4847,0)</f>
        <v>10</v>
      </c>
      <c r="N4847" s="6">
        <f t="shared" ref="N4847:N5101" si="129">IF(J4847=0,0,MAX(J4847-K4847,0))</f>
        <v>0</v>
      </c>
      <c r="O4847" s="7">
        <f t="shared" ref="O4847:O5101" si="130">IFERROR(N4847/J4847,0)</f>
        <v>0</v>
      </c>
    </row>
    <row r="4848" spans="1:15" ht="13.2" x14ac:dyDescent="0.25">
      <c r="A4848" s="3">
        <v>37324</v>
      </c>
      <c r="B4848" s="4">
        <f t="shared" si="126"/>
        <v>2002</v>
      </c>
      <c r="C4848" s="4">
        <f t="shared" si="127"/>
        <v>2000</v>
      </c>
      <c r="D4848" s="4" t="s">
        <v>34</v>
      </c>
      <c r="E4848" s="5">
        <v>0.56944444444444442</v>
      </c>
      <c r="F4848" s="6" t="s">
        <v>8382</v>
      </c>
      <c r="G4848" s="6" t="str">
        <f t="shared" si="125"/>
        <v>Italy</v>
      </c>
      <c r="H4848" s="6" t="s">
        <v>8383</v>
      </c>
      <c r="I4848" s="6" t="s">
        <v>8384</v>
      </c>
      <c r="J4848" s="6">
        <v>3</v>
      </c>
      <c r="K4848" s="6">
        <v>3</v>
      </c>
      <c r="L4848" s="6">
        <v>0</v>
      </c>
      <c r="M4848" s="6">
        <f t="shared" si="128"/>
        <v>3</v>
      </c>
      <c r="N4848" s="6">
        <f t="shared" si="129"/>
        <v>0</v>
      </c>
      <c r="O4848" s="7">
        <f t="shared" si="130"/>
        <v>0</v>
      </c>
    </row>
    <row r="4849" spans="1:15" ht="13.2" x14ac:dyDescent="0.25">
      <c r="A4849" s="3">
        <v>37329</v>
      </c>
      <c r="B4849" s="4">
        <f t="shared" si="126"/>
        <v>2002</v>
      </c>
      <c r="C4849" s="4">
        <f t="shared" si="127"/>
        <v>2000</v>
      </c>
      <c r="D4849" s="4" t="s">
        <v>34</v>
      </c>
      <c r="E4849" s="5">
        <v>0.6875</v>
      </c>
      <c r="F4849" s="6" t="s">
        <v>8385</v>
      </c>
      <c r="G4849" s="6" t="str">
        <f t="shared" si="125"/>
        <v>Cuba</v>
      </c>
      <c r="H4849" s="6" t="s">
        <v>8386</v>
      </c>
      <c r="I4849" s="6" t="s">
        <v>7352</v>
      </c>
      <c r="J4849" s="6">
        <v>17</v>
      </c>
      <c r="K4849" s="6">
        <v>17</v>
      </c>
      <c r="L4849" s="6">
        <v>0</v>
      </c>
      <c r="M4849" s="6">
        <f t="shared" si="128"/>
        <v>17</v>
      </c>
      <c r="N4849" s="6">
        <f t="shared" si="129"/>
        <v>0</v>
      </c>
      <c r="O4849" s="7">
        <f t="shared" si="130"/>
        <v>0</v>
      </c>
    </row>
    <row r="4850" spans="1:15" ht="13.2" x14ac:dyDescent="0.25">
      <c r="A4850" s="3">
        <v>37330</v>
      </c>
      <c r="B4850" s="4">
        <f t="shared" si="126"/>
        <v>2002</v>
      </c>
      <c r="C4850" s="4">
        <f t="shared" si="127"/>
        <v>2000</v>
      </c>
      <c r="D4850" s="4" t="s">
        <v>34</v>
      </c>
      <c r="E4850" s="5">
        <v>8.3333333333333329E-2</v>
      </c>
      <c r="F4850" s="6" t="s">
        <v>8387</v>
      </c>
      <c r="G4850" s="6" t="str">
        <f t="shared" si="125"/>
        <v>Wisconsin</v>
      </c>
      <c r="H4850" s="6" t="s">
        <v>8388</v>
      </c>
      <c r="I4850" s="6" t="s">
        <v>6674</v>
      </c>
      <c r="J4850" s="6">
        <v>1</v>
      </c>
      <c r="K4850" s="6">
        <v>1</v>
      </c>
      <c r="L4850" s="6">
        <v>0</v>
      </c>
      <c r="M4850" s="6">
        <f t="shared" si="128"/>
        <v>1</v>
      </c>
      <c r="N4850" s="6">
        <f t="shared" si="129"/>
        <v>0</v>
      </c>
      <c r="O4850" s="7">
        <f t="shared" si="130"/>
        <v>0</v>
      </c>
    </row>
    <row r="4851" spans="1:15" ht="13.2" x14ac:dyDescent="0.25">
      <c r="A4851" s="3">
        <v>37332</v>
      </c>
      <c r="B4851" s="4">
        <f t="shared" si="126"/>
        <v>2002</v>
      </c>
      <c r="C4851" s="4">
        <f t="shared" si="127"/>
        <v>2000</v>
      </c>
      <c r="D4851" s="4" t="s">
        <v>34</v>
      </c>
      <c r="E4851" s="5">
        <v>0.3347222222222222</v>
      </c>
      <c r="F4851" s="6" t="s">
        <v>8389</v>
      </c>
      <c r="G4851" s="6" t="str">
        <f t="shared" si="125"/>
        <v>Republiof Djibouti</v>
      </c>
      <c r="H4851" s="6" t="s">
        <v>8390</v>
      </c>
      <c r="I4851" s="6" t="s">
        <v>7176</v>
      </c>
      <c r="J4851" s="6">
        <v>4</v>
      </c>
      <c r="K4851" s="6">
        <v>4</v>
      </c>
      <c r="L4851" s="6">
        <v>0</v>
      </c>
      <c r="M4851" s="6">
        <f t="shared" si="128"/>
        <v>4</v>
      </c>
      <c r="N4851" s="6">
        <f t="shared" si="129"/>
        <v>0</v>
      </c>
      <c r="O4851" s="7">
        <f t="shared" si="130"/>
        <v>0</v>
      </c>
    </row>
    <row r="4852" spans="1:15" ht="13.2" x14ac:dyDescent="0.25">
      <c r="A4852" s="3">
        <v>37347</v>
      </c>
      <c r="B4852" s="4">
        <f t="shared" si="126"/>
        <v>2002</v>
      </c>
      <c r="C4852" s="4">
        <f t="shared" si="127"/>
        <v>2000</v>
      </c>
      <c r="D4852" s="4" t="s">
        <v>65</v>
      </c>
      <c r="E4852" s="5">
        <v>0.30902777777777779</v>
      </c>
      <c r="F4852" s="6" t="s">
        <v>8391</v>
      </c>
      <c r="G4852" s="6" t="str">
        <f t="shared" si="125"/>
        <v>QLD, Australia</v>
      </c>
      <c r="H4852" s="6" t="s">
        <v>3280</v>
      </c>
      <c r="I4852" s="6" t="s">
        <v>8392</v>
      </c>
      <c r="J4852" s="6">
        <v>4</v>
      </c>
      <c r="K4852" s="6">
        <v>4</v>
      </c>
      <c r="L4852" s="6">
        <v>0</v>
      </c>
      <c r="M4852" s="6">
        <f t="shared" si="128"/>
        <v>4</v>
      </c>
      <c r="N4852" s="6">
        <f t="shared" si="129"/>
        <v>0</v>
      </c>
      <c r="O4852" s="7">
        <f t="shared" si="130"/>
        <v>0</v>
      </c>
    </row>
    <row r="4853" spans="1:15" ht="13.2" x14ac:dyDescent="0.25">
      <c r="A4853" s="3">
        <v>37358</v>
      </c>
      <c r="B4853" s="4">
        <f t="shared" si="126"/>
        <v>2002</v>
      </c>
      <c r="C4853" s="4">
        <f t="shared" si="127"/>
        <v>2000</v>
      </c>
      <c r="D4853" s="4" t="s">
        <v>65</v>
      </c>
      <c r="E4853" s="5">
        <v>0.17152777777777778</v>
      </c>
      <c r="F4853" s="6" t="s">
        <v>8393</v>
      </c>
      <c r="G4853" s="6" t="str">
        <f t="shared" si="125"/>
        <v>Spain</v>
      </c>
      <c r="H4853" s="6" t="s">
        <v>8394</v>
      </c>
      <c r="I4853" s="6" t="s">
        <v>5757</v>
      </c>
      <c r="J4853" s="6">
        <v>2</v>
      </c>
      <c r="K4853" s="6">
        <v>2</v>
      </c>
      <c r="L4853" s="6">
        <v>0</v>
      </c>
      <c r="M4853" s="6">
        <f t="shared" si="128"/>
        <v>2</v>
      </c>
      <c r="N4853" s="6">
        <f t="shared" si="129"/>
        <v>0</v>
      </c>
      <c r="O4853" s="7">
        <f t="shared" si="130"/>
        <v>0</v>
      </c>
    </row>
    <row r="4854" spans="1:15" ht="13.2" x14ac:dyDescent="0.25">
      <c r="A4854" s="3">
        <v>37361</v>
      </c>
      <c r="B4854" s="4">
        <f t="shared" si="126"/>
        <v>2002</v>
      </c>
      <c r="C4854" s="4">
        <f t="shared" si="127"/>
        <v>2000</v>
      </c>
      <c r="D4854" s="4" t="s">
        <v>65</v>
      </c>
      <c r="E4854" s="5">
        <v>0.47430555555555554</v>
      </c>
      <c r="F4854" s="6" t="s">
        <v>1879</v>
      </c>
      <c r="G4854" s="6" t="str">
        <f t="shared" si="125"/>
        <v>South Korea</v>
      </c>
      <c r="H4854" s="6" t="s">
        <v>8395</v>
      </c>
      <c r="I4854" s="6" t="s">
        <v>7662</v>
      </c>
      <c r="J4854" s="6">
        <v>166</v>
      </c>
      <c r="K4854" s="6">
        <v>128</v>
      </c>
      <c r="L4854" s="6">
        <v>0</v>
      </c>
      <c r="M4854" s="6">
        <f t="shared" si="128"/>
        <v>128</v>
      </c>
      <c r="N4854" s="6">
        <f t="shared" si="129"/>
        <v>38</v>
      </c>
      <c r="O4854" s="7">
        <f t="shared" si="130"/>
        <v>0.2289156626506024</v>
      </c>
    </row>
    <row r="4855" spans="1:15" ht="13.2" x14ac:dyDescent="0.25">
      <c r="A4855" s="3">
        <v>37364</v>
      </c>
      <c r="B4855" s="4">
        <f t="shared" si="126"/>
        <v>2002</v>
      </c>
      <c r="C4855" s="4">
        <f t="shared" si="127"/>
        <v>2000</v>
      </c>
      <c r="D4855" s="4" t="s">
        <v>65</v>
      </c>
      <c r="E4855" s="5">
        <v>0.39583333333333331</v>
      </c>
      <c r="F4855" s="6" t="s">
        <v>8396</v>
      </c>
      <c r="G4855" s="6" t="str">
        <f t="shared" si="125"/>
        <v>QLD, Australia</v>
      </c>
      <c r="H4855" s="6" t="s">
        <v>6990</v>
      </c>
      <c r="I4855" s="6" t="s">
        <v>8397</v>
      </c>
      <c r="J4855" s="6">
        <v>6</v>
      </c>
      <c r="K4855" s="6">
        <v>6</v>
      </c>
      <c r="L4855" s="6">
        <v>0</v>
      </c>
      <c r="M4855" s="6">
        <f t="shared" si="128"/>
        <v>6</v>
      </c>
      <c r="N4855" s="6">
        <f t="shared" si="129"/>
        <v>0</v>
      </c>
      <c r="O4855" s="7">
        <f t="shared" si="130"/>
        <v>0</v>
      </c>
    </row>
    <row r="4856" spans="1:15" ht="13.2" x14ac:dyDescent="0.25">
      <c r="A4856" s="3">
        <v>37365</v>
      </c>
      <c r="B4856" s="4">
        <f t="shared" si="126"/>
        <v>2002</v>
      </c>
      <c r="C4856" s="4">
        <f t="shared" si="127"/>
        <v>2000</v>
      </c>
      <c r="D4856" s="4" t="s">
        <v>65</v>
      </c>
      <c r="E4856" s="5">
        <v>0.38541666666666669</v>
      </c>
      <c r="F4856" s="6" t="s">
        <v>8398</v>
      </c>
      <c r="G4856" s="6" t="str">
        <f t="shared" si="125"/>
        <v>Colombia</v>
      </c>
      <c r="H4856" s="6" t="s">
        <v>8399</v>
      </c>
      <c r="I4856" s="6" t="s">
        <v>8400</v>
      </c>
      <c r="J4856" s="6">
        <v>8</v>
      </c>
      <c r="K4856" s="6">
        <v>3</v>
      </c>
      <c r="L4856" s="6">
        <v>0</v>
      </c>
      <c r="M4856" s="6">
        <f t="shared" si="128"/>
        <v>3</v>
      </c>
      <c r="N4856" s="6">
        <f t="shared" si="129"/>
        <v>5</v>
      </c>
      <c r="O4856" s="7">
        <f t="shared" si="130"/>
        <v>0.625</v>
      </c>
    </row>
    <row r="4857" spans="1:15" ht="13.2" x14ac:dyDescent="0.25">
      <c r="A4857" s="3">
        <v>37370</v>
      </c>
      <c r="B4857" s="4">
        <f t="shared" si="126"/>
        <v>2002</v>
      </c>
      <c r="C4857" s="4">
        <f t="shared" si="127"/>
        <v>2000</v>
      </c>
      <c r="D4857" s="4" t="s">
        <v>65</v>
      </c>
      <c r="E4857" s="5">
        <v>0.54166666666666663</v>
      </c>
      <c r="F4857" s="6" t="s">
        <v>8401</v>
      </c>
      <c r="G4857" s="6" t="str">
        <f t="shared" si="125"/>
        <v>Honduras</v>
      </c>
      <c r="H4857" s="6" t="s">
        <v>26</v>
      </c>
      <c r="I4857" s="6" t="s">
        <v>7620</v>
      </c>
      <c r="J4857" s="6">
        <v>6</v>
      </c>
      <c r="K4857" s="6">
        <v>6</v>
      </c>
      <c r="L4857" s="6">
        <v>0</v>
      </c>
      <c r="M4857" s="6">
        <f t="shared" si="128"/>
        <v>6</v>
      </c>
      <c r="N4857" s="6">
        <f t="shared" si="129"/>
        <v>0</v>
      </c>
      <c r="O4857" s="7">
        <f t="shared" si="130"/>
        <v>0</v>
      </c>
    </row>
    <row r="4858" spans="1:15" ht="13.2" x14ac:dyDescent="0.25">
      <c r="A4858" s="3">
        <v>37374</v>
      </c>
      <c r="B4858" s="4">
        <f t="shared" si="126"/>
        <v>2002</v>
      </c>
      <c r="C4858" s="4">
        <f t="shared" si="127"/>
        <v>2000</v>
      </c>
      <c r="D4858" s="4" t="s">
        <v>65</v>
      </c>
      <c r="E4858" s="5">
        <v>0.26041666666666669</v>
      </c>
      <c r="F4858" s="6" t="s">
        <v>8402</v>
      </c>
      <c r="G4858" s="6" t="str">
        <f t="shared" si="125"/>
        <v>Russia</v>
      </c>
      <c r="H4858" s="6" t="s">
        <v>26</v>
      </c>
      <c r="I4858" s="6" t="s">
        <v>8403</v>
      </c>
      <c r="J4858" s="6">
        <v>20</v>
      </c>
      <c r="K4858" s="6">
        <v>8</v>
      </c>
      <c r="L4858" s="6">
        <v>0</v>
      </c>
      <c r="M4858" s="6">
        <f t="shared" si="128"/>
        <v>8</v>
      </c>
      <c r="N4858" s="6">
        <f t="shared" si="129"/>
        <v>12</v>
      </c>
      <c r="O4858" s="7">
        <f t="shared" si="130"/>
        <v>0.6</v>
      </c>
    </row>
    <row r="4859" spans="1:15" ht="13.2" x14ac:dyDescent="0.25">
      <c r="A4859" s="3">
        <v>37380</v>
      </c>
      <c r="B4859" s="4">
        <f t="shared" si="126"/>
        <v>2002</v>
      </c>
      <c r="C4859" s="4">
        <f t="shared" si="127"/>
        <v>2000</v>
      </c>
      <c r="D4859" s="4" t="s">
        <v>55</v>
      </c>
      <c r="E4859" s="5">
        <v>0.5625</v>
      </c>
      <c r="F4859" s="6" t="s">
        <v>2436</v>
      </c>
      <c r="G4859" s="6" t="str">
        <f t="shared" si="125"/>
        <v>Nigeria</v>
      </c>
      <c r="H4859" s="6" t="s">
        <v>8404</v>
      </c>
      <c r="I4859" s="6" t="s">
        <v>8405</v>
      </c>
      <c r="J4859" s="6">
        <v>77</v>
      </c>
      <c r="K4859" s="6">
        <v>74</v>
      </c>
      <c r="L4859" s="6">
        <v>75</v>
      </c>
      <c r="M4859" s="6">
        <f t="shared" si="128"/>
        <v>149</v>
      </c>
      <c r="N4859" s="6">
        <f t="shared" si="129"/>
        <v>3</v>
      </c>
      <c r="O4859" s="7">
        <f t="shared" si="130"/>
        <v>3.896103896103896E-2</v>
      </c>
    </row>
    <row r="4860" spans="1:15" ht="13.2" x14ac:dyDescent="0.25">
      <c r="A4860" s="3">
        <v>37383</v>
      </c>
      <c r="B4860" s="4">
        <f t="shared" si="126"/>
        <v>2002</v>
      </c>
      <c r="C4860" s="4">
        <f t="shared" si="127"/>
        <v>2000</v>
      </c>
      <c r="D4860" s="4" t="s">
        <v>55</v>
      </c>
      <c r="E4860" s="5">
        <v>0.63680555555555551</v>
      </c>
      <c r="F4860" s="6" t="s">
        <v>8406</v>
      </c>
      <c r="G4860" s="6" t="str">
        <f t="shared" si="125"/>
        <v>Tunisia</v>
      </c>
      <c r="H4860" s="6" t="s">
        <v>4305</v>
      </c>
      <c r="I4860" s="6" t="s">
        <v>8407</v>
      </c>
      <c r="J4860" s="6">
        <v>62</v>
      </c>
      <c r="K4860" s="6">
        <v>14</v>
      </c>
      <c r="L4860" s="6">
        <v>0</v>
      </c>
      <c r="M4860" s="6">
        <f t="shared" si="128"/>
        <v>14</v>
      </c>
      <c r="N4860" s="6">
        <f t="shared" si="129"/>
        <v>48</v>
      </c>
      <c r="O4860" s="7">
        <f t="shared" si="130"/>
        <v>0.77419354838709675</v>
      </c>
    </row>
    <row r="4861" spans="1:15" ht="13.2" x14ac:dyDescent="0.25">
      <c r="A4861" s="3">
        <v>37383</v>
      </c>
      <c r="B4861" s="4">
        <f t="shared" si="126"/>
        <v>2002</v>
      </c>
      <c r="C4861" s="4">
        <f t="shared" si="127"/>
        <v>2000</v>
      </c>
      <c r="D4861" s="4" t="s">
        <v>55</v>
      </c>
      <c r="E4861" s="5">
        <v>0.89722222222222225</v>
      </c>
      <c r="F4861" s="6" t="s">
        <v>8408</v>
      </c>
      <c r="G4861" s="6" t="str">
        <f t="shared" si="125"/>
        <v>China</v>
      </c>
      <c r="H4861" s="6" t="s">
        <v>7194</v>
      </c>
      <c r="I4861" s="6" t="s">
        <v>6298</v>
      </c>
      <c r="J4861" s="6">
        <v>112</v>
      </c>
      <c r="K4861" s="6">
        <v>112</v>
      </c>
      <c r="L4861" s="6">
        <v>0</v>
      </c>
      <c r="M4861" s="6">
        <f t="shared" si="128"/>
        <v>112</v>
      </c>
      <c r="N4861" s="6">
        <f t="shared" si="129"/>
        <v>0</v>
      </c>
      <c r="O4861" s="7">
        <f t="shared" si="130"/>
        <v>0</v>
      </c>
    </row>
    <row r="4862" spans="1:15" ht="13.2" x14ac:dyDescent="0.25">
      <c r="A4862" s="3">
        <v>37397</v>
      </c>
      <c r="B4862" s="4">
        <f t="shared" si="126"/>
        <v>2002</v>
      </c>
      <c r="C4862" s="4">
        <f t="shared" si="127"/>
        <v>2000</v>
      </c>
      <c r="D4862" s="4" t="s">
        <v>55</v>
      </c>
      <c r="E4862" s="5">
        <v>0.8125</v>
      </c>
      <c r="F4862" s="6" t="s">
        <v>2333</v>
      </c>
      <c r="G4862" s="6" t="str">
        <f t="shared" si="125"/>
        <v>Nigeria</v>
      </c>
      <c r="H4862" s="6" t="s">
        <v>8409</v>
      </c>
      <c r="I4862" s="6" t="s">
        <v>8296</v>
      </c>
      <c r="J4862" s="6">
        <v>5</v>
      </c>
      <c r="K4862" s="6">
        <v>5</v>
      </c>
      <c r="L4862" s="6">
        <v>0</v>
      </c>
      <c r="M4862" s="6">
        <f t="shared" si="128"/>
        <v>5</v>
      </c>
      <c r="N4862" s="6">
        <f t="shared" si="129"/>
        <v>0</v>
      </c>
      <c r="O4862" s="7">
        <f t="shared" si="130"/>
        <v>0</v>
      </c>
    </row>
    <row r="4863" spans="1:15" ht="13.2" x14ac:dyDescent="0.25">
      <c r="A4863" s="3">
        <v>37401</v>
      </c>
      <c r="B4863" s="4">
        <f t="shared" si="126"/>
        <v>2002</v>
      </c>
      <c r="C4863" s="4">
        <f t="shared" si="127"/>
        <v>2000</v>
      </c>
      <c r="D4863" s="4" t="s">
        <v>55</v>
      </c>
      <c r="E4863" s="5">
        <v>0.64513888888888893</v>
      </c>
      <c r="F4863" s="6" t="s">
        <v>8410</v>
      </c>
      <c r="G4863" s="6" t="str">
        <f t="shared" si="125"/>
        <v>Taiwan</v>
      </c>
      <c r="H4863" s="6" t="s">
        <v>3639</v>
      </c>
      <c r="I4863" s="6" t="s">
        <v>8411</v>
      </c>
      <c r="J4863" s="6">
        <v>225</v>
      </c>
      <c r="K4863" s="6">
        <v>225</v>
      </c>
      <c r="L4863" s="6">
        <v>0</v>
      </c>
      <c r="M4863" s="6">
        <f t="shared" si="128"/>
        <v>225</v>
      </c>
      <c r="N4863" s="6">
        <f t="shared" si="129"/>
        <v>0</v>
      </c>
      <c r="O4863" s="7">
        <f t="shared" si="130"/>
        <v>0</v>
      </c>
    </row>
    <row r="4864" spans="1:15" ht="13.2" x14ac:dyDescent="0.25">
      <c r="A4864" s="3">
        <v>37401</v>
      </c>
      <c r="B4864" s="4">
        <f t="shared" si="126"/>
        <v>2002</v>
      </c>
      <c r="C4864" s="4">
        <f t="shared" si="127"/>
        <v>2000</v>
      </c>
      <c r="D4864" s="4" t="s">
        <v>55</v>
      </c>
      <c r="E4864" s="5" t="s">
        <v>24</v>
      </c>
      <c r="F4864" s="6" t="s">
        <v>4470</v>
      </c>
      <c r="G4864" s="6" t="str">
        <f t="shared" si="125"/>
        <v>Indonesia</v>
      </c>
      <c r="H4864" s="6" t="s">
        <v>7358</v>
      </c>
      <c r="I4864" s="6" t="s">
        <v>4437</v>
      </c>
      <c r="J4864" s="6">
        <v>6</v>
      </c>
      <c r="K4864" s="6">
        <v>6</v>
      </c>
      <c r="L4864" s="6">
        <v>0</v>
      </c>
      <c r="M4864" s="6">
        <f t="shared" si="128"/>
        <v>6</v>
      </c>
      <c r="N4864" s="6">
        <f t="shared" si="129"/>
        <v>0</v>
      </c>
      <c r="O4864" s="7">
        <f t="shared" si="130"/>
        <v>0</v>
      </c>
    </row>
    <row r="4865" spans="1:15" ht="13.2" x14ac:dyDescent="0.25">
      <c r="A4865" s="3">
        <v>37408</v>
      </c>
      <c r="B4865" s="4">
        <f t="shared" si="126"/>
        <v>2002</v>
      </c>
      <c r="C4865" s="4">
        <f t="shared" si="127"/>
        <v>2000</v>
      </c>
      <c r="D4865" s="4" t="s">
        <v>58</v>
      </c>
      <c r="E4865" s="5">
        <v>0.28125</v>
      </c>
      <c r="F4865" s="6" t="s">
        <v>8412</v>
      </c>
      <c r="G4865" s="6" t="str">
        <f t="shared" si="125"/>
        <v>South Africa</v>
      </c>
      <c r="H4865" s="6" t="s">
        <v>8413</v>
      </c>
      <c r="I4865" s="6" t="s">
        <v>8414</v>
      </c>
      <c r="J4865" s="6">
        <v>3</v>
      </c>
      <c r="K4865" s="6">
        <v>3</v>
      </c>
      <c r="L4865" s="6">
        <v>0</v>
      </c>
      <c r="M4865" s="6">
        <f t="shared" si="128"/>
        <v>3</v>
      </c>
      <c r="N4865" s="6">
        <f t="shared" si="129"/>
        <v>0</v>
      </c>
      <c r="O4865" s="7">
        <f t="shared" si="130"/>
        <v>0</v>
      </c>
    </row>
    <row r="4866" spans="1:15" ht="13.2" x14ac:dyDescent="0.25">
      <c r="A4866" s="3">
        <v>37409</v>
      </c>
      <c r="B4866" s="4">
        <f t="shared" si="126"/>
        <v>2002</v>
      </c>
      <c r="C4866" s="4">
        <f t="shared" si="127"/>
        <v>2000</v>
      </c>
      <c r="D4866" s="4" t="s">
        <v>58</v>
      </c>
      <c r="E4866" s="5" t="s">
        <v>24</v>
      </c>
      <c r="F4866" s="6" t="s">
        <v>8415</v>
      </c>
      <c r="G4866" s="6" t="str">
        <f t="shared" si="125"/>
        <v>Angola</v>
      </c>
      <c r="H4866" s="6" t="s">
        <v>8416</v>
      </c>
      <c r="I4866" s="6" t="s">
        <v>8417</v>
      </c>
      <c r="J4866" s="6">
        <v>25</v>
      </c>
      <c r="K4866" s="6">
        <v>20</v>
      </c>
      <c r="L4866" s="6">
        <v>0</v>
      </c>
      <c r="M4866" s="6">
        <f t="shared" si="128"/>
        <v>20</v>
      </c>
      <c r="N4866" s="6">
        <f t="shared" si="129"/>
        <v>5</v>
      </c>
      <c r="O4866" s="7">
        <f t="shared" si="130"/>
        <v>0.2</v>
      </c>
    </row>
    <row r="4867" spans="1:15" ht="13.2" x14ac:dyDescent="0.25">
      <c r="A4867" s="3">
        <v>37411</v>
      </c>
      <c r="B4867" s="4">
        <f t="shared" si="126"/>
        <v>2002</v>
      </c>
      <c r="C4867" s="4">
        <f t="shared" si="127"/>
        <v>2000</v>
      </c>
      <c r="D4867" s="4" t="s">
        <v>58</v>
      </c>
      <c r="E4867" s="5" t="s">
        <v>24</v>
      </c>
      <c r="F4867" s="6" t="s">
        <v>8418</v>
      </c>
      <c r="G4867" s="6" t="str">
        <f t="shared" si="125"/>
        <v>Amapa, Brazil</v>
      </c>
      <c r="H4867" s="6" t="s">
        <v>8419</v>
      </c>
      <c r="I4867" s="6" t="s">
        <v>8420</v>
      </c>
      <c r="J4867" s="6">
        <v>5</v>
      </c>
      <c r="K4867" s="6">
        <v>5</v>
      </c>
      <c r="L4867" s="6">
        <v>0</v>
      </c>
      <c r="M4867" s="6">
        <f t="shared" si="128"/>
        <v>5</v>
      </c>
      <c r="N4867" s="6">
        <f t="shared" si="129"/>
        <v>0</v>
      </c>
      <c r="O4867" s="7">
        <f t="shared" si="130"/>
        <v>0</v>
      </c>
    </row>
    <row r="4868" spans="1:15" ht="13.2" x14ac:dyDescent="0.25">
      <c r="A4868" s="3">
        <v>37418</v>
      </c>
      <c r="B4868" s="4">
        <f t="shared" si="126"/>
        <v>2002</v>
      </c>
      <c r="C4868" s="4">
        <f t="shared" si="127"/>
        <v>2000</v>
      </c>
      <c r="D4868" s="4" t="s">
        <v>58</v>
      </c>
      <c r="E4868" s="5">
        <v>0.3888888888888889</v>
      </c>
      <c r="F4868" s="6" t="s">
        <v>8421</v>
      </c>
      <c r="G4868" s="6" t="str">
        <f t="shared" si="125"/>
        <v>Manitoba</v>
      </c>
      <c r="H4868" s="6" t="s">
        <v>8422</v>
      </c>
      <c r="I4868" s="6" t="s">
        <v>8423</v>
      </c>
      <c r="J4868" s="6">
        <v>8</v>
      </c>
      <c r="K4868" s="6">
        <v>1</v>
      </c>
      <c r="L4868" s="6">
        <v>0</v>
      </c>
      <c r="M4868" s="6">
        <f t="shared" si="128"/>
        <v>1</v>
      </c>
      <c r="N4868" s="6">
        <f t="shared" si="129"/>
        <v>7</v>
      </c>
      <c r="O4868" s="7">
        <f t="shared" si="130"/>
        <v>0.875</v>
      </c>
    </row>
    <row r="4869" spans="1:15" ht="13.2" x14ac:dyDescent="0.25">
      <c r="A4869" s="3">
        <v>37419</v>
      </c>
      <c r="B4869" s="4">
        <f t="shared" si="126"/>
        <v>2002</v>
      </c>
      <c r="C4869" s="4">
        <f t="shared" si="127"/>
        <v>2000</v>
      </c>
      <c r="D4869" s="4" t="s">
        <v>58</v>
      </c>
      <c r="E4869" s="5">
        <v>0.89166666666666672</v>
      </c>
      <c r="F4869" s="6" t="s">
        <v>8424</v>
      </c>
      <c r="G4869" s="6" t="str">
        <f t="shared" si="125"/>
        <v>Afghanistan</v>
      </c>
      <c r="H4869" s="6" t="s">
        <v>1137</v>
      </c>
      <c r="I4869" s="6" t="s">
        <v>8425</v>
      </c>
      <c r="J4869" s="6">
        <v>10</v>
      </c>
      <c r="K4869" s="6">
        <v>3</v>
      </c>
      <c r="L4869" s="6">
        <v>0</v>
      </c>
      <c r="M4869" s="6">
        <f t="shared" si="128"/>
        <v>3</v>
      </c>
      <c r="N4869" s="6">
        <f t="shared" si="129"/>
        <v>7</v>
      </c>
      <c r="O4869" s="7">
        <f t="shared" si="130"/>
        <v>0.7</v>
      </c>
    </row>
    <row r="4870" spans="1:15" ht="13.2" x14ac:dyDescent="0.25">
      <c r="A4870" s="3">
        <v>37438</v>
      </c>
      <c r="B4870" s="4">
        <f t="shared" si="126"/>
        <v>2002</v>
      </c>
      <c r="C4870" s="4">
        <f t="shared" si="127"/>
        <v>2000</v>
      </c>
      <c r="D4870" s="4" t="s">
        <v>19</v>
      </c>
      <c r="E4870" s="5">
        <v>0.98333333333333328</v>
      </c>
      <c r="F4870" s="6" t="s">
        <v>8426</v>
      </c>
      <c r="G4870" s="6" t="str">
        <f t="shared" si="125"/>
        <v>Germany</v>
      </c>
      <c r="H4870" s="6" t="s">
        <v>8427</v>
      </c>
      <c r="I4870" s="6" t="s">
        <v>8428</v>
      </c>
      <c r="J4870" s="6">
        <v>71</v>
      </c>
      <c r="K4870" s="6">
        <v>71</v>
      </c>
      <c r="L4870" s="6">
        <v>0</v>
      </c>
      <c r="M4870" s="6">
        <f t="shared" si="128"/>
        <v>71</v>
      </c>
      <c r="N4870" s="6">
        <f t="shared" si="129"/>
        <v>0</v>
      </c>
      <c r="O4870" s="7">
        <f t="shared" si="130"/>
        <v>0</v>
      </c>
    </row>
    <row r="4871" spans="1:15" ht="13.2" x14ac:dyDescent="0.25">
      <c r="A4871" s="3">
        <v>37441</v>
      </c>
      <c r="B4871" s="4">
        <f t="shared" si="126"/>
        <v>2002</v>
      </c>
      <c r="C4871" s="4">
        <f t="shared" si="127"/>
        <v>2000</v>
      </c>
      <c r="D4871" s="4" t="s">
        <v>19</v>
      </c>
      <c r="E4871" s="5">
        <v>0.52083333333333337</v>
      </c>
      <c r="F4871" s="6" t="s">
        <v>8429</v>
      </c>
      <c r="G4871" s="6" t="str">
        <f t="shared" si="125"/>
        <v>California</v>
      </c>
      <c r="H4871" s="6" t="s">
        <v>26</v>
      </c>
      <c r="I4871" s="6" t="s">
        <v>4544</v>
      </c>
      <c r="J4871" s="6">
        <v>2</v>
      </c>
      <c r="K4871" s="6">
        <v>2</v>
      </c>
      <c r="L4871" s="6">
        <v>2</v>
      </c>
      <c r="M4871" s="6">
        <f t="shared" si="128"/>
        <v>4</v>
      </c>
      <c r="N4871" s="6">
        <f t="shared" si="129"/>
        <v>0</v>
      </c>
      <c r="O4871" s="7">
        <f t="shared" si="130"/>
        <v>0</v>
      </c>
    </row>
    <row r="4872" spans="1:15" ht="13.2" x14ac:dyDescent="0.25">
      <c r="A4872" s="3">
        <v>37441</v>
      </c>
      <c r="B4872" s="4">
        <f t="shared" si="126"/>
        <v>2002</v>
      </c>
      <c r="C4872" s="4">
        <f t="shared" si="127"/>
        <v>2000</v>
      </c>
      <c r="D4872" s="4" t="s">
        <v>19</v>
      </c>
      <c r="E4872" s="5">
        <v>0.46875</v>
      </c>
      <c r="F4872" s="6" t="s">
        <v>6137</v>
      </c>
      <c r="G4872" s="6" t="str">
        <f t="shared" si="125"/>
        <v>Central African Republic</v>
      </c>
      <c r="H4872" s="6" t="s">
        <v>8430</v>
      </c>
      <c r="I4872" s="6" t="s">
        <v>2952</v>
      </c>
      <c r="J4872" s="6">
        <v>27</v>
      </c>
      <c r="K4872" s="6">
        <v>25</v>
      </c>
      <c r="L4872" s="6">
        <v>0</v>
      </c>
      <c r="M4872" s="6">
        <f t="shared" si="128"/>
        <v>25</v>
      </c>
      <c r="N4872" s="6">
        <f t="shared" si="129"/>
        <v>2</v>
      </c>
      <c r="O4872" s="7">
        <f t="shared" si="130"/>
        <v>7.407407407407407E-2</v>
      </c>
    </row>
    <row r="4873" spans="1:15" ht="13.2" x14ac:dyDescent="0.25">
      <c r="A4873" s="3">
        <v>37449</v>
      </c>
      <c r="B4873" s="4">
        <f t="shared" si="126"/>
        <v>2002</v>
      </c>
      <c r="C4873" s="4">
        <f t="shared" si="127"/>
        <v>2000</v>
      </c>
      <c r="D4873" s="4" t="s">
        <v>19</v>
      </c>
      <c r="E4873" s="5">
        <v>0.48958333333333331</v>
      </c>
      <c r="F4873" s="6" t="s">
        <v>7876</v>
      </c>
      <c r="G4873" s="6" t="str">
        <f t="shared" si="125"/>
        <v>Alaska</v>
      </c>
      <c r="H4873" s="6" t="s">
        <v>8431</v>
      </c>
      <c r="I4873" s="6" t="s">
        <v>3904</v>
      </c>
      <c r="J4873" s="6">
        <v>4</v>
      </c>
      <c r="K4873" s="6">
        <v>4</v>
      </c>
      <c r="L4873" s="6">
        <v>0</v>
      </c>
      <c r="M4873" s="6">
        <f t="shared" si="128"/>
        <v>4</v>
      </c>
      <c r="N4873" s="6">
        <f t="shared" si="129"/>
        <v>0</v>
      </c>
      <c r="O4873" s="7">
        <f t="shared" si="130"/>
        <v>0</v>
      </c>
    </row>
    <row r="4874" spans="1:15" ht="13.2" x14ac:dyDescent="0.25">
      <c r="A4874" s="3">
        <v>37453</v>
      </c>
      <c r="B4874" s="4">
        <f t="shared" si="126"/>
        <v>2002</v>
      </c>
      <c r="C4874" s="4">
        <f t="shared" si="127"/>
        <v>2000</v>
      </c>
      <c r="D4874" s="4" t="s">
        <v>19</v>
      </c>
      <c r="E4874" s="5" t="s">
        <v>24</v>
      </c>
      <c r="F4874" s="6" t="s">
        <v>8432</v>
      </c>
      <c r="G4874" s="6" t="str">
        <f t="shared" si="125"/>
        <v>Indonesia</v>
      </c>
      <c r="H4874" s="6" t="s">
        <v>7487</v>
      </c>
      <c r="I4874" s="6" t="s">
        <v>4094</v>
      </c>
      <c r="J4874" s="6">
        <v>10</v>
      </c>
      <c r="K4874" s="6">
        <v>10</v>
      </c>
      <c r="L4874" s="6">
        <v>0</v>
      </c>
      <c r="M4874" s="6">
        <f t="shared" si="128"/>
        <v>10</v>
      </c>
      <c r="N4874" s="6">
        <f t="shared" si="129"/>
        <v>0</v>
      </c>
      <c r="O4874" s="7">
        <f t="shared" si="130"/>
        <v>0</v>
      </c>
    </row>
    <row r="4875" spans="1:15" ht="13.2" x14ac:dyDescent="0.25">
      <c r="A4875" s="3">
        <v>37453</v>
      </c>
      <c r="B4875" s="4">
        <f t="shared" si="126"/>
        <v>2002</v>
      </c>
      <c r="C4875" s="4">
        <f t="shared" si="127"/>
        <v>2000</v>
      </c>
      <c r="D4875" s="4" t="s">
        <v>19</v>
      </c>
      <c r="E4875" s="5">
        <v>0.82291666666666663</v>
      </c>
      <c r="F4875" s="6" t="s">
        <v>8433</v>
      </c>
      <c r="G4875" s="6" t="str">
        <f t="shared" si="125"/>
        <v>Norfork, England</v>
      </c>
      <c r="H4875" s="6" t="s">
        <v>5651</v>
      </c>
      <c r="I4875" s="6" t="s">
        <v>8434</v>
      </c>
      <c r="J4875" s="6">
        <v>11</v>
      </c>
      <c r="K4875" s="6">
        <v>11</v>
      </c>
      <c r="L4875" s="6">
        <v>0</v>
      </c>
      <c r="M4875" s="6">
        <f t="shared" si="128"/>
        <v>11</v>
      </c>
      <c r="N4875" s="6">
        <f t="shared" si="129"/>
        <v>0</v>
      </c>
      <c r="O4875" s="7">
        <f t="shared" si="130"/>
        <v>0</v>
      </c>
    </row>
    <row r="4876" spans="1:15" ht="13.2" x14ac:dyDescent="0.25">
      <c r="A4876" s="3">
        <v>37454</v>
      </c>
      <c r="B4876" s="4">
        <f t="shared" si="126"/>
        <v>2002</v>
      </c>
      <c r="C4876" s="4">
        <f t="shared" si="127"/>
        <v>2000</v>
      </c>
      <c r="D4876" s="4" t="s">
        <v>19</v>
      </c>
      <c r="E4876" s="5">
        <v>0.59861111111111109</v>
      </c>
      <c r="F4876" s="6" t="s">
        <v>8435</v>
      </c>
      <c r="G4876" s="6" t="str">
        <f t="shared" si="125"/>
        <v>Nepal</v>
      </c>
      <c r="H4876" s="6" t="s">
        <v>8064</v>
      </c>
      <c r="I4876" s="6" t="s">
        <v>4437</v>
      </c>
      <c r="J4876" s="6">
        <v>4</v>
      </c>
      <c r="K4876" s="6">
        <v>4</v>
      </c>
      <c r="L4876" s="6">
        <v>0</v>
      </c>
      <c r="M4876" s="6">
        <f t="shared" si="128"/>
        <v>4</v>
      </c>
      <c r="N4876" s="6">
        <f t="shared" si="129"/>
        <v>0</v>
      </c>
      <c r="O4876" s="7">
        <f t="shared" si="130"/>
        <v>0</v>
      </c>
    </row>
    <row r="4877" spans="1:15" ht="13.2" x14ac:dyDescent="0.25">
      <c r="A4877" s="3">
        <v>37464</v>
      </c>
      <c r="B4877" s="4">
        <f t="shared" si="126"/>
        <v>2002</v>
      </c>
      <c r="C4877" s="4">
        <f t="shared" si="127"/>
        <v>2000</v>
      </c>
      <c r="D4877" s="4" t="s">
        <v>19</v>
      </c>
      <c r="E4877" s="5">
        <v>0.53125</v>
      </c>
      <c r="F4877" s="6" t="s">
        <v>8436</v>
      </c>
      <c r="G4877" s="6" t="str">
        <f t="shared" si="125"/>
        <v>Ukraine</v>
      </c>
      <c r="H4877" s="6" t="s">
        <v>8437</v>
      </c>
      <c r="I4877" s="6" t="s">
        <v>8438</v>
      </c>
      <c r="J4877" s="6">
        <v>2</v>
      </c>
      <c r="K4877" s="6">
        <v>0</v>
      </c>
      <c r="L4877" s="6">
        <v>85</v>
      </c>
      <c r="M4877" s="6">
        <f t="shared" si="128"/>
        <v>85</v>
      </c>
      <c r="N4877" s="6">
        <f t="shared" si="129"/>
        <v>2</v>
      </c>
      <c r="O4877" s="7">
        <f t="shared" si="130"/>
        <v>1</v>
      </c>
    </row>
    <row r="4878" spans="1:15" ht="13.2" x14ac:dyDescent="0.25">
      <c r="A4878" s="3">
        <v>37465</v>
      </c>
      <c r="B4878" s="4">
        <f t="shared" si="126"/>
        <v>2002</v>
      </c>
      <c r="C4878" s="4">
        <f t="shared" si="127"/>
        <v>2000</v>
      </c>
      <c r="D4878" s="4" t="s">
        <v>19</v>
      </c>
      <c r="E4878" s="5">
        <v>0.64236111111111116</v>
      </c>
      <c r="F4878" s="6" t="s">
        <v>2071</v>
      </c>
      <c r="G4878" s="6" t="str">
        <f t="shared" si="125"/>
        <v>Russia</v>
      </c>
      <c r="H4878" s="6" t="s">
        <v>8439</v>
      </c>
      <c r="I4878" s="6" t="s">
        <v>8440</v>
      </c>
      <c r="J4878" s="6">
        <v>16</v>
      </c>
      <c r="K4878" s="6">
        <v>14</v>
      </c>
      <c r="L4878" s="6">
        <v>0</v>
      </c>
      <c r="M4878" s="6">
        <f t="shared" si="128"/>
        <v>14</v>
      </c>
      <c r="N4878" s="6">
        <f t="shared" si="129"/>
        <v>2</v>
      </c>
      <c r="O4878" s="7">
        <f t="shared" si="130"/>
        <v>0.125</v>
      </c>
    </row>
    <row r="4879" spans="1:15" ht="13.2" x14ac:dyDescent="0.25">
      <c r="A4879" s="3">
        <v>37475</v>
      </c>
      <c r="B4879" s="4">
        <f t="shared" si="126"/>
        <v>2002</v>
      </c>
      <c r="C4879" s="4">
        <f t="shared" si="127"/>
        <v>2000</v>
      </c>
      <c r="D4879" s="4" t="s">
        <v>23</v>
      </c>
      <c r="E4879" s="5">
        <v>0.91666666666666663</v>
      </c>
      <c r="F4879" s="6" t="s">
        <v>8441</v>
      </c>
      <c r="G4879" s="6" t="str">
        <f t="shared" si="125"/>
        <v>Puerto Rico</v>
      </c>
      <c r="H4879" s="6" t="s">
        <v>1137</v>
      </c>
      <c r="I4879" s="6" t="s">
        <v>8425</v>
      </c>
      <c r="J4879" s="6">
        <v>10</v>
      </c>
      <c r="K4879" s="6">
        <v>10</v>
      </c>
      <c r="L4879" s="6">
        <v>0</v>
      </c>
      <c r="M4879" s="6">
        <f t="shared" si="128"/>
        <v>10</v>
      </c>
      <c r="N4879" s="6">
        <f t="shared" si="129"/>
        <v>0</v>
      </c>
      <c r="O4879" s="7">
        <f t="shared" si="130"/>
        <v>0</v>
      </c>
    </row>
    <row r="4880" spans="1:15" ht="13.2" x14ac:dyDescent="0.25">
      <c r="A4880" s="3">
        <v>37483</v>
      </c>
      <c r="B4880" s="4">
        <f t="shared" si="126"/>
        <v>2002</v>
      </c>
      <c r="C4880" s="4">
        <f t="shared" si="127"/>
        <v>2000</v>
      </c>
      <c r="D4880" s="4" t="s">
        <v>23</v>
      </c>
      <c r="E4880" s="5">
        <v>0.52430555555555558</v>
      </c>
      <c r="F4880" s="6" t="s">
        <v>8442</v>
      </c>
      <c r="G4880" s="6" t="str">
        <f t="shared" si="125"/>
        <v>Sri Lanka</v>
      </c>
      <c r="H4880" s="6" t="s">
        <v>7000</v>
      </c>
      <c r="I4880" s="6" t="s">
        <v>8443</v>
      </c>
      <c r="J4880" s="6">
        <v>5</v>
      </c>
      <c r="K4880" s="6">
        <v>5</v>
      </c>
      <c r="L4880" s="6">
        <v>0</v>
      </c>
      <c r="M4880" s="6">
        <f t="shared" si="128"/>
        <v>5</v>
      </c>
      <c r="N4880" s="6">
        <f t="shared" si="129"/>
        <v>0</v>
      </c>
      <c r="O4880" s="7">
        <f t="shared" si="130"/>
        <v>0</v>
      </c>
    </row>
    <row r="4881" spans="1:15" ht="13.2" x14ac:dyDescent="0.25">
      <c r="A4881" s="3">
        <v>37487</v>
      </c>
      <c r="B4881" s="4">
        <f t="shared" si="126"/>
        <v>2002</v>
      </c>
      <c r="C4881" s="4">
        <f t="shared" si="127"/>
        <v>2000</v>
      </c>
      <c r="D4881" s="4" t="s">
        <v>23</v>
      </c>
      <c r="E4881" s="5" t="s">
        <v>24</v>
      </c>
      <c r="F4881" s="6" t="s">
        <v>8444</v>
      </c>
      <c r="G4881" s="6" t="str">
        <f t="shared" si="125"/>
        <v>Chechnya</v>
      </c>
      <c r="H4881" s="6" t="s">
        <v>3719</v>
      </c>
      <c r="I4881" s="6" t="s">
        <v>8445</v>
      </c>
      <c r="J4881" s="6">
        <v>147</v>
      </c>
      <c r="K4881" s="6">
        <v>121</v>
      </c>
      <c r="L4881" s="6">
        <v>0</v>
      </c>
      <c r="M4881" s="6">
        <f t="shared" si="128"/>
        <v>121</v>
      </c>
      <c r="N4881" s="6">
        <f t="shared" si="129"/>
        <v>26</v>
      </c>
      <c r="O4881" s="7">
        <f t="shared" si="130"/>
        <v>0.17687074829931973</v>
      </c>
    </row>
    <row r="4882" spans="1:15" ht="13.2" x14ac:dyDescent="0.25">
      <c r="A4882" s="3">
        <v>37490</v>
      </c>
      <c r="B4882" s="4">
        <f t="shared" si="126"/>
        <v>2002</v>
      </c>
      <c r="C4882" s="4">
        <f t="shared" si="127"/>
        <v>2000</v>
      </c>
      <c r="D4882" s="4" t="s">
        <v>23</v>
      </c>
      <c r="E4882" s="5">
        <v>0.40347222222222223</v>
      </c>
      <c r="F4882" s="6" t="s">
        <v>8446</v>
      </c>
      <c r="G4882" s="6" t="str">
        <f t="shared" si="125"/>
        <v>Nepal</v>
      </c>
      <c r="H4882" s="6" t="s">
        <v>8447</v>
      </c>
      <c r="I4882" s="6" t="s">
        <v>8448</v>
      </c>
      <c r="J4882" s="6">
        <v>18</v>
      </c>
      <c r="K4882" s="6">
        <v>18</v>
      </c>
      <c r="L4882" s="6">
        <v>0</v>
      </c>
      <c r="M4882" s="6">
        <f t="shared" si="128"/>
        <v>18</v>
      </c>
      <c r="N4882" s="6">
        <f t="shared" si="129"/>
        <v>0</v>
      </c>
      <c r="O4882" s="7">
        <f t="shared" si="130"/>
        <v>0</v>
      </c>
    </row>
    <row r="4883" spans="1:15" ht="13.2" x14ac:dyDescent="0.25">
      <c r="A4883" s="3">
        <v>37497</v>
      </c>
      <c r="B4883" s="4">
        <f t="shared" si="126"/>
        <v>2002</v>
      </c>
      <c r="C4883" s="4">
        <f t="shared" si="127"/>
        <v>2000</v>
      </c>
      <c r="D4883" s="4" t="s">
        <v>23</v>
      </c>
      <c r="E4883" s="5">
        <v>0.49861111111111112</v>
      </c>
      <c r="F4883" s="6" t="s">
        <v>8449</v>
      </c>
      <c r="G4883" s="6" t="str">
        <f t="shared" si="125"/>
        <v>Russia</v>
      </c>
      <c r="H4883" s="6" t="s">
        <v>8450</v>
      </c>
      <c r="I4883" s="6" t="s">
        <v>7070</v>
      </c>
      <c r="J4883" s="6">
        <v>16</v>
      </c>
      <c r="K4883" s="6">
        <v>16</v>
      </c>
      <c r="L4883" s="6">
        <v>0</v>
      </c>
      <c r="M4883" s="6">
        <f t="shared" si="128"/>
        <v>16</v>
      </c>
      <c r="N4883" s="6">
        <f t="shared" si="129"/>
        <v>0</v>
      </c>
      <c r="O4883" s="7">
        <f t="shared" si="130"/>
        <v>0</v>
      </c>
    </row>
    <row r="4884" spans="1:15" ht="13.2" x14ac:dyDescent="0.25">
      <c r="A4884" s="3">
        <v>37498</v>
      </c>
      <c r="B4884" s="4">
        <f t="shared" si="126"/>
        <v>2002</v>
      </c>
      <c r="C4884" s="4">
        <f t="shared" si="127"/>
        <v>2000</v>
      </c>
      <c r="D4884" s="4" t="s">
        <v>23</v>
      </c>
      <c r="E4884" s="5">
        <v>0.54722222222222228</v>
      </c>
      <c r="F4884" s="6" t="s">
        <v>3561</v>
      </c>
      <c r="G4884" s="6" t="str">
        <f t="shared" si="125"/>
        <v>Kentucky</v>
      </c>
      <c r="H4884" s="6" t="s">
        <v>8451</v>
      </c>
      <c r="I4884" s="6" t="s">
        <v>6699</v>
      </c>
      <c r="J4884" s="6">
        <v>5</v>
      </c>
      <c r="K4884" s="6">
        <v>1</v>
      </c>
      <c r="L4884" s="6">
        <v>0</v>
      </c>
      <c r="M4884" s="6">
        <f t="shared" si="128"/>
        <v>1</v>
      </c>
      <c r="N4884" s="6">
        <f t="shared" si="129"/>
        <v>4</v>
      </c>
      <c r="O4884" s="7">
        <f t="shared" si="130"/>
        <v>0.8</v>
      </c>
    </row>
    <row r="4885" spans="1:15" ht="13.2" x14ac:dyDescent="0.25">
      <c r="A4885" s="3">
        <v>37498</v>
      </c>
      <c r="B4885" s="4">
        <f t="shared" si="126"/>
        <v>2002</v>
      </c>
      <c r="C4885" s="4">
        <f t="shared" si="127"/>
        <v>2000</v>
      </c>
      <c r="D4885" s="4" t="s">
        <v>23</v>
      </c>
      <c r="E4885" s="5">
        <v>0.77083333333333337</v>
      </c>
      <c r="F4885" s="6" t="s">
        <v>5733</v>
      </c>
      <c r="G4885" s="6" t="str">
        <f t="shared" si="125"/>
        <v>Brazil</v>
      </c>
      <c r="H4885" s="6" t="s">
        <v>8452</v>
      </c>
      <c r="I4885" s="6" t="s">
        <v>8453</v>
      </c>
      <c r="J4885" s="6">
        <v>31</v>
      </c>
      <c r="K4885" s="6">
        <v>23</v>
      </c>
      <c r="L4885" s="6">
        <v>0</v>
      </c>
      <c r="M4885" s="6">
        <f t="shared" si="128"/>
        <v>23</v>
      </c>
      <c r="N4885" s="6">
        <f t="shared" si="129"/>
        <v>8</v>
      </c>
      <c r="O4885" s="7">
        <f t="shared" si="130"/>
        <v>0.25806451612903225</v>
      </c>
    </row>
    <row r="4886" spans="1:15" ht="13.2" x14ac:dyDescent="0.25">
      <c r="A4886" s="3">
        <v>37501</v>
      </c>
      <c r="B4886" s="4">
        <f t="shared" si="126"/>
        <v>2002</v>
      </c>
      <c r="C4886" s="4">
        <f t="shared" si="127"/>
        <v>2000</v>
      </c>
      <c r="D4886" s="4" t="s">
        <v>15</v>
      </c>
      <c r="E4886" s="5" t="s">
        <v>24</v>
      </c>
      <c r="F4886" s="6" t="s">
        <v>8454</v>
      </c>
      <c r="G4886" s="6" t="str">
        <f t="shared" si="125"/>
        <v>China</v>
      </c>
      <c r="H4886" s="6" t="s">
        <v>8455</v>
      </c>
      <c r="I4886" s="6" t="s">
        <v>7249</v>
      </c>
      <c r="J4886" s="6">
        <v>3</v>
      </c>
      <c r="K4886" s="6">
        <v>3</v>
      </c>
      <c r="L4886" s="6">
        <v>0</v>
      </c>
      <c r="M4886" s="6">
        <f t="shared" si="128"/>
        <v>3</v>
      </c>
      <c r="N4886" s="6">
        <f t="shared" si="129"/>
        <v>0</v>
      </c>
      <c r="O4886" s="7">
        <f t="shared" si="130"/>
        <v>0</v>
      </c>
    </row>
    <row r="4887" spans="1:15" ht="13.2" x14ac:dyDescent="0.25">
      <c r="A4887" s="3">
        <v>37503</v>
      </c>
      <c r="B4887" s="4">
        <f t="shared" si="126"/>
        <v>2002</v>
      </c>
      <c r="C4887" s="4">
        <f t="shared" si="127"/>
        <v>2000</v>
      </c>
      <c r="D4887" s="4" t="s">
        <v>15</v>
      </c>
      <c r="E4887" s="5">
        <v>0.375</v>
      </c>
      <c r="F4887" s="6" t="s">
        <v>8456</v>
      </c>
      <c r="G4887" s="6" t="str">
        <f t="shared" si="125"/>
        <v>Alberta, Canada</v>
      </c>
      <c r="H4887" s="6" t="s">
        <v>8457</v>
      </c>
      <c r="I4887" s="6" t="s">
        <v>8458</v>
      </c>
      <c r="J4887" s="6">
        <v>2</v>
      </c>
      <c r="K4887" s="6">
        <v>2</v>
      </c>
      <c r="L4887" s="6">
        <v>0</v>
      </c>
      <c r="M4887" s="6">
        <f t="shared" si="128"/>
        <v>2</v>
      </c>
      <c r="N4887" s="6">
        <f t="shared" si="129"/>
        <v>0</v>
      </c>
      <c r="O4887" s="7">
        <f t="shared" si="130"/>
        <v>0</v>
      </c>
    </row>
    <row r="4888" spans="1:15" ht="13.2" x14ac:dyDescent="0.25">
      <c r="A4888" s="3">
        <v>37512</v>
      </c>
      <c r="B4888" s="4">
        <f t="shared" si="126"/>
        <v>2002</v>
      </c>
      <c r="C4888" s="4">
        <f t="shared" si="127"/>
        <v>2000</v>
      </c>
      <c r="D4888" s="4" t="s">
        <v>15</v>
      </c>
      <c r="E4888" s="5">
        <v>0.57013888888888886</v>
      </c>
      <c r="F4888" s="6" t="s">
        <v>8459</v>
      </c>
      <c r="G4888" s="6" t="str">
        <f t="shared" si="125"/>
        <v>Peru</v>
      </c>
      <c r="H4888" s="6" t="s">
        <v>8460</v>
      </c>
      <c r="I4888" s="6" t="s">
        <v>5744</v>
      </c>
      <c r="J4888" s="6">
        <v>6</v>
      </c>
      <c r="K4888" s="6">
        <v>6</v>
      </c>
      <c r="L4888" s="6">
        <v>0</v>
      </c>
      <c r="M4888" s="6">
        <f t="shared" si="128"/>
        <v>6</v>
      </c>
      <c r="N4888" s="6">
        <f t="shared" si="129"/>
        <v>0</v>
      </c>
      <c r="O4888" s="7">
        <f t="shared" si="130"/>
        <v>0</v>
      </c>
    </row>
    <row r="4889" spans="1:15" ht="13.2" x14ac:dyDescent="0.25">
      <c r="A4889" s="3">
        <v>37513</v>
      </c>
      <c r="B4889" s="4">
        <f t="shared" si="126"/>
        <v>2002</v>
      </c>
      <c r="C4889" s="4">
        <f t="shared" si="127"/>
        <v>2000</v>
      </c>
      <c r="D4889" s="4" t="s">
        <v>15</v>
      </c>
      <c r="E4889" s="5" t="s">
        <v>24</v>
      </c>
      <c r="F4889" s="6" t="s">
        <v>8461</v>
      </c>
      <c r="G4889" s="6" t="str">
        <f t="shared" si="125"/>
        <v>Sao Paulo, Brazil</v>
      </c>
      <c r="H4889" s="6" t="s">
        <v>8462</v>
      </c>
      <c r="I4889" s="6" t="s">
        <v>8463</v>
      </c>
      <c r="J4889" s="6">
        <v>2</v>
      </c>
      <c r="K4889" s="6">
        <v>2</v>
      </c>
      <c r="L4889" s="6">
        <v>0</v>
      </c>
      <c r="M4889" s="6">
        <f t="shared" si="128"/>
        <v>2</v>
      </c>
      <c r="N4889" s="6">
        <f t="shared" si="129"/>
        <v>0</v>
      </c>
      <c r="O4889" s="7">
        <f t="shared" si="130"/>
        <v>0</v>
      </c>
    </row>
    <row r="4890" spans="1:15" ht="13.2" x14ac:dyDescent="0.25">
      <c r="A4890" s="3">
        <v>37527</v>
      </c>
      <c r="B4890" s="4">
        <f t="shared" si="126"/>
        <v>2002</v>
      </c>
      <c r="C4890" s="4">
        <f t="shared" si="127"/>
        <v>2000</v>
      </c>
      <c r="D4890" s="4" t="s">
        <v>15</v>
      </c>
      <c r="E4890" s="5">
        <v>0.4826388888888889</v>
      </c>
      <c r="F4890" s="6" t="s">
        <v>8464</v>
      </c>
      <c r="G4890" s="6" t="str">
        <f t="shared" si="125"/>
        <v>Quebec, Canada</v>
      </c>
      <c r="H4890" s="6" t="s">
        <v>8465</v>
      </c>
      <c r="I4890" s="6" t="s">
        <v>2566</v>
      </c>
      <c r="J4890" s="6">
        <v>4</v>
      </c>
      <c r="K4890" s="6">
        <v>3</v>
      </c>
      <c r="L4890" s="6">
        <v>0</v>
      </c>
      <c r="M4890" s="6">
        <f t="shared" si="128"/>
        <v>3</v>
      </c>
      <c r="N4890" s="6">
        <f t="shared" si="129"/>
        <v>1</v>
      </c>
      <c r="O4890" s="7">
        <f t="shared" si="130"/>
        <v>0.25</v>
      </c>
    </row>
    <row r="4891" spans="1:15" ht="13.2" x14ac:dyDescent="0.25">
      <c r="A4891" s="3">
        <v>37530</v>
      </c>
      <c r="B4891" s="4">
        <f t="shared" si="126"/>
        <v>2002</v>
      </c>
      <c r="C4891" s="4">
        <f t="shared" si="127"/>
        <v>2000</v>
      </c>
      <c r="D4891" s="4" t="s">
        <v>31</v>
      </c>
      <c r="E4891" s="5" t="s">
        <v>24</v>
      </c>
      <c r="F4891" s="6" t="s">
        <v>8466</v>
      </c>
      <c r="G4891" s="6" t="str">
        <f t="shared" si="125"/>
        <v>India</v>
      </c>
      <c r="H4891" s="6" t="s">
        <v>8467</v>
      </c>
      <c r="I4891" s="6" t="s">
        <v>8468</v>
      </c>
      <c r="J4891" s="6">
        <v>12</v>
      </c>
      <c r="K4891" s="6">
        <v>12</v>
      </c>
      <c r="L4891" s="6">
        <v>5</v>
      </c>
      <c r="M4891" s="6">
        <f t="shared" si="128"/>
        <v>17</v>
      </c>
      <c r="N4891" s="6">
        <f t="shared" si="129"/>
        <v>0</v>
      </c>
      <c r="O4891" s="7">
        <f t="shared" si="130"/>
        <v>0</v>
      </c>
    </row>
    <row r="4892" spans="1:15" ht="13.2" x14ac:dyDescent="0.25">
      <c r="A4892" s="3">
        <v>37536</v>
      </c>
      <c r="B4892" s="4">
        <f t="shared" si="126"/>
        <v>2002</v>
      </c>
      <c r="C4892" s="4">
        <f t="shared" si="127"/>
        <v>2000</v>
      </c>
      <c r="D4892" s="4" t="s">
        <v>31</v>
      </c>
      <c r="E4892" s="5">
        <v>0.38194444444444442</v>
      </c>
      <c r="F4892" s="6" t="s">
        <v>8469</v>
      </c>
      <c r="G4892" s="6" t="str">
        <f t="shared" si="125"/>
        <v>Brazil</v>
      </c>
      <c r="H4892" s="6" t="s">
        <v>8470</v>
      </c>
      <c r="I4892" s="6" t="s">
        <v>8471</v>
      </c>
      <c r="J4892" s="6">
        <v>5</v>
      </c>
      <c r="K4892" s="6">
        <v>1</v>
      </c>
      <c r="L4892" s="6">
        <v>0</v>
      </c>
      <c r="M4892" s="6">
        <f t="shared" si="128"/>
        <v>1</v>
      </c>
      <c r="N4892" s="6">
        <f t="shared" si="129"/>
        <v>4</v>
      </c>
      <c r="O4892" s="7">
        <f t="shared" si="130"/>
        <v>0.8</v>
      </c>
    </row>
    <row r="4893" spans="1:15" ht="13.2" x14ac:dyDescent="0.25">
      <c r="A4893" s="3">
        <v>37552</v>
      </c>
      <c r="B4893" s="4">
        <f t="shared" si="126"/>
        <v>2002</v>
      </c>
      <c r="C4893" s="4">
        <f t="shared" si="127"/>
        <v>2000</v>
      </c>
      <c r="D4893" s="4" t="s">
        <v>31</v>
      </c>
      <c r="E4893" s="5">
        <v>0.82291666666666663</v>
      </c>
      <c r="F4893" s="6" t="s">
        <v>8472</v>
      </c>
      <c r="G4893" s="6" t="str">
        <f t="shared" si="125"/>
        <v>Alabama</v>
      </c>
      <c r="H4893" s="6" t="s">
        <v>8473</v>
      </c>
      <c r="I4893" s="6" t="s">
        <v>8474</v>
      </c>
      <c r="J4893" s="6">
        <v>1</v>
      </c>
      <c r="K4893" s="6">
        <v>1</v>
      </c>
      <c r="L4893" s="6">
        <v>0</v>
      </c>
      <c r="M4893" s="6">
        <f t="shared" si="128"/>
        <v>1</v>
      </c>
      <c r="N4893" s="6">
        <f t="shared" si="129"/>
        <v>0</v>
      </c>
      <c r="O4893" s="7">
        <f t="shared" si="130"/>
        <v>0</v>
      </c>
    </row>
    <row r="4894" spans="1:15" ht="13.2" x14ac:dyDescent="0.25">
      <c r="A4894" s="3">
        <v>37554</v>
      </c>
      <c r="B4894" s="4">
        <f t="shared" si="126"/>
        <v>2002</v>
      </c>
      <c r="C4894" s="4">
        <f t="shared" si="127"/>
        <v>2000</v>
      </c>
      <c r="D4894" s="4" t="s">
        <v>31</v>
      </c>
      <c r="E4894" s="5">
        <v>0.43194444444444446</v>
      </c>
      <c r="F4894" s="6" t="s">
        <v>8475</v>
      </c>
      <c r="G4894" s="6" t="str">
        <f t="shared" si="125"/>
        <v>Minnesota</v>
      </c>
      <c r="H4894" s="6" t="s">
        <v>5120</v>
      </c>
      <c r="I4894" s="6" t="s">
        <v>8476</v>
      </c>
      <c r="J4894" s="6">
        <v>8</v>
      </c>
      <c r="K4894" s="6">
        <v>8</v>
      </c>
      <c r="L4894" s="6">
        <v>0</v>
      </c>
      <c r="M4894" s="6">
        <f t="shared" si="128"/>
        <v>8</v>
      </c>
      <c r="N4894" s="6">
        <f t="shared" si="129"/>
        <v>0</v>
      </c>
      <c r="O4894" s="7">
        <f t="shared" si="130"/>
        <v>0</v>
      </c>
    </row>
    <row r="4895" spans="1:15" ht="13.2" x14ac:dyDescent="0.25">
      <c r="A4895" s="3">
        <v>37566</v>
      </c>
      <c r="B4895" s="4">
        <f t="shared" si="126"/>
        <v>2002</v>
      </c>
      <c r="C4895" s="4">
        <f t="shared" si="127"/>
        <v>2000</v>
      </c>
      <c r="D4895" s="4" t="s">
        <v>46</v>
      </c>
      <c r="E4895" s="5">
        <v>0.4236111111111111</v>
      </c>
      <c r="F4895" s="6" t="s">
        <v>8477</v>
      </c>
      <c r="G4895" s="6" t="str">
        <f t="shared" si="125"/>
        <v>Luxembourg</v>
      </c>
      <c r="H4895" s="6" t="s">
        <v>8478</v>
      </c>
      <c r="I4895" s="6" t="s">
        <v>7476</v>
      </c>
      <c r="J4895" s="6">
        <v>22</v>
      </c>
      <c r="K4895" s="6">
        <v>20</v>
      </c>
      <c r="L4895" s="6">
        <v>0</v>
      </c>
      <c r="M4895" s="6">
        <f t="shared" si="128"/>
        <v>20</v>
      </c>
      <c r="N4895" s="6">
        <f t="shared" si="129"/>
        <v>2</v>
      </c>
      <c r="O4895" s="7">
        <f t="shared" si="130"/>
        <v>9.0909090909090912E-2</v>
      </c>
    </row>
    <row r="4896" spans="1:15" ht="13.2" x14ac:dyDescent="0.25">
      <c r="A4896" s="3">
        <v>37567</v>
      </c>
      <c r="B4896" s="4">
        <f t="shared" si="126"/>
        <v>2002</v>
      </c>
      <c r="C4896" s="4">
        <f t="shared" si="127"/>
        <v>2000</v>
      </c>
      <c r="D4896" s="4" t="s">
        <v>46</v>
      </c>
      <c r="E4896" s="5">
        <v>0.43541666666666667</v>
      </c>
      <c r="F4896" s="6" t="s">
        <v>8479</v>
      </c>
      <c r="G4896" s="6" t="str">
        <f t="shared" si="125"/>
        <v>Indonesia</v>
      </c>
      <c r="H4896" s="6" t="s">
        <v>6007</v>
      </c>
      <c r="I4896" s="6" t="s">
        <v>6887</v>
      </c>
      <c r="J4896" s="6">
        <v>10</v>
      </c>
      <c r="K4896" s="6">
        <v>7</v>
      </c>
      <c r="L4896" s="6">
        <v>0</v>
      </c>
      <c r="M4896" s="6">
        <f t="shared" si="128"/>
        <v>7</v>
      </c>
      <c r="N4896" s="6">
        <f t="shared" si="129"/>
        <v>3</v>
      </c>
      <c r="O4896" s="7">
        <f t="shared" si="130"/>
        <v>0.3</v>
      </c>
    </row>
    <row r="4897" spans="1:15" ht="13.2" x14ac:dyDescent="0.25">
      <c r="A4897" s="3">
        <v>37568</v>
      </c>
      <c r="B4897" s="4">
        <f t="shared" si="126"/>
        <v>2002</v>
      </c>
      <c r="C4897" s="4">
        <f t="shared" si="127"/>
        <v>2000</v>
      </c>
      <c r="D4897" s="4" t="s">
        <v>46</v>
      </c>
      <c r="E4897" s="5">
        <v>0.62361111111111112</v>
      </c>
      <c r="F4897" s="6" t="s">
        <v>8480</v>
      </c>
      <c r="G4897" s="6" t="str">
        <f t="shared" si="125"/>
        <v>New Mexico</v>
      </c>
      <c r="H4897" s="6" t="s">
        <v>8481</v>
      </c>
      <c r="I4897" s="6" t="s">
        <v>8482</v>
      </c>
      <c r="J4897" s="6">
        <v>2</v>
      </c>
      <c r="K4897" s="6">
        <v>2</v>
      </c>
      <c r="L4897" s="6">
        <v>0</v>
      </c>
      <c r="M4897" s="6">
        <f t="shared" si="128"/>
        <v>2</v>
      </c>
      <c r="N4897" s="6">
        <f t="shared" si="129"/>
        <v>0</v>
      </c>
      <c r="O4897" s="7">
        <f t="shared" si="130"/>
        <v>0</v>
      </c>
    </row>
    <row r="4898" spans="1:15" ht="13.2" x14ac:dyDescent="0.25">
      <c r="A4898" s="3">
        <v>37571</v>
      </c>
      <c r="B4898" s="4">
        <f t="shared" si="126"/>
        <v>2002</v>
      </c>
      <c r="C4898" s="4">
        <f t="shared" si="127"/>
        <v>2000</v>
      </c>
      <c r="D4898" s="4" t="s">
        <v>46</v>
      </c>
      <c r="E4898" s="5">
        <v>0.25624999999999998</v>
      </c>
      <c r="F4898" s="6" t="s">
        <v>2612</v>
      </c>
      <c r="G4898" s="6" t="str">
        <f t="shared" si="125"/>
        <v>Philippines</v>
      </c>
      <c r="H4898" s="6" t="s">
        <v>8483</v>
      </c>
      <c r="I4898" s="6" t="s">
        <v>8484</v>
      </c>
      <c r="J4898" s="6">
        <v>34</v>
      </c>
      <c r="K4898" s="6">
        <v>19</v>
      </c>
      <c r="L4898" s="6">
        <v>0</v>
      </c>
      <c r="M4898" s="6">
        <f t="shared" si="128"/>
        <v>19</v>
      </c>
      <c r="N4898" s="6">
        <f t="shared" si="129"/>
        <v>15</v>
      </c>
      <c r="O4898" s="7">
        <f t="shared" si="130"/>
        <v>0.44117647058823528</v>
      </c>
    </row>
    <row r="4899" spans="1:15" ht="13.2" x14ac:dyDescent="0.25">
      <c r="A4899" s="3">
        <v>37588</v>
      </c>
      <c r="B4899" s="4">
        <f t="shared" si="126"/>
        <v>2002</v>
      </c>
      <c r="C4899" s="4">
        <f t="shared" si="127"/>
        <v>2000</v>
      </c>
      <c r="D4899" s="4" t="s">
        <v>46</v>
      </c>
      <c r="E4899" s="5">
        <v>0.59375</v>
      </c>
      <c r="F4899" s="6" t="s">
        <v>8485</v>
      </c>
      <c r="G4899" s="6" t="str">
        <f t="shared" si="125"/>
        <v>Kenya</v>
      </c>
      <c r="H4899" s="6" t="s">
        <v>2517</v>
      </c>
      <c r="I4899" s="6" t="s">
        <v>8486</v>
      </c>
      <c r="J4899" s="6">
        <v>20</v>
      </c>
      <c r="K4899" s="6">
        <v>1</v>
      </c>
      <c r="L4899" s="6">
        <v>0</v>
      </c>
      <c r="M4899" s="6">
        <f t="shared" si="128"/>
        <v>1</v>
      </c>
      <c r="N4899" s="6">
        <f t="shared" si="129"/>
        <v>19</v>
      </c>
      <c r="O4899" s="7">
        <f t="shared" si="130"/>
        <v>0.95</v>
      </c>
    </row>
    <row r="4900" spans="1:15" ht="13.2" x14ac:dyDescent="0.25">
      <c r="A4900" s="3">
        <v>37599</v>
      </c>
      <c r="B4900" s="4">
        <f t="shared" si="126"/>
        <v>2002</v>
      </c>
      <c r="C4900" s="4">
        <f t="shared" si="127"/>
        <v>2000</v>
      </c>
      <c r="D4900" s="4" t="s">
        <v>72</v>
      </c>
      <c r="E4900" s="5">
        <v>0.48680555555555555</v>
      </c>
      <c r="F4900" s="6" t="s">
        <v>8487</v>
      </c>
      <c r="G4900" s="6" t="str">
        <f t="shared" si="125"/>
        <v>Arkansas</v>
      </c>
      <c r="H4900" s="6" t="s">
        <v>8488</v>
      </c>
      <c r="I4900" s="6" t="s">
        <v>6323</v>
      </c>
      <c r="J4900" s="6">
        <v>3</v>
      </c>
      <c r="K4900" s="6">
        <v>3</v>
      </c>
      <c r="L4900" s="6">
        <v>0</v>
      </c>
      <c r="M4900" s="6">
        <f t="shared" si="128"/>
        <v>3</v>
      </c>
      <c r="N4900" s="6">
        <f t="shared" si="129"/>
        <v>0</v>
      </c>
      <c r="O4900" s="7">
        <f t="shared" si="130"/>
        <v>0</v>
      </c>
    </row>
    <row r="4901" spans="1:15" ht="13.2" x14ac:dyDescent="0.25">
      <c r="A4901" s="3">
        <v>37603</v>
      </c>
      <c r="B4901" s="4">
        <f t="shared" si="126"/>
        <v>2002</v>
      </c>
      <c r="C4901" s="4">
        <f t="shared" si="127"/>
        <v>2000</v>
      </c>
      <c r="D4901" s="4" t="s">
        <v>72</v>
      </c>
      <c r="E4901" s="5" t="s">
        <v>24</v>
      </c>
      <c r="F4901" s="6" t="s">
        <v>8489</v>
      </c>
      <c r="G4901" s="6" t="str">
        <f t="shared" si="125"/>
        <v>Papua New Guinea</v>
      </c>
      <c r="H4901" s="6" t="s">
        <v>8490</v>
      </c>
      <c r="I4901" s="6" t="s">
        <v>7580</v>
      </c>
      <c r="J4901" s="6">
        <v>8</v>
      </c>
      <c r="K4901" s="6">
        <v>8</v>
      </c>
      <c r="L4901" s="6">
        <v>0</v>
      </c>
      <c r="M4901" s="6">
        <f t="shared" si="128"/>
        <v>8</v>
      </c>
      <c r="N4901" s="6">
        <f t="shared" si="129"/>
        <v>0</v>
      </c>
      <c r="O4901" s="7">
        <f t="shared" si="130"/>
        <v>0</v>
      </c>
    </row>
    <row r="4902" spans="1:15" ht="13.2" x14ac:dyDescent="0.25">
      <c r="A4902" s="3">
        <v>37940</v>
      </c>
      <c r="B4902" s="4">
        <f t="shared" si="126"/>
        <v>2003</v>
      </c>
      <c r="C4902" s="4">
        <f t="shared" si="127"/>
        <v>2000</v>
      </c>
      <c r="D4902" s="4" t="s">
        <v>46</v>
      </c>
      <c r="E4902" s="5">
        <v>0.77083333333333337</v>
      </c>
      <c r="F4902" s="6" t="s">
        <v>8491</v>
      </c>
      <c r="G4902" s="6" t="str">
        <f t="shared" si="125"/>
        <v>Iraq</v>
      </c>
      <c r="H4902" s="6" t="s">
        <v>17</v>
      </c>
      <c r="I4902" s="6" t="s">
        <v>8492</v>
      </c>
      <c r="J4902" s="6">
        <v>22</v>
      </c>
      <c r="K4902" s="6">
        <v>17</v>
      </c>
      <c r="L4902" s="6">
        <v>0</v>
      </c>
      <c r="M4902" s="6">
        <f t="shared" si="128"/>
        <v>17</v>
      </c>
      <c r="N4902" s="6">
        <f t="shared" si="129"/>
        <v>5</v>
      </c>
      <c r="O4902" s="7">
        <f t="shared" si="130"/>
        <v>0.22727272727272727</v>
      </c>
    </row>
    <row r="4903" spans="1:15" ht="13.2" x14ac:dyDescent="0.25">
      <c r="A4903" s="3">
        <v>37607</v>
      </c>
      <c r="B4903" s="4">
        <f t="shared" si="126"/>
        <v>2002</v>
      </c>
      <c r="C4903" s="4">
        <f t="shared" si="127"/>
        <v>2000</v>
      </c>
      <c r="D4903" s="4" t="s">
        <v>72</v>
      </c>
      <c r="E4903" s="5">
        <v>0.95208333333333328</v>
      </c>
      <c r="F4903" s="6" t="s">
        <v>8493</v>
      </c>
      <c r="G4903" s="6" t="str">
        <f t="shared" si="125"/>
        <v>Illinois</v>
      </c>
      <c r="H4903" s="6" t="s">
        <v>8494</v>
      </c>
      <c r="I4903" s="6" t="s">
        <v>6674</v>
      </c>
      <c r="J4903" s="6">
        <v>1</v>
      </c>
      <c r="K4903" s="6">
        <v>1</v>
      </c>
      <c r="L4903" s="6">
        <v>0</v>
      </c>
      <c r="M4903" s="6">
        <f t="shared" si="128"/>
        <v>1</v>
      </c>
      <c r="N4903" s="6">
        <f t="shared" si="129"/>
        <v>0</v>
      </c>
      <c r="O4903" s="7">
        <f t="shared" si="130"/>
        <v>0</v>
      </c>
    </row>
    <row r="4904" spans="1:15" ht="13.2" x14ac:dyDescent="0.25">
      <c r="A4904" s="3">
        <v>37611</v>
      </c>
      <c r="B4904" s="4">
        <f t="shared" si="126"/>
        <v>2002</v>
      </c>
      <c r="C4904" s="4">
        <f t="shared" si="127"/>
        <v>2000</v>
      </c>
      <c r="D4904" s="4" t="s">
        <v>72</v>
      </c>
      <c r="E4904" s="5">
        <v>7.7777777777777779E-2</v>
      </c>
      <c r="F4904" s="6" t="s">
        <v>8495</v>
      </c>
      <c r="G4904" s="6" t="str">
        <f t="shared" si="125"/>
        <v>Taiwan</v>
      </c>
      <c r="H4904" s="6" t="s">
        <v>7397</v>
      </c>
      <c r="I4904" s="6" t="s">
        <v>8496</v>
      </c>
      <c r="J4904" s="6">
        <v>2</v>
      </c>
      <c r="K4904" s="6">
        <v>2</v>
      </c>
      <c r="L4904" s="6">
        <v>0</v>
      </c>
      <c r="M4904" s="6">
        <f t="shared" si="128"/>
        <v>2</v>
      </c>
      <c r="N4904" s="6">
        <f t="shared" si="129"/>
        <v>0</v>
      </c>
      <c r="O4904" s="7">
        <f t="shared" si="130"/>
        <v>0</v>
      </c>
    </row>
    <row r="4905" spans="1:15" ht="13.2" x14ac:dyDescent="0.25">
      <c r="A4905" s="3">
        <v>37613</v>
      </c>
      <c r="B4905" s="4">
        <f t="shared" si="126"/>
        <v>2002</v>
      </c>
      <c r="C4905" s="4">
        <f t="shared" si="127"/>
        <v>2000</v>
      </c>
      <c r="D4905" s="4" t="s">
        <v>72</v>
      </c>
      <c r="E4905" s="5">
        <v>0.8125</v>
      </c>
      <c r="F4905" s="6" t="s">
        <v>8497</v>
      </c>
      <c r="G4905" s="6" t="str">
        <f t="shared" si="125"/>
        <v>Iran</v>
      </c>
      <c r="H4905" s="6" t="s">
        <v>8498</v>
      </c>
      <c r="I4905" s="6" t="s">
        <v>8499</v>
      </c>
      <c r="J4905" s="6">
        <v>44</v>
      </c>
      <c r="K4905" s="6">
        <v>44</v>
      </c>
      <c r="L4905" s="6">
        <v>0</v>
      </c>
      <c r="M4905" s="6">
        <f t="shared" si="128"/>
        <v>44</v>
      </c>
      <c r="N4905" s="6">
        <f t="shared" si="129"/>
        <v>0</v>
      </c>
      <c r="O4905" s="7">
        <f t="shared" si="130"/>
        <v>0</v>
      </c>
    </row>
    <row r="4906" spans="1:15" ht="13.2" x14ac:dyDescent="0.25">
      <c r="A4906" s="3">
        <v>37615</v>
      </c>
      <c r="B4906" s="4">
        <f t="shared" si="126"/>
        <v>2002</v>
      </c>
      <c r="C4906" s="4">
        <f t="shared" si="127"/>
        <v>2000</v>
      </c>
      <c r="D4906" s="4" t="s">
        <v>72</v>
      </c>
      <c r="E4906" s="5">
        <v>4.1666666666666664E-2</v>
      </c>
      <c r="F4906" s="6" t="s">
        <v>8500</v>
      </c>
      <c r="G4906" s="6" t="str">
        <f t="shared" si="125"/>
        <v>North Carolina</v>
      </c>
      <c r="H4906" s="6" t="s">
        <v>7634</v>
      </c>
      <c r="I4906" s="6" t="s">
        <v>6672</v>
      </c>
      <c r="J4906" s="6">
        <v>1</v>
      </c>
      <c r="K4906" s="6">
        <v>1</v>
      </c>
      <c r="L4906" s="6">
        <v>0</v>
      </c>
      <c r="M4906" s="6">
        <f t="shared" si="128"/>
        <v>1</v>
      </c>
      <c r="N4906" s="6">
        <f t="shared" si="129"/>
        <v>0</v>
      </c>
      <c r="O4906" s="7">
        <f t="shared" si="130"/>
        <v>0</v>
      </c>
    </row>
    <row r="4907" spans="1:15" ht="13.2" x14ac:dyDescent="0.25">
      <c r="A4907" s="3">
        <v>37616</v>
      </c>
      <c r="B4907" s="4">
        <f t="shared" si="126"/>
        <v>2002</v>
      </c>
      <c r="C4907" s="4">
        <f t="shared" si="127"/>
        <v>2000</v>
      </c>
      <c r="D4907" s="4" t="s">
        <v>72</v>
      </c>
      <c r="E4907" s="5">
        <v>0.47222222222222221</v>
      </c>
      <c r="F4907" s="6" t="s">
        <v>2615</v>
      </c>
      <c r="G4907" s="6" t="str">
        <f t="shared" si="125"/>
        <v>Brazil</v>
      </c>
      <c r="H4907" s="6" t="s">
        <v>1630</v>
      </c>
      <c r="I4907" s="6" t="s">
        <v>8501</v>
      </c>
      <c r="J4907" s="6">
        <v>16</v>
      </c>
      <c r="K4907" s="6">
        <v>3</v>
      </c>
      <c r="L4907" s="6">
        <v>0</v>
      </c>
      <c r="M4907" s="6">
        <f t="shared" si="128"/>
        <v>3</v>
      </c>
      <c r="N4907" s="6">
        <f t="shared" si="129"/>
        <v>13</v>
      </c>
      <c r="O4907" s="7">
        <f t="shared" si="130"/>
        <v>0.8125</v>
      </c>
    </row>
    <row r="4908" spans="1:15" ht="13.2" x14ac:dyDescent="0.25">
      <c r="A4908" s="3">
        <v>37617</v>
      </c>
      <c r="B4908" s="4">
        <f t="shared" si="126"/>
        <v>2002</v>
      </c>
      <c r="C4908" s="4">
        <f t="shared" si="127"/>
        <v>2000</v>
      </c>
      <c r="D4908" s="4" t="s">
        <v>72</v>
      </c>
      <c r="E4908" s="5">
        <v>0.625</v>
      </c>
      <c r="F4908" s="6" t="s">
        <v>8502</v>
      </c>
      <c r="G4908" s="6" t="str">
        <f t="shared" si="125"/>
        <v>Comoros Islands</v>
      </c>
      <c r="H4908" s="6" t="s">
        <v>8503</v>
      </c>
      <c r="I4908" s="6" t="s">
        <v>6476</v>
      </c>
      <c r="J4908" s="6">
        <v>16</v>
      </c>
      <c r="K4908" s="6">
        <v>1</v>
      </c>
      <c r="L4908" s="6">
        <v>0</v>
      </c>
      <c r="M4908" s="6">
        <f t="shared" si="128"/>
        <v>1</v>
      </c>
      <c r="N4908" s="6">
        <f t="shared" si="129"/>
        <v>15</v>
      </c>
      <c r="O4908" s="7">
        <f t="shared" si="130"/>
        <v>0.9375</v>
      </c>
    </row>
    <row r="4909" spans="1:15" ht="13.2" x14ac:dyDescent="0.25">
      <c r="A4909" s="3">
        <v>37629</v>
      </c>
      <c r="B4909" s="4">
        <f t="shared" si="126"/>
        <v>2003</v>
      </c>
      <c r="C4909" s="4">
        <f t="shared" si="127"/>
        <v>2000</v>
      </c>
      <c r="D4909" s="4" t="s">
        <v>132</v>
      </c>
      <c r="E4909" s="5">
        <v>0.85277777777777775</v>
      </c>
      <c r="F4909" s="6" t="s">
        <v>8504</v>
      </c>
      <c r="G4909" s="6" t="str">
        <f t="shared" si="125"/>
        <v>Turkey</v>
      </c>
      <c r="H4909" s="6" t="s">
        <v>2696</v>
      </c>
      <c r="I4909" s="6" t="s">
        <v>8505</v>
      </c>
      <c r="J4909" s="6">
        <v>80</v>
      </c>
      <c r="K4909" s="6">
        <v>75</v>
      </c>
      <c r="L4909" s="6">
        <v>0</v>
      </c>
      <c r="M4909" s="6">
        <f t="shared" si="128"/>
        <v>75</v>
      </c>
      <c r="N4909" s="6">
        <f t="shared" si="129"/>
        <v>5</v>
      </c>
      <c r="O4909" s="7">
        <f t="shared" si="130"/>
        <v>6.25E-2</v>
      </c>
    </row>
    <row r="4910" spans="1:15" ht="13.2" x14ac:dyDescent="0.25">
      <c r="A4910" s="3">
        <v>37629</v>
      </c>
      <c r="B4910" s="4">
        <f t="shared" si="126"/>
        <v>2003</v>
      </c>
      <c r="C4910" s="4">
        <f t="shared" si="127"/>
        <v>2000</v>
      </c>
      <c r="D4910" s="4" t="s">
        <v>132</v>
      </c>
      <c r="E4910" s="5">
        <v>0.37013888888888891</v>
      </c>
      <c r="F4910" s="6" t="s">
        <v>6050</v>
      </c>
      <c r="G4910" s="6" t="str">
        <f t="shared" si="125"/>
        <v>North Carolina</v>
      </c>
      <c r="H4910" s="6" t="s">
        <v>8506</v>
      </c>
      <c r="I4910" s="6" t="s">
        <v>8507</v>
      </c>
      <c r="J4910" s="6">
        <v>21</v>
      </c>
      <c r="K4910" s="6">
        <v>21</v>
      </c>
      <c r="L4910" s="6">
        <v>0</v>
      </c>
      <c r="M4910" s="6">
        <f t="shared" si="128"/>
        <v>21</v>
      </c>
      <c r="N4910" s="6">
        <f t="shared" si="129"/>
        <v>0</v>
      </c>
      <c r="O4910" s="7">
        <f t="shared" si="130"/>
        <v>0</v>
      </c>
    </row>
    <row r="4911" spans="1:15" ht="13.2" x14ac:dyDescent="0.25">
      <c r="A4911" s="3">
        <v>37630</v>
      </c>
      <c r="B4911" s="4">
        <f t="shared" si="126"/>
        <v>2003</v>
      </c>
      <c r="C4911" s="4">
        <f t="shared" si="127"/>
        <v>2000</v>
      </c>
      <c r="D4911" s="4" t="s">
        <v>132</v>
      </c>
      <c r="E4911" s="5">
        <v>0.36319444444444443</v>
      </c>
      <c r="F4911" s="6" t="s">
        <v>8508</v>
      </c>
      <c r="G4911" s="6" t="str">
        <f t="shared" si="125"/>
        <v>Peru</v>
      </c>
      <c r="H4911" s="6" t="s">
        <v>8509</v>
      </c>
      <c r="I4911" s="6" t="s">
        <v>8510</v>
      </c>
      <c r="J4911" s="6">
        <v>46</v>
      </c>
      <c r="K4911" s="6">
        <v>46</v>
      </c>
      <c r="L4911" s="6">
        <v>0</v>
      </c>
      <c r="M4911" s="6">
        <f t="shared" si="128"/>
        <v>46</v>
      </c>
      <c r="N4911" s="6">
        <f t="shared" si="129"/>
        <v>0</v>
      </c>
      <c r="O4911" s="7">
        <f t="shared" si="130"/>
        <v>0</v>
      </c>
    </row>
    <row r="4912" spans="1:15" ht="13.2" x14ac:dyDescent="0.25">
      <c r="A4912" s="3">
        <v>37638</v>
      </c>
      <c r="B4912" s="4">
        <f t="shared" si="126"/>
        <v>2003</v>
      </c>
      <c r="C4912" s="4">
        <f t="shared" si="127"/>
        <v>2000</v>
      </c>
      <c r="D4912" s="4" t="s">
        <v>132</v>
      </c>
      <c r="E4912" s="5" t="s">
        <v>24</v>
      </c>
      <c r="F4912" s="6" t="s">
        <v>8511</v>
      </c>
      <c r="G4912" s="6" t="str">
        <f t="shared" si="125"/>
        <v>Gabon</v>
      </c>
      <c r="H4912" s="6" t="s">
        <v>8512</v>
      </c>
      <c r="I4912" s="6" t="s">
        <v>8513</v>
      </c>
      <c r="J4912" s="6">
        <v>7</v>
      </c>
      <c r="K4912" s="6">
        <v>7</v>
      </c>
      <c r="L4912" s="6">
        <v>0</v>
      </c>
      <c r="M4912" s="6">
        <f t="shared" si="128"/>
        <v>7</v>
      </c>
      <c r="N4912" s="6">
        <f t="shared" si="129"/>
        <v>0</v>
      </c>
      <c r="O4912" s="7">
        <f t="shared" si="130"/>
        <v>0</v>
      </c>
    </row>
    <row r="4913" spans="1:15" ht="13.2" x14ac:dyDescent="0.25">
      <c r="A4913" s="3">
        <v>37645</v>
      </c>
      <c r="B4913" s="4">
        <f t="shared" si="126"/>
        <v>2003</v>
      </c>
      <c r="C4913" s="4">
        <f t="shared" si="127"/>
        <v>2000</v>
      </c>
      <c r="D4913" s="4" t="s">
        <v>132</v>
      </c>
      <c r="E4913" s="5">
        <v>0.69791666666666663</v>
      </c>
      <c r="F4913" s="6" t="s">
        <v>8514</v>
      </c>
      <c r="G4913" s="6" t="str">
        <f t="shared" si="125"/>
        <v>Kenya</v>
      </c>
      <c r="H4913" s="6" t="s">
        <v>8515</v>
      </c>
      <c r="I4913" s="6" t="s">
        <v>6047</v>
      </c>
      <c r="J4913" s="6">
        <v>13</v>
      </c>
      <c r="K4913" s="6">
        <v>3</v>
      </c>
      <c r="L4913" s="6">
        <v>0</v>
      </c>
      <c r="M4913" s="6">
        <f t="shared" si="128"/>
        <v>3</v>
      </c>
      <c r="N4913" s="6">
        <f t="shared" si="129"/>
        <v>10</v>
      </c>
      <c r="O4913" s="7">
        <f t="shared" si="130"/>
        <v>0.76923076923076927</v>
      </c>
    </row>
    <row r="4914" spans="1:15" ht="13.2" x14ac:dyDescent="0.25">
      <c r="A4914" s="3">
        <v>37652</v>
      </c>
      <c r="B4914" s="4">
        <f t="shared" si="126"/>
        <v>2003</v>
      </c>
      <c r="C4914" s="4">
        <f t="shared" si="127"/>
        <v>2000</v>
      </c>
      <c r="D4914" s="4" t="s">
        <v>132</v>
      </c>
      <c r="E4914" s="5">
        <v>0.63958333333333328</v>
      </c>
      <c r="F4914" s="6" t="s">
        <v>8516</v>
      </c>
      <c r="G4914" s="6" t="str">
        <f t="shared" si="125"/>
        <v>East Timor</v>
      </c>
      <c r="H4914" s="6" t="s">
        <v>8517</v>
      </c>
      <c r="I4914" s="6" t="s">
        <v>8518</v>
      </c>
      <c r="J4914" s="6">
        <v>6</v>
      </c>
      <c r="K4914" s="6">
        <v>6</v>
      </c>
      <c r="L4914" s="6">
        <v>0</v>
      </c>
      <c r="M4914" s="6">
        <f t="shared" si="128"/>
        <v>6</v>
      </c>
      <c r="N4914" s="6">
        <f t="shared" si="129"/>
        <v>0</v>
      </c>
      <c r="O4914" s="7">
        <f t="shared" si="130"/>
        <v>0</v>
      </c>
    </row>
    <row r="4915" spans="1:15" ht="13.2" x14ac:dyDescent="0.25">
      <c r="A4915" s="3">
        <v>37659</v>
      </c>
      <c r="B4915" s="4">
        <f t="shared" si="126"/>
        <v>2003</v>
      </c>
      <c r="C4915" s="4">
        <f t="shared" si="127"/>
        <v>2000</v>
      </c>
      <c r="D4915" s="4" t="s">
        <v>111</v>
      </c>
      <c r="E4915" s="5" t="s">
        <v>24</v>
      </c>
      <c r="F4915" s="6" t="s">
        <v>7324</v>
      </c>
      <c r="G4915" s="6" t="str">
        <f t="shared" si="125"/>
        <v>Morocco</v>
      </c>
      <c r="H4915" s="6" t="s">
        <v>8519</v>
      </c>
      <c r="I4915" s="6" t="s">
        <v>6268</v>
      </c>
      <c r="J4915" s="6">
        <v>8</v>
      </c>
      <c r="K4915" s="6">
        <v>8</v>
      </c>
      <c r="L4915" s="6">
        <v>0</v>
      </c>
      <c r="M4915" s="6">
        <f t="shared" si="128"/>
        <v>8</v>
      </c>
      <c r="N4915" s="6">
        <f t="shared" si="129"/>
        <v>0</v>
      </c>
      <c r="O4915" s="7">
        <f t="shared" si="130"/>
        <v>0</v>
      </c>
    </row>
    <row r="4916" spans="1:15" ht="13.2" x14ac:dyDescent="0.25">
      <c r="A4916" s="3">
        <v>37662</v>
      </c>
      <c r="B4916" s="4">
        <f t="shared" si="126"/>
        <v>2003</v>
      </c>
      <c r="C4916" s="4">
        <f t="shared" si="127"/>
        <v>2000</v>
      </c>
      <c r="D4916" s="4" t="s">
        <v>111</v>
      </c>
      <c r="E4916" s="5">
        <v>0.8208333333333333</v>
      </c>
      <c r="F4916" s="6" t="s">
        <v>8520</v>
      </c>
      <c r="G4916" s="6" t="str">
        <f t="shared" si="125"/>
        <v>Estonia</v>
      </c>
      <c r="H4916" s="6" t="s">
        <v>8521</v>
      </c>
      <c r="I4916" s="6" t="s">
        <v>7070</v>
      </c>
      <c r="J4916" s="6">
        <v>3</v>
      </c>
      <c r="K4916" s="6">
        <v>2</v>
      </c>
      <c r="L4916" s="6">
        <v>0</v>
      </c>
      <c r="M4916" s="6">
        <f t="shared" si="128"/>
        <v>2</v>
      </c>
      <c r="N4916" s="6">
        <f t="shared" si="129"/>
        <v>1</v>
      </c>
      <c r="O4916" s="7">
        <f t="shared" si="130"/>
        <v>0.33333333333333331</v>
      </c>
    </row>
    <row r="4917" spans="1:15" ht="13.2" x14ac:dyDescent="0.25">
      <c r="A4917" s="3">
        <v>37668</v>
      </c>
      <c r="B4917" s="4">
        <f t="shared" si="126"/>
        <v>2003</v>
      </c>
      <c r="C4917" s="4">
        <f t="shared" si="127"/>
        <v>2000</v>
      </c>
      <c r="D4917" s="4" t="s">
        <v>111</v>
      </c>
      <c r="E4917" s="5">
        <v>0.83472222222222225</v>
      </c>
      <c r="F4917" s="6" t="s">
        <v>8522</v>
      </c>
      <c r="G4917" s="6" t="str">
        <f t="shared" si="125"/>
        <v>Kentucky</v>
      </c>
      <c r="H4917" s="6" t="s">
        <v>8523</v>
      </c>
      <c r="I4917" s="6" t="s">
        <v>8524</v>
      </c>
      <c r="J4917" s="6">
        <v>7</v>
      </c>
      <c r="K4917" s="6">
        <v>3</v>
      </c>
      <c r="L4917" s="6">
        <v>0</v>
      </c>
      <c r="M4917" s="6">
        <f t="shared" si="128"/>
        <v>3</v>
      </c>
      <c r="N4917" s="6">
        <f t="shared" si="129"/>
        <v>4</v>
      </c>
      <c r="O4917" s="7">
        <f t="shared" si="130"/>
        <v>0.5714285714285714</v>
      </c>
    </row>
    <row r="4918" spans="1:15" ht="13.2" x14ac:dyDescent="0.25">
      <c r="A4918" s="3">
        <v>37671</v>
      </c>
      <c r="B4918" s="4">
        <f t="shared" si="126"/>
        <v>2003</v>
      </c>
      <c r="C4918" s="4">
        <f t="shared" si="127"/>
        <v>2000</v>
      </c>
      <c r="D4918" s="4" t="s">
        <v>111</v>
      </c>
      <c r="E4918" s="5">
        <v>0.72916666666666663</v>
      </c>
      <c r="F4918" s="6" t="s">
        <v>8525</v>
      </c>
      <c r="G4918" s="6" t="str">
        <f t="shared" si="125"/>
        <v>Iran</v>
      </c>
      <c r="H4918" s="6" t="s">
        <v>8526</v>
      </c>
      <c r="I4918" s="6" t="s">
        <v>8527</v>
      </c>
      <c r="J4918" s="6">
        <v>275</v>
      </c>
      <c r="K4918" s="6">
        <v>275</v>
      </c>
      <c r="L4918" s="6">
        <v>0</v>
      </c>
      <c r="M4918" s="6">
        <f t="shared" si="128"/>
        <v>275</v>
      </c>
      <c r="N4918" s="6">
        <f t="shared" si="129"/>
        <v>0</v>
      </c>
      <c r="O4918" s="7">
        <f t="shared" si="130"/>
        <v>0</v>
      </c>
    </row>
    <row r="4919" spans="1:15" ht="13.2" x14ac:dyDescent="0.25">
      <c r="A4919" s="3">
        <v>37672</v>
      </c>
      <c r="B4919" s="4">
        <f t="shared" si="126"/>
        <v>2003</v>
      </c>
      <c r="C4919" s="4">
        <f t="shared" si="127"/>
        <v>2000</v>
      </c>
      <c r="D4919" s="4" t="s">
        <v>111</v>
      </c>
      <c r="E4919" s="5">
        <v>0.36944444444444446</v>
      </c>
      <c r="F4919" s="6" t="s">
        <v>8528</v>
      </c>
      <c r="G4919" s="6" t="str">
        <f t="shared" si="125"/>
        <v>Pakistan</v>
      </c>
      <c r="H4919" s="6" t="s">
        <v>1958</v>
      </c>
      <c r="I4919" s="6" t="s">
        <v>3314</v>
      </c>
      <c r="J4919" s="6">
        <v>17</v>
      </c>
      <c r="K4919" s="6">
        <v>17</v>
      </c>
      <c r="L4919" s="6">
        <v>0</v>
      </c>
      <c r="M4919" s="6">
        <f t="shared" si="128"/>
        <v>17</v>
      </c>
      <c r="N4919" s="6">
        <f t="shared" si="129"/>
        <v>0</v>
      </c>
      <c r="O4919" s="7">
        <f t="shared" si="130"/>
        <v>0</v>
      </c>
    </row>
    <row r="4920" spans="1:15" ht="13.2" x14ac:dyDescent="0.25">
      <c r="A4920" s="3">
        <v>37681</v>
      </c>
      <c r="B4920" s="4">
        <f t="shared" si="126"/>
        <v>2003</v>
      </c>
      <c r="C4920" s="4">
        <f t="shared" si="127"/>
        <v>2000</v>
      </c>
      <c r="D4920" s="4" t="s">
        <v>34</v>
      </c>
      <c r="E4920" s="5">
        <v>0.60069444444444442</v>
      </c>
      <c r="F4920" s="6" t="s">
        <v>8529</v>
      </c>
      <c r="G4920" s="6" t="str">
        <f t="shared" si="125"/>
        <v>Russia</v>
      </c>
      <c r="H4920" s="6" t="s">
        <v>8530</v>
      </c>
      <c r="I4920" s="6" t="s">
        <v>8531</v>
      </c>
      <c r="J4920" s="6">
        <v>25</v>
      </c>
      <c r="K4920" s="6">
        <v>11</v>
      </c>
      <c r="L4920" s="6">
        <v>0</v>
      </c>
      <c r="M4920" s="6">
        <f t="shared" si="128"/>
        <v>11</v>
      </c>
      <c r="N4920" s="6">
        <f t="shared" si="129"/>
        <v>14</v>
      </c>
      <c r="O4920" s="7">
        <f t="shared" si="130"/>
        <v>0.56000000000000005</v>
      </c>
    </row>
    <row r="4921" spans="1:15" ht="13.2" x14ac:dyDescent="0.25">
      <c r="A4921" s="3">
        <v>37686</v>
      </c>
      <c r="B4921" s="4">
        <f t="shared" si="126"/>
        <v>2003</v>
      </c>
      <c r="C4921" s="4">
        <f t="shared" si="127"/>
        <v>2000</v>
      </c>
      <c r="D4921" s="4" t="s">
        <v>34</v>
      </c>
      <c r="E4921" s="5">
        <v>0.65625</v>
      </c>
      <c r="F4921" s="6" t="s">
        <v>3565</v>
      </c>
      <c r="G4921" s="6" t="str">
        <f t="shared" si="125"/>
        <v>Algeria</v>
      </c>
      <c r="H4921" s="6" t="s">
        <v>3566</v>
      </c>
      <c r="I4921" s="6" t="s">
        <v>8532</v>
      </c>
      <c r="J4921" s="6">
        <v>103</v>
      </c>
      <c r="K4921" s="6">
        <v>102</v>
      </c>
      <c r="L4921" s="6">
        <v>0</v>
      </c>
      <c r="M4921" s="6">
        <f t="shared" si="128"/>
        <v>102</v>
      </c>
      <c r="N4921" s="6">
        <f t="shared" si="129"/>
        <v>1</v>
      </c>
      <c r="O4921" s="7">
        <f t="shared" si="130"/>
        <v>9.7087378640776691E-3</v>
      </c>
    </row>
    <row r="4922" spans="1:15" ht="13.2" x14ac:dyDescent="0.25">
      <c r="A4922" s="3">
        <v>37707</v>
      </c>
      <c r="B4922" s="4">
        <f t="shared" si="126"/>
        <v>2003</v>
      </c>
      <c r="C4922" s="4">
        <f t="shared" si="127"/>
        <v>2000</v>
      </c>
      <c r="D4922" s="4" t="s">
        <v>34</v>
      </c>
      <c r="E4922" s="5">
        <v>0.52083333333333337</v>
      </c>
      <c r="F4922" s="6" t="s">
        <v>6061</v>
      </c>
      <c r="G4922" s="6" t="str">
        <f t="shared" si="125"/>
        <v>Indonesia</v>
      </c>
      <c r="H4922" s="6" t="s">
        <v>8533</v>
      </c>
      <c r="I4922" s="6" t="s">
        <v>4327</v>
      </c>
      <c r="J4922" s="6">
        <v>16</v>
      </c>
      <c r="K4922" s="6">
        <v>4</v>
      </c>
      <c r="L4922" s="6">
        <v>0</v>
      </c>
      <c r="M4922" s="6">
        <f t="shared" si="128"/>
        <v>4</v>
      </c>
      <c r="N4922" s="6">
        <f t="shared" si="129"/>
        <v>12</v>
      </c>
      <c r="O4922" s="7">
        <f t="shared" si="130"/>
        <v>0.75</v>
      </c>
    </row>
    <row r="4923" spans="1:15" ht="13.2" x14ac:dyDescent="0.25">
      <c r="A4923" s="3">
        <v>37708</v>
      </c>
      <c r="B4923" s="4">
        <f t="shared" si="126"/>
        <v>2003</v>
      </c>
      <c r="C4923" s="4">
        <f t="shared" si="127"/>
        <v>2000</v>
      </c>
      <c r="D4923" s="4" t="s">
        <v>34</v>
      </c>
      <c r="E4923" s="5">
        <v>0.65902777777777777</v>
      </c>
      <c r="F4923" s="6" t="s">
        <v>8534</v>
      </c>
      <c r="G4923" s="6" t="str">
        <f t="shared" si="125"/>
        <v>Iowa</v>
      </c>
      <c r="H4923" s="6" t="s">
        <v>8535</v>
      </c>
      <c r="I4923" s="6" t="s">
        <v>8536</v>
      </c>
      <c r="J4923" s="6">
        <v>3</v>
      </c>
      <c r="K4923" s="6">
        <v>3</v>
      </c>
      <c r="L4923" s="6">
        <v>0</v>
      </c>
      <c r="M4923" s="6">
        <f t="shared" si="128"/>
        <v>3</v>
      </c>
      <c r="N4923" s="6">
        <f t="shared" si="129"/>
        <v>0</v>
      </c>
      <c r="O4923" s="7">
        <f t="shared" si="130"/>
        <v>0</v>
      </c>
    </row>
    <row r="4924" spans="1:15" ht="13.2" x14ac:dyDescent="0.25">
      <c r="A4924" s="3">
        <v>37749</v>
      </c>
      <c r="B4924" s="4">
        <f t="shared" si="126"/>
        <v>2003</v>
      </c>
      <c r="C4924" s="4">
        <f t="shared" si="127"/>
        <v>2000</v>
      </c>
      <c r="D4924" s="4" t="s">
        <v>55</v>
      </c>
      <c r="E4924" s="5" t="s">
        <v>24</v>
      </c>
      <c r="F4924" s="6" t="s">
        <v>8537</v>
      </c>
      <c r="G4924" s="6" t="str">
        <f t="shared" si="125"/>
        <v>Congo</v>
      </c>
      <c r="H4924" s="6" t="s">
        <v>8538</v>
      </c>
      <c r="I4924" s="6" t="s">
        <v>8539</v>
      </c>
      <c r="J4924" s="6">
        <v>200</v>
      </c>
      <c r="K4924" s="6">
        <v>129</v>
      </c>
      <c r="L4924" s="6">
        <v>0</v>
      </c>
      <c r="M4924" s="6">
        <f t="shared" si="128"/>
        <v>129</v>
      </c>
      <c r="N4924" s="6">
        <f t="shared" si="129"/>
        <v>71</v>
      </c>
      <c r="O4924" s="7">
        <f t="shared" si="130"/>
        <v>0.35499999999999998</v>
      </c>
    </row>
    <row r="4925" spans="1:15" ht="13.2" x14ac:dyDescent="0.25">
      <c r="A4925" s="3">
        <v>37767</v>
      </c>
      <c r="B4925" s="4">
        <f t="shared" si="126"/>
        <v>2003</v>
      </c>
      <c r="C4925" s="4">
        <f t="shared" si="127"/>
        <v>2000</v>
      </c>
      <c r="D4925" s="4" t="s">
        <v>55</v>
      </c>
      <c r="E4925" s="5">
        <v>0.19791666666666666</v>
      </c>
      <c r="F4925" s="6" t="s">
        <v>8540</v>
      </c>
      <c r="G4925" s="6" t="str">
        <f t="shared" si="125"/>
        <v>Turkey</v>
      </c>
      <c r="H4925" s="6" t="s">
        <v>8541</v>
      </c>
      <c r="I4925" s="6" t="s">
        <v>8542</v>
      </c>
      <c r="J4925" s="6">
        <v>75</v>
      </c>
      <c r="K4925" s="6">
        <v>75</v>
      </c>
      <c r="L4925" s="6">
        <v>0</v>
      </c>
      <c r="M4925" s="6">
        <f t="shared" si="128"/>
        <v>75</v>
      </c>
      <c r="N4925" s="6">
        <f t="shared" si="129"/>
        <v>0</v>
      </c>
      <c r="O4925" s="7">
        <f t="shared" si="130"/>
        <v>0</v>
      </c>
    </row>
    <row r="4926" spans="1:15" ht="13.2" x14ac:dyDescent="0.25">
      <c r="A4926" s="3">
        <v>37769</v>
      </c>
      <c r="B4926" s="4">
        <f t="shared" si="126"/>
        <v>2003</v>
      </c>
      <c r="C4926" s="4">
        <f t="shared" si="127"/>
        <v>2000</v>
      </c>
      <c r="D4926" s="4" t="s">
        <v>55</v>
      </c>
      <c r="E4926" s="5">
        <v>0.5625</v>
      </c>
      <c r="F4926" s="6" t="s">
        <v>8543</v>
      </c>
      <c r="G4926" s="6" t="str">
        <f t="shared" si="125"/>
        <v>Alaska</v>
      </c>
      <c r="H4926" s="6" t="s">
        <v>8544</v>
      </c>
      <c r="I4926" s="6" t="s">
        <v>3192</v>
      </c>
      <c r="J4926" s="6">
        <v>4</v>
      </c>
      <c r="K4926" s="6">
        <v>4</v>
      </c>
      <c r="L4926" s="6">
        <v>0</v>
      </c>
      <c r="M4926" s="6">
        <f t="shared" si="128"/>
        <v>4</v>
      </c>
      <c r="N4926" s="6">
        <f t="shared" si="129"/>
        <v>0</v>
      </c>
      <c r="O4926" s="7">
        <f t="shared" si="130"/>
        <v>0</v>
      </c>
    </row>
    <row r="4927" spans="1:15" ht="13.2" x14ac:dyDescent="0.25">
      <c r="A4927" s="3">
        <v>37773</v>
      </c>
      <c r="B4927" s="4">
        <f t="shared" si="126"/>
        <v>2003</v>
      </c>
      <c r="C4927" s="4">
        <f t="shared" si="127"/>
        <v>2000</v>
      </c>
      <c r="D4927" s="4" t="s">
        <v>58</v>
      </c>
      <c r="E4927" s="5">
        <v>0.6430555555555556</v>
      </c>
      <c r="F4927" s="6" t="s">
        <v>1720</v>
      </c>
      <c r="G4927" s="6" t="str">
        <f t="shared" si="125"/>
        <v>Italy</v>
      </c>
      <c r="H4927" s="6" t="s">
        <v>8545</v>
      </c>
      <c r="I4927" s="6" t="s">
        <v>8546</v>
      </c>
      <c r="J4927" s="6">
        <v>2</v>
      </c>
      <c r="K4927" s="6">
        <v>2</v>
      </c>
      <c r="L4927" s="6">
        <v>0</v>
      </c>
      <c r="M4927" s="6">
        <f t="shared" si="128"/>
        <v>2</v>
      </c>
      <c r="N4927" s="6">
        <f t="shared" si="129"/>
        <v>0</v>
      </c>
      <c r="O4927" s="7">
        <f t="shared" si="130"/>
        <v>0</v>
      </c>
    </row>
    <row r="4928" spans="1:15" ht="13.2" x14ac:dyDescent="0.25">
      <c r="A4928" s="3">
        <v>37776</v>
      </c>
      <c r="B4928" s="4">
        <f t="shared" si="126"/>
        <v>2003</v>
      </c>
      <c r="C4928" s="4">
        <f t="shared" si="127"/>
        <v>2000</v>
      </c>
      <c r="D4928" s="4" t="s">
        <v>58</v>
      </c>
      <c r="E4928" s="5" t="s">
        <v>24</v>
      </c>
      <c r="F4928" s="6" t="s">
        <v>8547</v>
      </c>
      <c r="G4928" s="6" t="str">
        <f t="shared" si="125"/>
        <v>Brazil</v>
      </c>
      <c r="H4928" s="6" t="s">
        <v>8548</v>
      </c>
      <c r="I4928" s="6" t="s">
        <v>8549</v>
      </c>
      <c r="J4928" s="6">
        <v>5</v>
      </c>
      <c r="K4928" s="6">
        <v>5</v>
      </c>
      <c r="L4928" s="6">
        <v>0</v>
      </c>
      <c r="M4928" s="6">
        <f t="shared" si="128"/>
        <v>5</v>
      </c>
      <c r="N4928" s="6">
        <f t="shared" si="129"/>
        <v>0</v>
      </c>
      <c r="O4928" s="7">
        <f t="shared" si="130"/>
        <v>0</v>
      </c>
    </row>
    <row r="4929" spans="1:15" ht="13.2" x14ac:dyDescent="0.25">
      <c r="A4929" s="3">
        <v>37778</v>
      </c>
      <c r="B4929" s="4">
        <f t="shared" si="126"/>
        <v>2003</v>
      </c>
      <c r="C4929" s="4">
        <f t="shared" si="127"/>
        <v>2000</v>
      </c>
      <c r="D4929" s="4" t="s">
        <v>58</v>
      </c>
      <c r="E4929" s="5">
        <v>0.80208333333333337</v>
      </c>
      <c r="F4929" s="6" t="s">
        <v>2560</v>
      </c>
      <c r="G4929" s="6" t="str">
        <f t="shared" si="125"/>
        <v>New Zealand</v>
      </c>
      <c r="H4929" s="6" t="s">
        <v>8550</v>
      </c>
      <c r="I4929" s="6" t="s">
        <v>7635</v>
      </c>
      <c r="J4929" s="6">
        <v>10</v>
      </c>
      <c r="K4929" s="6">
        <v>8</v>
      </c>
      <c r="L4929" s="6">
        <v>0</v>
      </c>
      <c r="M4929" s="6">
        <f t="shared" si="128"/>
        <v>8</v>
      </c>
      <c r="N4929" s="6">
        <f t="shared" si="129"/>
        <v>2</v>
      </c>
      <c r="O4929" s="7">
        <f t="shared" si="130"/>
        <v>0.2</v>
      </c>
    </row>
    <row r="4930" spans="1:15" ht="13.2" x14ac:dyDescent="0.25">
      <c r="A4930" s="3">
        <v>37783</v>
      </c>
      <c r="B4930" s="4">
        <f t="shared" si="126"/>
        <v>2003</v>
      </c>
      <c r="C4930" s="4">
        <f t="shared" si="127"/>
        <v>2000</v>
      </c>
      <c r="D4930" s="4" t="s">
        <v>58</v>
      </c>
      <c r="E4930" s="5" t="s">
        <v>24</v>
      </c>
      <c r="F4930" s="6" t="s">
        <v>8297</v>
      </c>
      <c r="G4930" s="6" t="str">
        <f t="shared" si="125"/>
        <v>Brazil</v>
      </c>
      <c r="H4930" s="6" t="s">
        <v>8551</v>
      </c>
      <c r="I4930" s="6" t="s">
        <v>8552</v>
      </c>
      <c r="J4930" s="6">
        <v>4</v>
      </c>
      <c r="K4930" s="6">
        <v>4</v>
      </c>
      <c r="L4930" s="6">
        <v>0</v>
      </c>
      <c r="M4930" s="6">
        <f t="shared" si="128"/>
        <v>4</v>
      </c>
      <c r="N4930" s="6">
        <f t="shared" si="129"/>
        <v>0</v>
      </c>
      <c r="O4930" s="7">
        <f t="shared" si="130"/>
        <v>0</v>
      </c>
    </row>
    <row r="4931" spans="1:15" ht="13.2" x14ac:dyDescent="0.25">
      <c r="A4931" s="3">
        <v>37787</v>
      </c>
      <c r="B4931" s="4">
        <f t="shared" si="126"/>
        <v>2003</v>
      </c>
      <c r="C4931" s="4">
        <f t="shared" si="127"/>
        <v>2000</v>
      </c>
      <c r="D4931" s="4" t="s">
        <v>58</v>
      </c>
      <c r="E4931" s="5">
        <v>0.39930555555555558</v>
      </c>
      <c r="F4931" s="6" t="s">
        <v>8553</v>
      </c>
      <c r="G4931" s="6" t="str">
        <f t="shared" si="125"/>
        <v>Hawaii</v>
      </c>
      <c r="H4931" s="6" t="s">
        <v>8554</v>
      </c>
      <c r="I4931" s="6" t="s">
        <v>8555</v>
      </c>
      <c r="J4931" s="6">
        <v>4</v>
      </c>
      <c r="K4931" s="6">
        <v>4</v>
      </c>
      <c r="L4931" s="6">
        <v>0</v>
      </c>
      <c r="M4931" s="6">
        <f t="shared" si="128"/>
        <v>4</v>
      </c>
      <c r="N4931" s="6">
        <f t="shared" si="129"/>
        <v>0</v>
      </c>
      <c r="O4931" s="7">
        <f t="shared" si="130"/>
        <v>0</v>
      </c>
    </row>
    <row r="4932" spans="1:15" ht="13.2" x14ac:dyDescent="0.25">
      <c r="A4932" s="3">
        <v>37794</v>
      </c>
      <c r="B4932" s="4">
        <f t="shared" si="126"/>
        <v>2003</v>
      </c>
      <c r="C4932" s="4">
        <f t="shared" si="127"/>
        <v>2000</v>
      </c>
      <c r="D4932" s="4" t="s">
        <v>58</v>
      </c>
      <c r="E4932" s="5">
        <v>0.99652777777777779</v>
      </c>
      <c r="F4932" s="6" t="s">
        <v>8556</v>
      </c>
      <c r="G4932" s="6" t="str">
        <f t="shared" si="125"/>
        <v>France</v>
      </c>
      <c r="H4932" s="6" t="s">
        <v>8557</v>
      </c>
      <c r="I4932" s="6" t="s">
        <v>8558</v>
      </c>
      <c r="J4932" s="6">
        <v>24</v>
      </c>
      <c r="K4932" s="6">
        <v>1</v>
      </c>
      <c r="L4932" s="6">
        <v>0</v>
      </c>
      <c r="M4932" s="6">
        <f t="shared" si="128"/>
        <v>1</v>
      </c>
      <c r="N4932" s="6">
        <f t="shared" si="129"/>
        <v>23</v>
      </c>
      <c r="O4932" s="7">
        <f t="shared" si="130"/>
        <v>0.95833333333333337</v>
      </c>
    </row>
    <row r="4933" spans="1:15" ht="13.2" x14ac:dyDescent="0.25">
      <c r="A4933" s="3">
        <v>37797</v>
      </c>
      <c r="B4933" s="4">
        <f t="shared" si="126"/>
        <v>2003</v>
      </c>
      <c r="C4933" s="4">
        <f t="shared" si="127"/>
        <v>2000</v>
      </c>
      <c r="D4933" s="4" t="s">
        <v>58</v>
      </c>
      <c r="E4933" s="5">
        <v>0.54166666666666663</v>
      </c>
      <c r="F4933" s="6" t="s">
        <v>8559</v>
      </c>
      <c r="G4933" s="6" t="str">
        <f t="shared" si="125"/>
        <v>Iran</v>
      </c>
      <c r="H4933" s="6" t="s">
        <v>8083</v>
      </c>
      <c r="I4933" s="6" t="s">
        <v>4830</v>
      </c>
      <c r="J4933" s="6">
        <v>7</v>
      </c>
      <c r="K4933" s="6">
        <v>7</v>
      </c>
      <c r="L4933" s="6">
        <v>0</v>
      </c>
      <c r="M4933" s="6">
        <f t="shared" si="128"/>
        <v>7</v>
      </c>
      <c r="N4933" s="6">
        <f t="shared" si="129"/>
        <v>0</v>
      </c>
      <c r="O4933" s="7">
        <f t="shared" si="130"/>
        <v>0</v>
      </c>
    </row>
    <row r="4934" spans="1:15" ht="13.2" x14ac:dyDescent="0.25">
      <c r="A4934" s="3">
        <v>37797</v>
      </c>
      <c r="B4934" s="4">
        <f t="shared" si="126"/>
        <v>2003</v>
      </c>
      <c r="C4934" s="4">
        <f t="shared" si="127"/>
        <v>2000</v>
      </c>
      <c r="D4934" s="4" t="s">
        <v>58</v>
      </c>
      <c r="E4934" s="5">
        <v>0.65972222222222221</v>
      </c>
      <c r="F4934" s="6" t="s">
        <v>8560</v>
      </c>
      <c r="G4934" s="6" t="str">
        <f t="shared" si="125"/>
        <v>Alaska</v>
      </c>
      <c r="H4934" s="6" t="s">
        <v>8561</v>
      </c>
      <c r="I4934" s="6" t="s">
        <v>3680</v>
      </c>
      <c r="J4934" s="6">
        <v>3</v>
      </c>
      <c r="K4934" s="6">
        <v>3</v>
      </c>
      <c r="L4934" s="6">
        <v>0</v>
      </c>
      <c r="M4934" s="6">
        <f t="shared" si="128"/>
        <v>3</v>
      </c>
      <c r="N4934" s="6">
        <f t="shared" si="129"/>
        <v>0</v>
      </c>
      <c r="O4934" s="7">
        <f t="shared" si="130"/>
        <v>0</v>
      </c>
    </row>
    <row r="4935" spans="1:15" ht="13.2" x14ac:dyDescent="0.25">
      <c r="A4935" s="3">
        <v>37798</v>
      </c>
      <c r="B4935" s="4">
        <f t="shared" si="126"/>
        <v>2003</v>
      </c>
      <c r="C4935" s="4">
        <f t="shared" si="127"/>
        <v>2000</v>
      </c>
      <c r="D4935" s="4" t="s">
        <v>58</v>
      </c>
      <c r="E4935" s="5">
        <v>0.8125</v>
      </c>
      <c r="F4935" s="6" t="s">
        <v>8562</v>
      </c>
      <c r="G4935" s="6" t="str">
        <f t="shared" si="125"/>
        <v>Namibia</v>
      </c>
      <c r="H4935" s="6" t="s">
        <v>8563</v>
      </c>
      <c r="I4935" s="6" t="s">
        <v>7677</v>
      </c>
      <c r="J4935" s="6">
        <v>4</v>
      </c>
      <c r="K4935" s="6">
        <v>4</v>
      </c>
      <c r="L4935" s="6">
        <v>0</v>
      </c>
      <c r="M4935" s="6">
        <f t="shared" si="128"/>
        <v>4</v>
      </c>
      <c r="N4935" s="6">
        <f t="shared" si="129"/>
        <v>0</v>
      </c>
      <c r="O4935" s="7">
        <f t="shared" si="130"/>
        <v>0</v>
      </c>
    </row>
    <row r="4936" spans="1:15" ht="13.2" x14ac:dyDescent="0.25">
      <c r="A4936" s="3">
        <v>37802</v>
      </c>
      <c r="B4936" s="4">
        <f t="shared" si="126"/>
        <v>2003</v>
      </c>
      <c r="C4936" s="4">
        <f t="shared" si="127"/>
        <v>2000</v>
      </c>
      <c r="D4936" s="4" t="s">
        <v>58</v>
      </c>
      <c r="E4936" s="5">
        <v>0.4513888888888889</v>
      </c>
      <c r="F4936" s="6" t="s">
        <v>8564</v>
      </c>
      <c r="G4936" s="6" t="str">
        <f t="shared" si="125"/>
        <v>Algeria</v>
      </c>
      <c r="H4936" s="6" t="s">
        <v>8565</v>
      </c>
      <c r="I4936" s="6" t="s">
        <v>5520</v>
      </c>
      <c r="J4936" s="6">
        <v>4</v>
      </c>
      <c r="K4936" s="6">
        <v>4</v>
      </c>
      <c r="L4936" s="6">
        <v>11</v>
      </c>
      <c r="M4936" s="6">
        <f t="shared" si="128"/>
        <v>15</v>
      </c>
      <c r="N4936" s="6">
        <f t="shared" si="129"/>
        <v>0</v>
      </c>
      <c r="O4936" s="7">
        <f t="shared" si="130"/>
        <v>0</v>
      </c>
    </row>
    <row r="4937" spans="1:15" ht="13.2" x14ac:dyDescent="0.25">
      <c r="A4937" s="3">
        <v>37803</v>
      </c>
      <c r="B4937" s="4">
        <f t="shared" si="126"/>
        <v>2003</v>
      </c>
      <c r="C4937" s="4">
        <f t="shared" si="127"/>
        <v>2000</v>
      </c>
      <c r="D4937" s="4" t="s">
        <v>19</v>
      </c>
      <c r="E4937" s="5">
        <v>0.83125000000000004</v>
      </c>
      <c r="F4937" s="6" t="s">
        <v>8566</v>
      </c>
      <c r="G4937" s="6" t="str">
        <f t="shared" si="125"/>
        <v>Para, Brazil</v>
      </c>
      <c r="H4937" s="6" t="s">
        <v>8567</v>
      </c>
      <c r="I4937" s="6" t="s">
        <v>8568</v>
      </c>
      <c r="J4937" s="6">
        <v>4</v>
      </c>
      <c r="K4937" s="6">
        <v>4</v>
      </c>
      <c r="L4937" s="6">
        <v>0</v>
      </c>
      <c r="M4937" s="6">
        <f t="shared" si="128"/>
        <v>4</v>
      </c>
      <c r="N4937" s="6">
        <f t="shared" si="129"/>
        <v>0</v>
      </c>
      <c r="O4937" s="7">
        <f t="shared" si="130"/>
        <v>0</v>
      </c>
    </row>
    <row r="4938" spans="1:15" ht="13.2" x14ac:dyDescent="0.25">
      <c r="A4938" s="3">
        <v>37807</v>
      </c>
      <c r="B4938" s="4">
        <f t="shared" si="126"/>
        <v>2003</v>
      </c>
      <c r="C4938" s="4">
        <f t="shared" si="127"/>
        <v>2000</v>
      </c>
      <c r="D4938" s="4" t="s">
        <v>19</v>
      </c>
      <c r="E4938" s="5">
        <v>0.47916666666666669</v>
      </c>
      <c r="F4938" s="6" t="s">
        <v>8569</v>
      </c>
      <c r="G4938" s="6" t="str">
        <f t="shared" si="125"/>
        <v>Rio de Janeiro, Brazil</v>
      </c>
      <c r="H4938" s="6" t="s">
        <v>8570</v>
      </c>
      <c r="I4938" s="6" t="s">
        <v>8571</v>
      </c>
      <c r="J4938" s="6">
        <v>5</v>
      </c>
      <c r="K4938" s="6">
        <v>5</v>
      </c>
      <c r="L4938" s="6">
        <v>0</v>
      </c>
      <c r="M4938" s="6">
        <f t="shared" si="128"/>
        <v>5</v>
      </c>
      <c r="N4938" s="6">
        <f t="shared" si="129"/>
        <v>0</v>
      </c>
      <c r="O4938" s="7">
        <f t="shared" si="130"/>
        <v>0</v>
      </c>
    </row>
    <row r="4939" spans="1:15" ht="13.2" x14ac:dyDescent="0.25">
      <c r="A4939" s="3">
        <v>37810</v>
      </c>
      <c r="B4939" s="4">
        <f t="shared" si="126"/>
        <v>2003</v>
      </c>
      <c r="C4939" s="4">
        <f t="shared" si="127"/>
        <v>2000</v>
      </c>
      <c r="D4939" s="4" t="s">
        <v>19</v>
      </c>
      <c r="E4939" s="5">
        <v>0.16666666666666666</v>
      </c>
      <c r="F4939" s="6" t="s">
        <v>8572</v>
      </c>
      <c r="G4939" s="6" t="str">
        <f t="shared" si="125"/>
        <v>Sudan</v>
      </c>
      <c r="H4939" s="6" t="s">
        <v>4201</v>
      </c>
      <c r="I4939" s="6" t="s">
        <v>8573</v>
      </c>
      <c r="J4939" s="6">
        <v>117</v>
      </c>
      <c r="K4939" s="6">
        <v>116</v>
      </c>
      <c r="L4939" s="6">
        <v>0</v>
      </c>
      <c r="M4939" s="6">
        <f t="shared" si="128"/>
        <v>116</v>
      </c>
      <c r="N4939" s="6">
        <f t="shared" si="129"/>
        <v>1</v>
      </c>
      <c r="O4939" s="7">
        <f t="shared" si="130"/>
        <v>8.5470085470085479E-3</v>
      </c>
    </row>
    <row r="4940" spans="1:15" ht="13.2" x14ac:dyDescent="0.25">
      <c r="A4940" s="3">
        <v>37815</v>
      </c>
      <c r="B4940" s="4">
        <f t="shared" si="126"/>
        <v>2003</v>
      </c>
      <c r="C4940" s="4">
        <f t="shared" si="127"/>
        <v>2000</v>
      </c>
      <c r="D4940" s="4" t="s">
        <v>19</v>
      </c>
      <c r="E4940" s="5">
        <v>0.64583333333333337</v>
      </c>
      <c r="F4940" s="6" t="s">
        <v>8574</v>
      </c>
      <c r="G4940" s="6" t="str">
        <f t="shared" si="125"/>
        <v>Bahamas</v>
      </c>
      <c r="H4940" s="6" t="s">
        <v>8575</v>
      </c>
      <c r="I4940" s="6" t="s">
        <v>5945</v>
      </c>
      <c r="J4940" s="6">
        <v>10</v>
      </c>
      <c r="K4940" s="6">
        <v>2</v>
      </c>
      <c r="L4940" s="6">
        <v>0</v>
      </c>
      <c r="M4940" s="6">
        <f t="shared" si="128"/>
        <v>2</v>
      </c>
      <c r="N4940" s="6">
        <f t="shared" si="129"/>
        <v>8</v>
      </c>
      <c r="O4940" s="7">
        <f t="shared" si="130"/>
        <v>0.8</v>
      </c>
    </row>
    <row r="4941" spans="1:15" ht="13.2" x14ac:dyDescent="0.25">
      <c r="A4941" s="3">
        <v>37815</v>
      </c>
      <c r="B4941" s="4">
        <f t="shared" si="126"/>
        <v>2003</v>
      </c>
      <c r="C4941" s="4">
        <f t="shared" si="127"/>
        <v>2000</v>
      </c>
      <c r="D4941" s="4" t="s">
        <v>19</v>
      </c>
      <c r="E4941" s="5">
        <v>0.51041666666666663</v>
      </c>
      <c r="F4941" s="6" t="s">
        <v>8576</v>
      </c>
      <c r="G4941" s="6" t="str">
        <f t="shared" si="125"/>
        <v>Venezuela</v>
      </c>
      <c r="H4941" s="6" t="s">
        <v>8577</v>
      </c>
      <c r="I4941" s="6" t="s">
        <v>7176</v>
      </c>
      <c r="J4941" s="6">
        <v>10</v>
      </c>
      <c r="K4941" s="6">
        <v>4</v>
      </c>
      <c r="L4941" s="6">
        <v>0</v>
      </c>
      <c r="M4941" s="6">
        <f t="shared" si="128"/>
        <v>4</v>
      </c>
      <c r="N4941" s="6">
        <f t="shared" si="129"/>
        <v>6</v>
      </c>
      <c r="O4941" s="7">
        <f t="shared" si="130"/>
        <v>0.6</v>
      </c>
    </row>
    <row r="4942" spans="1:15" ht="13.2" x14ac:dyDescent="0.25">
      <c r="A4942" s="3">
        <v>37821</v>
      </c>
      <c r="B4942" s="4">
        <f t="shared" si="126"/>
        <v>2003</v>
      </c>
      <c r="C4942" s="4">
        <f t="shared" si="127"/>
        <v>2000</v>
      </c>
      <c r="D4942" s="4" t="s">
        <v>19</v>
      </c>
      <c r="E4942" s="5">
        <v>0.75</v>
      </c>
      <c r="F4942" s="6" t="s">
        <v>8578</v>
      </c>
      <c r="G4942" s="6" t="str">
        <f t="shared" si="125"/>
        <v>Kenya</v>
      </c>
      <c r="H4942" s="6" t="s">
        <v>8579</v>
      </c>
      <c r="I4942" s="6" t="s">
        <v>7777</v>
      </c>
      <c r="J4942" s="6">
        <v>14</v>
      </c>
      <c r="K4942" s="6">
        <v>14</v>
      </c>
      <c r="L4942" s="6">
        <v>0</v>
      </c>
      <c r="M4942" s="6">
        <f t="shared" si="128"/>
        <v>14</v>
      </c>
      <c r="N4942" s="6">
        <f t="shared" si="129"/>
        <v>0</v>
      </c>
      <c r="O4942" s="7">
        <f t="shared" si="130"/>
        <v>0</v>
      </c>
    </row>
    <row r="4943" spans="1:15" ht="13.2" x14ac:dyDescent="0.25">
      <c r="A4943" s="3">
        <v>37825</v>
      </c>
      <c r="B4943" s="4">
        <f t="shared" si="126"/>
        <v>2003</v>
      </c>
      <c r="C4943" s="4">
        <f t="shared" si="127"/>
        <v>2000</v>
      </c>
      <c r="D4943" s="4" t="s">
        <v>19</v>
      </c>
      <c r="E4943" s="5">
        <v>0.37013888888888891</v>
      </c>
      <c r="F4943" s="6" t="s">
        <v>8580</v>
      </c>
      <c r="G4943" s="6" t="str">
        <f t="shared" si="125"/>
        <v>Kauai, Hawaii</v>
      </c>
      <c r="H4943" s="6" t="s">
        <v>8581</v>
      </c>
      <c r="I4943" s="6" t="s">
        <v>4458</v>
      </c>
      <c r="J4943" s="6">
        <v>5</v>
      </c>
      <c r="K4943" s="6">
        <v>5</v>
      </c>
      <c r="L4943" s="6">
        <v>0</v>
      </c>
      <c r="M4943" s="6">
        <f t="shared" si="128"/>
        <v>5</v>
      </c>
      <c r="N4943" s="6">
        <f t="shared" si="129"/>
        <v>0</v>
      </c>
      <c r="O4943" s="7">
        <f t="shared" si="130"/>
        <v>0</v>
      </c>
    </row>
    <row r="4944" spans="1:15" ht="13.2" x14ac:dyDescent="0.25">
      <c r="A4944" s="3">
        <v>37837</v>
      </c>
      <c r="B4944" s="4">
        <f t="shared" si="126"/>
        <v>2003</v>
      </c>
      <c r="C4944" s="4">
        <f t="shared" si="127"/>
        <v>2000</v>
      </c>
      <c r="D4944" s="4" t="s">
        <v>23</v>
      </c>
      <c r="E4944" s="5">
        <v>0.27708333333333335</v>
      </c>
      <c r="F4944" s="6" t="s">
        <v>8582</v>
      </c>
      <c r="G4944" s="6" t="str">
        <f t="shared" si="125"/>
        <v>Connecticut</v>
      </c>
      <c r="H4944" s="6" t="s">
        <v>8583</v>
      </c>
      <c r="I4944" s="6" t="s">
        <v>5911</v>
      </c>
      <c r="J4944" s="6">
        <v>2</v>
      </c>
      <c r="K4944" s="6">
        <v>2</v>
      </c>
      <c r="L4944" s="6">
        <v>0</v>
      </c>
      <c r="M4944" s="6">
        <f t="shared" si="128"/>
        <v>2</v>
      </c>
      <c r="N4944" s="6">
        <f t="shared" si="129"/>
        <v>0</v>
      </c>
      <c r="O4944" s="7">
        <f t="shared" si="130"/>
        <v>0</v>
      </c>
    </row>
    <row r="4945" spans="1:15" ht="13.2" x14ac:dyDescent="0.25">
      <c r="A4945" s="3">
        <v>37841</v>
      </c>
      <c r="B4945" s="4">
        <f t="shared" si="126"/>
        <v>2003</v>
      </c>
      <c r="C4945" s="4">
        <f t="shared" si="127"/>
        <v>2000</v>
      </c>
      <c r="D4945" s="4" t="s">
        <v>23</v>
      </c>
      <c r="E4945" s="5">
        <v>0.3972222222222222</v>
      </c>
      <c r="F4945" s="6" t="s">
        <v>8584</v>
      </c>
      <c r="G4945" s="6" t="str">
        <f t="shared" si="125"/>
        <v>Venezuela</v>
      </c>
      <c r="H4945" s="6" t="s">
        <v>8585</v>
      </c>
      <c r="I4945" s="6" t="s">
        <v>7677</v>
      </c>
      <c r="J4945" s="6">
        <v>16</v>
      </c>
      <c r="K4945" s="6">
        <v>1</v>
      </c>
      <c r="L4945" s="6">
        <v>0</v>
      </c>
      <c r="M4945" s="6">
        <f t="shared" si="128"/>
        <v>1</v>
      </c>
      <c r="N4945" s="6">
        <f t="shared" si="129"/>
        <v>15</v>
      </c>
      <c r="O4945" s="7">
        <f t="shared" si="130"/>
        <v>0.9375</v>
      </c>
    </row>
    <row r="4946" spans="1:15" ht="13.2" x14ac:dyDescent="0.25">
      <c r="A4946" s="3">
        <v>37853</v>
      </c>
      <c r="B4946" s="4">
        <f t="shared" si="126"/>
        <v>2003</v>
      </c>
      <c r="C4946" s="4">
        <f t="shared" si="127"/>
        <v>2000</v>
      </c>
      <c r="D4946" s="4" t="s">
        <v>23</v>
      </c>
      <c r="E4946" s="5">
        <v>0.54513888888888884</v>
      </c>
      <c r="F4946" s="6" t="s">
        <v>8586</v>
      </c>
      <c r="G4946" s="6" t="str">
        <f t="shared" si="125"/>
        <v>Russia</v>
      </c>
      <c r="H4946" s="6" t="s">
        <v>8587</v>
      </c>
      <c r="I4946" s="6" t="s">
        <v>8403</v>
      </c>
      <c r="J4946" s="6">
        <v>20</v>
      </c>
      <c r="K4946" s="6">
        <v>20</v>
      </c>
      <c r="L4946" s="6">
        <v>0</v>
      </c>
      <c r="M4946" s="6">
        <f t="shared" si="128"/>
        <v>20</v>
      </c>
      <c r="N4946" s="6">
        <f t="shared" si="129"/>
        <v>0</v>
      </c>
      <c r="O4946" s="7">
        <f t="shared" si="130"/>
        <v>0</v>
      </c>
    </row>
    <row r="4947" spans="1:15" ht="13.2" x14ac:dyDescent="0.25">
      <c r="A4947" s="3">
        <v>37857</v>
      </c>
      <c r="B4947" s="4">
        <f t="shared" si="126"/>
        <v>2003</v>
      </c>
      <c r="C4947" s="4">
        <f t="shared" si="127"/>
        <v>2000</v>
      </c>
      <c r="D4947" s="4" t="s">
        <v>23</v>
      </c>
      <c r="E4947" s="5">
        <v>0.58333333333333337</v>
      </c>
      <c r="F4947" s="6" t="s">
        <v>8588</v>
      </c>
      <c r="G4947" s="6" t="str">
        <f t="shared" si="125"/>
        <v>Haiti</v>
      </c>
      <c r="H4947" s="6" t="s">
        <v>8589</v>
      </c>
      <c r="I4947" s="6" t="s">
        <v>8590</v>
      </c>
      <c r="J4947" s="6">
        <v>21</v>
      </c>
      <c r="K4947" s="6">
        <v>21</v>
      </c>
      <c r="L4947" s="6">
        <v>0</v>
      </c>
      <c r="M4947" s="6">
        <f t="shared" si="128"/>
        <v>21</v>
      </c>
      <c r="N4947" s="6">
        <f t="shared" si="129"/>
        <v>0</v>
      </c>
      <c r="O4947" s="7">
        <f t="shared" si="130"/>
        <v>0</v>
      </c>
    </row>
    <row r="4948" spans="1:15" ht="13.2" x14ac:dyDescent="0.25">
      <c r="A4948" s="3">
        <v>37859</v>
      </c>
      <c r="B4948" s="4">
        <f t="shared" si="126"/>
        <v>2003</v>
      </c>
      <c r="C4948" s="4">
        <f t="shared" si="127"/>
        <v>2000</v>
      </c>
      <c r="D4948" s="4" t="s">
        <v>23</v>
      </c>
      <c r="E4948" s="5">
        <v>0.65138888888888891</v>
      </c>
      <c r="F4948" s="6" t="s">
        <v>8591</v>
      </c>
      <c r="G4948" s="6" t="str">
        <f t="shared" si="125"/>
        <v>Massachusetts</v>
      </c>
      <c r="H4948" s="6" t="s">
        <v>8592</v>
      </c>
      <c r="I4948" s="6" t="s">
        <v>7515</v>
      </c>
      <c r="J4948" s="6">
        <v>2</v>
      </c>
      <c r="K4948" s="6">
        <v>2</v>
      </c>
      <c r="L4948" s="6">
        <v>0</v>
      </c>
      <c r="M4948" s="6">
        <f t="shared" si="128"/>
        <v>2</v>
      </c>
      <c r="N4948" s="6">
        <f t="shared" si="129"/>
        <v>0</v>
      </c>
      <c r="O4948" s="7">
        <f t="shared" si="130"/>
        <v>0</v>
      </c>
    </row>
    <row r="4949" spans="1:15" ht="13.2" x14ac:dyDescent="0.25">
      <c r="A4949" s="3">
        <v>37875</v>
      </c>
      <c r="B4949" s="4">
        <f t="shared" si="126"/>
        <v>2003</v>
      </c>
      <c r="C4949" s="4">
        <f t="shared" si="127"/>
        <v>2000</v>
      </c>
      <c r="D4949" s="4" t="s">
        <v>15</v>
      </c>
      <c r="E4949" s="5">
        <v>0.85416666666666663</v>
      </c>
      <c r="F4949" s="6" t="s">
        <v>8593</v>
      </c>
      <c r="G4949" s="6" t="str">
        <f t="shared" si="125"/>
        <v>Canada</v>
      </c>
      <c r="H4949" s="6" t="s">
        <v>8594</v>
      </c>
      <c r="I4949" s="6" t="s">
        <v>7677</v>
      </c>
      <c r="J4949" s="6">
        <v>8</v>
      </c>
      <c r="K4949" s="6">
        <v>8</v>
      </c>
      <c r="L4949" s="6">
        <v>0</v>
      </c>
      <c r="M4949" s="6">
        <f t="shared" si="128"/>
        <v>8</v>
      </c>
      <c r="N4949" s="6">
        <f t="shared" si="129"/>
        <v>0</v>
      </c>
      <c r="O4949" s="7">
        <f t="shared" si="130"/>
        <v>0</v>
      </c>
    </row>
    <row r="4950" spans="1:15" ht="13.2" x14ac:dyDescent="0.25">
      <c r="A4950" s="3">
        <v>37883</v>
      </c>
      <c r="B4950" s="4">
        <f t="shared" si="126"/>
        <v>2003</v>
      </c>
      <c r="C4950" s="4">
        <f t="shared" si="127"/>
        <v>2000</v>
      </c>
      <c r="D4950" s="4" t="s">
        <v>15</v>
      </c>
      <c r="E4950" s="5">
        <v>0.71527777777777779</v>
      </c>
      <c r="F4950" s="6" t="s">
        <v>8595</v>
      </c>
      <c r="G4950" s="6" t="str">
        <f t="shared" si="125"/>
        <v>Texas</v>
      </c>
      <c r="H4950" s="6" t="s">
        <v>8285</v>
      </c>
      <c r="I4950" s="6" t="s">
        <v>6988</v>
      </c>
      <c r="J4950" s="6">
        <v>2</v>
      </c>
      <c r="K4950" s="6">
        <v>1</v>
      </c>
      <c r="L4950" s="6">
        <v>0</v>
      </c>
      <c r="M4950" s="6">
        <f t="shared" si="128"/>
        <v>1</v>
      </c>
      <c r="N4950" s="6">
        <f t="shared" si="129"/>
        <v>1</v>
      </c>
      <c r="O4950" s="7">
        <f t="shared" si="130"/>
        <v>0.5</v>
      </c>
    </row>
    <row r="4951" spans="1:15" ht="13.2" x14ac:dyDescent="0.25">
      <c r="A4951" s="3">
        <v>37883</v>
      </c>
      <c r="B4951" s="4">
        <f t="shared" si="126"/>
        <v>2003</v>
      </c>
      <c r="C4951" s="4">
        <f t="shared" si="127"/>
        <v>2000</v>
      </c>
      <c r="D4951" s="4" t="s">
        <v>15</v>
      </c>
      <c r="E4951" s="5">
        <v>0.83333333333333337</v>
      </c>
      <c r="F4951" s="6" t="s">
        <v>8596</v>
      </c>
      <c r="G4951" s="6" t="str">
        <f t="shared" si="125"/>
        <v>Mexico</v>
      </c>
      <c r="H4951" s="6" t="s">
        <v>1483</v>
      </c>
      <c r="I4951" s="6" t="s">
        <v>2645</v>
      </c>
      <c r="J4951" s="6">
        <v>6</v>
      </c>
      <c r="K4951" s="6">
        <v>6</v>
      </c>
      <c r="L4951" s="6">
        <v>0</v>
      </c>
      <c r="M4951" s="6">
        <f t="shared" si="128"/>
        <v>6</v>
      </c>
      <c r="N4951" s="6">
        <f t="shared" si="129"/>
        <v>0</v>
      </c>
      <c r="O4951" s="7">
        <f t="shared" si="130"/>
        <v>0</v>
      </c>
    </row>
    <row r="4952" spans="1:15" ht="13.2" x14ac:dyDescent="0.25">
      <c r="A4952" s="3">
        <v>37884</v>
      </c>
      <c r="B4952" s="4">
        <f t="shared" si="126"/>
        <v>2003</v>
      </c>
      <c r="C4952" s="4">
        <f t="shared" si="127"/>
        <v>2000</v>
      </c>
      <c r="D4952" s="4" t="s">
        <v>15</v>
      </c>
      <c r="E4952" s="5">
        <v>0.82986111111111116</v>
      </c>
      <c r="F4952" s="6" t="s">
        <v>8276</v>
      </c>
      <c r="G4952" s="6" t="str">
        <f t="shared" si="125"/>
        <v>Arizona</v>
      </c>
      <c r="H4952" s="6" t="s">
        <v>8597</v>
      </c>
      <c r="I4952" s="6" t="s">
        <v>8598</v>
      </c>
      <c r="J4952" s="6">
        <v>7</v>
      </c>
      <c r="K4952" s="6">
        <v>7</v>
      </c>
      <c r="L4952" s="6">
        <v>0</v>
      </c>
      <c r="M4952" s="6">
        <f t="shared" si="128"/>
        <v>7</v>
      </c>
      <c r="N4952" s="6">
        <f t="shared" si="129"/>
        <v>0</v>
      </c>
      <c r="O4952" s="7">
        <f t="shared" si="130"/>
        <v>0</v>
      </c>
    </row>
    <row r="4953" spans="1:15" ht="13.2" x14ac:dyDescent="0.25">
      <c r="A4953" s="3">
        <v>37891</v>
      </c>
      <c r="B4953" s="4">
        <f t="shared" si="126"/>
        <v>2003</v>
      </c>
      <c r="C4953" s="4">
        <f t="shared" si="127"/>
        <v>2000</v>
      </c>
      <c r="D4953" s="4" t="s">
        <v>15</v>
      </c>
      <c r="E4953" s="5">
        <v>0.7895833333333333</v>
      </c>
      <c r="F4953" s="6" t="s">
        <v>8599</v>
      </c>
      <c r="G4953" s="6" t="str">
        <f t="shared" si="125"/>
        <v>Quebec, Canada</v>
      </c>
      <c r="H4953" s="6" t="s">
        <v>8600</v>
      </c>
      <c r="I4953" s="6" t="s">
        <v>8601</v>
      </c>
      <c r="J4953" s="6">
        <v>3</v>
      </c>
      <c r="K4953" s="6">
        <v>3</v>
      </c>
      <c r="L4953" s="6">
        <v>0</v>
      </c>
      <c r="M4953" s="6">
        <f t="shared" si="128"/>
        <v>3</v>
      </c>
      <c r="N4953" s="6">
        <f t="shared" si="129"/>
        <v>0</v>
      </c>
      <c r="O4953" s="7">
        <f t="shared" si="130"/>
        <v>0</v>
      </c>
    </row>
    <row r="4954" spans="1:15" ht="13.2" x14ac:dyDescent="0.25">
      <c r="A4954" s="3">
        <v>37897</v>
      </c>
      <c r="B4954" s="4">
        <f t="shared" si="126"/>
        <v>2003</v>
      </c>
      <c r="C4954" s="4">
        <f t="shared" si="127"/>
        <v>2000</v>
      </c>
      <c r="D4954" s="4" t="s">
        <v>31</v>
      </c>
      <c r="E4954" s="5" t="s">
        <v>24</v>
      </c>
      <c r="F4954" s="6" t="s">
        <v>8602</v>
      </c>
      <c r="G4954" s="6" t="str">
        <f t="shared" si="125"/>
        <v>Sao Gabriel de Cachoeria</v>
      </c>
      <c r="H4954" s="6" t="s">
        <v>8603</v>
      </c>
      <c r="I4954" s="6" t="s">
        <v>8549</v>
      </c>
      <c r="J4954" s="6">
        <v>4</v>
      </c>
      <c r="K4954" s="6">
        <v>4</v>
      </c>
      <c r="L4954" s="6">
        <v>0</v>
      </c>
      <c r="M4954" s="6">
        <f t="shared" si="128"/>
        <v>4</v>
      </c>
      <c r="N4954" s="6">
        <f t="shared" si="129"/>
        <v>0</v>
      </c>
      <c r="O4954" s="7">
        <f t="shared" si="130"/>
        <v>0</v>
      </c>
    </row>
    <row r="4955" spans="1:15" ht="13.2" x14ac:dyDescent="0.25">
      <c r="A4955" s="3">
        <v>37897</v>
      </c>
      <c r="B4955" s="4">
        <f t="shared" si="126"/>
        <v>2003</v>
      </c>
      <c r="C4955" s="4">
        <f t="shared" si="127"/>
        <v>2000</v>
      </c>
      <c r="D4955" s="4" t="s">
        <v>31</v>
      </c>
      <c r="E4955" s="5">
        <v>0.89236111111111116</v>
      </c>
      <c r="F4955" s="6" t="s">
        <v>8604</v>
      </c>
      <c r="G4955" s="6" t="str">
        <f t="shared" si="125"/>
        <v>New Zealand</v>
      </c>
      <c r="H4955" s="6" t="s">
        <v>6571</v>
      </c>
      <c r="I4955" s="6" t="s">
        <v>8605</v>
      </c>
      <c r="J4955" s="6">
        <v>2</v>
      </c>
      <c r="K4955" s="6">
        <v>2</v>
      </c>
      <c r="L4955" s="6">
        <v>0</v>
      </c>
      <c r="M4955" s="6">
        <f t="shared" si="128"/>
        <v>2</v>
      </c>
      <c r="N4955" s="6">
        <f t="shared" si="129"/>
        <v>0</v>
      </c>
      <c r="O4955" s="7">
        <f t="shared" si="130"/>
        <v>0</v>
      </c>
    </row>
    <row r="4956" spans="1:15" ht="13.2" x14ac:dyDescent="0.25">
      <c r="A4956" s="3">
        <v>37905</v>
      </c>
      <c r="B4956" s="4">
        <f t="shared" si="126"/>
        <v>2003</v>
      </c>
      <c r="C4956" s="4">
        <f t="shared" si="127"/>
        <v>2000</v>
      </c>
      <c r="D4956" s="4" t="s">
        <v>31</v>
      </c>
      <c r="E4956" s="5">
        <v>0.66666666666666663</v>
      </c>
      <c r="F4956" s="6" t="s">
        <v>8606</v>
      </c>
      <c r="G4956" s="6" t="str">
        <f t="shared" si="125"/>
        <v>Venezuela</v>
      </c>
      <c r="H4956" s="6" t="s">
        <v>8607</v>
      </c>
      <c r="I4956" s="6" t="s">
        <v>8608</v>
      </c>
      <c r="J4956" s="6">
        <v>2</v>
      </c>
      <c r="K4956" s="6">
        <v>1</v>
      </c>
      <c r="L4956" s="6">
        <v>0</v>
      </c>
      <c r="M4956" s="6">
        <f t="shared" si="128"/>
        <v>1</v>
      </c>
      <c r="N4956" s="6">
        <f t="shared" si="129"/>
        <v>1</v>
      </c>
      <c r="O4956" s="7">
        <f t="shared" si="130"/>
        <v>0.5</v>
      </c>
    </row>
    <row r="4957" spans="1:15" ht="13.2" x14ac:dyDescent="0.25">
      <c r="A4957" s="3">
        <v>37920</v>
      </c>
      <c r="B4957" s="4">
        <f t="shared" si="126"/>
        <v>2003</v>
      </c>
      <c r="C4957" s="4">
        <f t="shared" si="127"/>
        <v>2000</v>
      </c>
      <c r="D4957" s="4" t="s">
        <v>31</v>
      </c>
      <c r="E4957" s="5">
        <v>0.18819444444444444</v>
      </c>
      <c r="F4957" s="6" t="s">
        <v>1682</v>
      </c>
      <c r="G4957" s="6" t="str">
        <f t="shared" si="125"/>
        <v>Argentina</v>
      </c>
      <c r="H4957" s="6" t="s">
        <v>8609</v>
      </c>
      <c r="I4957" s="6" t="s">
        <v>8610</v>
      </c>
      <c r="J4957" s="6">
        <v>5</v>
      </c>
      <c r="K4957" s="6">
        <v>5</v>
      </c>
      <c r="L4957" s="6">
        <v>0</v>
      </c>
      <c r="M4957" s="6">
        <f t="shared" si="128"/>
        <v>5</v>
      </c>
      <c r="N4957" s="6">
        <f t="shared" si="129"/>
        <v>0</v>
      </c>
      <c r="O4957" s="7">
        <f t="shared" si="130"/>
        <v>0</v>
      </c>
    </row>
    <row r="4958" spans="1:15" ht="13.2" x14ac:dyDescent="0.25">
      <c r="A4958" s="3">
        <v>37921</v>
      </c>
      <c r="B4958" s="4">
        <f t="shared" si="126"/>
        <v>2003</v>
      </c>
      <c r="C4958" s="4">
        <f t="shared" si="127"/>
        <v>2000</v>
      </c>
      <c r="D4958" s="4" t="s">
        <v>31</v>
      </c>
      <c r="E4958" s="5">
        <v>0.33888888888888891</v>
      </c>
      <c r="F4958" s="6" t="s">
        <v>8611</v>
      </c>
      <c r="G4958" s="6" t="str">
        <f t="shared" si="125"/>
        <v>Mexico</v>
      </c>
      <c r="H4958" s="6" t="s">
        <v>8612</v>
      </c>
      <c r="I4958" s="6" t="s">
        <v>8613</v>
      </c>
      <c r="J4958" s="6">
        <v>3</v>
      </c>
      <c r="K4958" s="6">
        <v>3</v>
      </c>
      <c r="L4958" s="6">
        <v>0</v>
      </c>
      <c r="M4958" s="6">
        <f t="shared" si="128"/>
        <v>3</v>
      </c>
      <c r="N4958" s="6">
        <f t="shared" si="129"/>
        <v>0</v>
      </c>
      <c r="O4958" s="7">
        <f t="shared" si="130"/>
        <v>0</v>
      </c>
    </row>
    <row r="4959" spans="1:15" ht="13.2" x14ac:dyDescent="0.25">
      <c r="A4959" s="3">
        <v>37923</v>
      </c>
      <c r="B4959" s="4">
        <f t="shared" si="126"/>
        <v>2003</v>
      </c>
      <c r="C4959" s="4">
        <f t="shared" si="127"/>
        <v>2000</v>
      </c>
      <c r="D4959" s="4" t="s">
        <v>31</v>
      </c>
      <c r="E4959" s="5">
        <v>0.36875000000000002</v>
      </c>
      <c r="F4959" s="6" t="s">
        <v>8614</v>
      </c>
      <c r="G4959" s="6" t="str">
        <f t="shared" si="125"/>
        <v>Wyoming</v>
      </c>
      <c r="H4959" s="6" t="s">
        <v>8615</v>
      </c>
      <c r="I4959" s="6" t="s">
        <v>6674</v>
      </c>
      <c r="J4959" s="6">
        <v>1</v>
      </c>
      <c r="K4959" s="6">
        <v>1</v>
      </c>
      <c r="L4959" s="6">
        <v>0</v>
      </c>
      <c r="M4959" s="6">
        <f t="shared" si="128"/>
        <v>1</v>
      </c>
      <c r="N4959" s="6">
        <f t="shared" si="129"/>
        <v>0</v>
      </c>
      <c r="O4959" s="7">
        <f t="shared" si="130"/>
        <v>0</v>
      </c>
    </row>
    <row r="4960" spans="1:15" ht="13.2" x14ac:dyDescent="0.25">
      <c r="A4960" s="3">
        <v>37927</v>
      </c>
      <c r="B4960" s="4">
        <f t="shared" si="126"/>
        <v>2003</v>
      </c>
      <c r="C4960" s="4">
        <f t="shared" si="127"/>
        <v>2000</v>
      </c>
      <c r="D4960" s="4" t="s">
        <v>46</v>
      </c>
      <c r="E4960" s="5">
        <v>0.375</v>
      </c>
      <c r="F4960" s="6" t="s">
        <v>8616</v>
      </c>
      <c r="G4960" s="6" t="str">
        <f t="shared" si="125"/>
        <v>Iraq</v>
      </c>
      <c r="H4960" s="6" t="s">
        <v>17</v>
      </c>
      <c r="I4960" s="6" t="s">
        <v>8617</v>
      </c>
      <c r="J4960" s="6">
        <v>36</v>
      </c>
      <c r="K4960" s="6">
        <v>15</v>
      </c>
      <c r="L4960" s="6">
        <v>0</v>
      </c>
      <c r="M4960" s="6">
        <f t="shared" si="128"/>
        <v>15</v>
      </c>
      <c r="N4960" s="6">
        <f t="shared" si="129"/>
        <v>21</v>
      </c>
      <c r="O4960" s="7">
        <f t="shared" si="130"/>
        <v>0.58333333333333337</v>
      </c>
    </row>
    <row r="4961" spans="1:15" ht="13.2" x14ac:dyDescent="0.25">
      <c r="A4961" s="3">
        <v>37933</v>
      </c>
      <c r="B4961" s="4">
        <f t="shared" si="126"/>
        <v>2003</v>
      </c>
      <c r="C4961" s="4">
        <f t="shared" si="127"/>
        <v>2000</v>
      </c>
      <c r="D4961" s="4" t="s">
        <v>46</v>
      </c>
      <c r="E4961" s="5">
        <v>0.45763888888888887</v>
      </c>
      <c r="F4961" s="6" t="s">
        <v>8618</v>
      </c>
      <c r="G4961" s="6" t="str">
        <f t="shared" si="125"/>
        <v>Guyana</v>
      </c>
      <c r="H4961" s="6" t="s">
        <v>8115</v>
      </c>
      <c r="I4961" s="6" t="s">
        <v>8619</v>
      </c>
      <c r="J4961" s="6">
        <v>7</v>
      </c>
      <c r="K4961" s="6">
        <v>2</v>
      </c>
      <c r="L4961" s="6">
        <v>0</v>
      </c>
      <c r="M4961" s="6">
        <f t="shared" si="128"/>
        <v>2</v>
      </c>
      <c r="N4961" s="6">
        <f t="shared" si="129"/>
        <v>5</v>
      </c>
      <c r="O4961" s="7">
        <f t="shared" si="130"/>
        <v>0.7142857142857143</v>
      </c>
    </row>
    <row r="4962" spans="1:15" ht="13.2" x14ac:dyDescent="0.25">
      <c r="A4962" s="3">
        <v>37933</v>
      </c>
      <c r="B4962" s="4">
        <f t="shared" si="126"/>
        <v>2003</v>
      </c>
      <c r="C4962" s="4">
        <f t="shared" si="127"/>
        <v>2000</v>
      </c>
      <c r="D4962" s="4" t="s">
        <v>46</v>
      </c>
      <c r="E4962" s="5">
        <v>0.43472222222222223</v>
      </c>
      <c r="F4962" s="6" t="s">
        <v>8620</v>
      </c>
      <c r="G4962" s="6" t="str">
        <f t="shared" si="125"/>
        <v>Australia</v>
      </c>
      <c r="H4962" s="6" t="s">
        <v>8621</v>
      </c>
      <c r="I4962" s="6" t="s">
        <v>8622</v>
      </c>
      <c r="J4962" s="6">
        <v>4</v>
      </c>
      <c r="K4962" s="6">
        <v>4</v>
      </c>
      <c r="L4962" s="6">
        <v>0</v>
      </c>
      <c r="M4962" s="6">
        <f t="shared" si="128"/>
        <v>4</v>
      </c>
      <c r="N4962" s="6">
        <f t="shared" si="129"/>
        <v>0</v>
      </c>
      <c r="O4962" s="7">
        <f t="shared" si="130"/>
        <v>0</v>
      </c>
    </row>
    <row r="4963" spans="1:15" ht="13.2" x14ac:dyDescent="0.25">
      <c r="A4963" s="3">
        <v>37954</v>
      </c>
      <c r="B4963" s="4">
        <f t="shared" si="126"/>
        <v>2003</v>
      </c>
      <c r="C4963" s="4">
        <f t="shared" si="127"/>
        <v>2000</v>
      </c>
      <c r="D4963" s="4" t="s">
        <v>46</v>
      </c>
      <c r="E4963" s="5">
        <v>0.33402777777777776</v>
      </c>
      <c r="F4963" s="6" t="s">
        <v>5538</v>
      </c>
      <c r="G4963" s="6" t="str">
        <f t="shared" si="125"/>
        <v>Washington</v>
      </c>
      <c r="H4963" s="6" t="s">
        <v>7362</v>
      </c>
      <c r="I4963" s="6" t="s">
        <v>8623</v>
      </c>
      <c r="J4963" s="6">
        <v>1</v>
      </c>
      <c r="K4963" s="6">
        <v>1</v>
      </c>
      <c r="L4963" s="6">
        <v>0</v>
      </c>
      <c r="M4963" s="6">
        <f t="shared" si="128"/>
        <v>1</v>
      </c>
      <c r="N4963" s="6">
        <f t="shared" si="129"/>
        <v>0</v>
      </c>
      <c r="O4963" s="7">
        <f t="shared" si="130"/>
        <v>0</v>
      </c>
    </row>
    <row r="4964" spans="1:15" ht="13.2" x14ac:dyDescent="0.25">
      <c r="A4964" s="3">
        <v>37954</v>
      </c>
      <c r="B4964" s="4">
        <f t="shared" si="126"/>
        <v>2003</v>
      </c>
      <c r="C4964" s="4">
        <f t="shared" si="127"/>
        <v>2000</v>
      </c>
      <c r="D4964" s="4" t="s">
        <v>46</v>
      </c>
      <c r="E4964" s="5">
        <v>0.63888888888888884</v>
      </c>
      <c r="F4964" s="6" t="s">
        <v>8624</v>
      </c>
      <c r="G4964" s="6" t="str">
        <f t="shared" si="125"/>
        <v>Congo</v>
      </c>
      <c r="H4964" s="6" t="s">
        <v>6668</v>
      </c>
      <c r="I4964" s="6" t="s">
        <v>4268</v>
      </c>
      <c r="J4964" s="6">
        <v>24</v>
      </c>
      <c r="K4964" s="6">
        <v>20</v>
      </c>
      <c r="L4964" s="6">
        <v>13</v>
      </c>
      <c r="M4964" s="6">
        <f t="shared" si="128"/>
        <v>33</v>
      </c>
      <c r="N4964" s="6">
        <f t="shared" si="129"/>
        <v>4</v>
      </c>
      <c r="O4964" s="7">
        <f t="shared" si="130"/>
        <v>0.16666666666666666</v>
      </c>
    </row>
    <row r="4965" spans="1:15" ht="13.2" x14ac:dyDescent="0.25">
      <c r="A4965" s="3">
        <v>37971</v>
      </c>
      <c r="B4965" s="4">
        <f t="shared" si="126"/>
        <v>2003</v>
      </c>
      <c r="C4965" s="4">
        <f t="shared" si="127"/>
        <v>2000</v>
      </c>
      <c r="D4965" s="4" t="s">
        <v>72</v>
      </c>
      <c r="E4965" s="5">
        <v>0.5</v>
      </c>
      <c r="F4965" s="6" t="s">
        <v>8625</v>
      </c>
      <c r="G4965" s="6" t="str">
        <f t="shared" si="125"/>
        <v>Ontario, Canada</v>
      </c>
      <c r="H4965" s="6" t="s">
        <v>8626</v>
      </c>
      <c r="I4965" s="6" t="s">
        <v>8627</v>
      </c>
      <c r="J4965" s="6">
        <v>3</v>
      </c>
      <c r="K4965" s="6">
        <v>2</v>
      </c>
      <c r="L4965" s="6">
        <v>0</v>
      </c>
      <c r="M4965" s="6">
        <f t="shared" si="128"/>
        <v>2</v>
      </c>
      <c r="N4965" s="6">
        <f t="shared" si="129"/>
        <v>1</v>
      </c>
      <c r="O4965" s="7">
        <f t="shared" si="130"/>
        <v>0.33333333333333331</v>
      </c>
    </row>
    <row r="4966" spans="1:15" ht="13.2" x14ac:dyDescent="0.25">
      <c r="A4966" s="3">
        <v>37973</v>
      </c>
      <c r="B4966" s="4">
        <f t="shared" si="126"/>
        <v>2003</v>
      </c>
      <c r="C4966" s="4">
        <f t="shared" si="127"/>
        <v>2000</v>
      </c>
      <c r="D4966" s="4" t="s">
        <v>72</v>
      </c>
      <c r="E4966" s="5">
        <v>0.91666666666666663</v>
      </c>
      <c r="F4966" s="6" t="s">
        <v>7343</v>
      </c>
      <c r="G4966" s="6" t="str">
        <f t="shared" si="125"/>
        <v>Colombia</v>
      </c>
      <c r="H4966" s="6" t="s">
        <v>8628</v>
      </c>
      <c r="I4966" s="6" t="s">
        <v>8629</v>
      </c>
      <c r="J4966" s="6">
        <v>3</v>
      </c>
      <c r="K4966" s="6">
        <v>3</v>
      </c>
      <c r="L4966" s="6">
        <v>0</v>
      </c>
      <c r="M4966" s="6">
        <f t="shared" si="128"/>
        <v>3</v>
      </c>
      <c r="N4966" s="6">
        <f t="shared" si="129"/>
        <v>0</v>
      </c>
      <c r="O4966" s="7">
        <f t="shared" si="130"/>
        <v>0</v>
      </c>
    </row>
    <row r="4967" spans="1:15" ht="13.2" x14ac:dyDescent="0.25">
      <c r="A4967" s="3">
        <v>37978</v>
      </c>
      <c r="B4967" s="4">
        <f t="shared" si="126"/>
        <v>2003</v>
      </c>
      <c r="C4967" s="4">
        <f t="shared" si="127"/>
        <v>2000</v>
      </c>
      <c r="D4967" s="4" t="s">
        <v>72</v>
      </c>
      <c r="E4967" s="5">
        <v>0.3840277777777778</v>
      </c>
      <c r="F4967" s="6" t="s">
        <v>8630</v>
      </c>
      <c r="G4967" s="6" t="str">
        <f t="shared" si="125"/>
        <v>California</v>
      </c>
      <c r="H4967" s="6" t="s">
        <v>8631</v>
      </c>
      <c r="I4967" s="6" t="s">
        <v>4980</v>
      </c>
      <c r="J4967" s="6">
        <v>2</v>
      </c>
      <c r="K4967" s="6">
        <v>2</v>
      </c>
      <c r="L4967" s="6">
        <v>0</v>
      </c>
      <c r="M4967" s="6">
        <f t="shared" si="128"/>
        <v>2</v>
      </c>
      <c r="N4967" s="6">
        <f t="shared" si="129"/>
        <v>0</v>
      </c>
      <c r="O4967" s="7">
        <f t="shared" si="130"/>
        <v>0</v>
      </c>
    </row>
    <row r="4968" spans="1:15" ht="13.2" x14ac:dyDescent="0.25">
      <c r="A4968" s="3">
        <v>37980</v>
      </c>
      <c r="B4968" s="4">
        <f t="shared" si="126"/>
        <v>2003</v>
      </c>
      <c r="C4968" s="4">
        <f t="shared" si="127"/>
        <v>2000</v>
      </c>
      <c r="D4968" s="4" t="s">
        <v>72</v>
      </c>
      <c r="E4968" s="5">
        <v>0.62152777777777779</v>
      </c>
      <c r="F4968" s="6" t="s">
        <v>8632</v>
      </c>
      <c r="G4968" s="6" t="str">
        <f t="shared" si="125"/>
        <v>Benin</v>
      </c>
      <c r="H4968" s="6" t="s">
        <v>8633</v>
      </c>
      <c r="I4968" s="6" t="s">
        <v>8634</v>
      </c>
      <c r="J4968" s="6">
        <v>161</v>
      </c>
      <c r="K4968" s="6">
        <v>140</v>
      </c>
      <c r="L4968" s="6">
        <v>0</v>
      </c>
      <c r="M4968" s="6">
        <f t="shared" si="128"/>
        <v>140</v>
      </c>
      <c r="N4968" s="6">
        <f t="shared" si="129"/>
        <v>21</v>
      </c>
      <c r="O4968" s="7">
        <f t="shared" si="130"/>
        <v>0.13043478260869565</v>
      </c>
    </row>
    <row r="4969" spans="1:15" ht="13.2" x14ac:dyDescent="0.25">
      <c r="A4969" s="3">
        <v>37989</v>
      </c>
      <c r="B4969" s="4">
        <f t="shared" si="126"/>
        <v>2004</v>
      </c>
      <c r="C4969" s="4">
        <f t="shared" si="127"/>
        <v>2000</v>
      </c>
      <c r="D4969" s="4" t="s">
        <v>132</v>
      </c>
      <c r="E4969" s="5">
        <v>0.19722222222222222</v>
      </c>
      <c r="F4969" s="6" t="s">
        <v>8635</v>
      </c>
      <c r="G4969" s="6" t="str">
        <f t="shared" si="125"/>
        <v>Egypt</v>
      </c>
      <c r="H4969" s="6" t="s">
        <v>8636</v>
      </c>
      <c r="I4969" s="6" t="s">
        <v>8364</v>
      </c>
      <c r="J4969" s="6">
        <v>148</v>
      </c>
      <c r="K4969" s="6">
        <v>148</v>
      </c>
      <c r="L4969" s="6">
        <v>0</v>
      </c>
      <c r="M4969" s="6">
        <f t="shared" si="128"/>
        <v>148</v>
      </c>
      <c r="N4969" s="6">
        <f t="shared" si="129"/>
        <v>0</v>
      </c>
      <c r="O4969" s="7">
        <f t="shared" si="130"/>
        <v>0</v>
      </c>
    </row>
    <row r="4970" spans="1:15" ht="13.2" x14ac:dyDescent="0.25">
      <c r="A4970" s="3">
        <v>37999</v>
      </c>
      <c r="B4970" s="4">
        <f t="shared" si="126"/>
        <v>2004</v>
      </c>
      <c r="C4970" s="4">
        <f t="shared" si="127"/>
        <v>2000</v>
      </c>
      <c r="D4970" s="4" t="s">
        <v>132</v>
      </c>
      <c r="E4970" s="5">
        <v>0.81944444444444442</v>
      </c>
      <c r="F4970" s="6" t="s">
        <v>4628</v>
      </c>
      <c r="G4970" s="6" t="str">
        <f t="shared" si="125"/>
        <v>Uzbekistan</v>
      </c>
      <c r="H4970" s="6" t="s">
        <v>8002</v>
      </c>
      <c r="I4970" s="6" t="s">
        <v>4097</v>
      </c>
      <c r="J4970" s="6">
        <v>37</v>
      </c>
      <c r="K4970" s="6">
        <v>37</v>
      </c>
      <c r="L4970" s="6">
        <v>0</v>
      </c>
      <c r="M4970" s="6">
        <f t="shared" si="128"/>
        <v>37</v>
      </c>
      <c r="N4970" s="6">
        <f t="shared" si="129"/>
        <v>0</v>
      </c>
      <c r="O4970" s="7">
        <f t="shared" si="130"/>
        <v>0</v>
      </c>
    </row>
    <row r="4971" spans="1:15" ht="13.2" x14ac:dyDescent="0.25">
      <c r="A4971" s="3">
        <v>38003</v>
      </c>
      <c r="B4971" s="4">
        <f t="shared" si="126"/>
        <v>2004</v>
      </c>
      <c r="C4971" s="4">
        <f t="shared" si="127"/>
        <v>2000</v>
      </c>
      <c r="D4971" s="4" t="s">
        <v>132</v>
      </c>
      <c r="E4971" s="5">
        <v>0.69444444444444442</v>
      </c>
      <c r="F4971" s="6" t="s">
        <v>8637</v>
      </c>
      <c r="G4971" s="6" t="str">
        <f t="shared" si="125"/>
        <v>off Pelee Island, Ontario, Canada</v>
      </c>
      <c r="H4971" s="6" t="s">
        <v>8638</v>
      </c>
      <c r="I4971" s="6" t="s">
        <v>7677</v>
      </c>
      <c r="J4971" s="6">
        <v>10</v>
      </c>
      <c r="K4971" s="6">
        <v>10</v>
      </c>
      <c r="L4971" s="6">
        <v>0</v>
      </c>
      <c r="M4971" s="6">
        <f t="shared" si="128"/>
        <v>10</v>
      </c>
      <c r="N4971" s="6">
        <f t="shared" si="129"/>
        <v>0</v>
      </c>
      <c r="O4971" s="7">
        <f t="shared" si="130"/>
        <v>0</v>
      </c>
    </row>
    <row r="4972" spans="1:15" ht="13.2" x14ac:dyDescent="0.25">
      <c r="A4972" s="3">
        <v>38014</v>
      </c>
      <c r="B4972" s="4">
        <f t="shared" si="126"/>
        <v>2004</v>
      </c>
      <c r="C4972" s="4">
        <f t="shared" si="127"/>
        <v>2000</v>
      </c>
      <c r="D4972" s="4" t="s">
        <v>132</v>
      </c>
      <c r="E4972" s="5">
        <v>0.87152777777777779</v>
      </c>
      <c r="F4972" s="6" t="s">
        <v>8639</v>
      </c>
      <c r="G4972" s="6" t="str">
        <f t="shared" si="125"/>
        <v>Algeria</v>
      </c>
      <c r="H4972" s="6" t="s">
        <v>8640</v>
      </c>
      <c r="I4972" s="6" t="s">
        <v>7515</v>
      </c>
      <c r="J4972" s="6">
        <v>5</v>
      </c>
      <c r="K4972" s="6">
        <v>1</v>
      </c>
      <c r="L4972" s="6">
        <v>0</v>
      </c>
      <c r="M4972" s="6">
        <f t="shared" si="128"/>
        <v>1</v>
      </c>
      <c r="N4972" s="6">
        <f t="shared" si="129"/>
        <v>4</v>
      </c>
      <c r="O4972" s="7">
        <f t="shared" si="130"/>
        <v>0.8</v>
      </c>
    </row>
    <row r="4973" spans="1:15" ht="13.2" x14ac:dyDescent="0.25">
      <c r="A4973" s="3">
        <v>38023</v>
      </c>
      <c r="B4973" s="4">
        <f t="shared" si="126"/>
        <v>2004</v>
      </c>
      <c r="C4973" s="4">
        <f t="shared" si="127"/>
        <v>2000</v>
      </c>
      <c r="D4973" s="4" t="s">
        <v>111</v>
      </c>
      <c r="E4973" s="5">
        <v>0.33402777777777776</v>
      </c>
      <c r="F4973" s="6" t="s">
        <v>8641</v>
      </c>
      <c r="G4973" s="6" t="str">
        <f t="shared" si="125"/>
        <v>Bosnia-Herzegovina</v>
      </c>
      <c r="H4973" s="6" t="s">
        <v>8642</v>
      </c>
      <c r="I4973" s="6" t="s">
        <v>5429</v>
      </c>
      <c r="J4973" s="6">
        <v>9</v>
      </c>
      <c r="K4973" s="6">
        <v>9</v>
      </c>
      <c r="L4973" s="6">
        <v>0</v>
      </c>
      <c r="M4973" s="6">
        <f t="shared" si="128"/>
        <v>9</v>
      </c>
      <c r="N4973" s="6">
        <f t="shared" si="129"/>
        <v>0</v>
      </c>
      <c r="O4973" s="7">
        <f t="shared" si="130"/>
        <v>0</v>
      </c>
    </row>
    <row r="4974" spans="1:15" ht="13.2" x14ac:dyDescent="0.25">
      <c r="A4974" s="3">
        <v>38027</v>
      </c>
      <c r="B4974" s="4">
        <f t="shared" si="126"/>
        <v>2004</v>
      </c>
      <c r="C4974" s="4">
        <f t="shared" si="127"/>
        <v>2000</v>
      </c>
      <c r="D4974" s="4" t="s">
        <v>111</v>
      </c>
      <c r="E4974" s="5">
        <v>0.4861111111111111</v>
      </c>
      <c r="F4974" s="6" t="s">
        <v>2209</v>
      </c>
      <c r="G4974" s="6" t="str">
        <f t="shared" si="125"/>
        <v>United Arab Emirates</v>
      </c>
      <c r="H4974" s="6" t="s">
        <v>8643</v>
      </c>
      <c r="I4974" s="6" t="s">
        <v>8644</v>
      </c>
      <c r="J4974" s="6">
        <v>46</v>
      </c>
      <c r="K4974" s="6">
        <v>43</v>
      </c>
      <c r="L4974" s="6">
        <v>0</v>
      </c>
      <c r="M4974" s="6">
        <f t="shared" si="128"/>
        <v>43</v>
      </c>
      <c r="N4974" s="6">
        <f t="shared" si="129"/>
        <v>3</v>
      </c>
      <c r="O4974" s="7">
        <f t="shared" si="130"/>
        <v>6.5217391304347824E-2</v>
      </c>
    </row>
    <row r="4975" spans="1:15" ht="13.2" x14ac:dyDescent="0.25">
      <c r="A4975" s="3">
        <v>38041</v>
      </c>
      <c r="B4975" s="4">
        <f t="shared" si="126"/>
        <v>2004</v>
      </c>
      <c r="C4975" s="4">
        <f t="shared" si="127"/>
        <v>2000</v>
      </c>
      <c r="D4975" s="4" t="s">
        <v>111</v>
      </c>
      <c r="E4975" s="5">
        <v>0.24305555555555555</v>
      </c>
      <c r="F4975" s="6" t="s">
        <v>8645</v>
      </c>
      <c r="G4975" s="6" t="str">
        <f t="shared" si="125"/>
        <v>Italy</v>
      </c>
      <c r="H4975" s="6" t="s">
        <v>8646</v>
      </c>
      <c r="I4975" s="6" t="s">
        <v>8647</v>
      </c>
      <c r="J4975" s="6">
        <v>6</v>
      </c>
      <c r="K4975" s="6">
        <v>6</v>
      </c>
      <c r="L4975" s="6">
        <v>0</v>
      </c>
      <c r="M4975" s="6">
        <f t="shared" si="128"/>
        <v>6</v>
      </c>
      <c r="N4975" s="6">
        <f t="shared" si="129"/>
        <v>0</v>
      </c>
      <c r="O4975" s="7">
        <f t="shared" si="130"/>
        <v>0</v>
      </c>
    </row>
    <row r="4976" spans="1:15" ht="13.2" x14ac:dyDescent="0.25">
      <c r="A4976" s="3">
        <v>38047</v>
      </c>
      <c r="B4976" s="4">
        <f t="shared" si="126"/>
        <v>2004</v>
      </c>
      <c r="C4976" s="4">
        <f t="shared" si="127"/>
        <v>2000</v>
      </c>
      <c r="D4976" s="4" t="s">
        <v>34</v>
      </c>
      <c r="E4976" s="5">
        <v>0.74305555555555558</v>
      </c>
      <c r="F4976" s="6" t="s">
        <v>8648</v>
      </c>
      <c r="G4976" s="6" t="str">
        <f t="shared" si="125"/>
        <v>TAS, Australia</v>
      </c>
      <c r="H4976" s="6" t="s">
        <v>6990</v>
      </c>
      <c r="I4976" s="6" t="s">
        <v>8649</v>
      </c>
      <c r="J4976" s="6">
        <v>4</v>
      </c>
      <c r="K4976" s="6">
        <v>4</v>
      </c>
      <c r="L4976" s="6">
        <v>0</v>
      </c>
      <c r="M4976" s="6">
        <f t="shared" si="128"/>
        <v>4</v>
      </c>
      <c r="N4976" s="6">
        <f t="shared" si="129"/>
        <v>0</v>
      </c>
      <c r="O4976" s="7">
        <f t="shared" si="130"/>
        <v>0</v>
      </c>
    </row>
    <row r="4977" spans="1:15" ht="13.2" x14ac:dyDescent="0.25">
      <c r="A4977" s="3">
        <v>38050</v>
      </c>
      <c r="B4977" s="4">
        <f t="shared" si="126"/>
        <v>2004</v>
      </c>
      <c r="C4977" s="4">
        <f t="shared" si="127"/>
        <v>2000</v>
      </c>
      <c r="D4977" s="4" t="s">
        <v>34</v>
      </c>
      <c r="E4977" s="5">
        <v>0.40277777777777779</v>
      </c>
      <c r="F4977" s="6" t="s">
        <v>118</v>
      </c>
      <c r="G4977" s="6" t="s">
        <v>118</v>
      </c>
      <c r="H4977" s="6" t="s">
        <v>8650</v>
      </c>
      <c r="I4977" s="6" t="s">
        <v>7843</v>
      </c>
      <c r="J4977" s="6">
        <v>7</v>
      </c>
      <c r="K4977" s="6">
        <v>3</v>
      </c>
      <c r="L4977" s="6">
        <v>0</v>
      </c>
      <c r="M4977" s="6">
        <f t="shared" si="128"/>
        <v>3</v>
      </c>
      <c r="N4977" s="6">
        <f t="shared" si="129"/>
        <v>4</v>
      </c>
      <c r="O4977" s="7">
        <f t="shared" si="130"/>
        <v>0.5714285714285714</v>
      </c>
    </row>
    <row r="4978" spans="1:15" ht="13.2" x14ac:dyDescent="0.25">
      <c r="A4978" s="3">
        <v>38056</v>
      </c>
      <c r="B4978" s="4">
        <f t="shared" si="126"/>
        <v>2004</v>
      </c>
      <c r="C4978" s="4">
        <f t="shared" si="127"/>
        <v>2000</v>
      </c>
      <c r="D4978" s="4" t="s">
        <v>34</v>
      </c>
      <c r="E4978" s="5">
        <v>0.86250000000000004</v>
      </c>
      <c r="F4978" s="6" t="s">
        <v>8651</v>
      </c>
      <c r="G4978" s="6" t="str">
        <f t="shared" ref="G4978:G5040" si="131">IFERROR(TRIM(RIGHT(F4978,LEN(F4978)-FIND(",",F4978))), F4978)</f>
        <v>California</v>
      </c>
      <c r="H4978" s="6" t="s">
        <v>8652</v>
      </c>
      <c r="I4978" s="6" t="s">
        <v>8653</v>
      </c>
      <c r="J4978" s="6">
        <v>4</v>
      </c>
      <c r="K4978" s="6">
        <v>4</v>
      </c>
      <c r="L4978" s="6">
        <v>0</v>
      </c>
      <c r="M4978" s="6">
        <f t="shared" si="128"/>
        <v>4</v>
      </c>
      <c r="N4978" s="6">
        <f t="shared" si="129"/>
        <v>0</v>
      </c>
      <c r="O4978" s="7">
        <f t="shared" si="130"/>
        <v>0</v>
      </c>
    </row>
    <row r="4979" spans="1:15" ht="13.2" x14ac:dyDescent="0.25">
      <c r="A4979" s="3">
        <v>38180</v>
      </c>
      <c r="B4979" s="4">
        <f t="shared" si="126"/>
        <v>2004</v>
      </c>
      <c r="C4979" s="4">
        <f t="shared" si="127"/>
        <v>2000</v>
      </c>
      <c r="D4979" s="4" t="s">
        <v>19</v>
      </c>
      <c r="E4979" s="5">
        <v>0.30208333333333331</v>
      </c>
      <c r="F4979" s="6" t="s">
        <v>8654</v>
      </c>
      <c r="G4979" s="6" t="str">
        <f t="shared" si="131"/>
        <v>British Virgin Islands</v>
      </c>
      <c r="H4979" s="6" t="s">
        <v>8655</v>
      </c>
      <c r="I4979" s="6" t="s">
        <v>3081</v>
      </c>
      <c r="J4979" s="6">
        <v>2</v>
      </c>
      <c r="K4979" s="6">
        <v>1</v>
      </c>
      <c r="L4979" s="6">
        <v>0</v>
      </c>
      <c r="M4979" s="6">
        <f t="shared" si="128"/>
        <v>1</v>
      </c>
      <c r="N4979" s="6">
        <f t="shared" si="129"/>
        <v>1</v>
      </c>
      <c r="O4979" s="7">
        <f t="shared" si="130"/>
        <v>0.5</v>
      </c>
    </row>
    <row r="4980" spans="1:15" ht="13.2" x14ac:dyDescent="0.25">
      <c r="A4980" s="3">
        <v>38062</v>
      </c>
      <c r="B4980" s="4">
        <f t="shared" si="126"/>
        <v>2004</v>
      </c>
      <c r="C4980" s="4">
        <f t="shared" si="127"/>
        <v>2000</v>
      </c>
      <c r="D4980" s="4" t="s">
        <v>34</v>
      </c>
      <c r="E4980" s="5">
        <v>0.1673611111111111</v>
      </c>
      <c r="F4980" s="6" t="s">
        <v>8656</v>
      </c>
      <c r="G4980" s="6" t="str">
        <f t="shared" si="131"/>
        <v>Nevada</v>
      </c>
      <c r="H4980" s="6" t="s">
        <v>8657</v>
      </c>
      <c r="I4980" s="6" t="s">
        <v>6323</v>
      </c>
      <c r="J4980" s="6">
        <v>5</v>
      </c>
      <c r="K4980" s="6">
        <v>5</v>
      </c>
      <c r="L4980" s="6">
        <v>0</v>
      </c>
      <c r="M4980" s="6">
        <f t="shared" si="128"/>
        <v>5</v>
      </c>
      <c r="N4980" s="6">
        <f t="shared" si="129"/>
        <v>0</v>
      </c>
      <c r="O4980" s="7">
        <f t="shared" si="130"/>
        <v>0</v>
      </c>
    </row>
    <row r="4981" spans="1:15" ht="13.2" x14ac:dyDescent="0.25">
      <c r="A4981" s="3">
        <v>38064</v>
      </c>
      <c r="B4981" s="4">
        <f t="shared" si="126"/>
        <v>2004</v>
      </c>
      <c r="C4981" s="4">
        <f t="shared" si="127"/>
        <v>2000</v>
      </c>
      <c r="D4981" s="4" t="s">
        <v>34</v>
      </c>
      <c r="E4981" s="5">
        <v>0.71388888888888891</v>
      </c>
      <c r="F4981" s="6" t="s">
        <v>8658</v>
      </c>
      <c r="G4981" s="6" t="str">
        <f t="shared" si="131"/>
        <v>QLD, Australia</v>
      </c>
      <c r="H4981" s="6" t="s">
        <v>3280</v>
      </c>
      <c r="I4981" s="6" t="s">
        <v>4971</v>
      </c>
      <c r="J4981" s="6">
        <v>6</v>
      </c>
      <c r="K4981" s="6">
        <v>6</v>
      </c>
      <c r="L4981" s="6">
        <v>0</v>
      </c>
      <c r="M4981" s="6">
        <f t="shared" si="128"/>
        <v>6</v>
      </c>
      <c r="N4981" s="6">
        <f t="shared" si="129"/>
        <v>0</v>
      </c>
      <c r="O4981" s="7">
        <f t="shared" si="130"/>
        <v>0</v>
      </c>
    </row>
    <row r="4982" spans="1:15" ht="13.2" x14ac:dyDescent="0.25">
      <c r="A4982" s="3">
        <v>38067</v>
      </c>
      <c r="B4982" s="4">
        <f t="shared" si="126"/>
        <v>2004</v>
      </c>
      <c r="C4982" s="4">
        <f t="shared" si="127"/>
        <v>2000</v>
      </c>
      <c r="D4982" s="4" t="s">
        <v>34</v>
      </c>
      <c r="E4982" s="5">
        <v>9.7222222222222224E-2</v>
      </c>
      <c r="F4982" s="6" t="s">
        <v>8659</v>
      </c>
      <c r="G4982" s="6" t="str">
        <f t="shared" si="131"/>
        <v>Texas</v>
      </c>
      <c r="H4982" s="6" t="s">
        <v>8660</v>
      </c>
      <c r="I4982" s="6" t="s">
        <v>8661</v>
      </c>
      <c r="J4982" s="6">
        <v>5</v>
      </c>
      <c r="K4982" s="6">
        <v>4</v>
      </c>
      <c r="L4982" s="6">
        <v>0</v>
      </c>
      <c r="M4982" s="6">
        <f t="shared" si="128"/>
        <v>4</v>
      </c>
      <c r="N4982" s="6">
        <f t="shared" si="129"/>
        <v>1</v>
      </c>
      <c r="O4982" s="7">
        <f t="shared" si="130"/>
        <v>0.2</v>
      </c>
    </row>
    <row r="4983" spans="1:15" ht="13.2" x14ac:dyDescent="0.25">
      <c r="A4983" s="3">
        <v>38109</v>
      </c>
      <c r="B4983" s="4">
        <f t="shared" si="126"/>
        <v>2004</v>
      </c>
      <c r="C4983" s="4">
        <f t="shared" si="127"/>
        <v>2000</v>
      </c>
      <c r="D4983" s="4" t="s">
        <v>55</v>
      </c>
      <c r="E4983" s="5">
        <v>0.66666666666666663</v>
      </c>
      <c r="F4983" s="6" t="s">
        <v>8662</v>
      </c>
      <c r="G4983" s="6" t="str">
        <f t="shared" si="131"/>
        <v>Mexico</v>
      </c>
      <c r="H4983" s="6" t="s">
        <v>8663</v>
      </c>
      <c r="I4983" s="6" t="s">
        <v>8664</v>
      </c>
      <c r="J4983" s="6">
        <v>7</v>
      </c>
      <c r="K4983" s="6">
        <v>7</v>
      </c>
      <c r="L4983" s="6">
        <v>0</v>
      </c>
      <c r="M4983" s="6">
        <f t="shared" si="128"/>
        <v>7</v>
      </c>
      <c r="N4983" s="6">
        <f t="shared" si="129"/>
        <v>0</v>
      </c>
      <c r="O4983" s="7">
        <f t="shared" si="130"/>
        <v>0</v>
      </c>
    </row>
    <row r="4984" spans="1:15" ht="13.2" x14ac:dyDescent="0.25">
      <c r="A4984" s="3">
        <v>38111</v>
      </c>
      <c r="B4984" s="4">
        <f t="shared" si="126"/>
        <v>2004</v>
      </c>
      <c r="C4984" s="4">
        <f t="shared" si="127"/>
        <v>2000</v>
      </c>
      <c r="D4984" s="4" t="s">
        <v>55</v>
      </c>
      <c r="E4984" s="5">
        <v>0.45833333333333331</v>
      </c>
      <c r="F4984" s="6" t="s">
        <v>8665</v>
      </c>
      <c r="G4984" s="6" t="str">
        <f t="shared" si="131"/>
        <v>Venezuela</v>
      </c>
      <c r="H4984" s="6" t="s">
        <v>8666</v>
      </c>
      <c r="I4984" s="6" t="s">
        <v>8667</v>
      </c>
      <c r="J4984" s="6">
        <v>7</v>
      </c>
      <c r="K4984" s="6">
        <v>7</v>
      </c>
      <c r="L4984" s="6">
        <v>0</v>
      </c>
      <c r="M4984" s="6">
        <f t="shared" si="128"/>
        <v>7</v>
      </c>
      <c r="N4984" s="6">
        <f t="shared" si="129"/>
        <v>0</v>
      </c>
      <c r="O4984" s="7">
        <f t="shared" si="130"/>
        <v>0</v>
      </c>
    </row>
    <row r="4985" spans="1:15" ht="13.2" x14ac:dyDescent="0.25">
      <c r="A4985" s="3">
        <v>38112</v>
      </c>
      <c r="B4985" s="4">
        <f t="shared" si="126"/>
        <v>2004</v>
      </c>
      <c r="C4985" s="4">
        <f t="shared" si="127"/>
        <v>2000</v>
      </c>
      <c r="D4985" s="4" t="s">
        <v>55</v>
      </c>
      <c r="E4985" s="5">
        <v>0.54166666666666663</v>
      </c>
      <c r="F4985" s="6" t="s">
        <v>8668</v>
      </c>
      <c r="G4985" s="6" t="str">
        <f t="shared" si="131"/>
        <v>Colombia</v>
      </c>
      <c r="H4985" s="6" t="s">
        <v>8669</v>
      </c>
      <c r="I4985" s="6" t="s">
        <v>8670</v>
      </c>
      <c r="J4985" s="6">
        <v>7</v>
      </c>
      <c r="K4985" s="6">
        <v>3</v>
      </c>
      <c r="L4985" s="6">
        <v>0</v>
      </c>
      <c r="M4985" s="6">
        <f t="shared" si="128"/>
        <v>3</v>
      </c>
      <c r="N4985" s="6">
        <f t="shared" si="129"/>
        <v>4</v>
      </c>
      <c r="O4985" s="7">
        <f t="shared" si="130"/>
        <v>0.5714285714285714</v>
      </c>
    </row>
    <row r="4986" spans="1:15" ht="13.2" x14ac:dyDescent="0.25">
      <c r="A4986" s="3">
        <v>38113</v>
      </c>
      <c r="B4986" s="4">
        <f t="shared" si="126"/>
        <v>2004</v>
      </c>
      <c r="C4986" s="4">
        <f t="shared" si="127"/>
        <v>2000</v>
      </c>
      <c r="D4986" s="4" t="s">
        <v>55</v>
      </c>
      <c r="E4986" s="5">
        <v>0.625</v>
      </c>
      <c r="F4986" s="6" t="s">
        <v>8671</v>
      </c>
      <c r="G4986" s="6" t="str">
        <f t="shared" si="131"/>
        <v>Sudan</v>
      </c>
      <c r="H4986" s="6" t="s">
        <v>8672</v>
      </c>
      <c r="I4986" s="6" t="s">
        <v>6476</v>
      </c>
      <c r="J4986" s="6">
        <v>10</v>
      </c>
      <c r="K4986" s="6">
        <v>6</v>
      </c>
      <c r="L4986" s="6">
        <v>0</v>
      </c>
      <c r="M4986" s="6">
        <f t="shared" si="128"/>
        <v>6</v>
      </c>
      <c r="N4986" s="6">
        <f t="shared" si="129"/>
        <v>4</v>
      </c>
      <c r="O4986" s="7">
        <f t="shared" si="130"/>
        <v>0.4</v>
      </c>
    </row>
    <row r="4987" spans="1:15" ht="13.2" x14ac:dyDescent="0.25">
      <c r="A4987" s="3">
        <v>38118</v>
      </c>
      <c r="B4987" s="4">
        <f t="shared" si="126"/>
        <v>2004</v>
      </c>
      <c r="C4987" s="4">
        <f t="shared" si="127"/>
        <v>2000</v>
      </c>
      <c r="D4987" s="4" t="s">
        <v>55</v>
      </c>
      <c r="E4987" s="5" t="s">
        <v>24</v>
      </c>
      <c r="F4987" s="6" t="s">
        <v>8673</v>
      </c>
      <c r="G4987" s="6" t="str">
        <f t="shared" si="131"/>
        <v>Sudan</v>
      </c>
      <c r="H4987" s="6" t="s">
        <v>8674</v>
      </c>
      <c r="I4987" s="6" t="s">
        <v>3135</v>
      </c>
      <c r="J4987" s="6">
        <v>7</v>
      </c>
      <c r="K4987" s="6">
        <v>7</v>
      </c>
      <c r="L4987" s="6">
        <v>0</v>
      </c>
      <c r="M4987" s="6">
        <f t="shared" si="128"/>
        <v>7</v>
      </c>
      <c r="N4987" s="6">
        <f t="shared" si="129"/>
        <v>0</v>
      </c>
      <c r="O4987" s="7">
        <f t="shared" si="130"/>
        <v>0</v>
      </c>
    </row>
    <row r="4988" spans="1:15" ht="13.2" x14ac:dyDescent="0.25">
      <c r="A4988" s="3">
        <v>38121</v>
      </c>
      <c r="B4988" s="4">
        <f t="shared" si="126"/>
        <v>2004</v>
      </c>
      <c r="C4988" s="4">
        <f t="shared" si="127"/>
        <v>2000</v>
      </c>
      <c r="D4988" s="4" t="s">
        <v>55</v>
      </c>
      <c r="E4988" s="5">
        <v>0.77083333333333337</v>
      </c>
      <c r="F4988" s="6" t="s">
        <v>2089</v>
      </c>
      <c r="G4988" s="6" t="str">
        <f t="shared" si="131"/>
        <v>Brazil</v>
      </c>
      <c r="H4988" s="6" t="s">
        <v>8675</v>
      </c>
      <c r="I4988" s="6" t="s">
        <v>8453</v>
      </c>
      <c r="J4988" s="6">
        <v>33</v>
      </c>
      <c r="K4988" s="6">
        <v>33</v>
      </c>
      <c r="L4988" s="6">
        <v>0</v>
      </c>
      <c r="M4988" s="6">
        <f t="shared" si="128"/>
        <v>33</v>
      </c>
      <c r="N4988" s="6">
        <f t="shared" si="129"/>
        <v>0</v>
      </c>
      <c r="O4988" s="7">
        <f t="shared" si="130"/>
        <v>0</v>
      </c>
    </row>
    <row r="4989" spans="1:15" ht="13.2" x14ac:dyDescent="0.25">
      <c r="A4989" s="3">
        <v>38125</v>
      </c>
      <c r="B4989" s="4">
        <f t="shared" si="126"/>
        <v>2004</v>
      </c>
      <c r="C4989" s="4">
        <f t="shared" si="127"/>
        <v>2000</v>
      </c>
      <c r="D4989" s="4" t="s">
        <v>55</v>
      </c>
      <c r="E4989" s="5">
        <v>0.44444444444444442</v>
      </c>
      <c r="F4989" s="6" t="s">
        <v>8676</v>
      </c>
      <c r="G4989" s="6" t="str">
        <f t="shared" si="131"/>
        <v>Kazakhstan</v>
      </c>
      <c r="H4989" s="6" t="s">
        <v>8677</v>
      </c>
      <c r="I4989" s="6" t="s">
        <v>8678</v>
      </c>
      <c r="J4989" s="6">
        <v>12</v>
      </c>
      <c r="K4989" s="6">
        <v>1</v>
      </c>
      <c r="L4989" s="6">
        <v>0</v>
      </c>
      <c r="M4989" s="6">
        <f t="shared" si="128"/>
        <v>1</v>
      </c>
      <c r="N4989" s="6">
        <f t="shared" si="129"/>
        <v>11</v>
      </c>
      <c r="O4989" s="7">
        <f t="shared" si="130"/>
        <v>0.91666666666666663</v>
      </c>
    </row>
    <row r="4990" spans="1:15" ht="13.2" x14ac:dyDescent="0.25">
      <c r="A4990" s="3">
        <v>38125</v>
      </c>
      <c r="B4990" s="4">
        <f t="shared" si="126"/>
        <v>2004</v>
      </c>
      <c r="C4990" s="4">
        <f t="shared" si="127"/>
        <v>2000</v>
      </c>
      <c r="D4990" s="4" t="s">
        <v>55</v>
      </c>
      <c r="E4990" s="5">
        <v>0.4513888888888889</v>
      </c>
      <c r="F4990" s="6" t="s">
        <v>7193</v>
      </c>
      <c r="G4990" s="6" t="str">
        <f t="shared" si="131"/>
        <v>China</v>
      </c>
      <c r="H4990" s="6" t="s">
        <v>8679</v>
      </c>
      <c r="I4990" s="6" t="s">
        <v>8518</v>
      </c>
      <c r="J4990" s="6">
        <v>7</v>
      </c>
      <c r="K4990" s="6">
        <v>7</v>
      </c>
      <c r="L4990" s="6">
        <v>0</v>
      </c>
      <c r="M4990" s="6">
        <f t="shared" si="128"/>
        <v>7</v>
      </c>
      <c r="N4990" s="6">
        <f t="shared" si="129"/>
        <v>0</v>
      </c>
      <c r="O4990" s="7">
        <f t="shared" si="130"/>
        <v>0</v>
      </c>
    </row>
    <row r="4991" spans="1:15" ht="13.2" x14ac:dyDescent="0.25">
      <c r="A4991" s="3">
        <v>38130</v>
      </c>
      <c r="B4991" s="4">
        <f t="shared" si="126"/>
        <v>2004</v>
      </c>
      <c r="C4991" s="4">
        <f t="shared" si="127"/>
        <v>2000</v>
      </c>
      <c r="D4991" s="4" t="s">
        <v>55</v>
      </c>
      <c r="E4991" s="5">
        <v>0.3125</v>
      </c>
      <c r="F4991" s="6" t="s">
        <v>8680</v>
      </c>
      <c r="G4991" s="6" t="str">
        <f t="shared" si="131"/>
        <v>Kenya</v>
      </c>
      <c r="H4991" s="6" t="s">
        <v>8681</v>
      </c>
      <c r="I4991" s="6" t="s">
        <v>6476</v>
      </c>
      <c r="J4991" s="6">
        <v>2</v>
      </c>
      <c r="K4991" s="6">
        <v>2</v>
      </c>
      <c r="L4991" s="6">
        <v>0</v>
      </c>
      <c r="M4991" s="6">
        <f t="shared" si="128"/>
        <v>2</v>
      </c>
      <c r="N4991" s="6">
        <f t="shared" si="129"/>
        <v>0</v>
      </c>
      <c r="O4991" s="7">
        <f t="shared" si="130"/>
        <v>0</v>
      </c>
    </row>
    <row r="4992" spans="1:15" ht="13.2" x14ac:dyDescent="0.25">
      <c r="A4992" s="3">
        <v>38132</v>
      </c>
      <c r="B4992" s="4">
        <f t="shared" si="126"/>
        <v>2004</v>
      </c>
      <c r="C4992" s="4">
        <f t="shared" si="127"/>
        <v>2000</v>
      </c>
      <c r="D4992" s="4" t="s">
        <v>55</v>
      </c>
      <c r="E4992" s="5">
        <v>0.5805555555555556</v>
      </c>
      <c r="F4992" s="6" t="s">
        <v>8682</v>
      </c>
      <c r="G4992" s="6" t="str">
        <f t="shared" si="131"/>
        <v>Nepal</v>
      </c>
      <c r="H4992" s="6" t="s">
        <v>8683</v>
      </c>
      <c r="I4992" s="6" t="s">
        <v>6576</v>
      </c>
      <c r="J4992" s="6">
        <v>3</v>
      </c>
      <c r="K4992" s="6">
        <v>3</v>
      </c>
      <c r="L4992" s="6">
        <v>0</v>
      </c>
      <c r="M4992" s="6">
        <f t="shared" si="128"/>
        <v>3</v>
      </c>
      <c r="N4992" s="6">
        <f t="shared" si="129"/>
        <v>0</v>
      </c>
      <c r="O4992" s="7">
        <f t="shared" si="130"/>
        <v>0</v>
      </c>
    </row>
    <row r="4993" spans="1:15" ht="13.2" x14ac:dyDescent="0.25">
      <c r="A4993" s="3">
        <v>38146</v>
      </c>
      <c r="B4993" s="4">
        <f t="shared" si="126"/>
        <v>2004</v>
      </c>
      <c r="C4993" s="4">
        <f t="shared" si="127"/>
        <v>2000</v>
      </c>
      <c r="D4993" s="4" t="s">
        <v>58</v>
      </c>
      <c r="E4993" s="5">
        <v>0.40138888888888891</v>
      </c>
      <c r="F4993" s="6" t="s">
        <v>8684</v>
      </c>
      <c r="G4993" s="6" t="str">
        <f t="shared" si="131"/>
        <v>Gabon</v>
      </c>
      <c r="H4993" s="6" t="s">
        <v>8685</v>
      </c>
      <c r="I4993" s="6" t="s">
        <v>8686</v>
      </c>
      <c r="J4993" s="6">
        <v>30</v>
      </c>
      <c r="K4993" s="6">
        <v>19</v>
      </c>
      <c r="L4993" s="6">
        <v>0</v>
      </c>
      <c r="M4993" s="6">
        <f t="shared" si="128"/>
        <v>19</v>
      </c>
      <c r="N4993" s="6">
        <f t="shared" si="129"/>
        <v>11</v>
      </c>
      <c r="O4993" s="7">
        <f t="shared" si="130"/>
        <v>0.36666666666666664</v>
      </c>
    </row>
    <row r="4994" spans="1:15" ht="13.2" x14ac:dyDescent="0.25">
      <c r="A4994" s="3">
        <v>38149</v>
      </c>
      <c r="B4994" s="4">
        <f t="shared" si="126"/>
        <v>2004</v>
      </c>
      <c r="C4994" s="4">
        <f t="shared" si="127"/>
        <v>2000</v>
      </c>
      <c r="D4994" s="4" t="s">
        <v>58</v>
      </c>
      <c r="E4994" s="5" t="s">
        <v>24</v>
      </c>
      <c r="F4994" s="6" t="s">
        <v>8297</v>
      </c>
      <c r="G4994" s="6" t="str">
        <f t="shared" si="131"/>
        <v>Brazil</v>
      </c>
      <c r="H4994" s="6" t="s">
        <v>8687</v>
      </c>
      <c r="I4994" s="6" t="s">
        <v>8688</v>
      </c>
      <c r="J4994" s="6">
        <v>4</v>
      </c>
      <c r="K4994" s="6">
        <v>4</v>
      </c>
      <c r="L4994" s="6">
        <v>0</v>
      </c>
      <c r="M4994" s="6">
        <f t="shared" si="128"/>
        <v>4</v>
      </c>
      <c r="N4994" s="6">
        <f t="shared" si="129"/>
        <v>0</v>
      </c>
      <c r="O4994" s="7">
        <f t="shared" si="130"/>
        <v>0</v>
      </c>
    </row>
    <row r="4995" spans="1:15" ht="13.2" x14ac:dyDescent="0.25">
      <c r="A4995" s="3">
        <v>38166</v>
      </c>
      <c r="B4995" s="4">
        <f t="shared" si="126"/>
        <v>2004</v>
      </c>
      <c r="C4995" s="4">
        <f t="shared" si="127"/>
        <v>2000</v>
      </c>
      <c r="D4995" s="4" t="s">
        <v>58</v>
      </c>
      <c r="E4995" s="5">
        <v>0.38680555555555557</v>
      </c>
      <c r="F4995" s="6" t="s">
        <v>8689</v>
      </c>
      <c r="G4995" s="6" t="str">
        <f t="shared" si="131"/>
        <v>Sierra Leone</v>
      </c>
      <c r="H4995" s="6" t="s">
        <v>8690</v>
      </c>
      <c r="I4995" s="6" t="s">
        <v>8691</v>
      </c>
      <c r="J4995" s="6">
        <v>24</v>
      </c>
      <c r="K4995" s="6">
        <v>24</v>
      </c>
      <c r="L4995" s="6">
        <v>0</v>
      </c>
      <c r="M4995" s="6">
        <f t="shared" si="128"/>
        <v>24</v>
      </c>
      <c r="N4995" s="6">
        <f t="shared" si="129"/>
        <v>0</v>
      </c>
      <c r="O4995" s="7">
        <f t="shared" si="130"/>
        <v>0</v>
      </c>
    </row>
    <row r="4996" spans="1:15" ht="13.2" x14ac:dyDescent="0.25">
      <c r="A4996" s="3">
        <v>38170</v>
      </c>
      <c r="B4996" s="4">
        <f t="shared" si="126"/>
        <v>2004</v>
      </c>
      <c r="C4996" s="4">
        <f t="shared" si="127"/>
        <v>2000</v>
      </c>
      <c r="D4996" s="4" t="s">
        <v>19</v>
      </c>
      <c r="E4996" s="5">
        <v>0.56805555555555554</v>
      </c>
      <c r="F4996" s="6" t="s">
        <v>3325</v>
      </c>
      <c r="G4996" s="6" t="str">
        <f t="shared" si="131"/>
        <v>Panama</v>
      </c>
      <c r="H4996" s="6" t="s">
        <v>8692</v>
      </c>
      <c r="I4996" s="6" t="s">
        <v>6088</v>
      </c>
      <c r="J4996" s="6">
        <v>6</v>
      </c>
      <c r="K4996" s="6">
        <v>6</v>
      </c>
      <c r="L4996" s="6">
        <v>1</v>
      </c>
      <c r="M4996" s="6">
        <f t="shared" si="128"/>
        <v>7</v>
      </c>
      <c r="N4996" s="6">
        <f t="shared" si="129"/>
        <v>0</v>
      </c>
      <c r="O4996" s="7">
        <f t="shared" si="130"/>
        <v>0</v>
      </c>
    </row>
    <row r="4997" spans="1:15" ht="13.2" x14ac:dyDescent="0.25">
      <c r="A4997" s="3">
        <v>38178</v>
      </c>
      <c r="B4997" s="4">
        <f t="shared" si="126"/>
        <v>2004</v>
      </c>
      <c r="C4997" s="4">
        <f t="shared" si="127"/>
        <v>2000</v>
      </c>
      <c r="D4997" s="4" t="s">
        <v>19</v>
      </c>
      <c r="E4997" s="5">
        <v>0.375</v>
      </c>
      <c r="F4997" s="6" t="s">
        <v>8693</v>
      </c>
      <c r="G4997" s="6" t="str">
        <f t="shared" si="131"/>
        <v>New York</v>
      </c>
      <c r="H4997" s="6" t="s">
        <v>8694</v>
      </c>
      <c r="I4997" s="6" t="s">
        <v>7635</v>
      </c>
      <c r="J4997" s="6">
        <v>2</v>
      </c>
      <c r="K4997" s="6">
        <v>2</v>
      </c>
      <c r="L4997" s="6">
        <v>0</v>
      </c>
      <c r="M4997" s="6">
        <f t="shared" si="128"/>
        <v>2</v>
      </c>
      <c r="N4997" s="6">
        <f t="shared" si="129"/>
        <v>0</v>
      </c>
      <c r="O4997" s="7">
        <f t="shared" si="130"/>
        <v>0</v>
      </c>
    </row>
    <row r="4998" spans="1:15" ht="13.2" x14ac:dyDescent="0.25">
      <c r="A4998" s="3">
        <v>38190</v>
      </c>
      <c r="B4998" s="4">
        <f t="shared" si="126"/>
        <v>2004</v>
      </c>
      <c r="C4998" s="4">
        <f t="shared" si="127"/>
        <v>2000</v>
      </c>
      <c r="D4998" s="4" t="s">
        <v>19</v>
      </c>
      <c r="E4998" s="5">
        <v>0.35416666666666669</v>
      </c>
      <c r="F4998" s="6" t="s">
        <v>8695</v>
      </c>
      <c r="G4998" s="6" t="str">
        <f t="shared" si="131"/>
        <v>Rio de Janeiro , Brazil</v>
      </c>
      <c r="H4998" s="6" t="s">
        <v>8696</v>
      </c>
      <c r="I4998" s="6" t="s">
        <v>8697</v>
      </c>
      <c r="J4998" s="6">
        <v>11</v>
      </c>
      <c r="K4998" s="6">
        <v>6</v>
      </c>
      <c r="L4998" s="6">
        <v>0</v>
      </c>
      <c r="M4998" s="6">
        <f t="shared" si="128"/>
        <v>6</v>
      </c>
      <c r="N4998" s="6">
        <f t="shared" si="129"/>
        <v>5</v>
      </c>
      <c r="O4998" s="7">
        <f t="shared" si="130"/>
        <v>0.45454545454545453</v>
      </c>
    </row>
    <row r="4999" spans="1:15" ht="13.2" x14ac:dyDescent="0.25">
      <c r="A4999" s="3">
        <v>38197</v>
      </c>
      <c r="B4999" s="4">
        <f t="shared" si="126"/>
        <v>2004</v>
      </c>
      <c r="C4999" s="4">
        <f t="shared" si="127"/>
        <v>2000</v>
      </c>
      <c r="D4999" s="4" t="s">
        <v>19</v>
      </c>
      <c r="E4999" s="5">
        <v>0.4375</v>
      </c>
      <c r="F4999" s="6" t="s">
        <v>8698</v>
      </c>
      <c r="G4999" s="6" t="str">
        <f t="shared" si="131"/>
        <v>Papua New Guinea</v>
      </c>
      <c r="H4999" s="6" t="s">
        <v>8699</v>
      </c>
      <c r="I4999" s="6" t="s">
        <v>6576</v>
      </c>
      <c r="J4999" s="6">
        <v>3</v>
      </c>
      <c r="K4999" s="6">
        <v>2</v>
      </c>
      <c r="L4999" s="6">
        <v>0</v>
      </c>
      <c r="M4999" s="6">
        <f t="shared" si="128"/>
        <v>2</v>
      </c>
      <c r="N4999" s="6">
        <f t="shared" si="129"/>
        <v>1</v>
      </c>
      <c r="O4999" s="7">
        <f t="shared" si="130"/>
        <v>0.33333333333333331</v>
      </c>
    </row>
    <row r="5000" spans="1:15" ht="13.2" x14ac:dyDescent="0.25">
      <c r="A5000" s="3">
        <v>38212</v>
      </c>
      <c r="B5000" s="4">
        <f t="shared" si="126"/>
        <v>2004</v>
      </c>
      <c r="C5000" s="4">
        <f t="shared" si="127"/>
        <v>2000</v>
      </c>
      <c r="D5000" s="4" t="s">
        <v>23</v>
      </c>
      <c r="E5000" s="5">
        <v>3.4722222222222224E-2</v>
      </c>
      <c r="F5000" s="6" t="s">
        <v>482</v>
      </c>
      <c r="G5000" s="6" t="str">
        <f t="shared" si="131"/>
        <v>Ohio</v>
      </c>
      <c r="H5000" s="6" t="s">
        <v>8700</v>
      </c>
      <c r="I5000" s="6" t="s">
        <v>3848</v>
      </c>
      <c r="J5000" s="6">
        <v>2</v>
      </c>
      <c r="K5000" s="6">
        <v>1</v>
      </c>
      <c r="L5000" s="6">
        <v>0</v>
      </c>
      <c r="M5000" s="6">
        <f t="shared" si="128"/>
        <v>1</v>
      </c>
      <c r="N5000" s="6">
        <f t="shared" si="129"/>
        <v>1</v>
      </c>
      <c r="O5000" s="7">
        <f t="shared" si="130"/>
        <v>0.5</v>
      </c>
    </row>
    <row r="5001" spans="1:15" ht="13.2" x14ac:dyDescent="0.25">
      <c r="A5001" s="3">
        <v>38216</v>
      </c>
      <c r="B5001" s="4">
        <f t="shared" si="126"/>
        <v>2004</v>
      </c>
      <c r="C5001" s="4">
        <f t="shared" si="127"/>
        <v>2000</v>
      </c>
      <c r="D5001" s="4" t="s">
        <v>23</v>
      </c>
      <c r="E5001" s="5">
        <v>0.98611111111111116</v>
      </c>
      <c r="F5001" s="6" t="s">
        <v>8701</v>
      </c>
      <c r="G5001" s="6" t="str">
        <f t="shared" si="131"/>
        <v>Montana</v>
      </c>
      <c r="H5001" s="6" t="s">
        <v>8702</v>
      </c>
      <c r="I5001" s="6" t="s">
        <v>3929</v>
      </c>
      <c r="J5001" s="6">
        <v>2</v>
      </c>
      <c r="K5001" s="6">
        <v>2</v>
      </c>
      <c r="L5001" s="6">
        <v>0</v>
      </c>
      <c r="M5001" s="6">
        <f t="shared" si="128"/>
        <v>2</v>
      </c>
      <c r="N5001" s="6">
        <f t="shared" si="129"/>
        <v>0</v>
      </c>
      <c r="O5001" s="7">
        <f t="shared" si="130"/>
        <v>0</v>
      </c>
    </row>
    <row r="5002" spans="1:15" ht="13.2" x14ac:dyDescent="0.25">
      <c r="A5002" s="3">
        <v>38217</v>
      </c>
      <c r="B5002" s="4">
        <f t="shared" si="126"/>
        <v>2004</v>
      </c>
      <c r="C5002" s="4">
        <f t="shared" si="127"/>
        <v>2000</v>
      </c>
      <c r="D5002" s="4" t="s">
        <v>23</v>
      </c>
      <c r="E5002" s="5">
        <v>0.46527777777777779</v>
      </c>
      <c r="F5002" s="6" t="s">
        <v>8703</v>
      </c>
      <c r="G5002" s="6" t="str">
        <f t="shared" si="131"/>
        <v>DemocratiRepubliCongo</v>
      </c>
      <c r="H5002" s="6" t="s">
        <v>8704</v>
      </c>
      <c r="I5002" s="6" t="s">
        <v>7677</v>
      </c>
      <c r="J5002" s="6">
        <v>3</v>
      </c>
      <c r="K5002" s="6">
        <v>3</v>
      </c>
      <c r="L5002" s="6">
        <v>0</v>
      </c>
      <c r="M5002" s="6">
        <f t="shared" si="128"/>
        <v>3</v>
      </c>
      <c r="N5002" s="6">
        <f t="shared" si="129"/>
        <v>0</v>
      </c>
      <c r="O5002" s="7">
        <f t="shared" si="130"/>
        <v>0</v>
      </c>
    </row>
    <row r="5003" spans="1:15" ht="13.2" x14ac:dyDescent="0.25">
      <c r="A5003" s="3">
        <v>38220</v>
      </c>
      <c r="B5003" s="4">
        <f t="shared" si="126"/>
        <v>2004</v>
      </c>
      <c r="C5003" s="4">
        <f t="shared" si="127"/>
        <v>2000</v>
      </c>
      <c r="D5003" s="4" t="s">
        <v>23</v>
      </c>
      <c r="E5003" s="5">
        <v>0.68611111111111112</v>
      </c>
      <c r="F5003" s="6" t="s">
        <v>8705</v>
      </c>
      <c r="G5003" s="6" t="str">
        <f t="shared" si="131"/>
        <v>Venezuela</v>
      </c>
      <c r="H5003" s="6" t="s">
        <v>4938</v>
      </c>
      <c r="I5003" s="6" t="s">
        <v>8706</v>
      </c>
      <c r="J5003" s="6">
        <v>25</v>
      </c>
      <c r="K5003" s="6">
        <v>25</v>
      </c>
      <c r="L5003" s="6">
        <v>0</v>
      </c>
      <c r="M5003" s="6">
        <f t="shared" si="128"/>
        <v>25</v>
      </c>
      <c r="N5003" s="6">
        <f t="shared" si="129"/>
        <v>0</v>
      </c>
      <c r="O5003" s="7">
        <f t="shared" si="130"/>
        <v>0</v>
      </c>
    </row>
    <row r="5004" spans="1:15" ht="13.2" x14ac:dyDescent="0.25">
      <c r="A5004" s="3">
        <v>38223</v>
      </c>
      <c r="B5004" s="4">
        <f t="shared" si="126"/>
        <v>2004</v>
      </c>
      <c r="C5004" s="4">
        <f t="shared" si="127"/>
        <v>2000</v>
      </c>
      <c r="D5004" s="4" t="s">
        <v>23</v>
      </c>
      <c r="E5004" s="5">
        <v>0.95763888888888893</v>
      </c>
      <c r="F5004" s="6" t="s">
        <v>8707</v>
      </c>
      <c r="G5004" s="6" t="str">
        <f t="shared" si="131"/>
        <v>Russia</v>
      </c>
      <c r="H5004" s="6" t="s">
        <v>8303</v>
      </c>
      <c r="I5004" s="6" t="s">
        <v>8708</v>
      </c>
      <c r="J5004" s="6">
        <v>46</v>
      </c>
      <c r="K5004" s="6">
        <v>46</v>
      </c>
      <c r="L5004" s="6">
        <v>0</v>
      </c>
      <c r="M5004" s="6">
        <f t="shared" si="128"/>
        <v>46</v>
      </c>
      <c r="N5004" s="6">
        <f t="shared" si="129"/>
        <v>0</v>
      </c>
      <c r="O5004" s="7">
        <f t="shared" si="130"/>
        <v>0</v>
      </c>
    </row>
    <row r="5005" spans="1:15" ht="13.2" x14ac:dyDescent="0.25">
      <c r="A5005" s="3">
        <v>38223</v>
      </c>
      <c r="B5005" s="4">
        <f t="shared" si="126"/>
        <v>2004</v>
      </c>
      <c r="C5005" s="4">
        <f t="shared" si="127"/>
        <v>2000</v>
      </c>
      <c r="D5005" s="4" t="s">
        <v>23</v>
      </c>
      <c r="E5005" s="5">
        <v>0.9555555555555556</v>
      </c>
      <c r="F5005" s="6" t="s">
        <v>8709</v>
      </c>
      <c r="G5005" s="6" t="str">
        <f t="shared" si="131"/>
        <v>Russia</v>
      </c>
      <c r="H5005" s="6" t="s">
        <v>8710</v>
      </c>
      <c r="I5005" s="6" t="s">
        <v>8711</v>
      </c>
      <c r="J5005" s="6">
        <v>41</v>
      </c>
      <c r="K5005" s="6">
        <v>41</v>
      </c>
      <c r="L5005" s="6">
        <v>0</v>
      </c>
      <c r="M5005" s="6">
        <f t="shared" si="128"/>
        <v>41</v>
      </c>
      <c r="N5005" s="6">
        <f t="shared" si="129"/>
        <v>0</v>
      </c>
      <c r="O5005" s="7">
        <f t="shared" si="130"/>
        <v>0</v>
      </c>
    </row>
    <row r="5006" spans="1:15" ht="13.2" x14ac:dyDescent="0.25">
      <c r="A5006" s="3">
        <v>38226</v>
      </c>
      <c r="B5006" s="4">
        <f t="shared" si="126"/>
        <v>2004</v>
      </c>
      <c r="C5006" s="4">
        <f t="shared" si="127"/>
        <v>2000</v>
      </c>
      <c r="D5006" s="4" t="s">
        <v>23</v>
      </c>
      <c r="E5006" s="5">
        <v>0.6875</v>
      </c>
      <c r="F5006" s="6" t="s">
        <v>8712</v>
      </c>
      <c r="G5006" s="6" t="str">
        <f t="shared" si="131"/>
        <v>Alaska</v>
      </c>
      <c r="H5006" s="6" t="s">
        <v>8713</v>
      </c>
      <c r="I5006" s="6" t="s">
        <v>8627</v>
      </c>
      <c r="J5006" s="6">
        <v>3</v>
      </c>
      <c r="K5006" s="6">
        <v>1</v>
      </c>
      <c r="L5006" s="6">
        <v>0</v>
      </c>
      <c r="M5006" s="6">
        <f t="shared" si="128"/>
        <v>1</v>
      </c>
      <c r="N5006" s="6">
        <f t="shared" si="129"/>
        <v>2</v>
      </c>
      <c r="O5006" s="7">
        <f t="shared" si="130"/>
        <v>0.66666666666666663</v>
      </c>
    </row>
    <row r="5007" spans="1:15" ht="13.2" x14ac:dyDescent="0.25">
      <c r="A5007" s="3">
        <v>38239</v>
      </c>
      <c r="B5007" s="4">
        <f t="shared" si="126"/>
        <v>2004</v>
      </c>
      <c r="C5007" s="4">
        <f t="shared" si="127"/>
        <v>2000</v>
      </c>
      <c r="D5007" s="4" t="s">
        <v>15</v>
      </c>
      <c r="E5007" s="5">
        <v>0.28472222222222221</v>
      </c>
      <c r="F5007" s="6" t="s">
        <v>8714</v>
      </c>
      <c r="G5007" s="6" t="str">
        <f t="shared" si="131"/>
        <v>Mexico</v>
      </c>
      <c r="H5007" s="6" t="s">
        <v>8715</v>
      </c>
      <c r="I5007" s="6" t="s">
        <v>8716</v>
      </c>
      <c r="J5007" s="6">
        <v>2</v>
      </c>
      <c r="K5007" s="6">
        <v>2</v>
      </c>
      <c r="L5007" s="6">
        <v>0</v>
      </c>
      <c r="M5007" s="6">
        <f t="shared" si="128"/>
        <v>2</v>
      </c>
      <c r="N5007" s="6">
        <f t="shared" si="129"/>
        <v>0</v>
      </c>
      <c r="O5007" s="7">
        <f t="shared" si="130"/>
        <v>0</v>
      </c>
    </row>
    <row r="5008" spans="1:15" ht="13.2" x14ac:dyDescent="0.25">
      <c r="A5008" s="3">
        <v>38241</v>
      </c>
      <c r="B5008" s="4">
        <f t="shared" si="126"/>
        <v>2004</v>
      </c>
      <c r="C5008" s="4">
        <f t="shared" si="127"/>
        <v>2000</v>
      </c>
      <c r="D5008" s="4" t="s">
        <v>15</v>
      </c>
      <c r="E5008" s="5">
        <v>0.46527777777777779</v>
      </c>
      <c r="F5008" s="6" t="s">
        <v>8717</v>
      </c>
      <c r="G5008" s="6" t="str">
        <f t="shared" si="131"/>
        <v>Greece</v>
      </c>
      <c r="H5008" s="6" t="s">
        <v>8718</v>
      </c>
      <c r="I5008" s="6" t="s">
        <v>8719</v>
      </c>
      <c r="J5008" s="6">
        <v>17</v>
      </c>
      <c r="K5008" s="6">
        <v>17</v>
      </c>
      <c r="L5008" s="6">
        <v>0</v>
      </c>
      <c r="M5008" s="6">
        <f t="shared" si="128"/>
        <v>17</v>
      </c>
      <c r="N5008" s="6">
        <f t="shared" si="129"/>
        <v>0</v>
      </c>
      <c r="O5008" s="7">
        <f t="shared" si="130"/>
        <v>0</v>
      </c>
    </row>
    <row r="5009" spans="1:15" ht="13.2" x14ac:dyDescent="0.25">
      <c r="A5009" s="3">
        <v>38259</v>
      </c>
      <c r="B5009" s="4">
        <f t="shared" si="126"/>
        <v>2004</v>
      </c>
      <c r="C5009" s="4">
        <f t="shared" si="127"/>
        <v>2000</v>
      </c>
      <c r="D5009" s="4" t="s">
        <v>15</v>
      </c>
      <c r="E5009" s="5">
        <v>0.79097222222222219</v>
      </c>
      <c r="F5009" s="6" t="s">
        <v>8720</v>
      </c>
      <c r="G5009" s="6" t="str">
        <f t="shared" si="131"/>
        <v>Puerto Rico</v>
      </c>
      <c r="H5009" s="6" t="s">
        <v>8721</v>
      </c>
      <c r="I5009" s="6" t="s">
        <v>8722</v>
      </c>
      <c r="J5009" s="6">
        <v>1</v>
      </c>
      <c r="K5009" s="6">
        <v>1</v>
      </c>
      <c r="L5009" s="6">
        <v>0</v>
      </c>
      <c r="M5009" s="6">
        <f t="shared" si="128"/>
        <v>1</v>
      </c>
      <c r="N5009" s="6">
        <f t="shared" si="129"/>
        <v>0</v>
      </c>
      <c r="O5009" s="7">
        <f t="shared" si="130"/>
        <v>0</v>
      </c>
    </row>
    <row r="5010" spans="1:15" ht="13.2" x14ac:dyDescent="0.25">
      <c r="A5010" s="3">
        <v>38265</v>
      </c>
      <c r="B5010" s="4">
        <f t="shared" si="126"/>
        <v>2004</v>
      </c>
      <c r="C5010" s="4">
        <f t="shared" si="127"/>
        <v>2000</v>
      </c>
      <c r="D5010" s="4" t="s">
        <v>31</v>
      </c>
      <c r="E5010" s="5">
        <v>0.52569444444444446</v>
      </c>
      <c r="F5010" s="6" t="s">
        <v>8723</v>
      </c>
      <c r="G5010" s="6" t="str">
        <f t="shared" si="131"/>
        <v>Sudan</v>
      </c>
      <c r="H5010" s="6" t="s">
        <v>8724</v>
      </c>
      <c r="I5010" s="6" t="s">
        <v>3135</v>
      </c>
      <c r="J5010" s="6">
        <v>4</v>
      </c>
      <c r="K5010" s="6">
        <v>4</v>
      </c>
      <c r="L5010" s="6">
        <v>0</v>
      </c>
      <c r="M5010" s="6">
        <f t="shared" si="128"/>
        <v>4</v>
      </c>
      <c r="N5010" s="6">
        <f t="shared" si="129"/>
        <v>0</v>
      </c>
      <c r="O5010" s="7">
        <f t="shared" si="130"/>
        <v>0</v>
      </c>
    </row>
    <row r="5011" spans="1:15" ht="13.2" x14ac:dyDescent="0.25">
      <c r="A5011" s="3">
        <v>38313</v>
      </c>
      <c r="B5011" s="4">
        <f t="shared" si="126"/>
        <v>2004</v>
      </c>
      <c r="C5011" s="4">
        <f t="shared" si="127"/>
        <v>2000</v>
      </c>
      <c r="D5011" s="4" t="s">
        <v>46</v>
      </c>
      <c r="E5011" s="5">
        <v>0.26041666666666669</v>
      </c>
      <c r="F5011" s="6" t="s">
        <v>4744</v>
      </c>
      <c r="G5011" s="6" t="str">
        <f t="shared" si="131"/>
        <v>Texas</v>
      </c>
      <c r="H5011" s="6" t="s">
        <v>8725</v>
      </c>
      <c r="I5011" s="6" t="s">
        <v>8726</v>
      </c>
      <c r="J5011" s="6">
        <v>3</v>
      </c>
      <c r="K5011" s="6">
        <v>3</v>
      </c>
      <c r="L5011" s="6">
        <v>0</v>
      </c>
      <c r="M5011" s="6">
        <f t="shared" si="128"/>
        <v>3</v>
      </c>
      <c r="N5011" s="6">
        <f t="shared" si="129"/>
        <v>0</v>
      </c>
      <c r="O5011" s="7">
        <f t="shared" si="130"/>
        <v>0</v>
      </c>
    </row>
    <row r="5012" spans="1:15" ht="13.2" x14ac:dyDescent="0.25">
      <c r="A5012" s="3">
        <v>38318</v>
      </c>
      <c r="B5012" s="4">
        <f t="shared" si="126"/>
        <v>2004</v>
      </c>
      <c r="C5012" s="4">
        <f t="shared" si="127"/>
        <v>2000</v>
      </c>
      <c r="D5012" s="4" t="s">
        <v>46</v>
      </c>
      <c r="E5012" s="5">
        <v>0.47222222222222221</v>
      </c>
      <c r="F5012" s="6" t="s">
        <v>8727</v>
      </c>
      <c r="G5012" s="6" t="str">
        <f t="shared" si="131"/>
        <v>Afghanstan</v>
      </c>
      <c r="H5012" s="6" t="s">
        <v>8728</v>
      </c>
      <c r="I5012" s="6" t="s">
        <v>8729</v>
      </c>
      <c r="J5012" s="6">
        <v>6</v>
      </c>
      <c r="K5012" s="6">
        <v>6</v>
      </c>
      <c r="L5012" s="6">
        <v>0</v>
      </c>
      <c r="M5012" s="6">
        <f t="shared" si="128"/>
        <v>6</v>
      </c>
      <c r="N5012" s="6">
        <f t="shared" si="129"/>
        <v>0</v>
      </c>
      <c r="O5012" s="7">
        <f t="shared" si="130"/>
        <v>0</v>
      </c>
    </row>
    <row r="5013" spans="1:15" ht="13.2" x14ac:dyDescent="0.25">
      <c r="A5013" s="3">
        <v>38274</v>
      </c>
      <c r="B5013" s="4">
        <f t="shared" si="126"/>
        <v>2004</v>
      </c>
      <c r="C5013" s="4">
        <f t="shared" si="127"/>
        <v>2000</v>
      </c>
      <c r="D5013" s="4" t="s">
        <v>31</v>
      </c>
      <c r="E5013" s="5">
        <v>0.92708333333333337</v>
      </c>
      <c r="F5013" s="6" t="s">
        <v>8730</v>
      </c>
      <c r="G5013" s="6" t="str">
        <f t="shared" si="131"/>
        <v>Missouri</v>
      </c>
      <c r="H5013" s="6" t="s">
        <v>8731</v>
      </c>
      <c r="I5013" s="6" t="s">
        <v>8732</v>
      </c>
      <c r="J5013" s="6">
        <v>2</v>
      </c>
      <c r="K5013" s="6">
        <v>2</v>
      </c>
      <c r="L5013" s="6">
        <v>0</v>
      </c>
      <c r="M5013" s="6">
        <f t="shared" si="128"/>
        <v>2</v>
      </c>
      <c r="N5013" s="6">
        <f t="shared" si="129"/>
        <v>0</v>
      </c>
      <c r="O5013" s="7">
        <f t="shared" si="130"/>
        <v>0</v>
      </c>
    </row>
    <row r="5014" spans="1:15" ht="13.2" x14ac:dyDescent="0.25">
      <c r="A5014" s="3">
        <v>38274</v>
      </c>
      <c r="B5014" s="4">
        <f t="shared" si="126"/>
        <v>2004</v>
      </c>
      <c r="C5014" s="4">
        <f t="shared" si="127"/>
        <v>2000</v>
      </c>
      <c r="D5014" s="4" t="s">
        <v>31</v>
      </c>
      <c r="E5014" s="5">
        <v>0.16388888888888889</v>
      </c>
      <c r="F5014" s="6" t="s">
        <v>8733</v>
      </c>
      <c r="G5014" s="6" t="str">
        <f t="shared" si="131"/>
        <v>Nova Scotia, Canada</v>
      </c>
      <c r="H5014" s="6" t="s">
        <v>8333</v>
      </c>
      <c r="I5014" s="6" t="s">
        <v>8734</v>
      </c>
      <c r="J5014" s="6">
        <v>7</v>
      </c>
      <c r="K5014" s="6">
        <v>7</v>
      </c>
      <c r="L5014" s="6">
        <v>0</v>
      </c>
      <c r="M5014" s="6">
        <f t="shared" si="128"/>
        <v>7</v>
      </c>
      <c r="N5014" s="6">
        <f t="shared" si="129"/>
        <v>0</v>
      </c>
      <c r="O5014" s="7">
        <f t="shared" si="130"/>
        <v>0</v>
      </c>
    </row>
    <row r="5015" spans="1:15" ht="13.2" x14ac:dyDescent="0.25">
      <c r="A5015" s="3">
        <v>38275</v>
      </c>
      <c r="B5015" s="4">
        <f t="shared" si="126"/>
        <v>2004</v>
      </c>
      <c r="C5015" s="4">
        <f t="shared" si="127"/>
        <v>2000</v>
      </c>
      <c r="D5015" s="4" t="s">
        <v>31</v>
      </c>
      <c r="E5015" s="5">
        <v>0.32361111111111113</v>
      </c>
      <c r="F5015" s="6" t="s">
        <v>1514</v>
      </c>
      <c r="G5015" s="6" t="str">
        <f t="shared" si="131"/>
        <v>Colombia</v>
      </c>
      <c r="H5015" s="6" t="s">
        <v>8735</v>
      </c>
      <c r="I5015" s="6" t="s">
        <v>1495</v>
      </c>
      <c r="J5015" s="6">
        <v>3</v>
      </c>
      <c r="K5015" s="6">
        <v>3</v>
      </c>
      <c r="L5015" s="6">
        <v>0</v>
      </c>
      <c r="M5015" s="6">
        <f t="shared" si="128"/>
        <v>3</v>
      </c>
      <c r="N5015" s="6">
        <f t="shared" si="129"/>
        <v>0</v>
      </c>
      <c r="O5015" s="7">
        <f t="shared" si="130"/>
        <v>0</v>
      </c>
    </row>
    <row r="5016" spans="1:15" ht="13.2" x14ac:dyDescent="0.25">
      <c r="A5016" s="3">
        <v>38276</v>
      </c>
      <c r="B5016" s="4">
        <f t="shared" si="126"/>
        <v>2004</v>
      </c>
      <c r="C5016" s="4">
        <f t="shared" si="127"/>
        <v>2000</v>
      </c>
      <c r="D5016" s="4" t="s">
        <v>31</v>
      </c>
      <c r="E5016" s="5">
        <v>0.625</v>
      </c>
      <c r="F5016" s="6" t="s">
        <v>8736</v>
      </c>
      <c r="G5016" s="6" t="str">
        <f t="shared" si="131"/>
        <v>Philippines</v>
      </c>
      <c r="H5016" s="6" t="s">
        <v>8737</v>
      </c>
      <c r="I5016" s="6" t="s">
        <v>8738</v>
      </c>
      <c r="J5016" s="6">
        <v>2</v>
      </c>
      <c r="K5016" s="6">
        <v>2</v>
      </c>
      <c r="L5016" s="6">
        <v>0</v>
      </c>
      <c r="M5016" s="6">
        <f t="shared" si="128"/>
        <v>2</v>
      </c>
      <c r="N5016" s="6">
        <f t="shared" si="129"/>
        <v>0</v>
      </c>
      <c r="O5016" s="7">
        <f t="shared" si="130"/>
        <v>0</v>
      </c>
    </row>
    <row r="5017" spans="1:15" ht="13.2" x14ac:dyDescent="0.25">
      <c r="A5017" s="3">
        <v>38279</v>
      </c>
      <c r="B5017" s="4">
        <f t="shared" si="126"/>
        <v>2004</v>
      </c>
      <c r="C5017" s="4">
        <f t="shared" si="127"/>
        <v>2000</v>
      </c>
      <c r="D5017" s="4" t="s">
        <v>31</v>
      </c>
      <c r="E5017" s="5">
        <v>0.32291666666666669</v>
      </c>
      <c r="F5017" s="6" t="s">
        <v>8739</v>
      </c>
      <c r="G5017" s="6" t="str">
        <f t="shared" si="131"/>
        <v>Missouri</v>
      </c>
      <c r="H5017" s="6" t="s">
        <v>8740</v>
      </c>
      <c r="I5017" s="6" t="s">
        <v>8741</v>
      </c>
      <c r="J5017" s="6">
        <v>15</v>
      </c>
      <c r="K5017" s="6">
        <v>13</v>
      </c>
      <c r="L5017" s="6">
        <v>0</v>
      </c>
      <c r="M5017" s="6">
        <f t="shared" si="128"/>
        <v>13</v>
      </c>
      <c r="N5017" s="6">
        <f t="shared" si="129"/>
        <v>2</v>
      </c>
      <c r="O5017" s="7">
        <f t="shared" si="130"/>
        <v>0.13333333333333333</v>
      </c>
    </row>
    <row r="5018" spans="1:15" ht="13.2" x14ac:dyDescent="0.25">
      <c r="A5018" s="3">
        <v>38284</v>
      </c>
      <c r="B5018" s="4">
        <f t="shared" si="126"/>
        <v>2004</v>
      </c>
      <c r="C5018" s="4">
        <f t="shared" si="127"/>
        <v>2000</v>
      </c>
      <c r="D5018" s="4" t="s">
        <v>31</v>
      </c>
      <c r="E5018" s="5">
        <v>0.6875</v>
      </c>
      <c r="F5018" s="6" t="s">
        <v>3208</v>
      </c>
      <c r="G5018" s="6" t="str">
        <f t="shared" si="131"/>
        <v>Virginia</v>
      </c>
      <c r="H5018" s="6" t="s">
        <v>8742</v>
      </c>
      <c r="I5018" s="6" t="s">
        <v>8743</v>
      </c>
      <c r="J5018" s="6">
        <v>10</v>
      </c>
      <c r="K5018" s="6">
        <v>10</v>
      </c>
      <c r="L5018" s="6">
        <v>0</v>
      </c>
      <c r="M5018" s="6">
        <f t="shared" si="128"/>
        <v>10</v>
      </c>
      <c r="N5018" s="6">
        <f t="shared" si="129"/>
        <v>0</v>
      </c>
      <c r="O5018" s="7">
        <f t="shared" si="130"/>
        <v>0</v>
      </c>
    </row>
    <row r="5019" spans="1:15" ht="13.2" x14ac:dyDescent="0.25">
      <c r="A5019" s="3">
        <v>38284</v>
      </c>
      <c r="B5019" s="4">
        <f t="shared" si="126"/>
        <v>2004</v>
      </c>
      <c r="C5019" s="4">
        <f t="shared" si="127"/>
        <v>2000</v>
      </c>
      <c r="D5019" s="4" t="s">
        <v>31</v>
      </c>
      <c r="E5019" s="5">
        <v>2.0833333333333332E-2</v>
      </c>
      <c r="F5019" s="6" t="s">
        <v>332</v>
      </c>
      <c r="G5019" s="6" t="str">
        <f t="shared" si="131"/>
        <v>California</v>
      </c>
      <c r="H5019" s="6" t="s">
        <v>8744</v>
      </c>
      <c r="I5019" s="6" t="s">
        <v>5494</v>
      </c>
      <c r="J5019" s="6">
        <v>5</v>
      </c>
      <c r="K5019" s="6">
        <v>5</v>
      </c>
      <c r="L5019" s="6">
        <v>0</v>
      </c>
      <c r="M5019" s="6">
        <f t="shared" si="128"/>
        <v>5</v>
      </c>
      <c r="N5019" s="6">
        <f t="shared" si="129"/>
        <v>0</v>
      </c>
      <c r="O5019" s="7">
        <f t="shared" si="130"/>
        <v>0</v>
      </c>
    </row>
    <row r="5020" spans="1:15" ht="13.2" x14ac:dyDescent="0.25">
      <c r="A5020" s="3">
        <v>38309</v>
      </c>
      <c r="B5020" s="4">
        <f t="shared" si="126"/>
        <v>2004</v>
      </c>
      <c r="C5020" s="4">
        <f t="shared" si="127"/>
        <v>2000</v>
      </c>
      <c r="D5020" s="4" t="s">
        <v>46</v>
      </c>
      <c r="E5020" s="5">
        <v>0.54305555555555551</v>
      </c>
      <c r="F5020" s="6" t="s">
        <v>2472</v>
      </c>
      <c r="G5020" s="6" t="str">
        <f t="shared" si="131"/>
        <v>Venezuela</v>
      </c>
      <c r="H5020" s="6" t="s">
        <v>8745</v>
      </c>
      <c r="I5020" s="6" t="s">
        <v>6962</v>
      </c>
      <c r="J5020" s="6">
        <v>21</v>
      </c>
      <c r="K5020" s="6">
        <v>3</v>
      </c>
      <c r="L5020" s="6">
        <v>0</v>
      </c>
      <c r="M5020" s="6">
        <f t="shared" si="128"/>
        <v>3</v>
      </c>
      <c r="N5020" s="6">
        <f t="shared" si="129"/>
        <v>18</v>
      </c>
      <c r="O5020" s="7">
        <f t="shared" si="130"/>
        <v>0.8571428571428571</v>
      </c>
    </row>
    <row r="5021" spans="1:15" ht="13.2" x14ac:dyDescent="0.25">
      <c r="A5021" s="3">
        <v>38312</v>
      </c>
      <c r="B5021" s="4">
        <f t="shared" si="126"/>
        <v>2004</v>
      </c>
      <c r="C5021" s="4">
        <f t="shared" si="127"/>
        <v>2000</v>
      </c>
      <c r="D5021" s="4" t="s">
        <v>46</v>
      </c>
      <c r="E5021" s="5">
        <v>0.34722222222222221</v>
      </c>
      <c r="F5021" s="6" t="s">
        <v>8746</v>
      </c>
      <c r="G5021" s="6" t="str">
        <f t="shared" si="131"/>
        <v>Inner Mongolia, China</v>
      </c>
      <c r="H5021" s="6" t="s">
        <v>6581</v>
      </c>
      <c r="I5021" s="6" t="s">
        <v>8747</v>
      </c>
      <c r="J5021" s="6">
        <v>53</v>
      </c>
      <c r="K5021" s="6">
        <v>53</v>
      </c>
      <c r="L5021" s="6">
        <v>0</v>
      </c>
      <c r="M5021" s="6">
        <f t="shared" si="128"/>
        <v>53</v>
      </c>
      <c r="N5021" s="6">
        <f t="shared" si="129"/>
        <v>0</v>
      </c>
      <c r="O5021" s="7">
        <f t="shared" si="130"/>
        <v>0</v>
      </c>
    </row>
    <row r="5022" spans="1:15" ht="13.2" x14ac:dyDescent="0.25">
      <c r="A5022" s="3">
        <v>38319</v>
      </c>
      <c r="B5022" s="4">
        <f t="shared" si="126"/>
        <v>2004</v>
      </c>
      <c r="C5022" s="4">
        <f t="shared" si="127"/>
        <v>2000</v>
      </c>
      <c r="D5022" s="4" t="s">
        <v>46</v>
      </c>
      <c r="E5022" s="5">
        <v>0.41319444444444442</v>
      </c>
      <c r="F5022" s="6" t="s">
        <v>8748</v>
      </c>
      <c r="G5022" s="6" t="str">
        <f t="shared" si="131"/>
        <v>Colorado</v>
      </c>
      <c r="H5022" s="6" t="s">
        <v>8749</v>
      </c>
      <c r="I5022" s="6" t="s">
        <v>8750</v>
      </c>
      <c r="J5022" s="6">
        <v>6</v>
      </c>
      <c r="K5022" s="6">
        <v>3</v>
      </c>
      <c r="L5022" s="6">
        <v>0</v>
      </c>
      <c r="M5022" s="6">
        <f t="shared" si="128"/>
        <v>3</v>
      </c>
      <c r="N5022" s="6">
        <f t="shared" si="129"/>
        <v>3</v>
      </c>
      <c r="O5022" s="7">
        <f t="shared" si="130"/>
        <v>0.5</v>
      </c>
    </row>
    <row r="5023" spans="1:15" ht="13.2" x14ac:dyDescent="0.25">
      <c r="A5023" s="3">
        <v>38321</v>
      </c>
      <c r="B5023" s="4">
        <f t="shared" si="126"/>
        <v>2004</v>
      </c>
      <c r="C5023" s="4">
        <f t="shared" si="127"/>
        <v>2000</v>
      </c>
      <c r="D5023" s="4" t="s">
        <v>46</v>
      </c>
      <c r="E5023" s="5">
        <v>0.75972222222222219</v>
      </c>
      <c r="F5023" s="6" t="s">
        <v>8751</v>
      </c>
      <c r="G5023" s="6" t="str">
        <f t="shared" si="131"/>
        <v>Indonesia</v>
      </c>
      <c r="H5023" s="6" t="s">
        <v>8752</v>
      </c>
      <c r="I5023" s="6" t="s">
        <v>8753</v>
      </c>
      <c r="J5023" s="6">
        <v>154</v>
      </c>
      <c r="K5023" s="6">
        <v>26</v>
      </c>
      <c r="L5023" s="6">
        <v>0</v>
      </c>
      <c r="M5023" s="6">
        <f t="shared" si="128"/>
        <v>26</v>
      </c>
      <c r="N5023" s="6">
        <f t="shared" si="129"/>
        <v>128</v>
      </c>
      <c r="O5023" s="7">
        <f t="shared" si="130"/>
        <v>0.83116883116883122</v>
      </c>
    </row>
    <row r="5024" spans="1:15" ht="13.2" x14ac:dyDescent="0.25">
      <c r="A5024" s="3">
        <v>38321</v>
      </c>
      <c r="B5024" s="4">
        <f t="shared" si="126"/>
        <v>2004</v>
      </c>
      <c r="C5024" s="4">
        <f t="shared" si="127"/>
        <v>2000</v>
      </c>
      <c r="D5024" s="4" t="s">
        <v>46</v>
      </c>
      <c r="E5024" s="5">
        <v>0.8305555555555556</v>
      </c>
      <c r="F5024" s="6" t="s">
        <v>5000</v>
      </c>
      <c r="G5024" s="6" t="str">
        <f t="shared" si="131"/>
        <v>Missouri</v>
      </c>
      <c r="H5024" s="6" t="s">
        <v>8754</v>
      </c>
      <c r="I5024" s="6" t="s">
        <v>8755</v>
      </c>
      <c r="J5024" s="6">
        <v>2</v>
      </c>
      <c r="K5024" s="6">
        <v>2</v>
      </c>
      <c r="L5024" s="6">
        <v>0</v>
      </c>
      <c r="M5024" s="6">
        <f t="shared" si="128"/>
        <v>2</v>
      </c>
      <c r="N5024" s="6">
        <f t="shared" si="129"/>
        <v>0</v>
      </c>
      <c r="O5024" s="7">
        <f t="shared" si="130"/>
        <v>0</v>
      </c>
    </row>
    <row r="5025" spans="1:15" ht="13.2" x14ac:dyDescent="0.25">
      <c r="A5025" s="3">
        <v>38327</v>
      </c>
      <c r="B5025" s="4">
        <f t="shared" si="126"/>
        <v>2004</v>
      </c>
      <c r="C5025" s="4">
        <f t="shared" si="127"/>
        <v>2000</v>
      </c>
      <c r="D5025" s="4" t="s">
        <v>72</v>
      </c>
      <c r="E5025" s="5">
        <v>0.43263888888888891</v>
      </c>
      <c r="F5025" s="6" t="s">
        <v>8756</v>
      </c>
      <c r="G5025" s="6" t="str">
        <f t="shared" si="131"/>
        <v>Idaho</v>
      </c>
      <c r="H5025" s="6" t="s">
        <v>8757</v>
      </c>
      <c r="I5025" s="6" t="s">
        <v>8758</v>
      </c>
      <c r="J5025" s="6">
        <v>2</v>
      </c>
      <c r="K5025" s="6">
        <v>2</v>
      </c>
      <c r="L5025" s="6">
        <v>0</v>
      </c>
      <c r="M5025" s="6">
        <f t="shared" si="128"/>
        <v>2</v>
      </c>
      <c r="N5025" s="6">
        <f t="shared" si="129"/>
        <v>0</v>
      </c>
      <c r="O5025" s="7">
        <f t="shared" si="130"/>
        <v>0</v>
      </c>
    </row>
    <row r="5026" spans="1:15" ht="13.2" x14ac:dyDescent="0.25">
      <c r="A5026" s="3">
        <v>38328</v>
      </c>
      <c r="B5026" s="4">
        <f t="shared" si="126"/>
        <v>2004</v>
      </c>
      <c r="C5026" s="4">
        <f t="shared" si="127"/>
        <v>2000</v>
      </c>
      <c r="D5026" s="4" t="s">
        <v>72</v>
      </c>
      <c r="E5026" s="5">
        <v>0.44791666666666669</v>
      </c>
      <c r="F5026" s="6" t="s">
        <v>7470</v>
      </c>
      <c r="G5026" s="6" t="str">
        <f t="shared" si="131"/>
        <v>Colombia</v>
      </c>
      <c r="H5026" s="6" t="s">
        <v>8759</v>
      </c>
      <c r="I5026" s="6" t="s">
        <v>8760</v>
      </c>
      <c r="J5026" s="6">
        <v>6</v>
      </c>
      <c r="K5026" s="6">
        <v>6</v>
      </c>
      <c r="L5026" s="6">
        <v>0</v>
      </c>
      <c r="M5026" s="6">
        <f t="shared" si="128"/>
        <v>6</v>
      </c>
      <c r="N5026" s="6">
        <f t="shared" si="129"/>
        <v>0</v>
      </c>
      <c r="O5026" s="7">
        <f t="shared" si="130"/>
        <v>0</v>
      </c>
    </row>
    <row r="5027" spans="1:15" ht="13.2" x14ac:dyDescent="0.25">
      <c r="A5027" s="3">
        <v>38331</v>
      </c>
      <c r="B5027" s="4">
        <f t="shared" si="126"/>
        <v>2004</v>
      </c>
      <c r="C5027" s="4">
        <f t="shared" si="127"/>
        <v>2000</v>
      </c>
      <c r="D5027" s="4" t="s">
        <v>72</v>
      </c>
      <c r="E5027" s="5" t="s">
        <v>24</v>
      </c>
      <c r="F5027" s="6" t="s">
        <v>8761</v>
      </c>
      <c r="G5027" s="6" t="str">
        <f t="shared" si="131"/>
        <v>Venezuela</v>
      </c>
      <c r="H5027" s="6" t="s">
        <v>8762</v>
      </c>
      <c r="I5027" s="6" t="s">
        <v>8763</v>
      </c>
      <c r="J5027" s="6">
        <v>16</v>
      </c>
      <c r="K5027" s="6">
        <v>16</v>
      </c>
      <c r="L5027" s="6">
        <v>0</v>
      </c>
      <c r="M5027" s="6">
        <f t="shared" si="128"/>
        <v>16</v>
      </c>
      <c r="N5027" s="6">
        <f t="shared" si="129"/>
        <v>0</v>
      </c>
      <c r="O5027" s="7">
        <f t="shared" si="130"/>
        <v>0</v>
      </c>
    </row>
    <row r="5028" spans="1:15" ht="13.2" x14ac:dyDescent="0.25">
      <c r="A5028" s="3">
        <v>38332</v>
      </c>
      <c r="B5028" s="4">
        <f t="shared" si="126"/>
        <v>2004</v>
      </c>
      <c r="C5028" s="4">
        <f t="shared" si="127"/>
        <v>2000</v>
      </c>
      <c r="D5028" s="4" t="s">
        <v>72</v>
      </c>
      <c r="E5028" s="5">
        <v>0.22916666666666666</v>
      </c>
      <c r="F5028" s="6" t="s">
        <v>8764</v>
      </c>
      <c r="G5028" s="6" t="str">
        <f t="shared" si="131"/>
        <v>Brazil</v>
      </c>
      <c r="H5028" s="6" t="s">
        <v>8765</v>
      </c>
      <c r="I5028" s="6" t="s">
        <v>6535</v>
      </c>
      <c r="J5028" s="6">
        <v>2</v>
      </c>
      <c r="K5028" s="6">
        <v>2</v>
      </c>
      <c r="L5028" s="6">
        <v>1</v>
      </c>
      <c r="M5028" s="6">
        <f t="shared" si="128"/>
        <v>3</v>
      </c>
      <c r="N5028" s="6">
        <f t="shared" si="129"/>
        <v>0</v>
      </c>
      <c r="O5028" s="7">
        <f t="shared" si="130"/>
        <v>0</v>
      </c>
    </row>
    <row r="5029" spans="1:15" ht="13.2" x14ac:dyDescent="0.25">
      <c r="A5029" s="3">
        <v>38332</v>
      </c>
      <c r="B5029" s="4">
        <f t="shared" si="126"/>
        <v>2004</v>
      </c>
      <c r="C5029" s="4">
        <f t="shared" si="127"/>
        <v>2000</v>
      </c>
      <c r="D5029" s="4" t="s">
        <v>72</v>
      </c>
      <c r="E5029" s="5" t="s">
        <v>24</v>
      </c>
      <c r="F5029" s="6" t="s">
        <v>8766</v>
      </c>
      <c r="G5029" s="6" t="str">
        <f t="shared" si="131"/>
        <v>Saudi Arabia</v>
      </c>
      <c r="H5029" s="6" t="s">
        <v>8767</v>
      </c>
      <c r="I5029" s="6" t="s">
        <v>8518</v>
      </c>
      <c r="J5029" s="6">
        <v>7</v>
      </c>
      <c r="K5029" s="6">
        <v>1</v>
      </c>
      <c r="L5029" s="6">
        <v>0</v>
      </c>
      <c r="M5029" s="6">
        <f t="shared" si="128"/>
        <v>1</v>
      </c>
      <c r="N5029" s="6">
        <f t="shared" si="129"/>
        <v>6</v>
      </c>
      <c r="O5029" s="7">
        <f t="shared" si="130"/>
        <v>0.8571428571428571</v>
      </c>
    </row>
    <row r="5030" spans="1:15" ht="13.2" x14ac:dyDescent="0.25">
      <c r="A5030" s="3">
        <v>38365</v>
      </c>
      <c r="B5030" s="4">
        <f t="shared" si="126"/>
        <v>2005</v>
      </c>
      <c r="C5030" s="4">
        <f t="shared" si="127"/>
        <v>2000</v>
      </c>
      <c r="D5030" s="4" t="s">
        <v>132</v>
      </c>
      <c r="E5030" s="5">
        <v>0.22222222222222221</v>
      </c>
      <c r="F5030" s="6" t="s">
        <v>8768</v>
      </c>
      <c r="G5030" s="6" t="str">
        <f t="shared" si="131"/>
        <v>Colombia</v>
      </c>
      <c r="H5030" s="6" t="s">
        <v>8769</v>
      </c>
      <c r="I5030" s="6" t="s">
        <v>8770</v>
      </c>
      <c r="J5030" s="6">
        <v>20</v>
      </c>
      <c r="K5030" s="6">
        <v>20</v>
      </c>
      <c r="L5030" s="6">
        <v>0</v>
      </c>
      <c r="M5030" s="6">
        <f t="shared" si="128"/>
        <v>20</v>
      </c>
      <c r="N5030" s="6">
        <f t="shared" si="129"/>
        <v>0</v>
      </c>
      <c r="O5030" s="7">
        <f t="shared" si="130"/>
        <v>0</v>
      </c>
    </row>
    <row r="5031" spans="1:15" ht="13.2" x14ac:dyDescent="0.25">
      <c r="A5031" s="3">
        <v>38365</v>
      </c>
      <c r="B5031" s="4">
        <f t="shared" si="126"/>
        <v>2005</v>
      </c>
      <c r="C5031" s="4">
        <f t="shared" si="127"/>
        <v>2000</v>
      </c>
      <c r="D5031" s="4" t="s">
        <v>132</v>
      </c>
      <c r="E5031" s="5">
        <v>0.55555555555555558</v>
      </c>
      <c r="F5031" s="6" t="s">
        <v>8771</v>
      </c>
      <c r="G5031" s="6" t="str">
        <f t="shared" si="131"/>
        <v>Siberia, Russia</v>
      </c>
      <c r="H5031" s="6" t="s">
        <v>8772</v>
      </c>
      <c r="I5031" s="6" t="s">
        <v>7352</v>
      </c>
      <c r="J5031" s="6">
        <v>9</v>
      </c>
      <c r="K5031" s="6">
        <v>9</v>
      </c>
      <c r="L5031" s="6">
        <v>0</v>
      </c>
      <c r="M5031" s="6">
        <f t="shared" si="128"/>
        <v>9</v>
      </c>
      <c r="N5031" s="6">
        <f t="shared" si="129"/>
        <v>0</v>
      </c>
      <c r="O5031" s="7">
        <f t="shared" si="130"/>
        <v>0</v>
      </c>
    </row>
    <row r="5032" spans="1:15" ht="13.2" x14ac:dyDescent="0.25">
      <c r="A5032" s="3">
        <v>38365</v>
      </c>
      <c r="B5032" s="4">
        <f t="shared" si="126"/>
        <v>2005</v>
      </c>
      <c r="C5032" s="4">
        <f t="shared" si="127"/>
        <v>2000</v>
      </c>
      <c r="D5032" s="4" t="s">
        <v>132</v>
      </c>
      <c r="E5032" s="5">
        <v>0.9291666666666667</v>
      </c>
      <c r="F5032" s="6" t="s">
        <v>8773</v>
      </c>
      <c r="G5032" s="6" t="str">
        <f t="shared" si="131"/>
        <v>New Hampshire</v>
      </c>
      <c r="H5032" s="6" t="s">
        <v>8774</v>
      </c>
      <c r="I5032" s="6" t="s">
        <v>6535</v>
      </c>
      <c r="J5032" s="6">
        <v>1</v>
      </c>
      <c r="K5032" s="6">
        <v>1</v>
      </c>
      <c r="L5032" s="6">
        <v>0</v>
      </c>
      <c r="M5032" s="6">
        <f t="shared" si="128"/>
        <v>1</v>
      </c>
      <c r="N5032" s="6">
        <f t="shared" si="129"/>
        <v>0</v>
      </c>
      <c r="O5032" s="7">
        <f t="shared" si="130"/>
        <v>0</v>
      </c>
    </row>
    <row r="5033" spans="1:15" ht="13.2" x14ac:dyDescent="0.25">
      <c r="A5033" s="3">
        <v>38378</v>
      </c>
      <c r="B5033" s="4">
        <f t="shared" si="126"/>
        <v>2005</v>
      </c>
      <c r="C5033" s="4">
        <f t="shared" si="127"/>
        <v>2000</v>
      </c>
      <c r="D5033" s="4" t="s">
        <v>132</v>
      </c>
      <c r="E5033" s="5">
        <v>5.5555555555555552E-2</v>
      </c>
      <c r="F5033" s="6" t="s">
        <v>8775</v>
      </c>
      <c r="G5033" s="6" t="str">
        <f t="shared" si="131"/>
        <v>Iraq</v>
      </c>
      <c r="H5033" s="6" t="s">
        <v>8776</v>
      </c>
      <c r="I5033" s="6" t="s">
        <v>8777</v>
      </c>
      <c r="J5033" s="6">
        <v>31</v>
      </c>
      <c r="K5033" s="6">
        <v>31</v>
      </c>
      <c r="L5033" s="6">
        <v>0</v>
      </c>
      <c r="M5033" s="6">
        <f t="shared" si="128"/>
        <v>31</v>
      </c>
      <c r="N5033" s="6">
        <f t="shared" si="129"/>
        <v>0</v>
      </c>
      <c r="O5033" s="7">
        <f t="shared" si="130"/>
        <v>0</v>
      </c>
    </row>
    <row r="5034" spans="1:15" ht="13.2" x14ac:dyDescent="0.25">
      <c r="A5034" s="3">
        <v>38379</v>
      </c>
      <c r="B5034" s="4">
        <f t="shared" si="126"/>
        <v>2005</v>
      </c>
      <c r="C5034" s="4">
        <f t="shared" si="127"/>
        <v>2000</v>
      </c>
      <c r="D5034" s="4" t="s">
        <v>132</v>
      </c>
      <c r="E5034" s="5">
        <v>0.34027777777777779</v>
      </c>
      <c r="F5034" s="6" t="s">
        <v>8778</v>
      </c>
      <c r="G5034" s="6" t="str">
        <f t="shared" si="131"/>
        <v>Hungary</v>
      </c>
      <c r="H5034" s="6" t="s">
        <v>8779</v>
      </c>
      <c r="I5034" s="6" t="s">
        <v>8780</v>
      </c>
      <c r="J5034" s="6">
        <v>2</v>
      </c>
      <c r="K5034" s="6">
        <v>2</v>
      </c>
      <c r="L5034" s="6">
        <v>0</v>
      </c>
      <c r="M5034" s="6">
        <f t="shared" si="128"/>
        <v>2</v>
      </c>
      <c r="N5034" s="6">
        <f t="shared" si="129"/>
        <v>0</v>
      </c>
      <c r="O5034" s="7">
        <f t="shared" si="130"/>
        <v>0</v>
      </c>
    </row>
    <row r="5035" spans="1:15" ht="13.2" x14ac:dyDescent="0.25">
      <c r="A5035" s="3">
        <v>38382</v>
      </c>
      <c r="B5035" s="4">
        <f t="shared" si="126"/>
        <v>2005</v>
      </c>
      <c r="C5035" s="4">
        <f t="shared" si="127"/>
        <v>2000</v>
      </c>
      <c r="D5035" s="4" t="s">
        <v>132</v>
      </c>
      <c r="E5035" s="5">
        <v>0.6875</v>
      </c>
      <c r="F5035" s="6" t="s">
        <v>8781</v>
      </c>
      <c r="G5035" s="6" t="str">
        <f t="shared" si="131"/>
        <v>Iraq</v>
      </c>
      <c r="H5035" s="6" t="s">
        <v>1035</v>
      </c>
      <c r="I5035" s="6" t="s">
        <v>8782</v>
      </c>
      <c r="J5035" s="6">
        <v>10</v>
      </c>
      <c r="K5035" s="6">
        <v>10</v>
      </c>
      <c r="L5035" s="6">
        <v>0</v>
      </c>
      <c r="M5035" s="6">
        <f t="shared" si="128"/>
        <v>10</v>
      </c>
      <c r="N5035" s="6">
        <f t="shared" si="129"/>
        <v>0</v>
      </c>
      <c r="O5035" s="7">
        <f t="shared" si="130"/>
        <v>0</v>
      </c>
    </row>
    <row r="5036" spans="1:15" ht="13.2" x14ac:dyDescent="0.25">
      <c r="A5036" s="3">
        <v>38386</v>
      </c>
      <c r="B5036" s="4">
        <f t="shared" si="126"/>
        <v>2005</v>
      </c>
      <c r="C5036" s="4">
        <f t="shared" si="127"/>
        <v>2000</v>
      </c>
      <c r="D5036" s="4" t="s">
        <v>111</v>
      </c>
      <c r="E5036" s="5">
        <v>0.70833333333333337</v>
      </c>
      <c r="F5036" s="6" t="s">
        <v>6209</v>
      </c>
      <c r="G5036" s="6" t="str">
        <f t="shared" si="131"/>
        <v>Pakistan</v>
      </c>
      <c r="H5036" s="6" t="s">
        <v>8783</v>
      </c>
      <c r="I5036" s="6" t="s">
        <v>5701</v>
      </c>
      <c r="J5036" s="6">
        <v>104</v>
      </c>
      <c r="K5036" s="6">
        <v>104</v>
      </c>
      <c r="L5036" s="6">
        <v>0</v>
      </c>
      <c r="M5036" s="6">
        <f t="shared" si="128"/>
        <v>104</v>
      </c>
      <c r="N5036" s="6">
        <f t="shared" si="129"/>
        <v>0</v>
      </c>
      <c r="O5036" s="7">
        <f t="shared" si="130"/>
        <v>0</v>
      </c>
    </row>
    <row r="5037" spans="1:15" ht="13.2" x14ac:dyDescent="0.25">
      <c r="A5037" s="3">
        <v>38386</v>
      </c>
      <c r="B5037" s="4">
        <f t="shared" si="126"/>
        <v>2005</v>
      </c>
      <c r="C5037" s="4">
        <f t="shared" si="127"/>
        <v>2000</v>
      </c>
      <c r="D5037" s="4" t="s">
        <v>111</v>
      </c>
      <c r="E5037" s="5">
        <v>0.33819444444444446</v>
      </c>
      <c r="F5037" s="6" t="s">
        <v>5791</v>
      </c>
      <c r="G5037" s="6" t="str">
        <f t="shared" si="131"/>
        <v>Sudan</v>
      </c>
      <c r="H5037" s="6" t="s">
        <v>8784</v>
      </c>
      <c r="I5037" s="6" t="s">
        <v>6846</v>
      </c>
      <c r="J5037" s="6">
        <v>7</v>
      </c>
      <c r="K5037" s="6">
        <v>7</v>
      </c>
      <c r="L5037" s="6">
        <v>0</v>
      </c>
      <c r="M5037" s="6">
        <f t="shared" si="128"/>
        <v>7</v>
      </c>
      <c r="N5037" s="6">
        <f t="shared" si="129"/>
        <v>0</v>
      </c>
      <c r="O5037" s="7">
        <f t="shared" si="130"/>
        <v>0</v>
      </c>
    </row>
    <row r="5038" spans="1:15" ht="13.2" x14ac:dyDescent="0.25">
      <c r="A5038" s="3">
        <v>38393</v>
      </c>
      <c r="B5038" s="4">
        <f t="shared" si="126"/>
        <v>2005</v>
      </c>
      <c r="C5038" s="4">
        <f t="shared" si="127"/>
        <v>2000</v>
      </c>
      <c r="D5038" s="4" t="s">
        <v>111</v>
      </c>
      <c r="E5038" s="5">
        <v>0.85416666666666663</v>
      </c>
      <c r="F5038" s="6" t="s">
        <v>508</v>
      </c>
      <c r="G5038" s="6" t="str">
        <f t="shared" si="131"/>
        <v>California</v>
      </c>
      <c r="H5038" s="6" t="s">
        <v>8785</v>
      </c>
      <c r="I5038" s="6" t="s">
        <v>8786</v>
      </c>
      <c r="J5038" s="6">
        <v>2</v>
      </c>
      <c r="K5038" s="6">
        <v>2</v>
      </c>
      <c r="L5038" s="6">
        <v>0</v>
      </c>
      <c r="M5038" s="6">
        <f t="shared" si="128"/>
        <v>2</v>
      </c>
      <c r="N5038" s="6">
        <f t="shared" si="129"/>
        <v>0</v>
      </c>
      <c r="O5038" s="7">
        <f t="shared" si="130"/>
        <v>0</v>
      </c>
    </row>
    <row r="5039" spans="1:15" ht="13.2" x14ac:dyDescent="0.25">
      <c r="A5039" s="3">
        <v>38399</v>
      </c>
      <c r="B5039" s="4">
        <f t="shared" si="126"/>
        <v>2005</v>
      </c>
      <c r="C5039" s="4">
        <f t="shared" si="127"/>
        <v>2000</v>
      </c>
      <c r="D5039" s="4" t="s">
        <v>111</v>
      </c>
      <c r="E5039" s="5">
        <v>0.3840277777777778</v>
      </c>
      <c r="F5039" s="6" t="s">
        <v>5755</v>
      </c>
      <c r="G5039" s="6" t="str">
        <f t="shared" si="131"/>
        <v>Colorado</v>
      </c>
      <c r="H5039" s="6" t="s">
        <v>8787</v>
      </c>
      <c r="I5039" s="6" t="s">
        <v>8346</v>
      </c>
      <c r="J5039" s="6">
        <v>8</v>
      </c>
      <c r="K5039" s="6">
        <v>8</v>
      </c>
      <c r="L5039" s="6">
        <v>0</v>
      </c>
      <c r="M5039" s="6">
        <f t="shared" si="128"/>
        <v>8</v>
      </c>
      <c r="N5039" s="6">
        <f t="shared" si="129"/>
        <v>0</v>
      </c>
      <c r="O5039" s="7">
        <f t="shared" si="130"/>
        <v>0</v>
      </c>
    </row>
    <row r="5040" spans="1:15" ht="13.2" x14ac:dyDescent="0.25">
      <c r="A5040" s="3">
        <v>38405</v>
      </c>
      <c r="B5040" s="4">
        <f t="shared" si="126"/>
        <v>2005</v>
      </c>
      <c r="C5040" s="4">
        <f t="shared" si="127"/>
        <v>2000</v>
      </c>
      <c r="D5040" s="4" t="s">
        <v>111</v>
      </c>
      <c r="E5040" s="5">
        <v>0.55694444444444446</v>
      </c>
      <c r="F5040" s="6" t="s">
        <v>8788</v>
      </c>
      <c r="G5040" s="6" t="str">
        <f t="shared" si="131"/>
        <v>Papua, New Guinea</v>
      </c>
      <c r="H5040" s="6" t="s">
        <v>6277</v>
      </c>
      <c r="I5040" s="6" t="s">
        <v>6576</v>
      </c>
      <c r="J5040" s="6">
        <v>13</v>
      </c>
      <c r="K5040" s="6">
        <v>2</v>
      </c>
      <c r="L5040" s="6">
        <v>0</v>
      </c>
      <c r="M5040" s="6">
        <f t="shared" si="128"/>
        <v>2</v>
      </c>
      <c r="N5040" s="6">
        <f t="shared" si="129"/>
        <v>11</v>
      </c>
      <c r="O5040" s="7">
        <f t="shared" si="130"/>
        <v>0.84615384615384615</v>
      </c>
    </row>
    <row r="5041" spans="1:15" ht="13.2" x14ac:dyDescent="0.25">
      <c r="A5041" s="3">
        <v>38405</v>
      </c>
      <c r="B5041" s="4">
        <f t="shared" si="126"/>
        <v>2005</v>
      </c>
      <c r="C5041" s="4">
        <f t="shared" si="127"/>
        <v>2000</v>
      </c>
      <c r="D5041" s="4" t="s">
        <v>111</v>
      </c>
      <c r="E5041" s="5">
        <v>0.30208333333333331</v>
      </c>
      <c r="F5041" s="6" t="s">
        <v>118</v>
      </c>
      <c r="G5041" s="6" t="s">
        <v>118</v>
      </c>
      <c r="H5041" s="6" t="s">
        <v>8789</v>
      </c>
      <c r="I5041" s="6" t="s">
        <v>8790</v>
      </c>
      <c r="J5041" s="6">
        <v>18</v>
      </c>
      <c r="K5041" s="6">
        <v>15</v>
      </c>
      <c r="L5041" s="6">
        <v>0</v>
      </c>
      <c r="M5041" s="6">
        <f t="shared" si="128"/>
        <v>15</v>
      </c>
      <c r="N5041" s="6">
        <f t="shared" si="129"/>
        <v>3</v>
      </c>
      <c r="O5041" s="7">
        <f t="shared" si="130"/>
        <v>0.16666666666666666</v>
      </c>
    </row>
    <row r="5042" spans="1:15" ht="13.2" x14ac:dyDescent="0.25">
      <c r="A5042" s="3">
        <v>38419</v>
      </c>
      <c r="B5042" s="4">
        <f t="shared" si="126"/>
        <v>2005</v>
      </c>
      <c r="C5042" s="4">
        <f t="shared" si="127"/>
        <v>2000</v>
      </c>
      <c r="D5042" s="4" t="s">
        <v>34</v>
      </c>
      <c r="E5042" s="5">
        <v>0.39097222222222222</v>
      </c>
      <c r="F5042" s="6" t="s">
        <v>8791</v>
      </c>
      <c r="G5042" s="6" t="str">
        <f t="shared" ref="G5042:G5269" si="132">IFERROR(TRIM(RIGHT(F5042,LEN(F5042)-FIND(",",F5042))), F5042)</f>
        <v>Venezuela</v>
      </c>
      <c r="H5042" s="6" t="s">
        <v>8792</v>
      </c>
      <c r="I5042" s="6" t="s">
        <v>4708</v>
      </c>
      <c r="J5042" s="6">
        <v>2</v>
      </c>
      <c r="K5042" s="6">
        <v>2</v>
      </c>
      <c r="L5042" s="6">
        <v>0</v>
      </c>
      <c r="M5042" s="6">
        <f t="shared" si="128"/>
        <v>2</v>
      </c>
      <c r="N5042" s="6">
        <f t="shared" si="129"/>
        <v>0</v>
      </c>
      <c r="O5042" s="7">
        <f t="shared" si="130"/>
        <v>0</v>
      </c>
    </row>
    <row r="5043" spans="1:15" ht="13.2" x14ac:dyDescent="0.25">
      <c r="A5043" s="3">
        <v>38426</v>
      </c>
      <c r="B5043" s="4">
        <f t="shared" si="126"/>
        <v>2005</v>
      </c>
      <c r="C5043" s="4">
        <f t="shared" si="127"/>
        <v>2000</v>
      </c>
      <c r="D5043" s="4" t="s">
        <v>34</v>
      </c>
      <c r="E5043" s="5">
        <v>1.0416666666666666E-2</v>
      </c>
      <c r="F5043" s="6" t="s">
        <v>8793</v>
      </c>
      <c r="G5043" s="6" t="str">
        <f t="shared" si="132"/>
        <v>United Kingdom</v>
      </c>
      <c r="H5043" s="6" t="s">
        <v>6160</v>
      </c>
      <c r="I5043" s="6" t="s">
        <v>8794</v>
      </c>
      <c r="J5043" s="6">
        <v>2</v>
      </c>
      <c r="K5043" s="6">
        <v>2</v>
      </c>
      <c r="L5043" s="6">
        <v>0</v>
      </c>
      <c r="M5043" s="6">
        <f t="shared" si="128"/>
        <v>2</v>
      </c>
      <c r="N5043" s="6">
        <f t="shared" si="129"/>
        <v>0</v>
      </c>
      <c r="O5043" s="7">
        <f t="shared" si="130"/>
        <v>0</v>
      </c>
    </row>
    <row r="5044" spans="1:15" ht="13.2" x14ac:dyDescent="0.25">
      <c r="A5044" s="3">
        <v>38427</v>
      </c>
      <c r="B5044" s="4">
        <f t="shared" si="126"/>
        <v>2005</v>
      </c>
      <c r="C5044" s="4">
        <f t="shared" si="127"/>
        <v>2000</v>
      </c>
      <c r="D5044" s="4" t="s">
        <v>34</v>
      </c>
      <c r="E5044" s="5">
        <v>0.58125000000000004</v>
      </c>
      <c r="F5044" s="6" t="s">
        <v>8795</v>
      </c>
      <c r="G5044" s="6" t="str">
        <f t="shared" si="132"/>
        <v>Russia</v>
      </c>
      <c r="H5044" s="6" t="s">
        <v>8796</v>
      </c>
      <c r="I5044" s="6" t="s">
        <v>8797</v>
      </c>
      <c r="J5044" s="6">
        <v>52</v>
      </c>
      <c r="K5044" s="6">
        <v>28</v>
      </c>
      <c r="L5044" s="6">
        <v>0</v>
      </c>
      <c r="M5044" s="6">
        <f t="shared" si="128"/>
        <v>28</v>
      </c>
      <c r="N5044" s="6">
        <f t="shared" si="129"/>
        <v>24</v>
      </c>
      <c r="O5044" s="7">
        <f t="shared" si="130"/>
        <v>0.46153846153846156</v>
      </c>
    </row>
    <row r="5045" spans="1:15" ht="13.2" x14ac:dyDescent="0.25">
      <c r="A5045" s="3">
        <v>38434</v>
      </c>
      <c r="B5045" s="4">
        <f t="shared" si="126"/>
        <v>2005</v>
      </c>
      <c r="C5045" s="4">
        <f t="shared" si="127"/>
        <v>2000</v>
      </c>
      <c r="D5045" s="4" t="s">
        <v>34</v>
      </c>
      <c r="E5045" s="5">
        <v>0.96319444444444446</v>
      </c>
      <c r="F5045" s="6" t="s">
        <v>8798</v>
      </c>
      <c r="G5045" s="6" t="str">
        <f t="shared" si="132"/>
        <v>Tanzania</v>
      </c>
      <c r="H5045" s="6" t="s">
        <v>1592</v>
      </c>
      <c r="I5045" s="6" t="s">
        <v>6620</v>
      </c>
      <c r="J5045" s="6">
        <v>8</v>
      </c>
      <c r="K5045" s="6">
        <v>8</v>
      </c>
      <c r="L5045" s="6">
        <v>0</v>
      </c>
      <c r="M5045" s="6">
        <f t="shared" si="128"/>
        <v>8</v>
      </c>
      <c r="N5045" s="6">
        <f t="shared" si="129"/>
        <v>0</v>
      </c>
      <c r="O5045" s="7">
        <f t="shared" si="130"/>
        <v>0</v>
      </c>
    </row>
    <row r="5046" spans="1:15" ht="13.2" x14ac:dyDescent="0.25">
      <c r="A5046" s="3">
        <v>38437</v>
      </c>
      <c r="B5046" s="4">
        <f t="shared" si="126"/>
        <v>2005</v>
      </c>
      <c r="C5046" s="4">
        <f t="shared" si="127"/>
        <v>2000</v>
      </c>
      <c r="D5046" s="4" t="s">
        <v>34</v>
      </c>
      <c r="E5046" s="5">
        <v>0.42708333333333331</v>
      </c>
      <c r="F5046" s="6" t="s">
        <v>8799</v>
      </c>
      <c r="G5046" s="6" t="str">
        <f t="shared" si="132"/>
        <v>Providencia Island, Colombia</v>
      </c>
      <c r="H5046" s="6" t="s">
        <v>8800</v>
      </c>
      <c r="I5046" s="6" t="s">
        <v>8801</v>
      </c>
      <c r="J5046" s="6">
        <v>14</v>
      </c>
      <c r="K5046" s="6">
        <v>8</v>
      </c>
      <c r="L5046" s="6">
        <v>0</v>
      </c>
      <c r="M5046" s="6">
        <f t="shared" si="128"/>
        <v>8</v>
      </c>
      <c r="N5046" s="6">
        <f t="shared" si="129"/>
        <v>6</v>
      </c>
      <c r="O5046" s="7">
        <f t="shared" si="130"/>
        <v>0.42857142857142855</v>
      </c>
    </row>
    <row r="5047" spans="1:15" ht="13.2" x14ac:dyDescent="0.25">
      <c r="A5047" s="3">
        <v>38442</v>
      </c>
      <c r="B5047" s="4">
        <f t="shared" si="126"/>
        <v>2005</v>
      </c>
      <c r="C5047" s="4">
        <f t="shared" si="127"/>
        <v>2000</v>
      </c>
      <c r="D5047" s="4" t="s">
        <v>34</v>
      </c>
      <c r="E5047" s="5">
        <v>0.83333333333333337</v>
      </c>
      <c r="F5047" s="6" t="s">
        <v>8802</v>
      </c>
      <c r="G5047" s="6" t="str">
        <f t="shared" si="132"/>
        <v>Albania</v>
      </c>
      <c r="H5047" s="6" t="s">
        <v>1137</v>
      </c>
      <c r="I5047" s="6" t="s">
        <v>8803</v>
      </c>
      <c r="J5047" s="6">
        <v>9</v>
      </c>
      <c r="K5047" s="6">
        <v>9</v>
      </c>
      <c r="L5047" s="6">
        <v>0</v>
      </c>
      <c r="M5047" s="6">
        <f t="shared" si="128"/>
        <v>9</v>
      </c>
      <c r="N5047" s="6">
        <f t="shared" si="129"/>
        <v>0</v>
      </c>
      <c r="O5047" s="7">
        <f t="shared" si="130"/>
        <v>0</v>
      </c>
    </row>
    <row r="5048" spans="1:15" ht="13.2" x14ac:dyDescent="0.25">
      <c r="A5048" s="3">
        <v>38454</v>
      </c>
      <c r="B5048" s="4">
        <f t="shared" si="126"/>
        <v>2005</v>
      </c>
      <c r="C5048" s="4">
        <f t="shared" si="127"/>
        <v>2000</v>
      </c>
      <c r="D5048" s="4" t="s">
        <v>65</v>
      </c>
      <c r="E5048" s="5">
        <v>0.50694444444444442</v>
      </c>
      <c r="F5048" s="6" t="s">
        <v>8804</v>
      </c>
      <c r="G5048" s="6" t="str">
        <f t="shared" si="132"/>
        <v>Indonesia</v>
      </c>
      <c r="H5048" s="6" t="s">
        <v>8805</v>
      </c>
      <c r="I5048" s="6" t="s">
        <v>3546</v>
      </c>
      <c r="J5048" s="6">
        <v>18</v>
      </c>
      <c r="K5048" s="6">
        <v>18</v>
      </c>
      <c r="L5048" s="6">
        <v>0</v>
      </c>
      <c r="M5048" s="6">
        <f t="shared" si="128"/>
        <v>18</v>
      </c>
      <c r="N5048" s="6">
        <f t="shared" si="129"/>
        <v>0</v>
      </c>
      <c r="O5048" s="7">
        <f t="shared" si="130"/>
        <v>0</v>
      </c>
    </row>
    <row r="5049" spans="1:15" ht="13.2" x14ac:dyDescent="0.25">
      <c r="A5049" s="3">
        <v>38462</v>
      </c>
      <c r="B5049" s="4">
        <f t="shared" si="126"/>
        <v>2005</v>
      </c>
      <c r="C5049" s="4">
        <f t="shared" si="127"/>
        <v>2000</v>
      </c>
      <c r="D5049" s="4" t="s">
        <v>65</v>
      </c>
      <c r="E5049" s="5">
        <v>0.92708333333333337</v>
      </c>
      <c r="F5049" s="6" t="s">
        <v>1897</v>
      </c>
      <c r="G5049" s="6" t="str">
        <f t="shared" si="132"/>
        <v>Iran</v>
      </c>
      <c r="H5049" s="6" t="s">
        <v>6979</v>
      </c>
      <c r="I5049" s="6" t="s">
        <v>8806</v>
      </c>
      <c r="J5049" s="6">
        <v>169</v>
      </c>
      <c r="K5049" s="6">
        <v>3</v>
      </c>
      <c r="L5049" s="6">
        <v>0</v>
      </c>
      <c r="M5049" s="6">
        <f t="shared" si="128"/>
        <v>3</v>
      </c>
      <c r="N5049" s="6">
        <f t="shared" si="129"/>
        <v>166</v>
      </c>
      <c r="O5049" s="7">
        <f t="shared" si="130"/>
        <v>0.98224852071005919</v>
      </c>
    </row>
    <row r="5050" spans="1:15" ht="13.2" x14ac:dyDescent="0.25">
      <c r="A5050" s="3">
        <v>38470</v>
      </c>
      <c r="B5050" s="4">
        <f t="shared" si="126"/>
        <v>2005</v>
      </c>
      <c r="C5050" s="4">
        <f t="shared" si="127"/>
        <v>2000</v>
      </c>
      <c r="D5050" s="4" t="s">
        <v>65</v>
      </c>
      <c r="E5050" s="5">
        <v>0.4777777777777778</v>
      </c>
      <c r="F5050" s="6" t="s">
        <v>8807</v>
      </c>
      <c r="G5050" s="6" t="str">
        <f t="shared" si="132"/>
        <v>Peru</v>
      </c>
      <c r="H5050" s="6" t="s">
        <v>8808</v>
      </c>
      <c r="I5050" s="6" t="s">
        <v>6476</v>
      </c>
      <c r="J5050" s="6">
        <v>13</v>
      </c>
      <c r="K5050" s="6">
        <v>13</v>
      </c>
      <c r="L5050" s="6">
        <v>0</v>
      </c>
      <c r="M5050" s="6">
        <f t="shared" si="128"/>
        <v>13</v>
      </c>
      <c r="N5050" s="6">
        <f t="shared" si="129"/>
        <v>0</v>
      </c>
      <c r="O5050" s="7">
        <f t="shared" si="130"/>
        <v>0</v>
      </c>
    </row>
    <row r="5051" spans="1:15" ht="13.2" x14ac:dyDescent="0.25">
      <c r="A5051" s="3">
        <v>38474</v>
      </c>
      <c r="B5051" s="4">
        <f t="shared" si="126"/>
        <v>2005</v>
      </c>
      <c r="C5051" s="4">
        <f t="shared" si="127"/>
        <v>2000</v>
      </c>
      <c r="D5051" s="4" t="s">
        <v>55</v>
      </c>
      <c r="E5051" s="5">
        <v>0.92708333333333337</v>
      </c>
      <c r="F5051" s="6" t="s">
        <v>8809</v>
      </c>
      <c r="G5051" s="6" t="str">
        <f t="shared" si="132"/>
        <v>New Zealand</v>
      </c>
      <c r="H5051" s="6" t="s">
        <v>2103</v>
      </c>
      <c r="I5051" s="6" t="s">
        <v>8670</v>
      </c>
      <c r="J5051" s="6">
        <v>2</v>
      </c>
      <c r="K5051" s="6">
        <v>2</v>
      </c>
      <c r="L5051" s="6">
        <v>0</v>
      </c>
      <c r="M5051" s="6">
        <f t="shared" si="128"/>
        <v>2</v>
      </c>
      <c r="N5051" s="6">
        <f t="shared" si="129"/>
        <v>0</v>
      </c>
      <c r="O5051" s="7">
        <f t="shared" si="130"/>
        <v>0</v>
      </c>
    </row>
    <row r="5052" spans="1:15" ht="13.2" x14ac:dyDescent="0.25">
      <c r="A5052" s="3">
        <v>38477</v>
      </c>
      <c r="B5052" s="4">
        <f t="shared" si="126"/>
        <v>2005</v>
      </c>
      <c r="C5052" s="4">
        <f t="shared" si="127"/>
        <v>2000</v>
      </c>
      <c r="D5052" s="4" t="s">
        <v>55</v>
      </c>
      <c r="E5052" s="5">
        <v>0.5625</v>
      </c>
      <c r="F5052" s="6" t="s">
        <v>8810</v>
      </c>
      <c r="G5052" s="6" t="str">
        <f t="shared" si="132"/>
        <v>DemocratiRepubliCongo</v>
      </c>
      <c r="H5052" s="6" t="s">
        <v>8811</v>
      </c>
      <c r="I5052" s="6" t="s">
        <v>4268</v>
      </c>
      <c r="J5052" s="6">
        <v>11</v>
      </c>
      <c r="K5052" s="6">
        <v>10</v>
      </c>
      <c r="L5052" s="6">
        <v>0</v>
      </c>
      <c r="M5052" s="6">
        <f t="shared" si="128"/>
        <v>10</v>
      </c>
      <c r="N5052" s="6">
        <f t="shared" si="129"/>
        <v>1</v>
      </c>
      <c r="O5052" s="7">
        <f t="shared" si="130"/>
        <v>9.0909090909090912E-2</v>
      </c>
    </row>
    <row r="5053" spans="1:15" ht="13.2" x14ac:dyDescent="0.25">
      <c r="A5053" s="3">
        <v>38479</v>
      </c>
      <c r="B5053" s="4">
        <f t="shared" si="126"/>
        <v>2005</v>
      </c>
      <c r="C5053" s="4">
        <f t="shared" si="127"/>
        <v>2000</v>
      </c>
      <c r="D5053" s="4" t="s">
        <v>55</v>
      </c>
      <c r="E5053" s="5">
        <v>0.48958333333333331</v>
      </c>
      <c r="F5053" s="6" t="s">
        <v>8812</v>
      </c>
      <c r="G5053" s="6" t="str">
        <f t="shared" si="132"/>
        <v>Queensland, Australia</v>
      </c>
      <c r="H5053" s="6" t="s">
        <v>8813</v>
      </c>
      <c r="I5053" s="6" t="s">
        <v>7032</v>
      </c>
      <c r="J5053" s="6">
        <v>15</v>
      </c>
      <c r="K5053" s="6">
        <v>15</v>
      </c>
      <c r="L5053" s="6">
        <v>0</v>
      </c>
      <c r="M5053" s="6">
        <f t="shared" si="128"/>
        <v>15</v>
      </c>
      <c r="N5053" s="6">
        <f t="shared" si="129"/>
        <v>0</v>
      </c>
      <c r="O5053" s="7">
        <f t="shared" si="130"/>
        <v>0</v>
      </c>
    </row>
    <row r="5054" spans="1:15" ht="13.2" x14ac:dyDescent="0.25">
      <c r="A5054" s="3">
        <v>38488</v>
      </c>
      <c r="B5054" s="4">
        <f t="shared" si="126"/>
        <v>2005</v>
      </c>
      <c r="C5054" s="4">
        <f t="shared" si="127"/>
        <v>2000</v>
      </c>
      <c r="D5054" s="4" t="s">
        <v>55</v>
      </c>
      <c r="E5054" s="5">
        <v>0.51388888888888884</v>
      </c>
      <c r="F5054" s="6" t="s">
        <v>8814</v>
      </c>
      <c r="G5054" s="6" t="str">
        <f t="shared" si="132"/>
        <v>Argentina</v>
      </c>
      <c r="H5054" s="6" t="s">
        <v>8815</v>
      </c>
      <c r="I5054" s="6" t="s">
        <v>8816</v>
      </c>
      <c r="J5054" s="6">
        <v>10</v>
      </c>
      <c r="K5054" s="6">
        <v>10</v>
      </c>
      <c r="L5054" s="6">
        <v>0</v>
      </c>
      <c r="M5054" s="6">
        <f t="shared" si="128"/>
        <v>10</v>
      </c>
      <c r="N5054" s="6">
        <f t="shared" si="129"/>
        <v>0</v>
      </c>
      <c r="O5054" s="7">
        <f t="shared" si="130"/>
        <v>0</v>
      </c>
    </row>
    <row r="5055" spans="1:15" ht="13.2" x14ac:dyDescent="0.25">
      <c r="A5055" s="3">
        <v>38490</v>
      </c>
      <c r="B5055" s="4">
        <f t="shared" si="126"/>
        <v>2005</v>
      </c>
      <c r="C5055" s="4">
        <f t="shared" si="127"/>
        <v>2000</v>
      </c>
      <c r="D5055" s="4" t="s">
        <v>55</v>
      </c>
      <c r="E5055" s="5">
        <v>0.56041666666666667</v>
      </c>
      <c r="F5055" s="6" t="s">
        <v>8817</v>
      </c>
      <c r="G5055" s="6" t="str">
        <f t="shared" si="132"/>
        <v>Zambia</v>
      </c>
      <c r="H5055" s="6" t="s">
        <v>8818</v>
      </c>
      <c r="I5055" s="6" t="s">
        <v>8819</v>
      </c>
      <c r="J5055" s="6">
        <v>13</v>
      </c>
      <c r="K5055" s="6">
        <v>13</v>
      </c>
      <c r="L5055" s="6">
        <v>0</v>
      </c>
      <c r="M5055" s="6">
        <f t="shared" si="128"/>
        <v>13</v>
      </c>
      <c r="N5055" s="6">
        <f t="shared" si="129"/>
        <v>0</v>
      </c>
      <c r="O5055" s="7">
        <f t="shared" si="130"/>
        <v>0</v>
      </c>
    </row>
    <row r="5056" spans="1:15" ht="13.2" x14ac:dyDescent="0.25">
      <c r="A5056" s="3">
        <v>38497</v>
      </c>
      <c r="B5056" s="4">
        <f t="shared" si="126"/>
        <v>2005</v>
      </c>
      <c r="C5056" s="4">
        <f t="shared" si="127"/>
        <v>2000</v>
      </c>
      <c r="D5056" s="4" t="s">
        <v>55</v>
      </c>
      <c r="E5056" s="5" t="s">
        <v>24</v>
      </c>
      <c r="F5056" s="6" t="s">
        <v>8820</v>
      </c>
      <c r="G5056" s="6" t="str">
        <f t="shared" si="132"/>
        <v>Congo</v>
      </c>
      <c r="H5056" s="6" t="s">
        <v>8821</v>
      </c>
      <c r="I5056" s="6" t="s">
        <v>3696</v>
      </c>
      <c r="J5056" s="6">
        <v>27</v>
      </c>
      <c r="K5056" s="6">
        <v>27</v>
      </c>
      <c r="L5056" s="6">
        <v>0</v>
      </c>
      <c r="M5056" s="6">
        <f t="shared" si="128"/>
        <v>27</v>
      </c>
      <c r="N5056" s="6">
        <f t="shared" si="129"/>
        <v>0</v>
      </c>
      <c r="O5056" s="7">
        <f t="shared" si="130"/>
        <v>0</v>
      </c>
    </row>
    <row r="5057" spans="1:15" ht="13.2" x14ac:dyDescent="0.25">
      <c r="A5057" s="3">
        <v>38505</v>
      </c>
      <c r="B5057" s="4">
        <f t="shared" si="126"/>
        <v>2005</v>
      </c>
      <c r="C5057" s="4">
        <f t="shared" si="127"/>
        <v>2000</v>
      </c>
      <c r="D5057" s="4" t="s">
        <v>58</v>
      </c>
      <c r="E5057" s="5">
        <v>0.46875</v>
      </c>
      <c r="F5057" s="6" t="s">
        <v>8822</v>
      </c>
      <c r="G5057" s="6" t="str">
        <f t="shared" si="132"/>
        <v>Sudan</v>
      </c>
      <c r="H5057" s="6" t="s">
        <v>8823</v>
      </c>
      <c r="I5057" s="6" t="s">
        <v>3417</v>
      </c>
      <c r="J5057" s="6">
        <v>42</v>
      </c>
      <c r="K5057" s="6">
        <v>7</v>
      </c>
      <c r="L5057" s="6">
        <v>0</v>
      </c>
      <c r="M5057" s="6">
        <f t="shared" si="128"/>
        <v>7</v>
      </c>
      <c r="N5057" s="6">
        <f t="shared" si="129"/>
        <v>35</v>
      </c>
      <c r="O5057" s="7">
        <f t="shared" si="130"/>
        <v>0.83333333333333337</v>
      </c>
    </row>
    <row r="5058" spans="1:15" ht="13.2" x14ac:dyDescent="0.25">
      <c r="A5058" s="3">
        <v>38549</v>
      </c>
      <c r="B5058" s="4">
        <f t="shared" si="126"/>
        <v>2005</v>
      </c>
      <c r="C5058" s="4">
        <f t="shared" si="127"/>
        <v>2000</v>
      </c>
      <c r="D5058" s="4" t="s">
        <v>19</v>
      </c>
      <c r="E5058" s="5">
        <v>0.41666666666666669</v>
      </c>
      <c r="F5058" s="6" t="s">
        <v>8824</v>
      </c>
      <c r="G5058" s="6" t="str">
        <f t="shared" si="132"/>
        <v>Equatorial Guinea</v>
      </c>
      <c r="H5058" s="6" t="s">
        <v>8825</v>
      </c>
      <c r="I5058" s="6" t="s">
        <v>3417</v>
      </c>
      <c r="J5058" s="6">
        <v>60</v>
      </c>
      <c r="K5058" s="6">
        <v>60</v>
      </c>
      <c r="L5058" s="6">
        <v>0</v>
      </c>
      <c r="M5058" s="6">
        <f t="shared" si="128"/>
        <v>60</v>
      </c>
      <c r="N5058" s="6">
        <f t="shared" si="129"/>
        <v>0</v>
      </c>
      <c r="O5058" s="7">
        <f t="shared" si="130"/>
        <v>0</v>
      </c>
    </row>
    <row r="5059" spans="1:15" ht="13.2" x14ac:dyDescent="0.25">
      <c r="A5059" s="3">
        <v>38566</v>
      </c>
      <c r="B5059" s="4">
        <f t="shared" si="126"/>
        <v>2005</v>
      </c>
      <c r="C5059" s="4">
        <f t="shared" si="127"/>
        <v>2000</v>
      </c>
      <c r="D5059" s="4" t="s">
        <v>23</v>
      </c>
      <c r="E5059" s="5">
        <v>0.6694444444444444</v>
      </c>
      <c r="F5059" s="6" t="s">
        <v>4076</v>
      </c>
      <c r="G5059" s="6" t="str">
        <f t="shared" si="132"/>
        <v>Canada</v>
      </c>
      <c r="H5059" s="6" t="s">
        <v>595</v>
      </c>
      <c r="I5059" s="6" t="s">
        <v>8826</v>
      </c>
      <c r="J5059" s="6">
        <v>309</v>
      </c>
      <c r="K5059" s="6">
        <v>0</v>
      </c>
      <c r="L5059" s="6">
        <v>0</v>
      </c>
      <c r="M5059" s="6">
        <f t="shared" si="128"/>
        <v>0</v>
      </c>
      <c r="N5059" s="6">
        <f t="shared" si="129"/>
        <v>309</v>
      </c>
      <c r="O5059" s="7">
        <f t="shared" si="130"/>
        <v>1</v>
      </c>
    </row>
    <row r="5060" spans="1:15" ht="13.2" x14ac:dyDescent="0.25">
      <c r="A5060" s="3">
        <v>38570</v>
      </c>
      <c r="B5060" s="4">
        <f t="shared" si="126"/>
        <v>2005</v>
      </c>
      <c r="C5060" s="4">
        <f t="shared" si="127"/>
        <v>2000</v>
      </c>
      <c r="D5060" s="4" t="s">
        <v>23</v>
      </c>
      <c r="E5060" s="5">
        <v>0.65277777777777779</v>
      </c>
      <c r="F5060" s="6" t="s">
        <v>8827</v>
      </c>
      <c r="G5060" s="6" t="str">
        <f t="shared" si="132"/>
        <v>Italy</v>
      </c>
      <c r="H5060" s="6" t="s">
        <v>8828</v>
      </c>
      <c r="I5060" s="6" t="s">
        <v>8829</v>
      </c>
      <c r="J5060" s="6">
        <v>39</v>
      </c>
      <c r="K5060" s="6">
        <v>16</v>
      </c>
      <c r="L5060" s="6">
        <v>0</v>
      </c>
      <c r="M5060" s="6">
        <f t="shared" si="128"/>
        <v>16</v>
      </c>
      <c r="N5060" s="6">
        <f t="shared" si="129"/>
        <v>23</v>
      </c>
      <c r="O5060" s="7">
        <f t="shared" si="130"/>
        <v>0.58974358974358976</v>
      </c>
    </row>
    <row r="5061" spans="1:15" ht="13.2" x14ac:dyDescent="0.25">
      <c r="A5061" s="3">
        <v>38574</v>
      </c>
      <c r="B5061" s="4">
        <f t="shared" si="126"/>
        <v>2005</v>
      </c>
      <c r="C5061" s="4">
        <f t="shared" si="127"/>
        <v>2000</v>
      </c>
      <c r="D5061" s="4" t="s">
        <v>23</v>
      </c>
      <c r="E5061" s="5">
        <v>0.52986111111111112</v>
      </c>
      <c r="F5061" s="6" t="s">
        <v>8830</v>
      </c>
      <c r="G5061" s="6" t="str">
        <f t="shared" si="132"/>
        <v>Estonia</v>
      </c>
      <c r="H5061" s="6" t="s">
        <v>8831</v>
      </c>
      <c r="I5061" s="6" t="s">
        <v>8832</v>
      </c>
      <c r="J5061" s="6">
        <v>14</v>
      </c>
      <c r="K5061" s="6">
        <v>14</v>
      </c>
      <c r="L5061" s="6">
        <v>0</v>
      </c>
      <c r="M5061" s="6">
        <f t="shared" si="128"/>
        <v>14</v>
      </c>
      <c r="N5061" s="6">
        <f t="shared" si="129"/>
        <v>0</v>
      </c>
      <c r="O5061" s="7">
        <f t="shared" si="130"/>
        <v>0</v>
      </c>
    </row>
    <row r="5062" spans="1:15" ht="13.2" x14ac:dyDescent="0.25">
      <c r="A5062" s="3">
        <v>38578</v>
      </c>
      <c r="B5062" s="4">
        <f t="shared" si="126"/>
        <v>2005</v>
      </c>
      <c r="C5062" s="4">
        <f t="shared" si="127"/>
        <v>2000</v>
      </c>
      <c r="D5062" s="4" t="s">
        <v>23</v>
      </c>
      <c r="E5062" s="5">
        <v>0.51388888888888884</v>
      </c>
      <c r="F5062" s="6" t="s">
        <v>8833</v>
      </c>
      <c r="G5062" s="6" t="str">
        <f t="shared" si="132"/>
        <v>Greece</v>
      </c>
      <c r="H5062" s="6" t="s">
        <v>8834</v>
      </c>
      <c r="I5062" s="6" t="s">
        <v>8835</v>
      </c>
      <c r="J5062" s="6">
        <v>121</v>
      </c>
      <c r="K5062" s="6">
        <v>121</v>
      </c>
      <c r="L5062" s="6">
        <v>0</v>
      </c>
      <c r="M5062" s="6">
        <f t="shared" si="128"/>
        <v>121</v>
      </c>
      <c r="N5062" s="6">
        <f t="shared" si="129"/>
        <v>0</v>
      </c>
      <c r="O5062" s="7">
        <f t="shared" si="130"/>
        <v>0</v>
      </c>
    </row>
    <row r="5063" spans="1:15" ht="13.2" x14ac:dyDescent="0.25">
      <c r="A5063" s="3">
        <v>38580</v>
      </c>
      <c r="B5063" s="4">
        <f t="shared" si="126"/>
        <v>2005</v>
      </c>
      <c r="C5063" s="4">
        <f t="shared" si="127"/>
        <v>2000</v>
      </c>
      <c r="D5063" s="4" t="s">
        <v>23</v>
      </c>
      <c r="E5063" s="5">
        <v>0.14583333333333334</v>
      </c>
      <c r="F5063" s="6" t="s">
        <v>8836</v>
      </c>
      <c r="G5063" s="6" t="str">
        <f t="shared" si="132"/>
        <v>Venezuela</v>
      </c>
      <c r="H5063" s="6" t="s">
        <v>8800</v>
      </c>
      <c r="I5063" s="6" t="s">
        <v>6298</v>
      </c>
      <c r="J5063" s="6">
        <v>160</v>
      </c>
      <c r="K5063" s="6">
        <v>160</v>
      </c>
      <c r="L5063" s="6">
        <v>0</v>
      </c>
      <c r="M5063" s="6">
        <f t="shared" si="128"/>
        <v>160</v>
      </c>
      <c r="N5063" s="6">
        <f t="shared" si="129"/>
        <v>0</v>
      </c>
      <c r="O5063" s="7">
        <f t="shared" si="130"/>
        <v>0</v>
      </c>
    </row>
    <row r="5064" spans="1:15" ht="13.2" x14ac:dyDescent="0.25">
      <c r="A5064" s="3">
        <v>38587</v>
      </c>
      <c r="B5064" s="4">
        <f t="shared" si="126"/>
        <v>2005</v>
      </c>
      <c r="C5064" s="4">
        <f t="shared" si="127"/>
        <v>2000</v>
      </c>
      <c r="D5064" s="4" t="s">
        <v>23</v>
      </c>
      <c r="E5064" s="5">
        <v>0.62916666666666665</v>
      </c>
      <c r="F5064" s="6" t="s">
        <v>8837</v>
      </c>
      <c r="G5064" s="6" t="str">
        <f t="shared" si="132"/>
        <v>Peru</v>
      </c>
      <c r="H5064" s="6" t="s">
        <v>8838</v>
      </c>
      <c r="I5064" s="6" t="s">
        <v>8839</v>
      </c>
      <c r="J5064" s="6">
        <v>98</v>
      </c>
      <c r="K5064" s="6">
        <v>40</v>
      </c>
      <c r="L5064" s="6">
        <v>0</v>
      </c>
      <c r="M5064" s="6">
        <f t="shared" si="128"/>
        <v>40</v>
      </c>
      <c r="N5064" s="6">
        <f t="shared" si="129"/>
        <v>58</v>
      </c>
      <c r="O5064" s="7">
        <f t="shared" si="130"/>
        <v>0.59183673469387754</v>
      </c>
    </row>
    <row r="5065" spans="1:15" ht="13.2" x14ac:dyDescent="0.25">
      <c r="A5065" s="3">
        <v>38600</v>
      </c>
      <c r="B5065" s="4">
        <f t="shared" si="126"/>
        <v>2005</v>
      </c>
      <c r="C5065" s="4">
        <f t="shared" si="127"/>
        <v>2000</v>
      </c>
      <c r="D5065" s="4" t="s">
        <v>15</v>
      </c>
      <c r="E5065" s="5">
        <v>0.3125</v>
      </c>
      <c r="F5065" s="6" t="s">
        <v>8840</v>
      </c>
      <c r="G5065" s="6" t="str">
        <f t="shared" si="132"/>
        <v>DemoctratiRepubliCongo</v>
      </c>
      <c r="H5065" s="6" t="s">
        <v>8841</v>
      </c>
      <c r="I5065" s="6" t="s">
        <v>7401</v>
      </c>
      <c r="J5065" s="6">
        <v>11</v>
      </c>
      <c r="K5065" s="6">
        <v>11</v>
      </c>
      <c r="L5065" s="6">
        <v>0</v>
      </c>
      <c r="M5065" s="6">
        <f t="shared" si="128"/>
        <v>11</v>
      </c>
      <c r="N5065" s="6">
        <f t="shared" si="129"/>
        <v>0</v>
      </c>
      <c r="O5065" s="7">
        <f t="shared" si="130"/>
        <v>0</v>
      </c>
    </row>
    <row r="5066" spans="1:15" ht="13.2" x14ac:dyDescent="0.25">
      <c r="A5066" s="3">
        <v>38600</v>
      </c>
      <c r="B5066" s="4">
        <f t="shared" si="126"/>
        <v>2005</v>
      </c>
      <c r="C5066" s="4">
        <f t="shared" si="127"/>
        <v>2000</v>
      </c>
      <c r="D5066" s="4" t="s">
        <v>15</v>
      </c>
      <c r="E5066" s="5">
        <v>0.40277777777777779</v>
      </c>
      <c r="F5066" s="6" t="s">
        <v>8842</v>
      </c>
      <c r="G5066" s="6" t="str">
        <f t="shared" si="132"/>
        <v>Indonesia</v>
      </c>
      <c r="H5066" s="6" t="s">
        <v>7010</v>
      </c>
      <c r="I5066" s="6" t="s">
        <v>8843</v>
      </c>
      <c r="J5066" s="6">
        <v>117</v>
      </c>
      <c r="K5066" s="6">
        <v>99</v>
      </c>
      <c r="L5066" s="6">
        <v>44</v>
      </c>
      <c r="M5066" s="6">
        <f t="shared" si="128"/>
        <v>143</v>
      </c>
      <c r="N5066" s="6">
        <f t="shared" si="129"/>
        <v>18</v>
      </c>
      <c r="O5066" s="7">
        <f t="shared" si="130"/>
        <v>0.15384615384615385</v>
      </c>
    </row>
    <row r="5067" spans="1:15" ht="13.2" x14ac:dyDescent="0.25">
      <c r="A5067" s="3">
        <v>38604</v>
      </c>
      <c r="B5067" s="4">
        <f t="shared" si="126"/>
        <v>2005</v>
      </c>
      <c r="C5067" s="4">
        <f t="shared" si="127"/>
        <v>2000</v>
      </c>
      <c r="D5067" s="4" t="s">
        <v>15</v>
      </c>
      <c r="E5067" s="5">
        <v>0.65625</v>
      </c>
      <c r="F5067" s="6" t="s">
        <v>8844</v>
      </c>
      <c r="G5067" s="6" t="str">
        <f t="shared" si="132"/>
        <v>Congo</v>
      </c>
      <c r="H5067" s="6" t="s">
        <v>8845</v>
      </c>
      <c r="I5067" s="6" t="s">
        <v>8846</v>
      </c>
      <c r="J5067" s="6">
        <v>14</v>
      </c>
      <c r="K5067" s="6">
        <v>14</v>
      </c>
      <c r="L5067" s="6">
        <v>0</v>
      </c>
      <c r="M5067" s="6">
        <f t="shared" si="128"/>
        <v>14</v>
      </c>
      <c r="N5067" s="6">
        <f t="shared" si="129"/>
        <v>0</v>
      </c>
      <c r="O5067" s="7">
        <f t="shared" si="130"/>
        <v>0</v>
      </c>
    </row>
    <row r="5068" spans="1:15" ht="13.2" x14ac:dyDescent="0.25">
      <c r="A5068" s="3">
        <v>38610</v>
      </c>
      <c r="B5068" s="4">
        <f t="shared" si="126"/>
        <v>2005</v>
      </c>
      <c r="C5068" s="4">
        <f t="shared" si="127"/>
        <v>2000</v>
      </c>
      <c r="D5068" s="4" t="s">
        <v>15</v>
      </c>
      <c r="E5068" s="5">
        <v>0.62152777777777779</v>
      </c>
      <c r="F5068" s="6" t="s">
        <v>8847</v>
      </c>
      <c r="G5068" s="6" t="str">
        <f t="shared" si="132"/>
        <v>Brazil</v>
      </c>
      <c r="H5068" s="6" t="s">
        <v>8848</v>
      </c>
      <c r="I5068" s="6" t="s">
        <v>8849</v>
      </c>
      <c r="J5068" s="6">
        <v>2</v>
      </c>
      <c r="K5068" s="6">
        <v>2</v>
      </c>
      <c r="L5068" s="6">
        <v>0</v>
      </c>
      <c r="M5068" s="6">
        <f t="shared" si="128"/>
        <v>2</v>
      </c>
      <c r="N5068" s="6">
        <f t="shared" si="129"/>
        <v>0</v>
      </c>
      <c r="O5068" s="7">
        <f t="shared" si="130"/>
        <v>0</v>
      </c>
    </row>
    <row r="5069" spans="1:15" ht="13.2" x14ac:dyDescent="0.25">
      <c r="A5069" s="3">
        <v>38611</v>
      </c>
      <c r="B5069" s="4">
        <f t="shared" si="126"/>
        <v>2005</v>
      </c>
      <c r="C5069" s="4">
        <f t="shared" si="127"/>
        <v>2000</v>
      </c>
      <c r="D5069" s="4" t="s">
        <v>15</v>
      </c>
      <c r="E5069" s="5">
        <v>0.375</v>
      </c>
      <c r="F5069" s="6" t="s">
        <v>8850</v>
      </c>
      <c r="G5069" s="6" t="str">
        <f t="shared" si="132"/>
        <v>Venezuela</v>
      </c>
      <c r="H5069" s="6" t="s">
        <v>8851</v>
      </c>
      <c r="I5069" s="6" t="s">
        <v>7908</v>
      </c>
      <c r="J5069" s="6">
        <v>4</v>
      </c>
      <c r="K5069" s="6">
        <v>4</v>
      </c>
      <c r="L5069" s="6">
        <v>0</v>
      </c>
      <c r="M5069" s="6">
        <f t="shared" si="128"/>
        <v>4</v>
      </c>
      <c r="N5069" s="6">
        <f t="shared" si="129"/>
        <v>0</v>
      </c>
      <c r="O5069" s="7">
        <f t="shared" si="130"/>
        <v>0</v>
      </c>
    </row>
    <row r="5070" spans="1:15" ht="13.2" x14ac:dyDescent="0.25">
      <c r="A5070" s="3">
        <v>38618</v>
      </c>
      <c r="B5070" s="4">
        <f t="shared" si="126"/>
        <v>2005</v>
      </c>
      <c r="C5070" s="4">
        <f t="shared" si="127"/>
        <v>2000</v>
      </c>
      <c r="D5070" s="4" t="s">
        <v>15</v>
      </c>
      <c r="E5070" s="5">
        <v>0.59375</v>
      </c>
      <c r="F5070" s="6" t="s">
        <v>8852</v>
      </c>
      <c r="G5070" s="6" t="str">
        <f t="shared" si="132"/>
        <v>Hawaii</v>
      </c>
      <c r="H5070" s="6" t="s">
        <v>8853</v>
      </c>
      <c r="I5070" s="6" t="s">
        <v>8854</v>
      </c>
      <c r="J5070" s="6">
        <v>6</v>
      </c>
      <c r="K5070" s="6">
        <v>4</v>
      </c>
      <c r="L5070" s="6">
        <v>0</v>
      </c>
      <c r="M5070" s="6">
        <f t="shared" si="128"/>
        <v>4</v>
      </c>
      <c r="N5070" s="6">
        <f t="shared" si="129"/>
        <v>2</v>
      </c>
      <c r="O5070" s="7">
        <f t="shared" si="130"/>
        <v>0.33333333333333331</v>
      </c>
    </row>
    <row r="5071" spans="1:15" ht="13.2" x14ac:dyDescent="0.25">
      <c r="A5071" s="3">
        <v>38629</v>
      </c>
      <c r="B5071" s="4">
        <f t="shared" si="126"/>
        <v>2005</v>
      </c>
      <c r="C5071" s="4">
        <f t="shared" si="127"/>
        <v>2000</v>
      </c>
      <c r="D5071" s="4" t="s">
        <v>31</v>
      </c>
      <c r="E5071" s="5" t="s">
        <v>24</v>
      </c>
      <c r="F5071" s="6" t="s">
        <v>8855</v>
      </c>
      <c r="G5071" s="6" t="str">
        <f t="shared" si="132"/>
        <v>DemocratiRepubliCogo</v>
      </c>
      <c r="H5071" s="6" t="s">
        <v>8856</v>
      </c>
      <c r="I5071" s="6" t="s">
        <v>8857</v>
      </c>
      <c r="J5071" s="6">
        <v>100</v>
      </c>
      <c r="K5071" s="6">
        <v>2</v>
      </c>
      <c r="L5071" s="6">
        <v>0</v>
      </c>
      <c r="M5071" s="6">
        <f t="shared" si="128"/>
        <v>2</v>
      </c>
      <c r="N5071" s="6">
        <f t="shared" si="129"/>
        <v>98</v>
      </c>
      <c r="O5071" s="7">
        <f t="shared" si="130"/>
        <v>0.98</v>
      </c>
    </row>
    <row r="5072" spans="1:15" ht="13.2" x14ac:dyDescent="0.25">
      <c r="A5072" s="3">
        <v>38631</v>
      </c>
      <c r="B5072" s="4">
        <f t="shared" si="126"/>
        <v>2005</v>
      </c>
      <c r="C5072" s="4">
        <f t="shared" si="127"/>
        <v>2000</v>
      </c>
      <c r="D5072" s="4" t="s">
        <v>31</v>
      </c>
      <c r="E5072" s="5">
        <v>0.2361111111111111</v>
      </c>
      <c r="F5072" s="6" t="s">
        <v>8858</v>
      </c>
      <c r="G5072" s="6" t="str">
        <f t="shared" si="132"/>
        <v>Canada</v>
      </c>
      <c r="H5072" s="6" t="s">
        <v>8859</v>
      </c>
      <c r="I5072" s="6" t="s">
        <v>8860</v>
      </c>
      <c r="J5072" s="6">
        <v>1</v>
      </c>
      <c r="K5072" s="6">
        <v>1</v>
      </c>
      <c r="L5072" s="6">
        <v>0</v>
      </c>
      <c r="M5072" s="6">
        <f t="shared" si="128"/>
        <v>1</v>
      </c>
      <c r="N5072" s="6">
        <f t="shared" si="129"/>
        <v>0</v>
      </c>
      <c r="O5072" s="7">
        <f t="shared" si="130"/>
        <v>0</v>
      </c>
    </row>
    <row r="5073" spans="1:15" ht="13.2" x14ac:dyDescent="0.25">
      <c r="A5073" s="3">
        <v>38647</v>
      </c>
      <c r="B5073" s="4">
        <f t="shared" si="126"/>
        <v>2005</v>
      </c>
      <c r="C5073" s="4">
        <f t="shared" si="127"/>
        <v>2000</v>
      </c>
      <c r="D5073" s="4" t="s">
        <v>31</v>
      </c>
      <c r="E5073" s="5">
        <v>0.86111111111111116</v>
      </c>
      <c r="F5073" s="6" t="s">
        <v>8861</v>
      </c>
      <c r="G5073" s="6" t="str">
        <f t="shared" si="132"/>
        <v>Nigeria</v>
      </c>
      <c r="H5073" s="6" t="s">
        <v>8862</v>
      </c>
      <c r="I5073" s="6" t="s">
        <v>8863</v>
      </c>
      <c r="J5073" s="6">
        <v>117</v>
      </c>
      <c r="K5073" s="6">
        <v>117</v>
      </c>
      <c r="L5073" s="6">
        <v>0</v>
      </c>
      <c r="M5073" s="6">
        <f t="shared" si="128"/>
        <v>117</v>
      </c>
      <c r="N5073" s="6">
        <f t="shared" si="129"/>
        <v>0</v>
      </c>
      <c r="O5073" s="7">
        <f t="shared" si="130"/>
        <v>0</v>
      </c>
    </row>
    <row r="5074" spans="1:15" ht="13.2" x14ac:dyDescent="0.25">
      <c r="A5074" s="3">
        <v>38675</v>
      </c>
      <c r="B5074" s="4">
        <f t="shared" si="126"/>
        <v>2005</v>
      </c>
      <c r="C5074" s="4">
        <f t="shared" si="127"/>
        <v>2000</v>
      </c>
      <c r="D5074" s="4" t="s">
        <v>46</v>
      </c>
      <c r="E5074" s="5">
        <v>0.9375</v>
      </c>
      <c r="F5074" s="6" t="s">
        <v>8864</v>
      </c>
      <c r="G5074" s="6" t="str">
        <f t="shared" si="132"/>
        <v>Russia</v>
      </c>
      <c r="H5074" s="6" t="s">
        <v>8865</v>
      </c>
      <c r="I5074" s="6" t="s">
        <v>8172</v>
      </c>
      <c r="J5074" s="6">
        <v>8</v>
      </c>
      <c r="K5074" s="6">
        <v>8</v>
      </c>
      <c r="L5074" s="6">
        <v>0</v>
      </c>
      <c r="M5074" s="6">
        <f t="shared" si="128"/>
        <v>8</v>
      </c>
      <c r="N5074" s="6">
        <f t="shared" si="129"/>
        <v>0</v>
      </c>
      <c r="O5074" s="7">
        <f t="shared" si="130"/>
        <v>0</v>
      </c>
    </row>
    <row r="5075" spans="1:15" ht="13.2" x14ac:dyDescent="0.25">
      <c r="A5075" s="3">
        <v>38692</v>
      </c>
      <c r="B5075" s="4">
        <f t="shared" si="126"/>
        <v>2005</v>
      </c>
      <c r="C5075" s="4">
        <f t="shared" si="127"/>
        <v>2000</v>
      </c>
      <c r="D5075" s="4" t="s">
        <v>72</v>
      </c>
      <c r="E5075" s="5">
        <v>0.59375</v>
      </c>
      <c r="F5075" s="6" t="s">
        <v>1897</v>
      </c>
      <c r="G5075" s="6" t="str">
        <f t="shared" si="132"/>
        <v>Iran</v>
      </c>
      <c r="H5075" s="6" t="s">
        <v>8083</v>
      </c>
      <c r="I5075" s="6" t="s">
        <v>1959</v>
      </c>
      <c r="J5075" s="6">
        <v>94</v>
      </c>
      <c r="K5075" s="6">
        <v>94</v>
      </c>
      <c r="L5075" s="6">
        <v>14</v>
      </c>
      <c r="M5075" s="6">
        <f t="shared" si="128"/>
        <v>108</v>
      </c>
      <c r="N5075" s="6">
        <f t="shared" si="129"/>
        <v>0</v>
      </c>
      <c r="O5075" s="7">
        <f t="shared" si="130"/>
        <v>0</v>
      </c>
    </row>
    <row r="5076" spans="1:15" ht="13.2" x14ac:dyDescent="0.25">
      <c r="A5076" s="3">
        <v>38694</v>
      </c>
      <c r="B5076" s="4">
        <f t="shared" si="126"/>
        <v>2005</v>
      </c>
      <c r="C5076" s="4">
        <f t="shared" si="127"/>
        <v>2000</v>
      </c>
      <c r="D5076" s="4" t="s">
        <v>72</v>
      </c>
      <c r="E5076" s="5">
        <v>0.80208333333333337</v>
      </c>
      <c r="F5076" s="6" t="s">
        <v>474</v>
      </c>
      <c r="G5076" s="6" t="str">
        <f t="shared" si="132"/>
        <v>Illinois</v>
      </c>
      <c r="H5076" s="6" t="s">
        <v>8088</v>
      </c>
      <c r="I5076" s="6" t="s">
        <v>8866</v>
      </c>
      <c r="J5076" s="6">
        <v>103</v>
      </c>
      <c r="K5076" s="6">
        <v>0</v>
      </c>
      <c r="L5076" s="6">
        <v>1</v>
      </c>
      <c r="M5076" s="6">
        <f t="shared" si="128"/>
        <v>1</v>
      </c>
      <c r="N5076" s="6">
        <f t="shared" si="129"/>
        <v>103</v>
      </c>
      <c r="O5076" s="7">
        <f t="shared" si="130"/>
        <v>1</v>
      </c>
    </row>
    <row r="5077" spans="1:15" ht="13.2" x14ac:dyDescent="0.25">
      <c r="A5077" s="3">
        <v>38696</v>
      </c>
      <c r="B5077" s="4">
        <f t="shared" si="126"/>
        <v>2005</v>
      </c>
      <c r="C5077" s="4">
        <f t="shared" si="127"/>
        <v>2000</v>
      </c>
      <c r="D5077" s="4" t="s">
        <v>72</v>
      </c>
      <c r="E5077" s="5">
        <v>0.58888888888888891</v>
      </c>
      <c r="F5077" s="6" t="s">
        <v>8867</v>
      </c>
      <c r="G5077" s="6" t="str">
        <f t="shared" si="132"/>
        <v>Nigeria</v>
      </c>
      <c r="H5077" s="6" t="s">
        <v>8868</v>
      </c>
      <c r="I5077" s="6" t="s">
        <v>8869</v>
      </c>
      <c r="J5077" s="6">
        <v>109</v>
      </c>
      <c r="K5077" s="6">
        <v>108</v>
      </c>
      <c r="L5077" s="6">
        <v>0</v>
      </c>
      <c r="M5077" s="6">
        <f t="shared" si="128"/>
        <v>108</v>
      </c>
      <c r="N5077" s="6">
        <f t="shared" si="129"/>
        <v>1</v>
      </c>
      <c r="O5077" s="7">
        <f t="shared" si="130"/>
        <v>9.1743119266055051E-3</v>
      </c>
    </row>
    <row r="5078" spans="1:15" ht="13.2" x14ac:dyDescent="0.25">
      <c r="A5078" s="3">
        <v>38705</v>
      </c>
      <c r="B5078" s="4">
        <f t="shared" si="126"/>
        <v>2005</v>
      </c>
      <c r="C5078" s="4">
        <f t="shared" si="127"/>
        <v>2000</v>
      </c>
      <c r="D5078" s="4" t="s">
        <v>72</v>
      </c>
      <c r="E5078" s="5">
        <v>0.61111111111111116</v>
      </c>
      <c r="F5078" s="6" t="s">
        <v>8870</v>
      </c>
      <c r="G5078" s="6" t="str">
        <f t="shared" si="132"/>
        <v>Florida</v>
      </c>
      <c r="H5078" s="6" t="s">
        <v>8871</v>
      </c>
      <c r="I5078" s="6" t="s">
        <v>8872</v>
      </c>
      <c r="J5078" s="6">
        <v>20</v>
      </c>
      <c r="K5078" s="6">
        <v>20</v>
      </c>
      <c r="L5078" s="6">
        <v>0</v>
      </c>
      <c r="M5078" s="6">
        <f t="shared" si="128"/>
        <v>20</v>
      </c>
      <c r="N5078" s="6">
        <f t="shared" si="129"/>
        <v>0</v>
      </c>
      <c r="O5078" s="7">
        <f t="shared" si="130"/>
        <v>0</v>
      </c>
    </row>
    <row r="5079" spans="1:15" ht="13.2" x14ac:dyDescent="0.25">
      <c r="A5079" s="3">
        <v>38709</v>
      </c>
      <c r="B5079" s="4">
        <f t="shared" si="126"/>
        <v>2005</v>
      </c>
      <c r="C5079" s="4">
        <f t="shared" si="127"/>
        <v>2000</v>
      </c>
      <c r="D5079" s="4" t="s">
        <v>72</v>
      </c>
      <c r="E5079" s="5">
        <v>0.93541666666666667</v>
      </c>
      <c r="F5079" s="6" t="s">
        <v>8873</v>
      </c>
      <c r="G5079" s="6" t="str">
        <f t="shared" si="132"/>
        <v>Azerbaijan</v>
      </c>
      <c r="H5079" s="6" t="s">
        <v>7505</v>
      </c>
      <c r="I5079" s="6" t="s">
        <v>8874</v>
      </c>
      <c r="J5079" s="6">
        <v>23</v>
      </c>
      <c r="K5079" s="6">
        <v>23</v>
      </c>
      <c r="L5079" s="6">
        <v>0</v>
      </c>
      <c r="M5079" s="6">
        <f t="shared" si="128"/>
        <v>23</v>
      </c>
      <c r="N5079" s="6">
        <f t="shared" si="129"/>
        <v>0</v>
      </c>
      <c r="O5079" s="7">
        <f t="shared" si="130"/>
        <v>0</v>
      </c>
    </row>
    <row r="5080" spans="1:15" ht="13.2" x14ac:dyDescent="0.25">
      <c r="A5080" s="3">
        <v>39038</v>
      </c>
      <c r="B5080" s="4">
        <f t="shared" si="126"/>
        <v>2006</v>
      </c>
      <c r="C5080" s="4">
        <f t="shared" si="127"/>
        <v>2000</v>
      </c>
      <c r="D5080" s="4" t="s">
        <v>46</v>
      </c>
      <c r="E5080" s="5">
        <v>0.33819444444444446</v>
      </c>
      <c r="F5080" s="6" t="s">
        <v>8875</v>
      </c>
      <c r="G5080" s="6" t="str">
        <f t="shared" si="132"/>
        <v>Indonesia</v>
      </c>
      <c r="H5080" s="6" t="s">
        <v>7358</v>
      </c>
      <c r="I5080" s="6" t="s">
        <v>4437</v>
      </c>
      <c r="J5080" s="6">
        <v>12</v>
      </c>
      <c r="K5080" s="6">
        <v>12</v>
      </c>
      <c r="L5080" s="6">
        <v>0</v>
      </c>
      <c r="M5080" s="6">
        <f t="shared" si="128"/>
        <v>12</v>
      </c>
      <c r="N5080" s="6">
        <f t="shared" si="129"/>
        <v>0</v>
      </c>
      <c r="O5080" s="7">
        <f t="shared" si="130"/>
        <v>0</v>
      </c>
    </row>
    <row r="5081" spans="1:15" ht="13.2" x14ac:dyDescent="0.25">
      <c r="A5081" s="3">
        <v>38714</v>
      </c>
      <c r="B5081" s="4">
        <f t="shared" si="126"/>
        <v>2005</v>
      </c>
      <c r="C5081" s="4">
        <f t="shared" si="127"/>
        <v>2000</v>
      </c>
      <c r="D5081" s="4" t="s">
        <v>72</v>
      </c>
      <c r="E5081" s="5">
        <v>0.58680555555555558</v>
      </c>
      <c r="F5081" s="6" t="s">
        <v>8876</v>
      </c>
      <c r="G5081" s="6" t="str">
        <f t="shared" si="132"/>
        <v>California</v>
      </c>
      <c r="H5081" s="6" t="s">
        <v>8877</v>
      </c>
      <c r="I5081" s="6" t="s">
        <v>5911</v>
      </c>
      <c r="J5081" s="6">
        <v>2</v>
      </c>
      <c r="K5081" s="6">
        <v>2</v>
      </c>
      <c r="L5081" s="6">
        <v>0</v>
      </c>
      <c r="M5081" s="6">
        <f t="shared" si="128"/>
        <v>2</v>
      </c>
      <c r="N5081" s="6">
        <f t="shared" si="129"/>
        <v>0</v>
      </c>
      <c r="O5081" s="7">
        <f t="shared" si="130"/>
        <v>0</v>
      </c>
    </row>
    <row r="5082" spans="1:15" ht="13.2" x14ac:dyDescent="0.25">
      <c r="A5082" s="3">
        <v>38719</v>
      </c>
      <c r="B5082" s="4">
        <f t="shared" si="126"/>
        <v>2006</v>
      </c>
      <c r="C5082" s="4">
        <f t="shared" si="127"/>
        <v>2000</v>
      </c>
      <c r="D5082" s="4" t="s">
        <v>132</v>
      </c>
      <c r="E5082" s="5">
        <v>0.46597222222222223</v>
      </c>
      <c r="F5082" s="6" t="s">
        <v>8878</v>
      </c>
      <c r="G5082" s="6" t="str">
        <f t="shared" si="132"/>
        <v>Near Karkov</v>
      </c>
      <c r="H5082" s="6" t="s">
        <v>8879</v>
      </c>
      <c r="I5082" s="6" t="s">
        <v>8880</v>
      </c>
      <c r="J5082" s="6">
        <v>3</v>
      </c>
      <c r="K5082" s="6">
        <v>3</v>
      </c>
      <c r="L5082" s="6">
        <v>0</v>
      </c>
      <c r="M5082" s="6">
        <f t="shared" si="128"/>
        <v>3</v>
      </c>
      <c r="N5082" s="6">
        <f t="shared" si="129"/>
        <v>0</v>
      </c>
      <c r="O5082" s="7">
        <f t="shared" si="130"/>
        <v>0</v>
      </c>
    </row>
    <row r="5083" spans="1:15" ht="13.2" x14ac:dyDescent="0.25">
      <c r="A5083" s="3">
        <v>38725</v>
      </c>
      <c r="B5083" s="4">
        <f t="shared" si="126"/>
        <v>2006</v>
      </c>
      <c r="C5083" s="4">
        <f t="shared" si="127"/>
        <v>2000</v>
      </c>
      <c r="D5083" s="4" t="s">
        <v>132</v>
      </c>
      <c r="E5083" s="5">
        <v>0.54166666666666663</v>
      </c>
      <c r="F5083" s="6" t="s">
        <v>8881</v>
      </c>
      <c r="G5083" s="6" t="str">
        <f t="shared" si="132"/>
        <v>Uganda</v>
      </c>
      <c r="H5083" s="6" t="s">
        <v>8882</v>
      </c>
      <c r="I5083" s="6" t="s">
        <v>7925</v>
      </c>
      <c r="J5083" s="6">
        <v>6</v>
      </c>
      <c r="K5083" s="6">
        <v>6</v>
      </c>
      <c r="L5083" s="6">
        <v>0</v>
      </c>
      <c r="M5083" s="6">
        <f t="shared" si="128"/>
        <v>6</v>
      </c>
      <c r="N5083" s="6">
        <f t="shared" si="129"/>
        <v>0</v>
      </c>
      <c r="O5083" s="7">
        <f t="shared" si="130"/>
        <v>0</v>
      </c>
    </row>
    <row r="5084" spans="1:15" ht="13.2" x14ac:dyDescent="0.25">
      <c r="A5084" s="3">
        <v>38726</v>
      </c>
      <c r="B5084" s="4">
        <f t="shared" si="126"/>
        <v>2006</v>
      </c>
      <c r="C5084" s="4">
        <f t="shared" si="127"/>
        <v>2000</v>
      </c>
      <c r="D5084" s="4" t="s">
        <v>132</v>
      </c>
      <c r="E5084" s="5">
        <v>0.39583333333333331</v>
      </c>
      <c r="F5084" s="6" t="s">
        <v>8883</v>
      </c>
      <c r="G5084" s="6" t="str">
        <f t="shared" si="132"/>
        <v>Iran</v>
      </c>
      <c r="H5084" s="6" t="s">
        <v>8884</v>
      </c>
      <c r="I5084" s="6" t="s">
        <v>6560</v>
      </c>
      <c r="J5084" s="6">
        <v>11</v>
      </c>
      <c r="K5084" s="6">
        <v>11</v>
      </c>
      <c r="L5084" s="6">
        <v>0</v>
      </c>
      <c r="M5084" s="6">
        <f t="shared" si="128"/>
        <v>11</v>
      </c>
      <c r="N5084" s="6">
        <f t="shared" si="129"/>
        <v>0</v>
      </c>
      <c r="O5084" s="7">
        <f t="shared" si="130"/>
        <v>0</v>
      </c>
    </row>
    <row r="5085" spans="1:15" ht="13.2" x14ac:dyDescent="0.25">
      <c r="A5085" s="3">
        <v>38736</v>
      </c>
      <c r="B5085" s="4">
        <f t="shared" si="126"/>
        <v>2006</v>
      </c>
      <c r="C5085" s="4">
        <f t="shared" si="127"/>
        <v>2000</v>
      </c>
      <c r="D5085" s="4" t="s">
        <v>132</v>
      </c>
      <c r="E5085" s="5">
        <v>0.8125</v>
      </c>
      <c r="F5085" s="6" t="s">
        <v>8885</v>
      </c>
      <c r="G5085" s="6" t="str">
        <f t="shared" si="132"/>
        <v>Hungary</v>
      </c>
      <c r="H5085" s="6" t="s">
        <v>8886</v>
      </c>
      <c r="I5085" s="6" t="s">
        <v>3790</v>
      </c>
      <c r="J5085" s="6">
        <v>43</v>
      </c>
      <c r="K5085" s="6">
        <v>42</v>
      </c>
      <c r="L5085" s="6">
        <v>0</v>
      </c>
      <c r="M5085" s="6">
        <f t="shared" si="128"/>
        <v>42</v>
      </c>
      <c r="N5085" s="6">
        <f t="shared" si="129"/>
        <v>1</v>
      </c>
      <c r="O5085" s="7">
        <f t="shared" si="130"/>
        <v>2.3255813953488372E-2</v>
      </c>
    </row>
    <row r="5086" spans="1:15" ht="13.2" x14ac:dyDescent="0.25">
      <c r="A5086" s="3">
        <v>38738</v>
      </c>
      <c r="B5086" s="4">
        <f t="shared" si="126"/>
        <v>2006</v>
      </c>
      <c r="C5086" s="4">
        <f t="shared" si="127"/>
        <v>2000</v>
      </c>
      <c r="D5086" s="4" t="s">
        <v>132</v>
      </c>
      <c r="E5086" s="5" t="s">
        <v>24</v>
      </c>
      <c r="F5086" s="6" t="s">
        <v>8887</v>
      </c>
      <c r="G5086" s="6" t="str">
        <f t="shared" si="132"/>
        <v>British Columbia, Canada</v>
      </c>
      <c r="H5086" s="6" t="s">
        <v>8888</v>
      </c>
      <c r="I5086" s="6" t="s">
        <v>7677</v>
      </c>
      <c r="J5086" s="6">
        <v>8</v>
      </c>
      <c r="K5086" s="6">
        <v>3</v>
      </c>
      <c r="L5086" s="6">
        <v>0</v>
      </c>
      <c r="M5086" s="6">
        <f t="shared" si="128"/>
        <v>3</v>
      </c>
      <c r="N5086" s="6">
        <f t="shared" si="129"/>
        <v>5</v>
      </c>
      <c r="O5086" s="7">
        <f t="shared" si="130"/>
        <v>0.625</v>
      </c>
    </row>
    <row r="5087" spans="1:15" ht="13.2" x14ac:dyDescent="0.25">
      <c r="A5087" s="3">
        <v>38753</v>
      </c>
      <c r="B5087" s="4">
        <f t="shared" si="126"/>
        <v>2006</v>
      </c>
      <c r="C5087" s="4">
        <f t="shared" si="127"/>
        <v>2000</v>
      </c>
      <c r="D5087" s="4" t="s">
        <v>111</v>
      </c>
      <c r="E5087" s="5">
        <v>0.70347222222222228</v>
      </c>
      <c r="F5087" s="6" t="s">
        <v>8889</v>
      </c>
      <c r="G5087" s="6" t="str">
        <f t="shared" si="132"/>
        <v>Wisconson</v>
      </c>
      <c r="H5087" s="6" t="s">
        <v>8890</v>
      </c>
      <c r="I5087" s="6" t="s">
        <v>8891</v>
      </c>
      <c r="J5087" s="6">
        <v>3</v>
      </c>
      <c r="K5087" s="6">
        <v>3</v>
      </c>
      <c r="L5087" s="6">
        <v>0</v>
      </c>
      <c r="M5087" s="6">
        <f t="shared" si="128"/>
        <v>3</v>
      </c>
      <c r="N5087" s="6">
        <f t="shared" si="129"/>
        <v>0</v>
      </c>
      <c r="O5087" s="7">
        <f t="shared" si="130"/>
        <v>0</v>
      </c>
    </row>
    <row r="5088" spans="1:15" ht="13.2" x14ac:dyDescent="0.25">
      <c r="A5088" s="3">
        <v>38756</v>
      </c>
      <c r="B5088" s="4">
        <f t="shared" si="126"/>
        <v>2006</v>
      </c>
      <c r="C5088" s="4">
        <f t="shared" si="127"/>
        <v>2000</v>
      </c>
      <c r="D5088" s="4" t="s">
        <v>111</v>
      </c>
      <c r="E5088" s="5">
        <v>0.5083333333333333</v>
      </c>
      <c r="F5088" s="6" t="s">
        <v>8892</v>
      </c>
      <c r="G5088" s="6" t="str">
        <f t="shared" si="132"/>
        <v>Tennessee</v>
      </c>
      <c r="H5088" s="6" t="s">
        <v>8893</v>
      </c>
      <c r="I5088" s="6" t="s">
        <v>5882</v>
      </c>
      <c r="J5088" s="6">
        <v>1</v>
      </c>
      <c r="K5088" s="6">
        <v>1</v>
      </c>
      <c r="L5088" s="6">
        <v>0</v>
      </c>
      <c r="M5088" s="6">
        <f t="shared" si="128"/>
        <v>1</v>
      </c>
      <c r="N5088" s="6">
        <f t="shared" si="129"/>
        <v>0</v>
      </c>
      <c r="O5088" s="7">
        <f t="shared" si="130"/>
        <v>0</v>
      </c>
    </row>
    <row r="5089" spans="1:15" ht="13.2" x14ac:dyDescent="0.25">
      <c r="A5089" s="3">
        <v>38783</v>
      </c>
      <c r="B5089" s="4">
        <f t="shared" si="126"/>
        <v>2006</v>
      </c>
      <c r="C5089" s="4">
        <f t="shared" si="127"/>
        <v>2000</v>
      </c>
      <c r="D5089" s="4" t="s">
        <v>34</v>
      </c>
      <c r="E5089" s="5">
        <v>0.68055555555555558</v>
      </c>
      <c r="F5089" s="6" t="s">
        <v>8894</v>
      </c>
      <c r="G5089" s="6" t="str">
        <f t="shared" si="132"/>
        <v>Spain</v>
      </c>
      <c r="H5089" s="6" t="s">
        <v>8895</v>
      </c>
      <c r="I5089" s="6" t="s">
        <v>8896</v>
      </c>
      <c r="J5089" s="6">
        <v>6</v>
      </c>
      <c r="K5089" s="6">
        <v>6</v>
      </c>
      <c r="L5089" s="6">
        <v>0</v>
      </c>
      <c r="M5089" s="6">
        <f t="shared" si="128"/>
        <v>6</v>
      </c>
      <c r="N5089" s="6">
        <f t="shared" si="129"/>
        <v>0</v>
      </c>
      <c r="O5089" s="7">
        <f t="shared" si="130"/>
        <v>0</v>
      </c>
    </row>
    <row r="5090" spans="1:15" ht="13.2" x14ac:dyDescent="0.25">
      <c r="A5090" s="3">
        <v>38785</v>
      </c>
      <c r="B5090" s="4">
        <f t="shared" si="126"/>
        <v>2006</v>
      </c>
      <c r="C5090" s="4">
        <f t="shared" si="127"/>
        <v>2000</v>
      </c>
      <c r="D5090" s="4" t="s">
        <v>34</v>
      </c>
      <c r="E5090" s="5">
        <v>0.6875</v>
      </c>
      <c r="F5090" s="6" t="s">
        <v>2570</v>
      </c>
      <c r="G5090" s="6" t="str">
        <f t="shared" si="132"/>
        <v>Bolivia</v>
      </c>
      <c r="H5090" s="6" t="s">
        <v>8897</v>
      </c>
      <c r="I5090" s="6" t="s">
        <v>5494</v>
      </c>
      <c r="J5090" s="6">
        <v>6</v>
      </c>
      <c r="K5090" s="6">
        <v>6</v>
      </c>
      <c r="L5090" s="6">
        <v>0</v>
      </c>
      <c r="M5090" s="6">
        <f t="shared" si="128"/>
        <v>6</v>
      </c>
      <c r="N5090" s="6">
        <f t="shared" si="129"/>
        <v>0</v>
      </c>
      <c r="O5090" s="7">
        <f t="shared" si="130"/>
        <v>0</v>
      </c>
    </row>
    <row r="5091" spans="1:15" ht="13.2" x14ac:dyDescent="0.25">
      <c r="A5091" s="3">
        <v>38794</v>
      </c>
      <c r="B5091" s="4">
        <f t="shared" si="126"/>
        <v>2006</v>
      </c>
      <c r="C5091" s="4">
        <f t="shared" si="127"/>
        <v>2000</v>
      </c>
      <c r="D5091" s="4" t="s">
        <v>34</v>
      </c>
      <c r="E5091" s="5">
        <v>0.6166666666666667</v>
      </c>
      <c r="F5091" s="6" t="s">
        <v>1912</v>
      </c>
      <c r="G5091" s="6" t="str">
        <f t="shared" si="132"/>
        <v>Montana</v>
      </c>
      <c r="H5091" s="6" t="s">
        <v>7362</v>
      </c>
      <c r="I5091" s="6" t="s">
        <v>6708</v>
      </c>
      <c r="J5091" s="6">
        <v>2</v>
      </c>
      <c r="K5091" s="6">
        <v>2</v>
      </c>
      <c r="L5091" s="6">
        <v>0</v>
      </c>
      <c r="M5091" s="6">
        <f t="shared" si="128"/>
        <v>2</v>
      </c>
      <c r="N5091" s="6">
        <f t="shared" si="129"/>
        <v>0</v>
      </c>
      <c r="O5091" s="7">
        <f t="shared" si="130"/>
        <v>0</v>
      </c>
    </row>
    <row r="5092" spans="1:15" ht="13.2" x14ac:dyDescent="0.25">
      <c r="A5092" s="3">
        <v>38800</v>
      </c>
      <c r="B5092" s="4">
        <f t="shared" si="126"/>
        <v>2006</v>
      </c>
      <c r="C5092" s="4">
        <f t="shared" si="127"/>
        <v>2000</v>
      </c>
      <c r="D5092" s="4" t="s">
        <v>34</v>
      </c>
      <c r="E5092" s="5">
        <v>0.45833333333333331</v>
      </c>
      <c r="F5092" s="6" t="s">
        <v>1379</v>
      </c>
      <c r="G5092" s="6" t="str">
        <f t="shared" si="132"/>
        <v>Ecuador</v>
      </c>
      <c r="H5092" s="6" t="s">
        <v>8898</v>
      </c>
      <c r="I5092" s="6" t="s">
        <v>7677</v>
      </c>
      <c r="J5092" s="6">
        <v>14</v>
      </c>
      <c r="K5092" s="6">
        <v>5</v>
      </c>
      <c r="L5092" s="6">
        <v>0</v>
      </c>
      <c r="M5092" s="6">
        <f t="shared" si="128"/>
        <v>5</v>
      </c>
      <c r="N5092" s="6">
        <f t="shared" si="129"/>
        <v>9</v>
      </c>
      <c r="O5092" s="7">
        <f t="shared" si="130"/>
        <v>0.6428571428571429</v>
      </c>
    </row>
    <row r="5093" spans="1:15" ht="13.2" x14ac:dyDescent="0.25">
      <c r="A5093" s="3">
        <v>38807</v>
      </c>
      <c r="B5093" s="4">
        <f t="shared" si="126"/>
        <v>2006</v>
      </c>
      <c r="C5093" s="4">
        <f t="shared" si="127"/>
        <v>2000</v>
      </c>
      <c r="D5093" s="4" t="s">
        <v>34</v>
      </c>
      <c r="E5093" s="5">
        <v>0.73263888888888884</v>
      </c>
      <c r="F5093" s="6" t="s">
        <v>8899</v>
      </c>
      <c r="G5093" s="6" t="str">
        <f t="shared" si="132"/>
        <v>Brazil</v>
      </c>
      <c r="H5093" s="6" t="s">
        <v>8900</v>
      </c>
      <c r="I5093" s="6" t="s">
        <v>8901</v>
      </c>
      <c r="J5093" s="6">
        <v>19</v>
      </c>
      <c r="K5093" s="6">
        <v>19</v>
      </c>
      <c r="L5093" s="6">
        <v>0</v>
      </c>
      <c r="M5093" s="6">
        <f t="shared" si="128"/>
        <v>19</v>
      </c>
      <c r="N5093" s="6">
        <f t="shared" si="129"/>
        <v>0</v>
      </c>
      <c r="O5093" s="7">
        <f t="shared" si="130"/>
        <v>0</v>
      </c>
    </row>
    <row r="5094" spans="1:15" ht="13.2" x14ac:dyDescent="0.25">
      <c r="A5094" s="3">
        <v>38817</v>
      </c>
      <c r="B5094" s="4">
        <f t="shared" si="126"/>
        <v>2006</v>
      </c>
      <c r="C5094" s="4">
        <f t="shared" si="127"/>
        <v>2000</v>
      </c>
      <c r="D5094" s="4" t="s">
        <v>65</v>
      </c>
      <c r="E5094" s="5">
        <v>0.41666666666666669</v>
      </c>
      <c r="F5094" s="6" t="s">
        <v>8902</v>
      </c>
      <c r="G5094" s="6" t="str">
        <f t="shared" si="132"/>
        <v>Kenya</v>
      </c>
      <c r="H5094" s="6" t="s">
        <v>8903</v>
      </c>
      <c r="I5094" s="6" t="s">
        <v>7590</v>
      </c>
      <c r="J5094" s="6">
        <v>17</v>
      </c>
      <c r="K5094" s="6">
        <v>14</v>
      </c>
      <c r="L5094" s="6">
        <v>0</v>
      </c>
      <c r="M5094" s="6">
        <f t="shared" si="128"/>
        <v>14</v>
      </c>
      <c r="N5094" s="6">
        <f t="shared" si="129"/>
        <v>3</v>
      </c>
      <c r="O5094" s="7">
        <f t="shared" si="130"/>
        <v>0.17647058823529413</v>
      </c>
    </row>
    <row r="5095" spans="1:15" ht="13.2" x14ac:dyDescent="0.25">
      <c r="A5095" s="3">
        <v>38830</v>
      </c>
      <c r="B5095" s="4">
        <f t="shared" si="126"/>
        <v>2006</v>
      </c>
      <c r="C5095" s="4">
        <f t="shared" si="127"/>
        <v>2000</v>
      </c>
      <c r="D5095" s="4" t="s">
        <v>65</v>
      </c>
      <c r="E5095" s="5">
        <v>0.2048611111111111</v>
      </c>
      <c r="F5095" s="6" t="s">
        <v>8904</v>
      </c>
      <c r="G5095" s="6" t="str">
        <f t="shared" si="132"/>
        <v>Cameroon</v>
      </c>
      <c r="H5095" s="6" t="s">
        <v>8905</v>
      </c>
      <c r="I5095" s="6" t="s">
        <v>8906</v>
      </c>
      <c r="J5095" s="6">
        <v>6</v>
      </c>
      <c r="K5095" s="6">
        <v>6</v>
      </c>
      <c r="L5095" s="6">
        <v>0</v>
      </c>
      <c r="M5095" s="6">
        <f t="shared" si="128"/>
        <v>6</v>
      </c>
      <c r="N5095" s="6">
        <f t="shared" si="129"/>
        <v>0</v>
      </c>
      <c r="O5095" s="7">
        <f t="shared" si="130"/>
        <v>0</v>
      </c>
    </row>
    <row r="5096" spans="1:15" ht="13.2" x14ac:dyDescent="0.25">
      <c r="A5096" s="3">
        <v>38830</v>
      </c>
      <c r="B5096" s="4">
        <f t="shared" si="126"/>
        <v>2006</v>
      </c>
      <c r="C5096" s="4">
        <f t="shared" si="127"/>
        <v>2000</v>
      </c>
      <c r="D5096" s="4" t="s">
        <v>65</v>
      </c>
      <c r="E5096" s="5">
        <v>0.86805555555555558</v>
      </c>
      <c r="F5096" s="6" t="s">
        <v>8907</v>
      </c>
      <c r="G5096" s="6" t="str">
        <f t="shared" si="132"/>
        <v>Russia</v>
      </c>
      <c r="H5096" s="6" t="s">
        <v>8908</v>
      </c>
      <c r="I5096" s="6" t="s">
        <v>118</v>
      </c>
      <c r="J5096" s="6">
        <v>5</v>
      </c>
      <c r="K5096" s="6">
        <v>4</v>
      </c>
      <c r="L5096" s="6">
        <v>0</v>
      </c>
      <c r="M5096" s="6">
        <f t="shared" si="128"/>
        <v>4</v>
      </c>
      <c r="N5096" s="6">
        <f t="shared" si="129"/>
        <v>1</v>
      </c>
      <c r="O5096" s="7">
        <f t="shared" si="130"/>
        <v>0.2</v>
      </c>
    </row>
    <row r="5097" spans="1:15" ht="13.2" x14ac:dyDescent="0.25">
      <c r="A5097" s="3">
        <v>38831</v>
      </c>
      <c r="B5097" s="4">
        <f t="shared" si="126"/>
        <v>2006</v>
      </c>
      <c r="C5097" s="4">
        <f t="shared" si="127"/>
        <v>2000</v>
      </c>
      <c r="D5097" s="4" t="s">
        <v>65</v>
      </c>
      <c r="E5097" s="5">
        <v>0.48958333333333331</v>
      </c>
      <c r="F5097" s="6" t="s">
        <v>8909</v>
      </c>
      <c r="G5097" s="6" t="str">
        <f t="shared" si="132"/>
        <v>Afghanistan</v>
      </c>
      <c r="H5097" s="6" t="s">
        <v>8910</v>
      </c>
      <c r="I5097" s="6" t="s">
        <v>7345</v>
      </c>
      <c r="J5097" s="6">
        <v>16</v>
      </c>
      <c r="K5097" s="6">
        <v>2</v>
      </c>
      <c r="L5097" s="6">
        <v>3</v>
      </c>
      <c r="M5097" s="6">
        <f t="shared" si="128"/>
        <v>5</v>
      </c>
      <c r="N5097" s="6">
        <f t="shared" si="129"/>
        <v>14</v>
      </c>
      <c r="O5097" s="7">
        <f t="shared" si="130"/>
        <v>0.875</v>
      </c>
    </row>
    <row r="5098" spans="1:15" ht="13.2" x14ac:dyDescent="0.25">
      <c r="A5098" s="3">
        <v>38835</v>
      </c>
      <c r="B5098" s="4">
        <f t="shared" si="126"/>
        <v>2006</v>
      </c>
      <c r="C5098" s="4">
        <f t="shared" si="127"/>
        <v>2000</v>
      </c>
      <c r="D5098" s="4" t="s">
        <v>65</v>
      </c>
      <c r="E5098" s="5">
        <v>0.28263888888888888</v>
      </c>
      <c r="F5098" s="6" t="s">
        <v>8911</v>
      </c>
      <c r="G5098" s="6" t="str">
        <f t="shared" si="132"/>
        <v>Uganda</v>
      </c>
      <c r="H5098" s="6" t="s">
        <v>8912</v>
      </c>
      <c r="I5098" s="6" t="s">
        <v>7677</v>
      </c>
      <c r="J5098" s="6">
        <v>3</v>
      </c>
      <c r="K5098" s="6">
        <v>3</v>
      </c>
      <c r="L5098" s="6">
        <v>0</v>
      </c>
      <c r="M5098" s="6">
        <f t="shared" si="128"/>
        <v>3</v>
      </c>
      <c r="N5098" s="6">
        <f t="shared" si="129"/>
        <v>0</v>
      </c>
      <c r="O5098" s="7">
        <f t="shared" si="130"/>
        <v>0</v>
      </c>
    </row>
    <row r="5099" spans="1:15" ht="13.2" x14ac:dyDescent="0.25">
      <c r="A5099" s="3">
        <v>38840</v>
      </c>
      <c r="B5099" s="4">
        <f t="shared" si="126"/>
        <v>2006</v>
      </c>
      <c r="C5099" s="4">
        <f t="shared" si="127"/>
        <v>2000</v>
      </c>
      <c r="D5099" s="4" t="s">
        <v>55</v>
      </c>
      <c r="E5099" s="5">
        <v>9.375E-2</v>
      </c>
      <c r="F5099" s="6" t="s">
        <v>8913</v>
      </c>
      <c r="G5099" s="6" t="str">
        <f t="shared" si="132"/>
        <v>Russia</v>
      </c>
      <c r="H5099" s="6" t="s">
        <v>8914</v>
      </c>
      <c r="I5099" s="6" t="s">
        <v>7178</v>
      </c>
      <c r="J5099" s="6">
        <v>113</v>
      </c>
      <c r="K5099" s="6">
        <v>113</v>
      </c>
      <c r="L5099" s="6">
        <v>0</v>
      </c>
      <c r="M5099" s="6">
        <f t="shared" si="128"/>
        <v>113</v>
      </c>
      <c r="N5099" s="6">
        <f t="shared" si="129"/>
        <v>0</v>
      </c>
      <c r="O5099" s="7">
        <f t="shared" si="130"/>
        <v>0</v>
      </c>
    </row>
    <row r="5100" spans="1:15" ht="13.2" x14ac:dyDescent="0.25">
      <c r="A5100" s="3">
        <v>38851</v>
      </c>
      <c r="B5100" s="4">
        <f t="shared" si="126"/>
        <v>2006</v>
      </c>
      <c r="C5100" s="4">
        <f t="shared" si="127"/>
        <v>2000</v>
      </c>
      <c r="D5100" s="4" t="s">
        <v>55</v>
      </c>
      <c r="E5100" s="5">
        <v>0.52222222222222225</v>
      </c>
      <c r="F5100" s="6" t="s">
        <v>8915</v>
      </c>
      <c r="G5100" s="6" t="str">
        <f t="shared" si="132"/>
        <v>Saskatchewan</v>
      </c>
      <c r="H5100" s="6" t="s">
        <v>8916</v>
      </c>
      <c r="I5100" s="6" t="s">
        <v>3848</v>
      </c>
      <c r="J5100" s="6">
        <v>3</v>
      </c>
      <c r="K5100" s="6">
        <v>1</v>
      </c>
      <c r="L5100" s="6">
        <v>0</v>
      </c>
      <c r="M5100" s="6">
        <f t="shared" si="128"/>
        <v>1</v>
      </c>
      <c r="N5100" s="6">
        <f t="shared" si="129"/>
        <v>2</v>
      </c>
      <c r="O5100" s="7">
        <f t="shared" si="130"/>
        <v>0.66666666666666663</v>
      </c>
    </row>
    <row r="5101" spans="1:15" ht="13.2" x14ac:dyDescent="0.25">
      <c r="A5101" s="3">
        <v>38860</v>
      </c>
      <c r="B5101" s="4">
        <f t="shared" si="126"/>
        <v>2006</v>
      </c>
      <c r="C5101" s="4">
        <f t="shared" si="127"/>
        <v>2000</v>
      </c>
      <c r="D5101" s="4" t="s">
        <v>55</v>
      </c>
      <c r="E5101" s="5">
        <v>0.76527777777777772</v>
      </c>
      <c r="F5101" s="6" t="s">
        <v>8917</v>
      </c>
      <c r="G5101" s="6" t="str">
        <f t="shared" si="132"/>
        <v>Off São Tomé Island</v>
      </c>
      <c r="H5101" s="6" t="s">
        <v>8918</v>
      </c>
      <c r="I5101" s="6" t="s">
        <v>4437</v>
      </c>
      <c r="J5101" s="6">
        <v>4</v>
      </c>
      <c r="K5101" s="6">
        <v>4</v>
      </c>
      <c r="L5101" s="6">
        <v>0</v>
      </c>
      <c r="M5101" s="6">
        <f t="shared" si="128"/>
        <v>4</v>
      </c>
      <c r="N5101" s="6">
        <f t="shared" si="129"/>
        <v>0</v>
      </c>
      <c r="O5101" s="7">
        <f t="shared" si="130"/>
        <v>0</v>
      </c>
    </row>
    <row r="5102" spans="1:15" ht="13.2" x14ac:dyDescent="0.25">
      <c r="A5102" s="3">
        <v>38870</v>
      </c>
      <c r="B5102" s="4">
        <f t="shared" ref="B5102:B5269" si="133">YEAR(A5102)</f>
        <v>2006</v>
      </c>
      <c r="C5102" s="4">
        <f t="shared" ref="C5102:C5269" si="134">FLOOR(B5102,10)</f>
        <v>2000</v>
      </c>
      <c r="D5102" s="4" t="s">
        <v>58</v>
      </c>
      <c r="E5102" s="5">
        <v>0.61111111111111116</v>
      </c>
      <c r="F5102" s="6" t="s">
        <v>8582</v>
      </c>
      <c r="G5102" s="6" t="str">
        <f t="shared" si="132"/>
        <v>Connecticut</v>
      </c>
      <c r="H5102" s="6" t="s">
        <v>8919</v>
      </c>
      <c r="I5102" s="6" t="s">
        <v>5494</v>
      </c>
      <c r="J5102" s="6">
        <v>5</v>
      </c>
      <c r="K5102" s="6">
        <v>2</v>
      </c>
      <c r="L5102" s="6">
        <v>0</v>
      </c>
      <c r="M5102" s="6">
        <f t="shared" ref="M5102:M5269" si="135">IFERROR(K5102+L5102,0)</f>
        <v>2</v>
      </c>
      <c r="N5102" s="6">
        <f t="shared" ref="N5102:N5269" si="136">IF(J5102=0,0,MAX(J5102-K5102,0))</f>
        <v>3</v>
      </c>
      <c r="O5102" s="7">
        <f t="shared" ref="O5102:O5269" si="137">IFERROR(N5102/J5102,0)</f>
        <v>0.6</v>
      </c>
    </row>
    <row r="5103" spans="1:15" ht="13.2" x14ac:dyDescent="0.25">
      <c r="A5103" s="3">
        <v>38871</v>
      </c>
      <c r="B5103" s="4">
        <f t="shared" si="133"/>
        <v>2006</v>
      </c>
      <c r="C5103" s="4">
        <f t="shared" si="134"/>
        <v>2000</v>
      </c>
      <c r="D5103" s="4" t="s">
        <v>58</v>
      </c>
      <c r="E5103" s="5">
        <v>0.66666666666666663</v>
      </c>
      <c r="F5103" s="6" t="s">
        <v>8920</v>
      </c>
      <c r="G5103" s="6" t="str">
        <f t="shared" si="132"/>
        <v>China</v>
      </c>
      <c r="H5103" s="6" t="s">
        <v>1327</v>
      </c>
      <c r="I5103" s="6" t="s">
        <v>8921</v>
      </c>
      <c r="J5103" s="6">
        <v>40</v>
      </c>
      <c r="K5103" s="6">
        <v>40</v>
      </c>
      <c r="L5103" s="6">
        <v>0</v>
      </c>
      <c r="M5103" s="6">
        <f t="shared" si="135"/>
        <v>40</v>
      </c>
      <c r="N5103" s="6">
        <f t="shared" si="136"/>
        <v>0</v>
      </c>
      <c r="O5103" s="7">
        <f t="shared" si="137"/>
        <v>0</v>
      </c>
    </row>
    <row r="5104" spans="1:15" ht="13.2" x14ac:dyDescent="0.25">
      <c r="A5104" s="3">
        <v>38876</v>
      </c>
      <c r="B5104" s="4">
        <f t="shared" si="133"/>
        <v>2006</v>
      </c>
      <c r="C5104" s="4">
        <f t="shared" si="134"/>
        <v>2000</v>
      </c>
      <c r="D5104" s="4" t="s">
        <v>58</v>
      </c>
      <c r="E5104" s="5">
        <v>0.55208333333333337</v>
      </c>
      <c r="F5104" s="6" t="s">
        <v>8922</v>
      </c>
      <c r="G5104" s="6" t="str">
        <f t="shared" si="132"/>
        <v>Idaho</v>
      </c>
      <c r="H5104" s="6" t="s">
        <v>8923</v>
      </c>
      <c r="I5104" s="6" t="s">
        <v>8760</v>
      </c>
      <c r="J5104" s="6">
        <v>2</v>
      </c>
      <c r="K5104" s="6">
        <v>2</v>
      </c>
      <c r="L5104" s="6">
        <v>0</v>
      </c>
      <c r="M5104" s="6">
        <f t="shared" si="135"/>
        <v>2</v>
      </c>
      <c r="N5104" s="6">
        <f t="shared" si="136"/>
        <v>0</v>
      </c>
      <c r="O5104" s="7">
        <f t="shared" si="137"/>
        <v>0</v>
      </c>
    </row>
    <row r="5105" spans="1:15" ht="13.2" x14ac:dyDescent="0.25">
      <c r="A5105" s="3">
        <v>38879</v>
      </c>
      <c r="B5105" s="4">
        <f t="shared" si="133"/>
        <v>2006</v>
      </c>
      <c r="C5105" s="4">
        <f t="shared" si="134"/>
        <v>2000</v>
      </c>
      <c r="D5105" s="4" t="s">
        <v>58</v>
      </c>
      <c r="E5105" s="5">
        <v>0.77083333333333337</v>
      </c>
      <c r="F5105" s="6" t="s">
        <v>8924</v>
      </c>
      <c r="G5105" s="6" t="str">
        <f t="shared" si="132"/>
        <v>Chad</v>
      </c>
      <c r="H5105" s="6" t="s">
        <v>8925</v>
      </c>
      <c r="I5105" s="6" t="s">
        <v>4830</v>
      </c>
      <c r="J5105" s="6">
        <v>7</v>
      </c>
      <c r="K5105" s="6">
        <v>5</v>
      </c>
      <c r="L5105" s="6">
        <v>0</v>
      </c>
      <c r="M5105" s="6">
        <f t="shared" si="135"/>
        <v>5</v>
      </c>
      <c r="N5105" s="6">
        <f t="shared" si="136"/>
        <v>2</v>
      </c>
      <c r="O5105" s="7">
        <f t="shared" si="137"/>
        <v>0.2857142857142857</v>
      </c>
    </row>
    <row r="5106" spans="1:15" ht="13.2" x14ac:dyDescent="0.25">
      <c r="A5106" s="3">
        <v>38889</v>
      </c>
      <c r="B5106" s="4">
        <f t="shared" si="133"/>
        <v>2006</v>
      </c>
      <c r="C5106" s="4">
        <f t="shared" si="134"/>
        <v>2000</v>
      </c>
      <c r="D5106" s="4" t="s">
        <v>58</v>
      </c>
      <c r="E5106" s="5">
        <v>0.47916666666666669</v>
      </c>
      <c r="F5106" s="6" t="s">
        <v>8926</v>
      </c>
      <c r="G5106" s="6" t="str">
        <f t="shared" si="132"/>
        <v>Napal</v>
      </c>
      <c r="H5106" s="6" t="s">
        <v>8683</v>
      </c>
      <c r="I5106" s="6" t="s">
        <v>4437</v>
      </c>
      <c r="J5106" s="6">
        <v>9</v>
      </c>
      <c r="K5106" s="6">
        <v>9</v>
      </c>
      <c r="L5106" s="6">
        <v>0</v>
      </c>
      <c r="M5106" s="6">
        <f t="shared" si="135"/>
        <v>9</v>
      </c>
      <c r="N5106" s="6">
        <f t="shared" si="136"/>
        <v>0</v>
      </c>
      <c r="O5106" s="7">
        <f t="shared" si="137"/>
        <v>0</v>
      </c>
    </row>
    <row r="5107" spans="1:15" ht="13.2" x14ac:dyDescent="0.25">
      <c r="A5107" s="3">
        <v>38898</v>
      </c>
      <c r="B5107" s="4">
        <f t="shared" si="133"/>
        <v>2006</v>
      </c>
      <c r="C5107" s="4">
        <f t="shared" si="134"/>
        <v>2000</v>
      </c>
      <c r="D5107" s="4" t="s">
        <v>58</v>
      </c>
      <c r="E5107" s="5">
        <v>0.79166666666666663</v>
      </c>
      <c r="F5107" s="6" t="s">
        <v>6038</v>
      </c>
      <c r="G5107" s="6" t="str">
        <f t="shared" si="132"/>
        <v>Mozambique</v>
      </c>
      <c r="H5107" s="6" t="s">
        <v>8927</v>
      </c>
      <c r="I5107" s="6" t="s">
        <v>7677</v>
      </c>
      <c r="J5107" s="6">
        <v>3</v>
      </c>
      <c r="K5107" s="6">
        <v>1</v>
      </c>
      <c r="L5107" s="6">
        <v>0</v>
      </c>
      <c r="M5107" s="6">
        <f t="shared" si="135"/>
        <v>1</v>
      </c>
      <c r="N5107" s="6">
        <f t="shared" si="136"/>
        <v>2</v>
      </c>
      <c r="O5107" s="7">
        <f t="shared" si="137"/>
        <v>0.66666666666666663</v>
      </c>
    </row>
    <row r="5108" spans="1:15" ht="13.2" x14ac:dyDescent="0.25">
      <c r="A5108" s="3">
        <v>38900</v>
      </c>
      <c r="B5108" s="4">
        <f t="shared" si="133"/>
        <v>2006</v>
      </c>
      <c r="C5108" s="4">
        <f t="shared" si="134"/>
        <v>2000</v>
      </c>
      <c r="D5108" s="4" t="s">
        <v>19</v>
      </c>
      <c r="E5108" s="5">
        <v>0.45833333333333331</v>
      </c>
      <c r="F5108" s="6" t="s">
        <v>605</v>
      </c>
      <c r="G5108" s="6" t="str">
        <f t="shared" si="132"/>
        <v>Germany</v>
      </c>
      <c r="H5108" s="6" t="s">
        <v>8928</v>
      </c>
      <c r="I5108" s="6" t="s">
        <v>8929</v>
      </c>
      <c r="J5108" s="6">
        <v>6</v>
      </c>
      <c r="K5108" s="6">
        <v>5</v>
      </c>
      <c r="L5108" s="6">
        <v>1</v>
      </c>
      <c r="M5108" s="6">
        <f t="shared" si="135"/>
        <v>6</v>
      </c>
      <c r="N5108" s="6">
        <f t="shared" si="136"/>
        <v>1</v>
      </c>
      <c r="O5108" s="7">
        <f t="shared" si="137"/>
        <v>0.16666666666666666</v>
      </c>
    </row>
    <row r="5109" spans="1:15" ht="13.2" x14ac:dyDescent="0.25">
      <c r="A5109" s="3">
        <v>38905</v>
      </c>
      <c r="B5109" s="4">
        <f t="shared" si="133"/>
        <v>2006</v>
      </c>
      <c r="C5109" s="4">
        <f t="shared" si="134"/>
        <v>2000</v>
      </c>
      <c r="D5109" s="4" t="s">
        <v>19</v>
      </c>
      <c r="E5109" s="5">
        <v>0.64930555555555558</v>
      </c>
      <c r="F5109" s="6" t="s">
        <v>8930</v>
      </c>
      <c r="G5109" s="6" t="str">
        <f t="shared" si="132"/>
        <v>DemocratiRepubliCongo</v>
      </c>
      <c r="H5109" s="6" t="s">
        <v>8931</v>
      </c>
      <c r="I5109" s="6" t="s">
        <v>7648</v>
      </c>
      <c r="J5109" s="6">
        <v>5</v>
      </c>
      <c r="K5109" s="6">
        <v>5</v>
      </c>
      <c r="L5109" s="6">
        <v>0</v>
      </c>
      <c r="M5109" s="6">
        <f t="shared" si="135"/>
        <v>5</v>
      </c>
      <c r="N5109" s="6">
        <f t="shared" si="136"/>
        <v>0</v>
      </c>
      <c r="O5109" s="7">
        <f t="shared" si="137"/>
        <v>0</v>
      </c>
    </row>
    <row r="5110" spans="1:15" ht="13.2" x14ac:dyDescent="0.25">
      <c r="A5110" s="3">
        <v>38907</v>
      </c>
      <c r="B5110" s="4">
        <f t="shared" si="133"/>
        <v>2006</v>
      </c>
      <c r="C5110" s="4">
        <f t="shared" si="134"/>
        <v>2000</v>
      </c>
      <c r="D5110" s="4" t="s">
        <v>19</v>
      </c>
      <c r="E5110" s="5">
        <v>0.32222222222222224</v>
      </c>
      <c r="F5110" s="6" t="s">
        <v>2321</v>
      </c>
      <c r="G5110" s="6" t="str">
        <f t="shared" si="132"/>
        <v>Russia</v>
      </c>
      <c r="H5110" s="6" t="s">
        <v>8932</v>
      </c>
      <c r="I5110" s="6" t="s">
        <v>8933</v>
      </c>
      <c r="J5110" s="6">
        <v>203</v>
      </c>
      <c r="K5110" s="6">
        <v>128</v>
      </c>
      <c r="L5110" s="6">
        <v>0</v>
      </c>
      <c r="M5110" s="6">
        <f t="shared" si="135"/>
        <v>128</v>
      </c>
      <c r="N5110" s="6">
        <f t="shared" si="136"/>
        <v>75</v>
      </c>
      <c r="O5110" s="7">
        <f t="shared" si="137"/>
        <v>0.36945812807881773</v>
      </c>
    </row>
    <row r="5111" spans="1:15" ht="13.2" x14ac:dyDescent="0.25">
      <c r="A5111" s="3">
        <v>38908</v>
      </c>
      <c r="B5111" s="4">
        <f t="shared" si="133"/>
        <v>2006</v>
      </c>
      <c r="C5111" s="4">
        <f t="shared" si="134"/>
        <v>2000</v>
      </c>
      <c r="D5111" s="4" t="s">
        <v>19</v>
      </c>
      <c r="E5111" s="5">
        <v>0.50347222222222221</v>
      </c>
      <c r="F5111" s="6" t="s">
        <v>8934</v>
      </c>
      <c r="G5111" s="6" t="str">
        <f t="shared" si="132"/>
        <v>Pakistan</v>
      </c>
      <c r="H5111" s="6" t="s">
        <v>2417</v>
      </c>
      <c r="I5111" s="6" t="s">
        <v>3314</v>
      </c>
      <c r="J5111" s="6">
        <v>45</v>
      </c>
      <c r="K5111" s="6">
        <v>45</v>
      </c>
      <c r="L5111" s="6">
        <v>0</v>
      </c>
      <c r="M5111" s="6">
        <f t="shared" si="135"/>
        <v>45</v>
      </c>
      <c r="N5111" s="6">
        <f t="shared" si="136"/>
        <v>0</v>
      </c>
      <c r="O5111" s="7">
        <f t="shared" si="137"/>
        <v>0</v>
      </c>
    </row>
    <row r="5112" spans="1:15" ht="13.2" x14ac:dyDescent="0.25">
      <c r="A5112" s="3">
        <v>38932</v>
      </c>
      <c r="B5112" s="4">
        <f t="shared" si="133"/>
        <v>2006</v>
      </c>
      <c r="C5112" s="4">
        <f t="shared" si="134"/>
        <v>2000</v>
      </c>
      <c r="D5112" s="4" t="s">
        <v>23</v>
      </c>
      <c r="E5112" s="5" t="s">
        <v>24</v>
      </c>
      <c r="F5112" s="6" t="s">
        <v>8056</v>
      </c>
      <c r="G5112" s="6" t="str">
        <f t="shared" si="132"/>
        <v>DemocratiRepubliCongo</v>
      </c>
      <c r="H5112" s="6" t="s">
        <v>8935</v>
      </c>
      <c r="I5112" s="6" t="s">
        <v>7070</v>
      </c>
      <c r="J5112" s="6">
        <v>17</v>
      </c>
      <c r="K5112" s="6">
        <v>17</v>
      </c>
      <c r="L5112" s="6">
        <v>0</v>
      </c>
      <c r="M5112" s="6">
        <f t="shared" si="135"/>
        <v>17</v>
      </c>
      <c r="N5112" s="6">
        <f t="shared" si="136"/>
        <v>0</v>
      </c>
      <c r="O5112" s="7">
        <f t="shared" si="137"/>
        <v>0</v>
      </c>
    </row>
    <row r="5113" spans="1:15" ht="13.2" x14ac:dyDescent="0.25">
      <c r="A5113" s="3">
        <v>39039</v>
      </c>
      <c r="B5113" s="4">
        <f t="shared" si="133"/>
        <v>2006</v>
      </c>
      <c r="C5113" s="4">
        <f t="shared" si="134"/>
        <v>2000</v>
      </c>
      <c r="D5113" s="4" t="s">
        <v>46</v>
      </c>
      <c r="E5113" s="5">
        <v>0.875</v>
      </c>
      <c r="F5113" s="6" t="s">
        <v>8936</v>
      </c>
      <c r="G5113" s="6" t="str">
        <f t="shared" si="132"/>
        <v>Colombia</v>
      </c>
      <c r="H5113" s="6" t="s">
        <v>5893</v>
      </c>
      <c r="I5113" s="6" t="s">
        <v>8937</v>
      </c>
      <c r="J5113" s="6">
        <v>5</v>
      </c>
      <c r="K5113" s="6">
        <v>5</v>
      </c>
      <c r="L5113" s="6">
        <v>0</v>
      </c>
      <c r="M5113" s="6">
        <f t="shared" si="135"/>
        <v>5</v>
      </c>
      <c r="N5113" s="6">
        <f t="shared" si="136"/>
        <v>0</v>
      </c>
      <c r="O5113" s="7">
        <f t="shared" si="137"/>
        <v>0</v>
      </c>
    </row>
    <row r="5114" spans="1:15" ht="13.2" x14ac:dyDescent="0.25">
      <c r="A5114" s="3">
        <v>38933</v>
      </c>
      <c r="B5114" s="4">
        <f t="shared" si="133"/>
        <v>2006</v>
      </c>
      <c r="C5114" s="4">
        <f t="shared" si="134"/>
        <v>2000</v>
      </c>
      <c r="D5114" s="4" t="s">
        <v>23</v>
      </c>
      <c r="E5114" s="5">
        <v>0.39583333333333331</v>
      </c>
      <c r="F5114" s="6" t="s">
        <v>8938</v>
      </c>
      <c r="G5114" s="6" t="str">
        <f t="shared" si="132"/>
        <v>Vermont</v>
      </c>
      <c r="H5114" s="6" t="s">
        <v>8774</v>
      </c>
      <c r="I5114" s="6" t="s">
        <v>7278</v>
      </c>
      <c r="J5114" s="6">
        <v>1</v>
      </c>
      <c r="K5114" s="6">
        <v>1</v>
      </c>
      <c r="L5114" s="6">
        <v>0</v>
      </c>
      <c r="M5114" s="6">
        <f t="shared" si="135"/>
        <v>1</v>
      </c>
      <c r="N5114" s="6">
        <f t="shared" si="136"/>
        <v>0</v>
      </c>
      <c r="O5114" s="7">
        <f t="shared" si="137"/>
        <v>0</v>
      </c>
    </row>
    <row r="5115" spans="1:15" ht="13.2" x14ac:dyDescent="0.25">
      <c r="A5115" s="3">
        <v>38942</v>
      </c>
      <c r="B5115" s="4">
        <f t="shared" si="133"/>
        <v>2006</v>
      </c>
      <c r="C5115" s="4">
        <f t="shared" si="134"/>
        <v>2000</v>
      </c>
      <c r="D5115" s="4" t="s">
        <v>23</v>
      </c>
      <c r="E5115" s="5">
        <v>0.84375</v>
      </c>
      <c r="F5115" s="6" t="s">
        <v>8939</v>
      </c>
      <c r="G5115" s="6" t="str">
        <f t="shared" si="132"/>
        <v>Italy</v>
      </c>
      <c r="H5115" s="6" t="s">
        <v>3566</v>
      </c>
      <c r="I5115" s="6" t="s">
        <v>4636</v>
      </c>
      <c r="J5115" s="6">
        <v>3</v>
      </c>
      <c r="K5115" s="6">
        <v>3</v>
      </c>
      <c r="L5115" s="6">
        <v>0</v>
      </c>
      <c r="M5115" s="6">
        <f t="shared" si="135"/>
        <v>3</v>
      </c>
      <c r="N5115" s="6">
        <f t="shared" si="136"/>
        <v>0</v>
      </c>
      <c r="O5115" s="7">
        <f t="shared" si="137"/>
        <v>0</v>
      </c>
    </row>
    <row r="5116" spans="1:15" ht="13.2" x14ac:dyDescent="0.25">
      <c r="A5116" s="3">
        <v>38951</v>
      </c>
      <c r="B5116" s="4">
        <f t="shared" si="133"/>
        <v>2006</v>
      </c>
      <c r="C5116" s="4">
        <f t="shared" si="134"/>
        <v>2000</v>
      </c>
      <c r="D5116" s="4" t="s">
        <v>23</v>
      </c>
      <c r="E5116" s="5">
        <v>0.64583333333333337</v>
      </c>
      <c r="F5116" s="6" t="s">
        <v>8940</v>
      </c>
      <c r="G5116" s="6" t="str">
        <f t="shared" si="132"/>
        <v>Ukraine</v>
      </c>
      <c r="H5116" s="6" t="s">
        <v>8941</v>
      </c>
      <c r="I5116" s="6" t="s">
        <v>8304</v>
      </c>
      <c r="J5116" s="6">
        <v>170</v>
      </c>
      <c r="K5116" s="6">
        <v>170</v>
      </c>
      <c r="L5116" s="6">
        <v>0</v>
      </c>
      <c r="M5116" s="6">
        <f t="shared" si="135"/>
        <v>170</v>
      </c>
      <c r="N5116" s="6">
        <f t="shared" si="136"/>
        <v>0</v>
      </c>
      <c r="O5116" s="7">
        <f t="shared" si="137"/>
        <v>0</v>
      </c>
    </row>
    <row r="5117" spans="1:15" ht="13.2" x14ac:dyDescent="0.25">
      <c r="A5117" s="3">
        <v>38956</v>
      </c>
      <c r="B5117" s="4">
        <f t="shared" si="133"/>
        <v>2006</v>
      </c>
      <c r="C5117" s="4">
        <f t="shared" si="134"/>
        <v>2000</v>
      </c>
      <c r="D5117" s="4" t="s">
        <v>23</v>
      </c>
      <c r="E5117" s="5">
        <v>0.25486111111111109</v>
      </c>
      <c r="F5117" s="6" t="s">
        <v>3561</v>
      </c>
      <c r="G5117" s="6" t="str">
        <f t="shared" si="132"/>
        <v>Kentucky</v>
      </c>
      <c r="H5117" s="6" t="s">
        <v>5376</v>
      </c>
      <c r="I5117" s="6" t="s">
        <v>8942</v>
      </c>
      <c r="J5117" s="6">
        <v>50</v>
      </c>
      <c r="K5117" s="6">
        <v>49</v>
      </c>
      <c r="L5117" s="6">
        <v>0</v>
      </c>
      <c r="M5117" s="6">
        <f t="shared" si="135"/>
        <v>49</v>
      </c>
      <c r="N5117" s="6">
        <f t="shared" si="136"/>
        <v>1</v>
      </c>
      <c r="O5117" s="7">
        <f t="shared" si="137"/>
        <v>0.02</v>
      </c>
    </row>
    <row r="5118" spans="1:15" ht="13.2" x14ac:dyDescent="0.25">
      <c r="A5118" s="3">
        <v>38961</v>
      </c>
      <c r="B5118" s="4">
        <f t="shared" si="133"/>
        <v>2006</v>
      </c>
      <c r="C5118" s="4">
        <f t="shared" si="134"/>
        <v>2000</v>
      </c>
      <c r="D5118" s="4" t="s">
        <v>15</v>
      </c>
      <c r="E5118" s="5">
        <v>0.57291666666666663</v>
      </c>
      <c r="F5118" s="6" t="s">
        <v>8943</v>
      </c>
      <c r="G5118" s="6" t="str">
        <f t="shared" si="132"/>
        <v>Iran</v>
      </c>
      <c r="H5118" s="6" t="s">
        <v>8376</v>
      </c>
      <c r="I5118" s="6" t="s">
        <v>8304</v>
      </c>
      <c r="J5118" s="6">
        <v>148</v>
      </c>
      <c r="K5118" s="6">
        <v>29</v>
      </c>
      <c r="L5118" s="6">
        <v>0</v>
      </c>
      <c r="M5118" s="6">
        <f t="shared" si="135"/>
        <v>29</v>
      </c>
      <c r="N5118" s="6">
        <f t="shared" si="136"/>
        <v>119</v>
      </c>
      <c r="O5118" s="7">
        <f t="shared" si="137"/>
        <v>0.80405405405405406</v>
      </c>
    </row>
    <row r="5119" spans="1:15" ht="13.2" x14ac:dyDescent="0.25">
      <c r="A5119" s="3">
        <v>38962</v>
      </c>
      <c r="B5119" s="4">
        <f t="shared" si="133"/>
        <v>2006</v>
      </c>
      <c r="C5119" s="4">
        <f t="shared" si="134"/>
        <v>2000</v>
      </c>
      <c r="D5119" s="4" t="s">
        <v>15</v>
      </c>
      <c r="E5119" s="5">
        <v>0.6875</v>
      </c>
      <c r="F5119" s="6" t="s">
        <v>6073</v>
      </c>
      <c r="G5119" s="6" t="str">
        <f t="shared" si="132"/>
        <v>Afghanistan</v>
      </c>
      <c r="H5119" s="6" t="s">
        <v>1035</v>
      </c>
      <c r="I5119" s="6" t="s">
        <v>8944</v>
      </c>
      <c r="J5119" s="6">
        <v>14</v>
      </c>
      <c r="K5119" s="6">
        <v>14</v>
      </c>
      <c r="L5119" s="6">
        <v>0</v>
      </c>
      <c r="M5119" s="6">
        <f t="shared" si="135"/>
        <v>14</v>
      </c>
      <c r="N5119" s="6">
        <f t="shared" si="136"/>
        <v>0</v>
      </c>
      <c r="O5119" s="7">
        <f t="shared" si="137"/>
        <v>0</v>
      </c>
    </row>
    <row r="5120" spans="1:15" ht="13.2" x14ac:dyDescent="0.25">
      <c r="A5120" s="3">
        <v>38971</v>
      </c>
      <c r="B5120" s="4">
        <f t="shared" si="133"/>
        <v>2006</v>
      </c>
      <c r="C5120" s="4">
        <f t="shared" si="134"/>
        <v>2000</v>
      </c>
      <c r="D5120" s="4" t="s">
        <v>15</v>
      </c>
      <c r="E5120" s="5">
        <v>0.72916666666666663</v>
      </c>
      <c r="F5120" s="6" t="s">
        <v>8945</v>
      </c>
      <c r="G5120" s="6" t="str">
        <f t="shared" si="132"/>
        <v>Russia</v>
      </c>
      <c r="H5120" s="6" t="s">
        <v>8946</v>
      </c>
      <c r="I5120" s="6" t="s">
        <v>8403</v>
      </c>
      <c r="J5120" s="6">
        <v>15</v>
      </c>
      <c r="K5120" s="6">
        <v>12</v>
      </c>
      <c r="L5120" s="6">
        <v>0</v>
      </c>
      <c r="M5120" s="6">
        <f t="shared" si="135"/>
        <v>12</v>
      </c>
      <c r="N5120" s="6">
        <f t="shared" si="136"/>
        <v>3</v>
      </c>
      <c r="O5120" s="7">
        <f t="shared" si="137"/>
        <v>0.2</v>
      </c>
    </row>
    <row r="5121" spans="1:15" ht="13.2" x14ac:dyDescent="0.25">
      <c r="A5121" s="3">
        <v>38977</v>
      </c>
      <c r="B5121" s="4">
        <f t="shared" si="133"/>
        <v>2006</v>
      </c>
      <c r="C5121" s="4">
        <f t="shared" si="134"/>
        <v>2000</v>
      </c>
      <c r="D5121" s="4" t="s">
        <v>15</v>
      </c>
      <c r="E5121" s="5">
        <v>0.42708333333333331</v>
      </c>
      <c r="F5121" s="6" t="s">
        <v>8947</v>
      </c>
      <c r="G5121" s="6" t="str">
        <f t="shared" si="132"/>
        <v>Nigeria</v>
      </c>
      <c r="H5121" s="6" t="s">
        <v>7527</v>
      </c>
      <c r="I5121" s="6" t="s">
        <v>8948</v>
      </c>
      <c r="J5121" s="6">
        <v>18</v>
      </c>
      <c r="K5121" s="6">
        <v>13</v>
      </c>
      <c r="L5121" s="6">
        <v>0</v>
      </c>
      <c r="M5121" s="6">
        <f t="shared" si="135"/>
        <v>13</v>
      </c>
      <c r="N5121" s="6">
        <f t="shared" si="136"/>
        <v>5</v>
      </c>
      <c r="O5121" s="7">
        <f t="shared" si="137"/>
        <v>0.27777777777777779</v>
      </c>
    </row>
    <row r="5122" spans="1:15" ht="13.2" x14ac:dyDescent="0.25">
      <c r="A5122" s="3">
        <v>38989</v>
      </c>
      <c r="B5122" s="4">
        <f t="shared" si="133"/>
        <v>2006</v>
      </c>
      <c r="C5122" s="4">
        <f t="shared" si="134"/>
        <v>2000</v>
      </c>
      <c r="D5122" s="4" t="s">
        <v>15</v>
      </c>
      <c r="E5122" s="5">
        <v>0.66597222222222219</v>
      </c>
      <c r="F5122" s="6" t="s">
        <v>8949</v>
      </c>
      <c r="G5122" s="6" t="str">
        <f t="shared" si="132"/>
        <v>Brazil</v>
      </c>
      <c r="H5122" s="6" t="s">
        <v>8950</v>
      </c>
      <c r="I5122" s="6" t="s">
        <v>8951</v>
      </c>
      <c r="J5122" s="6">
        <v>161</v>
      </c>
      <c r="K5122" s="6">
        <v>154</v>
      </c>
      <c r="L5122" s="6">
        <v>0</v>
      </c>
      <c r="M5122" s="6">
        <f t="shared" si="135"/>
        <v>154</v>
      </c>
      <c r="N5122" s="6">
        <f t="shared" si="136"/>
        <v>7</v>
      </c>
      <c r="O5122" s="7">
        <f t="shared" si="137"/>
        <v>4.3478260869565216E-2</v>
      </c>
    </row>
    <row r="5123" spans="1:15" ht="13.2" x14ac:dyDescent="0.25">
      <c r="A5123" s="3">
        <v>39000</v>
      </c>
      <c r="B5123" s="4">
        <f t="shared" si="133"/>
        <v>2006</v>
      </c>
      <c r="C5123" s="4">
        <f t="shared" si="134"/>
        <v>2000</v>
      </c>
      <c r="D5123" s="4" t="s">
        <v>31</v>
      </c>
      <c r="E5123" s="5">
        <v>0.31597222222222221</v>
      </c>
      <c r="F5123" s="6" t="s">
        <v>8952</v>
      </c>
      <c r="G5123" s="6" t="str">
        <f t="shared" si="132"/>
        <v>Norway</v>
      </c>
      <c r="H5123" s="6" t="s">
        <v>8953</v>
      </c>
      <c r="I5123" s="6" t="s">
        <v>8954</v>
      </c>
      <c r="J5123" s="6">
        <v>16</v>
      </c>
      <c r="K5123" s="6">
        <v>4</v>
      </c>
      <c r="L5123" s="6">
        <v>0</v>
      </c>
      <c r="M5123" s="6">
        <f t="shared" si="135"/>
        <v>4</v>
      </c>
      <c r="N5123" s="6">
        <f t="shared" si="136"/>
        <v>12</v>
      </c>
      <c r="O5123" s="7">
        <f t="shared" si="137"/>
        <v>0.75</v>
      </c>
    </row>
    <row r="5124" spans="1:15" ht="13.2" x14ac:dyDescent="0.25">
      <c r="A5124" s="3">
        <v>39009</v>
      </c>
      <c r="B5124" s="4">
        <f t="shared" si="133"/>
        <v>2006</v>
      </c>
      <c r="C5124" s="4">
        <f t="shared" si="134"/>
        <v>2000</v>
      </c>
      <c r="D5124" s="4" t="s">
        <v>31</v>
      </c>
      <c r="E5124" s="5">
        <v>0.3125</v>
      </c>
      <c r="F5124" s="6" t="s">
        <v>8955</v>
      </c>
      <c r="G5124" s="6" t="str">
        <f t="shared" si="132"/>
        <v>Russia</v>
      </c>
      <c r="H5124" s="6" t="s">
        <v>8956</v>
      </c>
      <c r="I5124" s="6" t="s">
        <v>8957</v>
      </c>
      <c r="J5124" s="6">
        <v>15</v>
      </c>
      <c r="K5124" s="6">
        <v>15</v>
      </c>
      <c r="L5124" s="6">
        <v>0</v>
      </c>
      <c r="M5124" s="6">
        <f t="shared" si="135"/>
        <v>15</v>
      </c>
      <c r="N5124" s="6">
        <f t="shared" si="136"/>
        <v>0</v>
      </c>
      <c r="O5124" s="7">
        <f t="shared" si="137"/>
        <v>0</v>
      </c>
    </row>
    <row r="5125" spans="1:15" ht="13.2" x14ac:dyDescent="0.25">
      <c r="A5125" s="3">
        <v>39019</v>
      </c>
      <c r="B5125" s="4">
        <f t="shared" si="133"/>
        <v>2006</v>
      </c>
      <c r="C5125" s="4">
        <f t="shared" si="134"/>
        <v>2000</v>
      </c>
      <c r="D5125" s="4" t="s">
        <v>31</v>
      </c>
      <c r="E5125" s="5">
        <v>0.47916666666666669</v>
      </c>
      <c r="F5125" s="6" t="s">
        <v>7328</v>
      </c>
      <c r="G5125" s="6" t="str">
        <f t="shared" si="132"/>
        <v>Nigeria</v>
      </c>
      <c r="H5125" s="6" t="s">
        <v>7735</v>
      </c>
      <c r="I5125" s="6" t="s">
        <v>8958</v>
      </c>
      <c r="J5125" s="6">
        <v>105</v>
      </c>
      <c r="K5125" s="6">
        <v>96</v>
      </c>
      <c r="L5125" s="6">
        <v>0</v>
      </c>
      <c r="M5125" s="6">
        <f t="shared" si="135"/>
        <v>96</v>
      </c>
      <c r="N5125" s="6">
        <f t="shared" si="136"/>
        <v>9</v>
      </c>
      <c r="O5125" s="7">
        <f t="shared" si="137"/>
        <v>8.5714285714285715E-2</v>
      </c>
    </row>
    <row r="5126" spans="1:15" ht="13.2" x14ac:dyDescent="0.25">
      <c r="A5126" s="3">
        <v>39048</v>
      </c>
      <c r="B5126" s="4">
        <f t="shared" si="133"/>
        <v>2006</v>
      </c>
      <c r="C5126" s="4">
        <f t="shared" si="134"/>
        <v>2000</v>
      </c>
      <c r="D5126" s="4" t="s">
        <v>46</v>
      </c>
      <c r="E5126" s="5">
        <v>0.30555555555555558</v>
      </c>
      <c r="F5126" s="6" t="s">
        <v>1897</v>
      </c>
      <c r="G5126" s="6" t="str">
        <f t="shared" si="132"/>
        <v>Iran</v>
      </c>
      <c r="H5126" s="6" t="s">
        <v>8884</v>
      </c>
      <c r="I5126" s="6" t="s">
        <v>8959</v>
      </c>
      <c r="J5126" s="6">
        <v>38</v>
      </c>
      <c r="K5126" s="6">
        <v>38</v>
      </c>
      <c r="L5126" s="6">
        <v>0</v>
      </c>
      <c r="M5126" s="6">
        <f t="shared" si="135"/>
        <v>38</v>
      </c>
      <c r="N5126" s="6">
        <f t="shared" si="136"/>
        <v>0</v>
      </c>
      <c r="O5126" s="7">
        <f t="shared" si="137"/>
        <v>0</v>
      </c>
    </row>
    <row r="5127" spans="1:15" ht="13.2" x14ac:dyDescent="0.25">
      <c r="A5127" s="3">
        <v>39061</v>
      </c>
      <c r="B5127" s="4">
        <f t="shared" si="133"/>
        <v>2006</v>
      </c>
      <c r="C5127" s="4">
        <f t="shared" si="134"/>
        <v>2000</v>
      </c>
      <c r="D5127" s="4" t="s">
        <v>72</v>
      </c>
      <c r="E5127" s="5">
        <v>8.3333333333333329E-2</v>
      </c>
      <c r="F5127" s="6" t="s">
        <v>8960</v>
      </c>
      <c r="G5127" s="6" t="str">
        <f t="shared" si="132"/>
        <v>California</v>
      </c>
      <c r="H5127" s="6" t="s">
        <v>8961</v>
      </c>
      <c r="I5127" s="6" t="s">
        <v>6540</v>
      </c>
      <c r="J5127" s="6">
        <v>3</v>
      </c>
      <c r="K5127" s="6">
        <v>3</v>
      </c>
      <c r="L5127" s="6">
        <v>0</v>
      </c>
      <c r="M5127" s="6">
        <f t="shared" si="135"/>
        <v>3</v>
      </c>
      <c r="N5127" s="6">
        <f t="shared" si="136"/>
        <v>0</v>
      </c>
      <c r="O5127" s="7">
        <f t="shared" si="137"/>
        <v>0</v>
      </c>
    </row>
    <row r="5128" spans="1:15" ht="13.2" x14ac:dyDescent="0.25">
      <c r="A5128" s="3">
        <v>39065</v>
      </c>
      <c r="B5128" s="4">
        <f t="shared" si="133"/>
        <v>2006</v>
      </c>
      <c r="C5128" s="4">
        <f t="shared" si="134"/>
        <v>2000</v>
      </c>
      <c r="D5128" s="4" t="s">
        <v>72</v>
      </c>
      <c r="E5128" s="5">
        <v>0.77222222222222225</v>
      </c>
      <c r="F5128" s="6" t="s">
        <v>8962</v>
      </c>
      <c r="G5128" s="6" t="str">
        <f t="shared" si="132"/>
        <v>Alaska</v>
      </c>
      <c r="H5128" s="6" t="s">
        <v>8311</v>
      </c>
      <c r="I5128" s="6" t="s">
        <v>8963</v>
      </c>
      <c r="J5128" s="6">
        <v>2</v>
      </c>
      <c r="K5128" s="6">
        <v>2</v>
      </c>
      <c r="L5128" s="6">
        <v>0</v>
      </c>
      <c r="M5128" s="6">
        <f t="shared" si="135"/>
        <v>2</v>
      </c>
      <c r="N5128" s="6">
        <f t="shared" si="136"/>
        <v>0</v>
      </c>
      <c r="O5128" s="7">
        <f t="shared" si="137"/>
        <v>0</v>
      </c>
    </row>
    <row r="5129" spans="1:15" ht="13.2" x14ac:dyDescent="0.25">
      <c r="A5129" s="3">
        <v>39067</v>
      </c>
      <c r="B5129" s="4">
        <f t="shared" si="133"/>
        <v>2006</v>
      </c>
      <c r="C5129" s="4">
        <f t="shared" si="134"/>
        <v>2000</v>
      </c>
      <c r="D5129" s="4" t="s">
        <v>72</v>
      </c>
      <c r="E5129" s="5">
        <v>0.16250000000000001</v>
      </c>
      <c r="F5129" s="6" t="s">
        <v>8964</v>
      </c>
      <c r="G5129" s="6" t="str">
        <f t="shared" si="132"/>
        <v>Tanzania</v>
      </c>
      <c r="H5129" s="6" t="s">
        <v>8965</v>
      </c>
      <c r="I5129" s="6" t="s">
        <v>5544</v>
      </c>
      <c r="J5129" s="6">
        <v>6</v>
      </c>
      <c r="K5129" s="6">
        <v>3</v>
      </c>
      <c r="L5129" s="6">
        <v>0</v>
      </c>
      <c r="M5129" s="6">
        <f t="shared" si="135"/>
        <v>3</v>
      </c>
      <c r="N5129" s="6">
        <f t="shared" si="136"/>
        <v>3</v>
      </c>
      <c r="O5129" s="7">
        <f t="shared" si="137"/>
        <v>0.5</v>
      </c>
    </row>
    <row r="5130" spans="1:15" ht="13.2" x14ac:dyDescent="0.25">
      <c r="A5130" s="3">
        <v>39083</v>
      </c>
      <c r="B5130" s="4">
        <f t="shared" si="133"/>
        <v>2007</v>
      </c>
      <c r="C5130" s="4">
        <f t="shared" si="134"/>
        <v>2000</v>
      </c>
      <c r="D5130" s="4" t="s">
        <v>132</v>
      </c>
      <c r="E5130" s="5">
        <v>0.58819444444444446</v>
      </c>
      <c r="F5130" s="6" t="s">
        <v>8966</v>
      </c>
      <c r="G5130" s="6" t="str">
        <f t="shared" si="132"/>
        <v>Indonesia</v>
      </c>
      <c r="H5130" s="6" t="s">
        <v>8967</v>
      </c>
      <c r="I5130" s="6" t="s">
        <v>8968</v>
      </c>
      <c r="J5130" s="6">
        <v>102</v>
      </c>
      <c r="K5130" s="6">
        <v>102</v>
      </c>
      <c r="L5130" s="6">
        <v>0</v>
      </c>
      <c r="M5130" s="6">
        <f t="shared" si="135"/>
        <v>102</v>
      </c>
      <c r="N5130" s="6">
        <f t="shared" si="136"/>
        <v>0</v>
      </c>
      <c r="O5130" s="7">
        <f t="shared" si="137"/>
        <v>0</v>
      </c>
    </row>
    <row r="5131" spans="1:15" ht="13.2" x14ac:dyDescent="0.25">
      <c r="A5131" s="3">
        <v>39087</v>
      </c>
      <c r="B5131" s="4">
        <f t="shared" si="133"/>
        <v>2007</v>
      </c>
      <c r="C5131" s="4">
        <f t="shared" si="134"/>
        <v>2000</v>
      </c>
      <c r="D5131" s="4" t="s">
        <v>132</v>
      </c>
      <c r="E5131" s="5">
        <v>0.50138888888888888</v>
      </c>
      <c r="F5131" s="6" t="s">
        <v>8969</v>
      </c>
      <c r="G5131" s="6" t="str">
        <f t="shared" si="132"/>
        <v>Tanzania</v>
      </c>
      <c r="H5131" s="6" t="s">
        <v>8970</v>
      </c>
      <c r="I5131" s="6" t="s">
        <v>8971</v>
      </c>
      <c r="J5131" s="6">
        <v>10</v>
      </c>
      <c r="K5131" s="6">
        <v>1</v>
      </c>
      <c r="L5131" s="6">
        <v>0</v>
      </c>
      <c r="M5131" s="6">
        <f t="shared" si="135"/>
        <v>1</v>
      </c>
      <c r="N5131" s="6">
        <f t="shared" si="136"/>
        <v>9</v>
      </c>
      <c r="O5131" s="7">
        <f t="shared" si="137"/>
        <v>0.9</v>
      </c>
    </row>
    <row r="5132" spans="1:15" ht="13.2" x14ac:dyDescent="0.25">
      <c r="A5132" s="3">
        <v>39091</v>
      </c>
      <c r="B5132" s="4">
        <f t="shared" si="133"/>
        <v>2007</v>
      </c>
      <c r="C5132" s="4">
        <f t="shared" si="134"/>
        <v>2000</v>
      </c>
      <c r="D5132" s="4" t="s">
        <v>132</v>
      </c>
      <c r="E5132" s="5">
        <v>0.5</v>
      </c>
      <c r="F5132" s="6" t="s">
        <v>8972</v>
      </c>
      <c r="G5132" s="6" t="str">
        <f t="shared" si="132"/>
        <v>Iraq</v>
      </c>
      <c r="H5132" s="6" t="s">
        <v>8973</v>
      </c>
      <c r="I5132" s="6" t="s">
        <v>8974</v>
      </c>
      <c r="J5132" s="6">
        <v>35</v>
      </c>
      <c r="K5132" s="6">
        <v>34</v>
      </c>
      <c r="L5132" s="6">
        <v>0</v>
      </c>
      <c r="M5132" s="6">
        <f t="shared" si="135"/>
        <v>34</v>
      </c>
      <c r="N5132" s="6">
        <f t="shared" si="136"/>
        <v>1</v>
      </c>
      <c r="O5132" s="7">
        <f t="shared" si="137"/>
        <v>2.8571428571428571E-2</v>
      </c>
    </row>
    <row r="5133" spans="1:15" ht="13.2" x14ac:dyDescent="0.25">
      <c r="A5133" s="3">
        <v>39092</v>
      </c>
      <c r="B5133" s="4">
        <f t="shared" si="133"/>
        <v>2007</v>
      </c>
      <c r="C5133" s="4">
        <f t="shared" si="134"/>
        <v>2000</v>
      </c>
      <c r="D5133" s="4" t="s">
        <v>132</v>
      </c>
      <c r="E5133" s="5">
        <v>0.96875</v>
      </c>
      <c r="F5133" s="6" t="s">
        <v>8975</v>
      </c>
      <c r="G5133" s="6" t="str">
        <f t="shared" si="132"/>
        <v>Mexico</v>
      </c>
      <c r="H5133" s="6" t="s">
        <v>8285</v>
      </c>
      <c r="I5133" s="6" t="s">
        <v>8976</v>
      </c>
      <c r="J5133" s="6">
        <v>2</v>
      </c>
      <c r="K5133" s="6">
        <v>2</v>
      </c>
      <c r="L5133" s="6">
        <v>0</v>
      </c>
      <c r="M5133" s="6">
        <f t="shared" si="135"/>
        <v>2</v>
      </c>
      <c r="N5133" s="6">
        <f t="shared" si="136"/>
        <v>0</v>
      </c>
      <c r="O5133" s="7">
        <f t="shared" si="137"/>
        <v>0</v>
      </c>
    </row>
    <row r="5134" spans="1:15" ht="13.2" x14ac:dyDescent="0.25">
      <c r="A5134" s="3">
        <v>39094</v>
      </c>
      <c r="B5134" s="4">
        <f t="shared" si="133"/>
        <v>2007</v>
      </c>
      <c r="C5134" s="4">
        <f t="shared" si="134"/>
        <v>2000</v>
      </c>
      <c r="D5134" s="4" t="s">
        <v>132</v>
      </c>
      <c r="E5134" s="5">
        <v>0.45833333333333331</v>
      </c>
      <c r="F5134" s="6" t="s">
        <v>1221</v>
      </c>
      <c r="G5134" s="6" t="str">
        <f t="shared" si="132"/>
        <v>California</v>
      </c>
      <c r="H5134" s="6" t="s">
        <v>8977</v>
      </c>
      <c r="I5134" s="6" t="s">
        <v>8978</v>
      </c>
      <c r="J5134" s="6">
        <v>2</v>
      </c>
      <c r="K5134" s="6">
        <v>2</v>
      </c>
      <c r="L5134" s="6">
        <v>0</v>
      </c>
      <c r="M5134" s="6">
        <f t="shared" si="135"/>
        <v>2</v>
      </c>
      <c r="N5134" s="6">
        <f t="shared" si="136"/>
        <v>0</v>
      </c>
      <c r="O5134" s="7">
        <f t="shared" si="137"/>
        <v>0</v>
      </c>
    </row>
    <row r="5135" spans="1:15" ht="13.2" x14ac:dyDescent="0.25">
      <c r="A5135" s="3">
        <v>39102</v>
      </c>
      <c r="B5135" s="4">
        <f t="shared" si="133"/>
        <v>2007</v>
      </c>
      <c r="C5135" s="4">
        <f t="shared" si="134"/>
        <v>2000</v>
      </c>
      <c r="D5135" s="4" t="s">
        <v>132</v>
      </c>
      <c r="E5135" s="5" t="s">
        <v>24</v>
      </c>
      <c r="F5135" s="6" t="s">
        <v>8979</v>
      </c>
      <c r="G5135" s="6" t="str">
        <f t="shared" si="132"/>
        <v>Iraq</v>
      </c>
      <c r="H5135" s="6" t="s">
        <v>8980</v>
      </c>
      <c r="I5135" s="6" t="s">
        <v>8981</v>
      </c>
      <c r="J5135" s="6">
        <v>12</v>
      </c>
      <c r="K5135" s="6">
        <v>12</v>
      </c>
      <c r="L5135" s="6">
        <v>0</v>
      </c>
      <c r="M5135" s="6">
        <f t="shared" si="135"/>
        <v>12</v>
      </c>
      <c r="N5135" s="6">
        <f t="shared" si="136"/>
        <v>0</v>
      </c>
      <c r="O5135" s="7">
        <f t="shared" si="137"/>
        <v>0</v>
      </c>
    </row>
    <row r="5136" spans="1:15" ht="13.2" x14ac:dyDescent="0.25">
      <c r="A5136" s="3">
        <v>39107</v>
      </c>
      <c r="B5136" s="4">
        <f t="shared" si="133"/>
        <v>2007</v>
      </c>
      <c r="C5136" s="4">
        <f t="shared" si="134"/>
        <v>2000</v>
      </c>
      <c r="D5136" s="4" t="s">
        <v>132</v>
      </c>
      <c r="E5136" s="5">
        <v>0.46875</v>
      </c>
      <c r="F5136" s="6" t="s">
        <v>1370</v>
      </c>
      <c r="G5136" s="6" t="str">
        <f t="shared" si="132"/>
        <v>France</v>
      </c>
      <c r="H5136" s="6" t="s">
        <v>8982</v>
      </c>
      <c r="I5136" s="6" t="s">
        <v>7119</v>
      </c>
      <c r="J5136" s="6">
        <v>54</v>
      </c>
      <c r="K5136" s="6">
        <v>0</v>
      </c>
      <c r="L5136" s="6">
        <v>1</v>
      </c>
      <c r="M5136" s="6">
        <f t="shared" si="135"/>
        <v>1</v>
      </c>
      <c r="N5136" s="6">
        <f t="shared" si="136"/>
        <v>54</v>
      </c>
      <c r="O5136" s="7">
        <f t="shared" si="137"/>
        <v>1</v>
      </c>
    </row>
    <row r="5137" spans="1:15" ht="13.2" x14ac:dyDescent="0.25">
      <c r="A5137" s="3">
        <v>39119</v>
      </c>
      <c r="B5137" s="4">
        <f t="shared" si="133"/>
        <v>2007</v>
      </c>
      <c r="C5137" s="4">
        <f t="shared" si="134"/>
        <v>2000</v>
      </c>
      <c r="D5137" s="4" t="s">
        <v>111</v>
      </c>
      <c r="E5137" s="5">
        <v>0.80555555555555558</v>
      </c>
      <c r="F5137" s="6" t="s">
        <v>8983</v>
      </c>
      <c r="G5137" s="6" t="str">
        <f t="shared" si="132"/>
        <v>Turks &amp; Caicos Islands</v>
      </c>
      <c r="H5137" s="6" t="s">
        <v>8984</v>
      </c>
      <c r="I5137" s="6" t="s">
        <v>8985</v>
      </c>
      <c r="J5137" s="6">
        <v>6</v>
      </c>
      <c r="K5137" s="6">
        <v>1</v>
      </c>
      <c r="L5137" s="6">
        <v>0</v>
      </c>
      <c r="M5137" s="6">
        <f t="shared" si="135"/>
        <v>1</v>
      </c>
      <c r="N5137" s="6">
        <f t="shared" si="136"/>
        <v>5</v>
      </c>
      <c r="O5137" s="7">
        <f t="shared" si="137"/>
        <v>0.83333333333333337</v>
      </c>
    </row>
    <row r="5138" spans="1:15" ht="13.2" x14ac:dyDescent="0.25">
      <c r="A5138" s="3">
        <v>39120</v>
      </c>
      <c r="B5138" s="4">
        <f t="shared" si="133"/>
        <v>2007</v>
      </c>
      <c r="C5138" s="4">
        <f t="shared" si="134"/>
        <v>2000</v>
      </c>
      <c r="D5138" s="4" t="s">
        <v>111</v>
      </c>
      <c r="E5138" s="5">
        <v>0.1673611111111111</v>
      </c>
      <c r="F5138" s="6" t="s">
        <v>8986</v>
      </c>
      <c r="G5138" s="6" t="str">
        <f t="shared" si="132"/>
        <v>Montana</v>
      </c>
      <c r="H5138" s="6" t="s">
        <v>8987</v>
      </c>
      <c r="I5138" s="6" t="s">
        <v>8985</v>
      </c>
      <c r="J5138" s="6">
        <v>3</v>
      </c>
      <c r="K5138" s="6">
        <v>3</v>
      </c>
      <c r="L5138" s="6">
        <v>0</v>
      </c>
      <c r="M5138" s="6">
        <f t="shared" si="135"/>
        <v>3</v>
      </c>
      <c r="N5138" s="6">
        <f t="shared" si="136"/>
        <v>0</v>
      </c>
      <c r="O5138" s="7">
        <f t="shared" si="137"/>
        <v>0</v>
      </c>
    </row>
    <row r="5139" spans="1:15" ht="13.2" x14ac:dyDescent="0.25">
      <c r="A5139" s="3">
        <v>39148</v>
      </c>
      <c r="B5139" s="4">
        <f t="shared" si="133"/>
        <v>2007</v>
      </c>
      <c r="C5139" s="4">
        <f t="shared" si="134"/>
        <v>2000</v>
      </c>
      <c r="D5139" s="4" t="s">
        <v>34</v>
      </c>
      <c r="E5139" s="5">
        <v>0.30138888888888887</v>
      </c>
      <c r="F5139" s="6" t="s">
        <v>8988</v>
      </c>
      <c r="G5139" s="6" t="str">
        <f t="shared" si="132"/>
        <v>Indonesia</v>
      </c>
      <c r="H5139" s="6" t="s">
        <v>1917</v>
      </c>
      <c r="I5139" s="6" t="s">
        <v>8989</v>
      </c>
      <c r="J5139" s="6">
        <v>140</v>
      </c>
      <c r="K5139" s="6">
        <v>22</v>
      </c>
      <c r="L5139" s="6">
        <v>0</v>
      </c>
      <c r="M5139" s="6">
        <f t="shared" si="135"/>
        <v>22</v>
      </c>
      <c r="N5139" s="6">
        <f t="shared" si="136"/>
        <v>118</v>
      </c>
      <c r="O5139" s="7">
        <f t="shared" si="137"/>
        <v>0.84285714285714286</v>
      </c>
    </row>
    <row r="5140" spans="1:15" ht="13.2" x14ac:dyDescent="0.25">
      <c r="A5140" s="3">
        <v>39149</v>
      </c>
      <c r="B5140" s="4">
        <f t="shared" si="133"/>
        <v>2007</v>
      </c>
      <c r="C5140" s="4">
        <f t="shared" si="134"/>
        <v>2000</v>
      </c>
      <c r="D5140" s="4" t="s">
        <v>34</v>
      </c>
      <c r="E5140" s="5">
        <v>0.625</v>
      </c>
      <c r="F5140" s="6" t="s">
        <v>8990</v>
      </c>
      <c r="G5140" s="6" t="str">
        <f t="shared" si="132"/>
        <v>Hawaii</v>
      </c>
      <c r="H5140" s="6" t="s">
        <v>8991</v>
      </c>
      <c r="I5140" s="6" t="s">
        <v>8992</v>
      </c>
      <c r="J5140" s="6">
        <v>7</v>
      </c>
      <c r="K5140" s="6">
        <v>4</v>
      </c>
      <c r="L5140" s="6">
        <v>0</v>
      </c>
      <c r="M5140" s="6">
        <f t="shared" si="135"/>
        <v>4</v>
      </c>
      <c r="N5140" s="6">
        <f t="shared" si="136"/>
        <v>3</v>
      </c>
      <c r="O5140" s="7">
        <f t="shared" si="137"/>
        <v>0.42857142857142855</v>
      </c>
    </row>
    <row r="5141" spans="1:15" ht="13.2" x14ac:dyDescent="0.25">
      <c r="A5141" s="3">
        <v>39152</v>
      </c>
      <c r="B5141" s="4">
        <f t="shared" si="133"/>
        <v>2007</v>
      </c>
      <c r="C5141" s="4">
        <f t="shared" si="134"/>
        <v>2000</v>
      </c>
      <c r="D5141" s="4" t="s">
        <v>34</v>
      </c>
      <c r="E5141" s="5">
        <v>0.97222222222222221</v>
      </c>
      <c r="F5141" s="6" t="s">
        <v>8993</v>
      </c>
      <c r="G5141" s="6" t="str">
        <f t="shared" si="132"/>
        <v>Kauai, Hawaii</v>
      </c>
      <c r="H5141" s="6" t="s">
        <v>8994</v>
      </c>
      <c r="I5141" s="6" t="s">
        <v>8995</v>
      </c>
      <c r="J5141" s="6">
        <v>5</v>
      </c>
      <c r="K5141" s="6">
        <v>1</v>
      </c>
      <c r="L5141" s="6">
        <v>0</v>
      </c>
      <c r="M5141" s="6">
        <f t="shared" si="135"/>
        <v>1</v>
      </c>
      <c r="N5141" s="6">
        <f t="shared" si="136"/>
        <v>4</v>
      </c>
      <c r="O5141" s="7">
        <f t="shared" si="137"/>
        <v>0.8</v>
      </c>
    </row>
    <row r="5142" spans="1:15" ht="13.2" x14ac:dyDescent="0.25">
      <c r="A5142" s="3">
        <v>39155</v>
      </c>
      <c r="B5142" s="4">
        <f t="shared" si="133"/>
        <v>2007</v>
      </c>
      <c r="C5142" s="4">
        <f t="shared" si="134"/>
        <v>2000</v>
      </c>
      <c r="D5142" s="4" t="s">
        <v>34</v>
      </c>
      <c r="E5142" s="5" t="s">
        <v>24</v>
      </c>
      <c r="F5142" s="6" t="s">
        <v>8996</v>
      </c>
      <c r="G5142" s="6" t="str">
        <f t="shared" si="132"/>
        <v>Brazil</v>
      </c>
      <c r="H5142" s="6" t="s">
        <v>118</v>
      </c>
      <c r="I5142" s="6" t="s">
        <v>8997</v>
      </c>
      <c r="J5142" s="6">
        <v>4</v>
      </c>
      <c r="K5142" s="6">
        <v>4</v>
      </c>
      <c r="L5142" s="6">
        <v>0</v>
      </c>
      <c r="M5142" s="6">
        <f t="shared" si="135"/>
        <v>4</v>
      </c>
      <c r="N5142" s="6">
        <f t="shared" si="136"/>
        <v>0</v>
      </c>
      <c r="O5142" s="7">
        <f t="shared" si="137"/>
        <v>0</v>
      </c>
    </row>
    <row r="5143" spans="1:15" ht="13.2" x14ac:dyDescent="0.25">
      <c r="A5143" s="3">
        <v>39158</v>
      </c>
      <c r="B5143" s="4">
        <f t="shared" si="133"/>
        <v>2007</v>
      </c>
      <c r="C5143" s="4">
        <f t="shared" si="134"/>
        <v>2000</v>
      </c>
      <c r="D5143" s="4" t="s">
        <v>34</v>
      </c>
      <c r="E5143" s="5">
        <v>0.4861111111111111</v>
      </c>
      <c r="F5143" s="6" t="s">
        <v>8998</v>
      </c>
      <c r="G5143" s="6" t="str">
        <f t="shared" si="132"/>
        <v>Russia</v>
      </c>
      <c r="H5143" s="6" t="s">
        <v>8999</v>
      </c>
      <c r="I5143" s="6" t="s">
        <v>9000</v>
      </c>
      <c r="J5143" s="6">
        <v>57</v>
      </c>
      <c r="K5143" s="6">
        <v>6</v>
      </c>
      <c r="L5143" s="6">
        <v>0</v>
      </c>
      <c r="M5143" s="6">
        <f t="shared" si="135"/>
        <v>6</v>
      </c>
      <c r="N5143" s="6">
        <f t="shared" si="136"/>
        <v>51</v>
      </c>
      <c r="O5143" s="7">
        <f t="shared" si="137"/>
        <v>0.89473684210526316</v>
      </c>
    </row>
    <row r="5144" spans="1:15" ht="13.2" x14ac:dyDescent="0.25">
      <c r="A5144" s="3">
        <v>39164</v>
      </c>
      <c r="B5144" s="4">
        <f t="shared" si="133"/>
        <v>2007</v>
      </c>
      <c r="C5144" s="4">
        <f t="shared" si="134"/>
        <v>2000</v>
      </c>
      <c r="D5144" s="4" t="s">
        <v>34</v>
      </c>
      <c r="E5144" s="5">
        <v>0.70833333333333337</v>
      </c>
      <c r="F5144" s="6" t="s">
        <v>4055</v>
      </c>
      <c r="G5144" s="6" t="str">
        <f t="shared" si="132"/>
        <v>Somalia</v>
      </c>
      <c r="H5144" s="6" t="s">
        <v>9001</v>
      </c>
      <c r="I5144" s="6" t="s">
        <v>9002</v>
      </c>
      <c r="J5144" s="6">
        <v>11</v>
      </c>
      <c r="K5144" s="6">
        <v>11</v>
      </c>
      <c r="L5144" s="6">
        <v>0</v>
      </c>
      <c r="M5144" s="6">
        <f t="shared" si="135"/>
        <v>11</v>
      </c>
      <c r="N5144" s="6">
        <f t="shared" si="136"/>
        <v>0</v>
      </c>
      <c r="O5144" s="7">
        <f t="shared" si="137"/>
        <v>0</v>
      </c>
    </row>
    <row r="5145" spans="1:15" ht="13.2" x14ac:dyDescent="0.25">
      <c r="A5145" s="3">
        <v>39197</v>
      </c>
      <c r="B5145" s="4">
        <f t="shared" si="133"/>
        <v>2007</v>
      </c>
      <c r="C5145" s="4">
        <f t="shared" si="134"/>
        <v>2000</v>
      </c>
      <c r="D5145" s="4" t="s">
        <v>65</v>
      </c>
      <c r="E5145" s="5">
        <v>0.58680555555555558</v>
      </c>
      <c r="F5145" s="6" t="s">
        <v>9003</v>
      </c>
      <c r="G5145" s="6" t="str">
        <f t="shared" si="132"/>
        <v>Guyana</v>
      </c>
      <c r="H5145" s="6" t="s">
        <v>9004</v>
      </c>
      <c r="I5145" s="6" t="s">
        <v>9005</v>
      </c>
      <c r="J5145" s="6">
        <v>5</v>
      </c>
      <c r="K5145" s="6">
        <v>3</v>
      </c>
      <c r="L5145" s="6">
        <v>0</v>
      </c>
      <c r="M5145" s="6">
        <f t="shared" si="135"/>
        <v>3</v>
      </c>
      <c r="N5145" s="6">
        <f t="shared" si="136"/>
        <v>2</v>
      </c>
      <c r="O5145" s="7">
        <f t="shared" si="137"/>
        <v>0.4</v>
      </c>
    </row>
    <row r="5146" spans="1:15" ht="13.2" x14ac:dyDescent="0.25">
      <c r="A5146" s="3">
        <v>39199</v>
      </c>
      <c r="B5146" s="4">
        <f t="shared" si="133"/>
        <v>2007</v>
      </c>
      <c r="C5146" s="4">
        <f t="shared" si="134"/>
        <v>2000</v>
      </c>
      <c r="D5146" s="4" t="s">
        <v>65</v>
      </c>
      <c r="E5146" s="5">
        <v>0.48194444444444445</v>
      </c>
      <c r="F5146" s="6" t="s">
        <v>9006</v>
      </c>
      <c r="G5146" s="6" t="str">
        <f t="shared" si="132"/>
        <v>Chechnya</v>
      </c>
      <c r="H5146" s="6" t="s">
        <v>9007</v>
      </c>
      <c r="I5146" s="6" t="s">
        <v>9008</v>
      </c>
      <c r="J5146" s="6">
        <v>18</v>
      </c>
      <c r="K5146" s="6">
        <v>18</v>
      </c>
      <c r="L5146" s="6">
        <v>0</v>
      </c>
      <c r="M5146" s="6">
        <f t="shared" si="135"/>
        <v>18</v>
      </c>
      <c r="N5146" s="6">
        <f t="shared" si="136"/>
        <v>0</v>
      </c>
      <c r="O5146" s="7">
        <f t="shared" si="137"/>
        <v>0</v>
      </c>
    </row>
    <row r="5147" spans="1:15" ht="13.2" x14ac:dyDescent="0.25">
      <c r="A5147" s="3">
        <v>39207</v>
      </c>
      <c r="B5147" s="4">
        <f t="shared" si="133"/>
        <v>2007</v>
      </c>
      <c r="C5147" s="4">
        <f t="shared" si="134"/>
        <v>2000</v>
      </c>
      <c r="D5147" s="4" t="s">
        <v>55</v>
      </c>
      <c r="E5147" s="5" t="s">
        <v>24</v>
      </c>
      <c r="F5147" s="6" t="s">
        <v>9009</v>
      </c>
      <c r="G5147" s="6" t="str">
        <f t="shared" si="132"/>
        <v>Cameroon</v>
      </c>
      <c r="H5147" s="6" t="s">
        <v>8075</v>
      </c>
      <c r="I5147" s="6" t="s">
        <v>9010</v>
      </c>
      <c r="J5147" s="6">
        <v>114</v>
      </c>
      <c r="K5147" s="6">
        <v>114</v>
      </c>
      <c r="L5147" s="6">
        <v>0</v>
      </c>
      <c r="M5147" s="6">
        <f t="shared" si="135"/>
        <v>114</v>
      </c>
      <c r="N5147" s="6">
        <f t="shared" si="136"/>
        <v>0</v>
      </c>
      <c r="O5147" s="7">
        <f t="shared" si="137"/>
        <v>0</v>
      </c>
    </row>
    <row r="5148" spans="1:15" ht="13.2" x14ac:dyDescent="0.25">
      <c r="A5148" s="3">
        <v>39208</v>
      </c>
      <c r="B5148" s="4">
        <f t="shared" si="133"/>
        <v>2007</v>
      </c>
      <c r="C5148" s="4">
        <f t="shared" si="134"/>
        <v>2000</v>
      </c>
      <c r="D5148" s="4" t="s">
        <v>55</v>
      </c>
      <c r="E5148" s="5">
        <v>0.38194444444444442</v>
      </c>
      <c r="F5148" s="6" t="s">
        <v>9011</v>
      </c>
      <c r="G5148" s="6" t="str">
        <f t="shared" si="132"/>
        <v>Egypt</v>
      </c>
      <c r="H5148" s="6" t="s">
        <v>2962</v>
      </c>
      <c r="I5148" s="6" t="s">
        <v>4327</v>
      </c>
      <c r="J5148" s="6">
        <v>9</v>
      </c>
      <c r="K5148" s="6">
        <v>9</v>
      </c>
      <c r="L5148" s="6">
        <v>0</v>
      </c>
      <c r="M5148" s="6">
        <f t="shared" si="135"/>
        <v>9</v>
      </c>
      <c r="N5148" s="6">
        <f t="shared" si="136"/>
        <v>0</v>
      </c>
      <c r="O5148" s="7">
        <f t="shared" si="137"/>
        <v>0</v>
      </c>
    </row>
    <row r="5149" spans="1:15" ht="13.2" x14ac:dyDescent="0.25">
      <c r="A5149" s="3">
        <v>39219</v>
      </c>
      <c r="B5149" s="4">
        <f t="shared" si="133"/>
        <v>2007</v>
      </c>
      <c r="C5149" s="4">
        <f t="shared" si="134"/>
        <v>2000</v>
      </c>
      <c r="D5149" s="4" t="s">
        <v>55</v>
      </c>
      <c r="E5149" s="5">
        <v>0.45833333333333331</v>
      </c>
      <c r="F5149" s="6" t="s">
        <v>9012</v>
      </c>
      <c r="G5149" s="6" t="str">
        <f t="shared" si="132"/>
        <v>Congo</v>
      </c>
      <c r="H5149" s="6" t="s">
        <v>9013</v>
      </c>
      <c r="I5149" s="6" t="s">
        <v>6476</v>
      </c>
      <c r="J5149" s="6">
        <v>3</v>
      </c>
      <c r="K5149" s="6">
        <v>3</v>
      </c>
      <c r="L5149" s="6">
        <v>0</v>
      </c>
      <c r="M5149" s="6">
        <f t="shared" si="135"/>
        <v>3</v>
      </c>
      <c r="N5149" s="6">
        <f t="shared" si="136"/>
        <v>0</v>
      </c>
      <c r="O5149" s="7">
        <f t="shared" si="137"/>
        <v>0</v>
      </c>
    </row>
    <row r="5150" spans="1:15" ht="13.2" x14ac:dyDescent="0.25">
      <c r="A5150" s="3">
        <v>39226</v>
      </c>
      <c r="B5150" s="4">
        <f t="shared" si="133"/>
        <v>2007</v>
      </c>
      <c r="C5150" s="4">
        <f t="shared" si="134"/>
        <v>2000</v>
      </c>
      <c r="D5150" s="4" t="s">
        <v>55</v>
      </c>
      <c r="E5150" s="5">
        <v>0.73958333333333337</v>
      </c>
      <c r="F5150" s="6" t="s">
        <v>9014</v>
      </c>
      <c r="G5150" s="6" t="str">
        <f t="shared" si="132"/>
        <v>Peru</v>
      </c>
      <c r="H5150" s="6" t="s">
        <v>6285</v>
      </c>
      <c r="I5150" s="6" t="s">
        <v>4437</v>
      </c>
      <c r="J5150" s="6">
        <v>20</v>
      </c>
      <c r="K5150" s="6">
        <v>13</v>
      </c>
      <c r="L5150" s="6">
        <v>0</v>
      </c>
      <c r="M5150" s="6">
        <f t="shared" si="135"/>
        <v>13</v>
      </c>
      <c r="N5150" s="6">
        <f t="shared" si="136"/>
        <v>7</v>
      </c>
      <c r="O5150" s="7">
        <f t="shared" si="137"/>
        <v>0.35</v>
      </c>
    </row>
    <row r="5151" spans="1:15" ht="13.2" x14ac:dyDescent="0.25">
      <c r="A5151" s="3">
        <v>39236</v>
      </c>
      <c r="B5151" s="4">
        <f t="shared" si="133"/>
        <v>2007</v>
      </c>
      <c r="C5151" s="4">
        <f t="shared" si="134"/>
        <v>2000</v>
      </c>
      <c r="D5151" s="4" t="s">
        <v>58</v>
      </c>
      <c r="E5151" s="5">
        <v>0.85416666666666663</v>
      </c>
      <c r="F5151" s="6" t="s">
        <v>9015</v>
      </c>
      <c r="G5151" s="6" t="str">
        <f t="shared" si="132"/>
        <v>Sierra Leone</v>
      </c>
      <c r="H5151" s="6" t="s">
        <v>9016</v>
      </c>
      <c r="I5151" s="6" t="s">
        <v>9017</v>
      </c>
      <c r="J5151" s="6">
        <v>22</v>
      </c>
      <c r="K5151" s="6">
        <v>21</v>
      </c>
      <c r="L5151" s="6">
        <v>0</v>
      </c>
      <c r="M5151" s="6">
        <f t="shared" si="135"/>
        <v>21</v>
      </c>
      <c r="N5151" s="6">
        <f t="shared" si="136"/>
        <v>1</v>
      </c>
      <c r="O5151" s="7">
        <f t="shared" si="137"/>
        <v>4.5454545454545456E-2</v>
      </c>
    </row>
    <row r="5152" spans="1:15" ht="13.2" x14ac:dyDescent="0.25">
      <c r="A5152" s="3">
        <v>39237</v>
      </c>
      <c r="B5152" s="4">
        <f t="shared" si="133"/>
        <v>2007</v>
      </c>
      <c r="C5152" s="4">
        <f t="shared" si="134"/>
        <v>2000</v>
      </c>
      <c r="D5152" s="4" t="s">
        <v>58</v>
      </c>
      <c r="E5152" s="5">
        <v>0.6694444444444444</v>
      </c>
      <c r="F5152" s="6" t="s">
        <v>9018</v>
      </c>
      <c r="G5152" s="6" t="str">
        <f t="shared" si="132"/>
        <v>Wisconson</v>
      </c>
      <c r="H5152" s="6" t="s">
        <v>9019</v>
      </c>
      <c r="I5152" s="6" t="s">
        <v>7748</v>
      </c>
      <c r="J5152" s="6">
        <v>6</v>
      </c>
      <c r="K5152" s="6">
        <v>6</v>
      </c>
      <c r="L5152" s="6">
        <v>0</v>
      </c>
      <c r="M5152" s="6">
        <f t="shared" si="135"/>
        <v>6</v>
      </c>
      <c r="N5152" s="6">
        <f t="shared" si="136"/>
        <v>0</v>
      </c>
      <c r="O5152" s="7">
        <f t="shared" si="137"/>
        <v>0</v>
      </c>
    </row>
    <row r="5153" spans="1:15" ht="13.2" x14ac:dyDescent="0.25">
      <c r="A5153" s="3">
        <v>39246</v>
      </c>
      <c r="B5153" s="4">
        <f t="shared" si="133"/>
        <v>2007</v>
      </c>
      <c r="C5153" s="4">
        <f t="shared" si="134"/>
        <v>2000</v>
      </c>
      <c r="D5153" s="4" t="s">
        <v>58</v>
      </c>
      <c r="E5153" s="5" t="s">
        <v>24</v>
      </c>
      <c r="F5153" s="6" t="s">
        <v>9020</v>
      </c>
      <c r="G5153" s="6" t="str">
        <f t="shared" si="132"/>
        <v>Mongolia</v>
      </c>
      <c r="H5153" s="6" t="s">
        <v>9021</v>
      </c>
      <c r="I5153" s="6" t="s">
        <v>9017</v>
      </c>
      <c r="J5153" s="6">
        <v>22</v>
      </c>
      <c r="K5153" s="6">
        <v>15</v>
      </c>
      <c r="L5153" s="6">
        <v>0</v>
      </c>
      <c r="M5153" s="6">
        <f t="shared" si="135"/>
        <v>15</v>
      </c>
      <c r="N5153" s="6">
        <f t="shared" si="136"/>
        <v>7</v>
      </c>
      <c r="O5153" s="7">
        <f t="shared" si="137"/>
        <v>0.31818181818181818</v>
      </c>
    </row>
    <row r="5154" spans="1:15" ht="13.2" x14ac:dyDescent="0.25">
      <c r="A5154" s="3">
        <v>39249</v>
      </c>
      <c r="B5154" s="4">
        <f t="shared" si="133"/>
        <v>2007</v>
      </c>
      <c r="C5154" s="4">
        <f t="shared" si="134"/>
        <v>2000</v>
      </c>
      <c r="D5154" s="4" t="s">
        <v>58</v>
      </c>
      <c r="E5154" s="5" t="s">
        <v>24</v>
      </c>
      <c r="F5154" s="6" t="s">
        <v>9022</v>
      </c>
      <c r="G5154" s="6" t="str">
        <f t="shared" si="132"/>
        <v>Malawi</v>
      </c>
      <c r="H5154" s="6" t="s">
        <v>9023</v>
      </c>
      <c r="I5154" s="6" t="s">
        <v>3249</v>
      </c>
      <c r="J5154" s="6">
        <v>6</v>
      </c>
      <c r="K5154" s="6">
        <v>6</v>
      </c>
      <c r="L5154" s="6">
        <v>0</v>
      </c>
      <c r="M5154" s="6">
        <f t="shared" si="135"/>
        <v>6</v>
      </c>
      <c r="N5154" s="6">
        <f t="shared" si="136"/>
        <v>0</v>
      </c>
      <c r="O5154" s="7">
        <f t="shared" si="137"/>
        <v>0</v>
      </c>
    </row>
    <row r="5155" spans="1:15" ht="13.2" x14ac:dyDescent="0.25">
      <c r="A5155" s="3">
        <v>39254</v>
      </c>
      <c r="B5155" s="4">
        <f t="shared" si="133"/>
        <v>2007</v>
      </c>
      <c r="C5155" s="4">
        <f t="shared" si="134"/>
        <v>2000</v>
      </c>
      <c r="D5155" s="4" t="s">
        <v>58</v>
      </c>
      <c r="E5155" s="5" t="s">
        <v>24</v>
      </c>
      <c r="F5155" s="6" t="s">
        <v>9024</v>
      </c>
      <c r="G5155" s="6" t="str">
        <f t="shared" si="132"/>
        <v>Congo</v>
      </c>
      <c r="H5155" s="6" t="s">
        <v>9025</v>
      </c>
      <c r="I5155" s="6" t="s">
        <v>6476</v>
      </c>
      <c r="J5155" s="6">
        <v>25</v>
      </c>
      <c r="K5155" s="6">
        <v>1</v>
      </c>
      <c r="L5155" s="6">
        <v>0</v>
      </c>
      <c r="M5155" s="6">
        <f t="shared" si="135"/>
        <v>1</v>
      </c>
      <c r="N5155" s="6">
        <f t="shared" si="136"/>
        <v>24</v>
      </c>
      <c r="O5155" s="7">
        <f t="shared" si="137"/>
        <v>0.96</v>
      </c>
    </row>
    <row r="5156" spans="1:15" ht="13.2" x14ac:dyDescent="0.25">
      <c r="A5156" s="3">
        <v>39258</v>
      </c>
      <c r="B5156" s="4">
        <f t="shared" si="133"/>
        <v>2007</v>
      </c>
      <c r="C5156" s="4">
        <f t="shared" si="134"/>
        <v>2000</v>
      </c>
      <c r="D5156" s="4" t="s">
        <v>58</v>
      </c>
      <c r="E5156" s="5">
        <v>0.44444444444444442</v>
      </c>
      <c r="F5156" s="6" t="s">
        <v>9026</v>
      </c>
      <c r="G5156" s="6" t="str">
        <f t="shared" si="132"/>
        <v>Cambodia</v>
      </c>
      <c r="H5156" s="6" t="s">
        <v>9027</v>
      </c>
      <c r="I5156" s="6" t="s">
        <v>3790</v>
      </c>
      <c r="J5156" s="6">
        <v>22</v>
      </c>
      <c r="K5156" s="6">
        <v>22</v>
      </c>
      <c r="L5156" s="6">
        <v>0</v>
      </c>
      <c r="M5156" s="6">
        <f t="shared" si="135"/>
        <v>22</v>
      </c>
      <c r="N5156" s="6">
        <f t="shared" si="136"/>
        <v>0</v>
      </c>
      <c r="O5156" s="7">
        <f t="shared" si="137"/>
        <v>0</v>
      </c>
    </row>
    <row r="5157" spans="1:15" ht="13.2" x14ac:dyDescent="0.25">
      <c r="A5157" s="3">
        <v>39261</v>
      </c>
      <c r="B5157" s="4">
        <f t="shared" si="133"/>
        <v>2007</v>
      </c>
      <c r="C5157" s="4">
        <f t="shared" si="134"/>
        <v>2000</v>
      </c>
      <c r="D5157" s="4" t="s">
        <v>58</v>
      </c>
      <c r="E5157" s="5">
        <v>0.56944444444444442</v>
      </c>
      <c r="F5157" s="6" t="s">
        <v>9028</v>
      </c>
      <c r="G5157" s="6" t="str">
        <f t="shared" si="132"/>
        <v>Angola</v>
      </c>
      <c r="H5157" s="6" t="s">
        <v>5578</v>
      </c>
      <c r="I5157" s="6" t="s">
        <v>9029</v>
      </c>
      <c r="J5157" s="6">
        <v>78</v>
      </c>
      <c r="K5157" s="6">
        <v>5</v>
      </c>
      <c r="L5157" s="6">
        <v>0</v>
      </c>
      <c r="M5157" s="6">
        <f t="shared" si="135"/>
        <v>5</v>
      </c>
      <c r="N5157" s="6">
        <f t="shared" si="136"/>
        <v>73</v>
      </c>
      <c r="O5157" s="7">
        <f t="shared" si="137"/>
        <v>0.9358974358974359</v>
      </c>
    </row>
    <row r="5158" spans="1:15" ht="13.2" x14ac:dyDescent="0.25">
      <c r="A5158" s="3">
        <v>39268</v>
      </c>
      <c r="B5158" s="4">
        <f t="shared" si="133"/>
        <v>2007</v>
      </c>
      <c r="C5158" s="4">
        <f t="shared" si="134"/>
        <v>2000</v>
      </c>
      <c r="D5158" s="4" t="s">
        <v>19</v>
      </c>
      <c r="E5158" s="5">
        <v>0.39583333333333331</v>
      </c>
      <c r="F5158" s="6" t="s">
        <v>9030</v>
      </c>
      <c r="G5158" s="6" t="str">
        <f t="shared" si="132"/>
        <v>Mexico</v>
      </c>
      <c r="H5158" s="6" t="s">
        <v>8715</v>
      </c>
      <c r="I5158" s="6" t="s">
        <v>9031</v>
      </c>
      <c r="J5158" s="6">
        <v>3</v>
      </c>
      <c r="K5158" s="6">
        <v>3</v>
      </c>
      <c r="L5158" s="6">
        <v>6</v>
      </c>
      <c r="M5158" s="6">
        <f t="shared" si="135"/>
        <v>9</v>
      </c>
      <c r="N5158" s="6">
        <f t="shared" si="136"/>
        <v>0</v>
      </c>
      <c r="O5158" s="7">
        <f t="shared" si="137"/>
        <v>0</v>
      </c>
    </row>
    <row r="5159" spans="1:15" ht="13.2" x14ac:dyDescent="0.25">
      <c r="A5159" s="3">
        <v>39268</v>
      </c>
      <c r="B5159" s="4">
        <f t="shared" si="133"/>
        <v>2007</v>
      </c>
      <c r="C5159" s="4">
        <f t="shared" si="134"/>
        <v>2000</v>
      </c>
      <c r="D5159" s="4" t="s">
        <v>19</v>
      </c>
      <c r="E5159" s="5">
        <v>0.61458333333333337</v>
      </c>
      <c r="F5159" s="6" t="s">
        <v>9032</v>
      </c>
      <c r="G5159" s="6" t="str">
        <f t="shared" si="132"/>
        <v>Ireland</v>
      </c>
      <c r="H5159" s="6" t="s">
        <v>9033</v>
      </c>
      <c r="I5159" s="6" t="s">
        <v>7677</v>
      </c>
      <c r="J5159" s="6">
        <v>9</v>
      </c>
      <c r="K5159" s="6">
        <v>2</v>
      </c>
      <c r="L5159" s="6">
        <v>0</v>
      </c>
      <c r="M5159" s="6">
        <f t="shared" si="135"/>
        <v>2</v>
      </c>
      <c r="N5159" s="6">
        <f t="shared" si="136"/>
        <v>7</v>
      </c>
      <c r="O5159" s="7">
        <f t="shared" si="137"/>
        <v>0.77777777777777779</v>
      </c>
    </row>
    <row r="5160" spans="1:15" ht="13.2" x14ac:dyDescent="0.25">
      <c r="A5160" s="3">
        <v>39271</v>
      </c>
      <c r="B5160" s="4">
        <f t="shared" si="133"/>
        <v>2007</v>
      </c>
      <c r="C5160" s="4">
        <f t="shared" si="134"/>
        <v>2000</v>
      </c>
      <c r="D5160" s="4" t="s">
        <v>19</v>
      </c>
      <c r="E5160" s="5">
        <v>0.54166666666666663</v>
      </c>
      <c r="F5160" s="6" t="s">
        <v>9034</v>
      </c>
      <c r="G5160" s="6" t="str">
        <f t="shared" si="132"/>
        <v>British Columbia, Canada</v>
      </c>
      <c r="H5160" s="6" t="s">
        <v>9035</v>
      </c>
      <c r="I5160" s="6" t="s">
        <v>9036</v>
      </c>
      <c r="J5160" s="6">
        <v>5</v>
      </c>
      <c r="K5160" s="6">
        <v>1</v>
      </c>
      <c r="L5160" s="6">
        <v>0</v>
      </c>
      <c r="M5160" s="6">
        <f t="shared" si="135"/>
        <v>1</v>
      </c>
      <c r="N5160" s="6">
        <f t="shared" si="136"/>
        <v>4</v>
      </c>
      <c r="O5160" s="7">
        <f t="shared" si="137"/>
        <v>0.8</v>
      </c>
    </row>
    <row r="5161" spans="1:15" ht="13.2" x14ac:dyDescent="0.25">
      <c r="A5161" s="3">
        <v>39280</v>
      </c>
      <c r="B5161" s="4">
        <f t="shared" si="133"/>
        <v>2007</v>
      </c>
      <c r="C5161" s="4">
        <f t="shared" si="134"/>
        <v>2000</v>
      </c>
      <c r="D5161" s="4" t="s">
        <v>19</v>
      </c>
      <c r="E5161" s="5">
        <v>0.78611111111111109</v>
      </c>
      <c r="F5161" s="6" t="s">
        <v>886</v>
      </c>
      <c r="G5161" s="6" t="str">
        <f t="shared" si="132"/>
        <v>Brazil</v>
      </c>
      <c r="H5161" s="6" t="s">
        <v>2310</v>
      </c>
      <c r="I5161" s="6" t="s">
        <v>9037</v>
      </c>
      <c r="J5161" s="6">
        <v>187</v>
      </c>
      <c r="K5161" s="6">
        <v>187</v>
      </c>
      <c r="L5161" s="6">
        <v>12</v>
      </c>
      <c r="M5161" s="6">
        <f t="shared" si="135"/>
        <v>199</v>
      </c>
      <c r="N5161" s="6">
        <f t="shared" si="136"/>
        <v>0</v>
      </c>
      <c r="O5161" s="7">
        <f t="shared" si="137"/>
        <v>0</v>
      </c>
    </row>
    <row r="5162" spans="1:15" ht="13.2" x14ac:dyDescent="0.25">
      <c r="A5162" s="3">
        <v>39286</v>
      </c>
      <c r="B5162" s="4">
        <f t="shared" si="133"/>
        <v>2007</v>
      </c>
      <c r="C5162" s="4">
        <f t="shared" si="134"/>
        <v>2000</v>
      </c>
      <c r="D5162" s="4" t="s">
        <v>19</v>
      </c>
      <c r="E5162" s="5">
        <v>0.54166666666666663</v>
      </c>
      <c r="F5162" s="6" t="s">
        <v>9038</v>
      </c>
      <c r="G5162" s="6" t="str">
        <f t="shared" si="132"/>
        <v>Ethiopia</v>
      </c>
      <c r="H5162" s="6" t="s">
        <v>8390</v>
      </c>
      <c r="I5162" s="6" t="s">
        <v>9039</v>
      </c>
      <c r="J5162" s="6">
        <v>9</v>
      </c>
      <c r="K5162" s="6">
        <v>1</v>
      </c>
      <c r="L5162" s="6">
        <v>0</v>
      </c>
      <c r="M5162" s="6">
        <f t="shared" si="135"/>
        <v>1</v>
      </c>
      <c r="N5162" s="6">
        <f t="shared" si="136"/>
        <v>8</v>
      </c>
      <c r="O5162" s="7">
        <f t="shared" si="137"/>
        <v>0.88888888888888884</v>
      </c>
    </row>
    <row r="5163" spans="1:15" ht="13.2" x14ac:dyDescent="0.25">
      <c r="A5163" s="3">
        <v>39287</v>
      </c>
      <c r="B5163" s="4">
        <f t="shared" si="133"/>
        <v>2007</v>
      </c>
      <c r="C5163" s="4">
        <f t="shared" si="134"/>
        <v>2000</v>
      </c>
      <c r="D5163" s="4" t="s">
        <v>19</v>
      </c>
      <c r="E5163" s="5">
        <v>0.58680555555555558</v>
      </c>
      <c r="F5163" s="6" t="s">
        <v>9040</v>
      </c>
      <c r="G5163" s="6" t="str">
        <f t="shared" si="132"/>
        <v>Alaska</v>
      </c>
      <c r="H5163" s="6" t="s">
        <v>9041</v>
      </c>
      <c r="I5163" s="6" t="s">
        <v>9042</v>
      </c>
      <c r="J5163" s="6">
        <v>5</v>
      </c>
      <c r="K5163" s="6">
        <v>5</v>
      </c>
      <c r="L5163" s="6">
        <v>0</v>
      </c>
      <c r="M5163" s="6">
        <f t="shared" si="135"/>
        <v>5</v>
      </c>
      <c r="N5163" s="6">
        <f t="shared" si="136"/>
        <v>0</v>
      </c>
      <c r="O5163" s="7">
        <f t="shared" si="137"/>
        <v>0</v>
      </c>
    </row>
    <row r="5164" spans="1:15" ht="13.2" x14ac:dyDescent="0.25">
      <c r="A5164" s="3">
        <v>39292</v>
      </c>
      <c r="B5164" s="4">
        <f t="shared" si="133"/>
        <v>2007</v>
      </c>
      <c r="C5164" s="4">
        <f t="shared" si="134"/>
        <v>2000</v>
      </c>
      <c r="D5164" s="4" t="s">
        <v>19</v>
      </c>
      <c r="E5164" s="5">
        <v>0.18194444444444444</v>
      </c>
      <c r="F5164" s="6" t="s">
        <v>2071</v>
      </c>
      <c r="G5164" s="6" t="str">
        <f t="shared" si="132"/>
        <v>Russia</v>
      </c>
      <c r="H5164" s="6" t="s">
        <v>9043</v>
      </c>
      <c r="I5164" s="6" t="s">
        <v>3696</v>
      </c>
      <c r="J5164" s="6">
        <v>9</v>
      </c>
      <c r="K5164" s="6">
        <v>9</v>
      </c>
      <c r="L5164" s="6">
        <v>0</v>
      </c>
      <c r="M5164" s="6">
        <f t="shared" si="135"/>
        <v>9</v>
      </c>
      <c r="N5164" s="6">
        <f t="shared" si="136"/>
        <v>0</v>
      </c>
      <c r="O5164" s="7">
        <f t="shared" si="137"/>
        <v>0</v>
      </c>
    </row>
    <row r="5165" spans="1:15" ht="13.2" x14ac:dyDescent="0.25">
      <c r="A5165" s="3">
        <v>39299</v>
      </c>
      <c r="B5165" s="4">
        <f t="shared" si="133"/>
        <v>2007</v>
      </c>
      <c r="C5165" s="4">
        <f t="shared" si="134"/>
        <v>2000</v>
      </c>
      <c r="D5165" s="4" t="s">
        <v>23</v>
      </c>
      <c r="E5165" s="5">
        <v>0.9375</v>
      </c>
      <c r="F5165" s="6" t="s">
        <v>9044</v>
      </c>
      <c r="G5165" s="6" t="str">
        <f t="shared" si="132"/>
        <v>New Mexico</v>
      </c>
      <c r="H5165" s="6" t="s">
        <v>9045</v>
      </c>
      <c r="I5165" s="6" t="s">
        <v>9046</v>
      </c>
      <c r="J5165" s="6">
        <v>5</v>
      </c>
      <c r="K5165" s="6">
        <v>5</v>
      </c>
      <c r="L5165" s="6">
        <v>0</v>
      </c>
      <c r="M5165" s="6">
        <f t="shared" si="135"/>
        <v>5</v>
      </c>
      <c r="N5165" s="6">
        <f t="shared" si="136"/>
        <v>0</v>
      </c>
      <c r="O5165" s="7">
        <f t="shared" si="137"/>
        <v>0</v>
      </c>
    </row>
    <row r="5166" spans="1:15" ht="13.2" x14ac:dyDescent="0.25">
      <c r="A5166" s="3">
        <v>39303</v>
      </c>
      <c r="B5166" s="4">
        <f t="shared" si="133"/>
        <v>2007</v>
      </c>
      <c r="C5166" s="4">
        <f t="shared" si="134"/>
        <v>2000</v>
      </c>
      <c r="D5166" s="4" t="s">
        <v>23</v>
      </c>
      <c r="E5166" s="5">
        <v>0.5</v>
      </c>
      <c r="F5166" s="6" t="s">
        <v>9047</v>
      </c>
      <c r="G5166" s="6" t="str">
        <f t="shared" si="132"/>
        <v>French Polynesia</v>
      </c>
      <c r="H5166" s="6" t="s">
        <v>9048</v>
      </c>
      <c r="I5166" s="6" t="s">
        <v>4437</v>
      </c>
      <c r="J5166" s="6">
        <v>20</v>
      </c>
      <c r="K5166" s="6">
        <v>20</v>
      </c>
      <c r="L5166" s="6">
        <v>0</v>
      </c>
      <c r="M5166" s="6">
        <f t="shared" si="135"/>
        <v>20</v>
      </c>
      <c r="N5166" s="6">
        <f t="shared" si="136"/>
        <v>0</v>
      </c>
      <c r="O5166" s="7">
        <f t="shared" si="137"/>
        <v>0</v>
      </c>
    </row>
    <row r="5167" spans="1:15" ht="13.2" x14ac:dyDescent="0.25">
      <c r="A5167" s="3">
        <v>39310</v>
      </c>
      <c r="B5167" s="4">
        <f t="shared" si="133"/>
        <v>2007</v>
      </c>
      <c r="C5167" s="4">
        <f t="shared" si="134"/>
        <v>2000</v>
      </c>
      <c r="D5167" s="4" t="s">
        <v>23</v>
      </c>
      <c r="E5167" s="5">
        <v>0.96944444444444444</v>
      </c>
      <c r="F5167" s="6" t="s">
        <v>9049</v>
      </c>
      <c r="G5167" s="6" t="str">
        <f t="shared" si="132"/>
        <v>Alaska</v>
      </c>
      <c r="H5167" s="6" t="s">
        <v>9050</v>
      </c>
      <c r="I5167" s="6" t="s">
        <v>9051</v>
      </c>
      <c r="J5167" s="6">
        <v>10</v>
      </c>
      <c r="K5167" s="6">
        <v>6</v>
      </c>
      <c r="L5167" s="6">
        <v>0</v>
      </c>
      <c r="M5167" s="6">
        <f t="shared" si="135"/>
        <v>6</v>
      </c>
      <c r="N5167" s="6">
        <f t="shared" si="136"/>
        <v>4</v>
      </c>
      <c r="O5167" s="7">
        <f t="shared" si="137"/>
        <v>0.4</v>
      </c>
    </row>
    <row r="5168" spans="1:15" ht="13.2" x14ac:dyDescent="0.25">
      <c r="A5168" s="3">
        <v>39316</v>
      </c>
      <c r="B5168" s="4">
        <f t="shared" si="133"/>
        <v>2007</v>
      </c>
      <c r="C5168" s="4">
        <f t="shared" si="134"/>
        <v>2000</v>
      </c>
      <c r="D5168" s="4" t="s">
        <v>23</v>
      </c>
      <c r="E5168" s="5" t="s">
        <v>24</v>
      </c>
      <c r="F5168" s="6" t="s">
        <v>9052</v>
      </c>
      <c r="G5168" s="6" t="str">
        <f t="shared" si="132"/>
        <v>Iraq</v>
      </c>
      <c r="H5168" s="6" t="s">
        <v>17</v>
      </c>
      <c r="I5168" s="6" t="s">
        <v>9053</v>
      </c>
      <c r="J5168" s="6">
        <v>14</v>
      </c>
      <c r="K5168" s="6">
        <v>14</v>
      </c>
      <c r="L5168" s="6">
        <v>0</v>
      </c>
      <c r="M5168" s="6">
        <f t="shared" si="135"/>
        <v>14</v>
      </c>
      <c r="N5168" s="6">
        <f t="shared" si="136"/>
        <v>0</v>
      </c>
      <c r="O5168" s="7">
        <f t="shared" si="137"/>
        <v>0</v>
      </c>
    </row>
    <row r="5169" spans="1:15" ht="13.2" x14ac:dyDescent="0.25">
      <c r="A5169" s="3">
        <v>39316</v>
      </c>
      <c r="B5169" s="4">
        <f t="shared" si="133"/>
        <v>2007</v>
      </c>
      <c r="C5169" s="4">
        <f t="shared" si="134"/>
        <v>2000</v>
      </c>
      <c r="D5169" s="4" t="s">
        <v>23</v>
      </c>
      <c r="E5169" s="5">
        <v>2.5000000000000001E-2</v>
      </c>
      <c r="F5169" s="6" t="s">
        <v>3519</v>
      </c>
      <c r="G5169" s="6" t="str">
        <f t="shared" si="132"/>
        <v>Brazil</v>
      </c>
      <c r="H5169" s="6" t="s">
        <v>9054</v>
      </c>
      <c r="I5169" s="6" t="s">
        <v>9055</v>
      </c>
      <c r="J5169" s="6">
        <v>2</v>
      </c>
      <c r="K5169" s="6">
        <v>2</v>
      </c>
      <c r="L5169" s="6">
        <v>0</v>
      </c>
      <c r="M5169" s="6">
        <f t="shared" si="135"/>
        <v>2</v>
      </c>
      <c r="N5169" s="6">
        <f t="shared" si="136"/>
        <v>0</v>
      </c>
      <c r="O5169" s="7">
        <f t="shared" si="137"/>
        <v>0</v>
      </c>
    </row>
    <row r="5170" spans="1:15" ht="13.2" x14ac:dyDescent="0.25">
      <c r="A5170" s="3">
        <v>39320</v>
      </c>
      <c r="B5170" s="4">
        <f t="shared" si="133"/>
        <v>2007</v>
      </c>
      <c r="C5170" s="4">
        <f t="shared" si="134"/>
        <v>2000</v>
      </c>
      <c r="D5170" s="4" t="s">
        <v>23</v>
      </c>
      <c r="E5170" s="5">
        <v>0.66666666666666663</v>
      </c>
      <c r="F5170" s="6" t="s">
        <v>9056</v>
      </c>
      <c r="G5170" s="6" t="str">
        <f t="shared" si="132"/>
        <v>DemocratiRepubliCongo</v>
      </c>
      <c r="H5170" s="6" t="s">
        <v>9057</v>
      </c>
      <c r="I5170" s="6" t="s">
        <v>6479</v>
      </c>
      <c r="J5170" s="6">
        <v>15</v>
      </c>
      <c r="K5170" s="6">
        <v>14</v>
      </c>
      <c r="L5170" s="6">
        <v>0</v>
      </c>
      <c r="M5170" s="6">
        <f t="shared" si="135"/>
        <v>14</v>
      </c>
      <c r="N5170" s="6">
        <f t="shared" si="136"/>
        <v>1</v>
      </c>
      <c r="O5170" s="7">
        <f t="shared" si="137"/>
        <v>6.6666666666666666E-2</v>
      </c>
    </row>
    <row r="5171" spans="1:15" ht="13.2" x14ac:dyDescent="0.25">
      <c r="A5171" s="3">
        <v>39332</v>
      </c>
      <c r="B5171" s="4">
        <f t="shared" si="133"/>
        <v>2007</v>
      </c>
      <c r="C5171" s="4">
        <f t="shared" si="134"/>
        <v>2000</v>
      </c>
      <c r="D5171" s="4" t="s">
        <v>15</v>
      </c>
      <c r="E5171" s="5">
        <v>0.5</v>
      </c>
      <c r="F5171" s="6" t="s">
        <v>9058</v>
      </c>
      <c r="G5171" s="6" t="str">
        <f t="shared" si="132"/>
        <v>DemocratiRepubliCongo</v>
      </c>
      <c r="H5171" s="6" t="s">
        <v>9059</v>
      </c>
      <c r="I5171" s="6" t="s">
        <v>3696</v>
      </c>
      <c r="J5171" s="6">
        <v>8</v>
      </c>
      <c r="K5171" s="6">
        <v>8</v>
      </c>
      <c r="L5171" s="6">
        <v>0</v>
      </c>
      <c r="M5171" s="6">
        <f t="shared" si="135"/>
        <v>8</v>
      </c>
      <c r="N5171" s="6">
        <f t="shared" si="136"/>
        <v>0</v>
      </c>
      <c r="O5171" s="7">
        <f t="shared" si="137"/>
        <v>0</v>
      </c>
    </row>
    <row r="5172" spans="1:15" ht="13.2" x14ac:dyDescent="0.25">
      <c r="A5172" s="3">
        <v>39459</v>
      </c>
      <c r="B5172" s="4">
        <f t="shared" si="133"/>
        <v>2008</v>
      </c>
      <c r="C5172" s="4">
        <f t="shared" si="134"/>
        <v>2000</v>
      </c>
      <c r="D5172" s="4" t="s">
        <v>132</v>
      </c>
      <c r="E5172" s="5">
        <v>0.5</v>
      </c>
      <c r="F5172" s="6" t="s">
        <v>9060</v>
      </c>
      <c r="G5172" s="6" t="str">
        <f t="shared" si="132"/>
        <v>Macedonia</v>
      </c>
      <c r="H5172" s="6" t="s">
        <v>9061</v>
      </c>
      <c r="I5172" s="6" t="s">
        <v>9062</v>
      </c>
      <c r="J5172" s="6">
        <v>11</v>
      </c>
      <c r="K5172" s="6">
        <v>11</v>
      </c>
      <c r="L5172" s="6">
        <v>0</v>
      </c>
      <c r="M5172" s="6">
        <f t="shared" si="135"/>
        <v>11</v>
      </c>
      <c r="N5172" s="6">
        <f t="shared" si="136"/>
        <v>0</v>
      </c>
      <c r="O5172" s="7">
        <f t="shared" si="137"/>
        <v>0</v>
      </c>
    </row>
    <row r="5173" spans="1:15" ht="13.2" x14ac:dyDescent="0.25">
      <c r="A5173" s="3">
        <v>39341</v>
      </c>
      <c r="B5173" s="4">
        <f t="shared" si="133"/>
        <v>2007</v>
      </c>
      <c r="C5173" s="4">
        <f t="shared" si="134"/>
        <v>2000</v>
      </c>
      <c r="D5173" s="4" t="s">
        <v>15</v>
      </c>
      <c r="E5173" s="5">
        <v>0.64930555555555558</v>
      </c>
      <c r="F5173" s="6" t="s">
        <v>9063</v>
      </c>
      <c r="G5173" s="6" t="str">
        <f t="shared" si="132"/>
        <v>Thailand</v>
      </c>
      <c r="H5173" s="6" t="s">
        <v>9064</v>
      </c>
      <c r="I5173" s="6" t="s">
        <v>6298</v>
      </c>
      <c r="J5173" s="6">
        <v>130</v>
      </c>
      <c r="K5173" s="6">
        <v>90</v>
      </c>
      <c r="L5173" s="6">
        <v>0</v>
      </c>
      <c r="M5173" s="6">
        <f t="shared" si="135"/>
        <v>90</v>
      </c>
      <c r="N5173" s="6">
        <f t="shared" si="136"/>
        <v>40</v>
      </c>
      <c r="O5173" s="7">
        <f t="shared" si="137"/>
        <v>0.30769230769230771</v>
      </c>
    </row>
    <row r="5174" spans="1:15" ht="13.2" x14ac:dyDescent="0.25">
      <c r="A5174" s="3">
        <v>39349</v>
      </c>
      <c r="B5174" s="4">
        <f t="shared" si="133"/>
        <v>2007</v>
      </c>
      <c r="C5174" s="4">
        <f t="shared" si="134"/>
        <v>2000</v>
      </c>
      <c r="D5174" s="4" t="s">
        <v>15</v>
      </c>
      <c r="E5174" s="5" t="s">
        <v>24</v>
      </c>
      <c r="F5174" s="6" t="s">
        <v>9065</v>
      </c>
      <c r="G5174" s="6" t="str">
        <f t="shared" si="132"/>
        <v>DR Congo</v>
      </c>
      <c r="H5174" s="6" t="s">
        <v>9025</v>
      </c>
      <c r="I5174" s="6" t="s">
        <v>7594</v>
      </c>
      <c r="J5174" s="6">
        <v>6</v>
      </c>
      <c r="K5174" s="6">
        <v>1</v>
      </c>
      <c r="L5174" s="6">
        <v>0</v>
      </c>
      <c r="M5174" s="6">
        <f t="shared" si="135"/>
        <v>1</v>
      </c>
      <c r="N5174" s="6">
        <f t="shared" si="136"/>
        <v>5</v>
      </c>
      <c r="O5174" s="7">
        <f t="shared" si="137"/>
        <v>0.83333333333333337</v>
      </c>
    </row>
    <row r="5175" spans="1:15" ht="13.2" x14ac:dyDescent="0.25">
      <c r="A5175" s="3">
        <v>39359</v>
      </c>
      <c r="B5175" s="4">
        <f t="shared" si="133"/>
        <v>2007</v>
      </c>
      <c r="C5175" s="4">
        <f t="shared" si="134"/>
        <v>2000</v>
      </c>
      <c r="D5175" s="4" t="s">
        <v>31</v>
      </c>
      <c r="E5175" s="5">
        <v>0.44444444444444442</v>
      </c>
      <c r="F5175" s="6" t="s">
        <v>9066</v>
      </c>
      <c r="G5175" s="6" t="str">
        <f t="shared" si="132"/>
        <v>DR Congo</v>
      </c>
      <c r="H5175" s="6" t="s">
        <v>9067</v>
      </c>
      <c r="I5175" s="6" t="s">
        <v>4268</v>
      </c>
      <c r="J5175" s="6">
        <v>22</v>
      </c>
      <c r="K5175" s="6">
        <v>21</v>
      </c>
      <c r="L5175" s="6">
        <v>30</v>
      </c>
      <c r="M5175" s="6">
        <f t="shared" si="135"/>
        <v>51</v>
      </c>
      <c r="N5175" s="6">
        <f t="shared" si="136"/>
        <v>1</v>
      </c>
      <c r="O5175" s="7">
        <f t="shared" si="137"/>
        <v>4.5454545454545456E-2</v>
      </c>
    </row>
    <row r="5176" spans="1:15" ht="13.2" x14ac:dyDescent="0.25">
      <c r="A5176" s="3">
        <v>39359</v>
      </c>
      <c r="B5176" s="4">
        <f t="shared" si="133"/>
        <v>2007</v>
      </c>
      <c r="C5176" s="4">
        <f t="shared" si="134"/>
        <v>2000</v>
      </c>
      <c r="D5176" s="4" t="s">
        <v>31</v>
      </c>
      <c r="E5176" s="5">
        <v>0.93055555555555558</v>
      </c>
      <c r="F5176" s="6" t="s">
        <v>9068</v>
      </c>
      <c r="G5176" s="6" t="str">
        <f t="shared" si="132"/>
        <v>Colorado</v>
      </c>
      <c r="H5176" s="6" t="s">
        <v>6547</v>
      </c>
      <c r="I5176" s="6" t="s">
        <v>9069</v>
      </c>
      <c r="J5176" s="6">
        <v>3</v>
      </c>
      <c r="K5176" s="6">
        <v>3</v>
      </c>
      <c r="L5176" s="6">
        <v>0</v>
      </c>
      <c r="M5176" s="6">
        <f t="shared" si="135"/>
        <v>3</v>
      </c>
      <c r="N5176" s="6">
        <f t="shared" si="136"/>
        <v>0</v>
      </c>
      <c r="O5176" s="7">
        <f t="shared" si="137"/>
        <v>0</v>
      </c>
    </row>
    <row r="5177" spans="1:15" ht="13.2" x14ac:dyDescent="0.25">
      <c r="A5177" s="3">
        <v>39362</v>
      </c>
      <c r="B5177" s="4">
        <f t="shared" si="133"/>
        <v>2007</v>
      </c>
      <c r="C5177" s="4">
        <f t="shared" si="134"/>
        <v>2000</v>
      </c>
      <c r="D5177" s="4" t="s">
        <v>31</v>
      </c>
      <c r="E5177" s="5">
        <v>0.83333333333333337</v>
      </c>
      <c r="F5177" s="6" t="s">
        <v>9070</v>
      </c>
      <c r="G5177" s="6" t="str">
        <f t="shared" si="132"/>
        <v>Washington</v>
      </c>
      <c r="H5177" s="6" t="s">
        <v>9071</v>
      </c>
      <c r="I5177" s="6" t="s">
        <v>8104</v>
      </c>
      <c r="J5177" s="6">
        <v>10</v>
      </c>
      <c r="K5177" s="6">
        <v>10</v>
      </c>
      <c r="L5177" s="6">
        <v>0</v>
      </c>
      <c r="M5177" s="6">
        <f t="shared" si="135"/>
        <v>10</v>
      </c>
      <c r="N5177" s="6">
        <f t="shared" si="136"/>
        <v>0</v>
      </c>
      <c r="O5177" s="7">
        <f t="shared" si="137"/>
        <v>0</v>
      </c>
    </row>
    <row r="5178" spans="1:15" ht="13.2" x14ac:dyDescent="0.25">
      <c r="A5178" s="3">
        <v>39363</v>
      </c>
      <c r="B5178" s="4">
        <f t="shared" si="133"/>
        <v>2007</v>
      </c>
      <c r="C5178" s="4">
        <f t="shared" si="134"/>
        <v>2000</v>
      </c>
      <c r="D5178" s="4" t="s">
        <v>31</v>
      </c>
      <c r="E5178" s="5">
        <v>0.64583333333333337</v>
      </c>
      <c r="F5178" s="6" t="s">
        <v>9072</v>
      </c>
      <c r="G5178" s="6" t="str">
        <f t="shared" si="132"/>
        <v>Colombia</v>
      </c>
      <c r="H5178" s="6" t="s">
        <v>9073</v>
      </c>
      <c r="I5178" s="6" t="s">
        <v>9074</v>
      </c>
      <c r="J5178" s="6">
        <v>18</v>
      </c>
      <c r="K5178" s="6">
        <v>18</v>
      </c>
      <c r="L5178" s="6">
        <v>0</v>
      </c>
      <c r="M5178" s="6">
        <f t="shared" si="135"/>
        <v>18</v>
      </c>
      <c r="N5178" s="6">
        <f t="shared" si="136"/>
        <v>0</v>
      </c>
      <c r="O5178" s="7">
        <f t="shared" si="137"/>
        <v>0</v>
      </c>
    </row>
    <row r="5179" spans="1:15" ht="13.2" x14ac:dyDescent="0.25">
      <c r="A5179" s="3">
        <v>39390</v>
      </c>
      <c r="B5179" s="4">
        <f t="shared" si="133"/>
        <v>2007</v>
      </c>
      <c r="C5179" s="4">
        <f t="shared" si="134"/>
        <v>2000</v>
      </c>
      <c r="D5179" s="4" t="s">
        <v>46</v>
      </c>
      <c r="E5179" s="5">
        <v>0.59027777777777779</v>
      </c>
      <c r="F5179" s="6" t="s">
        <v>886</v>
      </c>
      <c r="G5179" s="6" t="str">
        <f t="shared" si="132"/>
        <v>Brazil</v>
      </c>
      <c r="H5179" s="6" t="s">
        <v>9075</v>
      </c>
      <c r="I5179" s="6" t="s">
        <v>5494</v>
      </c>
      <c r="J5179" s="6">
        <v>2</v>
      </c>
      <c r="K5179" s="6">
        <v>2</v>
      </c>
      <c r="L5179" s="6">
        <v>6</v>
      </c>
      <c r="M5179" s="6">
        <f t="shared" si="135"/>
        <v>8</v>
      </c>
      <c r="N5179" s="6">
        <f t="shared" si="136"/>
        <v>0</v>
      </c>
      <c r="O5179" s="7">
        <f t="shared" si="137"/>
        <v>0</v>
      </c>
    </row>
    <row r="5180" spans="1:15" ht="13.2" x14ac:dyDescent="0.25">
      <c r="A5180" s="3">
        <v>39394</v>
      </c>
      <c r="B5180" s="4">
        <f t="shared" si="133"/>
        <v>2007</v>
      </c>
      <c r="C5180" s="4">
        <f t="shared" si="134"/>
        <v>2000</v>
      </c>
      <c r="D5180" s="4" t="s">
        <v>46</v>
      </c>
      <c r="E5180" s="5">
        <v>0.33333333333333331</v>
      </c>
      <c r="F5180" s="6" t="s">
        <v>1127</v>
      </c>
      <c r="G5180" s="6" t="str">
        <f t="shared" si="132"/>
        <v>Sudan</v>
      </c>
      <c r="H5180" s="6" t="s">
        <v>9076</v>
      </c>
      <c r="I5180" s="6" t="s">
        <v>7925</v>
      </c>
      <c r="J5180" s="6">
        <v>4</v>
      </c>
      <c r="K5180" s="6">
        <v>0</v>
      </c>
      <c r="L5180" s="6">
        <v>2</v>
      </c>
      <c r="M5180" s="6">
        <f t="shared" si="135"/>
        <v>2</v>
      </c>
      <c r="N5180" s="6">
        <f t="shared" si="136"/>
        <v>4</v>
      </c>
      <c r="O5180" s="7">
        <f t="shared" si="137"/>
        <v>1</v>
      </c>
    </row>
    <row r="5181" spans="1:15" ht="13.2" x14ac:dyDescent="0.25">
      <c r="A5181" s="3">
        <v>39416</v>
      </c>
      <c r="B5181" s="4">
        <f t="shared" si="133"/>
        <v>2007</v>
      </c>
      <c r="C5181" s="4">
        <f t="shared" si="134"/>
        <v>2000</v>
      </c>
      <c r="D5181" s="4" t="s">
        <v>46</v>
      </c>
      <c r="E5181" s="5">
        <v>6.6666666666666666E-2</v>
      </c>
      <c r="F5181" s="6" t="s">
        <v>9077</v>
      </c>
      <c r="G5181" s="6" t="str">
        <f t="shared" si="132"/>
        <v>Turkey</v>
      </c>
      <c r="H5181" s="6" t="s">
        <v>9078</v>
      </c>
      <c r="I5181" s="6" t="s">
        <v>8082</v>
      </c>
      <c r="J5181" s="6">
        <v>57</v>
      </c>
      <c r="K5181" s="6">
        <v>57</v>
      </c>
      <c r="L5181" s="6">
        <v>0</v>
      </c>
      <c r="M5181" s="6">
        <f t="shared" si="135"/>
        <v>57</v>
      </c>
      <c r="N5181" s="6">
        <f t="shared" si="136"/>
        <v>0</v>
      </c>
      <c r="O5181" s="7">
        <f t="shared" si="137"/>
        <v>0</v>
      </c>
    </row>
    <row r="5182" spans="1:15" ht="13.2" x14ac:dyDescent="0.25">
      <c r="A5182" s="3">
        <v>39419</v>
      </c>
      <c r="B5182" s="4">
        <f t="shared" si="133"/>
        <v>2007</v>
      </c>
      <c r="C5182" s="4">
        <f t="shared" si="134"/>
        <v>2000</v>
      </c>
      <c r="D5182" s="4" t="s">
        <v>72</v>
      </c>
      <c r="E5182" s="5">
        <v>0.72083333333333333</v>
      </c>
      <c r="F5182" s="6" t="s">
        <v>9079</v>
      </c>
      <c r="G5182" s="6" t="str">
        <f t="shared" si="132"/>
        <v>Alaska</v>
      </c>
      <c r="H5182" s="6" t="s">
        <v>9080</v>
      </c>
      <c r="I5182" s="6" t="s">
        <v>9081</v>
      </c>
      <c r="J5182" s="6">
        <v>4</v>
      </c>
      <c r="K5182" s="6">
        <v>4</v>
      </c>
      <c r="L5182" s="6">
        <v>0</v>
      </c>
      <c r="M5182" s="6">
        <f t="shared" si="135"/>
        <v>4</v>
      </c>
      <c r="N5182" s="6">
        <f t="shared" si="136"/>
        <v>0</v>
      </c>
      <c r="O5182" s="7">
        <f t="shared" si="137"/>
        <v>0</v>
      </c>
    </row>
    <row r="5183" spans="1:15" ht="13.2" x14ac:dyDescent="0.25">
      <c r="A5183" s="3">
        <v>39421</v>
      </c>
      <c r="B5183" s="4">
        <f t="shared" si="133"/>
        <v>2007</v>
      </c>
      <c r="C5183" s="4">
        <f t="shared" si="134"/>
        <v>2000</v>
      </c>
      <c r="D5183" s="4" t="s">
        <v>72</v>
      </c>
      <c r="E5183" s="5">
        <v>0.28333333333333333</v>
      </c>
      <c r="F5183" s="6" t="s">
        <v>350</v>
      </c>
      <c r="G5183" s="6" t="str">
        <f t="shared" si="132"/>
        <v>Ohio</v>
      </c>
      <c r="H5183" s="6" t="s">
        <v>9082</v>
      </c>
      <c r="I5183" s="6" t="s">
        <v>6674</v>
      </c>
      <c r="J5183" s="6">
        <v>2</v>
      </c>
      <c r="K5183" s="6">
        <v>2</v>
      </c>
      <c r="L5183" s="6">
        <v>0</v>
      </c>
      <c r="M5183" s="6">
        <f t="shared" si="135"/>
        <v>2</v>
      </c>
      <c r="N5183" s="6">
        <f t="shared" si="136"/>
        <v>0</v>
      </c>
      <c r="O5183" s="7">
        <f t="shared" si="137"/>
        <v>0</v>
      </c>
    </row>
    <row r="5184" spans="1:15" ht="13.2" x14ac:dyDescent="0.25">
      <c r="A5184" s="3">
        <v>39425</v>
      </c>
      <c r="B5184" s="4">
        <f t="shared" si="133"/>
        <v>2007</v>
      </c>
      <c r="C5184" s="4">
        <f t="shared" si="134"/>
        <v>2000</v>
      </c>
      <c r="D5184" s="4" t="s">
        <v>72</v>
      </c>
      <c r="E5184" s="5">
        <v>0.70833333333333337</v>
      </c>
      <c r="F5184" s="6" t="s">
        <v>9083</v>
      </c>
      <c r="G5184" s="6" t="str">
        <f t="shared" si="132"/>
        <v>Ukraine</v>
      </c>
      <c r="H5184" s="6" t="s">
        <v>9084</v>
      </c>
      <c r="I5184" s="6" t="s">
        <v>9085</v>
      </c>
      <c r="J5184" s="6">
        <v>5</v>
      </c>
      <c r="K5184" s="6">
        <v>5</v>
      </c>
      <c r="L5184" s="6">
        <v>0</v>
      </c>
      <c r="M5184" s="6">
        <f t="shared" si="135"/>
        <v>5</v>
      </c>
      <c r="N5184" s="6">
        <f t="shared" si="136"/>
        <v>0</v>
      </c>
      <c r="O5184" s="7">
        <f t="shared" si="137"/>
        <v>0</v>
      </c>
    </row>
    <row r="5185" spans="1:15" ht="13.2" x14ac:dyDescent="0.25">
      <c r="A5185" s="3">
        <v>39451</v>
      </c>
      <c r="B5185" s="4">
        <f t="shared" si="133"/>
        <v>2008</v>
      </c>
      <c r="C5185" s="4">
        <f t="shared" si="134"/>
        <v>2000</v>
      </c>
      <c r="D5185" s="4" t="s">
        <v>132</v>
      </c>
      <c r="E5185" s="5">
        <v>0.40833333333333333</v>
      </c>
      <c r="F5185" s="6" t="s">
        <v>9086</v>
      </c>
      <c r="G5185" s="6" t="str">
        <f t="shared" si="132"/>
        <v>Venezuela</v>
      </c>
      <c r="H5185" s="6" t="s">
        <v>9087</v>
      </c>
      <c r="I5185" s="6" t="s">
        <v>9088</v>
      </c>
      <c r="J5185" s="6">
        <v>18</v>
      </c>
      <c r="K5185" s="6">
        <v>18</v>
      </c>
      <c r="L5185" s="6">
        <v>0</v>
      </c>
      <c r="M5185" s="6">
        <f t="shared" si="135"/>
        <v>18</v>
      </c>
      <c r="N5185" s="6">
        <f t="shared" si="136"/>
        <v>0</v>
      </c>
      <c r="O5185" s="7">
        <f t="shared" si="137"/>
        <v>0</v>
      </c>
    </row>
    <row r="5186" spans="1:15" ht="13.2" x14ac:dyDescent="0.25">
      <c r="A5186" s="3">
        <v>39452</v>
      </c>
      <c r="B5186" s="4">
        <f t="shared" si="133"/>
        <v>2008</v>
      </c>
      <c r="C5186" s="4">
        <f t="shared" si="134"/>
        <v>2000</v>
      </c>
      <c r="D5186" s="4" t="s">
        <v>132</v>
      </c>
      <c r="E5186" s="5">
        <v>0.57152777777777775</v>
      </c>
      <c r="F5186" s="6" t="s">
        <v>3549</v>
      </c>
      <c r="G5186" s="6" t="str">
        <f t="shared" si="132"/>
        <v>Alaska</v>
      </c>
      <c r="H5186" s="6" t="s">
        <v>9089</v>
      </c>
      <c r="I5186" s="6" t="s">
        <v>5123</v>
      </c>
      <c r="J5186" s="6">
        <v>10</v>
      </c>
      <c r="K5186" s="6">
        <v>6</v>
      </c>
      <c r="L5186" s="6">
        <v>0</v>
      </c>
      <c r="M5186" s="6">
        <f t="shared" si="135"/>
        <v>6</v>
      </c>
      <c r="N5186" s="6">
        <f t="shared" si="136"/>
        <v>4</v>
      </c>
      <c r="O5186" s="7">
        <f t="shared" si="137"/>
        <v>0.4</v>
      </c>
    </row>
    <row r="5187" spans="1:15" ht="13.2" x14ac:dyDescent="0.25">
      <c r="A5187" s="3">
        <v>39461</v>
      </c>
      <c r="B5187" s="4">
        <f t="shared" si="133"/>
        <v>2008</v>
      </c>
      <c r="C5187" s="4">
        <f t="shared" si="134"/>
        <v>2000</v>
      </c>
      <c r="D5187" s="4" t="s">
        <v>132</v>
      </c>
      <c r="E5187" s="5">
        <v>0.21388888888888888</v>
      </c>
      <c r="F5187" s="6" t="s">
        <v>9090</v>
      </c>
      <c r="G5187" s="6" t="str">
        <f t="shared" si="132"/>
        <v>Hawaii</v>
      </c>
      <c r="H5187" s="6" t="s">
        <v>9091</v>
      </c>
      <c r="I5187" s="6" t="s">
        <v>6722</v>
      </c>
      <c r="J5187" s="6">
        <v>1</v>
      </c>
      <c r="K5187" s="6">
        <v>1</v>
      </c>
      <c r="L5187" s="6">
        <v>0</v>
      </c>
      <c r="M5187" s="6">
        <f t="shared" si="135"/>
        <v>1</v>
      </c>
      <c r="N5187" s="6">
        <f t="shared" si="136"/>
        <v>0</v>
      </c>
      <c r="O5187" s="7">
        <f t="shared" si="137"/>
        <v>0</v>
      </c>
    </row>
    <row r="5188" spans="1:15" ht="13.2" x14ac:dyDescent="0.25">
      <c r="A5188" s="3">
        <v>39464</v>
      </c>
      <c r="B5188" s="4">
        <f t="shared" si="133"/>
        <v>2008</v>
      </c>
      <c r="C5188" s="4">
        <f t="shared" si="134"/>
        <v>2000</v>
      </c>
      <c r="D5188" s="4" t="s">
        <v>132</v>
      </c>
      <c r="E5188" s="5">
        <v>0.52986111111111112</v>
      </c>
      <c r="F5188" s="6" t="s">
        <v>796</v>
      </c>
      <c r="G5188" s="6" t="str">
        <f t="shared" si="132"/>
        <v>England</v>
      </c>
      <c r="H5188" s="6" t="s">
        <v>782</v>
      </c>
      <c r="I5188" s="6" t="s">
        <v>9092</v>
      </c>
      <c r="J5188" s="6">
        <v>152</v>
      </c>
      <c r="K5188" s="6">
        <v>0</v>
      </c>
      <c r="L5188" s="6">
        <v>0</v>
      </c>
      <c r="M5188" s="6">
        <f t="shared" si="135"/>
        <v>0</v>
      </c>
      <c r="N5188" s="6">
        <f t="shared" si="136"/>
        <v>152</v>
      </c>
      <c r="O5188" s="7">
        <f t="shared" si="137"/>
        <v>1</v>
      </c>
    </row>
    <row r="5189" spans="1:15" ht="13.2" x14ac:dyDescent="0.25">
      <c r="A5189" s="3">
        <v>39466</v>
      </c>
      <c r="B5189" s="4">
        <f t="shared" si="133"/>
        <v>2008</v>
      </c>
      <c r="C5189" s="4">
        <f t="shared" si="134"/>
        <v>2000</v>
      </c>
      <c r="D5189" s="4" t="s">
        <v>132</v>
      </c>
      <c r="E5189" s="5">
        <v>0.33333333333333331</v>
      </c>
      <c r="F5189" s="6" t="s">
        <v>7930</v>
      </c>
      <c r="G5189" s="6" t="str">
        <f t="shared" si="132"/>
        <v>Angola</v>
      </c>
      <c r="H5189" s="6" t="s">
        <v>9093</v>
      </c>
      <c r="I5189" s="6" t="s">
        <v>9094</v>
      </c>
      <c r="J5189" s="6">
        <v>13</v>
      </c>
      <c r="K5189" s="6">
        <v>13</v>
      </c>
      <c r="L5189" s="6">
        <v>0</v>
      </c>
      <c r="M5189" s="6">
        <f t="shared" si="135"/>
        <v>13</v>
      </c>
      <c r="N5189" s="6">
        <f t="shared" si="136"/>
        <v>0</v>
      </c>
      <c r="O5189" s="7">
        <f t="shared" si="137"/>
        <v>0</v>
      </c>
    </row>
    <row r="5190" spans="1:15" ht="13.2" x14ac:dyDescent="0.25">
      <c r="A5190" s="3">
        <v>39470</v>
      </c>
      <c r="B5190" s="4">
        <f t="shared" si="133"/>
        <v>2008</v>
      </c>
      <c r="C5190" s="4">
        <f t="shared" si="134"/>
        <v>2000</v>
      </c>
      <c r="D5190" s="4" t="s">
        <v>132</v>
      </c>
      <c r="E5190" s="5">
        <v>0.79166666666666663</v>
      </c>
      <c r="F5190" s="6" t="s">
        <v>9095</v>
      </c>
      <c r="G5190" s="6" t="str">
        <f t="shared" si="132"/>
        <v>Poland</v>
      </c>
      <c r="H5190" s="6" t="s">
        <v>4468</v>
      </c>
      <c r="I5190" s="6" t="s">
        <v>9096</v>
      </c>
      <c r="J5190" s="6">
        <v>20</v>
      </c>
      <c r="K5190" s="6">
        <v>20</v>
      </c>
      <c r="L5190" s="6">
        <v>0</v>
      </c>
      <c r="M5190" s="6">
        <f t="shared" si="135"/>
        <v>20</v>
      </c>
      <c r="N5190" s="6">
        <f t="shared" si="136"/>
        <v>0</v>
      </c>
      <c r="O5190" s="7">
        <f t="shared" si="137"/>
        <v>0</v>
      </c>
    </row>
    <row r="5191" spans="1:15" ht="13.2" x14ac:dyDescent="0.25">
      <c r="A5191" s="3">
        <v>39473</v>
      </c>
      <c r="B5191" s="4">
        <f t="shared" si="133"/>
        <v>2008</v>
      </c>
      <c r="C5191" s="4">
        <f t="shared" si="134"/>
        <v>2000</v>
      </c>
      <c r="D5191" s="4" t="s">
        <v>132</v>
      </c>
      <c r="E5191" s="5">
        <v>0.39930555555555558</v>
      </c>
      <c r="F5191" s="6" t="s">
        <v>9097</v>
      </c>
      <c r="G5191" s="6" t="str">
        <f t="shared" si="132"/>
        <v>Indonesia</v>
      </c>
      <c r="H5191" s="6" t="s">
        <v>9098</v>
      </c>
      <c r="I5191" s="6" t="s">
        <v>9099</v>
      </c>
      <c r="J5191" s="6">
        <v>3</v>
      </c>
      <c r="K5191" s="6">
        <v>3</v>
      </c>
      <c r="L5191" s="6">
        <v>0</v>
      </c>
      <c r="M5191" s="6">
        <f t="shared" si="135"/>
        <v>3</v>
      </c>
      <c r="N5191" s="6">
        <f t="shared" si="136"/>
        <v>0</v>
      </c>
      <c r="O5191" s="7">
        <f t="shared" si="137"/>
        <v>0</v>
      </c>
    </row>
    <row r="5192" spans="1:15" ht="13.2" x14ac:dyDescent="0.25">
      <c r="A5192" s="3">
        <v>39499</v>
      </c>
      <c r="B5192" s="4">
        <f t="shared" si="133"/>
        <v>2008</v>
      </c>
      <c r="C5192" s="4">
        <f t="shared" si="134"/>
        <v>2000</v>
      </c>
      <c r="D5192" s="4" t="s">
        <v>111</v>
      </c>
      <c r="E5192" s="5">
        <v>0.70833333333333337</v>
      </c>
      <c r="F5192" s="6" t="s">
        <v>4167</v>
      </c>
      <c r="G5192" s="6" t="str">
        <f t="shared" si="132"/>
        <v>Venezuela</v>
      </c>
      <c r="H5192" s="6" t="s">
        <v>9100</v>
      </c>
      <c r="I5192" s="6" t="s">
        <v>9101</v>
      </c>
      <c r="J5192" s="6">
        <v>46</v>
      </c>
      <c r="K5192" s="6">
        <v>46</v>
      </c>
      <c r="L5192" s="6">
        <v>0</v>
      </c>
      <c r="M5192" s="6">
        <f t="shared" si="135"/>
        <v>46</v>
      </c>
      <c r="N5192" s="6">
        <f t="shared" si="136"/>
        <v>0</v>
      </c>
      <c r="O5192" s="7">
        <f t="shared" si="137"/>
        <v>0</v>
      </c>
    </row>
    <row r="5193" spans="1:15" ht="13.2" x14ac:dyDescent="0.25">
      <c r="A5193" s="3">
        <v>39504</v>
      </c>
      <c r="B5193" s="4">
        <f t="shared" si="133"/>
        <v>2008</v>
      </c>
      <c r="C5193" s="4">
        <f t="shared" si="134"/>
        <v>2000</v>
      </c>
      <c r="D5193" s="4" t="s">
        <v>111</v>
      </c>
      <c r="E5193" s="5">
        <v>0.67777777777777781</v>
      </c>
      <c r="F5193" s="6" t="s">
        <v>9102</v>
      </c>
      <c r="G5193" s="6" t="str">
        <f t="shared" si="132"/>
        <v>Rio de Janeiro , Brazil</v>
      </c>
      <c r="H5193" s="6" t="s">
        <v>9103</v>
      </c>
      <c r="I5193" s="6" t="s">
        <v>9104</v>
      </c>
      <c r="J5193" s="6">
        <v>20</v>
      </c>
      <c r="K5193" s="6">
        <v>5</v>
      </c>
      <c r="L5193" s="6">
        <v>0</v>
      </c>
      <c r="M5193" s="6">
        <f t="shared" si="135"/>
        <v>5</v>
      </c>
      <c r="N5193" s="6">
        <f t="shared" si="136"/>
        <v>15</v>
      </c>
      <c r="O5193" s="7">
        <f t="shared" si="137"/>
        <v>0.75</v>
      </c>
    </row>
    <row r="5194" spans="1:15" ht="13.2" x14ac:dyDescent="0.25">
      <c r="A5194" s="3">
        <v>39510</v>
      </c>
      <c r="B5194" s="4">
        <f t="shared" si="133"/>
        <v>2008</v>
      </c>
      <c r="C5194" s="4">
        <f t="shared" si="134"/>
        <v>2000</v>
      </c>
      <c r="D5194" s="4" t="s">
        <v>34</v>
      </c>
      <c r="E5194" s="5">
        <v>0.66666666666666663</v>
      </c>
      <c r="F5194" s="6" t="s">
        <v>9105</v>
      </c>
      <c r="G5194" s="6" t="str">
        <f t="shared" si="132"/>
        <v>Nepal</v>
      </c>
      <c r="H5194" s="6" t="s">
        <v>9106</v>
      </c>
      <c r="I5194" s="6" t="s">
        <v>8417</v>
      </c>
      <c r="J5194" s="6">
        <v>10</v>
      </c>
      <c r="K5194" s="6">
        <v>10</v>
      </c>
      <c r="L5194" s="6">
        <v>0</v>
      </c>
      <c r="M5194" s="6">
        <f t="shared" si="135"/>
        <v>10</v>
      </c>
      <c r="N5194" s="6">
        <f t="shared" si="136"/>
        <v>0</v>
      </c>
      <c r="O5194" s="7">
        <f t="shared" si="137"/>
        <v>0</v>
      </c>
    </row>
    <row r="5195" spans="1:15" ht="13.2" x14ac:dyDescent="0.25">
      <c r="A5195" s="3">
        <v>39522</v>
      </c>
      <c r="B5195" s="4">
        <f t="shared" si="133"/>
        <v>2008</v>
      </c>
      <c r="C5195" s="4">
        <f t="shared" si="134"/>
        <v>2000</v>
      </c>
      <c r="D5195" s="4" t="s">
        <v>34</v>
      </c>
      <c r="E5195" s="5">
        <v>0.34375</v>
      </c>
      <c r="F5195" s="6" t="s">
        <v>9107</v>
      </c>
      <c r="G5195" s="6" t="str">
        <f t="shared" si="132"/>
        <v>Nigeria</v>
      </c>
      <c r="H5195" s="6" t="s">
        <v>9108</v>
      </c>
      <c r="I5195" s="6" t="s">
        <v>7515</v>
      </c>
      <c r="J5195" s="6">
        <v>3</v>
      </c>
      <c r="K5195" s="6">
        <v>3</v>
      </c>
      <c r="L5195" s="6">
        <v>0</v>
      </c>
      <c r="M5195" s="6">
        <f t="shared" si="135"/>
        <v>3</v>
      </c>
      <c r="N5195" s="6">
        <f t="shared" si="136"/>
        <v>0</v>
      </c>
      <c r="O5195" s="7">
        <f t="shared" si="137"/>
        <v>0</v>
      </c>
    </row>
    <row r="5196" spans="1:15" ht="13.2" x14ac:dyDescent="0.25">
      <c r="A5196" s="3">
        <v>39541</v>
      </c>
      <c r="B5196" s="4">
        <f t="shared" si="133"/>
        <v>2008</v>
      </c>
      <c r="C5196" s="4">
        <f t="shared" si="134"/>
        <v>2000</v>
      </c>
      <c r="D5196" s="4" t="s">
        <v>65</v>
      </c>
      <c r="E5196" s="5">
        <v>0.45833333333333331</v>
      </c>
      <c r="F5196" s="6" t="s">
        <v>9109</v>
      </c>
      <c r="G5196" s="6" t="str">
        <f t="shared" si="132"/>
        <v>Suriname</v>
      </c>
      <c r="H5196" s="6" t="s">
        <v>9110</v>
      </c>
      <c r="I5196" s="6" t="s">
        <v>9111</v>
      </c>
      <c r="J5196" s="6">
        <v>19</v>
      </c>
      <c r="K5196" s="6">
        <v>19</v>
      </c>
      <c r="L5196" s="6">
        <v>0</v>
      </c>
      <c r="M5196" s="6">
        <f t="shared" si="135"/>
        <v>19</v>
      </c>
      <c r="N5196" s="6">
        <f t="shared" si="136"/>
        <v>0</v>
      </c>
      <c r="O5196" s="7">
        <f t="shared" si="137"/>
        <v>0</v>
      </c>
    </row>
    <row r="5197" spans="1:15" ht="13.2" x14ac:dyDescent="0.25">
      <c r="A5197" s="3">
        <v>39547</v>
      </c>
      <c r="B5197" s="4">
        <f t="shared" si="133"/>
        <v>2008</v>
      </c>
      <c r="C5197" s="4">
        <f t="shared" si="134"/>
        <v>2000</v>
      </c>
      <c r="D5197" s="4" t="s">
        <v>65</v>
      </c>
      <c r="E5197" s="5">
        <v>0.9770833333333333</v>
      </c>
      <c r="F5197" s="6" t="s">
        <v>9112</v>
      </c>
      <c r="G5197" s="6" t="str">
        <f t="shared" si="132"/>
        <v>Australia</v>
      </c>
      <c r="H5197" s="6" t="s">
        <v>9113</v>
      </c>
      <c r="I5197" s="6" t="s">
        <v>9114</v>
      </c>
      <c r="J5197" s="6">
        <v>1</v>
      </c>
      <c r="K5197" s="6">
        <v>1</v>
      </c>
      <c r="L5197" s="6">
        <v>0</v>
      </c>
      <c r="M5197" s="6">
        <f t="shared" si="135"/>
        <v>1</v>
      </c>
      <c r="N5197" s="6">
        <f t="shared" si="136"/>
        <v>0</v>
      </c>
      <c r="O5197" s="7">
        <f t="shared" si="137"/>
        <v>0</v>
      </c>
    </row>
    <row r="5198" spans="1:15" ht="13.2" x14ac:dyDescent="0.25">
      <c r="A5198" s="3">
        <v>39549</v>
      </c>
      <c r="B5198" s="4">
        <f t="shared" si="133"/>
        <v>2008</v>
      </c>
      <c r="C5198" s="4">
        <f t="shared" si="134"/>
        <v>2000</v>
      </c>
      <c r="D5198" s="4" t="s">
        <v>65</v>
      </c>
      <c r="E5198" s="5">
        <v>0.92708333333333337</v>
      </c>
      <c r="F5198" s="6" t="s">
        <v>9115</v>
      </c>
      <c r="G5198" s="6" t="str">
        <f t="shared" si="132"/>
        <v>Moldova</v>
      </c>
      <c r="H5198" s="6" t="s">
        <v>9116</v>
      </c>
      <c r="I5198" s="6" t="s">
        <v>5976</v>
      </c>
      <c r="J5198" s="6">
        <v>8</v>
      </c>
      <c r="K5198" s="6">
        <v>8</v>
      </c>
      <c r="L5198" s="6">
        <v>0</v>
      </c>
      <c r="M5198" s="6">
        <f t="shared" si="135"/>
        <v>8</v>
      </c>
      <c r="N5198" s="6">
        <f t="shared" si="136"/>
        <v>0</v>
      </c>
      <c r="O5198" s="7">
        <f t="shared" si="137"/>
        <v>0</v>
      </c>
    </row>
    <row r="5199" spans="1:15" ht="13.2" x14ac:dyDescent="0.25">
      <c r="A5199" s="3">
        <v>39553</v>
      </c>
      <c r="B5199" s="4">
        <f t="shared" si="133"/>
        <v>2008</v>
      </c>
      <c r="C5199" s="4">
        <f t="shared" si="134"/>
        <v>2000</v>
      </c>
      <c r="D5199" s="4" t="s">
        <v>65</v>
      </c>
      <c r="E5199" s="5">
        <v>0.60416666666666663</v>
      </c>
      <c r="F5199" s="6" t="s">
        <v>7092</v>
      </c>
      <c r="G5199" s="6" t="str">
        <f t="shared" si="132"/>
        <v>Congo</v>
      </c>
      <c r="H5199" s="6" t="s">
        <v>9117</v>
      </c>
      <c r="I5199" s="6" t="s">
        <v>9118</v>
      </c>
      <c r="J5199" s="6">
        <v>85</v>
      </c>
      <c r="K5199" s="6">
        <v>0</v>
      </c>
      <c r="L5199" s="6">
        <v>47</v>
      </c>
      <c r="M5199" s="6">
        <f t="shared" si="135"/>
        <v>47</v>
      </c>
      <c r="N5199" s="6">
        <f t="shared" si="136"/>
        <v>85</v>
      </c>
      <c r="O5199" s="7">
        <f t="shared" si="137"/>
        <v>1</v>
      </c>
    </row>
    <row r="5200" spans="1:15" ht="13.2" x14ac:dyDescent="0.25">
      <c r="A5200" s="3">
        <v>39554</v>
      </c>
      <c r="B5200" s="4">
        <f t="shared" si="133"/>
        <v>2008</v>
      </c>
      <c r="C5200" s="4">
        <f t="shared" si="134"/>
        <v>2000</v>
      </c>
      <c r="D5200" s="4" t="s">
        <v>65</v>
      </c>
      <c r="E5200" s="5">
        <v>0.59930555555555554</v>
      </c>
      <c r="F5200" s="6" t="s">
        <v>9119</v>
      </c>
      <c r="G5200" s="6" t="str">
        <f t="shared" si="132"/>
        <v>Equatorial Guinea</v>
      </c>
      <c r="H5200" s="6" t="s">
        <v>9120</v>
      </c>
      <c r="I5200" s="6" t="s">
        <v>7670</v>
      </c>
      <c r="J5200" s="6">
        <v>13</v>
      </c>
      <c r="K5200" s="6">
        <v>13</v>
      </c>
      <c r="L5200" s="6">
        <v>0</v>
      </c>
      <c r="M5200" s="6">
        <f t="shared" si="135"/>
        <v>13</v>
      </c>
      <c r="N5200" s="6">
        <f t="shared" si="136"/>
        <v>0</v>
      </c>
      <c r="O5200" s="7">
        <f t="shared" si="137"/>
        <v>0</v>
      </c>
    </row>
    <row r="5201" spans="1:15" ht="13.2" x14ac:dyDescent="0.25">
      <c r="A5201" s="3">
        <v>39566</v>
      </c>
      <c r="B5201" s="4">
        <f t="shared" si="133"/>
        <v>2008</v>
      </c>
      <c r="C5201" s="4">
        <f t="shared" si="134"/>
        <v>2000</v>
      </c>
      <c r="D5201" s="4" t="s">
        <v>65</v>
      </c>
      <c r="E5201" s="5">
        <v>0.40138888888888891</v>
      </c>
      <c r="F5201" s="6" t="s">
        <v>9121</v>
      </c>
      <c r="G5201" s="6" t="str">
        <f t="shared" si="132"/>
        <v>Black Sea</v>
      </c>
      <c r="H5201" s="6" t="s">
        <v>9122</v>
      </c>
      <c r="I5201" s="6" t="s">
        <v>6773</v>
      </c>
      <c r="J5201" s="6">
        <v>20</v>
      </c>
      <c r="K5201" s="6">
        <v>20</v>
      </c>
      <c r="L5201" s="6">
        <v>0</v>
      </c>
      <c r="M5201" s="6">
        <f t="shared" si="135"/>
        <v>20</v>
      </c>
      <c r="N5201" s="6">
        <f t="shared" si="136"/>
        <v>0</v>
      </c>
      <c r="O5201" s="7">
        <f t="shared" si="137"/>
        <v>0</v>
      </c>
    </row>
    <row r="5202" spans="1:15" ht="13.2" x14ac:dyDescent="0.25">
      <c r="A5202" s="3">
        <v>39570</v>
      </c>
      <c r="B5202" s="4">
        <f t="shared" si="133"/>
        <v>2008</v>
      </c>
      <c r="C5202" s="4">
        <f t="shared" si="134"/>
        <v>2000</v>
      </c>
      <c r="D5202" s="4" t="s">
        <v>55</v>
      </c>
      <c r="E5202" s="5">
        <v>0.4236111111111111</v>
      </c>
      <c r="F5202" s="6" t="s">
        <v>9123</v>
      </c>
      <c r="G5202" s="6" t="str">
        <f t="shared" si="132"/>
        <v>Sudan</v>
      </c>
      <c r="H5202" s="6" t="s">
        <v>9124</v>
      </c>
      <c r="I5202" s="6" t="s">
        <v>6323</v>
      </c>
      <c r="J5202" s="6">
        <v>24</v>
      </c>
      <c r="K5202" s="6">
        <v>24</v>
      </c>
      <c r="L5202" s="6">
        <v>0</v>
      </c>
      <c r="M5202" s="6">
        <f t="shared" si="135"/>
        <v>24</v>
      </c>
      <c r="N5202" s="6">
        <f t="shared" si="136"/>
        <v>0</v>
      </c>
      <c r="O5202" s="7">
        <f t="shared" si="137"/>
        <v>0</v>
      </c>
    </row>
    <row r="5203" spans="1:15" ht="13.2" x14ac:dyDescent="0.25">
      <c r="A5203" s="3">
        <v>39585</v>
      </c>
      <c r="B5203" s="4">
        <f t="shared" si="133"/>
        <v>2008</v>
      </c>
      <c r="C5203" s="4">
        <f t="shared" si="134"/>
        <v>2000</v>
      </c>
      <c r="D5203" s="4" t="s">
        <v>55</v>
      </c>
      <c r="E5203" s="5">
        <v>0.6875</v>
      </c>
      <c r="F5203" s="6" t="s">
        <v>9125</v>
      </c>
      <c r="G5203" s="6" t="str">
        <f t="shared" si="132"/>
        <v>Washington</v>
      </c>
      <c r="H5203" s="6" t="s">
        <v>9126</v>
      </c>
      <c r="I5203" s="6" t="s">
        <v>9127</v>
      </c>
      <c r="J5203" s="6">
        <v>5</v>
      </c>
      <c r="K5203" s="6">
        <v>2</v>
      </c>
      <c r="L5203" s="6">
        <v>0</v>
      </c>
      <c r="M5203" s="6">
        <f t="shared" si="135"/>
        <v>2</v>
      </c>
      <c r="N5203" s="6">
        <f t="shared" si="136"/>
        <v>3</v>
      </c>
      <c r="O5203" s="7">
        <f t="shared" si="137"/>
        <v>0.6</v>
      </c>
    </row>
    <row r="5204" spans="1:15" ht="13.2" x14ac:dyDescent="0.25">
      <c r="A5204" s="3">
        <v>39591</v>
      </c>
      <c r="B5204" s="4">
        <f t="shared" si="133"/>
        <v>2008</v>
      </c>
      <c r="C5204" s="4">
        <f t="shared" si="134"/>
        <v>2000</v>
      </c>
      <c r="D5204" s="4" t="s">
        <v>55</v>
      </c>
      <c r="E5204" s="5">
        <v>5.9027777777777776E-2</v>
      </c>
      <c r="F5204" s="6" t="s">
        <v>898</v>
      </c>
      <c r="G5204" s="6" t="str">
        <f t="shared" si="132"/>
        <v>Montana</v>
      </c>
      <c r="H5204" s="6" t="s">
        <v>9128</v>
      </c>
      <c r="I5204" s="6" t="s">
        <v>6323</v>
      </c>
      <c r="J5204" s="6">
        <v>1</v>
      </c>
      <c r="K5204" s="6">
        <v>1</v>
      </c>
      <c r="L5204" s="6">
        <v>0</v>
      </c>
      <c r="M5204" s="6">
        <f t="shared" si="135"/>
        <v>1</v>
      </c>
      <c r="N5204" s="6">
        <f t="shared" si="136"/>
        <v>0</v>
      </c>
      <c r="O5204" s="7">
        <f t="shared" si="137"/>
        <v>0</v>
      </c>
    </row>
    <row r="5205" spans="1:15" ht="13.2" x14ac:dyDescent="0.25">
      <c r="A5205" s="3">
        <v>39592</v>
      </c>
      <c r="B5205" s="4">
        <f t="shared" si="133"/>
        <v>2008</v>
      </c>
      <c r="C5205" s="4">
        <f t="shared" si="134"/>
        <v>2000</v>
      </c>
      <c r="D5205" s="4" t="s">
        <v>55</v>
      </c>
      <c r="E5205" s="5">
        <v>0.39583333333333331</v>
      </c>
      <c r="F5205" s="6" t="s">
        <v>9129</v>
      </c>
      <c r="G5205" s="6" t="str">
        <f t="shared" si="132"/>
        <v>Catalina Island, California</v>
      </c>
      <c r="H5205" s="6" t="s">
        <v>9130</v>
      </c>
      <c r="I5205" s="6" t="s">
        <v>9131</v>
      </c>
      <c r="J5205" s="6">
        <v>6</v>
      </c>
      <c r="K5205" s="6">
        <v>4</v>
      </c>
      <c r="L5205" s="6">
        <v>0</v>
      </c>
      <c r="M5205" s="6">
        <f t="shared" si="135"/>
        <v>4</v>
      </c>
      <c r="N5205" s="6">
        <f t="shared" si="136"/>
        <v>2</v>
      </c>
      <c r="O5205" s="7">
        <f t="shared" si="137"/>
        <v>0.33333333333333331</v>
      </c>
    </row>
    <row r="5206" spans="1:15" ht="13.2" x14ac:dyDescent="0.25">
      <c r="A5206" s="3">
        <v>39594</v>
      </c>
      <c r="B5206" s="4">
        <f t="shared" si="133"/>
        <v>2008</v>
      </c>
      <c r="C5206" s="4">
        <f t="shared" si="134"/>
        <v>2000</v>
      </c>
      <c r="D5206" s="4" t="s">
        <v>55</v>
      </c>
      <c r="E5206" s="5">
        <v>0.76041666666666663</v>
      </c>
      <c r="F5206" s="6" t="s">
        <v>9132</v>
      </c>
      <c r="G5206" s="6" t="str">
        <f t="shared" si="132"/>
        <v>Russia</v>
      </c>
      <c r="H5206" s="6" t="s">
        <v>9133</v>
      </c>
      <c r="I5206" s="6" t="s">
        <v>5244</v>
      </c>
      <c r="J5206" s="6">
        <v>9</v>
      </c>
      <c r="K5206" s="6">
        <v>9</v>
      </c>
      <c r="L5206" s="6">
        <v>0</v>
      </c>
      <c r="M5206" s="6">
        <f t="shared" si="135"/>
        <v>9</v>
      </c>
      <c r="N5206" s="6">
        <f t="shared" si="136"/>
        <v>0</v>
      </c>
      <c r="O5206" s="7">
        <f t="shared" si="137"/>
        <v>0</v>
      </c>
    </row>
    <row r="5207" spans="1:15" ht="13.2" x14ac:dyDescent="0.25">
      <c r="A5207" s="3">
        <v>39597</v>
      </c>
      <c r="B5207" s="4">
        <f t="shared" si="133"/>
        <v>2008</v>
      </c>
      <c r="C5207" s="4">
        <f t="shared" si="134"/>
        <v>2000</v>
      </c>
      <c r="D5207" s="4" t="s">
        <v>55</v>
      </c>
      <c r="E5207" s="5">
        <v>0.59236111111111112</v>
      </c>
      <c r="F5207" s="6" t="s">
        <v>3325</v>
      </c>
      <c r="G5207" s="6" t="str">
        <f t="shared" si="132"/>
        <v>Panama</v>
      </c>
      <c r="H5207" s="6" t="s">
        <v>9134</v>
      </c>
      <c r="I5207" s="6" t="s">
        <v>9135</v>
      </c>
      <c r="J5207" s="6">
        <v>12</v>
      </c>
      <c r="K5207" s="6">
        <v>11</v>
      </c>
      <c r="L5207" s="6">
        <v>0</v>
      </c>
      <c r="M5207" s="6">
        <f t="shared" si="135"/>
        <v>11</v>
      </c>
      <c r="N5207" s="6">
        <f t="shared" si="136"/>
        <v>1</v>
      </c>
      <c r="O5207" s="7">
        <f t="shared" si="137"/>
        <v>8.3333333333333329E-2</v>
      </c>
    </row>
    <row r="5208" spans="1:15" ht="13.2" x14ac:dyDescent="0.25">
      <c r="A5208" s="3">
        <v>39598</v>
      </c>
      <c r="B5208" s="4">
        <f t="shared" si="133"/>
        <v>2008</v>
      </c>
      <c r="C5208" s="4">
        <f t="shared" si="134"/>
        <v>2000</v>
      </c>
      <c r="D5208" s="4" t="s">
        <v>55</v>
      </c>
      <c r="E5208" s="5">
        <v>0.40277777777777779</v>
      </c>
      <c r="F5208" s="6" t="s">
        <v>3530</v>
      </c>
      <c r="G5208" s="6" t="str">
        <f t="shared" si="132"/>
        <v>Honduras</v>
      </c>
      <c r="H5208" s="6" t="s">
        <v>9136</v>
      </c>
      <c r="I5208" s="6" t="s">
        <v>9037</v>
      </c>
      <c r="J5208" s="6">
        <v>136</v>
      </c>
      <c r="K5208" s="6">
        <v>3</v>
      </c>
      <c r="L5208" s="6">
        <v>2</v>
      </c>
      <c r="M5208" s="6">
        <f t="shared" si="135"/>
        <v>5</v>
      </c>
      <c r="N5208" s="6">
        <f t="shared" si="136"/>
        <v>133</v>
      </c>
      <c r="O5208" s="7">
        <f t="shared" si="137"/>
        <v>0.9779411764705882</v>
      </c>
    </row>
    <row r="5209" spans="1:15" ht="13.2" x14ac:dyDescent="0.25">
      <c r="A5209" s="3">
        <v>39606</v>
      </c>
      <c r="B5209" s="4">
        <f t="shared" si="133"/>
        <v>2008</v>
      </c>
      <c r="C5209" s="4">
        <f t="shared" si="134"/>
        <v>2000</v>
      </c>
      <c r="D5209" s="4" t="s">
        <v>58</v>
      </c>
      <c r="E5209" s="5">
        <v>0.58333333333333337</v>
      </c>
      <c r="F5209" s="6" t="s">
        <v>9137</v>
      </c>
      <c r="G5209" s="6" t="str">
        <f t="shared" si="132"/>
        <v>Chile</v>
      </c>
      <c r="H5209" s="6" t="s">
        <v>9138</v>
      </c>
      <c r="I5209" s="6" t="s">
        <v>9139</v>
      </c>
      <c r="J5209" s="6">
        <v>10</v>
      </c>
      <c r="K5209" s="6">
        <v>10</v>
      </c>
      <c r="L5209" s="6">
        <v>0</v>
      </c>
      <c r="M5209" s="6">
        <f t="shared" si="135"/>
        <v>10</v>
      </c>
      <c r="N5209" s="6">
        <f t="shared" si="136"/>
        <v>0</v>
      </c>
      <c r="O5209" s="7">
        <f t="shared" si="137"/>
        <v>0</v>
      </c>
    </row>
    <row r="5210" spans="1:15" ht="13.2" x14ac:dyDescent="0.25">
      <c r="A5210" s="3">
        <v>39607</v>
      </c>
      <c r="B5210" s="4">
        <f t="shared" si="133"/>
        <v>2008</v>
      </c>
      <c r="C5210" s="4">
        <f t="shared" si="134"/>
        <v>2000</v>
      </c>
      <c r="D5210" s="4" t="s">
        <v>58</v>
      </c>
      <c r="E5210" s="5">
        <v>0.32291666666666669</v>
      </c>
      <c r="F5210" s="6" t="s">
        <v>9140</v>
      </c>
      <c r="G5210" s="6" t="str">
        <f t="shared" si="132"/>
        <v>Texas</v>
      </c>
      <c r="H5210" s="6" t="s">
        <v>9141</v>
      </c>
      <c r="I5210" s="6" t="s">
        <v>8661</v>
      </c>
      <c r="J5210" s="6">
        <v>4</v>
      </c>
      <c r="K5210" s="6">
        <v>4</v>
      </c>
      <c r="L5210" s="6">
        <v>0</v>
      </c>
      <c r="M5210" s="6">
        <f t="shared" si="135"/>
        <v>4</v>
      </c>
      <c r="N5210" s="6">
        <f t="shared" si="136"/>
        <v>0</v>
      </c>
      <c r="O5210" s="7">
        <f t="shared" si="137"/>
        <v>0</v>
      </c>
    </row>
    <row r="5211" spans="1:15" ht="13.2" x14ac:dyDescent="0.25">
      <c r="A5211" s="3">
        <v>39609</v>
      </c>
      <c r="B5211" s="4">
        <f t="shared" si="133"/>
        <v>2008</v>
      </c>
      <c r="C5211" s="4">
        <f t="shared" si="134"/>
        <v>2000</v>
      </c>
      <c r="D5211" s="4" t="s">
        <v>58</v>
      </c>
      <c r="E5211" s="5">
        <v>0.86458333333333337</v>
      </c>
      <c r="F5211" s="6" t="s">
        <v>1127</v>
      </c>
      <c r="G5211" s="6" t="str">
        <f t="shared" si="132"/>
        <v>Sudan</v>
      </c>
      <c r="H5211" s="6" t="s">
        <v>4201</v>
      </c>
      <c r="I5211" s="6" t="s">
        <v>9142</v>
      </c>
      <c r="J5211" s="6">
        <v>214</v>
      </c>
      <c r="K5211" s="6">
        <v>32</v>
      </c>
      <c r="L5211" s="6">
        <v>0</v>
      </c>
      <c r="M5211" s="6">
        <f t="shared" si="135"/>
        <v>32</v>
      </c>
      <c r="N5211" s="6">
        <f t="shared" si="136"/>
        <v>182</v>
      </c>
      <c r="O5211" s="7">
        <f t="shared" si="137"/>
        <v>0.85046728971962615</v>
      </c>
    </row>
    <row r="5212" spans="1:15" ht="13.2" x14ac:dyDescent="0.25">
      <c r="A5212" s="3">
        <v>39617</v>
      </c>
      <c r="B5212" s="4">
        <f t="shared" si="133"/>
        <v>2008</v>
      </c>
      <c r="C5212" s="4">
        <f t="shared" si="134"/>
        <v>2000</v>
      </c>
      <c r="D5212" s="4" t="s">
        <v>58</v>
      </c>
      <c r="E5212" s="5">
        <v>0.41875000000000001</v>
      </c>
      <c r="F5212" s="6" t="s">
        <v>5332</v>
      </c>
      <c r="G5212" s="6" t="str">
        <f t="shared" si="132"/>
        <v>Massachusetts</v>
      </c>
      <c r="H5212" s="6" t="s">
        <v>3221</v>
      </c>
      <c r="I5212" s="6" t="s">
        <v>3546</v>
      </c>
      <c r="J5212" s="6">
        <v>1</v>
      </c>
      <c r="K5212" s="6">
        <v>1</v>
      </c>
      <c r="L5212" s="6">
        <v>0</v>
      </c>
      <c r="M5212" s="6">
        <f t="shared" si="135"/>
        <v>1</v>
      </c>
      <c r="N5212" s="6">
        <f t="shared" si="136"/>
        <v>0</v>
      </c>
      <c r="O5212" s="7">
        <f t="shared" si="137"/>
        <v>0</v>
      </c>
    </row>
    <row r="5213" spans="1:15" ht="13.2" x14ac:dyDescent="0.25">
      <c r="A5213" s="3">
        <v>39619</v>
      </c>
      <c r="B5213" s="4">
        <f t="shared" si="133"/>
        <v>2008</v>
      </c>
      <c r="C5213" s="4">
        <f t="shared" si="134"/>
        <v>2000</v>
      </c>
      <c r="D5213" s="4" t="s">
        <v>58</v>
      </c>
      <c r="E5213" s="5" t="s">
        <v>24</v>
      </c>
      <c r="F5213" s="6" t="s">
        <v>9143</v>
      </c>
      <c r="G5213" s="6" t="str">
        <f t="shared" si="132"/>
        <v>Thailand</v>
      </c>
      <c r="H5213" s="6" t="s">
        <v>9144</v>
      </c>
      <c r="I5213" s="6" t="s">
        <v>9145</v>
      </c>
      <c r="J5213" s="6">
        <v>10</v>
      </c>
      <c r="K5213" s="6">
        <v>10</v>
      </c>
      <c r="L5213" s="6">
        <v>0</v>
      </c>
      <c r="M5213" s="6">
        <f t="shared" si="135"/>
        <v>10</v>
      </c>
      <c r="N5213" s="6">
        <f t="shared" si="136"/>
        <v>0</v>
      </c>
      <c r="O5213" s="7">
        <f t="shared" si="137"/>
        <v>0</v>
      </c>
    </row>
    <row r="5214" spans="1:15" ht="13.2" x14ac:dyDescent="0.25">
      <c r="A5214" s="3">
        <v>39625</v>
      </c>
      <c r="B5214" s="4">
        <f t="shared" si="133"/>
        <v>2008</v>
      </c>
      <c r="C5214" s="4">
        <f t="shared" si="134"/>
        <v>2000</v>
      </c>
      <c r="D5214" s="4" t="s">
        <v>58</v>
      </c>
      <c r="E5214" s="5">
        <v>0.62708333333333333</v>
      </c>
      <c r="F5214" s="6" t="s">
        <v>9146</v>
      </c>
      <c r="G5214" s="6" t="str">
        <f t="shared" si="132"/>
        <v>Indonesia</v>
      </c>
      <c r="H5214" s="6" t="s">
        <v>6103</v>
      </c>
      <c r="I5214" s="6" t="s">
        <v>9147</v>
      </c>
      <c r="J5214" s="6">
        <v>18</v>
      </c>
      <c r="K5214" s="6">
        <v>18</v>
      </c>
      <c r="L5214" s="6">
        <v>0</v>
      </c>
      <c r="M5214" s="6">
        <f t="shared" si="135"/>
        <v>18</v>
      </c>
      <c r="N5214" s="6">
        <f t="shared" si="136"/>
        <v>0</v>
      </c>
      <c r="O5214" s="7">
        <f t="shared" si="137"/>
        <v>0</v>
      </c>
    </row>
    <row r="5215" spans="1:15" ht="13.2" x14ac:dyDescent="0.25">
      <c r="A5215" s="3">
        <v>39626</v>
      </c>
      <c r="B5215" s="4">
        <f t="shared" si="133"/>
        <v>2008</v>
      </c>
      <c r="C5215" s="4">
        <f t="shared" si="134"/>
        <v>2000</v>
      </c>
      <c r="D5215" s="4" t="s">
        <v>58</v>
      </c>
      <c r="E5215" s="5">
        <v>0.2951388888888889</v>
      </c>
      <c r="F5215" s="6" t="s">
        <v>9148</v>
      </c>
      <c r="G5215" s="6" t="str">
        <f t="shared" si="132"/>
        <v>Sudan</v>
      </c>
      <c r="H5215" s="6" t="s">
        <v>9076</v>
      </c>
      <c r="I5215" s="6" t="s">
        <v>7014</v>
      </c>
      <c r="J5215" s="6">
        <v>8</v>
      </c>
      <c r="K5215" s="6">
        <v>7</v>
      </c>
      <c r="L5215" s="6">
        <v>0</v>
      </c>
      <c r="M5215" s="6">
        <f t="shared" si="135"/>
        <v>7</v>
      </c>
      <c r="N5215" s="6">
        <f t="shared" si="136"/>
        <v>1</v>
      </c>
      <c r="O5215" s="7">
        <f t="shared" si="137"/>
        <v>0.125</v>
      </c>
    </row>
    <row r="5216" spans="1:15" ht="13.2" x14ac:dyDescent="0.25">
      <c r="A5216" s="3">
        <v>39628</v>
      </c>
      <c r="B5216" s="4">
        <f t="shared" si="133"/>
        <v>2008</v>
      </c>
      <c r="C5216" s="4">
        <f t="shared" si="134"/>
        <v>2000</v>
      </c>
      <c r="D5216" s="4" t="s">
        <v>58</v>
      </c>
      <c r="E5216" s="5">
        <v>0.65833333333333333</v>
      </c>
      <c r="F5216" s="6" t="s">
        <v>5840</v>
      </c>
      <c r="G5216" s="6" t="str">
        <f t="shared" si="132"/>
        <v>Arizona</v>
      </c>
      <c r="H5216" s="6" t="s">
        <v>9149</v>
      </c>
      <c r="I5216" s="6" t="s">
        <v>9150</v>
      </c>
      <c r="J5216" s="6">
        <v>7</v>
      </c>
      <c r="K5216" s="6">
        <v>6</v>
      </c>
      <c r="L5216" s="6">
        <v>0</v>
      </c>
      <c r="M5216" s="6">
        <f t="shared" si="135"/>
        <v>6</v>
      </c>
      <c r="N5216" s="6">
        <f t="shared" si="136"/>
        <v>1</v>
      </c>
      <c r="O5216" s="7">
        <f t="shared" si="137"/>
        <v>0.14285714285714285</v>
      </c>
    </row>
    <row r="5217" spans="1:15" ht="13.2" x14ac:dyDescent="0.25">
      <c r="A5217" s="3">
        <v>39629</v>
      </c>
      <c r="B5217" s="4">
        <f t="shared" si="133"/>
        <v>2008</v>
      </c>
      <c r="C5217" s="4">
        <f t="shared" si="134"/>
        <v>2000</v>
      </c>
      <c r="D5217" s="4" t="s">
        <v>58</v>
      </c>
      <c r="E5217" s="5">
        <v>0.29166666666666669</v>
      </c>
      <c r="F5217" s="6" t="s">
        <v>5791</v>
      </c>
      <c r="G5217" s="6" t="str">
        <f t="shared" si="132"/>
        <v>Sudan</v>
      </c>
      <c r="H5217" s="6" t="s">
        <v>9151</v>
      </c>
      <c r="I5217" s="6" t="s">
        <v>9152</v>
      </c>
      <c r="J5217" s="6">
        <v>4</v>
      </c>
      <c r="K5217" s="6">
        <v>4</v>
      </c>
      <c r="L5217" s="6">
        <v>0</v>
      </c>
      <c r="M5217" s="6">
        <f t="shared" si="135"/>
        <v>4</v>
      </c>
      <c r="N5217" s="6">
        <f t="shared" si="136"/>
        <v>0</v>
      </c>
      <c r="O5217" s="7">
        <f t="shared" si="137"/>
        <v>0</v>
      </c>
    </row>
    <row r="5218" spans="1:15" ht="13.2" x14ac:dyDescent="0.25">
      <c r="A5218" s="3">
        <v>39635</v>
      </c>
      <c r="B5218" s="4">
        <f t="shared" si="133"/>
        <v>2008</v>
      </c>
      <c r="C5218" s="4">
        <f t="shared" si="134"/>
        <v>2000</v>
      </c>
      <c r="D5218" s="4" t="s">
        <v>19</v>
      </c>
      <c r="E5218" s="5">
        <v>9.375E-2</v>
      </c>
      <c r="F5218" s="6" t="s">
        <v>9153</v>
      </c>
      <c r="G5218" s="6" t="str">
        <f t="shared" si="132"/>
        <v>Mexico</v>
      </c>
      <c r="H5218" s="6" t="s">
        <v>9154</v>
      </c>
      <c r="I5218" s="6" t="s">
        <v>9155</v>
      </c>
      <c r="J5218" s="6">
        <v>2</v>
      </c>
      <c r="K5218" s="6">
        <v>1</v>
      </c>
      <c r="L5218" s="6">
        <v>0</v>
      </c>
      <c r="M5218" s="6">
        <f t="shared" si="135"/>
        <v>1</v>
      </c>
      <c r="N5218" s="6">
        <f t="shared" si="136"/>
        <v>1</v>
      </c>
      <c r="O5218" s="7">
        <f t="shared" si="137"/>
        <v>0.5</v>
      </c>
    </row>
    <row r="5219" spans="1:15" ht="13.2" x14ac:dyDescent="0.25">
      <c r="A5219" s="3">
        <v>39636</v>
      </c>
      <c r="B5219" s="4">
        <f t="shared" si="133"/>
        <v>2008</v>
      </c>
      <c r="C5219" s="4">
        <f t="shared" si="134"/>
        <v>2000</v>
      </c>
      <c r="D5219" s="4" t="s">
        <v>19</v>
      </c>
      <c r="E5219" s="5">
        <v>0.15972222222222221</v>
      </c>
      <c r="F5219" s="6" t="s">
        <v>1507</v>
      </c>
      <c r="G5219" s="6" t="str">
        <f t="shared" si="132"/>
        <v>Colombia</v>
      </c>
      <c r="H5219" s="6" t="s">
        <v>9156</v>
      </c>
      <c r="I5219" s="6" t="s">
        <v>9157</v>
      </c>
      <c r="J5219" s="6">
        <v>8</v>
      </c>
      <c r="K5219" s="6">
        <v>0</v>
      </c>
      <c r="L5219" s="6">
        <v>3</v>
      </c>
      <c r="M5219" s="6">
        <f t="shared" si="135"/>
        <v>3</v>
      </c>
      <c r="N5219" s="6">
        <f t="shared" si="136"/>
        <v>8</v>
      </c>
      <c r="O5219" s="7">
        <f t="shared" si="137"/>
        <v>1</v>
      </c>
    </row>
    <row r="5220" spans="1:15" ht="13.2" x14ac:dyDescent="0.25">
      <c r="A5220" s="3">
        <v>39639</v>
      </c>
      <c r="B5220" s="4">
        <f t="shared" si="133"/>
        <v>2008</v>
      </c>
      <c r="C5220" s="4">
        <f t="shared" si="134"/>
        <v>2000</v>
      </c>
      <c r="D5220" s="4" t="s">
        <v>19</v>
      </c>
      <c r="E5220" s="5">
        <v>0.4375</v>
      </c>
      <c r="F5220" s="6" t="s">
        <v>8157</v>
      </c>
      <c r="G5220" s="6" t="str">
        <f t="shared" si="132"/>
        <v>Chile</v>
      </c>
      <c r="H5220" s="6" t="s">
        <v>9158</v>
      </c>
      <c r="I5220" s="6" t="s">
        <v>4586</v>
      </c>
      <c r="J5220" s="6">
        <v>9</v>
      </c>
      <c r="K5220" s="6">
        <v>9</v>
      </c>
      <c r="L5220" s="6">
        <v>0</v>
      </c>
      <c r="M5220" s="6">
        <f t="shared" si="135"/>
        <v>9</v>
      </c>
      <c r="N5220" s="6">
        <f t="shared" si="136"/>
        <v>0</v>
      </c>
      <c r="O5220" s="7">
        <f t="shared" si="137"/>
        <v>0</v>
      </c>
    </row>
    <row r="5221" spans="1:15" ht="13.2" x14ac:dyDescent="0.25">
      <c r="A5221" s="3">
        <v>39660</v>
      </c>
      <c r="B5221" s="4">
        <f t="shared" si="133"/>
        <v>2008</v>
      </c>
      <c r="C5221" s="4">
        <f t="shared" si="134"/>
        <v>2000</v>
      </c>
      <c r="D5221" s="4" t="s">
        <v>19</v>
      </c>
      <c r="E5221" s="5">
        <v>0.41180555555555554</v>
      </c>
      <c r="F5221" s="6" t="s">
        <v>9159</v>
      </c>
      <c r="G5221" s="6" t="str">
        <f t="shared" si="132"/>
        <v>Minnesota</v>
      </c>
      <c r="H5221" s="6" t="s">
        <v>9160</v>
      </c>
      <c r="I5221" s="6" t="s">
        <v>9161</v>
      </c>
      <c r="J5221" s="6">
        <v>8</v>
      </c>
      <c r="K5221" s="6">
        <v>8</v>
      </c>
      <c r="L5221" s="6">
        <v>0</v>
      </c>
      <c r="M5221" s="6">
        <f t="shared" si="135"/>
        <v>8</v>
      </c>
      <c r="N5221" s="6">
        <f t="shared" si="136"/>
        <v>0</v>
      </c>
      <c r="O5221" s="7">
        <f t="shared" si="137"/>
        <v>0</v>
      </c>
    </row>
    <row r="5222" spans="1:15" ht="13.2" x14ac:dyDescent="0.25">
      <c r="A5222" s="3">
        <v>39663</v>
      </c>
      <c r="B5222" s="4">
        <f t="shared" si="133"/>
        <v>2008</v>
      </c>
      <c r="C5222" s="4">
        <f t="shared" si="134"/>
        <v>2000</v>
      </c>
      <c r="D5222" s="4" t="s">
        <v>23</v>
      </c>
      <c r="E5222" s="5">
        <v>0.29166666666666669</v>
      </c>
      <c r="F5222" s="6" t="s">
        <v>9162</v>
      </c>
      <c r="G5222" s="6" t="str">
        <f t="shared" si="132"/>
        <v>British Colombia, Canada</v>
      </c>
      <c r="H5222" s="6" t="s">
        <v>9163</v>
      </c>
      <c r="I5222" s="6" t="s">
        <v>2941</v>
      </c>
      <c r="J5222" s="6">
        <v>7</v>
      </c>
      <c r="K5222" s="6">
        <v>5</v>
      </c>
      <c r="L5222" s="6">
        <v>0</v>
      </c>
      <c r="M5222" s="6">
        <f t="shared" si="135"/>
        <v>5</v>
      </c>
      <c r="N5222" s="6">
        <f t="shared" si="136"/>
        <v>2</v>
      </c>
      <c r="O5222" s="7">
        <f t="shared" si="137"/>
        <v>0.2857142857142857</v>
      </c>
    </row>
    <row r="5223" spans="1:15" ht="13.2" x14ac:dyDescent="0.25">
      <c r="A5223" s="3">
        <v>39665</v>
      </c>
      <c r="B5223" s="4">
        <f t="shared" si="133"/>
        <v>2008</v>
      </c>
      <c r="C5223" s="4">
        <f t="shared" si="134"/>
        <v>2000</v>
      </c>
      <c r="D5223" s="4" t="s">
        <v>23</v>
      </c>
      <c r="E5223" s="5">
        <v>0.8125</v>
      </c>
      <c r="F5223" s="6" t="s">
        <v>9164</v>
      </c>
      <c r="G5223" s="6" t="str">
        <f t="shared" si="132"/>
        <v>California</v>
      </c>
      <c r="H5223" s="6" t="s">
        <v>9165</v>
      </c>
      <c r="I5223" s="6" t="s">
        <v>5184</v>
      </c>
      <c r="J5223" s="6">
        <v>13</v>
      </c>
      <c r="K5223" s="6">
        <v>9</v>
      </c>
      <c r="L5223" s="6">
        <v>0</v>
      </c>
      <c r="M5223" s="6">
        <f t="shared" si="135"/>
        <v>9</v>
      </c>
      <c r="N5223" s="6">
        <f t="shared" si="136"/>
        <v>4</v>
      </c>
      <c r="O5223" s="7">
        <f t="shared" si="137"/>
        <v>0.30769230769230771</v>
      </c>
    </row>
    <row r="5224" spans="1:15" ht="13.2" x14ac:dyDescent="0.25">
      <c r="A5224" s="3">
        <v>39666</v>
      </c>
      <c r="B5224" s="4">
        <f t="shared" si="133"/>
        <v>2008</v>
      </c>
      <c r="C5224" s="4">
        <f t="shared" si="134"/>
        <v>2000</v>
      </c>
      <c r="D5224" s="4" t="s">
        <v>23</v>
      </c>
      <c r="E5224" s="5">
        <v>0.4861111111111111</v>
      </c>
      <c r="F5224" s="6" t="s">
        <v>9166</v>
      </c>
      <c r="G5224" s="6" t="str">
        <f t="shared" si="132"/>
        <v>Thailand</v>
      </c>
      <c r="H5224" s="6" t="s">
        <v>2424</v>
      </c>
      <c r="I5224" s="6" t="s">
        <v>9167</v>
      </c>
      <c r="J5224" s="6">
        <v>10</v>
      </c>
      <c r="K5224" s="6">
        <v>10</v>
      </c>
      <c r="L5224" s="6">
        <v>0</v>
      </c>
      <c r="M5224" s="6">
        <f t="shared" si="135"/>
        <v>10</v>
      </c>
      <c r="N5224" s="6">
        <f t="shared" si="136"/>
        <v>0</v>
      </c>
      <c r="O5224" s="7">
        <f t="shared" si="137"/>
        <v>0</v>
      </c>
    </row>
    <row r="5225" spans="1:15" ht="13.2" x14ac:dyDescent="0.25">
      <c r="A5225" s="3">
        <v>39673</v>
      </c>
      <c r="B5225" s="4">
        <f t="shared" si="133"/>
        <v>2008</v>
      </c>
      <c r="C5225" s="4">
        <f t="shared" si="134"/>
        <v>2000</v>
      </c>
      <c r="D5225" s="4" t="s">
        <v>23</v>
      </c>
      <c r="E5225" s="5">
        <v>0.3125</v>
      </c>
      <c r="F5225" s="6" t="s">
        <v>9168</v>
      </c>
      <c r="G5225" s="6" t="str">
        <f t="shared" si="132"/>
        <v>Somalia</v>
      </c>
      <c r="H5225" s="6" t="s">
        <v>9169</v>
      </c>
      <c r="I5225" s="6" t="s">
        <v>4166</v>
      </c>
      <c r="J5225" s="6">
        <v>3</v>
      </c>
      <c r="K5225" s="6">
        <v>3</v>
      </c>
      <c r="L5225" s="6">
        <v>0</v>
      </c>
      <c r="M5225" s="6">
        <f t="shared" si="135"/>
        <v>3</v>
      </c>
      <c r="N5225" s="6">
        <f t="shared" si="136"/>
        <v>0</v>
      </c>
      <c r="O5225" s="7">
        <f t="shared" si="137"/>
        <v>0</v>
      </c>
    </row>
    <row r="5226" spans="1:15" ht="13.2" x14ac:dyDescent="0.25">
      <c r="A5226" s="3">
        <v>39680</v>
      </c>
      <c r="B5226" s="4">
        <f t="shared" si="133"/>
        <v>2008</v>
      </c>
      <c r="C5226" s="4">
        <f t="shared" si="134"/>
        <v>2000</v>
      </c>
      <c r="D5226" s="4" t="s">
        <v>23</v>
      </c>
      <c r="E5226" s="5">
        <v>0.61458333333333337</v>
      </c>
      <c r="F5226" s="6" t="s">
        <v>2546</v>
      </c>
      <c r="G5226" s="6" t="str">
        <f t="shared" si="132"/>
        <v>Spain</v>
      </c>
      <c r="H5226" s="6" t="s">
        <v>9170</v>
      </c>
      <c r="I5226" s="6" t="s">
        <v>6298</v>
      </c>
      <c r="J5226" s="6">
        <v>172</v>
      </c>
      <c r="K5226" s="6">
        <v>154</v>
      </c>
      <c r="L5226" s="6">
        <v>0</v>
      </c>
      <c r="M5226" s="6">
        <f t="shared" si="135"/>
        <v>154</v>
      </c>
      <c r="N5226" s="6">
        <f t="shared" si="136"/>
        <v>18</v>
      </c>
      <c r="O5226" s="7">
        <f t="shared" si="137"/>
        <v>0.10465116279069768</v>
      </c>
    </row>
    <row r="5227" spans="1:15" ht="13.2" x14ac:dyDescent="0.25">
      <c r="A5227" s="3">
        <v>39684</v>
      </c>
      <c r="B5227" s="4">
        <f t="shared" si="133"/>
        <v>2008</v>
      </c>
      <c r="C5227" s="4">
        <f t="shared" si="134"/>
        <v>2000</v>
      </c>
      <c r="D5227" s="4" t="s">
        <v>23</v>
      </c>
      <c r="E5227" s="5">
        <v>0.40277777777777779</v>
      </c>
      <c r="F5227" s="6" t="s">
        <v>9171</v>
      </c>
      <c r="G5227" s="6" t="str">
        <f t="shared" si="132"/>
        <v>Guatemala</v>
      </c>
      <c r="H5227" s="6" t="s">
        <v>9172</v>
      </c>
      <c r="I5227" s="6" t="s">
        <v>7677</v>
      </c>
      <c r="J5227" s="6">
        <v>14</v>
      </c>
      <c r="K5227" s="6">
        <v>11</v>
      </c>
      <c r="L5227" s="6">
        <v>0</v>
      </c>
      <c r="M5227" s="6">
        <f t="shared" si="135"/>
        <v>11</v>
      </c>
      <c r="N5227" s="6">
        <f t="shared" si="136"/>
        <v>3</v>
      </c>
      <c r="O5227" s="7">
        <f t="shared" si="137"/>
        <v>0.21428571428571427</v>
      </c>
    </row>
    <row r="5228" spans="1:15" ht="13.2" x14ac:dyDescent="0.25">
      <c r="A5228" s="3">
        <v>39684</v>
      </c>
      <c r="B5228" s="4">
        <f t="shared" si="133"/>
        <v>2008</v>
      </c>
      <c r="C5228" s="4">
        <f t="shared" si="134"/>
        <v>2000</v>
      </c>
      <c r="D5228" s="4" t="s">
        <v>23</v>
      </c>
      <c r="E5228" s="5">
        <v>0.85416666666666663</v>
      </c>
      <c r="F5228" s="6" t="s">
        <v>9173</v>
      </c>
      <c r="G5228" s="6" t="str">
        <f t="shared" si="132"/>
        <v>Kyrgyzstan</v>
      </c>
      <c r="H5228" s="6" t="s">
        <v>9174</v>
      </c>
      <c r="I5228" s="6" t="s">
        <v>9175</v>
      </c>
      <c r="J5228" s="6">
        <v>90</v>
      </c>
      <c r="K5228" s="6">
        <v>68</v>
      </c>
      <c r="L5228" s="6">
        <v>0</v>
      </c>
      <c r="M5228" s="6">
        <f t="shared" si="135"/>
        <v>68</v>
      </c>
      <c r="N5228" s="6">
        <f t="shared" si="136"/>
        <v>22</v>
      </c>
      <c r="O5228" s="7">
        <f t="shared" si="137"/>
        <v>0.24444444444444444</v>
      </c>
    </row>
    <row r="5229" spans="1:15" ht="13.2" x14ac:dyDescent="0.25">
      <c r="A5229" s="3">
        <v>39690</v>
      </c>
      <c r="B5229" s="4">
        <f t="shared" si="133"/>
        <v>2008</v>
      </c>
      <c r="C5229" s="4">
        <f t="shared" si="134"/>
        <v>2000</v>
      </c>
      <c r="D5229" s="4" t="s">
        <v>23</v>
      </c>
      <c r="E5229" s="5">
        <v>0.90972222222222221</v>
      </c>
      <c r="F5229" s="6" t="s">
        <v>9176</v>
      </c>
      <c r="G5229" s="6" t="str">
        <f t="shared" si="132"/>
        <v>Ecuador</v>
      </c>
      <c r="H5229" s="6" t="s">
        <v>9177</v>
      </c>
      <c r="I5229" s="6" t="s">
        <v>6808</v>
      </c>
      <c r="J5229" s="6">
        <v>3</v>
      </c>
      <c r="K5229" s="6">
        <v>3</v>
      </c>
      <c r="L5229" s="6">
        <v>0</v>
      </c>
      <c r="M5229" s="6">
        <f t="shared" si="135"/>
        <v>3</v>
      </c>
      <c r="N5229" s="6">
        <f t="shared" si="136"/>
        <v>0</v>
      </c>
      <c r="O5229" s="7">
        <f t="shared" si="137"/>
        <v>0</v>
      </c>
    </row>
    <row r="5230" spans="1:15" ht="13.2" x14ac:dyDescent="0.25">
      <c r="A5230" s="3">
        <v>39692</v>
      </c>
      <c r="B5230" s="4">
        <f t="shared" si="133"/>
        <v>2008</v>
      </c>
      <c r="C5230" s="4">
        <f t="shared" si="134"/>
        <v>2000</v>
      </c>
      <c r="D5230" s="4" t="s">
        <v>15</v>
      </c>
      <c r="E5230" s="5">
        <v>0.66666666666666663</v>
      </c>
      <c r="F5230" s="6" t="s">
        <v>9178</v>
      </c>
      <c r="G5230" s="6" t="str">
        <f t="shared" si="132"/>
        <v>Congo</v>
      </c>
      <c r="H5230" s="6" t="s">
        <v>9179</v>
      </c>
      <c r="I5230" s="6" t="s">
        <v>6722</v>
      </c>
      <c r="J5230" s="6">
        <v>17</v>
      </c>
      <c r="K5230" s="6">
        <v>17</v>
      </c>
      <c r="L5230" s="6">
        <v>0</v>
      </c>
      <c r="M5230" s="6">
        <f t="shared" si="135"/>
        <v>17</v>
      </c>
      <c r="N5230" s="6">
        <f t="shared" si="136"/>
        <v>0</v>
      </c>
      <c r="O5230" s="7">
        <f t="shared" si="137"/>
        <v>0</v>
      </c>
    </row>
    <row r="5231" spans="1:15" ht="13.2" x14ac:dyDescent="0.25">
      <c r="A5231" s="3">
        <v>39692</v>
      </c>
      <c r="B5231" s="4">
        <f t="shared" si="133"/>
        <v>2008</v>
      </c>
      <c r="C5231" s="4">
        <f t="shared" si="134"/>
        <v>2000</v>
      </c>
      <c r="D5231" s="4" t="s">
        <v>15</v>
      </c>
      <c r="E5231" s="5">
        <v>0.50694444444444442</v>
      </c>
      <c r="F5231" s="6" t="s">
        <v>350</v>
      </c>
      <c r="G5231" s="6" t="str">
        <f t="shared" si="132"/>
        <v>Ohio</v>
      </c>
      <c r="H5231" s="6" t="s">
        <v>9180</v>
      </c>
      <c r="I5231" s="6" t="s">
        <v>3848</v>
      </c>
      <c r="J5231" s="6">
        <v>3</v>
      </c>
      <c r="K5231" s="6">
        <v>3</v>
      </c>
      <c r="L5231" s="6">
        <v>0</v>
      </c>
      <c r="M5231" s="6">
        <f t="shared" si="135"/>
        <v>3</v>
      </c>
      <c r="N5231" s="6">
        <f t="shared" si="136"/>
        <v>0</v>
      </c>
      <c r="O5231" s="7">
        <f t="shared" si="137"/>
        <v>0</v>
      </c>
    </row>
    <row r="5232" spans="1:15" ht="13.2" x14ac:dyDescent="0.25">
      <c r="A5232" s="3">
        <v>39694</v>
      </c>
      <c r="B5232" s="4">
        <f t="shared" si="133"/>
        <v>2008</v>
      </c>
      <c r="C5232" s="4">
        <f t="shared" si="134"/>
        <v>2000</v>
      </c>
      <c r="D5232" s="4" t="s">
        <v>15</v>
      </c>
      <c r="E5232" s="5">
        <v>0.84722222222222221</v>
      </c>
      <c r="F5232" s="6" t="s">
        <v>9181</v>
      </c>
      <c r="G5232" s="6" t="str">
        <f t="shared" si="132"/>
        <v>United Arab Emirates</v>
      </c>
      <c r="H5232" s="6" t="s">
        <v>9182</v>
      </c>
      <c r="I5232" s="6" t="s">
        <v>4821</v>
      </c>
      <c r="J5232" s="6">
        <v>7</v>
      </c>
      <c r="K5232" s="6">
        <v>7</v>
      </c>
      <c r="L5232" s="6">
        <v>0</v>
      </c>
      <c r="M5232" s="6">
        <f t="shared" si="135"/>
        <v>7</v>
      </c>
      <c r="N5232" s="6">
        <f t="shared" si="136"/>
        <v>0</v>
      </c>
      <c r="O5232" s="7">
        <f t="shared" si="137"/>
        <v>0</v>
      </c>
    </row>
    <row r="5233" spans="1:15" ht="13.2" x14ac:dyDescent="0.25">
      <c r="A5233" s="3">
        <v>39705</v>
      </c>
      <c r="B5233" s="4">
        <f t="shared" si="133"/>
        <v>2008</v>
      </c>
      <c r="C5233" s="4">
        <f t="shared" si="134"/>
        <v>2000</v>
      </c>
      <c r="D5233" s="4" t="s">
        <v>15</v>
      </c>
      <c r="E5233" s="5">
        <v>0.13541666666666666</v>
      </c>
      <c r="F5233" s="6" t="s">
        <v>4445</v>
      </c>
      <c r="G5233" s="6" t="str">
        <f t="shared" si="132"/>
        <v>Russia</v>
      </c>
      <c r="H5233" s="6" t="s">
        <v>1449</v>
      </c>
      <c r="I5233" s="6" t="s">
        <v>9183</v>
      </c>
      <c r="J5233" s="6">
        <v>88</v>
      </c>
      <c r="K5233" s="6">
        <v>88</v>
      </c>
      <c r="L5233" s="6">
        <v>0</v>
      </c>
      <c r="M5233" s="6">
        <f t="shared" si="135"/>
        <v>88</v>
      </c>
      <c r="N5233" s="6">
        <f t="shared" si="136"/>
        <v>0</v>
      </c>
      <c r="O5233" s="7">
        <f t="shared" si="137"/>
        <v>0</v>
      </c>
    </row>
    <row r="5234" spans="1:15" ht="13.2" x14ac:dyDescent="0.25">
      <c r="A5234" s="3">
        <v>39710</v>
      </c>
      <c r="B5234" s="4">
        <f t="shared" si="133"/>
        <v>2008</v>
      </c>
      <c r="C5234" s="4">
        <f t="shared" si="134"/>
        <v>2000</v>
      </c>
      <c r="D5234" s="4" t="s">
        <v>15</v>
      </c>
      <c r="E5234" s="5">
        <v>0.99513888888888891</v>
      </c>
      <c r="F5234" s="6" t="s">
        <v>9184</v>
      </c>
      <c r="G5234" s="6" t="str">
        <f t="shared" si="132"/>
        <v>South Carolina</v>
      </c>
      <c r="H5234" s="6" t="s">
        <v>9185</v>
      </c>
      <c r="I5234" s="6" t="s">
        <v>8471</v>
      </c>
      <c r="J5234" s="6">
        <v>6</v>
      </c>
      <c r="K5234" s="6">
        <v>4</v>
      </c>
      <c r="L5234" s="6">
        <v>0</v>
      </c>
      <c r="M5234" s="6">
        <f t="shared" si="135"/>
        <v>4</v>
      </c>
      <c r="N5234" s="6">
        <f t="shared" si="136"/>
        <v>2</v>
      </c>
      <c r="O5234" s="7">
        <f t="shared" si="137"/>
        <v>0.33333333333333331</v>
      </c>
    </row>
    <row r="5235" spans="1:15" ht="13.2" x14ac:dyDescent="0.25">
      <c r="A5235" s="3">
        <v>39718</v>
      </c>
      <c r="B5235" s="4">
        <f t="shared" si="133"/>
        <v>2008</v>
      </c>
      <c r="C5235" s="4">
        <f t="shared" si="134"/>
        <v>2000</v>
      </c>
      <c r="D5235" s="4" t="s">
        <v>15</v>
      </c>
      <c r="E5235" s="5">
        <v>0.16458333333333333</v>
      </c>
      <c r="F5235" s="6" t="s">
        <v>9186</v>
      </c>
      <c r="G5235" s="6" t="str">
        <f t="shared" si="132"/>
        <v>Maryland</v>
      </c>
      <c r="H5235" s="6" t="s">
        <v>9187</v>
      </c>
      <c r="I5235" s="6" t="s">
        <v>9188</v>
      </c>
      <c r="J5235" s="6">
        <v>5</v>
      </c>
      <c r="K5235" s="6">
        <v>4</v>
      </c>
      <c r="L5235" s="6">
        <v>0</v>
      </c>
      <c r="M5235" s="6">
        <f t="shared" si="135"/>
        <v>4</v>
      </c>
      <c r="N5235" s="6">
        <f t="shared" si="136"/>
        <v>1</v>
      </c>
      <c r="O5235" s="7">
        <f t="shared" si="137"/>
        <v>0.2</v>
      </c>
    </row>
    <row r="5236" spans="1:15" ht="13.2" x14ac:dyDescent="0.25">
      <c r="A5236" s="3">
        <v>39729</v>
      </c>
      <c r="B5236" s="4">
        <f t="shared" si="133"/>
        <v>2008</v>
      </c>
      <c r="C5236" s="4">
        <f t="shared" si="134"/>
        <v>2000</v>
      </c>
      <c r="D5236" s="4" t="s">
        <v>31</v>
      </c>
      <c r="E5236" s="5">
        <v>0.31319444444444444</v>
      </c>
      <c r="F5236" s="6" t="s">
        <v>9189</v>
      </c>
      <c r="G5236" s="6" t="str">
        <f t="shared" si="132"/>
        <v>Nepal</v>
      </c>
      <c r="H5236" s="6" t="s">
        <v>8683</v>
      </c>
      <c r="I5236" s="6" t="s">
        <v>4437</v>
      </c>
      <c r="J5236" s="6">
        <v>19</v>
      </c>
      <c r="K5236" s="6">
        <v>18</v>
      </c>
      <c r="L5236" s="6">
        <v>0</v>
      </c>
      <c r="M5236" s="6">
        <f t="shared" si="135"/>
        <v>18</v>
      </c>
      <c r="N5236" s="6">
        <f t="shared" si="136"/>
        <v>1</v>
      </c>
      <c r="O5236" s="7">
        <f t="shared" si="137"/>
        <v>5.2631578947368418E-2</v>
      </c>
    </row>
    <row r="5237" spans="1:15" ht="13.2" x14ac:dyDescent="0.25">
      <c r="A5237" s="3">
        <v>39736</v>
      </c>
      <c r="B5237" s="4">
        <f t="shared" si="133"/>
        <v>2008</v>
      </c>
      <c r="C5237" s="4">
        <f t="shared" si="134"/>
        <v>2000</v>
      </c>
      <c r="D5237" s="4" t="s">
        <v>31</v>
      </c>
      <c r="E5237" s="5">
        <v>0.99861111111111112</v>
      </c>
      <c r="F5237" s="6" t="s">
        <v>9190</v>
      </c>
      <c r="G5237" s="6" t="str">
        <f t="shared" si="132"/>
        <v>Illinois</v>
      </c>
      <c r="H5237" s="6" t="s">
        <v>9191</v>
      </c>
      <c r="I5237" s="6" t="s">
        <v>9192</v>
      </c>
      <c r="J5237" s="6">
        <v>4</v>
      </c>
      <c r="K5237" s="6">
        <v>4</v>
      </c>
      <c r="L5237" s="6">
        <v>0</v>
      </c>
      <c r="M5237" s="6">
        <f t="shared" si="135"/>
        <v>4</v>
      </c>
      <c r="N5237" s="6">
        <f t="shared" si="136"/>
        <v>0</v>
      </c>
      <c r="O5237" s="7">
        <f t="shared" si="137"/>
        <v>0</v>
      </c>
    </row>
    <row r="5238" spans="1:15" ht="13.2" x14ac:dyDescent="0.25">
      <c r="A5238" s="3">
        <v>39756</v>
      </c>
      <c r="B5238" s="4">
        <f t="shared" si="133"/>
        <v>2008</v>
      </c>
      <c r="C5238" s="4">
        <f t="shared" si="134"/>
        <v>2000</v>
      </c>
      <c r="D5238" s="4" t="s">
        <v>46</v>
      </c>
      <c r="E5238" s="5">
        <v>0.77777777777777779</v>
      </c>
      <c r="F5238" s="6" t="s">
        <v>3976</v>
      </c>
      <c r="G5238" s="6" t="str">
        <f t="shared" si="132"/>
        <v>Mexico</v>
      </c>
      <c r="H5238" s="6" t="s">
        <v>9193</v>
      </c>
      <c r="I5238" s="6" t="s">
        <v>9194</v>
      </c>
      <c r="J5238" s="6">
        <v>8</v>
      </c>
      <c r="K5238" s="6">
        <v>8</v>
      </c>
      <c r="L5238" s="6">
        <v>8</v>
      </c>
      <c r="M5238" s="6">
        <f t="shared" si="135"/>
        <v>16</v>
      </c>
      <c r="N5238" s="6">
        <f t="shared" si="136"/>
        <v>0</v>
      </c>
      <c r="O5238" s="7">
        <f t="shared" si="137"/>
        <v>0</v>
      </c>
    </row>
    <row r="5239" spans="1:15" ht="13.2" x14ac:dyDescent="0.25">
      <c r="A5239" s="3">
        <v>39760</v>
      </c>
      <c r="B5239" s="4">
        <f t="shared" si="133"/>
        <v>2008</v>
      </c>
      <c r="C5239" s="4">
        <f t="shared" si="134"/>
        <v>2000</v>
      </c>
      <c r="D5239" s="4" t="s">
        <v>46</v>
      </c>
      <c r="E5239" s="5">
        <v>0.45833333333333331</v>
      </c>
      <c r="F5239" s="6" t="s">
        <v>9195</v>
      </c>
      <c r="G5239" s="6" t="str">
        <f t="shared" si="132"/>
        <v>Tanzania</v>
      </c>
      <c r="H5239" s="6" t="s">
        <v>9196</v>
      </c>
      <c r="I5239" s="6" t="s">
        <v>3249</v>
      </c>
      <c r="J5239" s="6">
        <v>5</v>
      </c>
      <c r="K5239" s="6">
        <v>4</v>
      </c>
      <c r="L5239" s="6">
        <v>0</v>
      </c>
      <c r="M5239" s="6">
        <f t="shared" si="135"/>
        <v>4</v>
      </c>
      <c r="N5239" s="6">
        <f t="shared" si="136"/>
        <v>1</v>
      </c>
      <c r="O5239" s="7">
        <f t="shared" si="137"/>
        <v>0.2</v>
      </c>
    </row>
    <row r="5240" spans="1:15" ht="13.2" x14ac:dyDescent="0.25">
      <c r="A5240" s="3">
        <v>39765</v>
      </c>
      <c r="B5240" s="4">
        <f t="shared" si="133"/>
        <v>2008</v>
      </c>
      <c r="C5240" s="4">
        <f t="shared" si="134"/>
        <v>2000</v>
      </c>
      <c r="D5240" s="4" t="s">
        <v>46</v>
      </c>
      <c r="E5240" s="5">
        <v>0.4826388888888889</v>
      </c>
      <c r="F5240" s="6" t="s">
        <v>9197</v>
      </c>
      <c r="G5240" s="6" t="str">
        <f t="shared" si="132"/>
        <v>Iraq</v>
      </c>
      <c r="H5240" s="6" t="s">
        <v>9198</v>
      </c>
      <c r="I5240" s="6" t="s">
        <v>5244</v>
      </c>
      <c r="J5240" s="6">
        <v>7</v>
      </c>
      <c r="K5240" s="6">
        <v>7</v>
      </c>
      <c r="L5240" s="6">
        <v>0</v>
      </c>
      <c r="M5240" s="6">
        <f t="shared" si="135"/>
        <v>7</v>
      </c>
      <c r="N5240" s="6">
        <f t="shared" si="136"/>
        <v>0</v>
      </c>
      <c r="O5240" s="7">
        <f t="shared" si="137"/>
        <v>0</v>
      </c>
    </row>
    <row r="5241" spans="1:15" ht="13.2" x14ac:dyDescent="0.25">
      <c r="A5241" s="3">
        <v>39768</v>
      </c>
      <c r="B5241" s="4">
        <f t="shared" si="133"/>
        <v>2008</v>
      </c>
      <c r="C5241" s="4">
        <f t="shared" si="134"/>
        <v>2000</v>
      </c>
      <c r="D5241" s="4" t="s">
        <v>46</v>
      </c>
      <c r="E5241" s="5">
        <v>0.43888888888888888</v>
      </c>
      <c r="F5241" s="6" t="s">
        <v>9199</v>
      </c>
      <c r="G5241" s="6" t="str">
        <f t="shared" si="132"/>
        <v>British Columbia, Canada</v>
      </c>
      <c r="H5241" s="6" t="s">
        <v>5369</v>
      </c>
      <c r="I5241" s="6" t="s">
        <v>2941</v>
      </c>
      <c r="J5241" s="6">
        <v>8</v>
      </c>
      <c r="K5241" s="6">
        <v>7</v>
      </c>
      <c r="L5241" s="6">
        <v>0</v>
      </c>
      <c r="M5241" s="6">
        <f t="shared" si="135"/>
        <v>7</v>
      </c>
      <c r="N5241" s="6">
        <f t="shared" si="136"/>
        <v>1</v>
      </c>
      <c r="O5241" s="7">
        <f t="shared" si="137"/>
        <v>0.125</v>
      </c>
    </row>
    <row r="5242" spans="1:15" ht="13.2" x14ac:dyDescent="0.25">
      <c r="A5242" s="3">
        <v>39779</v>
      </c>
      <c r="B5242" s="4">
        <f t="shared" si="133"/>
        <v>2008</v>
      </c>
      <c r="C5242" s="4">
        <f t="shared" si="134"/>
        <v>2000</v>
      </c>
      <c r="D5242" s="4" t="s">
        <v>46</v>
      </c>
      <c r="E5242" s="5">
        <v>0.70833333333333337</v>
      </c>
      <c r="F5242" s="6" t="s">
        <v>1631</v>
      </c>
      <c r="G5242" s="6" t="str">
        <f t="shared" si="132"/>
        <v>France</v>
      </c>
      <c r="H5242" s="6" t="s">
        <v>9200</v>
      </c>
      <c r="I5242" s="6" t="s">
        <v>9201</v>
      </c>
      <c r="J5242" s="6">
        <v>7</v>
      </c>
      <c r="K5242" s="6">
        <v>7</v>
      </c>
      <c r="L5242" s="6">
        <v>0</v>
      </c>
      <c r="M5242" s="6">
        <f t="shared" si="135"/>
        <v>7</v>
      </c>
      <c r="N5242" s="6">
        <f t="shared" si="136"/>
        <v>0</v>
      </c>
      <c r="O5242" s="7">
        <f t="shared" si="137"/>
        <v>0</v>
      </c>
    </row>
    <row r="5243" spans="1:15" ht="13.2" x14ac:dyDescent="0.25">
      <c r="A5243" s="3">
        <v>39785</v>
      </c>
      <c r="B5243" s="4">
        <f t="shared" si="133"/>
        <v>2008</v>
      </c>
      <c r="C5243" s="4">
        <f t="shared" si="134"/>
        <v>2000</v>
      </c>
      <c r="D5243" s="4" t="s">
        <v>72</v>
      </c>
      <c r="E5243" s="5">
        <v>0.50902777777777775</v>
      </c>
      <c r="F5243" s="6" t="s">
        <v>1043</v>
      </c>
      <c r="G5243" s="6" t="str">
        <f t="shared" si="132"/>
        <v>Puerto Rico</v>
      </c>
      <c r="H5243" s="6" t="s">
        <v>9202</v>
      </c>
      <c r="I5243" s="6" t="s">
        <v>9203</v>
      </c>
      <c r="J5243" s="6">
        <v>3</v>
      </c>
      <c r="K5243" s="6">
        <v>3</v>
      </c>
      <c r="L5243" s="6">
        <v>0</v>
      </c>
      <c r="M5243" s="6">
        <f t="shared" si="135"/>
        <v>3</v>
      </c>
      <c r="N5243" s="6">
        <f t="shared" si="136"/>
        <v>0</v>
      </c>
      <c r="O5243" s="7">
        <f t="shared" si="137"/>
        <v>0</v>
      </c>
    </row>
    <row r="5244" spans="1:15" ht="13.2" x14ac:dyDescent="0.25">
      <c r="A5244" s="3">
        <v>39793</v>
      </c>
      <c r="B5244" s="4">
        <f t="shared" si="133"/>
        <v>2008</v>
      </c>
      <c r="C5244" s="4">
        <f t="shared" si="134"/>
        <v>2000</v>
      </c>
      <c r="D5244" s="4" t="s">
        <v>72</v>
      </c>
      <c r="E5244" s="5">
        <v>0.2673611111111111</v>
      </c>
      <c r="F5244" s="6" t="s">
        <v>9204</v>
      </c>
      <c r="G5244" s="6" t="str">
        <f t="shared" si="132"/>
        <v>Texas</v>
      </c>
      <c r="H5244" s="6" t="s">
        <v>9205</v>
      </c>
      <c r="I5244" s="6" t="s">
        <v>9206</v>
      </c>
      <c r="J5244" s="6">
        <v>3</v>
      </c>
      <c r="K5244" s="6">
        <v>3</v>
      </c>
      <c r="L5244" s="6">
        <v>0</v>
      </c>
      <c r="M5244" s="6">
        <f t="shared" si="135"/>
        <v>3</v>
      </c>
      <c r="N5244" s="6">
        <f t="shared" si="136"/>
        <v>0</v>
      </c>
      <c r="O5244" s="7">
        <f t="shared" si="137"/>
        <v>0</v>
      </c>
    </row>
    <row r="5245" spans="1:15" ht="13.2" x14ac:dyDescent="0.25">
      <c r="A5245" s="3">
        <v>39797</v>
      </c>
      <c r="B5245" s="4">
        <f t="shared" si="133"/>
        <v>2008</v>
      </c>
      <c r="C5245" s="4">
        <f t="shared" si="134"/>
        <v>2000</v>
      </c>
      <c r="D5245" s="4" t="s">
        <v>72</v>
      </c>
      <c r="E5245" s="5">
        <v>0.69444444444444442</v>
      </c>
      <c r="F5245" s="6" t="s">
        <v>9207</v>
      </c>
      <c r="G5245" s="6" t="str">
        <f t="shared" si="132"/>
        <v>Off Turks and Caicos Islands</v>
      </c>
      <c r="H5245" s="6" t="s">
        <v>9208</v>
      </c>
      <c r="I5245" s="6" t="s">
        <v>9209</v>
      </c>
      <c r="J5245" s="6">
        <v>12</v>
      </c>
      <c r="K5245" s="6">
        <v>12</v>
      </c>
      <c r="L5245" s="6">
        <v>0</v>
      </c>
      <c r="M5245" s="6">
        <f t="shared" si="135"/>
        <v>12</v>
      </c>
      <c r="N5245" s="6">
        <f t="shared" si="136"/>
        <v>0</v>
      </c>
      <c r="O5245" s="7">
        <f t="shared" si="137"/>
        <v>0</v>
      </c>
    </row>
    <row r="5246" spans="1:15" ht="13.2" x14ac:dyDescent="0.25">
      <c r="A5246" s="3">
        <v>39817</v>
      </c>
      <c r="B5246" s="4">
        <f t="shared" si="133"/>
        <v>2009</v>
      </c>
      <c r="C5246" s="4">
        <f t="shared" si="134"/>
        <v>2000</v>
      </c>
      <c r="D5246" s="4" t="s">
        <v>132</v>
      </c>
      <c r="E5246" s="5">
        <v>0.64583333333333337</v>
      </c>
      <c r="F5246" s="6" t="s">
        <v>9210</v>
      </c>
      <c r="G5246" s="6" t="str">
        <f t="shared" si="132"/>
        <v>Near Houma Louisiana</v>
      </c>
      <c r="H5246" s="6" t="s">
        <v>9211</v>
      </c>
      <c r="I5246" s="6" t="s">
        <v>8832</v>
      </c>
      <c r="J5246" s="6">
        <v>9</v>
      </c>
      <c r="K5246" s="6">
        <v>8</v>
      </c>
      <c r="L5246" s="6">
        <v>0</v>
      </c>
      <c r="M5246" s="6">
        <f t="shared" si="135"/>
        <v>8</v>
      </c>
      <c r="N5246" s="6">
        <f t="shared" si="136"/>
        <v>1</v>
      </c>
      <c r="O5246" s="7">
        <f t="shared" si="137"/>
        <v>0.1111111111111111</v>
      </c>
    </row>
    <row r="5247" spans="1:15" ht="13.2" x14ac:dyDescent="0.25">
      <c r="A5247" s="3">
        <v>39828</v>
      </c>
      <c r="B5247" s="4">
        <f t="shared" si="133"/>
        <v>2009</v>
      </c>
      <c r="C5247" s="4">
        <f t="shared" si="134"/>
        <v>2000</v>
      </c>
      <c r="D5247" s="4" t="s">
        <v>132</v>
      </c>
      <c r="E5247" s="5">
        <v>0.62916666666666665</v>
      </c>
      <c r="F5247" s="6" t="s">
        <v>215</v>
      </c>
      <c r="G5247" s="6" t="str">
        <f t="shared" si="132"/>
        <v>New York</v>
      </c>
      <c r="H5247" s="6" t="s">
        <v>9212</v>
      </c>
      <c r="I5247" s="6" t="s">
        <v>9213</v>
      </c>
      <c r="J5247" s="6">
        <v>155</v>
      </c>
      <c r="K5247" s="6">
        <v>0</v>
      </c>
      <c r="L5247" s="6">
        <v>0</v>
      </c>
      <c r="M5247" s="6">
        <f t="shared" si="135"/>
        <v>0</v>
      </c>
      <c r="N5247" s="6">
        <f t="shared" si="136"/>
        <v>155</v>
      </c>
      <c r="O5247" s="7">
        <f t="shared" si="137"/>
        <v>1</v>
      </c>
    </row>
    <row r="5248" spans="1:15" ht="13.2" x14ac:dyDescent="0.25">
      <c r="A5248" s="3">
        <v>39851</v>
      </c>
      <c r="B5248" s="4">
        <f t="shared" si="133"/>
        <v>2009</v>
      </c>
      <c r="C5248" s="4">
        <f t="shared" si="134"/>
        <v>2000</v>
      </c>
      <c r="D5248" s="4" t="s">
        <v>111</v>
      </c>
      <c r="E5248" s="5">
        <v>0.58333333333333337</v>
      </c>
      <c r="F5248" s="6" t="s">
        <v>9214</v>
      </c>
      <c r="G5248" s="6" t="str">
        <f t="shared" si="132"/>
        <v>Brazil</v>
      </c>
      <c r="H5248" s="6" t="s">
        <v>9215</v>
      </c>
      <c r="I5248" s="6" t="s">
        <v>9216</v>
      </c>
      <c r="J5248" s="6">
        <v>28</v>
      </c>
      <c r="K5248" s="6">
        <v>24</v>
      </c>
      <c r="L5248" s="6">
        <v>0</v>
      </c>
      <c r="M5248" s="6">
        <f t="shared" si="135"/>
        <v>24</v>
      </c>
      <c r="N5248" s="6">
        <f t="shared" si="136"/>
        <v>4</v>
      </c>
      <c r="O5248" s="7">
        <f t="shared" si="137"/>
        <v>0.14285714285714285</v>
      </c>
    </row>
    <row r="5249" spans="1:15" ht="13.2" x14ac:dyDescent="0.25">
      <c r="A5249" s="3">
        <v>39851</v>
      </c>
      <c r="B5249" s="4">
        <f t="shared" si="133"/>
        <v>2009</v>
      </c>
      <c r="C5249" s="4">
        <f t="shared" si="134"/>
        <v>2000</v>
      </c>
      <c r="D5249" s="4" t="s">
        <v>111</v>
      </c>
      <c r="E5249" s="5">
        <v>0.27083333333333331</v>
      </c>
      <c r="F5249" s="6" t="s">
        <v>9217</v>
      </c>
      <c r="G5249" s="6" t="str">
        <f t="shared" si="132"/>
        <v>Italy</v>
      </c>
      <c r="H5249" s="6" t="s">
        <v>9218</v>
      </c>
      <c r="I5249" s="6" t="s">
        <v>9219</v>
      </c>
      <c r="J5249" s="6">
        <v>2</v>
      </c>
      <c r="K5249" s="6">
        <v>2</v>
      </c>
      <c r="L5249" s="6">
        <v>0</v>
      </c>
      <c r="M5249" s="6">
        <f t="shared" si="135"/>
        <v>2</v>
      </c>
      <c r="N5249" s="6">
        <f t="shared" si="136"/>
        <v>0</v>
      </c>
      <c r="O5249" s="7">
        <f t="shared" si="137"/>
        <v>0</v>
      </c>
    </row>
    <row r="5250" spans="1:15" ht="13.2" x14ac:dyDescent="0.25">
      <c r="A5250" s="3">
        <v>39856</v>
      </c>
      <c r="B5250" s="4">
        <f t="shared" si="133"/>
        <v>2009</v>
      </c>
      <c r="C5250" s="4">
        <f t="shared" si="134"/>
        <v>2000</v>
      </c>
      <c r="D5250" s="4" t="s">
        <v>111</v>
      </c>
      <c r="E5250" s="5">
        <v>0.92847222222222225</v>
      </c>
      <c r="F5250" s="6" t="s">
        <v>9220</v>
      </c>
      <c r="G5250" s="6" t="str">
        <f t="shared" si="132"/>
        <v>New York</v>
      </c>
      <c r="H5250" s="6" t="s">
        <v>9221</v>
      </c>
      <c r="I5250" s="6" t="s">
        <v>9222</v>
      </c>
      <c r="J5250" s="6">
        <v>49</v>
      </c>
      <c r="K5250" s="6">
        <v>49</v>
      </c>
      <c r="L5250" s="6">
        <v>1</v>
      </c>
      <c r="M5250" s="6">
        <f t="shared" si="135"/>
        <v>50</v>
      </c>
      <c r="N5250" s="6">
        <f t="shared" si="136"/>
        <v>0</v>
      </c>
      <c r="O5250" s="7">
        <f t="shared" si="137"/>
        <v>0</v>
      </c>
    </row>
    <row r="5251" spans="1:15" ht="13.2" x14ac:dyDescent="0.25">
      <c r="A5251" s="3">
        <v>39859</v>
      </c>
      <c r="B5251" s="4">
        <f t="shared" si="133"/>
        <v>2009</v>
      </c>
      <c r="C5251" s="4">
        <f t="shared" si="134"/>
        <v>2000</v>
      </c>
      <c r="D5251" s="4" t="s">
        <v>111</v>
      </c>
      <c r="E5251" s="5">
        <v>0.67013888888888884</v>
      </c>
      <c r="F5251" s="6" t="s">
        <v>9223</v>
      </c>
      <c r="G5251" s="6" t="str">
        <f t="shared" si="132"/>
        <v>Chile</v>
      </c>
      <c r="H5251" s="6" t="s">
        <v>9224</v>
      </c>
      <c r="I5251" s="6" t="s">
        <v>5924</v>
      </c>
      <c r="J5251" s="6">
        <v>13</v>
      </c>
      <c r="K5251" s="6">
        <v>13</v>
      </c>
      <c r="L5251" s="6">
        <v>0</v>
      </c>
      <c r="M5251" s="6">
        <f t="shared" si="135"/>
        <v>13</v>
      </c>
      <c r="N5251" s="6">
        <f t="shared" si="136"/>
        <v>0</v>
      </c>
      <c r="O5251" s="7">
        <f t="shared" si="137"/>
        <v>0</v>
      </c>
    </row>
    <row r="5252" spans="1:15" ht="13.2" x14ac:dyDescent="0.25">
      <c r="A5252" s="3">
        <v>39864</v>
      </c>
      <c r="B5252" s="4">
        <f t="shared" si="133"/>
        <v>2009</v>
      </c>
      <c r="C5252" s="4">
        <f t="shared" si="134"/>
        <v>2000</v>
      </c>
      <c r="D5252" s="4" t="s">
        <v>111</v>
      </c>
      <c r="E5252" s="5">
        <v>0.1736111111111111</v>
      </c>
      <c r="F5252" s="6" t="s">
        <v>6306</v>
      </c>
      <c r="G5252" s="6" t="str">
        <f t="shared" si="132"/>
        <v>Egypt</v>
      </c>
      <c r="H5252" s="6" t="s">
        <v>9225</v>
      </c>
      <c r="I5252" s="6" t="s">
        <v>8857</v>
      </c>
      <c r="J5252" s="6">
        <v>5</v>
      </c>
      <c r="K5252" s="6">
        <v>5</v>
      </c>
      <c r="L5252" s="6">
        <v>0</v>
      </c>
      <c r="M5252" s="6">
        <f t="shared" si="135"/>
        <v>5</v>
      </c>
      <c r="N5252" s="6">
        <f t="shared" si="136"/>
        <v>0</v>
      </c>
      <c r="O5252" s="7">
        <f t="shared" si="137"/>
        <v>0</v>
      </c>
    </row>
    <row r="5253" spans="1:15" ht="13.2" x14ac:dyDescent="0.25">
      <c r="A5253" s="3">
        <v>39869</v>
      </c>
      <c r="B5253" s="4">
        <f t="shared" si="133"/>
        <v>2009</v>
      </c>
      <c r="C5253" s="4">
        <f t="shared" si="134"/>
        <v>2000</v>
      </c>
      <c r="D5253" s="4" t="s">
        <v>111</v>
      </c>
      <c r="E5253" s="5">
        <v>0.43819444444444444</v>
      </c>
      <c r="F5253" s="6" t="s">
        <v>701</v>
      </c>
      <c r="G5253" s="6" t="str">
        <f t="shared" si="132"/>
        <v>Netherlands</v>
      </c>
      <c r="H5253" s="6" t="s">
        <v>9226</v>
      </c>
      <c r="I5253" s="6" t="s">
        <v>9227</v>
      </c>
      <c r="J5253" s="6">
        <v>134</v>
      </c>
      <c r="K5253" s="6">
        <v>9</v>
      </c>
      <c r="L5253" s="6">
        <v>0</v>
      </c>
      <c r="M5253" s="6">
        <f t="shared" si="135"/>
        <v>9</v>
      </c>
      <c r="N5253" s="6">
        <f t="shared" si="136"/>
        <v>125</v>
      </c>
      <c r="O5253" s="7">
        <f t="shared" si="137"/>
        <v>0.93283582089552242</v>
      </c>
    </row>
    <row r="5254" spans="1:15" ht="13.2" x14ac:dyDescent="0.25">
      <c r="A5254" s="3">
        <v>39881</v>
      </c>
      <c r="B5254" s="4">
        <f t="shared" si="133"/>
        <v>2009</v>
      </c>
      <c r="C5254" s="4">
        <f t="shared" si="134"/>
        <v>2000</v>
      </c>
      <c r="D5254" s="4" t="s">
        <v>34</v>
      </c>
      <c r="E5254" s="5">
        <v>0.2361111111111111</v>
      </c>
      <c r="F5254" s="6" t="s">
        <v>9228</v>
      </c>
      <c r="G5254" s="6" t="str">
        <f t="shared" si="132"/>
        <v>Uganda</v>
      </c>
      <c r="H5254" s="6" t="s">
        <v>9225</v>
      </c>
      <c r="I5254" s="6" t="s">
        <v>9229</v>
      </c>
      <c r="J5254" s="6">
        <v>11</v>
      </c>
      <c r="K5254" s="6">
        <v>11</v>
      </c>
      <c r="L5254" s="6">
        <v>0</v>
      </c>
      <c r="M5254" s="6">
        <f t="shared" si="135"/>
        <v>11</v>
      </c>
      <c r="N5254" s="6">
        <f t="shared" si="136"/>
        <v>0</v>
      </c>
      <c r="O5254" s="7">
        <f t="shared" si="137"/>
        <v>0</v>
      </c>
    </row>
    <row r="5255" spans="1:15" ht="13.2" x14ac:dyDescent="0.25">
      <c r="A5255" s="3">
        <v>39884</v>
      </c>
      <c r="B5255" s="4">
        <f t="shared" si="133"/>
        <v>2009</v>
      </c>
      <c r="C5255" s="4">
        <f t="shared" si="134"/>
        <v>2000</v>
      </c>
      <c r="D5255" s="4" t="s">
        <v>34</v>
      </c>
      <c r="E5255" s="5">
        <v>0.40833333333333333</v>
      </c>
      <c r="F5255" s="6" t="s">
        <v>9230</v>
      </c>
      <c r="G5255" s="6" t="str">
        <f t="shared" si="132"/>
        <v>Newfoundland</v>
      </c>
      <c r="H5255" s="6" t="s">
        <v>9231</v>
      </c>
      <c r="I5255" s="6" t="s">
        <v>9232</v>
      </c>
      <c r="J5255" s="6">
        <v>18</v>
      </c>
      <c r="K5255" s="6">
        <v>17</v>
      </c>
      <c r="L5255" s="6">
        <v>0</v>
      </c>
      <c r="M5255" s="6">
        <f t="shared" si="135"/>
        <v>17</v>
      </c>
      <c r="N5255" s="6">
        <f t="shared" si="136"/>
        <v>1</v>
      </c>
      <c r="O5255" s="7">
        <f t="shared" si="137"/>
        <v>5.5555555555555552E-2</v>
      </c>
    </row>
    <row r="5256" spans="1:15" ht="13.2" x14ac:dyDescent="0.25">
      <c r="A5256" s="3">
        <v>39894</v>
      </c>
      <c r="B5256" s="4">
        <f t="shared" si="133"/>
        <v>2009</v>
      </c>
      <c r="C5256" s="4">
        <f t="shared" si="134"/>
        <v>2000</v>
      </c>
      <c r="D5256" s="4" t="s">
        <v>34</v>
      </c>
      <c r="E5256" s="5">
        <v>0.60277777777777775</v>
      </c>
      <c r="F5256" s="6" t="s">
        <v>1912</v>
      </c>
      <c r="G5256" s="6" t="str">
        <f t="shared" si="132"/>
        <v>Montana</v>
      </c>
      <c r="H5256" s="6" t="s">
        <v>9233</v>
      </c>
      <c r="I5256" s="6" t="s">
        <v>9234</v>
      </c>
      <c r="J5256" s="6">
        <v>14</v>
      </c>
      <c r="K5256" s="6">
        <v>14</v>
      </c>
      <c r="L5256" s="6">
        <v>0</v>
      </c>
      <c r="M5256" s="6">
        <f t="shared" si="135"/>
        <v>14</v>
      </c>
      <c r="N5256" s="6">
        <f t="shared" si="136"/>
        <v>0</v>
      </c>
      <c r="O5256" s="7">
        <f t="shared" si="137"/>
        <v>0</v>
      </c>
    </row>
    <row r="5257" spans="1:15" ht="13.2" x14ac:dyDescent="0.25">
      <c r="A5257" s="3">
        <v>39895</v>
      </c>
      <c r="B5257" s="4">
        <f t="shared" si="133"/>
        <v>2009</v>
      </c>
      <c r="C5257" s="4">
        <f t="shared" si="134"/>
        <v>2000</v>
      </c>
      <c r="D5257" s="4" t="s">
        <v>34</v>
      </c>
      <c r="E5257" s="5">
        <v>0.28333333333333333</v>
      </c>
      <c r="F5257" s="6" t="s">
        <v>4082</v>
      </c>
      <c r="G5257" s="6" t="str">
        <f t="shared" si="132"/>
        <v>Japan</v>
      </c>
      <c r="H5257" s="6" t="s">
        <v>8615</v>
      </c>
      <c r="I5257" s="6" t="s">
        <v>7132</v>
      </c>
      <c r="J5257" s="6">
        <v>2</v>
      </c>
      <c r="K5257" s="6">
        <v>2</v>
      </c>
      <c r="L5257" s="6">
        <v>0</v>
      </c>
      <c r="M5257" s="6">
        <f t="shared" si="135"/>
        <v>2</v>
      </c>
      <c r="N5257" s="6">
        <f t="shared" si="136"/>
        <v>0</v>
      </c>
      <c r="O5257" s="7">
        <f t="shared" si="137"/>
        <v>0</v>
      </c>
    </row>
    <row r="5258" spans="1:15" ht="13.2" x14ac:dyDescent="0.25">
      <c r="A5258" s="3">
        <v>39904</v>
      </c>
      <c r="B5258" s="4">
        <f t="shared" si="133"/>
        <v>2009</v>
      </c>
      <c r="C5258" s="4">
        <f t="shared" si="134"/>
        <v>2000</v>
      </c>
      <c r="D5258" s="4" t="s">
        <v>65</v>
      </c>
      <c r="E5258" s="5">
        <v>0.58333333333333337</v>
      </c>
      <c r="F5258" s="6" t="s">
        <v>9235</v>
      </c>
      <c r="G5258" s="6" t="str">
        <f t="shared" si="132"/>
        <v>Scotland</v>
      </c>
      <c r="H5258" s="6" t="s">
        <v>9236</v>
      </c>
      <c r="I5258" s="6" t="s">
        <v>9237</v>
      </c>
      <c r="J5258" s="6">
        <v>16</v>
      </c>
      <c r="K5258" s="6">
        <v>16</v>
      </c>
      <c r="L5258" s="6">
        <v>0</v>
      </c>
      <c r="M5258" s="6">
        <f t="shared" si="135"/>
        <v>16</v>
      </c>
      <c r="N5258" s="6">
        <f t="shared" si="136"/>
        <v>0</v>
      </c>
      <c r="O5258" s="7">
        <f t="shared" si="137"/>
        <v>0</v>
      </c>
    </row>
    <row r="5259" spans="1:15" ht="13.2" x14ac:dyDescent="0.25">
      <c r="A5259" s="3">
        <v>39909</v>
      </c>
      <c r="B5259" s="4">
        <f t="shared" si="133"/>
        <v>2009</v>
      </c>
      <c r="C5259" s="4">
        <f t="shared" si="134"/>
        <v>2000</v>
      </c>
      <c r="D5259" s="4" t="s">
        <v>65</v>
      </c>
      <c r="E5259" s="5">
        <v>0.52083333333333337</v>
      </c>
      <c r="F5259" s="6" t="s">
        <v>7727</v>
      </c>
      <c r="G5259" s="6" t="str">
        <f t="shared" si="132"/>
        <v>Indonesia</v>
      </c>
      <c r="H5259" s="6" t="s">
        <v>6103</v>
      </c>
      <c r="I5259" s="6" t="s">
        <v>4071</v>
      </c>
      <c r="J5259" s="6">
        <v>24</v>
      </c>
      <c r="K5259" s="6">
        <v>24</v>
      </c>
      <c r="L5259" s="6">
        <v>0</v>
      </c>
      <c r="M5259" s="6">
        <f t="shared" si="135"/>
        <v>24</v>
      </c>
      <c r="N5259" s="6">
        <f t="shared" si="136"/>
        <v>0</v>
      </c>
      <c r="O5259" s="7">
        <f t="shared" si="137"/>
        <v>0</v>
      </c>
    </row>
    <row r="5260" spans="1:15" ht="13.2" x14ac:dyDescent="0.25">
      <c r="A5260" s="3">
        <v>39912</v>
      </c>
      <c r="B5260" s="4">
        <f t="shared" si="133"/>
        <v>2009</v>
      </c>
      <c r="C5260" s="4">
        <f t="shared" si="134"/>
        <v>2000</v>
      </c>
      <c r="D5260" s="4" t="s">
        <v>65</v>
      </c>
      <c r="E5260" s="5">
        <v>0.29166666666666669</v>
      </c>
      <c r="F5260" s="6" t="s">
        <v>5934</v>
      </c>
      <c r="G5260" s="6" t="str">
        <f t="shared" si="132"/>
        <v>Indonesia</v>
      </c>
      <c r="H5260" s="6" t="s">
        <v>9238</v>
      </c>
      <c r="I5260" s="6" t="s">
        <v>9239</v>
      </c>
      <c r="J5260" s="6">
        <v>6</v>
      </c>
      <c r="K5260" s="6">
        <v>6</v>
      </c>
      <c r="L5260" s="6">
        <v>0</v>
      </c>
      <c r="M5260" s="6">
        <f t="shared" si="135"/>
        <v>6</v>
      </c>
      <c r="N5260" s="6">
        <f t="shared" si="136"/>
        <v>0</v>
      </c>
      <c r="O5260" s="7">
        <f t="shared" si="137"/>
        <v>0</v>
      </c>
    </row>
    <row r="5261" spans="1:15" ht="13.2" x14ac:dyDescent="0.25">
      <c r="A5261" s="3">
        <v>39920</v>
      </c>
      <c r="B5261" s="4">
        <f t="shared" si="133"/>
        <v>2009</v>
      </c>
      <c r="C5261" s="4">
        <f t="shared" si="134"/>
        <v>2000</v>
      </c>
      <c r="D5261" s="4" t="s">
        <v>65</v>
      </c>
      <c r="E5261" s="5">
        <v>0.4375</v>
      </c>
      <c r="F5261" s="6" t="s">
        <v>9240</v>
      </c>
      <c r="G5261" s="6" t="str">
        <f t="shared" si="132"/>
        <v>Indonesia</v>
      </c>
      <c r="H5261" s="6" t="s">
        <v>9241</v>
      </c>
      <c r="I5261" s="6" t="s">
        <v>9242</v>
      </c>
      <c r="J5261" s="6">
        <v>11</v>
      </c>
      <c r="K5261" s="6">
        <v>11</v>
      </c>
      <c r="L5261" s="6">
        <v>0</v>
      </c>
      <c r="M5261" s="6">
        <f t="shared" si="135"/>
        <v>11</v>
      </c>
      <c r="N5261" s="6">
        <f t="shared" si="136"/>
        <v>0</v>
      </c>
      <c r="O5261" s="7">
        <f t="shared" si="137"/>
        <v>0</v>
      </c>
    </row>
    <row r="5262" spans="1:15" ht="13.2" x14ac:dyDescent="0.25">
      <c r="A5262" s="3">
        <v>39920</v>
      </c>
      <c r="B5262" s="4">
        <f t="shared" si="133"/>
        <v>2009</v>
      </c>
      <c r="C5262" s="4">
        <f t="shared" si="134"/>
        <v>2000</v>
      </c>
      <c r="D5262" s="4" t="s">
        <v>65</v>
      </c>
      <c r="E5262" s="5">
        <v>0.64722222222222225</v>
      </c>
      <c r="F5262" s="6" t="s">
        <v>9243</v>
      </c>
      <c r="G5262" s="6" t="str">
        <f t="shared" si="132"/>
        <v>Venezuela</v>
      </c>
      <c r="H5262" s="6" t="s">
        <v>9244</v>
      </c>
      <c r="I5262" s="6" t="s">
        <v>7677</v>
      </c>
      <c r="J5262" s="6">
        <v>11</v>
      </c>
      <c r="K5262" s="6">
        <v>1</v>
      </c>
      <c r="L5262" s="6">
        <v>0</v>
      </c>
      <c r="M5262" s="6">
        <f t="shared" si="135"/>
        <v>1</v>
      </c>
      <c r="N5262" s="6">
        <f t="shared" si="136"/>
        <v>10</v>
      </c>
      <c r="O5262" s="7">
        <f t="shared" si="137"/>
        <v>0.90909090909090906</v>
      </c>
    </row>
    <row r="5263" spans="1:15" ht="13.2" x14ac:dyDescent="0.25">
      <c r="A5263" s="3">
        <v>39932</v>
      </c>
      <c r="B5263" s="4">
        <f t="shared" si="133"/>
        <v>2009</v>
      </c>
      <c r="C5263" s="4">
        <f t="shared" si="134"/>
        <v>2000</v>
      </c>
      <c r="D5263" s="4" t="s">
        <v>65</v>
      </c>
      <c r="E5263" s="5">
        <v>0.25</v>
      </c>
      <c r="F5263" s="6" t="s">
        <v>9245</v>
      </c>
      <c r="G5263" s="6" t="str">
        <f t="shared" si="132"/>
        <v>DemocratiRepubliof Congo</v>
      </c>
      <c r="H5263" s="6" t="s">
        <v>9246</v>
      </c>
      <c r="I5263" s="6" t="s">
        <v>5701</v>
      </c>
      <c r="J5263" s="6">
        <v>7</v>
      </c>
      <c r="K5263" s="6">
        <v>7</v>
      </c>
      <c r="L5263" s="6">
        <v>0</v>
      </c>
      <c r="M5263" s="6">
        <f t="shared" si="135"/>
        <v>7</v>
      </c>
      <c r="N5263" s="6">
        <f t="shared" si="136"/>
        <v>0</v>
      </c>
      <c r="O5263" s="7">
        <f t="shared" si="137"/>
        <v>0</v>
      </c>
    </row>
    <row r="5264" spans="1:15" ht="13.2" x14ac:dyDescent="0.25">
      <c r="A5264" s="3">
        <v>39936</v>
      </c>
      <c r="B5264" s="4">
        <f t="shared" si="133"/>
        <v>2009</v>
      </c>
      <c r="C5264" s="4">
        <f t="shared" si="134"/>
        <v>2000</v>
      </c>
      <c r="D5264" s="4" t="s">
        <v>55</v>
      </c>
      <c r="E5264" s="5">
        <v>0.5</v>
      </c>
      <c r="F5264" s="6" t="s">
        <v>9247</v>
      </c>
      <c r="G5264" s="6" t="str">
        <f t="shared" si="132"/>
        <v>Venezuela</v>
      </c>
      <c r="H5264" s="6" t="s">
        <v>8025</v>
      </c>
      <c r="I5264" s="6" t="s">
        <v>9248</v>
      </c>
      <c r="J5264" s="6">
        <v>18</v>
      </c>
      <c r="K5264" s="6">
        <v>18</v>
      </c>
      <c r="L5264" s="6">
        <v>0</v>
      </c>
      <c r="M5264" s="6">
        <f t="shared" si="135"/>
        <v>18</v>
      </c>
      <c r="N5264" s="6">
        <f t="shared" si="136"/>
        <v>0</v>
      </c>
      <c r="O5264" s="7">
        <f t="shared" si="137"/>
        <v>0</v>
      </c>
    </row>
    <row r="5265" spans="1:15" ht="13.2" x14ac:dyDescent="0.25">
      <c r="A5265" s="3">
        <v>39953</v>
      </c>
      <c r="B5265" s="4">
        <f t="shared" si="133"/>
        <v>2009</v>
      </c>
      <c r="C5265" s="4">
        <f t="shared" si="134"/>
        <v>2000</v>
      </c>
      <c r="D5265" s="4" t="s">
        <v>55</v>
      </c>
      <c r="E5265" s="5">
        <v>0.27083333333333331</v>
      </c>
      <c r="F5265" s="6" t="s">
        <v>9249</v>
      </c>
      <c r="G5265" s="6" t="str">
        <f t="shared" si="132"/>
        <v>Indonesia</v>
      </c>
      <c r="H5265" s="6" t="s">
        <v>6103</v>
      </c>
      <c r="I5265" s="6" t="s">
        <v>4830</v>
      </c>
      <c r="J5265" s="6">
        <v>112</v>
      </c>
      <c r="K5265" s="6">
        <v>98</v>
      </c>
      <c r="L5265" s="6">
        <v>2</v>
      </c>
      <c r="M5265" s="6">
        <f t="shared" si="135"/>
        <v>100</v>
      </c>
      <c r="N5265" s="6">
        <f t="shared" si="136"/>
        <v>14</v>
      </c>
      <c r="O5265" s="7">
        <f t="shared" si="137"/>
        <v>0.125</v>
      </c>
    </row>
    <row r="5266" spans="1:15" ht="13.2" x14ac:dyDescent="0.25">
      <c r="A5266" s="3">
        <v>39959</v>
      </c>
      <c r="B5266" s="4">
        <f t="shared" si="133"/>
        <v>2009</v>
      </c>
      <c r="C5266" s="4">
        <f t="shared" si="134"/>
        <v>2000</v>
      </c>
      <c r="D5266" s="4" t="s">
        <v>55</v>
      </c>
      <c r="E5266" s="5" t="s">
        <v>24</v>
      </c>
      <c r="F5266" s="6" t="s">
        <v>9250</v>
      </c>
      <c r="G5266" s="6" t="str">
        <f t="shared" si="132"/>
        <v>DemocratiRepubliCongo</v>
      </c>
      <c r="H5266" s="6" t="s">
        <v>8882</v>
      </c>
      <c r="I5266" s="6" t="s">
        <v>6249</v>
      </c>
      <c r="J5266" s="6">
        <v>4</v>
      </c>
      <c r="K5266" s="6">
        <v>4</v>
      </c>
      <c r="L5266" s="6">
        <v>0</v>
      </c>
      <c r="M5266" s="6">
        <f t="shared" si="135"/>
        <v>4</v>
      </c>
      <c r="N5266" s="6">
        <f t="shared" si="136"/>
        <v>0</v>
      </c>
      <c r="O5266" s="7">
        <f t="shared" si="137"/>
        <v>0</v>
      </c>
    </row>
    <row r="5267" spans="1:15" ht="13.2" x14ac:dyDescent="0.25">
      <c r="A5267" s="3">
        <v>39965</v>
      </c>
      <c r="B5267" s="4">
        <f t="shared" si="133"/>
        <v>2009</v>
      </c>
      <c r="C5267" s="4">
        <f t="shared" si="134"/>
        <v>2000</v>
      </c>
      <c r="D5267" s="4" t="s">
        <v>58</v>
      </c>
      <c r="E5267" s="5">
        <v>1.0416666666666666E-2</v>
      </c>
      <c r="F5267" s="6" t="s">
        <v>9251</v>
      </c>
      <c r="G5267" s="6" t="str">
        <f t="shared" si="132"/>
        <v>570 miles northeast of Natal, Brazil</v>
      </c>
      <c r="H5267" s="6" t="s">
        <v>595</v>
      </c>
      <c r="I5267" s="6" t="s">
        <v>9252</v>
      </c>
      <c r="J5267" s="6">
        <v>228</v>
      </c>
      <c r="K5267" s="6">
        <v>228</v>
      </c>
      <c r="L5267" s="6">
        <v>0</v>
      </c>
      <c r="M5267" s="6">
        <f t="shared" si="135"/>
        <v>228</v>
      </c>
      <c r="N5267" s="6">
        <f t="shared" si="136"/>
        <v>0</v>
      </c>
      <c r="O5267" s="7">
        <f t="shared" si="137"/>
        <v>0</v>
      </c>
    </row>
    <row r="5268" spans="1:15" ht="13.2" x14ac:dyDescent="0.25">
      <c r="A5268" s="3">
        <v>39971</v>
      </c>
      <c r="B5268" s="4">
        <f t="shared" si="133"/>
        <v>2009</v>
      </c>
      <c r="C5268" s="4">
        <f t="shared" si="134"/>
        <v>2000</v>
      </c>
      <c r="D5268" s="4" t="s">
        <v>58</v>
      </c>
      <c r="E5268" s="5">
        <v>0.35416666666666669</v>
      </c>
      <c r="F5268" s="6" t="s">
        <v>9253</v>
      </c>
      <c r="G5268" s="6" t="str">
        <f t="shared" si="132"/>
        <v>Newfoundland, Canada</v>
      </c>
      <c r="H5268" s="6" t="s">
        <v>9254</v>
      </c>
      <c r="I5268" s="6" t="s">
        <v>5516</v>
      </c>
      <c r="J5268" s="6">
        <v>1</v>
      </c>
      <c r="K5268" s="6">
        <v>1</v>
      </c>
      <c r="L5268" s="6">
        <v>0</v>
      </c>
      <c r="M5268" s="6">
        <f t="shared" si="135"/>
        <v>1</v>
      </c>
      <c r="N5268" s="6">
        <f t="shared" si="136"/>
        <v>0</v>
      </c>
      <c r="O5268" s="7">
        <f t="shared" si="137"/>
        <v>0</v>
      </c>
    </row>
    <row r="5269" spans="1:15" ht="13.2" x14ac:dyDescent="0.25">
      <c r="A5269" s="3">
        <v>39972</v>
      </c>
      <c r="B5269" s="4">
        <f t="shared" si="133"/>
        <v>2009</v>
      </c>
      <c r="C5269" s="4">
        <f t="shared" si="134"/>
        <v>2000</v>
      </c>
      <c r="D5269" s="4" t="s">
        <v>58</v>
      </c>
      <c r="E5269" s="5" t="s">
        <v>24</v>
      </c>
      <c r="F5269" s="6" t="s">
        <v>9255</v>
      </c>
      <c r="G5269" s="6" t="str">
        <f t="shared" si="132"/>
        <v>India</v>
      </c>
      <c r="H5269" s="6" t="s">
        <v>1153</v>
      </c>
      <c r="I5269" s="6" t="s">
        <v>5976</v>
      </c>
      <c r="J5269" s="6">
        <v>13</v>
      </c>
      <c r="K5269" s="6">
        <v>13</v>
      </c>
      <c r="L5269" s="6">
        <v>0</v>
      </c>
      <c r="M5269" s="6">
        <f t="shared" si="135"/>
        <v>13</v>
      </c>
      <c r="N5269" s="6">
        <f t="shared" si="136"/>
        <v>0</v>
      </c>
      <c r="O5269" s="7">
        <f t="shared" si="137"/>
        <v>0</v>
      </c>
    </row>
    <row r="5270" spans="1:15" ht="13.2" x14ac:dyDescent="0.25">
      <c r="A5270" s="3"/>
      <c r="B5270" s="4"/>
      <c r="C5270" s="4"/>
      <c r="D5270" s="4"/>
      <c r="E5270" s="4"/>
      <c r="O5270" s="7"/>
    </row>
    <row r="5271" spans="1:15" ht="13.2" x14ac:dyDescent="0.25">
      <c r="A5271" s="3"/>
      <c r="B5271" s="4"/>
      <c r="C5271" s="4"/>
      <c r="D5271" s="4"/>
      <c r="E5271" s="4"/>
      <c r="O5271" s="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4E75-2FE1-4700-8540-A6CC7CEA182D}">
  <dimension ref="A3:AG102"/>
  <sheetViews>
    <sheetView workbookViewId="0">
      <selection activeCell="I22" sqref="I22"/>
    </sheetView>
  </sheetViews>
  <sheetFormatPr defaultRowHeight="13.2" x14ac:dyDescent="0.25"/>
  <cols>
    <col min="1" max="1" width="13.33203125" bestFit="1" customWidth="1"/>
    <col min="2" max="2" width="13.21875" bestFit="1" customWidth="1"/>
    <col min="6" max="6" width="13.33203125" bestFit="1" customWidth="1"/>
    <col min="7" max="7" width="15.5546875" bestFit="1" customWidth="1"/>
    <col min="12" max="12" width="13.33203125" bestFit="1" customWidth="1"/>
    <col min="13" max="13" width="13.21875" bestFit="1" customWidth="1"/>
    <col min="16" max="16" width="13.33203125" bestFit="1" customWidth="1"/>
    <col min="17" max="17" width="13.21875" bestFit="1" customWidth="1"/>
    <col min="21" max="21" width="13.33203125" bestFit="1" customWidth="1"/>
    <col min="22" max="22" width="13.21875" bestFit="1" customWidth="1"/>
    <col min="24" max="24" width="13.33203125" bestFit="1" customWidth="1"/>
    <col min="25" max="25" width="22.21875" bestFit="1" customWidth="1"/>
    <col min="28" max="28" width="20.5546875" bestFit="1" customWidth="1"/>
    <col min="29" max="29" width="22" bestFit="1" customWidth="1"/>
    <col min="31" max="31" width="8.88671875" customWidth="1"/>
    <col min="32" max="32" width="20.5546875" bestFit="1" customWidth="1"/>
    <col min="33" max="33" width="22" bestFit="1" customWidth="1"/>
  </cols>
  <sheetData>
    <row r="3" spans="1:33" x14ac:dyDescent="0.25">
      <c r="A3" s="8" t="s">
        <v>9256</v>
      </c>
      <c r="B3" t="s">
        <v>9264</v>
      </c>
      <c r="F3" s="8" t="s">
        <v>9256</v>
      </c>
      <c r="G3" t="s">
        <v>9259</v>
      </c>
      <c r="L3" s="8" t="s">
        <v>9256</v>
      </c>
      <c r="M3" t="s">
        <v>9264</v>
      </c>
      <c r="P3" s="8" t="s">
        <v>9256</v>
      </c>
      <c r="Q3" t="s">
        <v>9264</v>
      </c>
      <c r="U3" s="8" t="s">
        <v>9256</v>
      </c>
      <c r="V3" t="s">
        <v>9264</v>
      </c>
      <c r="X3" s="8" t="s">
        <v>9256</v>
      </c>
      <c r="Y3" t="s">
        <v>9257</v>
      </c>
    </row>
    <row r="4" spans="1:33" x14ac:dyDescent="0.25">
      <c r="A4" s="9">
        <v>1908</v>
      </c>
      <c r="B4">
        <v>1</v>
      </c>
      <c r="F4" s="9">
        <v>1908</v>
      </c>
      <c r="G4">
        <v>1</v>
      </c>
      <c r="L4" s="9">
        <v>1900</v>
      </c>
      <c r="M4">
        <v>1</v>
      </c>
      <c r="P4" s="9" t="s">
        <v>308</v>
      </c>
      <c r="Q4">
        <v>180</v>
      </c>
      <c r="U4" s="9" t="s">
        <v>132</v>
      </c>
      <c r="V4">
        <v>496</v>
      </c>
      <c r="X4" s="9">
        <v>1908</v>
      </c>
      <c r="Y4" s="10">
        <v>0.5</v>
      </c>
      <c r="AF4" t="s">
        <v>9260</v>
      </c>
      <c r="AG4" t="s">
        <v>9261</v>
      </c>
    </row>
    <row r="5" spans="1:33" x14ac:dyDescent="0.25">
      <c r="A5" s="9">
        <v>1912</v>
      </c>
      <c r="B5">
        <v>1</v>
      </c>
      <c r="F5" s="9">
        <v>1912</v>
      </c>
      <c r="G5">
        <v>5</v>
      </c>
      <c r="L5" s="9">
        <v>1910</v>
      </c>
      <c r="M5">
        <v>27</v>
      </c>
      <c r="P5" s="9" t="s">
        <v>1199</v>
      </c>
      <c r="Q5">
        <v>174</v>
      </c>
      <c r="U5" s="9" t="s">
        <v>111</v>
      </c>
      <c r="V5">
        <v>396</v>
      </c>
      <c r="X5" s="9">
        <v>1912</v>
      </c>
      <c r="Y5" s="10">
        <v>0</v>
      </c>
      <c r="AF5">
        <v>113919</v>
      </c>
      <c r="AG5">
        <v>39193</v>
      </c>
    </row>
    <row r="6" spans="1:33" x14ac:dyDescent="0.25">
      <c r="A6" s="9">
        <v>1913</v>
      </c>
      <c r="B6">
        <v>3</v>
      </c>
      <c r="F6" s="9">
        <v>1913</v>
      </c>
      <c r="G6">
        <v>45</v>
      </c>
      <c r="L6" s="9">
        <v>1920</v>
      </c>
      <c r="M6">
        <v>178</v>
      </c>
      <c r="P6" s="9" t="s">
        <v>169</v>
      </c>
      <c r="Q6">
        <v>170</v>
      </c>
      <c r="U6" s="9" t="s">
        <v>34</v>
      </c>
      <c r="V6">
        <v>455</v>
      </c>
      <c r="X6" s="9">
        <v>1913</v>
      </c>
      <c r="Y6" s="10">
        <v>9.9999999999999992E-2</v>
      </c>
    </row>
    <row r="7" spans="1:33" x14ac:dyDescent="0.25">
      <c r="A7" s="9">
        <v>1915</v>
      </c>
      <c r="B7">
        <v>2</v>
      </c>
      <c r="F7" s="9">
        <v>1915</v>
      </c>
      <c r="G7">
        <v>40</v>
      </c>
      <c r="L7" s="9">
        <v>1930</v>
      </c>
      <c r="M7">
        <v>323</v>
      </c>
      <c r="P7" s="9" t="s">
        <v>5889</v>
      </c>
      <c r="Q7">
        <v>146</v>
      </c>
      <c r="U7" s="9" t="s">
        <v>65</v>
      </c>
      <c r="V7">
        <v>378</v>
      </c>
      <c r="X7" s="9">
        <v>1915</v>
      </c>
      <c r="Y7" s="10">
        <v>0.24390243902439024</v>
      </c>
    </row>
    <row r="8" spans="1:33" x14ac:dyDescent="0.25">
      <c r="A8" s="9">
        <v>1916</v>
      </c>
      <c r="B8">
        <v>5</v>
      </c>
      <c r="F8" s="9">
        <v>1916</v>
      </c>
      <c r="G8">
        <v>108</v>
      </c>
      <c r="L8" s="9">
        <v>1940</v>
      </c>
      <c r="M8">
        <v>510</v>
      </c>
      <c r="P8" s="9" t="s">
        <v>9262</v>
      </c>
      <c r="Q8">
        <v>138</v>
      </c>
      <c r="U8" s="9" t="s">
        <v>55</v>
      </c>
      <c r="V8">
        <v>370</v>
      </c>
      <c r="X8" s="9">
        <v>1916</v>
      </c>
      <c r="Y8" s="10">
        <v>7.1428571428571426E-3</v>
      </c>
    </row>
    <row r="9" spans="1:33" x14ac:dyDescent="0.25">
      <c r="A9" s="9">
        <v>1917</v>
      </c>
      <c r="B9">
        <v>6</v>
      </c>
      <c r="F9" s="9">
        <v>1917</v>
      </c>
      <c r="G9">
        <v>124</v>
      </c>
      <c r="L9" s="9">
        <v>1950</v>
      </c>
      <c r="M9">
        <v>596</v>
      </c>
      <c r="P9" s="9" t="s">
        <v>259</v>
      </c>
      <c r="Q9">
        <v>124</v>
      </c>
      <c r="U9" s="9" t="s">
        <v>58</v>
      </c>
      <c r="V9">
        <v>385</v>
      </c>
      <c r="X9" s="9">
        <v>1917</v>
      </c>
      <c r="Y9" s="10">
        <v>0</v>
      </c>
    </row>
    <row r="10" spans="1:33" x14ac:dyDescent="0.25">
      <c r="A10" s="9">
        <v>1918</v>
      </c>
      <c r="B10">
        <v>4</v>
      </c>
      <c r="F10" s="9">
        <v>1918</v>
      </c>
      <c r="G10">
        <v>65</v>
      </c>
      <c r="L10" s="9">
        <v>1960</v>
      </c>
      <c r="M10">
        <v>721</v>
      </c>
      <c r="P10" s="9" t="s">
        <v>9265</v>
      </c>
      <c r="Q10">
        <v>95</v>
      </c>
      <c r="U10" s="9" t="s">
        <v>19</v>
      </c>
      <c r="V10">
        <v>428</v>
      </c>
      <c r="X10" s="9">
        <v>1918</v>
      </c>
      <c r="Y10" s="10">
        <v>0</v>
      </c>
    </row>
    <row r="11" spans="1:33" x14ac:dyDescent="0.25">
      <c r="A11" s="9">
        <v>1919</v>
      </c>
      <c r="B11">
        <v>6</v>
      </c>
      <c r="F11" s="9">
        <v>1919</v>
      </c>
      <c r="G11">
        <v>5</v>
      </c>
      <c r="L11" s="9">
        <v>1970</v>
      </c>
      <c r="M11">
        <v>837</v>
      </c>
      <c r="P11" s="9" t="s">
        <v>9263</v>
      </c>
      <c r="Q11">
        <v>85</v>
      </c>
      <c r="U11" s="9" t="s">
        <v>23</v>
      </c>
      <c r="V11">
        <v>476</v>
      </c>
      <c r="X11" s="9">
        <v>1919</v>
      </c>
      <c r="Y11" s="10">
        <v>0</v>
      </c>
    </row>
    <row r="12" spans="1:33" x14ac:dyDescent="0.25">
      <c r="A12" s="9">
        <v>1920</v>
      </c>
      <c r="B12">
        <v>17</v>
      </c>
      <c r="F12" s="9">
        <v>1920</v>
      </c>
      <c r="G12">
        <v>24</v>
      </c>
      <c r="L12" s="9">
        <v>1980</v>
      </c>
      <c r="M12">
        <v>717</v>
      </c>
      <c r="P12" s="9" t="s">
        <v>9266</v>
      </c>
      <c r="Q12">
        <v>82</v>
      </c>
      <c r="U12" s="9" t="s">
        <v>15</v>
      </c>
      <c r="V12">
        <v>458</v>
      </c>
      <c r="X12" s="9">
        <v>1920</v>
      </c>
      <c r="Y12" s="10">
        <v>0.11764705882352941</v>
      </c>
    </row>
    <row r="13" spans="1:33" x14ac:dyDescent="0.25">
      <c r="A13" s="9">
        <v>1921</v>
      </c>
      <c r="B13">
        <v>13</v>
      </c>
      <c r="F13" s="9">
        <v>1921</v>
      </c>
      <c r="G13">
        <v>68</v>
      </c>
      <c r="L13" s="9">
        <v>1990</v>
      </c>
      <c r="M13">
        <v>775</v>
      </c>
      <c r="P13" s="9" t="s">
        <v>775</v>
      </c>
      <c r="Q13">
        <v>82</v>
      </c>
      <c r="U13" s="9" t="s">
        <v>31</v>
      </c>
      <c r="V13">
        <v>454</v>
      </c>
      <c r="X13" s="9">
        <v>1921</v>
      </c>
      <c r="Y13" s="10">
        <v>3.8461538461538464E-2</v>
      </c>
    </row>
    <row r="14" spans="1:33" x14ac:dyDescent="0.25">
      <c r="A14" s="9">
        <v>1922</v>
      </c>
      <c r="B14">
        <v>11</v>
      </c>
      <c r="F14" s="9">
        <v>1922</v>
      </c>
      <c r="G14">
        <v>80</v>
      </c>
      <c r="L14" s="9">
        <v>2000</v>
      </c>
      <c r="M14">
        <v>583</v>
      </c>
      <c r="P14" s="9" t="s">
        <v>9258</v>
      </c>
      <c r="Q14">
        <v>1276</v>
      </c>
      <c r="U14" s="9" t="s">
        <v>46</v>
      </c>
      <c r="V14">
        <v>455</v>
      </c>
      <c r="X14" s="9">
        <v>1922</v>
      </c>
      <c r="Y14" s="10">
        <v>2.2222222222222223E-2</v>
      </c>
    </row>
    <row r="15" spans="1:33" x14ac:dyDescent="0.25">
      <c r="A15" s="9">
        <v>1923</v>
      </c>
      <c r="B15">
        <v>12</v>
      </c>
      <c r="F15" s="9">
        <v>1923</v>
      </c>
      <c r="G15">
        <v>77</v>
      </c>
      <c r="L15" s="9" t="s">
        <v>9258</v>
      </c>
      <c r="M15">
        <v>5268</v>
      </c>
      <c r="U15" s="9" t="s">
        <v>72</v>
      </c>
      <c r="V15">
        <v>517</v>
      </c>
      <c r="X15" s="9">
        <v>1923</v>
      </c>
      <c r="Y15" s="10">
        <v>6.25E-2</v>
      </c>
    </row>
    <row r="16" spans="1:33" x14ac:dyDescent="0.25">
      <c r="A16" s="9">
        <v>1924</v>
      </c>
      <c r="B16">
        <v>7</v>
      </c>
      <c r="F16" s="9">
        <v>1924</v>
      </c>
      <c r="G16">
        <v>18</v>
      </c>
      <c r="U16" s="9" t="s">
        <v>9258</v>
      </c>
      <c r="V16">
        <v>5268</v>
      </c>
      <c r="X16" s="9">
        <v>1924</v>
      </c>
      <c r="Y16" s="10">
        <v>0</v>
      </c>
    </row>
    <row r="17" spans="1:25" x14ac:dyDescent="0.25">
      <c r="A17" s="9">
        <v>1925</v>
      </c>
      <c r="B17">
        <v>11</v>
      </c>
      <c r="F17" s="9">
        <v>1925</v>
      </c>
      <c r="G17">
        <v>39</v>
      </c>
      <c r="X17" s="9">
        <v>1925</v>
      </c>
      <c r="Y17" s="10">
        <v>6.13107822410148E-2</v>
      </c>
    </row>
    <row r="18" spans="1:25" x14ac:dyDescent="0.25">
      <c r="A18" s="9">
        <v>1926</v>
      </c>
      <c r="B18">
        <v>12</v>
      </c>
      <c r="F18" s="9">
        <v>1926</v>
      </c>
      <c r="G18">
        <v>30</v>
      </c>
      <c r="X18" s="9">
        <v>1926</v>
      </c>
      <c r="Y18" s="10">
        <v>0.13333333333333333</v>
      </c>
    </row>
    <row r="19" spans="1:25" x14ac:dyDescent="0.25">
      <c r="A19" s="9">
        <v>1927</v>
      </c>
      <c r="B19">
        <v>21</v>
      </c>
      <c r="F19" s="9">
        <v>1927</v>
      </c>
      <c r="G19">
        <v>54</v>
      </c>
      <c r="X19" s="9">
        <v>1927</v>
      </c>
      <c r="Y19" s="10">
        <v>0.11868686868686867</v>
      </c>
    </row>
    <row r="20" spans="1:25" x14ac:dyDescent="0.25">
      <c r="A20" s="9">
        <v>1928</v>
      </c>
      <c r="B20">
        <v>37</v>
      </c>
      <c r="F20" s="9">
        <v>1928</v>
      </c>
      <c r="G20">
        <v>124</v>
      </c>
      <c r="X20" s="9">
        <v>1928</v>
      </c>
      <c r="Y20" s="10">
        <v>0.10765765765765765</v>
      </c>
    </row>
    <row r="21" spans="1:25" x14ac:dyDescent="0.25">
      <c r="A21" s="9">
        <v>1929</v>
      </c>
      <c r="B21">
        <v>37</v>
      </c>
      <c r="F21" s="9">
        <v>1929</v>
      </c>
      <c r="G21">
        <v>119</v>
      </c>
      <c r="X21" s="9">
        <v>1929</v>
      </c>
      <c r="Y21" s="10">
        <v>0.14971124971124974</v>
      </c>
    </row>
    <row r="22" spans="1:25" x14ac:dyDescent="0.25">
      <c r="A22" s="9">
        <v>1930</v>
      </c>
      <c r="B22">
        <v>24</v>
      </c>
      <c r="F22" s="9">
        <v>1930</v>
      </c>
      <c r="G22">
        <v>138</v>
      </c>
      <c r="X22" s="9">
        <v>1930</v>
      </c>
      <c r="Y22" s="10">
        <v>0.14510732323232323</v>
      </c>
    </row>
    <row r="23" spans="1:25" x14ac:dyDescent="0.25">
      <c r="A23" s="9">
        <v>1931</v>
      </c>
      <c r="B23">
        <v>32</v>
      </c>
      <c r="F23" s="9">
        <v>1931</v>
      </c>
      <c r="G23">
        <v>94</v>
      </c>
      <c r="X23" s="9">
        <v>1931</v>
      </c>
      <c r="Y23" s="10">
        <v>0.10267857142857142</v>
      </c>
    </row>
    <row r="24" spans="1:25" x14ac:dyDescent="0.25">
      <c r="A24" s="9">
        <v>1932</v>
      </c>
      <c r="B24">
        <v>28</v>
      </c>
      <c r="F24" s="9">
        <v>1932</v>
      </c>
      <c r="G24">
        <v>75</v>
      </c>
      <c r="X24" s="9">
        <v>1932</v>
      </c>
      <c r="Y24" s="10">
        <v>9.6683673469387763E-2</v>
      </c>
    </row>
    <row r="25" spans="1:25" x14ac:dyDescent="0.25">
      <c r="A25" s="9">
        <v>1933</v>
      </c>
      <c r="B25">
        <v>26</v>
      </c>
      <c r="F25" s="9">
        <v>1933</v>
      </c>
      <c r="G25">
        <v>192</v>
      </c>
      <c r="X25" s="9">
        <v>1933</v>
      </c>
      <c r="Y25" s="10">
        <v>9.6924201529464682E-2</v>
      </c>
    </row>
    <row r="26" spans="1:25" x14ac:dyDescent="0.25">
      <c r="A26" s="9">
        <v>1934</v>
      </c>
      <c r="B26">
        <v>30</v>
      </c>
      <c r="F26" s="9">
        <v>1934</v>
      </c>
      <c r="G26">
        <v>126</v>
      </c>
      <c r="P26" s="8" t="s">
        <v>9256</v>
      </c>
      <c r="Q26" t="s">
        <v>9264</v>
      </c>
      <c r="X26" s="9">
        <v>1934</v>
      </c>
      <c r="Y26" s="10">
        <v>0.1469047619047619</v>
      </c>
    </row>
    <row r="27" spans="1:25" x14ac:dyDescent="0.25">
      <c r="A27" s="9">
        <v>1935</v>
      </c>
      <c r="B27">
        <v>36</v>
      </c>
      <c r="F27" s="9">
        <v>1935</v>
      </c>
      <c r="G27">
        <v>226</v>
      </c>
      <c r="P27" s="9" t="s">
        <v>1449</v>
      </c>
      <c r="Q27">
        <v>179</v>
      </c>
      <c r="X27" s="9">
        <v>1935</v>
      </c>
      <c r="Y27" s="10">
        <v>0.14314204314204312</v>
      </c>
    </row>
    <row r="28" spans="1:25" x14ac:dyDescent="0.25">
      <c r="A28" s="9">
        <v>1936</v>
      </c>
      <c r="B28">
        <v>43</v>
      </c>
      <c r="F28" s="9">
        <v>1936</v>
      </c>
      <c r="G28">
        <v>227</v>
      </c>
      <c r="P28" s="9" t="s">
        <v>1137</v>
      </c>
      <c r="Q28">
        <v>176</v>
      </c>
      <c r="X28" s="9">
        <v>1936</v>
      </c>
      <c r="Y28" s="10">
        <v>0.17362392737221735</v>
      </c>
    </row>
    <row r="29" spans="1:25" x14ac:dyDescent="0.25">
      <c r="A29" s="9">
        <v>1937</v>
      </c>
      <c r="B29">
        <v>27</v>
      </c>
      <c r="F29" s="9">
        <v>1937</v>
      </c>
      <c r="G29">
        <v>203</v>
      </c>
      <c r="P29" s="9" t="s">
        <v>595</v>
      </c>
      <c r="Q29">
        <v>70</v>
      </c>
      <c r="X29" s="9">
        <v>1937</v>
      </c>
      <c r="Y29" s="10">
        <v>0.25886177241455471</v>
      </c>
    </row>
    <row r="30" spans="1:25" x14ac:dyDescent="0.25">
      <c r="A30" s="9">
        <v>1938</v>
      </c>
      <c r="B30">
        <v>51</v>
      </c>
      <c r="F30" s="9">
        <v>1938</v>
      </c>
      <c r="G30">
        <v>414</v>
      </c>
      <c r="P30" s="9" t="s">
        <v>212</v>
      </c>
      <c r="Q30">
        <v>65</v>
      </c>
      <c r="X30" s="9">
        <v>1938</v>
      </c>
      <c r="Y30" s="10">
        <v>9.2347265703667067E-2</v>
      </c>
    </row>
    <row r="31" spans="1:25" x14ac:dyDescent="0.25">
      <c r="A31" s="9">
        <v>1939</v>
      </c>
      <c r="B31">
        <v>26</v>
      </c>
      <c r="F31" s="9">
        <v>1939</v>
      </c>
      <c r="G31">
        <v>154</v>
      </c>
      <c r="P31" s="9" t="s">
        <v>3280</v>
      </c>
      <c r="Q31">
        <v>48</v>
      </c>
      <c r="X31" s="9">
        <v>1939</v>
      </c>
      <c r="Y31" s="10">
        <v>0.11733832406909329</v>
      </c>
    </row>
    <row r="32" spans="1:25" x14ac:dyDescent="0.25">
      <c r="A32" s="9">
        <v>1940</v>
      </c>
      <c r="B32">
        <v>18</v>
      </c>
      <c r="F32" s="9">
        <v>1940</v>
      </c>
      <c r="G32">
        <v>169</v>
      </c>
      <c r="P32" s="9" t="s">
        <v>592</v>
      </c>
      <c r="Q32">
        <v>44</v>
      </c>
      <c r="X32" s="9">
        <v>1940</v>
      </c>
      <c r="Y32" s="10">
        <v>0.15434981684981686</v>
      </c>
    </row>
    <row r="33" spans="1:25" x14ac:dyDescent="0.25">
      <c r="A33" s="9">
        <v>1941</v>
      </c>
      <c r="B33">
        <v>21</v>
      </c>
      <c r="F33" s="9">
        <v>1941</v>
      </c>
      <c r="G33">
        <v>229</v>
      </c>
      <c r="P33" s="9" t="s">
        <v>445</v>
      </c>
      <c r="Q33">
        <v>44</v>
      </c>
      <c r="X33" s="9">
        <v>1941</v>
      </c>
      <c r="Y33" s="10">
        <v>0.17629910938734469</v>
      </c>
    </row>
    <row r="34" spans="1:25" x14ac:dyDescent="0.25">
      <c r="A34" s="9">
        <v>1942</v>
      </c>
      <c r="B34">
        <v>32</v>
      </c>
      <c r="F34" s="9">
        <v>1942</v>
      </c>
      <c r="G34">
        <v>363</v>
      </c>
      <c r="P34" s="9" t="s">
        <v>1072</v>
      </c>
      <c r="Q34">
        <v>43</v>
      </c>
      <c r="X34" s="9">
        <v>1942</v>
      </c>
      <c r="Y34" s="10">
        <v>0.12372212559664186</v>
      </c>
    </row>
    <row r="35" spans="1:25" x14ac:dyDescent="0.25">
      <c r="A35" s="9">
        <v>1943</v>
      </c>
      <c r="B35">
        <v>39</v>
      </c>
      <c r="F35" s="9">
        <v>1943</v>
      </c>
      <c r="G35">
        <v>642</v>
      </c>
      <c r="P35" s="9" t="s">
        <v>859</v>
      </c>
      <c r="Q35">
        <v>41</v>
      </c>
      <c r="X35" s="9">
        <v>1943</v>
      </c>
      <c r="Y35" s="10">
        <v>4.7246803644552228E-2</v>
      </c>
    </row>
    <row r="36" spans="1:25" x14ac:dyDescent="0.25">
      <c r="A36" s="9">
        <v>1944</v>
      </c>
      <c r="B36">
        <v>47</v>
      </c>
      <c r="F36" s="9">
        <v>1944</v>
      </c>
      <c r="G36">
        <v>601</v>
      </c>
      <c r="P36" s="9" t="s">
        <v>74</v>
      </c>
      <c r="Q36">
        <v>36</v>
      </c>
      <c r="X36" s="9">
        <v>1944</v>
      </c>
      <c r="Y36" s="10">
        <v>9.2839808080633301E-2</v>
      </c>
    </row>
    <row r="37" spans="1:25" x14ac:dyDescent="0.25">
      <c r="A37" s="9">
        <v>1945</v>
      </c>
      <c r="B37">
        <v>69</v>
      </c>
      <c r="F37" s="9">
        <v>1945</v>
      </c>
      <c r="G37">
        <v>1314</v>
      </c>
      <c r="P37" s="9" t="s">
        <v>21</v>
      </c>
      <c r="Q37">
        <v>36</v>
      </c>
      <c r="X37" s="9">
        <v>1945</v>
      </c>
      <c r="Y37" s="10">
        <v>0.10042023619343016</v>
      </c>
    </row>
    <row r="38" spans="1:25" x14ac:dyDescent="0.25">
      <c r="A38" s="9">
        <v>1946</v>
      </c>
      <c r="B38">
        <v>80</v>
      </c>
      <c r="F38" s="9">
        <v>1946</v>
      </c>
      <c r="G38">
        <v>1306</v>
      </c>
      <c r="P38" s="9" t="s">
        <v>665</v>
      </c>
      <c r="Q38">
        <v>36</v>
      </c>
      <c r="X38" s="9">
        <v>1946</v>
      </c>
      <c r="Y38" s="10">
        <v>0.16942937062323254</v>
      </c>
    </row>
    <row r="39" spans="1:25" x14ac:dyDescent="0.25">
      <c r="A39" s="9">
        <v>1947</v>
      </c>
      <c r="B39">
        <v>76</v>
      </c>
      <c r="F39" s="9">
        <v>1947</v>
      </c>
      <c r="G39">
        <v>1233</v>
      </c>
      <c r="P39" s="9" t="s">
        <v>1035</v>
      </c>
      <c r="Q39">
        <v>36</v>
      </c>
      <c r="X39" s="9">
        <v>1947</v>
      </c>
      <c r="Y39" s="10">
        <v>0.19305974655123825</v>
      </c>
    </row>
    <row r="40" spans="1:25" x14ac:dyDescent="0.25">
      <c r="A40" s="9">
        <v>1948</v>
      </c>
      <c r="B40">
        <v>68</v>
      </c>
      <c r="F40" s="9">
        <v>1948</v>
      </c>
      <c r="G40">
        <v>1069</v>
      </c>
      <c r="P40" s="9" t="s">
        <v>9258</v>
      </c>
      <c r="Q40">
        <v>854</v>
      </c>
      <c r="X40" s="9">
        <v>1948</v>
      </c>
      <c r="Y40" s="10">
        <v>0.15561358707116768</v>
      </c>
    </row>
    <row r="41" spans="1:25" x14ac:dyDescent="0.25">
      <c r="A41" s="9">
        <v>1949</v>
      </c>
      <c r="B41">
        <v>60</v>
      </c>
      <c r="F41" s="9">
        <v>1949</v>
      </c>
      <c r="G41">
        <v>1085</v>
      </c>
      <c r="X41" s="9">
        <v>1949</v>
      </c>
      <c r="Y41" s="10">
        <v>0.21259593324717155</v>
      </c>
    </row>
    <row r="42" spans="1:25" x14ac:dyDescent="0.25">
      <c r="A42" s="9">
        <v>1950</v>
      </c>
      <c r="B42">
        <v>63</v>
      </c>
      <c r="F42" s="9">
        <v>1950</v>
      </c>
      <c r="G42">
        <v>1382</v>
      </c>
      <c r="X42" s="9">
        <v>1950</v>
      </c>
      <c r="Y42" s="10">
        <v>9.7038884414076168E-2</v>
      </c>
    </row>
    <row r="43" spans="1:25" x14ac:dyDescent="0.25">
      <c r="A43" s="9">
        <v>1951</v>
      </c>
      <c r="B43">
        <v>69</v>
      </c>
      <c r="F43" s="9">
        <v>1951</v>
      </c>
      <c r="G43">
        <v>1166</v>
      </c>
      <c r="X43" s="9">
        <v>1951</v>
      </c>
      <c r="Y43" s="10">
        <v>9.5955533319061329E-2</v>
      </c>
    </row>
    <row r="44" spans="1:25" x14ac:dyDescent="0.25">
      <c r="A44" s="9">
        <v>1952</v>
      </c>
      <c r="B44">
        <v>61</v>
      </c>
      <c r="F44" s="9">
        <v>1952</v>
      </c>
      <c r="G44">
        <v>1200</v>
      </c>
      <c r="X44" s="9">
        <v>1952</v>
      </c>
      <c r="Y44" s="10">
        <v>0.17537253404049827</v>
      </c>
    </row>
    <row r="45" spans="1:25" x14ac:dyDescent="0.25">
      <c r="A45" s="9">
        <v>1953</v>
      </c>
      <c r="B45">
        <v>62</v>
      </c>
      <c r="F45" s="9">
        <v>1953</v>
      </c>
      <c r="G45">
        <v>1188</v>
      </c>
      <c r="X45" s="9">
        <v>1953</v>
      </c>
      <c r="Y45" s="10">
        <v>0.19123528302522796</v>
      </c>
    </row>
    <row r="46" spans="1:25" x14ac:dyDescent="0.25">
      <c r="A46" s="9">
        <v>1954</v>
      </c>
      <c r="B46">
        <v>59</v>
      </c>
      <c r="F46" s="9">
        <v>1954</v>
      </c>
      <c r="G46">
        <v>973</v>
      </c>
      <c r="X46" s="9">
        <v>1954</v>
      </c>
      <c r="Y46" s="10">
        <v>0.15771816727813151</v>
      </c>
    </row>
    <row r="47" spans="1:25" x14ac:dyDescent="0.25">
      <c r="A47" s="9">
        <v>1955</v>
      </c>
      <c r="B47">
        <v>52</v>
      </c>
      <c r="F47" s="9">
        <v>1955</v>
      </c>
      <c r="G47">
        <v>864</v>
      </c>
      <c r="X47" s="9">
        <v>1955</v>
      </c>
      <c r="Y47" s="10">
        <v>0.21640784812129332</v>
      </c>
    </row>
    <row r="48" spans="1:25" x14ac:dyDescent="0.25">
      <c r="A48" s="9">
        <v>1956</v>
      </c>
      <c r="B48">
        <v>51</v>
      </c>
      <c r="F48" s="9">
        <v>1956</v>
      </c>
      <c r="G48">
        <v>989</v>
      </c>
      <c r="X48" s="9">
        <v>1956</v>
      </c>
      <c r="Y48" s="10">
        <v>0.31163269740452737</v>
      </c>
    </row>
    <row r="49" spans="1:25" x14ac:dyDescent="0.25">
      <c r="A49" s="9">
        <v>1957</v>
      </c>
      <c r="B49">
        <v>57</v>
      </c>
      <c r="F49" s="9">
        <v>1957</v>
      </c>
      <c r="G49">
        <v>1004</v>
      </c>
      <c r="X49" s="9">
        <v>1957</v>
      </c>
      <c r="Y49" s="10">
        <v>0.18834525434767074</v>
      </c>
    </row>
    <row r="50" spans="1:25" x14ac:dyDescent="0.25">
      <c r="A50" s="9">
        <v>1958</v>
      </c>
      <c r="B50">
        <v>62</v>
      </c>
      <c r="F50" s="9">
        <v>1958</v>
      </c>
      <c r="G50">
        <v>1266</v>
      </c>
      <c r="X50" s="9">
        <v>1958</v>
      </c>
      <c r="Y50" s="10">
        <v>0.15920113744585346</v>
      </c>
    </row>
    <row r="51" spans="1:25" x14ac:dyDescent="0.25">
      <c r="A51" s="9">
        <v>1959</v>
      </c>
      <c r="B51">
        <v>60</v>
      </c>
      <c r="F51" s="9">
        <v>1959</v>
      </c>
      <c r="G51">
        <v>1027</v>
      </c>
      <c r="X51" s="9">
        <v>1959</v>
      </c>
      <c r="Y51" s="10">
        <v>0.1659987337146373</v>
      </c>
    </row>
    <row r="52" spans="1:25" x14ac:dyDescent="0.25">
      <c r="A52" s="9">
        <v>1960</v>
      </c>
      <c r="B52">
        <v>62</v>
      </c>
      <c r="F52" s="9">
        <v>1960</v>
      </c>
      <c r="G52">
        <v>1565</v>
      </c>
      <c r="X52" s="9">
        <v>1960</v>
      </c>
      <c r="Y52" s="10">
        <v>0.1605989181351056</v>
      </c>
    </row>
    <row r="53" spans="1:25" x14ac:dyDescent="0.25">
      <c r="A53" s="9">
        <v>1961</v>
      </c>
      <c r="B53">
        <v>52</v>
      </c>
      <c r="F53" s="9">
        <v>1961</v>
      </c>
      <c r="G53">
        <v>1411</v>
      </c>
      <c r="X53" s="9">
        <v>1961</v>
      </c>
      <c r="Y53" s="10">
        <v>0.18671672886304294</v>
      </c>
    </row>
    <row r="54" spans="1:25" x14ac:dyDescent="0.25">
      <c r="A54" s="9">
        <v>1962</v>
      </c>
      <c r="B54">
        <v>73</v>
      </c>
      <c r="F54" s="9">
        <v>1962</v>
      </c>
      <c r="G54">
        <v>2047</v>
      </c>
      <c r="X54" s="9">
        <v>1962</v>
      </c>
      <c r="Y54" s="10">
        <v>0.16164061481441352</v>
      </c>
    </row>
    <row r="55" spans="1:25" x14ac:dyDescent="0.25">
      <c r="A55" s="9">
        <v>1963</v>
      </c>
      <c r="B55">
        <v>58</v>
      </c>
      <c r="F55" s="9">
        <v>1963</v>
      </c>
      <c r="G55">
        <v>1303</v>
      </c>
      <c r="X55" s="9">
        <v>1963</v>
      </c>
      <c r="Y55" s="10">
        <v>0.13418906557771748</v>
      </c>
    </row>
    <row r="56" spans="1:25" x14ac:dyDescent="0.25">
      <c r="A56" s="9">
        <v>1964</v>
      </c>
      <c r="B56">
        <v>69</v>
      </c>
      <c r="F56" s="9">
        <v>1964</v>
      </c>
      <c r="G56">
        <v>1354</v>
      </c>
      <c r="X56" s="9">
        <v>1964</v>
      </c>
      <c r="Y56" s="10">
        <v>0.15240078869372892</v>
      </c>
    </row>
    <row r="57" spans="1:25" x14ac:dyDescent="0.25">
      <c r="A57" s="9">
        <v>1965</v>
      </c>
      <c r="B57">
        <v>69</v>
      </c>
      <c r="F57" s="9">
        <v>1965</v>
      </c>
      <c r="G57">
        <v>1636</v>
      </c>
      <c r="X57" s="9">
        <v>1965</v>
      </c>
      <c r="Y57" s="10">
        <v>0.10717998375952591</v>
      </c>
    </row>
    <row r="58" spans="1:25" x14ac:dyDescent="0.25">
      <c r="A58" s="9">
        <v>1966</v>
      </c>
      <c r="B58">
        <v>69</v>
      </c>
      <c r="F58" s="9">
        <v>1966</v>
      </c>
      <c r="G58">
        <v>1559</v>
      </c>
      <c r="X58" s="9">
        <v>1966</v>
      </c>
      <c r="Y58" s="10">
        <v>0.111292489065588</v>
      </c>
    </row>
    <row r="59" spans="1:25" x14ac:dyDescent="0.25">
      <c r="A59" s="9">
        <v>1967</v>
      </c>
      <c r="B59">
        <v>91</v>
      </c>
      <c r="F59" s="9">
        <v>1967</v>
      </c>
      <c r="G59">
        <v>1789</v>
      </c>
      <c r="X59" s="9">
        <v>1967</v>
      </c>
      <c r="Y59" s="10">
        <v>0.14477972122278865</v>
      </c>
    </row>
    <row r="60" spans="1:25" x14ac:dyDescent="0.25">
      <c r="A60" s="9">
        <v>1968</v>
      </c>
      <c r="B60">
        <v>96</v>
      </c>
      <c r="F60" s="9">
        <v>1968</v>
      </c>
      <c r="G60">
        <v>2156</v>
      </c>
      <c r="X60" s="9">
        <v>1968</v>
      </c>
      <c r="Y60" s="10">
        <v>0.18735596098560445</v>
      </c>
    </row>
    <row r="61" spans="1:25" x14ac:dyDescent="0.25">
      <c r="A61" s="9">
        <v>1969</v>
      </c>
      <c r="B61">
        <v>82</v>
      </c>
      <c r="F61" s="9">
        <v>1969</v>
      </c>
      <c r="G61">
        <v>1799</v>
      </c>
      <c r="X61" s="9">
        <v>1969</v>
      </c>
      <c r="Y61" s="10">
        <v>0.17851149237550151</v>
      </c>
    </row>
    <row r="62" spans="1:25" x14ac:dyDescent="0.25">
      <c r="A62" s="9">
        <v>1970</v>
      </c>
      <c r="B62">
        <v>87</v>
      </c>
      <c r="F62" s="9">
        <v>1970</v>
      </c>
      <c r="G62">
        <v>2049</v>
      </c>
      <c r="X62" s="9">
        <v>1970</v>
      </c>
      <c r="Y62" s="10">
        <v>0.19020690005923449</v>
      </c>
    </row>
    <row r="63" spans="1:25" x14ac:dyDescent="0.25">
      <c r="A63" s="9">
        <v>1971</v>
      </c>
      <c r="B63">
        <v>67</v>
      </c>
      <c r="F63" s="9">
        <v>1971</v>
      </c>
      <c r="G63">
        <v>1932</v>
      </c>
      <c r="X63" s="9">
        <v>1971</v>
      </c>
      <c r="Y63" s="10">
        <v>0.15541335640886617</v>
      </c>
    </row>
    <row r="64" spans="1:25" x14ac:dyDescent="0.25">
      <c r="A64" s="9">
        <v>1972</v>
      </c>
      <c r="B64">
        <v>104</v>
      </c>
      <c r="F64" s="9">
        <v>1972</v>
      </c>
      <c r="G64">
        <v>2937</v>
      </c>
      <c r="X64" s="9">
        <v>1972</v>
      </c>
      <c r="Y64" s="10">
        <v>0.15907697975391485</v>
      </c>
    </row>
    <row r="65" spans="1:25" x14ac:dyDescent="0.25">
      <c r="A65" s="9">
        <v>1973</v>
      </c>
      <c r="B65">
        <v>89</v>
      </c>
      <c r="F65" s="9">
        <v>1973</v>
      </c>
      <c r="G65">
        <v>2485</v>
      </c>
      <c r="X65" s="9">
        <v>1973</v>
      </c>
      <c r="Y65" s="10">
        <v>0.14442484543788836</v>
      </c>
    </row>
    <row r="66" spans="1:25" x14ac:dyDescent="0.25">
      <c r="A66" s="9">
        <v>1974</v>
      </c>
      <c r="B66">
        <v>82</v>
      </c>
      <c r="F66" s="9">
        <v>1974</v>
      </c>
      <c r="G66">
        <v>2318</v>
      </c>
      <c r="X66" s="9">
        <v>1974</v>
      </c>
      <c r="Y66" s="10">
        <v>0.14042879418976986</v>
      </c>
    </row>
    <row r="67" spans="1:25" x14ac:dyDescent="0.25">
      <c r="A67" s="9">
        <v>1975</v>
      </c>
      <c r="B67">
        <v>75</v>
      </c>
      <c r="F67" s="9">
        <v>1975</v>
      </c>
      <c r="G67">
        <v>1639</v>
      </c>
      <c r="X67" s="9">
        <v>1975</v>
      </c>
      <c r="Y67" s="10">
        <v>0.17090120148272664</v>
      </c>
    </row>
    <row r="68" spans="1:25" x14ac:dyDescent="0.25">
      <c r="A68" s="9">
        <v>1976</v>
      </c>
      <c r="B68">
        <v>86</v>
      </c>
      <c r="F68" s="9">
        <v>1976</v>
      </c>
      <c r="G68">
        <v>2059</v>
      </c>
      <c r="X68" s="9">
        <v>1976</v>
      </c>
      <c r="Y68" s="10">
        <v>0.14431061361352734</v>
      </c>
    </row>
    <row r="69" spans="1:25" x14ac:dyDescent="0.25">
      <c r="A69" s="9">
        <v>1977</v>
      </c>
      <c r="B69">
        <v>81</v>
      </c>
      <c r="F69" s="9">
        <v>1977</v>
      </c>
      <c r="G69">
        <v>2138</v>
      </c>
      <c r="X69" s="9">
        <v>1977</v>
      </c>
      <c r="Y69" s="10">
        <v>0.13633444180485224</v>
      </c>
    </row>
    <row r="70" spans="1:25" x14ac:dyDescent="0.25">
      <c r="A70" s="9">
        <v>1978</v>
      </c>
      <c r="B70">
        <v>77</v>
      </c>
      <c r="F70" s="9">
        <v>1978</v>
      </c>
      <c r="G70">
        <v>1558</v>
      </c>
      <c r="X70" s="9">
        <v>1978</v>
      </c>
      <c r="Y70" s="10">
        <v>0.21120518424242929</v>
      </c>
    </row>
    <row r="71" spans="1:25" x14ac:dyDescent="0.25">
      <c r="A71" s="9">
        <v>1979</v>
      </c>
      <c r="B71">
        <v>89</v>
      </c>
      <c r="F71" s="9">
        <v>1979</v>
      </c>
      <c r="G71">
        <v>2011</v>
      </c>
      <c r="X71" s="9">
        <v>1979</v>
      </c>
      <c r="Y71" s="10">
        <v>0.15973754333176907</v>
      </c>
    </row>
    <row r="72" spans="1:25" x14ac:dyDescent="0.25">
      <c r="A72" s="9">
        <v>1980</v>
      </c>
      <c r="B72">
        <v>65</v>
      </c>
      <c r="F72" s="9">
        <v>1980</v>
      </c>
      <c r="G72">
        <v>1827</v>
      </c>
      <c r="X72" s="9">
        <v>1980</v>
      </c>
      <c r="Y72" s="10">
        <v>0.1217102651904699</v>
      </c>
    </row>
    <row r="73" spans="1:25" x14ac:dyDescent="0.25">
      <c r="A73" s="9">
        <v>1981</v>
      </c>
      <c r="B73">
        <v>66</v>
      </c>
      <c r="F73" s="9">
        <v>1981</v>
      </c>
      <c r="G73">
        <v>1230</v>
      </c>
      <c r="X73" s="9">
        <v>1981</v>
      </c>
      <c r="Y73" s="10">
        <v>0.16498749009862268</v>
      </c>
    </row>
    <row r="74" spans="1:25" x14ac:dyDescent="0.25">
      <c r="A74" s="9">
        <v>1982</v>
      </c>
      <c r="B74">
        <v>70</v>
      </c>
      <c r="F74" s="9">
        <v>1982</v>
      </c>
      <c r="G74">
        <v>1787</v>
      </c>
      <c r="X74" s="9">
        <v>1982</v>
      </c>
      <c r="Y74" s="10">
        <v>0.17392685558088</v>
      </c>
    </row>
    <row r="75" spans="1:25" x14ac:dyDescent="0.25">
      <c r="A75" s="9">
        <v>1983</v>
      </c>
      <c r="B75">
        <v>61</v>
      </c>
      <c r="F75" s="9">
        <v>1983</v>
      </c>
      <c r="G75">
        <v>1611</v>
      </c>
      <c r="X75" s="9">
        <v>1983</v>
      </c>
      <c r="Y75" s="10">
        <v>0.21427303710941775</v>
      </c>
    </row>
    <row r="76" spans="1:25" x14ac:dyDescent="0.25">
      <c r="A76" s="9">
        <v>1984</v>
      </c>
      <c r="B76">
        <v>65</v>
      </c>
      <c r="F76" s="9">
        <v>1984</v>
      </c>
      <c r="G76">
        <v>1228</v>
      </c>
      <c r="X76" s="9">
        <v>1984</v>
      </c>
      <c r="Y76" s="10">
        <v>0.13436394313386249</v>
      </c>
    </row>
    <row r="77" spans="1:25" x14ac:dyDescent="0.25">
      <c r="A77" s="9">
        <v>1985</v>
      </c>
      <c r="B77">
        <v>74</v>
      </c>
      <c r="F77" s="9">
        <v>1985</v>
      </c>
      <c r="G77">
        <v>2670</v>
      </c>
      <c r="X77" s="9">
        <v>1985</v>
      </c>
      <c r="Y77" s="10">
        <v>0.13679460530539944</v>
      </c>
    </row>
    <row r="78" spans="1:25" x14ac:dyDescent="0.25">
      <c r="A78" s="9">
        <v>1986</v>
      </c>
      <c r="B78">
        <v>64</v>
      </c>
      <c r="F78" s="9">
        <v>1986</v>
      </c>
      <c r="G78">
        <v>1471</v>
      </c>
      <c r="X78" s="9">
        <v>1986</v>
      </c>
      <c r="Y78" s="10">
        <v>0.22992477302991207</v>
      </c>
    </row>
    <row r="79" spans="1:25" x14ac:dyDescent="0.25">
      <c r="A79" s="9">
        <v>1987</v>
      </c>
      <c r="B79">
        <v>74</v>
      </c>
      <c r="F79" s="9">
        <v>1987</v>
      </c>
      <c r="G79">
        <v>1713</v>
      </c>
      <c r="X79" s="9">
        <v>1987</v>
      </c>
      <c r="Y79" s="10">
        <v>0.17784511470969636</v>
      </c>
    </row>
    <row r="80" spans="1:25" x14ac:dyDescent="0.25">
      <c r="A80" s="9">
        <v>1988</v>
      </c>
      <c r="B80">
        <v>83</v>
      </c>
      <c r="F80" s="9">
        <v>1988</v>
      </c>
      <c r="G80">
        <v>2034</v>
      </c>
      <c r="X80" s="9">
        <v>1988</v>
      </c>
      <c r="Y80" s="10">
        <v>0.18805383085774374</v>
      </c>
    </row>
    <row r="81" spans="1:25" x14ac:dyDescent="0.25">
      <c r="A81" s="9">
        <v>1989</v>
      </c>
      <c r="B81">
        <v>95</v>
      </c>
      <c r="F81" s="9">
        <v>1989</v>
      </c>
      <c r="G81">
        <v>2293</v>
      </c>
      <c r="X81" s="9">
        <v>1989</v>
      </c>
      <c r="Y81" s="10">
        <v>0.18446147000890559</v>
      </c>
    </row>
    <row r="82" spans="1:25" x14ac:dyDescent="0.25">
      <c r="A82" s="9">
        <v>1990</v>
      </c>
      <c r="B82">
        <v>72</v>
      </c>
      <c r="F82" s="9">
        <v>1990</v>
      </c>
      <c r="G82">
        <v>1312</v>
      </c>
      <c r="X82" s="9">
        <v>1990</v>
      </c>
      <c r="Y82" s="10">
        <v>0.22150978862412996</v>
      </c>
    </row>
    <row r="83" spans="1:25" x14ac:dyDescent="0.25">
      <c r="A83" s="9">
        <v>1991</v>
      </c>
      <c r="B83">
        <v>88</v>
      </c>
      <c r="F83" s="9">
        <v>1991</v>
      </c>
      <c r="G83">
        <v>1839</v>
      </c>
      <c r="X83" s="9">
        <v>1991</v>
      </c>
      <c r="Y83" s="10">
        <v>0.16051169923058339</v>
      </c>
    </row>
    <row r="84" spans="1:25" x14ac:dyDescent="0.25">
      <c r="A84" s="9">
        <v>1992</v>
      </c>
      <c r="B84">
        <v>86</v>
      </c>
      <c r="F84" s="9">
        <v>1992</v>
      </c>
      <c r="G84">
        <v>2122</v>
      </c>
      <c r="X84" s="9">
        <v>1992</v>
      </c>
      <c r="Y84" s="10">
        <v>0.15742707214774121</v>
      </c>
    </row>
    <row r="85" spans="1:25" x14ac:dyDescent="0.25">
      <c r="A85" s="9">
        <v>1993</v>
      </c>
      <c r="B85">
        <v>67</v>
      </c>
      <c r="F85" s="9">
        <v>1993</v>
      </c>
      <c r="G85">
        <v>1568</v>
      </c>
      <c r="X85" s="9">
        <v>1993</v>
      </c>
      <c r="Y85" s="10">
        <v>0.22730207484590734</v>
      </c>
    </row>
    <row r="86" spans="1:25" x14ac:dyDescent="0.25">
      <c r="A86" s="9">
        <v>1994</v>
      </c>
      <c r="B86">
        <v>87</v>
      </c>
      <c r="F86" s="9">
        <v>1994</v>
      </c>
      <c r="G86">
        <v>1876</v>
      </c>
      <c r="X86" s="9">
        <v>1994</v>
      </c>
      <c r="Y86" s="10">
        <v>0.20687084744926326</v>
      </c>
    </row>
    <row r="87" spans="1:25" x14ac:dyDescent="0.25">
      <c r="A87" s="9">
        <v>1995</v>
      </c>
      <c r="B87">
        <v>79</v>
      </c>
      <c r="F87" s="9">
        <v>1995</v>
      </c>
      <c r="G87">
        <v>1593</v>
      </c>
      <c r="X87" s="9">
        <v>1995</v>
      </c>
      <c r="Y87" s="10">
        <v>0.19648715215233381</v>
      </c>
    </row>
    <row r="88" spans="1:25" x14ac:dyDescent="0.25">
      <c r="A88" s="9">
        <v>1996</v>
      </c>
      <c r="B88">
        <v>81</v>
      </c>
      <c r="F88" s="9">
        <v>1996</v>
      </c>
      <c r="G88">
        <v>2386</v>
      </c>
      <c r="X88" s="9">
        <v>1996</v>
      </c>
      <c r="Y88" s="10">
        <v>0.16803513862314767</v>
      </c>
    </row>
    <row r="89" spans="1:25" x14ac:dyDescent="0.25">
      <c r="A89" s="9">
        <v>1997</v>
      </c>
      <c r="B89">
        <v>68</v>
      </c>
      <c r="F89" s="9">
        <v>1997</v>
      </c>
      <c r="G89">
        <v>1673</v>
      </c>
      <c r="X89" s="9">
        <v>1997</v>
      </c>
      <c r="Y89" s="10">
        <v>0.21165344069907993</v>
      </c>
    </row>
    <row r="90" spans="1:25" x14ac:dyDescent="0.25">
      <c r="A90" s="9">
        <v>1998</v>
      </c>
      <c r="B90">
        <v>69</v>
      </c>
      <c r="F90" s="9">
        <v>1998</v>
      </c>
      <c r="G90">
        <v>1544</v>
      </c>
      <c r="X90" s="9">
        <v>1998</v>
      </c>
      <c r="Y90" s="10">
        <v>0.20276334515177608</v>
      </c>
    </row>
    <row r="91" spans="1:25" x14ac:dyDescent="0.25">
      <c r="A91" s="9">
        <v>1999</v>
      </c>
      <c r="B91">
        <v>78</v>
      </c>
      <c r="F91" s="9">
        <v>1999</v>
      </c>
      <c r="G91">
        <v>970</v>
      </c>
      <c r="X91" s="9">
        <v>1999</v>
      </c>
      <c r="Y91" s="10">
        <v>0.19780307614757028</v>
      </c>
    </row>
    <row r="92" spans="1:25" x14ac:dyDescent="0.25">
      <c r="A92" s="9">
        <v>2000</v>
      </c>
      <c r="B92">
        <v>76</v>
      </c>
      <c r="F92" s="9">
        <v>2000</v>
      </c>
      <c r="G92">
        <v>1429</v>
      </c>
      <c r="X92" s="9">
        <v>2000</v>
      </c>
      <c r="Y92" s="10">
        <v>0.20034347427773078</v>
      </c>
    </row>
    <row r="93" spans="1:25" x14ac:dyDescent="0.25">
      <c r="A93" s="9">
        <v>2001</v>
      </c>
      <c r="B93">
        <v>70</v>
      </c>
      <c r="F93" s="9">
        <v>2001</v>
      </c>
      <c r="G93">
        <v>1398</v>
      </c>
      <c r="X93" s="9">
        <v>2001</v>
      </c>
      <c r="Y93" s="10">
        <v>0.19187036627606019</v>
      </c>
    </row>
    <row r="94" spans="1:25" x14ac:dyDescent="0.25">
      <c r="A94" s="9">
        <v>2002</v>
      </c>
      <c r="B94">
        <v>75</v>
      </c>
      <c r="F94" s="9">
        <v>2002</v>
      </c>
      <c r="G94">
        <v>1437</v>
      </c>
      <c r="X94" s="9">
        <v>2002</v>
      </c>
      <c r="Y94" s="10">
        <v>0.19563891294242139</v>
      </c>
    </row>
    <row r="95" spans="1:25" x14ac:dyDescent="0.25">
      <c r="A95" s="9">
        <v>2003</v>
      </c>
      <c r="B95">
        <v>61</v>
      </c>
      <c r="F95" s="9">
        <v>2003</v>
      </c>
      <c r="G95">
        <v>1276</v>
      </c>
      <c r="X95" s="9">
        <v>2003</v>
      </c>
      <c r="Y95" s="10">
        <v>0.16509685756127152</v>
      </c>
    </row>
    <row r="96" spans="1:25" x14ac:dyDescent="0.25">
      <c r="A96" s="9">
        <v>2004</v>
      </c>
      <c r="B96">
        <v>61</v>
      </c>
      <c r="F96" s="9">
        <v>2004</v>
      </c>
      <c r="G96">
        <v>728</v>
      </c>
      <c r="X96" s="9">
        <v>2004</v>
      </c>
      <c r="Y96" s="10">
        <v>0.15614329837423208</v>
      </c>
    </row>
    <row r="97" spans="1:25" x14ac:dyDescent="0.25">
      <c r="A97" s="9">
        <v>2005</v>
      </c>
      <c r="B97">
        <v>51</v>
      </c>
      <c r="F97" s="9">
        <v>2005</v>
      </c>
      <c r="G97">
        <v>1306</v>
      </c>
      <c r="X97" s="9">
        <v>2005</v>
      </c>
      <c r="Y97" s="10">
        <v>0.16602657787110678</v>
      </c>
    </row>
    <row r="98" spans="1:25" x14ac:dyDescent="0.25">
      <c r="A98" s="9">
        <v>2006</v>
      </c>
      <c r="B98">
        <v>49</v>
      </c>
      <c r="F98" s="9">
        <v>2006</v>
      </c>
      <c r="G98">
        <v>1136</v>
      </c>
      <c r="X98" s="9">
        <v>2006</v>
      </c>
      <c r="Y98" s="10">
        <v>0.1628322517807084</v>
      </c>
    </row>
    <row r="99" spans="1:25" x14ac:dyDescent="0.25">
      <c r="A99" s="9">
        <v>2007</v>
      </c>
      <c r="B99">
        <v>54</v>
      </c>
      <c r="F99" s="9">
        <v>2007</v>
      </c>
      <c r="G99">
        <v>931</v>
      </c>
      <c r="X99" s="9">
        <v>2007</v>
      </c>
      <c r="Y99" s="10">
        <v>0.25661884249603556</v>
      </c>
    </row>
    <row r="100" spans="1:25" x14ac:dyDescent="0.25">
      <c r="A100" s="9">
        <v>2008</v>
      </c>
      <c r="B100">
        <v>62</v>
      </c>
      <c r="F100" s="9">
        <v>2008</v>
      </c>
      <c r="G100">
        <v>820</v>
      </c>
      <c r="X100" s="9">
        <v>2008</v>
      </c>
      <c r="Y100" s="10">
        <v>0.15855943714390602</v>
      </c>
    </row>
    <row r="101" spans="1:25" x14ac:dyDescent="0.25">
      <c r="A101" s="9">
        <v>2009</v>
      </c>
      <c r="B101">
        <v>24</v>
      </c>
      <c r="F101" s="9">
        <v>2009</v>
      </c>
      <c r="G101">
        <v>581</v>
      </c>
      <c r="X101" s="9">
        <v>2009</v>
      </c>
      <c r="Y101" s="10">
        <v>0.13651877247959338</v>
      </c>
    </row>
    <row r="102" spans="1:25" x14ac:dyDescent="0.25">
      <c r="A102" s="9" t="s">
        <v>9258</v>
      </c>
      <c r="B102">
        <v>5268</v>
      </c>
      <c r="F102" s="9" t="s">
        <v>9258</v>
      </c>
      <c r="G102">
        <v>105479</v>
      </c>
      <c r="X102" s="9" t="s">
        <v>9258</v>
      </c>
      <c r="Y102" s="10">
        <v>0.16431638196272863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CB3BC-3FD4-4485-9492-FB6AFA651145}">
  <dimension ref="B2:H16"/>
  <sheetViews>
    <sheetView topLeftCell="A137" zoomScale="101" workbookViewId="0">
      <selection activeCell="W17" sqref="W17"/>
    </sheetView>
  </sheetViews>
  <sheetFormatPr defaultRowHeight="13.2" x14ac:dyDescent="0.25"/>
  <cols>
    <col min="1" max="16384" width="8.88671875" style="12"/>
  </cols>
  <sheetData>
    <row r="2" spans="2:8" x14ac:dyDescent="0.25">
      <c r="B2" s="11">
        <f>COUNT(Airplane_Clean_data!B:B)</f>
        <v>5268</v>
      </c>
      <c r="D2" s="11">
        <f>SUM(Airplane_Clean_data!M:M)</f>
        <v>113919</v>
      </c>
      <c r="F2" s="11">
        <f>SUM(Airplane_Clean_data!N:N)</f>
        <v>39193</v>
      </c>
      <c r="H2" s="13">
        <f>AVERAGE(Airplane_Clean_data!O:O)</f>
        <v>0.16431638196272866</v>
      </c>
    </row>
    <row r="16" spans="2:8" x14ac:dyDescent="0.25">
      <c r="D16"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Airplane_Crashes_and_Fatalities</vt:lpstr>
      <vt:lpstr>Airplane_Clean_data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Sudhanshu Dwivedi</dc:creator>
  <cp:lastModifiedBy>Sudhanshu Dwivedi</cp:lastModifiedBy>
  <dcterms:created xsi:type="dcterms:W3CDTF">2026-02-22T22:35:02Z</dcterms:created>
  <dcterms:modified xsi:type="dcterms:W3CDTF">2026-03-10T09:52:41Z</dcterms:modified>
</cp:coreProperties>
</file>